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8820" activeTab="1"/>
  </bookViews>
  <sheets>
    <sheet name="Base de Données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H3" i="2"/>
  <c r="G4" i="2"/>
  <c r="H4" i="2"/>
  <c r="G5" i="2"/>
  <c r="H5" i="2"/>
  <c r="G6" i="2"/>
  <c r="H6" i="2"/>
  <c r="G7" i="2"/>
  <c r="H7" i="2"/>
  <c r="G8" i="2"/>
  <c r="H8" i="2"/>
  <c r="G9" i="2"/>
  <c r="H9" i="2"/>
  <c r="G10" i="2"/>
  <c r="H10" i="2"/>
  <c r="G11" i="2"/>
  <c r="H11" i="2"/>
  <c r="G12" i="2"/>
  <c r="H12" i="2"/>
  <c r="G13" i="2"/>
  <c r="H13" i="2"/>
  <c r="G14" i="2"/>
  <c r="H14" i="2"/>
  <c r="G15" i="2"/>
  <c r="H15" i="2"/>
  <c r="G16" i="2"/>
  <c r="H16" i="2"/>
  <c r="G17" i="2"/>
  <c r="H17" i="2"/>
  <c r="G18" i="2"/>
  <c r="H18" i="2"/>
  <c r="G19" i="2"/>
  <c r="H19" i="2"/>
  <c r="G20" i="2"/>
  <c r="H20" i="2"/>
  <c r="G21" i="2"/>
  <c r="H21" i="2"/>
  <c r="G22" i="2"/>
  <c r="H22" i="2"/>
  <c r="G23" i="2"/>
  <c r="H23" i="2"/>
  <c r="G24" i="2"/>
  <c r="H24" i="2"/>
  <c r="G25" i="2"/>
  <c r="H25" i="2"/>
  <c r="G26" i="2"/>
  <c r="H26" i="2"/>
  <c r="G27" i="2"/>
  <c r="H27" i="2"/>
  <c r="G28" i="2"/>
  <c r="H28" i="2"/>
  <c r="G29" i="2"/>
  <c r="H29" i="2"/>
  <c r="G30" i="2"/>
  <c r="H30" i="2"/>
  <c r="G31" i="2"/>
  <c r="H31" i="2"/>
  <c r="G32" i="2"/>
  <c r="H32" i="2"/>
  <c r="G33" i="2"/>
  <c r="H33" i="2"/>
  <c r="G34" i="2"/>
  <c r="H34" i="2"/>
  <c r="G35" i="2"/>
  <c r="H35" i="2"/>
  <c r="G36" i="2"/>
  <c r="H36" i="2"/>
  <c r="G37" i="2"/>
  <c r="H37" i="2"/>
  <c r="G38" i="2"/>
  <c r="H38" i="2"/>
  <c r="G39" i="2"/>
  <c r="H39" i="2"/>
  <c r="G40" i="2"/>
  <c r="H40" i="2"/>
  <c r="G41" i="2"/>
  <c r="H41" i="2"/>
  <c r="G42" i="2"/>
  <c r="H42" i="2"/>
  <c r="G43" i="2"/>
  <c r="H43" i="2"/>
  <c r="G44" i="2"/>
  <c r="H44" i="2"/>
  <c r="G45" i="2"/>
  <c r="H45" i="2"/>
  <c r="G46" i="2"/>
  <c r="H46" i="2"/>
  <c r="G47" i="2"/>
  <c r="H47" i="2"/>
  <c r="G48" i="2"/>
  <c r="H48" i="2"/>
  <c r="G49" i="2"/>
  <c r="H49" i="2"/>
  <c r="G50" i="2"/>
  <c r="H50" i="2"/>
  <c r="G51" i="2"/>
  <c r="H51" i="2"/>
  <c r="G52" i="2"/>
  <c r="H52" i="2"/>
  <c r="G53" i="2"/>
  <c r="H53" i="2"/>
  <c r="G54" i="2"/>
  <c r="H54" i="2"/>
  <c r="G55" i="2"/>
  <c r="H55" i="2"/>
  <c r="G56" i="2"/>
  <c r="H56" i="2"/>
  <c r="G57" i="2"/>
  <c r="H57" i="2"/>
  <c r="G58" i="2"/>
  <c r="H58" i="2"/>
  <c r="G59" i="2"/>
  <c r="H59" i="2"/>
  <c r="G60" i="2"/>
  <c r="H60" i="2"/>
  <c r="G61" i="2"/>
  <c r="H61" i="2"/>
  <c r="G62" i="2"/>
  <c r="H62" i="2"/>
  <c r="G63" i="2"/>
  <c r="H63" i="2"/>
  <c r="G64" i="2"/>
  <c r="H64" i="2"/>
  <c r="G65" i="2"/>
  <c r="H65" i="2"/>
  <c r="G66" i="2"/>
  <c r="H66" i="2"/>
  <c r="G67" i="2"/>
  <c r="H67" i="2"/>
  <c r="G68" i="2"/>
  <c r="H68" i="2"/>
  <c r="G69" i="2"/>
  <c r="H69" i="2"/>
  <c r="G70" i="2"/>
  <c r="H70" i="2"/>
  <c r="G71" i="2"/>
  <c r="H71" i="2"/>
  <c r="G72" i="2"/>
  <c r="H72" i="2"/>
  <c r="G73" i="2"/>
  <c r="H73" i="2"/>
  <c r="G74" i="2"/>
  <c r="H74" i="2"/>
  <c r="G75" i="2"/>
  <c r="H75" i="2"/>
  <c r="G76" i="2"/>
  <c r="H76" i="2"/>
  <c r="G77" i="2"/>
  <c r="H77" i="2"/>
  <c r="G78" i="2"/>
  <c r="H78" i="2"/>
  <c r="G79" i="2"/>
  <c r="H79" i="2"/>
  <c r="G80" i="2"/>
  <c r="H80" i="2"/>
  <c r="G81" i="2"/>
  <c r="H81" i="2"/>
  <c r="G82" i="2"/>
  <c r="H82" i="2"/>
  <c r="G83" i="2"/>
  <c r="H83" i="2"/>
  <c r="G84" i="2"/>
  <c r="H84" i="2"/>
  <c r="G85" i="2"/>
  <c r="H85" i="2"/>
  <c r="G86" i="2"/>
  <c r="H86" i="2"/>
  <c r="G87" i="2"/>
  <c r="H87" i="2"/>
  <c r="G88" i="2"/>
  <c r="H88" i="2"/>
  <c r="G89" i="2"/>
  <c r="H89" i="2"/>
  <c r="G90" i="2"/>
  <c r="H90" i="2"/>
  <c r="G91" i="2"/>
  <c r="H91" i="2"/>
  <c r="G92" i="2"/>
  <c r="H92" i="2"/>
  <c r="G93" i="2"/>
  <c r="H93" i="2"/>
  <c r="G94" i="2"/>
  <c r="H94" i="2"/>
  <c r="G95" i="2"/>
  <c r="H95" i="2"/>
  <c r="G96" i="2"/>
  <c r="H96" i="2"/>
  <c r="G97" i="2"/>
  <c r="H97" i="2"/>
  <c r="G98" i="2"/>
  <c r="H98" i="2"/>
  <c r="G99" i="2"/>
  <c r="H99" i="2"/>
  <c r="G100" i="2"/>
  <c r="H100" i="2"/>
  <c r="G101" i="2"/>
  <c r="H101" i="2"/>
  <c r="H2" i="2"/>
  <c r="G2" i="2"/>
  <c r="B2" i="2" l="1"/>
  <c r="B24" i="2" l="1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B82" i="2"/>
  <c r="C82" i="2"/>
  <c r="B83" i="2"/>
  <c r="C83" i="2"/>
  <c r="B84" i="2"/>
  <c r="C84" i="2"/>
  <c r="B85" i="2"/>
  <c r="C85" i="2"/>
  <c r="B86" i="2"/>
  <c r="C86" i="2"/>
  <c r="B87" i="2"/>
  <c r="C87" i="2"/>
  <c r="B88" i="2"/>
  <c r="C88" i="2"/>
  <c r="B89" i="2"/>
  <c r="C89" i="2"/>
  <c r="B90" i="2"/>
  <c r="C90" i="2"/>
  <c r="B91" i="2"/>
  <c r="C91" i="2"/>
  <c r="B92" i="2"/>
  <c r="C92" i="2"/>
  <c r="B93" i="2"/>
  <c r="C93" i="2"/>
  <c r="B94" i="2"/>
  <c r="C94" i="2"/>
  <c r="B95" i="2"/>
  <c r="C95" i="2"/>
  <c r="B96" i="2"/>
  <c r="C96" i="2"/>
  <c r="B97" i="2"/>
  <c r="C97" i="2"/>
  <c r="B98" i="2"/>
  <c r="C98" i="2"/>
  <c r="B99" i="2"/>
  <c r="C99" i="2"/>
  <c r="B100" i="2"/>
  <c r="C100" i="2"/>
  <c r="B101" i="2"/>
  <c r="C101" i="2"/>
  <c r="N3" i="1"/>
  <c r="O3" i="1"/>
  <c r="P3" i="1"/>
  <c r="Q3" i="1"/>
  <c r="R3" i="1"/>
  <c r="S3" i="1"/>
  <c r="T3" i="1"/>
  <c r="U3" i="1"/>
  <c r="N4" i="1"/>
  <c r="O4" i="1"/>
  <c r="P4" i="1"/>
  <c r="Q4" i="1"/>
  <c r="R4" i="1"/>
  <c r="S4" i="1"/>
  <c r="T4" i="1"/>
  <c r="U4" i="1"/>
  <c r="N5" i="1"/>
  <c r="O5" i="1"/>
  <c r="P5" i="1"/>
  <c r="Q5" i="1"/>
  <c r="R5" i="1"/>
  <c r="S5" i="1"/>
  <c r="T5" i="1"/>
  <c r="U5" i="1"/>
  <c r="N6" i="1"/>
  <c r="O6" i="1"/>
  <c r="P6" i="1"/>
  <c r="Q6" i="1"/>
  <c r="R6" i="1"/>
  <c r="S6" i="1"/>
  <c r="T6" i="1"/>
  <c r="U6" i="1"/>
  <c r="N7" i="1"/>
  <c r="O7" i="1"/>
  <c r="P7" i="1"/>
  <c r="Q7" i="1"/>
  <c r="R7" i="1"/>
  <c r="S7" i="1"/>
  <c r="T7" i="1"/>
  <c r="U7" i="1"/>
  <c r="N8" i="1"/>
  <c r="O8" i="1"/>
  <c r="P8" i="1"/>
  <c r="Q8" i="1"/>
  <c r="R8" i="1"/>
  <c r="S8" i="1"/>
  <c r="T8" i="1"/>
  <c r="U8" i="1"/>
  <c r="N9" i="1"/>
  <c r="O9" i="1"/>
  <c r="P9" i="1"/>
  <c r="Q9" i="1"/>
  <c r="R9" i="1"/>
  <c r="S9" i="1"/>
  <c r="T9" i="1"/>
  <c r="U9" i="1"/>
  <c r="N10" i="1"/>
  <c r="O10" i="1"/>
  <c r="P10" i="1"/>
  <c r="Q10" i="1"/>
  <c r="R10" i="1"/>
  <c r="S10" i="1"/>
  <c r="T10" i="1"/>
  <c r="U10" i="1"/>
  <c r="N11" i="1"/>
  <c r="O11" i="1"/>
  <c r="P11" i="1"/>
  <c r="Q11" i="1"/>
  <c r="R11" i="1"/>
  <c r="S11" i="1"/>
  <c r="T11" i="1"/>
  <c r="U11" i="1"/>
  <c r="N12" i="1"/>
  <c r="O12" i="1"/>
  <c r="P12" i="1"/>
  <c r="Q12" i="1"/>
  <c r="R12" i="1"/>
  <c r="S12" i="1"/>
  <c r="T12" i="1"/>
  <c r="U12" i="1"/>
  <c r="N13" i="1"/>
  <c r="O13" i="1"/>
  <c r="P13" i="1"/>
  <c r="Q13" i="1"/>
  <c r="R13" i="1"/>
  <c r="S13" i="1"/>
  <c r="T13" i="1"/>
  <c r="U13" i="1"/>
  <c r="N14" i="1"/>
  <c r="O14" i="1"/>
  <c r="P14" i="1"/>
  <c r="Q14" i="1"/>
  <c r="R14" i="1"/>
  <c r="S14" i="1"/>
  <c r="T14" i="1"/>
  <c r="U14" i="1"/>
  <c r="N15" i="1"/>
  <c r="O15" i="1"/>
  <c r="P15" i="1"/>
  <c r="Q15" i="1"/>
  <c r="R15" i="1"/>
  <c r="S15" i="1"/>
  <c r="T15" i="1"/>
  <c r="U15" i="1"/>
  <c r="N16" i="1"/>
  <c r="O16" i="1"/>
  <c r="P16" i="1"/>
  <c r="Q16" i="1"/>
  <c r="R16" i="1"/>
  <c r="S16" i="1"/>
  <c r="T16" i="1"/>
  <c r="U16" i="1"/>
  <c r="N17" i="1"/>
  <c r="O17" i="1"/>
  <c r="P17" i="1"/>
  <c r="Q17" i="1"/>
  <c r="R17" i="1"/>
  <c r="S17" i="1"/>
  <c r="T17" i="1"/>
  <c r="U17" i="1"/>
  <c r="N18" i="1"/>
  <c r="O18" i="1"/>
  <c r="P18" i="1"/>
  <c r="Q18" i="1"/>
  <c r="R18" i="1"/>
  <c r="S18" i="1"/>
  <c r="T18" i="1"/>
  <c r="U18" i="1"/>
  <c r="N19" i="1"/>
  <c r="O19" i="1"/>
  <c r="P19" i="1"/>
  <c r="Q19" i="1"/>
  <c r="R19" i="1"/>
  <c r="S19" i="1"/>
  <c r="T19" i="1"/>
  <c r="U19" i="1"/>
  <c r="N20" i="1"/>
  <c r="O20" i="1"/>
  <c r="P20" i="1"/>
  <c r="Q20" i="1"/>
  <c r="R20" i="1"/>
  <c r="S20" i="1"/>
  <c r="T20" i="1"/>
  <c r="U20" i="1"/>
  <c r="N21" i="1"/>
  <c r="O21" i="1"/>
  <c r="P21" i="1"/>
  <c r="Q21" i="1"/>
  <c r="R21" i="1"/>
  <c r="S21" i="1"/>
  <c r="T21" i="1"/>
  <c r="U21" i="1"/>
  <c r="N22" i="1"/>
  <c r="O22" i="1"/>
  <c r="P22" i="1"/>
  <c r="Q22" i="1"/>
  <c r="R22" i="1"/>
  <c r="S22" i="1"/>
  <c r="T22" i="1"/>
  <c r="U22" i="1"/>
  <c r="N23" i="1"/>
  <c r="O23" i="1"/>
  <c r="P23" i="1"/>
  <c r="Q23" i="1"/>
  <c r="R23" i="1"/>
  <c r="S23" i="1"/>
  <c r="T23" i="1"/>
  <c r="U23" i="1"/>
  <c r="N24" i="1"/>
  <c r="O24" i="1"/>
  <c r="P24" i="1"/>
  <c r="Q24" i="1"/>
  <c r="R24" i="1"/>
  <c r="S24" i="1"/>
  <c r="T24" i="1"/>
  <c r="U24" i="1"/>
  <c r="N25" i="1"/>
  <c r="O25" i="1"/>
  <c r="P25" i="1"/>
  <c r="Q25" i="1"/>
  <c r="R25" i="1"/>
  <c r="S25" i="1"/>
  <c r="T25" i="1"/>
  <c r="U25" i="1"/>
  <c r="N26" i="1"/>
  <c r="O26" i="1"/>
  <c r="P26" i="1"/>
  <c r="Q26" i="1"/>
  <c r="R26" i="1"/>
  <c r="S26" i="1"/>
  <c r="T26" i="1"/>
  <c r="U26" i="1"/>
  <c r="N27" i="1"/>
  <c r="O27" i="1"/>
  <c r="P27" i="1"/>
  <c r="Q27" i="1"/>
  <c r="R27" i="1"/>
  <c r="S27" i="1"/>
  <c r="T27" i="1"/>
  <c r="U27" i="1"/>
  <c r="N28" i="1"/>
  <c r="O28" i="1"/>
  <c r="P28" i="1"/>
  <c r="Q28" i="1"/>
  <c r="R28" i="1"/>
  <c r="S28" i="1"/>
  <c r="T28" i="1"/>
  <c r="U28" i="1"/>
  <c r="N29" i="1"/>
  <c r="O29" i="1"/>
  <c r="P29" i="1"/>
  <c r="Q29" i="1"/>
  <c r="R29" i="1"/>
  <c r="S29" i="1"/>
  <c r="T29" i="1"/>
  <c r="U29" i="1"/>
  <c r="N30" i="1"/>
  <c r="O30" i="1"/>
  <c r="P30" i="1"/>
  <c r="Q30" i="1"/>
  <c r="R30" i="1"/>
  <c r="S30" i="1"/>
  <c r="T30" i="1"/>
  <c r="U30" i="1"/>
  <c r="N31" i="1"/>
  <c r="O31" i="1"/>
  <c r="P31" i="1"/>
  <c r="Q31" i="1"/>
  <c r="R31" i="1"/>
  <c r="S31" i="1"/>
  <c r="T31" i="1"/>
  <c r="U31" i="1"/>
  <c r="N32" i="1"/>
  <c r="O32" i="1"/>
  <c r="P32" i="1"/>
  <c r="Q32" i="1"/>
  <c r="R32" i="1"/>
  <c r="S32" i="1"/>
  <c r="T32" i="1"/>
  <c r="U32" i="1"/>
  <c r="N33" i="1"/>
  <c r="O33" i="1"/>
  <c r="P33" i="1"/>
  <c r="Q33" i="1"/>
  <c r="R33" i="1"/>
  <c r="S33" i="1"/>
  <c r="T33" i="1"/>
  <c r="U33" i="1"/>
  <c r="N34" i="1"/>
  <c r="O34" i="1"/>
  <c r="P34" i="1"/>
  <c r="Q34" i="1"/>
  <c r="R34" i="1"/>
  <c r="S34" i="1"/>
  <c r="T34" i="1"/>
  <c r="U34" i="1"/>
  <c r="N35" i="1"/>
  <c r="O35" i="1"/>
  <c r="P35" i="1"/>
  <c r="Q35" i="1"/>
  <c r="R35" i="1"/>
  <c r="S35" i="1"/>
  <c r="T35" i="1"/>
  <c r="U35" i="1"/>
  <c r="N36" i="1"/>
  <c r="O36" i="1"/>
  <c r="P36" i="1"/>
  <c r="Q36" i="1"/>
  <c r="R36" i="1"/>
  <c r="S36" i="1"/>
  <c r="T36" i="1"/>
  <c r="U36" i="1"/>
  <c r="N37" i="1"/>
  <c r="O37" i="1"/>
  <c r="P37" i="1"/>
  <c r="Q37" i="1"/>
  <c r="R37" i="1"/>
  <c r="S37" i="1"/>
  <c r="T37" i="1"/>
  <c r="U37" i="1"/>
  <c r="N38" i="1"/>
  <c r="O38" i="1"/>
  <c r="P38" i="1"/>
  <c r="Q38" i="1"/>
  <c r="R38" i="1"/>
  <c r="S38" i="1"/>
  <c r="T38" i="1"/>
  <c r="U38" i="1"/>
  <c r="N39" i="1"/>
  <c r="O39" i="1"/>
  <c r="P39" i="1"/>
  <c r="Q39" i="1"/>
  <c r="R39" i="1"/>
  <c r="S39" i="1"/>
  <c r="T39" i="1"/>
  <c r="U39" i="1"/>
  <c r="N40" i="1"/>
  <c r="O40" i="1"/>
  <c r="P40" i="1"/>
  <c r="Q40" i="1"/>
  <c r="R40" i="1"/>
  <c r="S40" i="1"/>
  <c r="T40" i="1"/>
  <c r="U40" i="1"/>
  <c r="N41" i="1"/>
  <c r="O41" i="1"/>
  <c r="P41" i="1"/>
  <c r="Q41" i="1"/>
  <c r="R41" i="1"/>
  <c r="S41" i="1"/>
  <c r="T41" i="1"/>
  <c r="U41" i="1"/>
  <c r="N42" i="1"/>
  <c r="O42" i="1"/>
  <c r="P42" i="1"/>
  <c r="Q42" i="1"/>
  <c r="R42" i="1"/>
  <c r="S42" i="1"/>
  <c r="T42" i="1"/>
  <c r="U42" i="1"/>
  <c r="N43" i="1"/>
  <c r="O43" i="1"/>
  <c r="P43" i="1"/>
  <c r="Q43" i="1"/>
  <c r="R43" i="1"/>
  <c r="S43" i="1"/>
  <c r="T43" i="1"/>
  <c r="U43" i="1"/>
  <c r="N44" i="1"/>
  <c r="O44" i="1"/>
  <c r="P44" i="1"/>
  <c r="Q44" i="1"/>
  <c r="R44" i="1"/>
  <c r="S44" i="1"/>
  <c r="T44" i="1"/>
  <c r="U44" i="1"/>
  <c r="N45" i="1"/>
  <c r="O45" i="1"/>
  <c r="P45" i="1"/>
  <c r="Q45" i="1"/>
  <c r="R45" i="1"/>
  <c r="S45" i="1"/>
  <c r="T45" i="1"/>
  <c r="U45" i="1"/>
  <c r="N46" i="1"/>
  <c r="O46" i="1"/>
  <c r="P46" i="1"/>
  <c r="Q46" i="1"/>
  <c r="R46" i="1"/>
  <c r="S46" i="1"/>
  <c r="T46" i="1"/>
  <c r="U46" i="1"/>
  <c r="N47" i="1"/>
  <c r="O47" i="1"/>
  <c r="P47" i="1"/>
  <c r="Q47" i="1"/>
  <c r="R47" i="1"/>
  <c r="S47" i="1"/>
  <c r="T47" i="1"/>
  <c r="U47" i="1"/>
  <c r="N48" i="1"/>
  <c r="O48" i="1"/>
  <c r="P48" i="1"/>
  <c r="Q48" i="1"/>
  <c r="R48" i="1"/>
  <c r="S48" i="1"/>
  <c r="T48" i="1"/>
  <c r="U48" i="1"/>
  <c r="N49" i="1"/>
  <c r="O49" i="1"/>
  <c r="P49" i="1"/>
  <c r="Q49" i="1"/>
  <c r="R49" i="1"/>
  <c r="S49" i="1"/>
  <c r="T49" i="1"/>
  <c r="U49" i="1"/>
  <c r="N50" i="1"/>
  <c r="O50" i="1"/>
  <c r="P50" i="1"/>
  <c r="Q50" i="1"/>
  <c r="R50" i="1"/>
  <c r="S50" i="1"/>
  <c r="T50" i="1"/>
  <c r="U50" i="1"/>
  <c r="N51" i="1"/>
  <c r="O51" i="1"/>
  <c r="P51" i="1"/>
  <c r="Q51" i="1"/>
  <c r="R51" i="1"/>
  <c r="S51" i="1"/>
  <c r="T51" i="1"/>
  <c r="U51" i="1"/>
  <c r="N52" i="1"/>
  <c r="O52" i="1"/>
  <c r="P52" i="1"/>
  <c r="Q52" i="1"/>
  <c r="R52" i="1"/>
  <c r="S52" i="1"/>
  <c r="T52" i="1"/>
  <c r="U52" i="1"/>
  <c r="N53" i="1"/>
  <c r="O53" i="1"/>
  <c r="P53" i="1"/>
  <c r="Q53" i="1"/>
  <c r="R53" i="1"/>
  <c r="S53" i="1"/>
  <c r="T53" i="1"/>
  <c r="U53" i="1"/>
  <c r="N54" i="1"/>
  <c r="O54" i="1"/>
  <c r="P54" i="1"/>
  <c r="Q54" i="1"/>
  <c r="R54" i="1"/>
  <c r="S54" i="1"/>
  <c r="T54" i="1"/>
  <c r="U54" i="1"/>
  <c r="N55" i="1"/>
  <c r="O55" i="1"/>
  <c r="P55" i="1"/>
  <c r="Q55" i="1"/>
  <c r="R55" i="1"/>
  <c r="S55" i="1"/>
  <c r="T55" i="1"/>
  <c r="U55" i="1"/>
  <c r="N56" i="1"/>
  <c r="O56" i="1"/>
  <c r="P56" i="1"/>
  <c r="Q56" i="1"/>
  <c r="R56" i="1"/>
  <c r="S56" i="1"/>
  <c r="T56" i="1"/>
  <c r="U56" i="1"/>
  <c r="N57" i="1"/>
  <c r="O57" i="1"/>
  <c r="P57" i="1"/>
  <c r="Q57" i="1"/>
  <c r="R57" i="1"/>
  <c r="S57" i="1"/>
  <c r="T57" i="1"/>
  <c r="U57" i="1"/>
  <c r="N58" i="1"/>
  <c r="O58" i="1"/>
  <c r="P58" i="1"/>
  <c r="Q58" i="1"/>
  <c r="R58" i="1"/>
  <c r="S58" i="1"/>
  <c r="T58" i="1"/>
  <c r="U58" i="1"/>
  <c r="N59" i="1"/>
  <c r="O59" i="1"/>
  <c r="P59" i="1"/>
  <c r="Q59" i="1"/>
  <c r="R59" i="1"/>
  <c r="S59" i="1"/>
  <c r="T59" i="1"/>
  <c r="U59" i="1"/>
  <c r="N60" i="1"/>
  <c r="O60" i="1"/>
  <c r="P60" i="1"/>
  <c r="Q60" i="1"/>
  <c r="R60" i="1"/>
  <c r="S60" i="1"/>
  <c r="T60" i="1"/>
  <c r="U60" i="1"/>
  <c r="N61" i="1"/>
  <c r="O61" i="1"/>
  <c r="P61" i="1"/>
  <c r="Q61" i="1"/>
  <c r="R61" i="1"/>
  <c r="S61" i="1"/>
  <c r="T61" i="1"/>
  <c r="U61" i="1"/>
  <c r="N62" i="1"/>
  <c r="O62" i="1"/>
  <c r="P62" i="1"/>
  <c r="Q62" i="1"/>
  <c r="R62" i="1"/>
  <c r="S62" i="1"/>
  <c r="T62" i="1"/>
  <c r="U62" i="1"/>
  <c r="N63" i="1"/>
  <c r="O63" i="1"/>
  <c r="P63" i="1"/>
  <c r="Q63" i="1"/>
  <c r="R63" i="1"/>
  <c r="S63" i="1"/>
  <c r="T63" i="1"/>
  <c r="U63" i="1"/>
  <c r="N64" i="1"/>
  <c r="O64" i="1"/>
  <c r="P64" i="1"/>
  <c r="Q64" i="1"/>
  <c r="R64" i="1"/>
  <c r="S64" i="1"/>
  <c r="T64" i="1"/>
  <c r="U64" i="1"/>
  <c r="N65" i="1"/>
  <c r="O65" i="1"/>
  <c r="P65" i="1"/>
  <c r="Q65" i="1"/>
  <c r="R65" i="1"/>
  <c r="S65" i="1"/>
  <c r="T65" i="1"/>
  <c r="U65" i="1"/>
  <c r="N66" i="1"/>
  <c r="O66" i="1"/>
  <c r="P66" i="1"/>
  <c r="Q66" i="1"/>
  <c r="R66" i="1"/>
  <c r="S66" i="1"/>
  <c r="T66" i="1"/>
  <c r="U66" i="1"/>
  <c r="N67" i="1"/>
  <c r="O67" i="1"/>
  <c r="P67" i="1"/>
  <c r="Q67" i="1"/>
  <c r="R67" i="1"/>
  <c r="S67" i="1"/>
  <c r="T67" i="1"/>
  <c r="U67" i="1"/>
  <c r="N68" i="1"/>
  <c r="O68" i="1"/>
  <c r="P68" i="1"/>
  <c r="Q68" i="1"/>
  <c r="R68" i="1"/>
  <c r="S68" i="1"/>
  <c r="T68" i="1"/>
  <c r="U68" i="1"/>
  <c r="N69" i="1"/>
  <c r="O69" i="1"/>
  <c r="P69" i="1"/>
  <c r="Q69" i="1"/>
  <c r="R69" i="1"/>
  <c r="S69" i="1"/>
  <c r="T69" i="1"/>
  <c r="U69" i="1"/>
  <c r="N70" i="1"/>
  <c r="O70" i="1"/>
  <c r="P70" i="1"/>
  <c r="Q70" i="1"/>
  <c r="R70" i="1"/>
  <c r="S70" i="1"/>
  <c r="T70" i="1"/>
  <c r="U70" i="1"/>
  <c r="N71" i="1"/>
  <c r="O71" i="1"/>
  <c r="P71" i="1"/>
  <c r="Q71" i="1"/>
  <c r="R71" i="1"/>
  <c r="S71" i="1"/>
  <c r="T71" i="1"/>
  <c r="U71" i="1"/>
  <c r="N72" i="1"/>
  <c r="O72" i="1"/>
  <c r="P72" i="1"/>
  <c r="Q72" i="1"/>
  <c r="R72" i="1"/>
  <c r="S72" i="1"/>
  <c r="T72" i="1"/>
  <c r="U72" i="1"/>
  <c r="N73" i="1"/>
  <c r="O73" i="1"/>
  <c r="P73" i="1"/>
  <c r="Q73" i="1"/>
  <c r="R73" i="1"/>
  <c r="S73" i="1"/>
  <c r="T73" i="1"/>
  <c r="U73" i="1"/>
  <c r="N74" i="1"/>
  <c r="O74" i="1"/>
  <c r="P74" i="1"/>
  <c r="Q74" i="1"/>
  <c r="R74" i="1"/>
  <c r="S74" i="1"/>
  <c r="T74" i="1"/>
  <c r="U74" i="1"/>
  <c r="N75" i="1"/>
  <c r="O75" i="1"/>
  <c r="P75" i="1"/>
  <c r="Q75" i="1"/>
  <c r="R75" i="1"/>
  <c r="S75" i="1"/>
  <c r="T75" i="1"/>
  <c r="U75" i="1"/>
  <c r="N76" i="1"/>
  <c r="O76" i="1"/>
  <c r="P76" i="1"/>
  <c r="Q76" i="1"/>
  <c r="R76" i="1"/>
  <c r="S76" i="1"/>
  <c r="T76" i="1"/>
  <c r="U76" i="1"/>
  <c r="N77" i="1"/>
  <c r="O77" i="1"/>
  <c r="P77" i="1"/>
  <c r="Q77" i="1"/>
  <c r="R77" i="1"/>
  <c r="S77" i="1"/>
  <c r="T77" i="1"/>
  <c r="U77" i="1"/>
  <c r="N78" i="1"/>
  <c r="O78" i="1"/>
  <c r="P78" i="1"/>
  <c r="Q78" i="1"/>
  <c r="R78" i="1"/>
  <c r="S78" i="1"/>
  <c r="T78" i="1"/>
  <c r="U78" i="1"/>
  <c r="N79" i="1"/>
  <c r="O79" i="1"/>
  <c r="P79" i="1"/>
  <c r="Q79" i="1"/>
  <c r="R79" i="1"/>
  <c r="S79" i="1"/>
  <c r="T79" i="1"/>
  <c r="U79" i="1"/>
  <c r="N80" i="1"/>
  <c r="O80" i="1"/>
  <c r="P80" i="1"/>
  <c r="Q80" i="1"/>
  <c r="R80" i="1"/>
  <c r="S80" i="1"/>
  <c r="T80" i="1"/>
  <c r="U80" i="1"/>
  <c r="N81" i="1"/>
  <c r="O81" i="1"/>
  <c r="P81" i="1"/>
  <c r="Q81" i="1"/>
  <c r="R81" i="1"/>
  <c r="S81" i="1"/>
  <c r="T81" i="1"/>
  <c r="U81" i="1"/>
  <c r="N82" i="1"/>
  <c r="O82" i="1"/>
  <c r="P82" i="1"/>
  <c r="Q82" i="1"/>
  <c r="R82" i="1"/>
  <c r="S82" i="1"/>
  <c r="T82" i="1"/>
  <c r="U82" i="1"/>
  <c r="N83" i="1"/>
  <c r="O83" i="1"/>
  <c r="P83" i="1"/>
  <c r="Q83" i="1"/>
  <c r="R83" i="1"/>
  <c r="S83" i="1"/>
  <c r="T83" i="1"/>
  <c r="U83" i="1"/>
  <c r="N84" i="1"/>
  <c r="O84" i="1"/>
  <c r="P84" i="1"/>
  <c r="Q84" i="1"/>
  <c r="R84" i="1"/>
  <c r="S84" i="1"/>
  <c r="T84" i="1"/>
  <c r="U84" i="1"/>
  <c r="N85" i="1"/>
  <c r="O85" i="1"/>
  <c r="P85" i="1"/>
  <c r="Q85" i="1"/>
  <c r="R85" i="1"/>
  <c r="S85" i="1"/>
  <c r="T85" i="1"/>
  <c r="U85" i="1"/>
  <c r="N86" i="1"/>
  <c r="O86" i="1"/>
  <c r="P86" i="1"/>
  <c r="Q86" i="1"/>
  <c r="R86" i="1"/>
  <c r="S86" i="1"/>
  <c r="T86" i="1"/>
  <c r="U86" i="1"/>
  <c r="N87" i="1"/>
  <c r="O87" i="1"/>
  <c r="P87" i="1"/>
  <c r="Q87" i="1"/>
  <c r="R87" i="1"/>
  <c r="S87" i="1"/>
  <c r="T87" i="1"/>
  <c r="U87" i="1"/>
  <c r="N88" i="1"/>
  <c r="O88" i="1"/>
  <c r="P88" i="1"/>
  <c r="Q88" i="1"/>
  <c r="R88" i="1"/>
  <c r="S88" i="1"/>
  <c r="T88" i="1"/>
  <c r="U88" i="1"/>
  <c r="N89" i="1"/>
  <c r="O89" i="1"/>
  <c r="P89" i="1"/>
  <c r="Q89" i="1"/>
  <c r="R89" i="1"/>
  <c r="S89" i="1"/>
  <c r="T89" i="1"/>
  <c r="U89" i="1"/>
  <c r="N90" i="1"/>
  <c r="O90" i="1"/>
  <c r="P90" i="1"/>
  <c r="Q90" i="1"/>
  <c r="R90" i="1"/>
  <c r="S90" i="1"/>
  <c r="T90" i="1"/>
  <c r="U90" i="1"/>
  <c r="N91" i="1"/>
  <c r="O91" i="1"/>
  <c r="P91" i="1"/>
  <c r="Q91" i="1"/>
  <c r="R91" i="1"/>
  <c r="S91" i="1"/>
  <c r="T91" i="1"/>
  <c r="U91" i="1"/>
  <c r="N92" i="1"/>
  <c r="O92" i="1"/>
  <c r="P92" i="1"/>
  <c r="Q92" i="1"/>
  <c r="R92" i="1"/>
  <c r="S92" i="1"/>
  <c r="T92" i="1"/>
  <c r="U92" i="1"/>
  <c r="N93" i="1"/>
  <c r="O93" i="1"/>
  <c r="P93" i="1"/>
  <c r="Q93" i="1"/>
  <c r="R93" i="1"/>
  <c r="S93" i="1"/>
  <c r="T93" i="1"/>
  <c r="U93" i="1"/>
  <c r="N94" i="1"/>
  <c r="O94" i="1"/>
  <c r="P94" i="1"/>
  <c r="Q94" i="1"/>
  <c r="R94" i="1"/>
  <c r="S94" i="1"/>
  <c r="T94" i="1"/>
  <c r="U94" i="1"/>
  <c r="N95" i="1"/>
  <c r="O95" i="1"/>
  <c r="P95" i="1"/>
  <c r="Q95" i="1"/>
  <c r="R95" i="1"/>
  <c r="S95" i="1"/>
  <c r="T95" i="1"/>
  <c r="U95" i="1"/>
  <c r="N96" i="1"/>
  <c r="O96" i="1"/>
  <c r="P96" i="1"/>
  <c r="Q96" i="1"/>
  <c r="R96" i="1"/>
  <c r="S96" i="1"/>
  <c r="T96" i="1"/>
  <c r="U96" i="1"/>
  <c r="N97" i="1"/>
  <c r="O97" i="1"/>
  <c r="P97" i="1"/>
  <c r="Q97" i="1"/>
  <c r="R97" i="1"/>
  <c r="S97" i="1"/>
  <c r="T97" i="1"/>
  <c r="U97" i="1"/>
  <c r="N98" i="1"/>
  <c r="O98" i="1"/>
  <c r="P98" i="1"/>
  <c r="Q98" i="1"/>
  <c r="R98" i="1"/>
  <c r="S98" i="1"/>
  <c r="T98" i="1"/>
  <c r="U98" i="1"/>
  <c r="N99" i="1"/>
  <c r="O99" i="1"/>
  <c r="P99" i="1"/>
  <c r="Q99" i="1"/>
  <c r="R99" i="1"/>
  <c r="S99" i="1"/>
  <c r="T99" i="1"/>
  <c r="U99" i="1"/>
  <c r="N100" i="1"/>
  <c r="O100" i="1"/>
  <c r="P100" i="1"/>
  <c r="Q100" i="1"/>
  <c r="R100" i="1"/>
  <c r="S100" i="1"/>
  <c r="T100" i="1"/>
  <c r="U100" i="1"/>
  <c r="N101" i="1"/>
  <c r="O101" i="1"/>
  <c r="P101" i="1"/>
  <c r="Q101" i="1"/>
  <c r="R101" i="1"/>
  <c r="S101" i="1"/>
  <c r="T101" i="1"/>
  <c r="U101" i="1"/>
  <c r="Q2" i="1"/>
  <c r="R2" i="1"/>
  <c r="S2" i="1"/>
  <c r="T2" i="1"/>
  <c r="U2" i="1"/>
  <c r="O2" i="1"/>
  <c r="P2" i="1"/>
  <c r="N2" i="1"/>
  <c r="B3" i="2"/>
  <c r="C3" i="2"/>
  <c r="B4" i="2"/>
  <c r="C4" i="2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C2" i="2"/>
  <c r="D52" i="2" l="1"/>
  <c r="D20" i="2"/>
  <c r="D101" i="2"/>
  <c r="D99" i="2"/>
  <c r="D97" i="2"/>
  <c r="D95" i="2"/>
  <c r="D93" i="2"/>
  <c r="D91" i="2"/>
  <c r="D89" i="2"/>
  <c r="D87" i="2"/>
  <c r="D85" i="2"/>
  <c r="D83" i="2"/>
  <c r="D81" i="2"/>
  <c r="D79" i="2"/>
  <c r="D77" i="2"/>
  <c r="D75" i="2"/>
  <c r="D73" i="2"/>
  <c r="D71" i="2"/>
  <c r="D69" i="2"/>
  <c r="D67" i="2"/>
  <c r="D65" i="2"/>
  <c r="D63" i="2"/>
  <c r="D61" i="2"/>
  <c r="D59" i="2"/>
  <c r="D57" i="2"/>
  <c r="D55" i="2"/>
  <c r="D53" i="2"/>
  <c r="D51" i="2"/>
  <c r="D49" i="2"/>
  <c r="D47" i="2"/>
  <c r="D45" i="2"/>
  <c r="D43" i="2"/>
  <c r="D39" i="2"/>
  <c r="D35" i="2"/>
  <c r="D31" i="2"/>
  <c r="D27" i="2"/>
  <c r="D23" i="2"/>
  <c r="D21" i="2"/>
  <c r="D19" i="2"/>
  <c r="D17" i="2"/>
  <c r="D15" i="2"/>
  <c r="D13" i="2"/>
  <c r="D100" i="2"/>
  <c r="D98" i="2"/>
  <c r="D96" i="2"/>
  <c r="D94" i="2"/>
  <c r="D92" i="2"/>
  <c r="D90" i="2"/>
  <c r="D88" i="2"/>
  <c r="D86" i="2"/>
  <c r="D84" i="2"/>
  <c r="D82" i="2"/>
  <c r="D80" i="2"/>
  <c r="D78" i="2"/>
  <c r="D76" i="2"/>
  <c r="D74" i="2"/>
  <c r="D72" i="2"/>
  <c r="D70" i="2"/>
  <c r="D68" i="2"/>
  <c r="D66" i="2"/>
  <c r="D64" i="2"/>
  <c r="D62" i="2"/>
  <c r="D60" i="2"/>
  <c r="D58" i="2"/>
  <c r="D56" i="2"/>
  <c r="D54" i="2"/>
  <c r="D50" i="2"/>
  <c r="D48" i="2"/>
  <c r="D46" i="2"/>
  <c r="D44" i="2"/>
  <c r="D42" i="2"/>
  <c r="D40" i="2"/>
  <c r="D38" i="2"/>
  <c r="D36" i="2"/>
  <c r="D34" i="2"/>
  <c r="D32" i="2"/>
  <c r="D30" i="2"/>
  <c r="D28" i="2"/>
  <c r="D26" i="2"/>
  <c r="D24" i="2"/>
  <c r="D18" i="2"/>
  <c r="D22" i="2"/>
  <c r="D14" i="2"/>
  <c r="D16" i="2"/>
  <c r="D41" i="2"/>
  <c r="D37" i="2"/>
  <c r="D33" i="2"/>
  <c r="D29" i="2"/>
  <c r="D25" i="2"/>
  <c r="D3" i="2"/>
  <c r="D4" i="2"/>
  <c r="D12" i="2"/>
  <c r="D8" i="2"/>
  <c r="D10" i="2"/>
  <c r="D6" i="2"/>
  <c r="D11" i="2"/>
  <c r="D7" i="2"/>
  <c r="D9" i="2"/>
  <c r="D5" i="2"/>
  <c r="D2" i="2"/>
</calcChain>
</file>

<file path=xl/sharedStrings.xml><?xml version="1.0" encoding="utf-8"?>
<sst xmlns="http://schemas.openxmlformats.org/spreadsheetml/2006/main" count="320" uniqueCount="215">
  <si>
    <t>Département</t>
  </si>
  <si>
    <t>Nord</t>
  </si>
  <si>
    <t>5 742,8</t>
  </si>
  <si>
    <t>Paris</t>
  </si>
  <si>
    <t>20 359,6</t>
  </si>
  <si>
    <t>Bouches-du-Rhône</t>
  </si>
  <si>
    <t>5 087,5</t>
  </si>
  <si>
    <t>Circonscription départementale du Rhône</t>
  </si>
  <si>
    <t>3 249,1</t>
  </si>
  <si>
    <t>Seine-Saint-Denis</t>
  </si>
  <si>
    <t>7 008,6</t>
  </si>
  <si>
    <t>Gironde</t>
  </si>
  <si>
    <t>9 975,6</t>
  </si>
  <si>
    <t>Hauts-de-Seine</t>
  </si>
  <si>
    <t>9 260,9</t>
  </si>
  <si>
    <t>Pas-de-Calais</t>
  </si>
  <si>
    <t>6 671,4</t>
  </si>
  <si>
    <t>Yvelines</t>
  </si>
  <si>
    <t>2 284,4</t>
  </si>
  <si>
    <t>Loire-Atlantique</t>
  </si>
  <si>
    <t>6 874,4</t>
  </si>
  <si>
    <t>Seine-et-Marne</t>
  </si>
  <si>
    <t>5 915,3</t>
  </si>
  <si>
    <t>Haute-Garonne</t>
  </si>
  <si>
    <t>6 309,3</t>
  </si>
  <si>
    <t>Val-de-Marne</t>
  </si>
  <si>
    <t>5 746,8</t>
  </si>
  <si>
    <t>Essonne</t>
  </si>
  <si>
    <t>1 804,4</t>
  </si>
  <si>
    <t>Isère</t>
  </si>
  <si>
    <t>7 431,5</t>
  </si>
  <si>
    <t>Seine-Maritime</t>
  </si>
  <si>
    <t>6 277,6</t>
  </si>
  <si>
    <t>Val-d'Oise</t>
  </si>
  <si>
    <t>1 245,9</t>
  </si>
  <si>
    <t>1 004,7</t>
  </si>
  <si>
    <t>Hérault</t>
  </si>
  <si>
    <t>6 101,0</t>
  </si>
  <si>
    <t>Bas-Rhin</t>
  </si>
  <si>
    <t>4 755,0</t>
  </si>
  <si>
    <t>Alpes-Maritimes</t>
  </si>
  <si>
    <t>4 298,6</t>
  </si>
  <si>
    <t>Ille-et-Vilaine</t>
  </si>
  <si>
    <t>6 774,7</t>
  </si>
  <si>
    <t>Var</t>
  </si>
  <si>
    <t>5 972,5</t>
  </si>
  <si>
    <t>Moselle</t>
  </si>
  <si>
    <t>6 216,3</t>
  </si>
  <si>
    <t>Finistère</t>
  </si>
  <si>
    <t>6 733,0</t>
  </si>
  <si>
    <t>La Réunion</t>
  </si>
  <si>
    <t>2 503,7</t>
  </si>
  <si>
    <t>Haute-Savoie</t>
  </si>
  <si>
    <t>4 387,8</t>
  </si>
  <si>
    <t>Oise</t>
  </si>
  <si>
    <t>5 860,2</t>
  </si>
  <si>
    <t>Maine-et-Loire</t>
  </si>
  <si>
    <t>7 106,6</t>
  </si>
  <si>
    <t>Loire</t>
  </si>
  <si>
    <t>4 780,6</t>
  </si>
  <si>
    <t>Haut-Rhin</t>
  </si>
  <si>
    <t>3 525,2</t>
  </si>
  <si>
    <t>Morbihan</t>
  </si>
  <si>
    <t>6 822,6</t>
  </si>
  <si>
    <t>Gard</t>
  </si>
  <si>
    <t>5 852,8</t>
  </si>
  <si>
    <t>Meurthe-et-Moselle</t>
  </si>
  <si>
    <t>5 245,9</t>
  </si>
  <si>
    <t>Calvados</t>
  </si>
  <si>
    <t>5 534,5</t>
  </si>
  <si>
    <t>Vendée</t>
  </si>
  <si>
    <t>6 719,6</t>
  </si>
  <si>
    <t>Pyrénées-Atlantiques</t>
  </si>
  <si>
    <t>7 644,8</t>
  </si>
  <si>
    <t>Loiret</t>
  </si>
  <si>
    <t>6 775,2</t>
  </si>
  <si>
    <t>Puy-de-Dôme</t>
  </si>
  <si>
    <t>7 969,7</t>
  </si>
  <si>
    <t>Ain</t>
  </si>
  <si>
    <t>5 762,4</t>
  </si>
  <si>
    <t>Charente-Maritime</t>
  </si>
  <si>
    <t>6 863,8</t>
  </si>
  <si>
    <t>Indre-et-Loire</t>
  </si>
  <si>
    <t>6 126,7</t>
  </si>
  <si>
    <t>Côtes-d'Armor</t>
  </si>
  <si>
    <t>6 877,6</t>
  </si>
  <si>
    <t>Eure</t>
  </si>
  <si>
    <t>6 039,9</t>
  </si>
  <si>
    <t>Somme</t>
  </si>
  <si>
    <t>6 170,1</t>
  </si>
  <si>
    <t>Sarthe</t>
  </si>
  <si>
    <t>6 206,0</t>
  </si>
  <si>
    <t>Marne</t>
  </si>
  <si>
    <t>8 169,1</t>
  </si>
  <si>
    <t>Vaucluse</t>
  </si>
  <si>
    <t>3 567,3</t>
  </si>
  <si>
    <t>Saône-et-Loire</t>
  </si>
  <si>
    <t>8 574,7</t>
  </si>
  <si>
    <t>Doubs</t>
  </si>
  <si>
    <t>5 232,6</t>
  </si>
  <si>
    <t>Côte-d'Or</t>
  </si>
  <si>
    <t>8 763,2</t>
  </si>
  <si>
    <t>Aisne</t>
  </si>
  <si>
    <t>7 361,7</t>
  </si>
  <si>
    <t>Drôme</t>
  </si>
  <si>
    <t>6 530,0</t>
  </si>
  <si>
    <t>Manche</t>
  </si>
  <si>
    <t>5 951,5</t>
  </si>
  <si>
    <t>Pyrénées-Orientales</t>
  </si>
  <si>
    <t>4 116,0</t>
  </si>
  <si>
    <t>Savoie</t>
  </si>
  <si>
    <t>6 028,3</t>
  </si>
  <si>
    <t>Vienne</t>
  </si>
  <si>
    <t>6 990,4</t>
  </si>
  <si>
    <t>Eure-et-Loir</t>
  </si>
  <si>
    <t>5 880,0</t>
  </si>
  <si>
    <t>Landes</t>
  </si>
  <si>
    <t>9 242,6</t>
  </si>
  <si>
    <t>Dordogne</t>
  </si>
  <si>
    <t>9 060,0</t>
  </si>
  <si>
    <t>Tarn</t>
  </si>
  <si>
    <t>5 757,9</t>
  </si>
  <si>
    <r>
      <t>Guadeloupe</t>
    </r>
    <r>
      <rPr>
        <vertAlign val="superscript"/>
        <sz val="11"/>
        <color theme="1"/>
        <rFont val="Calibri"/>
        <family val="2"/>
        <scheme val="minor"/>
      </rPr>
      <t>Note 3</t>
    </r>
  </si>
  <si>
    <t>1 628,4</t>
  </si>
  <si>
    <t>Aude</t>
  </si>
  <si>
    <t>6 139,0</t>
  </si>
  <si>
    <t>Deux-Sèvres</t>
  </si>
  <si>
    <t>5 999,4</t>
  </si>
  <si>
    <t>Haute-Vienne</t>
  </si>
  <si>
    <t>5 520,1</t>
  </si>
  <si>
    <t>Vosges</t>
  </si>
  <si>
    <t>5 873,8</t>
  </si>
  <si>
    <t>Martinique</t>
  </si>
  <si>
    <t>1 128,0</t>
  </si>
  <si>
    <t>Charente</t>
  </si>
  <si>
    <t>5 956,0</t>
  </si>
  <si>
    <t>Allier</t>
  </si>
  <si>
    <t>7 340,1</t>
  </si>
  <si>
    <t>Yonne</t>
  </si>
  <si>
    <t>7 427,4</t>
  </si>
  <si>
    <t>Lot-et-Garonne</t>
  </si>
  <si>
    <t>5 360,9</t>
  </si>
  <si>
    <t>Loir-et-Cher</t>
  </si>
  <si>
    <t>6 343,4</t>
  </si>
  <si>
    <t>Ardèche</t>
  </si>
  <si>
    <t>5 528,6</t>
  </si>
  <si>
    <t>Aube</t>
  </si>
  <si>
    <t>6 004,2</t>
  </si>
  <si>
    <t>Mayenne</t>
  </si>
  <si>
    <t>5 175,2</t>
  </si>
  <si>
    <t>Cher</t>
  </si>
  <si>
    <t>7 235,0</t>
  </si>
  <si>
    <t>Guyane</t>
  </si>
  <si>
    <t>83 533,9</t>
  </si>
  <si>
    <t>Aveyron</t>
  </si>
  <si>
    <t>8 735,1</t>
  </si>
  <si>
    <t>Orne</t>
  </si>
  <si>
    <t>6 103,4</t>
  </si>
  <si>
    <t>Ardennes</t>
  </si>
  <si>
    <t>5 229,4</t>
  </si>
  <si>
    <t>Tarn-et-Garonne</t>
  </si>
  <si>
    <t>3 718,3</t>
  </si>
  <si>
    <t>Jura</t>
  </si>
  <si>
    <t>4 999,2</t>
  </si>
  <si>
    <t>Corrèze</t>
  </si>
  <si>
    <t>5 856,8</t>
  </si>
  <si>
    <t>Haute-Saône</t>
  </si>
  <si>
    <t>5 360,1</t>
  </si>
  <si>
    <t>Hautes-Pyrénées</t>
  </si>
  <si>
    <t>4 464,0</t>
  </si>
  <si>
    <t>Haute-Loire</t>
  </si>
  <si>
    <t>4 977,1</t>
  </si>
  <si>
    <t>Indre</t>
  </si>
  <si>
    <t>6 790,6</t>
  </si>
  <si>
    <t>Nièvre</t>
  </si>
  <si>
    <t>6 816,7</t>
  </si>
  <si>
    <t>Gers</t>
  </si>
  <si>
    <t>6 256,8</t>
  </si>
  <si>
    <t>Meuse</t>
  </si>
  <si>
    <t>6 211,4</t>
  </si>
  <si>
    <t>2B</t>
  </si>
  <si>
    <t>Haute-Corse</t>
  </si>
  <si>
    <t>4 665,6</t>
  </si>
  <si>
    <t>Lot</t>
  </si>
  <si>
    <t>5 216,5</t>
  </si>
  <si>
    <t>Haute-Marne</t>
  </si>
  <si>
    <t>6 210,6</t>
  </si>
  <si>
    <t>Alpes-de-Haute-Provence</t>
  </si>
  <si>
    <t>6 925,2</t>
  </si>
  <si>
    <t>2A</t>
  </si>
  <si>
    <t>Corse-du-Sud</t>
  </si>
  <si>
    <t>4 014,2</t>
  </si>
  <si>
    <t>Ariège</t>
  </si>
  <si>
    <t>4 889,9</t>
  </si>
  <si>
    <t>Cantal</t>
  </si>
  <si>
    <t>5 726,0</t>
  </si>
  <si>
    <t>Hautes-Alpes</t>
  </si>
  <si>
    <t>5 548,7</t>
  </si>
  <si>
    <t>Territoire de Belfort</t>
  </si>
  <si>
    <t>Creuse</t>
  </si>
  <si>
    <t>5 565,4</t>
  </si>
  <si>
    <t>Lozère</t>
  </si>
  <si>
    <t>5 166,9</t>
  </si>
  <si>
    <t>code insee</t>
  </si>
  <si>
    <t>Population 1968</t>
  </si>
  <si>
    <t>Population 1975</t>
  </si>
  <si>
    <t>Population 1982</t>
  </si>
  <si>
    <t>Population 1990</t>
  </si>
  <si>
    <t>Population 1999</t>
  </si>
  <si>
    <t>Population 2009</t>
  </si>
  <si>
    <t>Population 2014</t>
  </si>
  <si>
    <t>Population 2020</t>
  </si>
  <si>
    <r>
      <t>superficie (km</t>
    </r>
    <r>
      <rPr>
        <b/>
        <vertAlign val="superscript"/>
        <sz val="7.5"/>
        <color theme="1"/>
        <rFont val="Calibri"/>
        <family val="2"/>
        <scheme val="minor"/>
      </rPr>
      <t>2</t>
    </r>
    <r>
      <rPr>
        <b/>
        <sz val="7.5"/>
        <color theme="1"/>
        <rFont val="Calibri"/>
        <family val="2"/>
        <scheme val="minor"/>
      </rPr>
      <t>)</t>
    </r>
  </si>
  <si>
    <r>
      <t>Densité (hab./km</t>
    </r>
    <r>
      <rPr>
        <b/>
        <vertAlign val="superscript"/>
        <sz val="7.5"/>
        <color theme="1"/>
        <rFont val="Calibri"/>
        <family val="2"/>
        <scheme val="minor"/>
      </rPr>
      <t>2</t>
    </r>
    <r>
      <rPr>
        <b/>
        <sz val="7.5"/>
        <color theme="1"/>
        <rFont val="Calibri"/>
        <family val="2"/>
        <scheme val="minor"/>
      </rPr>
      <t>)</t>
    </r>
  </si>
  <si>
    <t>% croissance / 
précédent recensement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</si>
</sst>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7.5"/>
      <color theme="1"/>
      <name val="Calibri"/>
      <family val="2"/>
      <scheme val="minor"/>
    </font>
    <font>
      <b/>
      <vertAlign val="superscript"/>
      <sz val="7.5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NumberFormat="1"/>
    <xf numFmtId="3" fontId="0" fillId="0" borderId="0" xfId="0" applyNumberFormat="1" applyAlignment="1">
      <alignment vertical="center" wrapText="1"/>
    </xf>
    <xf numFmtId="0" fontId="0" fillId="0" borderId="0" xfId="0" applyNumberFormat="1" applyAlignment="1">
      <alignment vertical="center" wrapText="1"/>
    </xf>
    <xf numFmtId="10" fontId="0" fillId="0" borderId="0" xfId="0" applyNumberFormat="1"/>
    <xf numFmtId="0" fontId="3" fillId="0" borderId="0" xfId="0" applyNumberFormat="1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1"/>
  <sheetViews>
    <sheetView topLeftCell="G1" workbookViewId="0">
      <selection activeCell="J1" sqref="J1:J1048576"/>
    </sheetView>
  </sheetViews>
  <sheetFormatPr baseColWidth="10" defaultRowHeight="15" x14ac:dyDescent="0.25"/>
  <cols>
    <col min="1" max="1" width="35.28515625" bestFit="1" customWidth="1"/>
    <col min="2" max="2" width="9.7109375" bestFit="1" customWidth="1"/>
    <col min="3" max="10" width="14.28515625" bestFit="1" customWidth="1"/>
    <col min="11" max="11" width="13.28515625" bestFit="1" customWidth="1"/>
    <col min="12" max="12" width="15.85546875" bestFit="1" customWidth="1"/>
    <col min="13" max="13" width="15.85546875" customWidth="1"/>
  </cols>
  <sheetData>
    <row r="1" spans="1:21" x14ac:dyDescent="0.25">
      <c r="A1" s="4" t="s">
        <v>0</v>
      </c>
      <c r="B1" s="4" t="s">
        <v>203</v>
      </c>
      <c r="C1" s="4" t="s">
        <v>204</v>
      </c>
      <c r="D1" s="4" t="s">
        <v>205</v>
      </c>
      <c r="E1" s="4" t="s">
        <v>206</v>
      </c>
      <c r="F1" s="4" t="s">
        <v>207</v>
      </c>
      <c r="G1" s="4" t="s">
        <v>208</v>
      </c>
      <c r="H1" s="4" t="s">
        <v>209</v>
      </c>
      <c r="I1" s="4" t="s">
        <v>210</v>
      </c>
      <c r="J1" s="4" t="s">
        <v>211</v>
      </c>
      <c r="K1" s="4" t="s">
        <v>212</v>
      </c>
      <c r="L1" s="4" t="s">
        <v>213</v>
      </c>
      <c r="M1" s="4"/>
    </row>
    <row r="2" spans="1:21" x14ac:dyDescent="0.25">
      <c r="A2" s="4" t="s">
        <v>1</v>
      </c>
      <c r="B2" s="1">
        <v>59</v>
      </c>
      <c r="C2" s="7">
        <v>2418847</v>
      </c>
      <c r="D2" s="7">
        <v>2511478</v>
      </c>
      <c r="E2" s="7">
        <v>2520526</v>
      </c>
      <c r="F2" s="7">
        <v>2531855</v>
      </c>
      <c r="G2" s="7">
        <v>2555020</v>
      </c>
      <c r="H2" s="7">
        <v>2571940</v>
      </c>
      <c r="I2" s="8">
        <v>2603472</v>
      </c>
      <c r="J2" s="8">
        <v>2607746</v>
      </c>
      <c r="K2" s="1" t="s">
        <v>2</v>
      </c>
      <c r="L2" s="1">
        <v>454.1</v>
      </c>
      <c r="M2" s="1"/>
      <c r="N2">
        <f t="shared" ref="N2:N33" si="0">TRIM(SUBSTITUTE(C2,CHAR(160),""))*1</f>
        <v>2418847</v>
      </c>
      <c r="O2">
        <f t="shared" ref="O2:O33" si="1">TRIM(SUBSTITUTE(D2,CHAR(160),""))*1</f>
        <v>2511478</v>
      </c>
      <c r="P2">
        <f t="shared" ref="P2:P33" si="2">TRIM(SUBSTITUTE(E2,CHAR(160),""))*1</f>
        <v>2520526</v>
      </c>
      <c r="Q2">
        <f t="shared" ref="Q2:Q33" si="3">TRIM(SUBSTITUTE(F2,CHAR(160),""))*1</f>
        <v>2531855</v>
      </c>
      <c r="R2">
        <f t="shared" ref="R2:R33" si="4">TRIM(SUBSTITUTE(G2,CHAR(160),""))*1</f>
        <v>2555020</v>
      </c>
      <c r="S2">
        <f t="shared" ref="S2:S33" si="5">TRIM(SUBSTITUTE(H2,CHAR(160),""))*1</f>
        <v>2571940</v>
      </c>
      <c r="T2">
        <f t="shared" ref="T2:T33" si="6">TRIM(SUBSTITUTE(I2,CHAR(160),""))*1</f>
        <v>2603472</v>
      </c>
      <c r="U2">
        <f t="shared" ref="U2" si="7">TRIM(SUBSTITUTE(J2,CHAR(160),""))*1</f>
        <v>2607746</v>
      </c>
    </row>
    <row r="3" spans="1:21" x14ac:dyDescent="0.25">
      <c r="A3" s="4" t="s">
        <v>3</v>
      </c>
      <c r="B3" s="1">
        <v>75</v>
      </c>
      <c r="C3" s="7">
        <v>2590771</v>
      </c>
      <c r="D3" s="7">
        <v>2299830</v>
      </c>
      <c r="E3" s="7">
        <v>2176243</v>
      </c>
      <c r="F3" s="7">
        <v>2152423</v>
      </c>
      <c r="G3" s="7">
        <v>2125246</v>
      </c>
      <c r="H3" s="7">
        <v>2234105</v>
      </c>
      <c r="I3" s="8">
        <v>2220445</v>
      </c>
      <c r="J3" s="6">
        <v>2125246</v>
      </c>
      <c r="K3" s="1">
        <v>105.4</v>
      </c>
      <c r="L3" s="1" t="s">
        <v>4</v>
      </c>
      <c r="M3" s="1"/>
      <c r="N3">
        <f t="shared" si="0"/>
        <v>2590771</v>
      </c>
      <c r="O3">
        <f t="shared" si="1"/>
        <v>2299830</v>
      </c>
      <c r="P3">
        <f t="shared" si="2"/>
        <v>2176243</v>
      </c>
      <c r="Q3">
        <f t="shared" si="3"/>
        <v>2152423</v>
      </c>
      <c r="R3">
        <f t="shared" si="4"/>
        <v>2125246</v>
      </c>
      <c r="S3">
        <f t="shared" si="5"/>
        <v>2234105</v>
      </c>
      <c r="T3">
        <f t="shared" si="6"/>
        <v>2220445</v>
      </c>
      <c r="U3">
        <f t="shared" ref="U3:U66" si="8">TRIM(SUBSTITUTE(J3,CHAR(160),""))*1</f>
        <v>2125246</v>
      </c>
    </row>
    <row r="4" spans="1:21" x14ac:dyDescent="0.25">
      <c r="A4" s="4" t="s">
        <v>5</v>
      </c>
      <c r="B4" s="1">
        <v>13</v>
      </c>
      <c r="C4" s="7">
        <v>1470271</v>
      </c>
      <c r="D4" s="7">
        <v>1632974</v>
      </c>
      <c r="E4" s="7">
        <v>1724199</v>
      </c>
      <c r="F4" s="7">
        <v>1759371</v>
      </c>
      <c r="G4" s="7">
        <v>1835719</v>
      </c>
      <c r="H4" s="7">
        <v>1967299</v>
      </c>
      <c r="I4" s="8">
        <v>2006069</v>
      </c>
      <c r="J4" s="6">
        <v>1835719</v>
      </c>
      <c r="K4" s="1" t="s">
        <v>6</v>
      </c>
      <c r="L4" s="1">
        <v>402.6</v>
      </c>
      <c r="M4" s="1"/>
      <c r="N4">
        <f t="shared" si="0"/>
        <v>1470271</v>
      </c>
      <c r="O4">
        <f t="shared" si="1"/>
        <v>1632974</v>
      </c>
      <c r="P4">
        <f t="shared" si="2"/>
        <v>1724199</v>
      </c>
      <c r="Q4">
        <f t="shared" si="3"/>
        <v>1759371</v>
      </c>
      <c r="R4">
        <f t="shared" si="4"/>
        <v>1835719</v>
      </c>
      <c r="S4">
        <f t="shared" si="5"/>
        <v>1967299</v>
      </c>
      <c r="T4">
        <f t="shared" si="6"/>
        <v>2006069</v>
      </c>
      <c r="U4">
        <f t="shared" si="8"/>
        <v>1835719</v>
      </c>
    </row>
    <row r="5" spans="1:21" x14ac:dyDescent="0.25">
      <c r="A5" s="4" t="s">
        <v>7</v>
      </c>
      <c r="B5" s="3">
        <v>69</v>
      </c>
      <c r="C5" s="7">
        <v>1326383</v>
      </c>
      <c r="D5" s="7">
        <v>1429647</v>
      </c>
      <c r="E5" s="7">
        <v>1445208</v>
      </c>
      <c r="F5" s="7">
        <v>1508966</v>
      </c>
      <c r="G5" s="7">
        <v>1578869</v>
      </c>
      <c r="H5" s="7">
        <v>1708671</v>
      </c>
      <c r="I5" s="10">
        <v>1801885</v>
      </c>
      <c r="J5" s="6">
        <v>1578869</v>
      </c>
      <c r="K5" s="1" t="s">
        <v>8</v>
      </c>
      <c r="L5" s="1">
        <v>579.70000000000005</v>
      </c>
      <c r="M5" s="1"/>
      <c r="N5">
        <f t="shared" si="0"/>
        <v>1326383</v>
      </c>
      <c r="O5">
        <f t="shared" si="1"/>
        <v>1429647</v>
      </c>
      <c r="P5">
        <f t="shared" si="2"/>
        <v>1445208</v>
      </c>
      <c r="Q5">
        <f t="shared" si="3"/>
        <v>1508966</v>
      </c>
      <c r="R5">
        <f t="shared" si="4"/>
        <v>1578869</v>
      </c>
      <c r="S5">
        <f t="shared" si="5"/>
        <v>1708671</v>
      </c>
      <c r="T5">
        <f t="shared" si="6"/>
        <v>1801885</v>
      </c>
      <c r="U5">
        <f t="shared" si="8"/>
        <v>1578869</v>
      </c>
    </row>
    <row r="6" spans="1:21" x14ac:dyDescent="0.25">
      <c r="A6" s="4" t="s">
        <v>9</v>
      </c>
      <c r="B6" s="1">
        <v>93</v>
      </c>
      <c r="C6" s="7">
        <v>1249606</v>
      </c>
      <c r="D6" s="7">
        <v>1322127</v>
      </c>
      <c r="E6" s="7">
        <v>1324301</v>
      </c>
      <c r="F6" s="7">
        <v>1381197</v>
      </c>
      <c r="G6" s="7">
        <v>1382861</v>
      </c>
      <c r="H6" s="7">
        <v>1515983</v>
      </c>
      <c r="I6" s="8">
        <v>1571028</v>
      </c>
      <c r="J6" s="6">
        <v>1382861</v>
      </c>
      <c r="K6" s="1">
        <v>236.2</v>
      </c>
      <c r="L6" s="1" t="s">
        <v>10</v>
      </c>
      <c r="M6" s="1"/>
      <c r="N6">
        <f t="shared" si="0"/>
        <v>1249606</v>
      </c>
      <c r="O6">
        <f t="shared" si="1"/>
        <v>1322127</v>
      </c>
      <c r="P6">
        <f t="shared" si="2"/>
        <v>1324301</v>
      </c>
      <c r="Q6">
        <f t="shared" si="3"/>
        <v>1381197</v>
      </c>
      <c r="R6">
        <f t="shared" si="4"/>
        <v>1382861</v>
      </c>
      <c r="S6">
        <f t="shared" si="5"/>
        <v>1515983</v>
      </c>
      <c r="T6">
        <f t="shared" si="6"/>
        <v>1571028</v>
      </c>
      <c r="U6">
        <f t="shared" si="8"/>
        <v>1382861</v>
      </c>
    </row>
    <row r="7" spans="1:21" x14ac:dyDescent="0.25">
      <c r="A7" s="4" t="s">
        <v>11</v>
      </c>
      <c r="B7" s="1">
        <v>33</v>
      </c>
      <c r="C7" s="7">
        <v>1009390</v>
      </c>
      <c r="D7" s="7" t="e">
        <v>#VALUE!</v>
      </c>
      <c r="E7" s="7">
        <v>1127546</v>
      </c>
      <c r="F7" s="7">
        <v>1213499</v>
      </c>
      <c r="G7" s="7">
        <v>1287334</v>
      </c>
      <c r="H7" s="7">
        <v>1434661</v>
      </c>
      <c r="I7" s="8">
        <v>1526016</v>
      </c>
      <c r="J7" s="6">
        <v>1287334</v>
      </c>
      <c r="K7" s="1" t="s">
        <v>12</v>
      </c>
      <c r="L7" s="1">
        <v>164</v>
      </c>
      <c r="M7" s="1"/>
      <c r="N7">
        <f t="shared" si="0"/>
        <v>1009390</v>
      </c>
      <c r="O7" t="e">
        <f t="shared" si="1"/>
        <v>#VALUE!</v>
      </c>
      <c r="P7">
        <f t="shared" si="2"/>
        <v>1127546</v>
      </c>
      <c r="Q7">
        <f t="shared" si="3"/>
        <v>1213499</v>
      </c>
      <c r="R7">
        <f t="shared" si="4"/>
        <v>1287334</v>
      </c>
      <c r="S7">
        <f t="shared" si="5"/>
        <v>1434661</v>
      </c>
      <c r="T7">
        <f t="shared" si="6"/>
        <v>1526016</v>
      </c>
      <c r="U7">
        <f t="shared" si="8"/>
        <v>1287334</v>
      </c>
    </row>
    <row r="8" spans="1:21" x14ac:dyDescent="0.25">
      <c r="A8" s="4" t="s">
        <v>13</v>
      </c>
      <c r="B8" s="1">
        <v>92</v>
      </c>
      <c r="C8" s="7">
        <v>1461619</v>
      </c>
      <c r="D8" s="7">
        <v>1438930</v>
      </c>
      <c r="E8" s="7">
        <v>1387039</v>
      </c>
      <c r="F8" s="7">
        <v>1391658</v>
      </c>
      <c r="G8" s="7">
        <v>1428881</v>
      </c>
      <c r="H8" s="7">
        <v>1561745</v>
      </c>
      <c r="I8" s="8">
        <v>1597770</v>
      </c>
      <c r="J8" s="6">
        <v>1428881</v>
      </c>
      <c r="K8" s="1">
        <v>175.6</v>
      </c>
      <c r="L8" s="1" t="s">
        <v>14</v>
      </c>
      <c r="M8" s="1"/>
      <c r="N8">
        <f t="shared" si="0"/>
        <v>1461619</v>
      </c>
      <c r="O8">
        <f t="shared" si="1"/>
        <v>1438930</v>
      </c>
      <c r="P8">
        <f t="shared" si="2"/>
        <v>1387039</v>
      </c>
      <c r="Q8">
        <f t="shared" si="3"/>
        <v>1391658</v>
      </c>
      <c r="R8">
        <f t="shared" si="4"/>
        <v>1428881</v>
      </c>
      <c r="S8">
        <f t="shared" si="5"/>
        <v>1561745</v>
      </c>
      <c r="T8">
        <f t="shared" si="6"/>
        <v>1597770</v>
      </c>
      <c r="U8">
        <f t="shared" si="8"/>
        <v>1428881</v>
      </c>
    </row>
    <row r="9" spans="1:21" x14ac:dyDescent="0.25">
      <c r="A9" s="4" t="s">
        <v>15</v>
      </c>
      <c r="B9" s="1">
        <v>62</v>
      </c>
      <c r="C9" s="7">
        <v>1397099</v>
      </c>
      <c r="D9" s="7">
        <v>1402295</v>
      </c>
      <c r="E9" s="7">
        <v>1412413</v>
      </c>
      <c r="F9" s="7">
        <v>1433203</v>
      </c>
      <c r="G9" s="7">
        <v>1441568</v>
      </c>
      <c r="H9" s="7">
        <v>1461257</v>
      </c>
      <c r="I9" s="8">
        <v>1472589</v>
      </c>
      <c r="J9" s="6">
        <v>1441568</v>
      </c>
      <c r="K9" s="1" t="s">
        <v>16</v>
      </c>
      <c r="L9" s="1">
        <v>219.2</v>
      </c>
      <c r="M9" s="1"/>
      <c r="N9">
        <f t="shared" si="0"/>
        <v>1397099</v>
      </c>
      <c r="O9">
        <f t="shared" si="1"/>
        <v>1402295</v>
      </c>
      <c r="P9">
        <f t="shared" si="2"/>
        <v>1412413</v>
      </c>
      <c r="Q9">
        <f t="shared" si="3"/>
        <v>1433203</v>
      </c>
      <c r="R9">
        <f t="shared" si="4"/>
        <v>1441568</v>
      </c>
      <c r="S9">
        <f t="shared" si="5"/>
        <v>1461257</v>
      </c>
      <c r="T9">
        <f t="shared" si="6"/>
        <v>1472589</v>
      </c>
      <c r="U9">
        <f t="shared" si="8"/>
        <v>1441568</v>
      </c>
    </row>
    <row r="10" spans="1:21" x14ac:dyDescent="0.25">
      <c r="A10" s="4" t="s">
        <v>17</v>
      </c>
      <c r="B10" s="1">
        <v>78</v>
      </c>
      <c r="C10" s="7">
        <v>854382</v>
      </c>
      <c r="D10" s="7">
        <v>1082255</v>
      </c>
      <c r="E10" s="7">
        <v>1196111</v>
      </c>
      <c r="F10" s="7">
        <v>1307150</v>
      </c>
      <c r="G10" s="7">
        <v>1354304</v>
      </c>
      <c r="H10" s="7">
        <v>1407560</v>
      </c>
      <c r="I10" s="8">
        <v>1421670</v>
      </c>
      <c r="J10" s="6">
        <v>1354304</v>
      </c>
      <c r="K10" s="1" t="s">
        <v>18</v>
      </c>
      <c r="L10" s="1">
        <v>634.6</v>
      </c>
      <c r="M10" s="1"/>
      <c r="N10">
        <f t="shared" si="0"/>
        <v>854382</v>
      </c>
      <c r="O10">
        <f t="shared" si="1"/>
        <v>1082255</v>
      </c>
      <c r="P10">
        <f t="shared" si="2"/>
        <v>1196111</v>
      </c>
      <c r="Q10">
        <f t="shared" si="3"/>
        <v>1307150</v>
      </c>
      <c r="R10">
        <f t="shared" si="4"/>
        <v>1354304</v>
      </c>
      <c r="S10">
        <f t="shared" si="5"/>
        <v>1407560</v>
      </c>
      <c r="T10">
        <f t="shared" si="6"/>
        <v>1421670</v>
      </c>
      <c r="U10">
        <f t="shared" si="8"/>
        <v>1354304</v>
      </c>
    </row>
    <row r="11" spans="1:21" x14ac:dyDescent="0.25">
      <c r="A11" s="4" t="s">
        <v>19</v>
      </c>
      <c r="B11" s="1">
        <v>44</v>
      </c>
      <c r="C11" s="7">
        <v>862082</v>
      </c>
      <c r="D11" s="7">
        <v>934882</v>
      </c>
      <c r="E11" s="7">
        <v>995822</v>
      </c>
      <c r="F11" s="7">
        <v>1052466</v>
      </c>
      <c r="G11" s="7">
        <v>1134551</v>
      </c>
      <c r="H11" s="7">
        <v>1266358</v>
      </c>
      <c r="I11" s="8">
        <v>1346592</v>
      </c>
      <c r="J11" s="6">
        <v>1134551</v>
      </c>
      <c r="K11" s="1" t="s">
        <v>20</v>
      </c>
      <c r="L11" s="1">
        <v>210.2</v>
      </c>
      <c r="M11" s="1"/>
      <c r="N11">
        <f t="shared" si="0"/>
        <v>862082</v>
      </c>
      <c r="O11">
        <f t="shared" si="1"/>
        <v>934882</v>
      </c>
      <c r="P11">
        <f t="shared" si="2"/>
        <v>995822</v>
      </c>
      <c r="Q11">
        <f t="shared" si="3"/>
        <v>1052466</v>
      </c>
      <c r="R11">
        <f t="shared" si="4"/>
        <v>1134551</v>
      </c>
      <c r="S11">
        <f t="shared" si="5"/>
        <v>1266358</v>
      </c>
      <c r="T11">
        <f t="shared" si="6"/>
        <v>1346592</v>
      </c>
      <c r="U11">
        <f t="shared" si="8"/>
        <v>1134551</v>
      </c>
    </row>
    <row r="12" spans="1:21" x14ac:dyDescent="0.25">
      <c r="A12" s="4" t="s">
        <v>21</v>
      </c>
      <c r="B12" s="1">
        <v>77</v>
      </c>
      <c r="C12" s="7">
        <v>604340</v>
      </c>
      <c r="D12" s="7">
        <v>755762</v>
      </c>
      <c r="E12" s="7">
        <v>887112</v>
      </c>
      <c r="F12" s="7">
        <v>1078166</v>
      </c>
      <c r="G12" s="7">
        <v>1193767</v>
      </c>
      <c r="H12" s="7">
        <v>1313414</v>
      </c>
      <c r="I12" s="8">
        <v>1377846</v>
      </c>
      <c r="J12" s="6">
        <v>1193767</v>
      </c>
      <c r="K12" s="1" t="s">
        <v>22</v>
      </c>
      <c r="L12" s="1">
        <v>241.5</v>
      </c>
      <c r="M12" s="1"/>
      <c r="N12">
        <f t="shared" si="0"/>
        <v>604340</v>
      </c>
      <c r="O12">
        <f t="shared" si="1"/>
        <v>755762</v>
      </c>
      <c r="P12">
        <f t="shared" si="2"/>
        <v>887112</v>
      </c>
      <c r="Q12">
        <f t="shared" si="3"/>
        <v>1078166</v>
      </c>
      <c r="R12">
        <f t="shared" si="4"/>
        <v>1193767</v>
      </c>
      <c r="S12">
        <f t="shared" si="5"/>
        <v>1313414</v>
      </c>
      <c r="T12">
        <f t="shared" si="6"/>
        <v>1377846</v>
      </c>
      <c r="U12">
        <f t="shared" si="8"/>
        <v>1193767</v>
      </c>
    </row>
    <row r="13" spans="1:21" x14ac:dyDescent="0.25">
      <c r="A13" s="4" t="s">
        <v>23</v>
      </c>
      <c r="B13" s="1">
        <v>31</v>
      </c>
      <c r="C13" s="7">
        <v>690712</v>
      </c>
      <c r="D13" s="7">
        <v>777431</v>
      </c>
      <c r="E13" s="7">
        <v>824501</v>
      </c>
      <c r="F13" s="7">
        <v>925962</v>
      </c>
      <c r="G13" s="7">
        <v>1046338</v>
      </c>
      <c r="H13" s="7">
        <v>1230820</v>
      </c>
      <c r="I13" s="8">
        <v>1317668</v>
      </c>
      <c r="J13" s="6">
        <v>1046338</v>
      </c>
      <c r="K13" s="1" t="s">
        <v>24</v>
      </c>
      <c r="L13" s="1">
        <v>224.4</v>
      </c>
      <c r="M13" s="1"/>
      <c r="N13">
        <f t="shared" si="0"/>
        <v>690712</v>
      </c>
      <c r="O13">
        <f t="shared" si="1"/>
        <v>777431</v>
      </c>
      <c r="P13">
        <f t="shared" si="2"/>
        <v>824501</v>
      </c>
      <c r="Q13">
        <f t="shared" si="3"/>
        <v>925962</v>
      </c>
      <c r="R13">
        <f t="shared" si="4"/>
        <v>1046338</v>
      </c>
      <c r="S13">
        <f t="shared" si="5"/>
        <v>1230820</v>
      </c>
      <c r="T13">
        <f t="shared" si="6"/>
        <v>1317668</v>
      </c>
      <c r="U13">
        <f t="shared" si="8"/>
        <v>1046338</v>
      </c>
    </row>
    <row r="14" spans="1:21" x14ac:dyDescent="0.25">
      <c r="A14" s="4" t="s">
        <v>25</v>
      </c>
      <c r="B14" s="1">
        <v>94</v>
      </c>
      <c r="C14" s="7">
        <v>1121319</v>
      </c>
      <c r="D14" s="7">
        <v>1215713</v>
      </c>
      <c r="E14" s="7">
        <v>1193655</v>
      </c>
      <c r="F14" s="7">
        <v>1215538</v>
      </c>
      <c r="G14" s="7">
        <v>1227250</v>
      </c>
      <c r="H14" s="7">
        <v>1318537</v>
      </c>
      <c r="I14" s="8">
        <v>1365039</v>
      </c>
      <c r="J14" s="6">
        <v>1227250</v>
      </c>
      <c r="K14" s="1">
        <v>245</v>
      </c>
      <c r="L14" s="1" t="s">
        <v>26</v>
      </c>
      <c r="M14" s="1"/>
      <c r="N14">
        <f t="shared" si="0"/>
        <v>1121319</v>
      </c>
      <c r="O14">
        <f t="shared" si="1"/>
        <v>1215713</v>
      </c>
      <c r="P14">
        <f t="shared" si="2"/>
        <v>1193655</v>
      </c>
      <c r="Q14">
        <f t="shared" si="3"/>
        <v>1215538</v>
      </c>
      <c r="R14">
        <f t="shared" si="4"/>
        <v>1227250</v>
      </c>
      <c r="S14">
        <f t="shared" si="5"/>
        <v>1318537</v>
      </c>
      <c r="T14">
        <f t="shared" si="6"/>
        <v>1365039</v>
      </c>
      <c r="U14">
        <f t="shared" si="8"/>
        <v>1227250</v>
      </c>
    </row>
    <row r="15" spans="1:21" x14ac:dyDescent="0.25">
      <c r="A15" s="4" t="s">
        <v>27</v>
      </c>
      <c r="B15" s="1">
        <v>91</v>
      </c>
      <c r="C15" s="7">
        <v>673325</v>
      </c>
      <c r="D15" s="7">
        <v>923063</v>
      </c>
      <c r="E15" s="7">
        <v>988000</v>
      </c>
      <c r="F15" s="7">
        <v>1084824</v>
      </c>
      <c r="G15" s="7">
        <v>1134238</v>
      </c>
      <c r="H15" s="7">
        <v>1208004</v>
      </c>
      <c r="I15" s="8">
        <v>1268228</v>
      </c>
      <c r="J15" s="6">
        <v>1134238</v>
      </c>
      <c r="K15" s="1" t="s">
        <v>28</v>
      </c>
      <c r="L15" s="1">
        <v>723.9</v>
      </c>
      <c r="M15" s="1"/>
      <c r="N15">
        <f t="shared" si="0"/>
        <v>673325</v>
      </c>
      <c r="O15">
        <f t="shared" si="1"/>
        <v>923063</v>
      </c>
      <c r="P15">
        <f t="shared" si="2"/>
        <v>988000</v>
      </c>
      <c r="Q15">
        <f t="shared" si="3"/>
        <v>1084824</v>
      </c>
      <c r="R15">
        <f t="shared" si="4"/>
        <v>1134238</v>
      </c>
      <c r="S15">
        <f t="shared" si="5"/>
        <v>1208004</v>
      </c>
      <c r="T15">
        <f t="shared" si="6"/>
        <v>1268228</v>
      </c>
      <c r="U15">
        <f t="shared" si="8"/>
        <v>1134238</v>
      </c>
    </row>
    <row r="16" spans="1:21" x14ac:dyDescent="0.25">
      <c r="A16" s="4" t="s">
        <v>29</v>
      </c>
      <c r="B16" s="1">
        <v>38</v>
      </c>
      <c r="C16" s="7">
        <v>767678</v>
      </c>
      <c r="D16" s="7">
        <v>860339</v>
      </c>
      <c r="E16" s="7">
        <v>936771</v>
      </c>
      <c r="F16" s="7">
        <v>1016228</v>
      </c>
      <c r="G16" s="7">
        <v>1094006</v>
      </c>
      <c r="H16" s="7">
        <v>1197038</v>
      </c>
      <c r="I16" s="8">
        <v>1243597</v>
      </c>
      <c r="J16" s="6">
        <v>1094006</v>
      </c>
      <c r="K16" s="1" t="s">
        <v>30</v>
      </c>
      <c r="L16" s="1">
        <v>171.9</v>
      </c>
      <c r="M16" s="1"/>
      <c r="N16">
        <f t="shared" si="0"/>
        <v>767678</v>
      </c>
      <c r="O16">
        <f t="shared" si="1"/>
        <v>860339</v>
      </c>
      <c r="P16">
        <f t="shared" si="2"/>
        <v>936771</v>
      </c>
      <c r="Q16">
        <f t="shared" si="3"/>
        <v>1016228</v>
      </c>
      <c r="R16">
        <f t="shared" si="4"/>
        <v>1094006</v>
      </c>
      <c r="S16">
        <f t="shared" si="5"/>
        <v>1197038</v>
      </c>
      <c r="T16">
        <f t="shared" si="6"/>
        <v>1243597</v>
      </c>
      <c r="U16">
        <f t="shared" si="8"/>
        <v>1094006</v>
      </c>
    </row>
    <row r="17" spans="1:21" x14ac:dyDescent="0.25">
      <c r="A17" s="4" t="s">
        <v>31</v>
      </c>
      <c r="B17" s="1">
        <v>76</v>
      </c>
      <c r="C17" s="7">
        <v>1113977</v>
      </c>
      <c r="D17" s="7">
        <v>1172743</v>
      </c>
      <c r="E17" s="7">
        <v>1193108</v>
      </c>
      <c r="F17" s="7">
        <v>1223429</v>
      </c>
      <c r="G17" s="7">
        <v>1239138</v>
      </c>
      <c r="H17" s="7">
        <v>1250120</v>
      </c>
      <c r="I17" s="8">
        <v>1257920</v>
      </c>
      <c r="J17" s="6">
        <v>1239138</v>
      </c>
      <c r="K17" s="1" t="s">
        <v>32</v>
      </c>
      <c r="L17" s="1">
        <v>199.9</v>
      </c>
      <c r="M17" s="1"/>
      <c r="N17">
        <f t="shared" si="0"/>
        <v>1113977</v>
      </c>
      <c r="O17">
        <f t="shared" si="1"/>
        <v>1172743</v>
      </c>
      <c r="P17">
        <f t="shared" si="2"/>
        <v>1193108</v>
      </c>
      <c r="Q17">
        <f t="shared" si="3"/>
        <v>1223429</v>
      </c>
      <c r="R17">
        <f t="shared" si="4"/>
        <v>1239138</v>
      </c>
      <c r="S17">
        <f t="shared" si="5"/>
        <v>1250120</v>
      </c>
      <c r="T17">
        <f t="shared" si="6"/>
        <v>1257920</v>
      </c>
      <c r="U17">
        <f t="shared" si="8"/>
        <v>1239138</v>
      </c>
    </row>
    <row r="18" spans="1:21" x14ac:dyDescent="0.25">
      <c r="A18" s="4" t="s">
        <v>33</v>
      </c>
      <c r="B18" s="1">
        <v>95</v>
      </c>
      <c r="C18" s="7">
        <v>693269</v>
      </c>
      <c r="D18" s="7">
        <v>840885</v>
      </c>
      <c r="E18" s="7">
        <v>920598</v>
      </c>
      <c r="F18" s="7">
        <v>1049598</v>
      </c>
      <c r="G18" s="7">
        <v>1105464</v>
      </c>
      <c r="H18" s="7">
        <v>1168892</v>
      </c>
      <c r="I18" s="8">
        <v>1205539</v>
      </c>
      <c r="J18" s="6">
        <v>1105464</v>
      </c>
      <c r="K18" s="1" t="s">
        <v>34</v>
      </c>
      <c r="L18" s="1" t="s">
        <v>35</v>
      </c>
      <c r="M18" s="1"/>
      <c r="N18">
        <f t="shared" si="0"/>
        <v>693269</v>
      </c>
      <c r="O18">
        <f t="shared" si="1"/>
        <v>840885</v>
      </c>
      <c r="P18">
        <f t="shared" si="2"/>
        <v>920598</v>
      </c>
      <c r="Q18">
        <f t="shared" si="3"/>
        <v>1049598</v>
      </c>
      <c r="R18">
        <f t="shared" si="4"/>
        <v>1105464</v>
      </c>
      <c r="S18">
        <f t="shared" si="5"/>
        <v>1168892</v>
      </c>
      <c r="T18">
        <f t="shared" si="6"/>
        <v>1205539</v>
      </c>
      <c r="U18">
        <f t="shared" si="8"/>
        <v>1105464</v>
      </c>
    </row>
    <row r="19" spans="1:21" x14ac:dyDescent="0.25">
      <c r="A19" s="4" t="s">
        <v>36</v>
      </c>
      <c r="B19" s="1">
        <v>34</v>
      </c>
      <c r="C19" s="7">
        <v>591397</v>
      </c>
      <c r="D19" s="7">
        <v>648202</v>
      </c>
      <c r="E19" s="7">
        <v>706499</v>
      </c>
      <c r="F19" s="7">
        <v>794603</v>
      </c>
      <c r="G19" s="7">
        <v>896441</v>
      </c>
      <c r="H19" s="7">
        <v>1031974</v>
      </c>
      <c r="I19" s="8">
        <v>1107398</v>
      </c>
      <c r="J19" s="6">
        <v>896441</v>
      </c>
      <c r="K19" s="1" t="s">
        <v>37</v>
      </c>
      <c r="L19" s="1">
        <v>194.9</v>
      </c>
      <c r="M19" s="1"/>
      <c r="N19">
        <f t="shared" si="0"/>
        <v>591397</v>
      </c>
      <c r="O19">
        <f t="shared" si="1"/>
        <v>648202</v>
      </c>
      <c r="P19">
        <f t="shared" si="2"/>
        <v>706499</v>
      </c>
      <c r="Q19">
        <f t="shared" si="3"/>
        <v>794603</v>
      </c>
      <c r="R19">
        <f t="shared" si="4"/>
        <v>896441</v>
      </c>
      <c r="S19">
        <f t="shared" si="5"/>
        <v>1031974</v>
      </c>
      <c r="T19">
        <f t="shared" si="6"/>
        <v>1107398</v>
      </c>
      <c r="U19">
        <f t="shared" si="8"/>
        <v>896441</v>
      </c>
    </row>
    <row r="20" spans="1:21" x14ac:dyDescent="0.25">
      <c r="A20" s="4" t="s">
        <v>38</v>
      </c>
      <c r="B20" s="1">
        <v>67</v>
      </c>
      <c r="C20" s="7">
        <v>827367</v>
      </c>
      <c r="D20" s="7">
        <v>882121</v>
      </c>
      <c r="E20" s="7">
        <v>915676</v>
      </c>
      <c r="F20" s="7">
        <v>953053</v>
      </c>
      <c r="G20" s="7">
        <v>1026120</v>
      </c>
      <c r="H20" s="7">
        <v>1094439</v>
      </c>
      <c r="I20" s="8">
        <v>1112815</v>
      </c>
      <c r="J20" s="6">
        <v>1026120</v>
      </c>
      <c r="K20" s="1" t="s">
        <v>39</v>
      </c>
      <c r="L20" s="1">
        <v>241.4</v>
      </c>
      <c r="M20" s="1"/>
      <c r="N20">
        <f t="shared" si="0"/>
        <v>827367</v>
      </c>
      <c r="O20">
        <f t="shared" si="1"/>
        <v>882121</v>
      </c>
      <c r="P20">
        <f t="shared" si="2"/>
        <v>915676</v>
      </c>
      <c r="Q20">
        <f t="shared" si="3"/>
        <v>953053</v>
      </c>
      <c r="R20">
        <f t="shared" si="4"/>
        <v>1026120</v>
      </c>
      <c r="S20">
        <f t="shared" si="5"/>
        <v>1094439</v>
      </c>
      <c r="T20">
        <f t="shared" si="6"/>
        <v>1112815</v>
      </c>
      <c r="U20">
        <f t="shared" si="8"/>
        <v>1026120</v>
      </c>
    </row>
    <row r="21" spans="1:21" x14ac:dyDescent="0.25">
      <c r="A21" s="4" t="s">
        <v>40</v>
      </c>
      <c r="B21" s="1">
        <v>6</v>
      </c>
      <c r="C21" s="7">
        <v>722070</v>
      </c>
      <c r="D21" s="7">
        <v>816681</v>
      </c>
      <c r="E21" s="7">
        <v>881198</v>
      </c>
      <c r="F21" s="7">
        <v>971829</v>
      </c>
      <c r="G21" s="7">
        <v>1011326</v>
      </c>
      <c r="H21" s="7">
        <v>1079100</v>
      </c>
      <c r="I21" s="8">
        <v>1083312</v>
      </c>
      <c r="J21" s="6">
        <v>1011326</v>
      </c>
      <c r="K21" s="1" t="s">
        <v>41</v>
      </c>
      <c r="L21" s="1">
        <v>255.3</v>
      </c>
      <c r="M21" s="1"/>
      <c r="N21">
        <f t="shared" si="0"/>
        <v>722070</v>
      </c>
      <c r="O21">
        <f t="shared" si="1"/>
        <v>816681</v>
      </c>
      <c r="P21">
        <f t="shared" si="2"/>
        <v>881198</v>
      </c>
      <c r="Q21">
        <f t="shared" si="3"/>
        <v>971829</v>
      </c>
      <c r="R21">
        <f t="shared" si="4"/>
        <v>1011326</v>
      </c>
      <c r="S21">
        <f t="shared" si="5"/>
        <v>1079100</v>
      </c>
      <c r="T21">
        <f t="shared" si="6"/>
        <v>1083312</v>
      </c>
      <c r="U21">
        <f t="shared" si="8"/>
        <v>1011326</v>
      </c>
    </row>
    <row r="22" spans="1:21" x14ac:dyDescent="0.25">
      <c r="A22" s="4" t="s">
        <v>42</v>
      </c>
      <c r="B22" s="1">
        <v>35</v>
      </c>
      <c r="C22" s="7">
        <v>652722</v>
      </c>
      <c r="D22" s="7">
        <v>702199</v>
      </c>
      <c r="E22" s="7">
        <v>749764</v>
      </c>
      <c r="F22" s="7">
        <v>798718</v>
      </c>
      <c r="G22" s="7">
        <v>867533</v>
      </c>
      <c r="H22" s="7">
        <v>977449</v>
      </c>
      <c r="I22" s="8">
        <v>1032240</v>
      </c>
      <c r="J22" s="6">
        <v>867533</v>
      </c>
      <c r="K22" s="1" t="s">
        <v>43</v>
      </c>
      <c r="L22" s="1">
        <v>160.69999999999999</v>
      </c>
      <c r="M22" s="1"/>
      <c r="N22">
        <f t="shared" si="0"/>
        <v>652722</v>
      </c>
      <c r="O22">
        <f t="shared" si="1"/>
        <v>702199</v>
      </c>
      <c r="P22">
        <f t="shared" si="2"/>
        <v>749764</v>
      </c>
      <c r="Q22">
        <f t="shared" si="3"/>
        <v>798718</v>
      </c>
      <c r="R22">
        <f t="shared" si="4"/>
        <v>867533</v>
      </c>
      <c r="S22">
        <f t="shared" si="5"/>
        <v>977449</v>
      </c>
      <c r="T22">
        <f t="shared" si="6"/>
        <v>1032240</v>
      </c>
      <c r="U22">
        <f t="shared" si="8"/>
        <v>867533</v>
      </c>
    </row>
    <row r="23" spans="1:21" x14ac:dyDescent="0.25">
      <c r="A23" s="4" t="s">
        <v>44</v>
      </c>
      <c r="B23" s="1">
        <v>83</v>
      </c>
      <c r="C23" s="7">
        <v>555926</v>
      </c>
      <c r="D23" s="7">
        <v>626093</v>
      </c>
      <c r="E23" s="7">
        <v>708331</v>
      </c>
      <c r="F23" s="7">
        <v>815449</v>
      </c>
      <c r="G23" s="7">
        <v>898441</v>
      </c>
      <c r="H23" s="7">
        <v>1007303</v>
      </c>
      <c r="I23" s="8">
        <v>1038212</v>
      </c>
      <c r="J23" s="6">
        <v>898441</v>
      </c>
      <c r="K23" s="1" t="s">
        <v>45</v>
      </c>
      <c r="L23" s="1">
        <v>181.7</v>
      </c>
      <c r="M23" s="1"/>
      <c r="N23">
        <f t="shared" si="0"/>
        <v>555926</v>
      </c>
      <c r="O23">
        <f t="shared" si="1"/>
        <v>626093</v>
      </c>
      <c r="P23">
        <f t="shared" si="2"/>
        <v>708331</v>
      </c>
      <c r="Q23">
        <f t="shared" si="3"/>
        <v>815449</v>
      </c>
      <c r="R23">
        <f t="shared" si="4"/>
        <v>898441</v>
      </c>
      <c r="S23">
        <f t="shared" si="5"/>
        <v>1007303</v>
      </c>
      <c r="T23">
        <f t="shared" si="6"/>
        <v>1038212</v>
      </c>
      <c r="U23">
        <f t="shared" si="8"/>
        <v>898441</v>
      </c>
    </row>
    <row r="24" spans="1:21" x14ac:dyDescent="0.25">
      <c r="A24" s="4" t="s">
        <v>46</v>
      </c>
      <c r="B24" s="1">
        <v>57</v>
      </c>
      <c r="C24" s="7">
        <v>971314</v>
      </c>
      <c r="D24" s="7">
        <v>1006373</v>
      </c>
      <c r="E24" s="7">
        <v>1007189</v>
      </c>
      <c r="F24" s="7">
        <v>1011302</v>
      </c>
      <c r="G24" s="7">
        <v>1023447</v>
      </c>
      <c r="H24" s="7">
        <v>1044898</v>
      </c>
      <c r="I24" s="8">
        <v>1045154</v>
      </c>
      <c r="J24" s="6">
        <v>1023447</v>
      </c>
      <c r="K24" s="1" t="s">
        <v>47</v>
      </c>
      <c r="L24" s="1">
        <v>168.8</v>
      </c>
      <c r="M24" s="1"/>
      <c r="N24">
        <f t="shared" si="0"/>
        <v>971314</v>
      </c>
      <c r="O24">
        <f t="shared" si="1"/>
        <v>1006373</v>
      </c>
      <c r="P24">
        <f t="shared" si="2"/>
        <v>1007189</v>
      </c>
      <c r="Q24">
        <f t="shared" si="3"/>
        <v>1011302</v>
      </c>
      <c r="R24">
        <f t="shared" si="4"/>
        <v>1023447</v>
      </c>
      <c r="S24">
        <f t="shared" si="5"/>
        <v>1044898</v>
      </c>
      <c r="T24">
        <f t="shared" si="6"/>
        <v>1045154</v>
      </c>
      <c r="U24">
        <f t="shared" si="8"/>
        <v>1023447</v>
      </c>
    </row>
    <row r="25" spans="1:21" x14ac:dyDescent="0.25">
      <c r="A25" s="4" t="s">
        <v>48</v>
      </c>
      <c r="B25" s="1">
        <v>29</v>
      </c>
      <c r="C25" s="7">
        <v>768929</v>
      </c>
      <c r="D25" s="7">
        <v>804088</v>
      </c>
      <c r="E25" s="7">
        <v>828364</v>
      </c>
      <c r="F25" s="7">
        <v>838687</v>
      </c>
      <c r="G25" s="7">
        <v>852418</v>
      </c>
      <c r="H25" s="7">
        <v>893914</v>
      </c>
      <c r="I25" s="8">
        <v>905855</v>
      </c>
      <c r="J25" s="6">
        <v>852418</v>
      </c>
      <c r="K25" s="1" t="s">
        <v>49</v>
      </c>
      <c r="L25" s="1">
        <v>136.19999999999999</v>
      </c>
      <c r="M25" s="1"/>
      <c r="N25">
        <f t="shared" si="0"/>
        <v>768929</v>
      </c>
      <c r="O25">
        <f t="shared" si="1"/>
        <v>804088</v>
      </c>
      <c r="P25">
        <f t="shared" si="2"/>
        <v>828364</v>
      </c>
      <c r="Q25">
        <f t="shared" si="3"/>
        <v>838687</v>
      </c>
      <c r="R25">
        <f t="shared" si="4"/>
        <v>852418</v>
      </c>
      <c r="S25">
        <f t="shared" si="5"/>
        <v>893914</v>
      </c>
      <c r="T25">
        <f t="shared" si="6"/>
        <v>905855</v>
      </c>
      <c r="U25">
        <f t="shared" si="8"/>
        <v>852418</v>
      </c>
    </row>
    <row r="26" spans="1:21" x14ac:dyDescent="0.25">
      <c r="A26" s="4" t="s">
        <v>50</v>
      </c>
      <c r="B26" s="1">
        <v>974</v>
      </c>
      <c r="C26" s="7">
        <v>416525</v>
      </c>
      <c r="D26" s="7">
        <v>476675</v>
      </c>
      <c r="E26" s="7">
        <v>515814</v>
      </c>
      <c r="F26" s="7">
        <v>597823</v>
      </c>
      <c r="G26" s="7">
        <v>706300</v>
      </c>
      <c r="H26" s="7">
        <v>816364</v>
      </c>
      <c r="I26" s="8">
        <v>842767</v>
      </c>
      <c r="J26" s="6">
        <v>706300</v>
      </c>
      <c r="K26" s="1" t="s">
        <v>51</v>
      </c>
      <c r="L26" s="1">
        <v>344.7</v>
      </c>
      <c r="M26" s="1"/>
      <c r="N26">
        <f t="shared" si="0"/>
        <v>416525</v>
      </c>
      <c r="O26">
        <f t="shared" si="1"/>
        <v>476675</v>
      </c>
      <c r="P26">
        <f t="shared" si="2"/>
        <v>515814</v>
      </c>
      <c r="Q26">
        <f t="shared" si="3"/>
        <v>597823</v>
      </c>
      <c r="R26">
        <f t="shared" si="4"/>
        <v>706300</v>
      </c>
      <c r="S26">
        <f t="shared" si="5"/>
        <v>816364</v>
      </c>
      <c r="T26">
        <f t="shared" si="6"/>
        <v>842767</v>
      </c>
      <c r="U26">
        <f t="shared" si="8"/>
        <v>706300</v>
      </c>
    </row>
    <row r="27" spans="1:21" x14ac:dyDescent="0.25">
      <c r="A27" s="4" t="s">
        <v>52</v>
      </c>
      <c r="B27" s="1">
        <v>74</v>
      </c>
      <c r="C27" s="7">
        <v>378550</v>
      </c>
      <c r="D27" s="7">
        <v>447795</v>
      </c>
      <c r="E27" s="7">
        <v>494505</v>
      </c>
      <c r="F27" s="7">
        <v>568286</v>
      </c>
      <c r="G27" s="7">
        <v>631679</v>
      </c>
      <c r="H27" s="7">
        <v>725794</v>
      </c>
      <c r="I27" s="8">
        <v>783127</v>
      </c>
      <c r="J27" s="6">
        <v>631679</v>
      </c>
      <c r="K27" s="1" t="s">
        <v>53</v>
      </c>
      <c r="L27" s="1">
        <v>190.3</v>
      </c>
      <c r="M27" s="1"/>
      <c r="N27">
        <f t="shared" si="0"/>
        <v>378550</v>
      </c>
      <c r="O27">
        <f t="shared" si="1"/>
        <v>447795</v>
      </c>
      <c r="P27">
        <f t="shared" si="2"/>
        <v>494505</v>
      </c>
      <c r="Q27">
        <f t="shared" si="3"/>
        <v>568286</v>
      </c>
      <c r="R27">
        <f t="shared" si="4"/>
        <v>631679</v>
      </c>
      <c r="S27">
        <f t="shared" si="5"/>
        <v>725794</v>
      </c>
      <c r="T27">
        <f t="shared" si="6"/>
        <v>783127</v>
      </c>
      <c r="U27">
        <f t="shared" si="8"/>
        <v>631679</v>
      </c>
    </row>
    <row r="28" spans="1:21" x14ac:dyDescent="0.25">
      <c r="A28" s="4" t="s">
        <v>54</v>
      </c>
      <c r="B28" s="1">
        <v>60</v>
      </c>
      <c r="C28" s="7">
        <v>540988</v>
      </c>
      <c r="D28" s="7">
        <v>606320</v>
      </c>
      <c r="E28" s="7">
        <v>661781</v>
      </c>
      <c r="F28" s="7">
        <v>725603</v>
      </c>
      <c r="G28" s="7">
        <v>766441</v>
      </c>
      <c r="H28" s="7">
        <v>801512</v>
      </c>
      <c r="I28" s="8">
        <v>818680</v>
      </c>
      <c r="J28" s="6">
        <v>766441</v>
      </c>
      <c r="K28" s="1" t="s">
        <v>55</v>
      </c>
      <c r="L28" s="1">
        <v>141.6</v>
      </c>
      <c r="M28" s="1"/>
      <c r="N28">
        <f t="shared" si="0"/>
        <v>540988</v>
      </c>
      <c r="O28">
        <f t="shared" si="1"/>
        <v>606320</v>
      </c>
      <c r="P28">
        <f t="shared" si="2"/>
        <v>661781</v>
      </c>
      <c r="Q28">
        <f t="shared" si="3"/>
        <v>725603</v>
      </c>
      <c r="R28">
        <f t="shared" si="4"/>
        <v>766441</v>
      </c>
      <c r="S28">
        <f t="shared" si="5"/>
        <v>801512</v>
      </c>
      <c r="T28">
        <f t="shared" si="6"/>
        <v>818680</v>
      </c>
      <c r="U28">
        <f t="shared" si="8"/>
        <v>766441</v>
      </c>
    </row>
    <row r="29" spans="1:21" x14ac:dyDescent="0.25">
      <c r="A29" s="4" t="s">
        <v>56</v>
      </c>
      <c r="B29" s="1">
        <v>49</v>
      </c>
      <c r="C29" s="7">
        <v>584933</v>
      </c>
      <c r="D29" s="7">
        <v>629466</v>
      </c>
      <c r="E29" s="7">
        <v>674997</v>
      </c>
      <c r="F29" s="7">
        <v>705599</v>
      </c>
      <c r="G29" s="7">
        <v>732657</v>
      </c>
      <c r="H29" s="7">
        <v>780082</v>
      </c>
      <c r="I29" s="8">
        <v>805888</v>
      </c>
      <c r="J29" s="6">
        <v>732657</v>
      </c>
      <c r="K29" s="1" t="s">
        <v>57</v>
      </c>
      <c r="L29" s="1">
        <v>115.5</v>
      </c>
      <c r="M29" s="1"/>
      <c r="N29">
        <f t="shared" si="0"/>
        <v>584933</v>
      </c>
      <c r="O29">
        <f t="shared" si="1"/>
        <v>629466</v>
      </c>
      <c r="P29">
        <f t="shared" si="2"/>
        <v>674997</v>
      </c>
      <c r="Q29">
        <f t="shared" si="3"/>
        <v>705599</v>
      </c>
      <c r="R29">
        <f t="shared" si="4"/>
        <v>732657</v>
      </c>
      <c r="S29">
        <f t="shared" si="5"/>
        <v>780082</v>
      </c>
      <c r="T29">
        <f t="shared" si="6"/>
        <v>805888</v>
      </c>
      <c r="U29">
        <f t="shared" si="8"/>
        <v>732657</v>
      </c>
    </row>
    <row r="30" spans="1:21" x14ac:dyDescent="0.25">
      <c r="A30" s="4" t="s">
        <v>58</v>
      </c>
      <c r="B30" s="1">
        <v>42</v>
      </c>
      <c r="C30" s="7">
        <v>722443</v>
      </c>
      <c r="D30" s="7">
        <v>742396</v>
      </c>
      <c r="E30" s="7">
        <v>739521</v>
      </c>
      <c r="F30" s="7">
        <v>746288</v>
      </c>
      <c r="G30" s="7">
        <v>728524</v>
      </c>
      <c r="H30" s="7">
        <v>746115</v>
      </c>
      <c r="I30" s="8">
        <v>757305</v>
      </c>
      <c r="J30" s="6">
        <v>728524</v>
      </c>
      <c r="K30" s="1" t="s">
        <v>59</v>
      </c>
      <c r="L30" s="1">
        <v>160.80000000000001</v>
      </c>
      <c r="M30" s="1"/>
      <c r="N30">
        <f t="shared" si="0"/>
        <v>722443</v>
      </c>
      <c r="O30">
        <f t="shared" si="1"/>
        <v>742396</v>
      </c>
      <c r="P30">
        <f t="shared" si="2"/>
        <v>739521</v>
      </c>
      <c r="Q30">
        <f t="shared" si="3"/>
        <v>746288</v>
      </c>
      <c r="R30">
        <f t="shared" si="4"/>
        <v>728524</v>
      </c>
      <c r="S30">
        <f t="shared" si="5"/>
        <v>746115</v>
      </c>
      <c r="T30">
        <f t="shared" si="6"/>
        <v>757305</v>
      </c>
      <c r="U30">
        <f t="shared" si="8"/>
        <v>728524</v>
      </c>
    </row>
    <row r="31" spans="1:21" x14ac:dyDescent="0.25">
      <c r="A31" s="4" t="s">
        <v>60</v>
      </c>
      <c r="B31" s="1">
        <v>68</v>
      </c>
      <c r="C31" s="7">
        <v>585018</v>
      </c>
      <c r="D31" s="7">
        <v>635209</v>
      </c>
      <c r="E31" s="7">
        <v>650372</v>
      </c>
      <c r="F31" s="7">
        <v>671319</v>
      </c>
      <c r="G31" s="7">
        <v>708025</v>
      </c>
      <c r="H31" s="7">
        <v>748614</v>
      </c>
      <c r="I31" s="8">
        <v>760134</v>
      </c>
      <c r="J31" s="6">
        <v>708025</v>
      </c>
      <c r="K31" s="1" t="s">
        <v>61</v>
      </c>
      <c r="L31" s="1">
        <v>217.8</v>
      </c>
      <c r="M31" s="1"/>
      <c r="N31">
        <f t="shared" si="0"/>
        <v>585018</v>
      </c>
      <c r="O31">
        <f t="shared" si="1"/>
        <v>635209</v>
      </c>
      <c r="P31">
        <f t="shared" si="2"/>
        <v>650372</v>
      </c>
      <c r="Q31">
        <f t="shared" si="3"/>
        <v>671319</v>
      </c>
      <c r="R31">
        <f t="shared" si="4"/>
        <v>708025</v>
      </c>
      <c r="S31">
        <f t="shared" si="5"/>
        <v>748614</v>
      </c>
      <c r="T31">
        <f t="shared" si="6"/>
        <v>760134</v>
      </c>
      <c r="U31">
        <f t="shared" si="8"/>
        <v>708025</v>
      </c>
    </row>
    <row r="32" spans="1:21" x14ac:dyDescent="0.25">
      <c r="A32" s="4" t="s">
        <v>62</v>
      </c>
      <c r="B32" s="1">
        <v>56</v>
      </c>
      <c r="C32" s="7">
        <v>540474</v>
      </c>
      <c r="D32" s="7">
        <v>563588</v>
      </c>
      <c r="E32" s="7">
        <v>590889</v>
      </c>
      <c r="F32" s="7">
        <v>619838</v>
      </c>
      <c r="G32" s="7">
        <v>643873</v>
      </c>
      <c r="H32" s="7">
        <v>716182</v>
      </c>
      <c r="I32" s="8">
        <v>741051</v>
      </c>
      <c r="J32" s="6">
        <v>643873</v>
      </c>
      <c r="K32" s="1" t="s">
        <v>63</v>
      </c>
      <c r="L32" s="1">
        <v>112</v>
      </c>
      <c r="M32" s="1"/>
      <c r="N32">
        <f t="shared" si="0"/>
        <v>540474</v>
      </c>
      <c r="O32">
        <f t="shared" si="1"/>
        <v>563588</v>
      </c>
      <c r="P32">
        <f t="shared" si="2"/>
        <v>590889</v>
      </c>
      <c r="Q32">
        <f t="shared" si="3"/>
        <v>619838</v>
      </c>
      <c r="R32">
        <f t="shared" si="4"/>
        <v>643873</v>
      </c>
      <c r="S32">
        <f t="shared" si="5"/>
        <v>716182</v>
      </c>
      <c r="T32">
        <f t="shared" si="6"/>
        <v>741051</v>
      </c>
      <c r="U32">
        <f t="shared" si="8"/>
        <v>643873</v>
      </c>
    </row>
    <row r="33" spans="1:21" x14ac:dyDescent="0.25">
      <c r="A33" s="4" t="s">
        <v>64</v>
      </c>
      <c r="B33" s="1">
        <v>30</v>
      </c>
      <c r="C33" s="7">
        <v>478544</v>
      </c>
      <c r="D33" s="7">
        <v>494575</v>
      </c>
      <c r="E33" s="7">
        <v>530478</v>
      </c>
      <c r="F33" s="7">
        <v>585049</v>
      </c>
      <c r="G33" s="7">
        <v>623125</v>
      </c>
      <c r="H33" s="7">
        <v>701883</v>
      </c>
      <c r="I33" s="8">
        <v>736029</v>
      </c>
      <c r="J33" s="6">
        <v>623125</v>
      </c>
      <c r="K33" s="1" t="s">
        <v>65</v>
      </c>
      <c r="L33" s="1">
        <v>128.4</v>
      </c>
      <c r="M33" s="1"/>
      <c r="N33">
        <f t="shared" si="0"/>
        <v>478544</v>
      </c>
      <c r="O33">
        <f t="shared" si="1"/>
        <v>494575</v>
      </c>
      <c r="P33">
        <f t="shared" si="2"/>
        <v>530478</v>
      </c>
      <c r="Q33">
        <f t="shared" si="3"/>
        <v>585049</v>
      </c>
      <c r="R33">
        <f t="shared" si="4"/>
        <v>623125</v>
      </c>
      <c r="S33">
        <f t="shared" si="5"/>
        <v>701883</v>
      </c>
      <c r="T33">
        <f t="shared" si="6"/>
        <v>736029</v>
      </c>
      <c r="U33">
        <f t="shared" si="8"/>
        <v>623125</v>
      </c>
    </row>
    <row r="34" spans="1:21" x14ac:dyDescent="0.25">
      <c r="A34" s="4" t="s">
        <v>66</v>
      </c>
      <c r="B34" s="1">
        <v>54</v>
      </c>
      <c r="C34" s="7">
        <v>705554</v>
      </c>
      <c r="D34" s="7">
        <v>722693</v>
      </c>
      <c r="E34" s="7">
        <v>716964</v>
      </c>
      <c r="F34" s="7">
        <v>711943</v>
      </c>
      <c r="G34" s="7">
        <v>713779</v>
      </c>
      <c r="H34" s="7">
        <v>731019</v>
      </c>
      <c r="I34" s="8">
        <v>732153</v>
      </c>
      <c r="J34" s="6">
        <v>713779</v>
      </c>
      <c r="K34" s="1" t="s">
        <v>67</v>
      </c>
      <c r="L34" s="1">
        <v>139.69999999999999</v>
      </c>
      <c r="M34" s="1"/>
      <c r="N34">
        <f t="shared" ref="N34:N65" si="9">TRIM(SUBSTITUTE(C34,CHAR(160),""))*1</f>
        <v>705554</v>
      </c>
      <c r="O34">
        <f t="shared" ref="O34:O65" si="10">TRIM(SUBSTITUTE(D34,CHAR(160),""))*1</f>
        <v>722693</v>
      </c>
      <c r="P34">
        <f t="shared" ref="P34:P65" si="11">TRIM(SUBSTITUTE(E34,CHAR(160),""))*1</f>
        <v>716964</v>
      </c>
      <c r="Q34">
        <f t="shared" ref="Q34:Q65" si="12">TRIM(SUBSTITUTE(F34,CHAR(160),""))*1</f>
        <v>711943</v>
      </c>
      <c r="R34">
        <f t="shared" ref="R34:R65" si="13">TRIM(SUBSTITUTE(G34,CHAR(160),""))*1</f>
        <v>713779</v>
      </c>
      <c r="S34">
        <f t="shared" ref="S34:S65" si="14">TRIM(SUBSTITUTE(H34,CHAR(160),""))*1</f>
        <v>731019</v>
      </c>
      <c r="T34">
        <f t="shared" ref="T34:T65" si="15">TRIM(SUBSTITUTE(I34,CHAR(160),""))*1</f>
        <v>732153</v>
      </c>
      <c r="U34">
        <f t="shared" si="8"/>
        <v>713779</v>
      </c>
    </row>
    <row r="35" spans="1:21" x14ac:dyDescent="0.25">
      <c r="A35" s="4" t="s">
        <v>68</v>
      </c>
      <c r="B35" s="1">
        <v>14</v>
      </c>
      <c r="C35" s="7">
        <v>518950</v>
      </c>
      <c r="D35" s="7">
        <v>560354</v>
      </c>
      <c r="E35" s="7">
        <v>589025</v>
      </c>
      <c r="F35" s="7">
        <v>617991</v>
      </c>
      <c r="G35" s="7">
        <v>647873</v>
      </c>
      <c r="H35" s="7">
        <v>680908</v>
      </c>
      <c r="I35" s="8">
        <v>691670</v>
      </c>
      <c r="J35" s="6">
        <v>647873</v>
      </c>
      <c r="K35" s="1" t="s">
        <v>69</v>
      </c>
      <c r="L35" s="1">
        <v>126</v>
      </c>
      <c r="M35" s="1"/>
      <c r="N35">
        <f t="shared" si="9"/>
        <v>518950</v>
      </c>
      <c r="O35">
        <f t="shared" si="10"/>
        <v>560354</v>
      </c>
      <c r="P35">
        <f t="shared" si="11"/>
        <v>589025</v>
      </c>
      <c r="Q35">
        <f t="shared" si="12"/>
        <v>617991</v>
      </c>
      <c r="R35">
        <f t="shared" si="13"/>
        <v>647873</v>
      </c>
      <c r="S35">
        <f t="shared" si="14"/>
        <v>680908</v>
      </c>
      <c r="T35">
        <f t="shared" si="15"/>
        <v>691670</v>
      </c>
      <c r="U35">
        <f t="shared" si="8"/>
        <v>647873</v>
      </c>
    </row>
    <row r="36" spans="1:21" x14ac:dyDescent="0.25">
      <c r="A36" s="4" t="s">
        <v>70</v>
      </c>
      <c r="B36" s="1">
        <v>85</v>
      </c>
      <c r="C36" s="7">
        <v>421250</v>
      </c>
      <c r="D36" s="7">
        <v>450641</v>
      </c>
      <c r="E36" s="7">
        <v>483027</v>
      </c>
      <c r="F36" s="7">
        <v>509356</v>
      </c>
      <c r="G36" s="7">
        <v>539664</v>
      </c>
      <c r="H36" s="7">
        <v>626411</v>
      </c>
      <c r="I36" s="8">
        <v>662122</v>
      </c>
      <c r="J36" s="6">
        <v>539664</v>
      </c>
      <c r="K36" s="1" t="s">
        <v>71</v>
      </c>
      <c r="L36" s="1">
        <v>103.1</v>
      </c>
      <c r="M36" s="1"/>
      <c r="N36">
        <f t="shared" si="9"/>
        <v>421250</v>
      </c>
      <c r="O36">
        <f t="shared" si="10"/>
        <v>450641</v>
      </c>
      <c r="P36">
        <f t="shared" si="11"/>
        <v>483027</v>
      </c>
      <c r="Q36">
        <f t="shared" si="12"/>
        <v>509356</v>
      </c>
      <c r="R36">
        <f t="shared" si="13"/>
        <v>539664</v>
      </c>
      <c r="S36">
        <f t="shared" si="14"/>
        <v>626411</v>
      </c>
      <c r="T36">
        <f t="shared" si="15"/>
        <v>662122</v>
      </c>
      <c r="U36">
        <f t="shared" si="8"/>
        <v>539664</v>
      </c>
    </row>
    <row r="37" spans="1:21" x14ac:dyDescent="0.25">
      <c r="A37" s="4" t="s">
        <v>72</v>
      </c>
      <c r="B37" s="1">
        <v>64</v>
      </c>
      <c r="C37" s="7">
        <v>508734</v>
      </c>
      <c r="D37" s="7">
        <v>534748</v>
      </c>
      <c r="E37" s="7">
        <v>555696</v>
      </c>
      <c r="F37" s="7">
        <v>578516</v>
      </c>
      <c r="G37" s="7">
        <v>600018</v>
      </c>
      <c r="H37" s="7">
        <v>650356</v>
      </c>
      <c r="I37" s="8">
        <v>667249</v>
      </c>
      <c r="J37" s="6">
        <v>600018</v>
      </c>
      <c r="K37" s="1" t="s">
        <v>73</v>
      </c>
      <c r="L37" s="1">
        <v>89.9</v>
      </c>
      <c r="M37" s="1"/>
      <c r="N37">
        <f t="shared" si="9"/>
        <v>508734</v>
      </c>
      <c r="O37">
        <f t="shared" si="10"/>
        <v>534748</v>
      </c>
      <c r="P37">
        <f t="shared" si="11"/>
        <v>555696</v>
      </c>
      <c r="Q37">
        <f t="shared" si="12"/>
        <v>578516</v>
      </c>
      <c r="R37">
        <f t="shared" si="13"/>
        <v>600018</v>
      </c>
      <c r="S37">
        <f t="shared" si="14"/>
        <v>650356</v>
      </c>
      <c r="T37">
        <f t="shared" si="15"/>
        <v>667249</v>
      </c>
      <c r="U37">
        <f t="shared" si="8"/>
        <v>600018</v>
      </c>
    </row>
    <row r="38" spans="1:21" x14ac:dyDescent="0.25">
      <c r="A38" s="4" t="s">
        <v>74</v>
      </c>
      <c r="B38" s="1">
        <v>45</v>
      </c>
      <c r="C38" s="7">
        <v>430629</v>
      </c>
      <c r="D38" s="7">
        <v>490189</v>
      </c>
      <c r="E38" s="7">
        <v>535669</v>
      </c>
      <c r="F38" s="7">
        <v>580612</v>
      </c>
      <c r="G38" s="7">
        <v>618126</v>
      </c>
      <c r="H38" s="7">
        <v>653510</v>
      </c>
      <c r="I38" s="8">
        <v>669737</v>
      </c>
      <c r="J38" s="6">
        <v>618126</v>
      </c>
      <c r="K38" s="1" t="s">
        <v>75</v>
      </c>
      <c r="L38" s="1">
        <v>100.7</v>
      </c>
      <c r="M38" s="1"/>
      <c r="N38">
        <f t="shared" si="9"/>
        <v>430629</v>
      </c>
      <c r="O38">
        <f t="shared" si="10"/>
        <v>490189</v>
      </c>
      <c r="P38">
        <f t="shared" si="11"/>
        <v>535669</v>
      </c>
      <c r="Q38">
        <f t="shared" si="12"/>
        <v>580612</v>
      </c>
      <c r="R38">
        <f t="shared" si="13"/>
        <v>618126</v>
      </c>
      <c r="S38">
        <f t="shared" si="14"/>
        <v>653510</v>
      </c>
      <c r="T38">
        <f t="shared" si="15"/>
        <v>669737</v>
      </c>
      <c r="U38">
        <f t="shared" si="8"/>
        <v>618126</v>
      </c>
    </row>
    <row r="39" spans="1:21" x14ac:dyDescent="0.25">
      <c r="A39" s="4" t="s">
        <v>76</v>
      </c>
      <c r="B39" s="1">
        <v>63</v>
      </c>
      <c r="C39" s="7">
        <v>547743</v>
      </c>
      <c r="D39" s="7">
        <v>580033</v>
      </c>
      <c r="E39" s="7">
        <v>594365</v>
      </c>
      <c r="F39" s="7">
        <v>598213</v>
      </c>
      <c r="G39" s="7">
        <v>604266</v>
      </c>
      <c r="H39" s="7">
        <v>629416</v>
      </c>
      <c r="I39" s="8">
        <v>644216</v>
      </c>
      <c r="J39" s="6">
        <v>604266</v>
      </c>
      <c r="K39" s="1" t="s">
        <v>77</v>
      </c>
      <c r="L39" s="1">
        <v>83</v>
      </c>
      <c r="M39" s="1"/>
      <c r="N39">
        <f t="shared" si="9"/>
        <v>547743</v>
      </c>
      <c r="O39">
        <f t="shared" si="10"/>
        <v>580033</v>
      </c>
      <c r="P39">
        <f t="shared" si="11"/>
        <v>594365</v>
      </c>
      <c r="Q39">
        <f t="shared" si="12"/>
        <v>598213</v>
      </c>
      <c r="R39">
        <f t="shared" si="13"/>
        <v>604266</v>
      </c>
      <c r="S39">
        <f t="shared" si="14"/>
        <v>629416</v>
      </c>
      <c r="T39">
        <f t="shared" si="15"/>
        <v>644216</v>
      </c>
      <c r="U39">
        <f t="shared" si="8"/>
        <v>604266</v>
      </c>
    </row>
    <row r="40" spans="1:21" x14ac:dyDescent="0.25">
      <c r="A40" s="4" t="s">
        <v>78</v>
      </c>
      <c r="B40" s="1">
        <v>1</v>
      </c>
      <c r="C40" s="7">
        <v>339262</v>
      </c>
      <c r="D40" s="7">
        <v>376477</v>
      </c>
      <c r="E40" s="7">
        <v>418516</v>
      </c>
      <c r="F40" s="7">
        <v>471019</v>
      </c>
      <c r="G40" s="7">
        <v>515270</v>
      </c>
      <c r="H40" s="7">
        <v>588853</v>
      </c>
      <c r="I40" s="8">
        <v>626127</v>
      </c>
      <c r="J40" s="6">
        <v>515270</v>
      </c>
      <c r="K40" s="1" t="s">
        <v>79</v>
      </c>
      <c r="L40" s="1">
        <v>114.2</v>
      </c>
      <c r="M40" s="1"/>
      <c r="N40">
        <f t="shared" si="9"/>
        <v>339262</v>
      </c>
      <c r="O40">
        <f t="shared" si="10"/>
        <v>376477</v>
      </c>
      <c r="P40">
        <f t="shared" si="11"/>
        <v>418516</v>
      </c>
      <c r="Q40">
        <f t="shared" si="12"/>
        <v>471019</v>
      </c>
      <c r="R40">
        <f t="shared" si="13"/>
        <v>515270</v>
      </c>
      <c r="S40">
        <f t="shared" si="14"/>
        <v>588853</v>
      </c>
      <c r="T40">
        <f t="shared" si="15"/>
        <v>626127</v>
      </c>
      <c r="U40">
        <f t="shared" si="8"/>
        <v>515270</v>
      </c>
    </row>
    <row r="41" spans="1:21" x14ac:dyDescent="0.25">
      <c r="A41" s="4" t="s">
        <v>80</v>
      </c>
      <c r="B41" s="1">
        <v>17</v>
      </c>
      <c r="C41" s="7">
        <v>483622</v>
      </c>
      <c r="D41" s="7">
        <v>497859</v>
      </c>
      <c r="E41" s="7">
        <v>513220</v>
      </c>
      <c r="F41" s="7">
        <v>527146</v>
      </c>
      <c r="G41" s="7">
        <v>557024</v>
      </c>
      <c r="H41" s="7">
        <v>616607</v>
      </c>
      <c r="I41" s="8">
        <v>637089</v>
      </c>
      <c r="J41" s="6">
        <v>557024</v>
      </c>
      <c r="K41" s="1" t="s">
        <v>81</v>
      </c>
      <c r="L41" s="1">
        <v>95.5</v>
      </c>
      <c r="M41" s="1"/>
      <c r="N41">
        <f t="shared" si="9"/>
        <v>483622</v>
      </c>
      <c r="O41">
        <f t="shared" si="10"/>
        <v>497859</v>
      </c>
      <c r="P41">
        <f t="shared" si="11"/>
        <v>513220</v>
      </c>
      <c r="Q41">
        <f t="shared" si="12"/>
        <v>527146</v>
      </c>
      <c r="R41">
        <f t="shared" si="13"/>
        <v>557024</v>
      </c>
      <c r="S41">
        <f t="shared" si="14"/>
        <v>616607</v>
      </c>
      <c r="T41">
        <f t="shared" si="15"/>
        <v>637089</v>
      </c>
      <c r="U41">
        <f t="shared" si="8"/>
        <v>557024</v>
      </c>
    </row>
    <row r="42" spans="1:21" x14ac:dyDescent="0.25">
      <c r="A42" s="4" t="s">
        <v>82</v>
      </c>
      <c r="B42" s="1">
        <v>37</v>
      </c>
      <c r="C42" s="7">
        <v>437866</v>
      </c>
      <c r="D42" s="7">
        <v>478597</v>
      </c>
      <c r="E42" s="7">
        <v>506093</v>
      </c>
      <c r="F42" s="7">
        <v>529345</v>
      </c>
      <c r="G42" s="7">
        <v>554003</v>
      </c>
      <c r="H42" s="7">
        <v>588420</v>
      </c>
      <c r="I42" s="8">
        <v>603924</v>
      </c>
      <c r="J42" s="6">
        <v>554003</v>
      </c>
      <c r="K42" s="1" t="s">
        <v>83</v>
      </c>
      <c r="L42" s="1">
        <v>99.9</v>
      </c>
      <c r="M42" s="1"/>
      <c r="N42">
        <f t="shared" si="9"/>
        <v>437866</v>
      </c>
      <c r="O42">
        <f t="shared" si="10"/>
        <v>478597</v>
      </c>
      <c r="P42">
        <f t="shared" si="11"/>
        <v>506093</v>
      </c>
      <c r="Q42">
        <f t="shared" si="12"/>
        <v>529345</v>
      </c>
      <c r="R42">
        <f t="shared" si="13"/>
        <v>554003</v>
      </c>
      <c r="S42">
        <f t="shared" si="14"/>
        <v>588420</v>
      </c>
      <c r="T42">
        <f t="shared" si="15"/>
        <v>603924</v>
      </c>
      <c r="U42">
        <f t="shared" si="8"/>
        <v>554003</v>
      </c>
    </row>
    <row r="43" spans="1:21" x14ac:dyDescent="0.25">
      <c r="A43" s="4" t="s">
        <v>84</v>
      </c>
      <c r="B43" s="1">
        <v>22</v>
      </c>
      <c r="C43" s="7">
        <v>506102</v>
      </c>
      <c r="D43" s="7">
        <v>525556</v>
      </c>
      <c r="E43" s="7">
        <v>538869</v>
      </c>
      <c r="F43" s="7">
        <v>538395</v>
      </c>
      <c r="G43" s="7">
        <v>542373</v>
      </c>
      <c r="H43" s="7">
        <v>587519</v>
      </c>
      <c r="I43" s="8">
        <v>597397</v>
      </c>
      <c r="J43" s="6">
        <v>542373</v>
      </c>
      <c r="K43" s="1" t="s">
        <v>85</v>
      </c>
      <c r="L43" s="1">
        <v>87.8</v>
      </c>
      <c r="M43" s="1"/>
      <c r="N43">
        <f t="shared" si="9"/>
        <v>506102</v>
      </c>
      <c r="O43">
        <f t="shared" si="10"/>
        <v>525556</v>
      </c>
      <c r="P43">
        <f t="shared" si="11"/>
        <v>538869</v>
      </c>
      <c r="Q43">
        <f t="shared" si="12"/>
        <v>538395</v>
      </c>
      <c r="R43">
        <f t="shared" si="13"/>
        <v>542373</v>
      </c>
      <c r="S43">
        <f t="shared" si="14"/>
        <v>587519</v>
      </c>
      <c r="T43">
        <f t="shared" si="15"/>
        <v>597397</v>
      </c>
      <c r="U43">
        <f t="shared" si="8"/>
        <v>542373</v>
      </c>
    </row>
    <row r="44" spans="1:21" x14ac:dyDescent="0.25">
      <c r="A44" s="4" t="s">
        <v>86</v>
      </c>
      <c r="B44" s="1">
        <v>27</v>
      </c>
      <c r="C44" s="7">
        <v>383385</v>
      </c>
      <c r="D44" s="7">
        <v>422952</v>
      </c>
      <c r="E44" s="7">
        <v>462254</v>
      </c>
      <c r="F44" s="7">
        <v>513818</v>
      </c>
      <c r="G44" s="7">
        <v>541054</v>
      </c>
      <c r="H44" s="7">
        <v>582822</v>
      </c>
      <c r="I44" s="8">
        <v>598347</v>
      </c>
      <c r="J44" s="6">
        <v>541054</v>
      </c>
      <c r="K44" s="1" t="s">
        <v>87</v>
      </c>
      <c r="L44" s="1">
        <v>99.3</v>
      </c>
      <c r="M44" s="1"/>
      <c r="N44">
        <f t="shared" si="9"/>
        <v>383385</v>
      </c>
      <c r="O44">
        <f t="shared" si="10"/>
        <v>422952</v>
      </c>
      <c r="P44">
        <f t="shared" si="11"/>
        <v>462254</v>
      </c>
      <c r="Q44">
        <f t="shared" si="12"/>
        <v>513818</v>
      </c>
      <c r="R44">
        <f t="shared" si="13"/>
        <v>541054</v>
      </c>
      <c r="S44">
        <f t="shared" si="14"/>
        <v>582822</v>
      </c>
      <c r="T44">
        <f t="shared" si="15"/>
        <v>598347</v>
      </c>
      <c r="U44">
        <f t="shared" si="8"/>
        <v>541054</v>
      </c>
    </row>
    <row r="45" spans="1:21" x14ac:dyDescent="0.25">
      <c r="A45" s="4" t="s">
        <v>88</v>
      </c>
      <c r="B45" s="1">
        <v>80</v>
      </c>
      <c r="C45" s="7">
        <v>511491</v>
      </c>
      <c r="D45" s="7">
        <v>538462</v>
      </c>
      <c r="E45" s="7">
        <v>544570</v>
      </c>
      <c r="F45" s="7">
        <v>547825</v>
      </c>
      <c r="G45" s="7">
        <v>555551</v>
      </c>
      <c r="H45" s="7">
        <v>569775</v>
      </c>
      <c r="I45" s="8">
        <v>571632</v>
      </c>
      <c r="J45" s="6">
        <v>555551</v>
      </c>
      <c r="K45" s="1" t="s">
        <v>89</v>
      </c>
      <c r="L45" s="1">
        <v>92.2</v>
      </c>
      <c r="M45" s="1"/>
      <c r="N45">
        <f t="shared" si="9"/>
        <v>511491</v>
      </c>
      <c r="O45">
        <f t="shared" si="10"/>
        <v>538462</v>
      </c>
      <c r="P45">
        <f t="shared" si="11"/>
        <v>544570</v>
      </c>
      <c r="Q45">
        <f t="shared" si="12"/>
        <v>547825</v>
      </c>
      <c r="R45">
        <f t="shared" si="13"/>
        <v>555551</v>
      </c>
      <c r="S45">
        <f t="shared" si="14"/>
        <v>569775</v>
      </c>
      <c r="T45">
        <f t="shared" si="15"/>
        <v>571632</v>
      </c>
      <c r="U45">
        <f t="shared" si="8"/>
        <v>555551</v>
      </c>
    </row>
    <row r="46" spans="1:21" x14ac:dyDescent="0.25">
      <c r="A46" s="4" t="s">
        <v>90</v>
      </c>
      <c r="B46" s="1">
        <v>72</v>
      </c>
      <c r="C46" s="7">
        <v>461839</v>
      </c>
      <c r="D46" s="7">
        <v>490385</v>
      </c>
      <c r="E46" s="7">
        <v>504768</v>
      </c>
      <c r="F46" s="7">
        <v>513654</v>
      </c>
      <c r="G46" s="7">
        <v>529851</v>
      </c>
      <c r="H46" s="7">
        <v>561050</v>
      </c>
      <c r="I46" s="8">
        <v>568760</v>
      </c>
      <c r="J46" s="6">
        <v>529851</v>
      </c>
      <c r="K46" s="1" t="s">
        <v>91</v>
      </c>
      <c r="L46" s="1">
        <v>91.4</v>
      </c>
      <c r="M46" s="1"/>
      <c r="N46">
        <f t="shared" si="9"/>
        <v>461839</v>
      </c>
      <c r="O46">
        <f t="shared" si="10"/>
        <v>490385</v>
      </c>
      <c r="P46">
        <f t="shared" si="11"/>
        <v>504768</v>
      </c>
      <c r="Q46">
        <f t="shared" si="12"/>
        <v>513654</v>
      </c>
      <c r="R46">
        <f t="shared" si="13"/>
        <v>529851</v>
      </c>
      <c r="S46">
        <f t="shared" si="14"/>
        <v>561050</v>
      </c>
      <c r="T46">
        <f t="shared" si="15"/>
        <v>568760</v>
      </c>
      <c r="U46">
        <f t="shared" si="8"/>
        <v>529851</v>
      </c>
    </row>
    <row r="47" spans="1:21" x14ac:dyDescent="0.25">
      <c r="A47" s="4" t="s">
        <v>92</v>
      </c>
      <c r="B47" s="1">
        <v>51</v>
      </c>
      <c r="C47" s="7">
        <v>485302</v>
      </c>
      <c r="D47" s="7">
        <v>530454</v>
      </c>
      <c r="E47" s="7">
        <v>543670</v>
      </c>
      <c r="F47" s="7">
        <v>558276</v>
      </c>
      <c r="G47" s="7">
        <v>565284</v>
      </c>
      <c r="H47" s="7">
        <v>566145</v>
      </c>
      <c r="I47" s="8">
        <v>570817</v>
      </c>
      <c r="J47" s="6">
        <v>565284</v>
      </c>
      <c r="K47" s="1" t="s">
        <v>93</v>
      </c>
      <c r="L47" s="1">
        <v>69.400000000000006</v>
      </c>
      <c r="M47" s="1"/>
      <c r="N47">
        <f t="shared" si="9"/>
        <v>485302</v>
      </c>
      <c r="O47">
        <f t="shared" si="10"/>
        <v>530454</v>
      </c>
      <c r="P47">
        <f t="shared" si="11"/>
        <v>543670</v>
      </c>
      <c r="Q47">
        <f t="shared" si="12"/>
        <v>558276</v>
      </c>
      <c r="R47">
        <f t="shared" si="13"/>
        <v>565284</v>
      </c>
      <c r="S47">
        <f t="shared" si="14"/>
        <v>566145</v>
      </c>
      <c r="T47">
        <f t="shared" si="15"/>
        <v>570817</v>
      </c>
      <c r="U47">
        <f t="shared" si="8"/>
        <v>565284</v>
      </c>
    </row>
    <row r="48" spans="1:21" x14ac:dyDescent="0.25">
      <c r="A48" s="4" t="s">
        <v>94</v>
      </c>
      <c r="B48" s="1">
        <v>84</v>
      </c>
      <c r="C48" s="7">
        <v>353966</v>
      </c>
      <c r="D48" s="7">
        <v>390446</v>
      </c>
      <c r="E48" s="7">
        <v>427343</v>
      </c>
      <c r="F48" s="7">
        <v>467075</v>
      </c>
      <c r="G48" s="7">
        <v>499685</v>
      </c>
      <c r="H48" s="7">
        <v>540065</v>
      </c>
      <c r="I48" s="8">
        <v>554374</v>
      </c>
      <c r="J48" s="6">
        <v>499685</v>
      </c>
      <c r="K48" s="1" t="s">
        <v>95</v>
      </c>
      <c r="L48" s="1">
        <v>157.5</v>
      </c>
      <c r="M48" s="1"/>
      <c r="N48">
        <f t="shared" si="9"/>
        <v>353966</v>
      </c>
      <c r="O48">
        <f t="shared" si="10"/>
        <v>390446</v>
      </c>
      <c r="P48">
        <f t="shared" si="11"/>
        <v>427343</v>
      </c>
      <c r="Q48">
        <f t="shared" si="12"/>
        <v>467075</v>
      </c>
      <c r="R48">
        <f t="shared" si="13"/>
        <v>499685</v>
      </c>
      <c r="S48">
        <f t="shared" si="14"/>
        <v>540065</v>
      </c>
      <c r="T48">
        <f t="shared" si="15"/>
        <v>554374</v>
      </c>
      <c r="U48">
        <f t="shared" si="8"/>
        <v>499685</v>
      </c>
    </row>
    <row r="49" spans="1:21" x14ac:dyDescent="0.25">
      <c r="A49" s="4" t="s">
        <v>96</v>
      </c>
      <c r="B49" s="1">
        <v>71</v>
      </c>
      <c r="C49" s="7">
        <v>550364</v>
      </c>
      <c r="D49" s="7">
        <v>569810</v>
      </c>
      <c r="E49" s="7">
        <v>571852</v>
      </c>
      <c r="F49" s="7">
        <v>559413</v>
      </c>
      <c r="G49" s="7">
        <v>544893</v>
      </c>
      <c r="H49" s="7">
        <v>554720</v>
      </c>
      <c r="I49" s="8">
        <v>555788</v>
      </c>
      <c r="J49" s="6">
        <v>544893</v>
      </c>
      <c r="K49" s="1" t="s">
        <v>97</v>
      </c>
      <c r="L49" s="1">
        <v>64.3</v>
      </c>
      <c r="M49" s="1"/>
      <c r="N49">
        <f t="shared" si="9"/>
        <v>550364</v>
      </c>
      <c r="O49">
        <f t="shared" si="10"/>
        <v>569810</v>
      </c>
      <c r="P49">
        <f t="shared" si="11"/>
        <v>571852</v>
      </c>
      <c r="Q49">
        <f t="shared" si="12"/>
        <v>559413</v>
      </c>
      <c r="R49">
        <f t="shared" si="13"/>
        <v>544893</v>
      </c>
      <c r="S49">
        <f t="shared" si="14"/>
        <v>554720</v>
      </c>
      <c r="T49">
        <f t="shared" si="15"/>
        <v>555788</v>
      </c>
      <c r="U49">
        <f t="shared" si="8"/>
        <v>544893</v>
      </c>
    </row>
    <row r="50" spans="1:21" x14ac:dyDescent="0.25">
      <c r="A50" s="4" t="s">
        <v>98</v>
      </c>
      <c r="B50" s="1">
        <v>25</v>
      </c>
      <c r="C50" s="7">
        <v>426458</v>
      </c>
      <c r="D50" s="7">
        <v>471082</v>
      </c>
      <c r="E50" s="7">
        <v>477163</v>
      </c>
      <c r="F50" s="7">
        <v>484770</v>
      </c>
      <c r="G50" s="7">
        <v>499062</v>
      </c>
      <c r="H50" s="7">
        <v>525276</v>
      </c>
      <c r="I50" s="8">
        <v>534710</v>
      </c>
      <c r="J50" s="6">
        <v>499062</v>
      </c>
      <c r="K50" s="1" t="s">
        <v>99</v>
      </c>
      <c r="L50" s="1">
        <v>104.2</v>
      </c>
      <c r="M50" s="1"/>
      <c r="N50">
        <f t="shared" si="9"/>
        <v>426458</v>
      </c>
      <c r="O50">
        <f t="shared" si="10"/>
        <v>471082</v>
      </c>
      <c r="P50">
        <f t="shared" si="11"/>
        <v>477163</v>
      </c>
      <c r="Q50">
        <f t="shared" si="12"/>
        <v>484770</v>
      </c>
      <c r="R50">
        <f t="shared" si="13"/>
        <v>499062</v>
      </c>
      <c r="S50">
        <f t="shared" si="14"/>
        <v>525276</v>
      </c>
      <c r="T50">
        <f t="shared" si="15"/>
        <v>534710</v>
      </c>
      <c r="U50">
        <f t="shared" si="8"/>
        <v>499062</v>
      </c>
    </row>
    <row r="51" spans="1:21" x14ac:dyDescent="0.25">
      <c r="A51" s="4" t="s">
        <v>100</v>
      </c>
      <c r="B51" s="1">
        <v>21</v>
      </c>
      <c r="C51" s="7">
        <v>421192</v>
      </c>
      <c r="D51" s="7">
        <v>456070</v>
      </c>
      <c r="E51" s="7">
        <v>473548</v>
      </c>
      <c r="F51" s="7">
        <v>493866</v>
      </c>
      <c r="G51" s="7">
        <v>506755</v>
      </c>
      <c r="H51" s="7">
        <v>524144</v>
      </c>
      <c r="I51" s="8">
        <v>531380</v>
      </c>
      <c r="J51" s="6">
        <v>506755</v>
      </c>
      <c r="K51" s="1" t="s">
        <v>101</v>
      </c>
      <c r="L51" s="1">
        <v>61.1</v>
      </c>
      <c r="M51" s="1"/>
      <c r="N51">
        <f t="shared" si="9"/>
        <v>421192</v>
      </c>
      <c r="O51">
        <f t="shared" si="10"/>
        <v>456070</v>
      </c>
      <c r="P51">
        <f t="shared" si="11"/>
        <v>473548</v>
      </c>
      <c r="Q51">
        <f t="shared" si="12"/>
        <v>493866</v>
      </c>
      <c r="R51">
        <f t="shared" si="13"/>
        <v>506755</v>
      </c>
      <c r="S51">
        <f t="shared" si="14"/>
        <v>524144</v>
      </c>
      <c r="T51">
        <f t="shared" si="15"/>
        <v>531380</v>
      </c>
      <c r="U51">
        <f t="shared" si="8"/>
        <v>506755</v>
      </c>
    </row>
    <row r="52" spans="1:21" x14ac:dyDescent="0.25">
      <c r="A52" s="4" t="s">
        <v>102</v>
      </c>
      <c r="B52" s="1">
        <v>2</v>
      </c>
      <c r="C52" s="7">
        <v>525953</v>
      </c>
      <c r="D52" s="7">
        <v>533807</v>
      </c>
      <c r="E52" s="7">
        <v>533927</v>
      </c>
      <c r="F52" s="7">
        <v>537200</v>
      </c>
      <c r="G52" s="7">
        <v>535434</v>
      </c>
      <c r="H52" s="7">
        <v>539870</v>
      </c>
      <c r="I52" s="8">
        <v>539783</v>
      </c>
      <c r="J52" s="6">
        <v>535434</v>
      </c>
      <c r="K52" s="1" t="s">
        <v>103</v>
      </c>
      <c r="L52" s="1">
        <v>71.900000000000006</v>
      </c>
      <c r="M52" s="1"/>
      <c r="N52">
        <f t="shared" si="9"/>
        <v>525953</v>
      </c>
      <c r="O52">
        <f t="shared" si="10"/>
        <v>533807</v>
      </c>
      <c r="P52">
        <f t="shared" si="11"/>
        <v>533927</v>
      </c>
      <c r="Q52">
        <f t="shared" si="12"/>
        <v>537200</v>
      </c>
      <c r="R52">
        <f t="shared" si="13"/>
        <v>535434</v>
      </c>
      <c r="S52">
        <f t="shared" si="14"/>
        <v>539870</v>
      </c>
      <c r="T52">
        <f t="shared" si="15"/>
        <v>539783</v>
      </c>
      <c r="U52">
        <f t="shared" si="8"/>
        <v>535434</v>
      </c>
    </row>
    <row r="53" spans="1:21" x14ac:dyDescent="0.25">
      <c r="A53" s="4" t="s">
        <v>104</v>
      </c>
      <c r="B53" s="1">
        <v>26</v>
      </c>
      <c r="C53" s="7">
        <v>342891</v>
      </c>
      <c r="D53" s="7">
        <v>361847</v>
      </c>
      <c r="E53" s="7">
        <v>389781</v>
      </c>
      <c r="F53" s="7">
        <v>414072</v>
      </c>
      <c r="G53" s="7">
        <v>437778</v>
      </c>
      <c r="H53" s="7">
        <v>482984</v>
      </c>
      <c r="I53" s="8">
        <v>499159</v>
      </c>
      <c r="J53" s="6">
        <v>437778</v>
      </c>
      <c r="K53" s="1" t="s">
        <v>105</v>
      </c>
      <c r="L53" s="1">
        <v>79.3</v>
      </c>
      <c r="M53" s="1"/>
      <c r="N53">
        <f t="shared" si="9"/>
        <v>342891</v>
      </c>
      <c r="O53">
        <f t="shared" si="10"/>
        <v>361847</v>
      </c>
      <c r="P53">
        <f t="shared" si="11"/>
        <v>389781</v>
      </c>
      <c r="Q53">
        <f t="shared" si="12"/>
        <v>414072</v>
      </c>
      <c r="R53">
        <f t="shared" si="13"/>
        <v>437778</v>
      </c>
      <c r="S53">
        <f t="shared" si="14"/>
        <v>482984</v>
      </c>
      <c r="T53">
        <f t="shared" si="15"/>
        <v>499159</v>
      </c>
      <c r="U53">
        <f t="shared" si="8"/>
        <v>437778</v>
      </c>
    </row>
    <row r="54" spans="1:21" x14ac:dyDescent="0.25">
      <c r="A54" s="4" t="s">
        <v>106</v>
      </c>
      <c r="B54" s="1">
        <v>50</v>
      </c>
      <c r="C54" s="7">
        <v>452705</v>
      </c>
      <c r="D54" s="7">
        <v>452275</v>
      </c>
      <c r="E54" s="7">
        <v>466482</v>
      </c>
      <c r="F54" s="7">
        <v>480123</v>
      </c>
      <c r="G54" s="7">
        <v>481983</v>
      </c>
      <c r="H54" s="7">
        <v>497762</v>
      </c>
      <c r="I54" s="8">
        <v>499958</v>
      </c>
      <c r="J54" s="6">
        <v>481983</v>
      </c>
      <c r="K54" s="1" t="s">
        <v>107</v>
      </c>
      <c r="L54" s="1">
        <v>83.2</v>
      </c>
      <c r="M54" s="1"/>
      <c r="N54">
        <f t="shared" si="9"/>
        <v>452705</v>
      </c>
      <c r="O54">
        <f t="shared" si="10"/>
        <v>452275</v>
      </c>
      <c r="P54">
        <f t="shared" si="11"/>
        <v>466482</v>
      </c>
      <c r="Q54">
        <f t="shared" si="12"/>
        <v>480123</v>
      </c>
      <c r="R54">
        <f t="shared" si="13"/>
        <v>481983</v>
      </c>
      <c r="S54">
        <f t="shared" si="14"/>
        <v>497762</v>
      </c>
      <c r="T54">
        <f t="shared" si="15"/>
        <v>499958</v>
      </c>
      <c r="U54">
        <f t="shared" si="8"/>
        <v>481983</v>
      </c>
    </row>
    <row r="55" spans="1:21" x14ac:dyDescent="0.25">
      <c r="A55" s="4" t="s">
        <v>108</v>
      </c>
      <c r="B55" s="1">
        <v>66</v>
      </c>
      <c r="C55" s="7">
        <v>281976</v>
      </c>
      <c r="D55" s="7">
        <v>299506</v>
      </c>
      <c r="E55" s="7">
        <v>334557</v>
      </c>
      <c r="F55" s="7">
        <v>363796</v>
      </c>
      <c r="G55" s="7">
        <v>392803</v>
      </c>
      <c r="H55" s="7">
        <v>445890</v>
      </c>
      <c r="I55" s="8">
        <v>466327</v>
      </c>
      <c r="J55" s="6">
        <v>392803</v>
      </c>
      <c r="K55" s="1" t="s">
        <v>109</v>
      </c>
      <c r="L55" s="1">
        <v>117.3</v>
      </c>
      <c r="M55" s="1"/>
      <c r="N55">
        <f t="shared" si="9"/>
        <v>281976</v>
      </c>
      <c r="O55">
        <f t="shared" si="10"/>
        <v>299506</v>
      </c>
      <c r="P55">
        <f t="shared" si="11"/>
        <v>334557</v>
      </c>
      <c r="Q55">
        <f t="shared" si="12"/>
        <v>363796</v>
      </c>
      <c r="R55">
        <f t="shared" si="13"/>
        <v>392803</v>
      </c>
      <c r="S55">
        <f t="shared" si="14"/>
        <v>445890</v>
      </c>
      <c r="T55">
        <f t="shared" si="15"/>
        <v>466327</v>
      </c>
      <c r="U55">
        <f t="shared" si="8"/>
        <v>392803</v>
      </c>
    </row>
    <row r="56" spans="1:21" x14ac:dyDescent="0.25">
      <c r="A56" s="4" t="s">
        <v>110</v>
      </c>
      <c r="B56" s="1">
        <v>73</v>
      </c>
      <c r="C56" s="7">
        <v>288921</v>
      </c>
      <c r="D56" s="7">
        <v>305118</v>
      </c>
      <c r="E56" s="7">
        <v>323675</v>
      </c>
      <c r="F56" s="7">
        <v>348261</v>
      </c>
      <c r="G56" s="7">
        <v>373258</v>
      </c>
      <c r="H56" s="7">
        <v>411007</v>
      </c>
      <c r="I56" s="8">
        <v>426924</v>
      </c>
      <c r="J56" s="6">
        <v>373258</v>
      </c>
      <c r="K56" s="1" t="s">
        <v>111</v>
      </c>
      <c r="L56" s="1">
        <v>72.900000000000006</v>
      </c>
      <c r="M56" s="1"/>
      <c r="N56">
        <f t="shared" si="9"/>
        <v>288921</v>
      </c>
      <c r="O56">
        <f t="shared" si="10"/>
        <v>305118</v>
      </c>
      <c r="P56">
        <f t="shared" si="11"/>
        <v>323675</v>
      </c>
      <c r="Q56">
        <f t="shared" si="12"/>
        <v>348261</v>
      </c>
      <c r="R56">
        <f t="shared" si="13"/>
        <v>373258</v>
      </c>
      <c r="S56">
        <f t="shared" si="14"/>
        <v>411007</v>
      </c>
      <c r="T56">
        <f t="shared" si="15"/>
        <v>426924</v>
      </c>
      <c r="U56">
        <f t="shared" si="8"/>
        <v>373258</v>
      </c>
    </row>
    <row r="57" spans="1:21" x14ac:dyDescent="0.25">
      <c r="A57" s="4" t="s">
        <v>112</v>
      </c>
      <c r="B57" s="1">
        <v>86</v>
      </c>
      <c r="C57" s="7">
        <v>340256</v>
      </c>
      <c r="D57" s="7">
        <v>357366</v>
      </c>
      <c r="E57" s="7">
        <v>371428</v>
      </c>
      <c r="F57" s="7">
        <v>380005</v>
      </c>
      <c r="G57" s="7">
        <v>399024</v>
      </c>
      <c r="H57" s="7">
        <v>426066</v>
      </c>
      <c r="I57" s="8">
        <v>433203</v>
      </c>
      <c r="J57" s="6">
        <v>399024</v>
      </c>
      <c r="K57" s="1" t="s">
        <v>113</v>
      </c>
      <c r="L57" s="1">
        <v>62.8</v>
      </c>
      <c r="M57" s="1"/>
      <c r="N57">
        <f t="shared" si="9"/>
        <v>340256</v>
      </c>
      <c r="O57">
        <f t="shared" si="10"/>
        <v>357366</v>
      </c>
      <c r="P57">
        <f t="shared" si="11"/>
        <v>371428</v>
      </c>
      <c r="Q57">
        <f t="shared" si="12"/>
        <v>380005</v>
      </c>
      <c r="R57">
        <f t="shared" si="13"/>
        <v>399024</v>
      </c>
      <c r="S57">
        <f t="shared" si="14"/>
        <v>426066</v>
      </c>
      <c r="T57">
        <f t="shared" si="15"/>
        <v>433203</v>
      </c>
      <c r="U57">
        <f t="shared" si="8"/>
        <v>399024</v>
      </c>
    </row>
    <row r="58" spans="1:21" x14ac:dyDescent="0.25">
      <c r="A58" s="4" t="s">
        <v>114</v>
      </c>
      <c r="B58" s="1">
        <v>28</v>
      </c>
      <c r="C58" s="7">
        <v>302064</v>
      </c>
      <c r="D58" s="7">
        <v>335151</v>
      </c>
      <c r="E58" s="7">
        <v>362813</v>
      </c>
      <c r="F58" s="7">
        <v>396073</v>
      </c>
      <c r="G58" s="7">
        <v>407665</v>
      </c>
      <c r="H58" s="7">
        <v>425502</v>
      </c>
      <c r="I58" s="8">
        <v>433762</v>
      </c>
      <c r="J58" s="6">
        <v>407665</v>
      </c>
      <c r="K58" s="1" t="s">
        <v>115</v>
      </c>
      <c r="L58" s="1">
        <v>73.400000000000006</v>
      </c>
      <c r="M58" s="1"/>
      <c r="N58">
        <f t="shared" si="9"/>
        <v>302064</v>
      </c>
      <c r="O58">
        <f t="shared" si="10"/>
        <v>335151</v>
      </c>
      <c r="P58">
        <f t="shared" si="11"/>
        <v>362813</v>
      </c>
      <c r="Q58">
        <f t="shared" si="12"/>
        <v>396073</v>
      </c>
      <c r="R58">
        <f t="shared" si="13"/>
        <v>407665</v>
      </c>
      <c r="S58">
        <f t="shared" si="14"/>
        <v>425502</v>
      </c>
      <c r="T58">
        <f t="shared" si="15"/>
        <v>433762</v>
      </c>
      <c r="U58">
        <f t="shared" si="8"/>
        <v>407665</v>
      </c>
    </row>
    <row r="59" spans="1:21" x14ac:dyDescent="0.25">
      <c r="A59" s="4" t="s">
        <v>116</v>
      </c>
      <c r="B59" s="1">
        <v>40</v>
      </c>
      <c r="C59" s="7">
        <v>277381</v>
      </c>
      <c r="D59" s="7">
        <v>288323</v>
      </c>
      <c r="E59" s="7">
        <v>297424</v>
      </c>
      <c r="F59" s="7">
        <v>311461</v>
      </c>
      <c r="G59" s="7">
        <v>327334</v>
      </c>
      <c r="H59" s="7">
        <v>379341</v>
      </c>
      <c r="I59" s="8">
        <v>400477</v>
      </c>
      <c r="J59" s="6">
        <v>327334</v>
      </c>
      <c r="K59" s="1" t="s">
        <v>117</v>
      </c>
      <c r="L59" s="1">
        <v>45.2</v>
      </c>
      <c r="M59" s="1"/>
      <c r="N59">
        <f t="shared" si="9"/>
        <v>277381</v>
      </c>
      <c r="O59">
        <f t="shared" si="10"/>
        <v>288323</v>
      </c>
      <c r="P59">
        <f t="shared" si="11"/>
        <v>297424</v>
      </c>
      <c r="Q59">
        <f t="shared" si="12"/>
        <v>311461</v>
      </c>
      <c r="R59">
        <f t="shared" si="13"/>
        <v>327334</v>
      </c>
      <c r="S59">
        <f t="shared" si="14"/>
        <v>379341</v>
      </c>
      <c r="T59">
        <f t="shared" si="15"/>
        <v>400477</v>
      </c>
      <c r="U59">
        <f t="shared" si="8"/>
        <v>327334</v>
      </c>
    </row>
    <row r="60" spans="1:21" x14ac:dyDescent="0.25">
      <c r="A60" s="4" t="s">
        <v>118</v>
      </c>
      <c r="B60" s="1">
        <v>24</v>
      </c>
      <c r="C60" s="7">
        <v>374073</v>
      </c>
      <c r="D60" s="7">
        <v>373179</v>
      </c>
      <c r="E60" s="7">
        <v>377356</v>
      </c>
      <c r="F60" s="7">
        <v>386365</v>
      </c>
      <c r="G60" s="7">
        <v>388293</v>
      </c>
      <c r="H60" s="7">
        <v>412082</v>
      </c>
      <c r="I60" s="8">
        <v>416350</v>
      </c>
      <c r="J60" s="6">
        <v>388293</v>
      </c>
      <c r="K60" s="1" t="s">
        <v>119</v>
      </c>
      <c r="L60" s="1">
        <v>45.6</v>
      </c>
      <c r="M60" s="1"/>
      <c r="N60">
        <f t="shared" si="9"/>
        <v>374073</v>
      </c>
      <c r="O60">
        <f t="shared" si="10"/>
        <v>373179</v>
      </c>
      <c r="P60">
        <f t="shared" si="11"/>
        <v>377356</v>
      </c>
      <c r="Q60">
        <f t="shared" si="12"/>
        <v>386365</v>
      </c>
      <c r="R60">
        <f t="shared" si="13"/>
        <v>388293</v>
      </c>
      <c r="S60">
        <f t="shared" si="14"/>
        <v>412082</v>
      </c>
      <c r="T60">
        <f t="shared" si="15"/>
        <v>416350</v>
      </c>
      <c r="U60">
        <f t="shared" si="8"/>
        <v>388293</v>
      </c>
    </row>
    <row r="61" spans="1:21" x14ac:dyDescent="0.25">
      <c r="A61" s="4" t="s">
        <v>120</v>
      </c>
      <c r="B61" s="1">
        <v>81</v>
      </c>
      <c r="C61" s="7">
        <v>332011</v>
      </c>
      <c r="D61" s="7">
        <v>338024</v>
      </c>
      <c r="E61" s="7">
        <v>339345</v>
      </c>
      <c r="F61" s="7">
        <v>342723</v>
      </c>
      <c r="G61" s="7">
        <v>343402</v>
      </c>
      <c r="H61" s="7">
        <v>374018</v>
      </c>
      <c r="I61" s="8">
        <v>384474</v>
      </c>
      <c r="J61" s="6">
        <v>343402</v>
      </c>
      <c r="K61" s="1" t="s">
        <v>121</v>
      </c>
      <c r="L61" s="1">
        <v>67.900000000000006</v>
      </c>
      <c r="M61" s="1"/>
      <c r="N61">
        <f t="shared" si="9"/>
        <v>332011</v>
      </c>
      <c r="O61">
        <f t="shared" si="10"/>
        <v>338024</v>
      </c>
      <c r="P61">
        <f t="shared" si="11"/>
        <v>339345</v>
      </c>
      <c r="Q61">
        <f t="shared" si="12"/>
        <v>342723</v>
      </c>
      <c r="R61">
        <f t="shared" si="13"/>
        <v>343402</v>
      </c>
      <c r="S61">
        <f t="shared" si="14"/>
        <v>374018</v>
      </c>
      <c r="T61">
        <f t="shared" si="15"/>
        <v>384474</v>
      </c>
      <c r="U61">
        <f t="shared" si="8"/>
        <v>343402</v>
      </c>
    </row>
    <row r="62" spans="1:21" ht="17.25" x14ac:dyDescent="0.25">
      <c r="A62" s="2" t="s">
        <v>122</v>
      </c>
      <c r="B62" s="1">
        <v>971</v>
      </c>
      <c r="C62" s="7">
        <v>305312</v>
      </c>
      <c r="D62" s="7">
        <v>315848</v>
      </c>
      <c r="E62" s="7">
        <v>317269</v>
      </c>
      <c r="F62" s="7">
        <v>353431</v>
      </c>
      <c r="G62" s="7">
        <v>386566</v>
      </c>
      <c r="H62" s="7">
        <v>401554</v>
      </c>
      <c r="I62" s="8">
        <v>400186</v>
      </c>
      <c r="J62" s="6">
        <v>386566</v>
      </c>
      <c r="K62" s="1" t="s">
        <v>123</v>
      </c>
      <c r="L62" s="1">
        <v>235.5</v>
      </c>
      <c r="M62" s="1"/>
      <c r="N62">
        <f t="shared" si="9"/>
        <v>305312</v>
      </c>
      <c r="O62">
        <f t="shared" si="10"/>
        <v>315848</v>
      </c>
      <c r="P62">
        <f t="shared" si="11"/>
        <v>317269</v>
      </c>
      <c r="Q62">
        <f t="shared" si="12"/>
        <v>353431</v>
      </c>
      <c r="R62">
        <f t="shared" si="13"/>
        <v>386566</v>
      </c>
      <c r="S62">
        <f t="shared" si="14"/>
        <v>401554</v>
      </c>
      <c r="T62">
        <f t="shared" si="15"/>
        <v>400186</v>
      </c>
      <c r="U62">
        <f t="shared" si="8"/>
        <v>386566</v>
      </c>
    </row>
    <row r="63" spans="1:21" x14ac:dyDescent="0.25">
      <c r="A63" s="4" t="s">
        <v>124</v>
      </c>
      <c r="B63" s="1">
        <v>11</v>
      </c>
      <c r="C63" s="7">
        <v>278323</v>
      </c>
      <c r="D63" s="7">
        <v>272366</v>
      </c>
      <c r="E63" s="7">
        <v>280686</v>
      </c>
      <c r="F63" s="7">
        <v>298712</v>
      </c>
      <c r="G63" s="7">
        <v>309770</v>
      </c>
      <c r="H63" s="7">
        <v>353980</v>
      </c>
      <c r="I63" s="8">
        <v>365478</v>
      </c>
      <c r="J63" s="6">
        <v>309770</v>
      </c>
      <c r="K63" s="1" t="s">
        <v>125</v>
      </c>
      <c r="L63" s="1">
        <v>61.1</v>
      </c>
      <c r="M63" s="1"/>
      <c r="N63">
        <f t="shared" si="9"/>
        <v>278323</v>
      </c>
      <c r="O63">
        <f t="shared" si="10"/>
        <v>272366</v>
      </c>
      <c r="P63">
        <f t="shared" si="11"/>
        <v>280686</v>
      </c>
      <c r="Q63">
        <f t="shared" si="12"/>
        <v>298712</v>
      </c>
      <c r="R63">
        <f t="shared" si="13"/>
        <v>309770</v>
      </c>
      <c r="S63">
        <f t="shared" si="14"/>
        <v>353980</v>
      </c>
      <c r="T63">
        <f t="shared" si="15"/>
        <v>365478</v>
      </c>
      <c r="U63">
        <f t="shared" si="8"/>
        <v>309770</v>
      </c>
    </row>
    <row r="64" spans="1:21" x14ac:dyDescent="0.25">
      <c r="A64" s="4" t="s">
        <v>126</v>
      </c>
      <c r="B64" s="1">
        <v>79</v>
      </c>
      <c r="C64" s="7">
        <v>325608</v>
      </c>
      <c r="D64" s="7">
        <v>335829</v>
      </c>
      <c r="E64" s="7">
        <v>342812</v>
      </c>
      <c r="F64" s="7">
        <v>345965</v>
      </c>
      <c r="G64" s="7">
        <v>344392</v>
      </c>
      <c r="H64" s="7">
        <v>366339</v>
      </c>
      <c r="I64" s="8">
        <v>373553</v>
      </c>
      <c r="J64" s="6">
        <v>344392</v>
      </c>
      <c r="K64" s="1" t="s">
        <v>127</v>
      </c>
      <c r="L64" s="1">
        <v>62.4</v>
      </c>
      <c r="M64" s="1"/>
      <c r="N64">
        <f t="shared" si="9"/>
        <v>325608</v>
      </c>
      <c r="O64">
        <f t="shared" si="10"/>
        <v>335829</v>
      </c>
      <c r="P64">
        <f t="shared" si="11"/>
        <v>342812</v>
      </c>
      <c r="Q64">
        <f t="shared" si="12"/>
        <v>345965</v>
      </c>
      <c r="R64">
        <f t="shared" si="13"/>
        <v>344392</v>
      </c>
      <c r="S64">
        <f t="shared" si="14"/>
        <v>366339</v>
      </c>
      <c r="T64">
        <f t="shared" si="15"/>
        <v>373553</v>
      </c>
      <c r="U64">
        <f t="shared" si="8"/>
        <v>344392</v>
      </c>
    </row>
    <row r="65" spans="1:21" x14ac:dyDescent="0.25">
      <c r="A65" s="4" t="s">
        <v>128</v>
      </c>
      <c r="B65" s="1">
        <v>87</v>
      </c>
      <c r="C65" s="7">
        <v>341589</v>
      </c>
      <c r="D65" s="7">
        <v>352149</v>
      </c>
      <c r="E65" s="7">
        <v>355737</v>
      </c>
      <c r="F65" s="7">
        <v>353593</v>
      </c>
      <c r="G65" s="7">
        <v>353893</v>
      </c>
      <c r="H65" s="7">
        <v>374849</v>
      </c>
      <c r="I65" s="8">
        <v>376199</v>
      </c>
      <c r="J65" s="6">
        <v>353893</v>
      </c>
      <c r="K65" s="1" t="s">
        <v>129</v>
      </c>
      <c r="L65" s="1">
        <v>67.400000000000006</v>
      </c>
      <c r="M65" s="1"/>
      <c r="N65">
        <f t="shared" si="9"/>
        <v>341589</v>
      </c>
      <c r="O65">
        <f t="shared" si="10"/>
        <v>352149</v>
      </c>
      <c r="P65">
        <f t="shared" si="11"/>
        <v>355737</v>
      </c>
      <c r="Q65">
        <f t="shared" si="12"/>
        <v>353593</v>
      </c>
      <c r="R65">
        <f t="shared" si="13"/>
        <v>353893</v>
      </c>
      <c r="S65">
        <f t="shared" si="14"/>
        <v>374849</v>
      </c>
      <c r="T65">
        <f t="shared" si="15"/>
        <v>376199</v>
      </c>
      <c r="U65">
        <f t="shared" si="8"/>
        <v>353893</v>
      </c>
    </row>
    <row r="66" spans="1:21" x14ac:dyDescent="0.25">
      <c r="A66" s="4" t="s">
        <v>130</v>
      </c>
      <c r="B66" s="1">
        <v>88</v>
      </c>
      <c r="C66" s="7">
        <v>388201</v>
      </c>
      <c r="D66" s="7">
        <v>397957</v>
      </c>
      <c r="E66" s="7">
        <v>395769</v>
      </c>
      <c r="F66" s="7">
        <v>386258</v>
      </c>
      <c r="G66" s="7">
        <v>380952</v>
      </c>
      <c r="H66" s="7">
        <v>380192</v>
      </c>
      <c r="I66" s="8">
        <v>373560</v>
      </c>
      <c r="J66" s="6">
        <v>380952</v>
      </c>
      <c r="K66" s="1" t="s">
        <v>131</v>
      </c>
      <c r="L66" s="1">
        <v>61.7</v>
      </c>
      <c r="M66" s="1"/>
      <c r="N66">
        <f t="shared" ref="N66:N101" si="16">TRIM(SUBSTITUTE(C66,CHAR(160),""))*1</f>
        <v>388201</v>
      </c>
      <c r="O66">
        <f t="shared" ref="O66:O101" si="17">TRIM(SUBSTITUTE(D66,CHAR(160),""))*1</f>
        <v>397957</v>
      </c>
      <c r="P66">
        <f t="shared" ref="P66:P101" si="18">TRIM(SUBSTITUTE(E66,CHAR(160),""))*1</f>
        <v>395769</v>
      </c>
      <c r="Q66">
        <f t="shared" ref="Q66:Q101" si="19">TRIM(SUBSTITUTE(F66,CHAR(160),""))*1</f>
        <v>386258</v>
      </c>
      <c r="R66">
        <f t="shared" ref="R66:R101" si="20">TRIM(SUBSTITUTE(G66,CHAR(160),""))*1</f>
        <v>380952</v>
      </c>
      <c r="S66">
        <f t="shared" ref="S66:S101" si="21">TRIM(SUBSTITUTE(H66,CHAR(160),""))*1</f>
        <v>380192</v>
      </c>
      <c r="T66">
        <f t="shared" ref="T66:T101" si="22">TRIM(SUBSTITUTE(I66,CHAR(160),""))*1</f>
        <v>373560</v>
      </c>
      <c r="U66">
        <f t="shared" si="8"/>
        <v>380952</v>
      </c>
    </row>
    <row r="67" spans="1:21" x14ac:dyDescent="0.25">
      <c r="A67" s="4" t="s">
        <v>132</v>
      </c>
      <c r="B67" s="1">
        <v>972</v>
      </c>
      <c r="C67" s="7">
        <v>320030</v>
      </c>
      <c r="D67" s="7">
        <v>324832</v>
      </c>
      <c r="E67" s="7">
        <v>328566</v>
      </c>
      <c r="F67" s="7">
        <v>359572</v>
      </c>
      <c r="G67" s="7">
        <v>381427</v>
      </c>
      <c r="H67" s="7">
        <v>396404</v>
      </c>
      <c r="I67" s="8">
        <v>383911</v>
      </c>
      <c r="J67" s="6">
        <v>381427</v>
      </c>
      <c r="K67" s="1" t="s">
        <v>133</v>
      </c>
      <c r="L67" s="1">
        <v>320.2</v>
      </c>
      <c r="M67" s="1"/>
      <c r="N67">
        <f t="shared" si="16"/>
        <v>320030</v>
      </c>
      <c r="O67">
        <f t="shared" si="17"/>
        <v>324832</v>
      </c>
      <c r="P67">
        <f t="shared" si="18"/>
        <v>328566</v>
      </c>
      <c r="Q67">
        <f t="shared" si="19"/>
        <v>359572</v>
      </c>
      <c r="R67">
        <f t="shared" si="20"/>
        <v>381427</v>
      </c>
      <c r="S67">
        <f t="shared" si="21"/>
        <v>396404</v>
      </c>
      <c r="T67">
        <f t="shared" si="22"/>
        <v>383911</v>
      </c>
      <c r="U67">
        <f t="shared" ref="U67:U101" si="23">TRIM(SUBSTITUTE(J67,CHAR(160),""))*1</f>
        <v>381427</v>
      </c>
    </row>
    <row r="68" spans="1:21" x14ac:dyDescent="0.25">
      <c r="A68" s="4" t="s">
        <v>134</v>
      </c>
      <c r="B68" s="1">
        <v>16</v>
      </c>
      <c r="C68" s="7">
        <v>331016</v>
      </c>
      <c r="D68" s="7">
        <v>337064</v>
      </c>
      <c r="E68" s="7">
        <v>340770</v>
      </c>
      <c r="F68" s="7">
        <v>341993</v>
      </c>
      <c r="G68" s="7">
        <v>339628</v>
      </c>
      <c r="H68" s="7">
        <v>351563</v>
      </c>
      <c r="I68" s="8">
        <v>353853</v>
      </c>
      <c r="J68" s="6">
        <v>339628</v>
      </c>
      <c r="K68" s="1" t="s">
        <v>135</v>
      </c>
      <c r="L68" s="1">
        <v>59.1</v>
      </c>
      <c r="M68" s="1"/>
      <c r="N68">
        <f t="shared" si="16"/>
        <v>331016</v>
      </c>
      <c r="O68">
        <f t="shared" si="17"/>
        <v>337064</v>
      </c>
      <c r="P68">
        <f t="shared" si="18"/>
        <v>340770</v>
      </c>
      <c r="Q68">
        <f t="shared" si="19"/>
        <v>341993</v>
      </c>
      <c r="R68">
        <f t="shared" si="20"/>
        <v>339628</v>
      </c>
      <c r="S68">
        <f t="shared" si="21"/>
        <v>351563</v>
      </c>
      <c r="T68">
        <f t="shared" si="22"/>
        <v>353853</v>
      </c>
      <c r="U68">
        <f t="shared" si="23"/>
        <v>339628</v>
      </c>
    </row>
    <row r="69" spans="1:21" x14ac:dyDescent="0.25">
      <c r="A69" s="4" t="s">
        <v>136</v>
      </c>
      <c r="B69" s="1">
        <v>3</v>
      </c>
      <c r="C69" s="7">
        <v>386533</v>
      </c>
      <c r="D69" s="7">
        <v>378406</v>
      </c>
      <c r="E69" s="7">
        <v>369580</v>
      </c>
      <c r="F69" s="7">
        <v>357710</v>
      </c>
      <c r="G69" s="7">
        <v>344721</v>
      </c>
      <c r="H69" s="7">
        <v>343046</v>
      </c>
      <c r="I69" s="8">
        <v>343062</v>
      </c>
      <c r="J69" s="6">
        <v>344721</v>
      </c>
      <c r="K69" s="1" t="s">
        <v>137</v>
      </c>
      <c r="L69" s="1">
        <v>45.7</v>
      </c>
      <c r="M69" s="1"/>
      <c r="N69">
        <f t="shared" si="16"/>
        <v>386533</v>
      </c>
      <c r="O69">
        <f t="shared" si="17"/>
        <v>378406</v>
      </c>
      <c r="P69">
        <f t="shared" si="18"/>
        <v>369580</v>
      </c>
      <c r="Q69">
        <f t="shared" si="19"/>
        <v>357710</v>
      </c>
      <c r="R69">
        <f t="shared" si="20"/>
        <v>344721</v>
      </c>
      <c r="S69">
        <f t="shared" si="21"/>
        <v>343046</v>
      </c>
      <c r="T69">
        <f t="shared" si="22"/>
        <v>343062</v>
      </c>
      <c r="U69">
        <f t="shared" si="23"/>
        <v>344721</v>
      </c>
    </row>
    <row r="70" spans="1:21" x14ac:dyDescent="0.25">
      <c r="A70" s="4" t="s">
        <v>138</v>
      </c>
      <c r="B70" s="1">
        <v>89</v>
      </c>
      <c r="C70" s="7">
        <v>283376</v>
      </c>
      <c r="D70" s="7">
        <v>299851</v>
      </c>
      <c r="E70" s="7">
        <v>311019</v>
      </c>
      <c r="F70" s="7">
        <v>323096</v>
      </c>
      <c r="G70" s="7">
        <v>333221</v>
      </c>
      <c r="H70" s="7">
        <v>343377</v>
      </c>
      <c r="I70" s="8">
        <v>341814</v>
      </c>
      <c r="J70" s="6">
        <v>333221</v>
      </c>
      <c r="K70" s="1" t="s">
        <v>139</v>
      </c>
      <c r="L70" s="1">
        <v>45</v>
      </c>
      <c r="M70" s="1"/>
      <c r="N70">
        <f t="shared" si="16"/>
        <v>283376</v>
      </c>
      <c r="O70">
        <f t="shared" si="17"/>
        <v>299851</v>
      </c>
      <c r="P70">
        <f t="shared" si="18"/>
        <v>311019</v>
      </c>
      <c r="Q70">
        <f t="shared" si="19"/>
        <v>323096</v>
      </c>
      <c r="R70">
        <f t="shared" si="20"/>
        <v>333221</v>
      </c>
      <c r="S70">
        <f t="shared" si="21"/>
        <v>343377</v>
      </c>
      <c r="T70">
        <f t="shared" si="22"/>
        <v>341814</v>
      </c>
      <c r="U70">
        <f t="shared" si="23"/>
        <v>333221</v>
      </c>
    </row>
    <row r="71" spans="1:21" x14ac:dyDescent="0.25">
      <c r="A71" s="4" t="s">
        <v>140</v>
      </c>
      <c r="B71" s="1">
        <v>47</v>
      </c>
      <c r="C71" s="7">
        <v>290592</v>
      </c>
      <c r="D71" s="7">
        <v>292616</v>
      </c>
      <c r="E71" s="7">
        <v>298522</v>
      </c>
      <c r="F71" s="7">
        <v>305989</v>
      </c>
      <c r="G71" s="7">
        <v>305380</v>
      </c>
      <c r="H71" s="7">
        <v>329697</v>
      </c>
      <c r="I71" s="8">
        <v>333234</v>
      </c>
      <c r="J71" s="6">
        <v>305380</v>
      </c>
      <c r="K71" s="1" t="s">
        <v>141</v>
      </c>
      <c r="L71" s="1">
        <v>61.7</v>
      </c>
      <c r="M71" s="1"/>
      <c r="N71">
        <f t="shared" si="16"/>
        <v>290592</v>
      </c>
      <c r="O71">
        <f t="shared" si="17"/>
        <v>292616</v>
      </c>
      <c r="P71">
        <f t="shared" si="18"/>
        <v>298522</v>
      </c>
      <c r="Q71">
        <f t="shared" si="19"/>
        <v>305989</v>
      </c>
      <c r="R71">
        <f t="shared" si="20"/>
        <v>305380</v>
      </c>
      <c r="S71">
        <f t="shared" si="21"/>
        <v>329697</v>
      </c>
      <c r="T71">
        <f t="shared" si="22"/>
        <v>333234</v>
      </c>
      <c r="U71">
        <f t="shared" si="23"/>
        <v>305380</v>
      </c>
    </row>
    <row r="72" spans="1:21" x14ac:dyDescent="0.25">
      <c r="A72" s="4" t="s">
        <v>142</v>
      </c>
      <c r="B72" s="1">
        <v>41</v>
      </c>
      <c r="C72" s="7">
        <v>267900</v>
      </c>
      <c r="D72" s="7">
        <v>283690</v>
      </c>
      <c r="E72" s="7">
        <v>296224</v>
      </c>
      <c r="F72" s="7">
        <v>305937</v>
      </c>
      <c r="G72" s="7">
        <v>314968</v>
      </c>
      <c r="H72" s="7">
        <v>327868</v>
      </c>
      <c r="I72" s="8">
        <v>333567</v>
      </c>
      <c r="J72" s="6">
        <v>314968</v>
      </c>
      <c r="K72" s="1" t="s">
        <v>143</v>
      </c>
      <c r="L72" s="1">
        <v>51.9</v>
      </c>
      <c r="M72" s="1"/>
      <c r="N72">
        <f t="shared" si="16"/>
        <v>267900</v>
      </c>
      <c r="O72">
        <f t="shared" si="17"/>
        <v>283690</v>
      </c>
      <c r="P72">
        <f t="shared" si="18"/>
        <v>296224</v>
      </c>
      <c r="Q72">
        <f t="shared" si="19"/>
        <v>305937</v>
      </c>
      <c r="R72">
        <f t="shared" si="20"/>
        <v>314968</v>
      </c>
      <c r="S72">
        <f t="shared" si="21"/>
        <v>327868</v>
      </c>
      <c r="T72">
        <f t="shared" si="22"/>
        <v>333567</v>
      </c>
      <c r="U72">
        <f t="shared" si="23"/>
        <v>314968</v>
      </c>
    </row>
    <row r="73" spans="1:21" x14ac:dyDescent="0.25">
      <c r="A73" s="4" t="s">
        <v>144</v>
      </c>
      <c r="B73" s="1">
        <v>7</v>
      </c>
      <c r="C73" s="7">
        <v>256927</v>
      </c>
      <c r="D73" s="7">
        <v>257065</v>
      </c>
      <c r="E73" s="7">
        <v>267970</v>
      </c>
      <c r="F73" s="7">
        <v>277581</v>
      </c>
      <c r="G73" s="7">
        <v>286023</v>
      </c>
      <c r="H73" s="7">
        <v>313578</v>
      </c>
      <c r="I73" s="8">
        <v>322381</v>
      </c>
      <c r="J73" s="6">
        <v>286023</v>
      </c>
      <c r="K73" s="1" t="s">
        <v>145</v>
      </c>
      <c r="L73" s="1">
        <v>59.6</v>
      </c>
      <c r="M73" s="1"/>
      <c r="N73">
        <f t="shared" si="16"/>
        <v>256927</v>
      </c>
      <c r="O73">
        <f t="shared" si="17"/>
        <v>257065</v>
      </c>
      <c r="P73">
        <f t="shared" si="18"/>
        <v>267970</v>
      </c>
      <c r="Q73">
        <f t="shared" si="19"/>
        <v>277581</v>
      </c>
      <c r="R73">
        <f t="shared" si="20"/>
        <v>286023</v>
      </c>
      <c r="S73">
        <f t="shared" si="21"/>
        <v>313578</v>
      </c>
      <c r="T73">
        <f t="shared" si="22"/>
        <v>322381</v>
      </c>
      <c r="U73">
        <f t="shared" si="23"/>
        <v>286023</v>
      </c>
    </row>
    <row r="74" spans="1:21" x14ac:dyDescent="0.25">
      <c r="A74" s="4" t="s">
        <v>146</v>
      </c>
      <c r="B74" s="1">
        <v>10</v>
      </c>
      <c r="C74" s="7">
        <v>270325</v>
      </c>
      <c r="D74" s="7">
        <v>284823</v>
      </c>
      <c r="E74" s="7">
        <v>289300</v>
      </c>
      <c r="F74" s="7">
        <v>289207</v>
      </c>
      <c r="G74" s="7">
        <v>292131</v>
      </c>
      <c r="H74" s="7">
        <v>303298</v>
      </c>
      <c r="I74" s="8">
        <v>308094</v>
      </c>
      <c r="J74" s="6">
        <v>292131</v>
      </c>
      <c r="K74" s="1" t="s">
        <v>147</v>
      </c>
      <c r="L74" s="1">
        <v>51.9</v>
      </c>
      <c r="M74" s="1"/>
      <c r="N74">
        <f t="shared" si="16"/>
        <v>270325</v>
      </c>
      <c r="O74">
        <f t="shared" si="17"/>
        <v>284823</v>
      </c>
      <c r="P74">
        <f t="shared" si="18"/>
        <v>289300</v>
      </c>
      <c r="Q74">
        <f t="shared" si="19"/>
        <v>289207</v>
      </c>
      <c r="R74">
        <f t="shared" si="20"/>
        <v>292131</v>
      </c>
      <c r="S74">
        <f t="shared" si="21"/>
        <v>303298</v>
      </c>
      <c r="T74">
        <f t="shared" si="22"/>
        <v>308094</v>
      </c>
      <c r="U74">
        <f t="shared" si="23"/>
        <v>292131</v>
      </c>
    </row>
    <row r="75" spans="1:21" x14ac:dyDescent="0.25">
      <c r="A75" s="4" t="s">
        <v>148</v>
      </c>
      <c r="B75" s="1">
        <v>53</v>
      </c>
      <c r="C75" s="7">
        <v>252762</v>
      </c>
      <c r="D75" s="7">
        <v>261789</v>
      </c>
      <c r="E75" s="7">
        <v>271784</v>
      </c>
      <c r="F75" s="7">
        <v>278037</v>
      </c>
      <c r="G75" s="7">
        <v>285338</v>
      </c>
      <c r="H75" s="7">
        <v>305147</v>
      </c>
      <c r="I75" s="8">
        <v>307471</v>
      </c>
      <c r="J75" s="6">
        <v>285338</v>
      </c>
      <c r="K75" s="1" t="s">
        <v>149</v>
      </c>
      <c r="L75" s="1">
        <v>59.2</v>
      </c>
      <c r="M75" s="1"/>
      <c r="N75">
        <f t="shared" si="16"/>
        <v>252762</v>
      </c>
      <c r="O75">
        <f t="shared" si="17"/>
        <v>261789</v>
      </c>
      <c r="P75">
        <f t="shared" si="18"/>
        <v>271784</v>
      </c>
      <c r="Q75">
        <f t="shared" si="19"/>
        <v>278037</v>
      </c>
      <c r="R75">
        <f t="shared" si="20"/>
        <v>285338</v>
      </c>
      <c r="S75">
        <f t="shared" si="21"/>
        <v>305147</v>
      </c>
      <c r="T75">
        <f t="shared" si="22"/>
        <v>307471</v>
      </c>
      <c r="U75">
        <f t="shared" si="23"/>
        <v>285338</v>
      </c>
    </row>
    <row r="76" spans="1:21" x14ac:dyDescent="0.25">
      <c r="A76" s="4" t="s">
        <v>150</v>
      </c>
      <c r="B76" s="1">
        <v>18</v>
      </c>
      <c r="C76" s="7">
        <v>304601</v>
      </c>
      <c r="D76" s="7">
        <v>316350</v>
      </c>
      <c r="E76" s="7">
        <v>320174</v>
      </c>
      <c r="F76" s="7">
        <v>321559</v>
      </c>
      <c r="G76" s="7">
        <v>314428</v>
      </c>
      <c r="H76" s="7">
        <v>311022</v>
      </c>
      <c r="I76" s="8">
        <v>310270</v>
      </c>
      <c r="J76" s="6">
        <v>314428</v>
      </c>
      <c r="K76" s="1" t="s">
        <v>151</v>
      </c>
      <c r="L76" s="1">
        <v>41.6</v>
      </c>
      <c r="M76" s="1"/>
      <c r="N76">
        <f t="shared" si="16"/>
        <v>304601</v>
      </c>
      <c r="O76">
        <f t="shared" si="17"/>
        <v>316350</v>
      </c>
      <c r="P76">
        <f t="shared" si="18"/>
        <v>320174</v>
      </c>
      <c r="Q76">
        <f t="shared" si="19"/>
        <v>321559</v>
      </c>
      <c r="R76">
        <f t="shared" si="20"/>
        <v>314428</v>
      </c>
      <c r="S76">
        <f t="shared" si="21"/>
        <v>311022</v>
      </c>
      <c r="T76">
        <f t="shared" si="22"/>
        <v>310270</v>
      </c>
      <c r="U76">
        <f t="shared" si="23"/>
        <v>314428</v>
      </c>
    </row>
    <row r="77" spans="1:21" x14ac:dyDescent="0.25">
      <c r="A77" s="4" t="s">
        <v>152</v>
      </c>
      <c r="B77" s="1">
        <v>973</v>
      </c>
      <c r="C77" s="7">
        <v>44392</v>
      </c>
      <c r="D77" s="7">
        <v>55125</v>
      </c>
      <c r="E77" s="7">
        <v>73022</v>
      </c>
      <c r="F77" s="7">
        <v>114678</v>
      </c>
      <c r="G77" s="7">
        <v>157213</v>
      </c>
      <c r="H77" s="7">
        <v>224469</v>
      </c>
      <c r="I77" s="8">
        <v>252338</v>
      </c>
      <c r="J77" s="6">
        <v>157213</v>
      </c>
      <c r="K77" s="1" t="s">
        <v>153</v>
      </c>
      <c r="L77" s="1">
        <v>3.4</v>
      </c>
      <c r="M77" s="1"/>
      <c r="N77">
        <f t="shared" si="16"/>
        <v>44392</v>
      </c>
      <c r="O77">
        <f t="shared" si="17"/>
        <v>55125</v>
      </c>
      <c r="P77">
        <f t="shared" si="18"/>
        <v>73022</v>
      </c>
      <c r="Q77">
        <f t="shared" si="19"/>
        <v>114678</v>
      </c>
      <c r="R77">
        <f t="shared" si="20"/>
        <v>157213</v>
      </c>
      <c r="S77">
        <f t="shared" si="21"/>
        <v>224469</v>
      </c>
      <c r="T77">
        <f t="shared" si="22"/>
        <v>252338</v>
      </c>
      <c r="U77">
        <f t="shared" si="23"/>
        <v>157213</v>
      </c>
    </row>
    <row r="78" spans="1:21" x14ac:dyDescent="0.25">
      <c r="A78" s="4" t="s">
        <v>154</v>
      </c>
      <c r="B78" s="1">
        <v>12</v>
      </c>
      <c r="C78" s="7">
        <v>281568</v>
      </c>
      <c r="D78" s="7">
        <v>278306</v>
      </c>
      <c r="E78" s="7">
        <v>278654</v>
      </c>
      <c r="F78" s="7">
        <v>270141</v>
      </c>
      <c r="G78" s="7">
        <v>263808</v>
      </c>
      <c r="H78" s="7">
        <v>277048</v>
      </c>
      <c r="I78" s="8">
        <v>278644</v>
      </c>
      <c r="J78" s="6">
        <v>263808</v>
      </c>
      <c r="K78" s="1" t="s">
        <v>155</v>
      </c>
      <c r="L78" s="1">
        <v>32</v>
      </c>
      <c r="M78" s="1"/>
      <c r="N78">
        <f t="shared" si="16"/>
        <v>281568</v>
      </c>
      <c r="O78">
        <f t="shared" si="17"/>
        <v>278306</v>
      </c>
      <c r="P78">
        <f t="shared" si="18"/>
        <v>278654</v>
      </c>
      <c r="Q78">
        <f t="shared" si="19"/>
        <v>270141</v>
      </c>
      <c r="R78">
        <f t="shared" si="20"/>
        <v>263808</v>
      </c>
      <c r="S78">
        <f t="shared" si="21"/>
        <v>277048</v>
      </c>
      <c r="T78">
        <f t="shared" si="22"/>
        <v>278644</v>
      </c>
      <c r="U78">
        <f t="shared" si="23"/>
        <v>263808</v>
      </c>
    </row>
    <row r="79" spans="1:21" x14ac:dyDescent="0.25">
      <c r="A79" s="4" t="s">
        <v>156</v>
      </c>
      <c r="B79" s="1">
        <v>61</v>
      </c>
      <c r="C79" s="7">
        <v>288503</v>
      </c>
      <c r="D79" s="7">
        <v>293523</v>
      </c>
      <c r="E79" s="7">
        <v>295472</v>
      </c>
      <c r="F79" s="7">
        <v>293204</v>
      </c>
      <c r="G79" s="7">
        <v>292337</v>
      </c>
      <c r="H79" s="7">
        <v>292210</v>
      </c>
      <c r="I79" s="8">
        <v>287750</v>
      </c>
      <c r="J79" s="6">
        <v>292337</v>
      </c>
      <c r="K79" s="1" t="s">
        <v>157</v>
      </c>
      <c r="L79" s="1">
        <v>45.6</v>
      </c>
      <c r="M79" s="1"/>
      <c r="N79">
        <f t="shared" si="16"/>
        <v>288503</v>
      </c>
      <c r="O79">
        <f t="shared" si="17"/>
        <v>293523</v>
      </c>
      <c r="P79">
        <f t="shared" si="18"/>
        <v>295472</v>
      </c>
      <c r="Q79">
        <f t="shared" si="19"/>
        <v>293204</v>
      </c>
      <c r="R79">
        <f t="shared" si="20"/>
        <v>292337</v>
      </c>
      <c r="S79">
        <f t="shared" si="21"/>
        <v>292210</v>
      </c>
      <c r="T79">
        <f t="shared" si="22"/>
        <v>287750</v>
      </c>
      <c r="U79">
        <f t="shared" si="23"/>
        <v>292337</v>
      </c>
    </row>
    <row r="80" spans="1:21" x14ac:dyDescent="0.25">
      <c r="A80" s="4" t="s">
        <v>158</v>
      </c>
      <c r="B80" s="1">
        <v>8</v>
      </c>
      <c r="C80" s="7">
        <v>309380</v>
      </c>
      <c r="D80" s="7">
        <v>309306</v>
      </c>
      <c r="E80" s="7">
        <v>302338</v>
      </c>
      <c r="F80" s="7">
        <v>296357</v>
      </c>
      <c r="G80" s="7">
        <v>290130</v>
      </c>
      <c r="H80" s="7">
        <v>283296</v>
      </c>
      <c r="I80" s="8">
        <v>279715</v>
      </c>
      <c r="J80" s="6">
        <v>290130</v>
      </c>
      <c r="K80" s="1" t="s">
        <v>159</v>
      </c>
      <c r="L80" s="1">
        <v>51.6</v>
      </c>
      <c r="M80" s="1"/>
      <c r="N80">
        <f t="shared" si="16"/>
        <v>309380</v>
      </c>
      <c r="O80">
        <f t="shared" si="17"/>
        <v>309306</v>
      </c>
      <c r="P80">
        <f t="shared" si="18"/>
        <v>302338</v>
      </c>
      <c r="Q80">
        <f t="shared" si="19"/>
        <v>296357</v>
      </c>
      <c r="R80">
        <f t="shared" si="20"/>
        <v>290130</v>
      </c>
      <c r="S80">
        <f t="shared" si="21"/>
        <v>283296</v>
      </c>
      <c r="T80">
        <f t="shared" si="22"/>
        <v>279715</v>
      </c>
      <c r="U80">
        <f t="shared" si="23"/>
        <v>290130</v>
      </c>
    </row>
    <row r="81" spans="1:21" x14ac:dyDescent="0.25">
      <c r="A81" s="4" t="s">
        <v>160</v>
      </c>
      <c r="B81" s="1">
        <v>82</v>
      </c>
      <c r="C81" s="7">
        <v>183572</v>
      </c>
      <c r="D81" s="7">
        <v>183314</v>
      </c>
      <c r="E81" s="7">
        <v>190485</v>
      </c>
      <c r="F81" s="7">
        <v>200220</v>
      </c>
      <c r="G81" s="7">
        <v>206034</v>
      </c>
      <c r="H81" s="7">
        <v>239291</v>
      </c>
      <c r="I81" s="8">
        <v>252578</v>
      </c>
      <c r="J81" s="6">
        <v>206034</v>
      </c>
      <c r="K81" s="1" t="s">
        <v>161</v>
      </c>
      <c r="L81" s="1">
        <v>70.5</v>
      </c>
      <c r="M81" s="1"/>
      <c r="N81">
        <f t="shared" si="16"/>
        <v>183572</v>
      </c>
      <c r="O81">
        <f t="shared" si="17"/>
        <v>183314</v>
      </c>
      <c r="P81">
        <f t="shared" si="18"/>
        <v>190485</v>
      </c>
      <c r="Q81">
        <f t="shared" si="19"/>
        <v>200220</v>
      </c>
      <c r="R81">
        <f t="shared" si="20"/>
        <v>206034</v>
      </c>
      <c r="S81">
        <f t="shared" si="21"/>
        <v>239291</v>
      </c>
      <c r="T81">
        <f t="shared" si="22"/>
        <v>252578</v>
      </c>
      <c r="U81">
        <f t="shared" si="23"/>
        <v>206034</v>
      </c>
    </row>
    <row r="82" spans="1:21" x14ac:dyDescent="0.25">
      <c r="A82" s="4" t="s">
        <v>162</v>
      </c>
      <c r="B82" s="1">
        <v>39</v>
      </c>
      <c r="C82" s="7">
        <v>233441</v>
      </c>
      <c r="D82" s="7">
        <v>238856</v>
      </c>
      <c r="E82" s="7">
        <v>242925</v>
      </c>
      <c r="F82" s="7">
        <v>248759</v>
      </c>
      <c r="G82" s="7">
        <v>250857</v>
      </c>
      <c r="H82" s="7">
        <v>261277</v>
      </c>
      <c r="I82" s="8">
        <v>260681</v>
      </c>
      <c r="J82" s="6">
        <v>250857</v>
      </c>
      <c r="K82" s="1" t="s">
        <v>163</v>
      </c>
      <c r="L82" s="1">
        <v>51.8</v>
      </c>
      <c r="M82" s="1"/>
      <c r="N82">
        <f t="shared" si="16"/>
        <v>233441</v>
      </c>
      <c r="O82">
        <f t="shared" si="17"/>
        <v>238856</v>
      </c>
      <c r="P82">
        <f t="shared" si="18"/>
        <v>242925</v>
      </c>
      <c r="Q82">
        <f t="shared" si="19"/>
        <v>248759</v>
      </c>
      <c r="R82">
        <f t="shared" si="20"/>
        <v>250857</v>
      </c>
      <c r="S82">
        <f t="shared" si="21"/>
        <v>261277</v>
      </c>
      <c r="T82">
        <f t="shared" si="22"/>
        <v>260681</v>
      </c>
      <c r="U82">
        <f t="shared" si="23"/>
        <v>250857</v>
      </c>
    </row>
    <row r="83" spans="1:21" x14ac:dyDescent="0.25">
      <c r="A83" s="4" t="s">
        <v>164</v>
      </c>
      <c r="B83" s="1">
        <v>19</v>
      </c>
      <c r="C83" s="7">
        <v>237858</v>
      </c>
      <c r="D83" s="7">
        <v>240363</v>
      </c>
      <c r="E83" s="7">
        <v>241448</v>
      </c>
      <c r="F83" s="7">
        <v>237908</v>
      </c>
      <c r="G83" s="7">
        <v>232576</v>
      </c>
      <c r="H83" s="7">
        <v>243352</v>
      </c>
      <c r="I83" s="8">
        <v>241340</v>
      </c>
      <c r="J83" s="6">
        <v>232576</v>
      </c>
      <c r="K83" s="1" t="s">
        <v>165</v>
      </c>
      <c r="L83" s="1">
        <v>40.799999999999997</v>
      </c>
      <c r="M83" s="1"/>
      <c r="N83">
        <f t="shared" si="16"/>
        <v>237858</v>
      </c>
      <c r="O83">
        <f t="shared" si="17"/>
        <v>240363</v>
      </c>
      <c r="P83">
        <f t="shared" si="18"/>
        <v>241448</v>
      </c>
      <c r="Q83">
        <f t="shared" si="19"/>
        <v>237908</v>
      </c>
      <c r="R83">
        <f t="shared" si="20"/>
        <v>232576</v>
      </c>
      <c r="S83">
        <f t="shared" si="21"/>
        <v>243352</v>
      </c>
      <c r="T83">
        <f t="shared" si="22"/>
        <v>241340</v>
      </c>
      <c r="U83">
        <f t="shared" si="23"/>
        <v>232576</v>
      </c>
    </row>
    <row r="84" spans="1:21" x14ac:dyDescent="0.25">
      <c r="A84" s="4" t="s">
        <v>166</v>
      </c>
      <c r="B84" s="1">
        <v>70</v>
      </c>
      <c r="C84" s="7">
        <v>214396</v>
      </c>
      <c r="D84" s="7">
        <v>222254</v>
      </c>
      <c r="E84" s="7">
        <v>231962</v>
      </c>
      <c r="F84" s="7">
        <v>229650</v>
      </c>
      <c r="G84" s="7">
        <v>229732</v>
      </c>
      <c r="H84" s="7">
        <v>239194</v>
      </c>
      <c r="I84" s="8">
        <v>238347</v>
      </c>
      <c r="J84" s="6">
        <v>229732</v>
      </c>
      <c r="K84" s="1" t="s">
        <v>167</v>
      </c>
      <c r="L84" s="1">
        <v>43.8</v>
      </c>
      <c r="M84" s="1"/>
      <c r="N84">
        <f t="shared" si="16"/>
        <v>214396</v>
      </c>
      <c r="O84">
        <f t="shared" si="17"/>
        <v>222254</v>
      </c>
      <c r="P84">
        <f t="shared" si="18"/>
        <v>231962</v>
      </c>
      <c r="Q84">
        <f t="shared" si="19"/>
        <v>229650</v>
      </c>
      <c r="R84">
        <f t="shared" si="20"/>
        <v>229732</v>
      </c>
      <c r="S84">
        <f t="shared" si="21"/>
        <v>239194</v>
      </c>
      <c r="T84">
        <f t="shared" si="22"/>
        <v>238347</v>
      </c>
      <c r="U84">
        <f t="shared" si="23"/>
        <v>229732</v>
      </c>
    </row>
    <row r="85" spans="1:21" x14ac:dyDescent="0.25">
      <c r="A85" s="4" t="s">
        <v>168</v>
      </c>
      <c r="B85" s="1">
        <v>65</v>
      </c>
      <c r="C85" s="7">
        <v>225730</v>
      </c>
      <c r="D85" s="7">
        <v>227222</v>
      </c>
      <c r="E85" s="7">
        <v>227922</v>
      </c>
      <c r="F85" s="7">
        <v>224759</v>
      </c>
      <c r="G85" s="7">
        <v>222368</v>
      </c>
      <c r="H85" s="7">
        <v>229670</v>
      </c>
      <c r="I85" s="8">
        <v>228950</v>
      </c>
      <c r="J85" s="6">
        <v>222368</v>
      </c>
      <c r="K85" s="1" t="s">
        <v>169</v>
      </c>
      <c r="L85" s="1">
        <v>51.5</v>
      </c>
      <c r="M85" s="1"/>
      <c r="N85">
        <f t="shared" si="16"/>
        <v>225730</v>
      </c>
      <c r="O85">
        <f t="shared" si="17"/>
        <v>227222</v>
      </c>
      <c r="P85">
        <f t="shared" si="18"/>
        <v>227922</v>
      </c>
      <c r="Q85">
        <f t="shared" si="19"/>
        <v>224759</v>
      </c>
      <c r="R85">
        <f t="shared" si="20"/>
        <v>222368</v>
      </c>
      <c r="S85">
        <f t="shared" si="21"/>
        <v>229670</v>
      </c>
      <c r="T85">
        <f t="shared" si="22"/>
        <v>228950</v>
      </c>
      <c r="U85">
        <f t="shared" si="23"/>
        <v>222368</v>
      </c>
    </row>
    <row r="86" spans="1:21" x14ac:dyDescent="0.25">
      <c r="A86" s="4" t="s">
        <v>170</v>
      </c>
      <c r="B86" s="1">
        <v>43</v>
      </c>
      <c r="C86" s="7">
        <v>208337</v>
      </c>
      <c r="D86" s="7">
        <v>205491</v>
      </c>
      <c r="E86" s="7">
        <v>205895</v>
      </c>
      <c r="F86" s="7">
        <v>206568</v>
      </c>
      <c r="G86" s="7">
        <v>209113</v>
      </c>
      <c r="H86" s="7">
        <v>223122</v>
      </c>
      <c r="I86" s="8">
        <v>226565</v>
      </c>
      <c r="J86" s="6">
        <v>209113</v>
      </c>
      <c r="K86" s="1" t="s">
        <v>171</v>
      </c>
      <c r="L86" s="1">
        <v>45.7</v>
      </c>
      <c r="M86" s="1"/>
      <c r="N86">
        <f t="shared" si="16"/>
        <v>208337</v>
      </c>
      <c r="O86">
        <f t="shared" si="17"/>
        <v>205491</v>
      </c>
      <c r="P86">
        <f t="shared" si="18"/>
        <v>205895</v>
      </c>
      <c r="Q86">
        <f t="shared" si="19"/>
        <v>206568</v>
      </c>
      <c r="R86">
        <f t="shared" si="20"/>
        <v>209113</v>
      </c>
      <c r="S86">
        <f t="shared" si="21"/>
        <v>223122</v>
      </c>
      <c r="T86">
        <f t="shared" si="22"/>
        <v>226565</v>
      </c>
      <c r="U86">
        <f t="shared" si="23"/>
        <v>209113</v>
      </c>
    </row>
    <row r="87" spans="1:21" x14ac:dyDescent="0.25">
      <c r="A87" s="4" t="s">
        <v>172</v>
      </c>
      <c r="B87" s="1">
        <v>36</v>
      </c>
      <c r="C87" s="7">
        <v>247178</v>
      </c>
      <c r="D87" s="7">
        <v>248523</v>
      </c>
      <c r="E87" s="7">
        <v>243191</v>
      </c>
      <c r="F87" s="7">
        <v>237510</v>
      </c>
      <c r="G87" s="7">
        <v>231139</v>
      </c>
      <c r="H87" s="7">
        <v>232268</v>
      </c>
      <c r="I87" s="8">
        <v>226175</v>
      </c>
      <c r="J87" s="6">
        <v>231139</v>
      </c>
      <c r="K87" s="1" t="s">
        <v>173</v>
      </c>
      <c r="L87" s="1">
        <v>32.200000000000003</v>
      </c>
      <c r="M87" s="1"/>
      <c r="N87">
        <f t="shared" si="16"/>
        <v>247178</v>
      </c>
      <c r="O87">
        <f t="shared" si="17"/>
        <v>248523</v>
      </c>
      <c r="P87">
        <f t="shared" si="18"/>
        <v>243191</v>
      </c>
      <c r="Q87">
        <f t="shared" si="19"/>
        <v>237510</v>
      </c>
      <c r="R87">
        <f t="shared" si="20"/>
        <v>231139</v>
      </c>
      <c r="S87">
        <f t="shared" si="21"/>
        <v>232268</v>
      </c>
      <c r="T87">
        <f t="shared" si="22"/>
        <v>226175</v>
      </c>
      <c r="U87">
        <f t="shared" si="23"/>
        <v>231139</v>
      </c>
    </row>
    <row r="88" spans="1:21" x14ac:dyDescent="0.25">
      <c r="A88" s="4" t="s">
        <v>174</v>
      </c>
      <c r="B88" s="1">
        <v>58</v>
      </c>
      <c r="C88" s="7">
        <v>247702</v>
      </c>
      <c r="D88" s="7">
        <v>245212</v>
      </c>
      <c r="E88" s="7">
        <v>239635</v>
      </c>
      <c r="F88" s="7">
        <v>233278</v>
      </c>
      <c r="G88" s="7">
        <v>225198</v>
      </c>
      <c r="H88" s="7">
        <v>220199</v>
      </c>
      <c r="I88" s="8">
        <v>213569</v>
      </c>
      <c r="J88" s="6">
        <v>225198</v>
      </c>
      <c r="K88" s="1" t="s">
        <v>175</v>
      </c>
      <c r="L88" s="1">
        <v>29.7</v>
      </c>
      <c r="M88" s="1"/>
      <c r="N88">
        <f t="shared" si="16"/>
        <v>247702</v>
      </c>
      <c r="O88">
        <f t="shared" si="17"/>
        <v>245212</v>
      </c>
      <c r="P88">
        <f t="shared" si="18"/>
        <v>239635</v>
      </c>
      <c r="Q88">
        <f t="shared" si="19"/>
        <v>233278</v>
      </c>
      <c r="R88">
        <f t="shared" si="20"/>
        <v>225198</v>
      </c>
      <c r="S88">
        <f t="shared" si="21"/>
        <v>220199</v>
      </c>
      <c r="T88">
        <f t="shared" si="22"/>
        <v>213569</v>
      </c>
      <c r="U88">
        <f t="shared" si="23"/>
        <v>225198</v>
      </c>
    </row>
    <row r="89" spans="1:21" x14ac:dyDescent="0.25">
      <c r="A89" s="4" t="s">
        <v>176</v>
      </c>
      <c r="B89" s="1">
        <v>32</v>
      </c>
      <c r="C89" s="7">
        <v>181577</v>
      </c>
      <c r="D89" s="7">
        <v>175366</v>
      </c>
      <c r="E89" s="7">
        <v>174154</v>
      </c>
      <c r="F89" s="7">
        <v>174587</v>
      </c>
      <c r="G89" s="7">
        <v>172335</v>
      </c>
      <c r="H89" s="7">
        <v>187181</v>
      </c>
      <c r="I89" s="8">
        <v>190625</v>
      </c>
      <c r="J89" s="6">
        <v>172335</v>
      </c>
      <c r="K89" s="1" t="s">
        <v>177</v>
      </c>
      <c r="L89" s="1">
        <v>30.7</v>
      </c>
      <c r="M89" s="1"/>
      <c r="N89">
        <f t="shared" si="16"/>
        <v>181577</v>
      </c>
      <c r="O89">
        <f t="shared" si="17"/>
        <v>175366</v>
      </c>
      <c r="P89">
        <f t="shared" si="18"/>
        <v>174154</v>
      </c>
      <c r="Q89">
        <f t="shared" si="19"/>
        <v>174587</v>
      </c>
      <c r="R89">
        <f t="shared" si="20"/>
        <v>172335</v>
      </c>
      <c r="S89">
        <f t="shared" si="21"/>
        <v>187181</v>
      </c>
      <c r="T89">
        <f t="shared" si="22"/>
        <v>190625</v>
      </c>
      <c r="U89">
        <f t="shared" si="23"/>
        <v>172335</v>
      </c>
    </row>
    <row r="90" spans="1:21" x14ac:dyDescent="0.25">
      <c r="A90" s="4" t="s">
        <v>178</v>
      </c>
      <c r="B90" s="1">
        <v>55</v>
      </c>
      <c r="C90" s="7">
        <v>209372</v>
      </c>
      <c r="D90" s="7">
        <v>203799</v>
      </c>
      <c r="E90" s="7">
        <v>199983</v>
      </c>
      <c r="F90" s="7">
        <v>196223</v>
      </c>
      <c r="G90" s="7">
        <v>192198</v>
      </c>
      <c r="H90" s="7">
        <v>194003</v>
      </c>
      <c r="I90" s="8">
        <v>191530</v>
      </c>
      <c r="J90" s="6">
        <v>192198</v>
      </c>
      <c r="K90" s="1" t="s">
        <v>179</v>
      </c>
      <c r="L90" s="1">
        <v>29.5</v>
      </c>
      <c r="M90" s="1"/>
      <c r="N90">
        <f t="shared" si="16"/>
        <v>209372</v>
      </c>
      <c r="O90">
        <f t="shared" si="17"/>
        <v>203799</v>
      </c>
      <c r="P90">
        <f t="shared" si="18"/>
        <v>199983</v>
      </c>
      <c r="Q90">
        <f t="shared" si="19"/>
        <v>196223</v>
      </c>
      <c r="R90">
        <f t="shared" si="20"/>
        <v>192198</v>
      </c>
      <c r="S90">
        <f t="shared" si="21"/>
        <v>194003</v>
      </c>
      <c r="T90">
        <f t="shared" si="22"/>
        <v>191530</v>
      </c>
      <c r="U90">
        <f t="shared" si="23"/>
        <v>192198</v>
      </c>
    </row>
    <row r="91" spans="1:21" x14ac:dyDescent="0.25">
      <c r="A91" s="4" t="s">
        <v>181</v>
      </c>
      <c r="B91" s="1" t="s">
        <v>180</v>
      </c>
      <c r="C91" s="7">
        <v>115702</v>
      </c>
      <c r="D91" s="7">
        <v>125284</v>
      </c>
      <c r="E91" s="7">
        <v>131574</v>
      </c>
      <c r="F91" s="7">
        <v>131563</v>
      </c>
      <c r="G91" s="7">
        <v>141603</v>
      </c>
      <c r="H91" s="7">
        <v>164344</v>
      </c>
      <c r="I91" s="8">
        <v>172560</v>
      </c>
      <c r="J91" s="6">
        <v>141603</v>
      </c>
      <c r="K91" s="1" t="s">
        <v>182</v>
      </c>
      <c r="L91" s="1">
        <v>39.200000000000003</v>
      </c>
      <c r="M91" s="1"/>
      <c r="N91">
        <f t="shared" si="16"/>
        <v>115702</v>
      </c>
      <c r="O91">
        <f t="shared" si="17"/>
        <v>125284</v>
      </c>
      <c r="P91">
        <f t="shared" si="18"/>
        <v>131574</v>
      </c>
      <c r="Q91">
        <f t="shared" si="19"/>
        <v>131563</v>
      </c>
      <c r="R91">
        <f t="shared" si="20"/>
        <v>141603</v>
      </c>
      <c r="S91">
        <f t="shared" si="21"/>
        <v>164344</v>
      </c>
      <c r="T91">
        <f t="shared" si="22"/>
        <v>172560</v>
      </c>
      <c r="U91">
        <f t="shared" si="23"/>
        <v>141603</v>
      </c>
    </row>
    <row r="92" spans="1:21" x14ac:dyDescent="0.25">
      <c r="A92" s="4" t="s">
        <v>183</v>
      </c>
      <c r="B92" s="1">
        <v>46</v>
      </c>
      <c r="C92" s="7">
        <v>151198</v>
      </c>
      <c r="D92" s="7">
        <v>150778</v>
      </c>
      <c r="E92" s="7">
        <v>154533</v>
      </c>
      <c r="F92" s="7">
        <v>155816</v>
      </c>
      <c r="G92" s="7">
        <v>160197</v>
      </c>
      <c r="H92" s="7">
        <v>173562</v>
      </c>
      <c r="I92" s="8">
        <v>173648</v>
      </c>
      <c r="J92" s="6">
        <v>160197</v>
      </c>
      <c r="K92" s="1" t="s">
        <v>184</v>
      </c>
      <c r="L92" s="1">
        <v>33.5</v>
      </c>
      <c r="M92" s="1"/>
      <c r="N92">
        <f t="shared" si="16"/>
        <v>151198</v>
      </c>
      <c r="O92">
        <f t="shared" si="17"/>
        <v>150778</v>
      </c>
      <c r="P92">
        <f t="shared" si="18"/>
        <v>154533</v>
      </c>
      <c r="Q92">
        <f t="shared" si="19"/>
        <v>155816</v>
      </c>
      <c r="R92">
        <f t="shared" si="20"/>
        <v>160197</v>
      </c>
      <c r="S92">
        <f t="shared" si="21"/>
        <v>173562</v>
      </c>
      <c r="T92">
        <f t="shared" si="22"/>
        <v>173648</v>
      </c>
      <c r="U92">
        <f t="shared" si="23"/>
        <v>160197</v>
      </c>
    </row>
    <row r="93" spans="1:21" x14ac:dyDescent="0.25">
      <c r="A93" s="4" t="s">
        <v>185</v>
      </c>
      <c r="B93" s="1">
        <v>52</v>
      </c>
      <c r="C93" s="7">
        <v>214340</v>
      </c>
      <c r="D93" s="7">
        <v>212304</v>
      </c>
      <c r="E93" s="7">
        <v>210670</v>
      </c>
      <c r="F93" s="7">
        <v>204067</v>
      </c>
      <c r="G93" s="7">
        <v>194873</v>
      </c>
      <c r="H93" s="7">
        <v>185214</v>
      </c>
      <c r="I93" s="8">
        <v>180673</v>
      </c>
      <c r="J93" s="6">
        <v>194873</v>
      </c>
      <c r="K93" s="1" t="s">
        <v>186</v>
      </c>
      <c r="L93" s="1">
        <v>27.7</v>
      </c>
      <c r="M93" s="1"/>
      <c r="N93">
        <f t="shared" si="16"/>
        <v>214340</v>
      </c>
      <c r="O93">
        <f t="shared" si="17"/>
        <v>212304</v>
      </c>
      <c r="P93">
        <f t="shared" si="18"/>
        <v>210670</v>
      </c>
      <c r="Q93">
        <f t="shared" si="19"/>
        <v>204067</v>
      </c>
      <c r="R93">
        <f t="shared" si="20"/>
        <v>194873</v>
      </c>
      <c r="S93">
        <f t="shared" si="21"/>
        <v>185214</v>
      </c>
      <c r="T93">
        <f t="shared" si="22"/>
        <v>180673</v>
      </c>
      <c r="U93">
        <f t="shared" si="23"/>
        <v>194873</v>
      </c>
    </row>
    <row r="94" spans="1:21" x14ac:dyDescent="0.25">
      <c r="A94" s="4" t="s">
        <v>187</v>
      </c>
      <c r="B94" s="1">
        <v>4</v>
      </c>
      <c r="C94" s="7">
        <v>104813</v>
      </c>
      <c r="D94" s="7">
        <v>112178</v>
      </c>
      <c r="E94" s="7">
        <v>119068</v>
      </c>
      <c r="F94" s="7">
        <v>130883</v>
      </c>
      <c r="G94" s="7">
        <v>139561</v>
      </c>
      <c r="H94" s="7">
        <v>159450</v>
      </c>
      <c r="I94" s="8">
        <v>161588</v>
      </c>
      <c r="J94" s="6">
        <v>139561</v>
      </c>
      <c r="K94" s="1" t="s">
        <v>188</v>
      </c>
      <c r="L94" s="1">
        <v>23.9</v>
      </c>
      <c r="M94" s="1"/>
      <c r="N94">
        <f t="shared" si="16"/>
        <v>104813</v>
      </c>
      <c r="O94">
        <f t="shared" si="17"/>
        <v>112178</v>
      </c>
      <c r="P94">
        <f t="shared" si="18"/>
        <v>119068</v>
      </c>
      <c r="Q94">
        <f t="shared" si="19"/>
        <v>130883</v>
      </c>
      <c r="R94">
        <f t="shared" si="20"/>
        <v>139561</v>
      </c>
      <c r="S94">
        <f t="shared" si="21"/>
        <v>159450</v>
      </c>
      <c r="T94">
        <f t="shared" si="22"/>
        <v>161588</v>
      </c>
      <c r="U94">
        <f t="shared" si="23"/>
        <v>139561</v>
      </c>
    </row>
    <row r="95" spans="1:21" x14ac:dyDescent="0.25">
      <c r="A95" s="4" t="s">
        <v>190</v>
      </c>
      <c r="B95" s="1" t="s">
        <v>189</v>
      </c>
      <c r="C95" s="7">
        <v>89566</v>
      </c>
      <c r="D95" s="7">
        <v>100278</v>
      </c>
      <c r="E95" s="7">
        <v>108604</v>
      </c>
      <c r="F95" s="7">
        <v>118808</v>
      </c>
      <c r="G95" s="7">
        <v>118593</v>
      </c>
      <c r="H95" s="7">
        <v>141330</v>
      </c>
      <c r="I95" s="8">
        <v>151652</v>
      </c>
      <c r="J95" s="6">
        <v>118593</v>
      </c>
      <c r="K95" s="1" t="s">
        <v>191</v>
      </c>
      <c r="L95" s="1">
        <v>40.1</v>
      </c>
      <c r="M95" s="1"/>
      <c r="N95">
        <f t="shared" si="16"/>
        <v>89566</v>
      </c>
      <c r="O95">
        <f t="shared" si="17"/>
        <v>100278</v>
      </c>
      <c r="P95">
        <f t="shared" si="18"/>
        <v>108604</v>
      </c>
      <c r="Q95">
        <f t="shared" si="19"/>
        <v>118808</v>
      </c>
      <c r="R95">
        <f t="shared" si="20"/>
        <v>118593</v>
      </c>
      <c r="S95">
        <f t="shared" si="21"/>
        <v>141330</v>
      </c>
      <c r="T95">
        <f t="shared" si="22"/>
        <v>151652</v>
      </c>
      <c r="U95">
        <f t="shared" si="23"/>
        <v>118593</v>
      </c>
    </row>
    <row r="96" spans="1:21" x14ac:dyDescent="0.25">
      <c r="A96" s="4" t="s">
        <v>192</v>
      </c>
      <c r="B96" s="1">
        <v>9</v>
      </c>
      <c r="C96" s="7">
        <v>138478</v>
      </c>
      <c r="D96" s="7">
        <v>137857</v>
      </c>
      <c r="E96" s="7">
        <v>135725</v>
      </c>
      <c r="F96" s="7">
        <v>136455</v>
      </c>
      <c r="G96" s="7">
        <v>137205</v>
      </c>
      <c r="H96" s="7">
        <v>151117</v>
      </c>
      <c r="I96" s="8">
        <v>152574</v>
      </c>
      <c r="J96" s="6">
        <v>137205</v>
      </c>
      <c r="K96" s="1" t="s">
        <v>193</v>
      </c>
      <c r="L96" s="1">
        <v>31.5</v>
      </c>
      <c r="M96" s="1"/>
      <c r="N96">
        <f t="shared" si="16"/>
        <v>138478</v>
      </c>
      <c r="O96">
        <f t="shared" si="17"/>
        <v>137857</v>
      </c>
      <c r="P96">
        <f t="shared" si="18"/>
        <v>135725</v>
      </c>
      <c r="Q96">
        <f t="shared" si="19"/>
        <v>136455</v>
      </c>
      <c r="R96">
        <f t="shared" si="20"/>
        <v>137205</v>
      </c>
      <c r="S96">
        <f t="shared" si="21"/>
        <v>151117</v>
      </c>
      <c r="T96">
        <f t="shared" si="22"/>
        <v>152574</v>
      </c>
      <c r="U96">
        <f t="shared" si="23"/>
        <v>137205</v>
      </c>
    </row>
    <row r="97" spans="1:21" x14ac:dyDescent="0.25">
      <c r="A97" s="4" t="s">
        <v>194</v>
      </c>
      <c r="B97" s="1">
        <v>15</v>
      </c>
      <c r="C97" s="7">
        <v>169330</v>
      </c>
      <c r="D97" s="7">
        <v>166549</v>
      </c>
      <c r="E97" s="7">
        <v>162838</v>
      </c>
      <c r="F97" s="7">
        <v>158723</v>
      </c>
      <c r="G97" s="7">
        <v>150778</v>
      </c>
      <c r="H97" s="7">
        <v>148380</v>
      </c>
      <c r="I97" s="8">
        <v>146618</v>
      </c>
      <c r="J97" s="6">
        <v>150778</v>
      </c>
      <c r="K97" s="1" t="s">
        <v>195</v>
      </c>
      <c r="L97" s="1">
        <v>25.2</v>
      </c>
      <c r="M97" s="1"/>
      <c r="N97">
        <f t="shared" si="16"/>
        <v>169330</v>
      </c>
      <c r="O97">
        <f t="shared" si="17"/>
        <v>166549</v>
      </c>
      <c r="P97">
        <f t="shared" si="18"/>
        <v>162838</v>
      </c>
      <c r="Q97">
        <f t="shared" si="19"/>
        <v>158723</v>
      </c>
      <c r="R97">
        <f t="shared" si="20"/>
        <v>150778</v>
      </c>
      <c r="S97">
        <f t="shared" si="21"/>
        <v>148380</v>
      </c>
      <c r="T97">
        <f t="shared" si="22"/>
        <v>146618</v>
      </c>
      <c r="U97">
        <f t="shared" si="23"/>
        <v>150778</v>
      </c>
    </row>
    <row r="98" spans="1:21" x14ac:dyDescent="0.25">
      <c r="A98" s="4" t="s">
        <v>196</v>
      </c>
      <c r="B98" s="1">
        <v>5</v>
      </c>
      <c r="C98" s="7">
        <v>91790</v>
      </c>
      <c r="D98" s="7">
        <v>97358</v>
      </c>
      <c r="E98" s="7">
        <v>105070</v>
      </c>
      <c r="F98" s="7">
        <v>113300</v>
      </c>
      <c r="G98" s="7">
        <v>121419</v>
      </c>
      <c r="H98" s="7">
        <v>135836</v>
      </c>
      <c r="I98" s="8">
        <v>139883</v>
      </c>
      <c r="J98" s="6">
        <v>121419</v>
      </c>
      <c r="K98" s="1" t="s">
        <v>197</v>
      </c>
      <c r="L98" s="1">
        <v>25.3</v>
      </c>
      <c r="M98" s="1"/>
      <c r="N98">
        <f t="shared" si="16"/>
        <v>91790</v>
      </c>
      <c r="O98">
        <f t="shared" si="17"/>
        <v>97358</v>
      </c>
      <c r="P98">
        <f t="shared" si="18"/>
        <v>105070</v>
      </c>
      <c r="Q98">
        <f t="shared" si="19"/>
        <v>113300</v>
      </c>
      <c r="R98">
        <f t="shared" si="20"/>
        <v>121419</v>
      </c>
      <c r="S98">
        <f t="shared" si="21"/>
        <v>135836</v>
      </c>
      <c r="T98">
        <f t="shared" si="22"/>
        <v>139883</v>
      </c>
      <c r="U98">
        <f t="shared" si="23"/>
        <v>121419</v>
      </c>
    </row>
    <row r="99" spans="1:21" x14ac:dyDescent="0.25">
      <c r="A99" s="4" t="s">
        <v>198</v>
      </c>
      <c r="B99" s="1">
        <v>90</v>
      </c>
      <c r="C99" s="7">
        <v>118450</v>
      </c>
      <c r="D99" s="7">
        <v>128125</v>
      </c>
      <c r="E99" s="7">
        <v>131999</v>
      </c>
      <c r="F99" s="7">
        <v>134097</v>
      </c>
      <c r="G99" s="7">
        <v>137408</v>
      </c>
      <c r="H99" s="7">
        <v>142461</v>
      </c>
      <c r="I99" s="8">
        <v>144334</v>
      </c>
      <c r="J99" s="6">
        <v>137408</v>
      </c>
      <c r="K99" s="1">
        <v>609.4</v>
      </c>
      <c r="L99" s="1">
        <v>229.9</v>
      </c>
      <c r="M99" s="1"/>
      <c r="N99">
        <f t="shared" si="16"/>
        <v>118450</v>
      </c>
      <c r="O99">
        <f t="shared" si="17"/>
        <v>128125</v>
      </c>
      <c r="P99">
        <f t="shared" si="18"/>
        <v>131999</v>
      </c>
      <c r="Q99">
        <f t="shared" si="19"/>
        <v>134097</v>
      </c>
      <c r="R99">
        <f t="shared" si="20"/>
        <v>137408</v>
      </c>
      <c r="S99">
        <f t="shared" si="21"/>
        <v>142461</v>
      </c>
      <c r="T99">
        <f t="shared" si="22"/>
        <v>144334</v>
      </c>
      <c r="U99">
        <f t="shared" si="23"/>
        <v>137408</v>
      </c>
    </row>
    <row r="100" spans="1:21" x14ac:dyDescent="0.25">
      <c r="A100" s="4" t="s">
        <v>199</v>
      </c>
      <c r="B100" s="1">
        <v>23</v>
      </c>
      <c r="C100" s="7">
        <v>156876</v>
      </c>
      <c r="D100" s="7">
        <v>146214</v>
      </c>
      <c r="E100" s="7">
        <v>139968</v>
      </c>
      <c r="F100" s="7">
        <v>131349</v>
      </c>
      <c r="G100" s="7">
        <v>124470</v>
      </c>
      <c r="H100" s="7">
        <v>123584</v>
      </c>
      <c r="I100" s="8">
        <v>120581</v>
      </c>
      <c r="J100" s="6">
        <v>124470</v>
      </c>
      <c r="K100" s="1" t="s">
        <v>200</v>
      </c>
      <c r="L100" s="1">
        <v>20.8</v>
      </c>
      <c r="M100" s="1"/>
      <c r="N100">
        <f t="shared" si="16"/>
        <v>156876</v>
      </c>
      <c r="O100">
        <f t="shared" si="17"/>
        <v>146214</v>
      </c>
      <c r="P100">
        <f t="shared" si="18"/>
        <v>139968</v>
      </c>
      <c r="Q100">
        <f t="shared" si="19"/>
        <v>131349</v>
      </c>
      <c r="R100">
        <f t="shared" si="20"/>
        <v>124470</v>
      </c>
      <c r="S100">
        <f t="shared" si="21"/>
        <v>123584</v>
      </c>
      <c r="T100">
        <f t="shared" si="22"/>
        <v>120581</v>
      </c>
      <c r="U100">
        <f t="shared" si="23"/>
        <v>124470</v>
      </c>
    </row>
    <row r="101" spans="1:21" x14ac:dyDescent="0.25">
      <c r="A101" s="4" t="s">
        <v>201</v>
      </c>
      <c r="B101" s="1">
        <v>48</v>
      </c>
      <c r="C101" s="7">
        <v>77258</v>
      </c>
      <c r="D101" s="7">
        <v>74825</v>
      </c>
      <c r="E101" s="7">
        <v>74294</v>
      </c>
      <c r="F101" s="7">
        <v>72825</v>
      </c>
      <c r="G101" s="7">
        <v>73509</v>
      </c>
      <c r="H101" s="7">
        <v>77163</v>
      </c>
      <c r="I101" s="8">
        <v>76360</v>
      </c>
      <c r="J101" s="6">
        <v>73509</v>
      </c>
      <c r="K101" s="1" t="s">
        <v>202</v>
      </c>
      <c r="L101" s="1">
        <v>14.8</v>
      </c>
      <c r="M101" s="1"/>
      <c r="N101">
        <f t="shared" si="16"/>
        <v>77258</v>
      </c>
      <c r="O101">
        <f t="shared" si="17"/>
        <v>74825</v>
      </c>
      <c r="P101">
        <f t="shared" si="18"/>
        <v>74294</v>
      </c>
      <c r="Q101">
        <f t="shared" si="19"/>
        <v>72825</v>
      </c>
      <c r="R101">
        <f t="shared" si="20"/>
        <v>73509</v>
      </c>
      <c r="S101">
        <f t="shared" si="21"/>
        <v>77163</v>
      </c>
      <c r="T101">
        <f t="shared" si="22"/>
        <v>76360</v>
      </c>
      <c r="U101">
        <f t="shared" si="23"/>
        <v>73509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tabSelected="1" workbookViewId="0">
      <selection activeCell="J98" sqref="J98"/>
    </sheetView>
  </sheetViews>
  <sheetFormatPr baseColWidth="10" defaultRowHeight="15" x14ac:dyDescent="0.25"/>
  <cols>
    <col min="1" max="1" width="35.28515625" bestFit="1" customWidth="1"/>
    <col min="2" max="2" width="14.28515625" bestFit="1" customWidth="1"/>
    <col min="3" max="3" width="14.28515625" customWidth="1"/>
    <col min="4" max="4" width="20.28515625" bestFit="1" customWidth="1"/>
    <col min="7" max="8" width="15.140625" style="13" bestFit="1" customWidth="1"/>
  </cols>
  <sheetData>
    <row r="1" spans="1:8" ht="45" x14ac:dyDescent="0.25">
      <c r="A1" t="s">
        <v>0</v>
      </c>
      <c r="B1" t="s">
        <v>211</v>
      </c>
      <c r="C1" t="s">
        <v>210</v>
      </c>
      <c r="D1" s="5" t="s">
        <v>214</v>
      </c>
      <c r="G1" s="11" t="s">
        <v>211</v>
      </c>
      <c r="H1" s="11" t="s">
        <v>210</v>
      </c>
    </row>
    <row r="2" spans="1:8" x14ac:dyDescent="0.25">
      <c r="A2" s="4" t="s">
        <v>1</v>
      </c>
      <c r="B2">
        <f>VLOOKUP(A2,'Base de Données'!$1:$1048576,10,FALSE)</f>
        <v>2607746</v>
      </c>
      <c r="C2">
        <f>VLOOKUP(A2,'Base de Données'!$1:$1048576,9,FALSE)</f>
        <v>2603472</v>
      </c>
      <c r="D2" s="9">
        <f>(B2-C2)/C2</f>
        <v>1.6416539144649914E-3</v>
      </c>
      <c r="G2" s="12">
        <f>IFERROR(INDEX('Base de Données'!$B$2:$U$101,MATCH(Feuil2!$A2,'Base de Données'!$A$2:$A$101,0),MATCH(Feuil2!G$1,'Base de Données'!$B$1:$U$1,0)),"")</f>
        <v>2607746</v>
      </c>
      <c r="H2" s="12">
        <f>IFERROR(INDEX('Base de Données'!$B$2:$U$101,MATCH(Feuil2!$A2,'Base de Données'!$A$2:$A$101,0),MATCH(Feuil2!H$1,'Base de Données'!$B$1:$U$1,0)),"")</f>
        <v>2603472</v>
      </c>
    </row>
    <row r="3" spans="1:8" x14ac:dyDescent="0.25">
      <c r="A3" s="4" t="s">
        <v>3</v>
      </c>
      <c r="B3">
        <f>VLOOKUP(A3,'Base de Données'!$1:$1048576,10,FALSE)</f>
        <v>2125246</v>
      </c>
      <c r="C3">
        <f>VLOOKUP(A3,'Base de Données'!$1:$1048576,9,FALSE)</f>
        <v>2220445</v>
      </c>
      <c r="D3" s="9">
        <f t="shared" ref="D3:D66" si="0">(B3-C3)/C3</f>
        <v>-4.2873838352222186E-2</v>
      </c>
      <c r="G3" s="12">
        <f>IFERROR(INDEX('Base de Données'!$B$2:$U$101,MATCH(Feuil2!$A3,'Base de Données'!$A$2:$A$101,0),MATCH(Feuil2!G$1,'Base de Données'!$B$1:$U$1,0)),"")</f>
        <v>2125246</v>
      </c>
      <c r="H3" s="12">
        <f>IFERROR(INDEX('Base de Données'!$B$2:$U$101,MATCH(Feuil2!$A3,'Base de Données'!$A$2:$A$101,0),MATCH(Feuil2!H$1,'Base de Données'!$B$1:$U$1,0)),"")</f>
        <v>2220445</v>
      </c>
    </row>
    <row r="4" spans="1:8" x14ac:dyDescent="0.25">
      <c r="A4" s="4" t="s">
        <v>5</v>
      </c>
      <c r="B4">
        <f>VLOOKUP(A4,'Base de Données'!$1:$1048576,10,FALSE)</f>
        <v>1835719</v>
      </c>
      <c r="C4">
        <f>VLOOKUP(A4,'Base de Données'!$1:$1048576,9,FALSE)</f>
        <v>2006069</v>
      </c>
      <c r="D4" s="9">
        <f t="shared" si="0"/>
        <v>-8.4917318397323319E-2</v>
      </c>
      <c r="G4" s="12">
        <f>IFERROR(INDEX('Base de Données'!$B$2:$U$101,MATCH(Feuil2!$A4,'Base de Données'!$A$2:$A$101,0),MATCH(Feuil2!G$1,'Base de Données'!$B$1:$U$1,0)),"")</f>
        <v>1835719</v>
      </c>
      <c r="H4" s="12">
        <f>IFERROR(INDEX('Base de Données'!$B$2:$U$101,MATCH(Feuil2!$A4,'Base de Données'!$A$2:$A$101,0),MATCH(Feuil2!H$1,'Base de Données'!$B$1:$U$1,0)),"")</f>
        <v>2006069</v>
      </c>
    </row>
    <row r="5" spans="1:8" x14ac:dyDescent="0.25">
      <c r="A5" s="4" t="s">
        <v>7</v>
      </c>
      <c r="B5">
        <f>VLOOKUP(A5,'Base de Données'!$1:$1048576,10,FALSE)</f>
        <v>1578869</v>
      </c>
      <c r="C5">
        <f>VLOOKUP(A5,'Base de Données'!$1:$1048576,9,FALSE)</f>
        <v>1801885</v>
      </c>
      <c r="D5" s="9">
        <f t="shared" si="0"/>
        <v>-0.12376816500498089</v>
      </c>
      <c r="G5" s="12">
        <f>IFERROR(INDEX('Base de Données'!$B$2:$U$101,MATCH(Feuil2!$A5,'Base de Données'!$A$2:$A$101,0),MATCH(Feuil2!G$1,'Base de Données'!$B$1:$U$1,0)),"")</f>
        <v>1578869</v>
      </c>
      <c r="H5" s="12">
        <f>IFERROR(INDEX('Base de Données'!$B$2:$U$101,MATCH(Feuil2!$A5,'Base de Données'!$A$2:$A$101,0),MATCH(Feuil2!H$1,'Base de Données'!$B$1:$U$1,0)),"")</f>
        <v>1801885</v>
      </c>
    </row>
    <row r="6" spans="1:8" x14ac:dyDescent="0.25">
      <c r="A6" s="4" t="s">
        <v>9</v>
      </c>
      <c r="B6">
        <f>VLOOKUP(A6,'Base de Données'!$1:$1048576,10,FALSE)</f>
        <v>1382861</v>
      </c>
      <c r="C6">
        <f>VLOOKUP(A6,'Base de Données'!$1:$1048576,9,FALSE)</f>
        <v>1571028</v>
      </c>
      <c r="D6" s="9">
        <f t="shared" si="0"/>
        <v>-0.11977316763291297</v>
      </c>
      <c r="G6" s="12">
        <f>IFERROR(INDEX('Base de Données'!$B$2:$U$101,MATCH(Feuil2!$A6,'Base de Données'!$A$2:$A$101,0),MATCH(Feuil2!G$1,'Base de Données'!$B$1:$U$1,0)),"")</f>
        <v>1382861</v>
      </c>
      <c r="H6" s="12">
        <f>IFERROR(INDEX('Base de Données'!$B$2:$U$101,MATCH(Feuil2!$A6,'Base de Données'!$A$2:$A$101,0),MATCH(Feuil2!H$1,'Base de Données'!$B$1:$U$1,0)),"")</f>
        <v>1571028</v>
      </c>
    </row>
    <row r="7" spans="1:8" x14ac:dyDescent="0.25">
      <c r="A7" s="4" t="s">
        <v>11</v>
      </c>
      <c r="B7">
        <f>VLOOKUP(A7,'Base de Données'!$1:$1048576,10,FALSE)</f>
        <v>1287334</v>
      </c>
      <c r="C7">
        <f>VLOOKUP(A7,'Base de Données'!$1:$1048576,9,FALSE)</f>
        <v>1526016</v>
      </c>
      <c r="D7" s="9">
        <f t="shared" si="0"/>
        <v>-0.15640858287200135</v>
      </c>
      <c r="G7" s="12">
        <f>IFERROR(INDEX('Base de Données'!$B$2:$U$101,MATCH(Feuil2!$A7,'Base de Données'!$A$2:$A$101,0),MATCH(Feuil2!G$1,'Base de Données'!$B$1:$U$1,0)),"")</f>
        <v>1287334</v>
      </c>
      <c r="H7" s="12">
        <f>IFERROR(INDEX('Base de Données'!$B$2:$U$101,MATCH(Feuil2!$A7,'Base de Données'!$A$2:$A$101,0),MATCH(Feuil2!H$1,'Base de Données'!$B$1:$U$1,0)),"")</f>
        <v>1526016</v>
      </c>
    </row>
    <row r="8" spans="1:8" x14ac:dyDescent="0.25">
      <c r="A8" s="4" t="s">
        <v>13</v>
      </c>
      <c r="B8">
        <f>VLOOKUP(A8,'Base de Données'!$1:$1048576,10,FALSE)</f>
        <v>1428881</v>
      </c>
      <c r="C8">
        <f>VLOOKUP(A8,'Base de Données'!$1:$1048576,9,FALSE)</f>
        <v>1597770</v>
      </c>
      <c r="D8" s="9">
        <f t="shared" si="0"/>
        <v>-0.10570294848445021</v>
      </c>
      <c r="G8" s="12">
        <f>IFERROR(INDEX('Base de Données'!$B$2:$U$101,MATCH(Feuil2!$A8,'Base de Données'!$A$2:$A$101,0),MATCH(Feuil2!G$1,'Base de Données'!$B$1:$U$1,0)),"")</f>
        <v>1428881</v>
      </c>
      <c r="H8" s="12">
        <f>IFERROR(INDEX('Base de Données'!$B$2:$U$101,MATCH(Feuil2!$A8,'Base de Données'!$A$2:$A$101,0),MATCH(Feuil2!H$1,'Base de Données'!$B$1:$U$1,0)),"")</f>
        <v>1597770</v>
      </c>
    </row>
    <row r="9" spans="1:8" x14ac:dyDescent="0.25">
      <c r="A9" s="4" t="s">
        <v>15</v>
      </c>
      <c r="B9">
        <f>VLOOKUP(A9,'Base de Données'!$1:$1048576,10,FALSE)</f>
        <v>1441568</v>
      </c>
      <c r="C9">
        <f>VLOOKUP(A9,'Base de Données'!$1:$1048576,9,FALSE)</f>
        <v>1472589</v>
      </c>
      <c r="D9" s="9">
        <f t="shared" si="0"/>
        <v>-2.1065619802945697E-2</v>
      </c>
      <c r="G9" s="12">
        <f>IFERROR(INDEX('Base de Données'!$B$2:$U$101,MATCH(Feuil2!$A9,'Base de Données'!$A$2:$A$101,0),MATCH(Feuil2!G$1,'Base de Données'!$B$1:$U$1,0)),"")</f>
        <v>1441568</v>
      </c>
      <c r="H9" s="12">
        <f>IFERROR(INDEX('Base de Données'!$B$2:$U$101,MATCH(Feuil2!$A9,'Base de Données'!$A$2:$A$101,0),MATCH(Feuil2!H$1,'Base de Données'!$B$1:$U$1,0)),"")</f>
        <v>1472589</v>
      </c>
    </row>
    <row r="10" spans="1:8" x14ac:dyDescent="0.25">
      <c r="A10" s="4" t="s">
        <v>17</v>
      </c>
      <c r="B10">
        <f>VLOOKUP(A10,'Base de Données'!$1:$1048576,10,FALSE)</f>
        <v>1354304</v>
      </c>
      <c r="C10">
        <f>VLOOKUP(A10,'Base de Données'!$1:$1048576,9,FALSE)</f>
        <v>1421670</v>
      </c>
      <c r="D10" s="9">
        <f t="shared" si="0"/>
        <v>-4.7385117502655325E-2</v>
      </c>
      <c r="G10" s="12">
        <f>IFERROR(INDEX('Base de Données'!$B$2:$U$101,MATCH(Feuil2!$A10,'Base de Données'!$A$2:$A$101,0),MATCH(Feuil2!G$1,'Base de Données'!$B$1:$U$1,0)),"")</f>
        <v>1354304</v>
      </c>
      <c r="H10" s="12">
        <f>IFERROR(INDEX('Base de Données'!$B$2:$U$101,MATCH(Feuil2!$A10,'Base de Données'!$A$2:$A$101,0),MATCH(Feuil2!H$1,'Base de Données'!$B$1:$U$1,0)),"")</f>
        <v>1421670</v>
      </c>
    </row>
    <row r="11" spans="1:8" x14ac:dyDescent="0.25">
      <c r="A11" s="4" t="s">
        <v>19</v>
      </c>
      <c r="B11">
        <f>VLOOKUP(A11,'Base de Données'!$1:$1048576,10,FALSE)</f>
        <v>1134551</v>
      </c>
      <c r="C11">
        <f>VLOOKUP(A11,'Base de Données'!$1:$1048576,9,FALSE)</f>
        <v>1346592</v>
      </c>
      <c r="D11" s="9">
        <f t="shared" si="0"/>
        <v>-0.15746491884698557</v>
      </c>
      <c r="G11" s="12">
        <f>IFERROR(INDEX('Base de Données'!$B$2:$U$101,MATCH(Feuil2!$A11,'Base de Données'!$A$2:$A$101,0),MATCH(Feuil2!G$1,'Base de Données'!$B$1:$U$1,0)),"")</f>
        <v>1134551</v>
      </c>
      <c r="H11" s="12">
        <f>IFERROR(INDEX('Base de Données'!$B$2:$U$101,MATCH(Feuil2!$A11,'Base de Données'!$A$2:$A$101,0),MATCH(Feuil2!H$1,'Base de Données'!$B$1:$U$1,0)),"")</f>
        <v>1346592</v>
      </c>
    </row>
    <row r="12" spans="1:8" x14ac:dyDescent="0.25">
      <c r="A12" s="4" t="s">
        <v>21</v>
      </c>
      <c r="B12">
        <f>VLOOKUP(A12,'Base de Données'!$1:$1048576,10,FALSE)</f>
        <v>1193767</v>
      </c>
      <c r="C12">
        <f>VLOOKUP(A12,'Base de Données'!$1:$1048576,9,FALSE)</f>
        <v>1377846</v>
      </c>
      <c r="D12" s="9">
        <f t="shared" si="0"/>
        <v>-0.1335991104956577</v>
      </c>
      <c r="G12" s="12">
        <f>IFERROR(INDEX('Base de Données'!$B$2:$U$101,MATCH(Feuil2!$A12,'Base de Données'!$A$2:$A$101,0),MATCH(Feuil2!G$1,'Base de Données'!$B$1:$U$1,0)),"")</f>
        <v>1193767</v>
      </c>
      <c r="H12" s="12">
        <f>IFERROR(INDEX('Base de Données'!$B$2:$U$101,MATCH(Feuil2!$A12,'Base de Données'!$A$2:$A$101,0),MATCH(Feuil2!H$1,'Base de Données'!$B$1:$U$1,0)),"")</f>
        <v>1377846</v>
      </c>
    </row>
    <row r="13" spans="1:8" x14ac:dyDescent="0.25">
      <c r="A13" s="4" t="s">
        <v>23</v>
      </c>
      <c r="B13">
        <f>VLOOKUP(A13,'Base de Données'!$1:$1048576,10,FALSE)</f>
        <v>1046338</v>
      </c>
      <c r="C13">
        <f>VLOOKUP(A13,'Base de Données'!$1:$1048576,9,FALSE)</f>
        <v>1317668</v>
      </c>
      <c r="D13" s="9">
        <f t="shared" si="0"/>
        <v>-0.20591681667916351</v>
      </c>
      <c r="G13" s="12">
        <f>IFERROR(INDEX('Base de Données'!$B$2:$U$101,MATCH(Feuil2!$A13,'Base de Données'!$A$2:$A$101,0),MATCH(Feuil2!G$1,'Base de Données'!$B$1:$U$1,0)),"")</f>
        <v>1046338</v>
      </c>
      <c r="H13" s="12">
        <f>IFERROR(INDEX('Base de Données'!$B$2:$U$101,MATCH(Feuil2!$A13,'Base de Données'!$A$2:$A$101,0),MATCH(Feuil2!H$1,'Base de Données'!$B$1:$U$1,0)),"")</f>
        <v>1317668</v>
      </c>
    </row>
    <row r="14" spans="1:8" x14ac:dyDescent="0.25">
      <c r="A14" s="4" t="s">
        <v>25</v>
      </c>
      <c r="B14">
        <f>VLOOKUP(A14,'Base de Données'!$1:$1048576,10,FALSE)</f>
        <v>1227250</v>
      </c>
      <c r="C14">
        <f>VLOOKUP(A14,'Base de Données'!$1:$1048576,9,FALSE)</f>
        <v>1365039</v>
      </c>
      <c r="D14" s="9">
        <f t="shared" si="0"/>
        <v>-0.10094143830322796</v>
      </c>
      <c r="G14" s="12">
        <f>IFERROR(INDEX('Base de Données'!$B$2:$U$101,MATCH(Feuil2!$A14,'Base de Données'!$A$2:$A$101,0),MATCH(Feuil2!G$1,'Base de Données'!$B$1:$U$1,0)),"")</f>
        <v>1227250</v>
      </c>
      <c r="H14" s="12">
        <f>IFERROR(INDEX('Base de Données'!$B$2:$U$101,MATCH(Feuil2!$A14,'Base de Données'!$A$2:$A$101,0),MATCH(Feuil2!H$1,'Base de Données'!$B$1:$U$1,0)),"")</f>
        <v>1365039</v>
      </c>
    </row>
    <row r="15" spans="1:8" x14ac:dyDescent="0.25">
      <c r="A15" s="4" t="s">
        <v>27</v>
      </c>
      <c r="B15">
        <f>VLOOKUP(A15,'Base de Données'!$1:$1048576,10,FALSE)</f>
        <v>1134238</v>
      </c>
      <c r="C15">
        <f>VLOOKUP(A15,'Base de Données'!$1:$1048576,9,FALSE)</f>
        <v>1268228</v>
      </c>
      <c r="D15" s="9">
        <f t="shared" si="0"/>
        <v>-0.10565134975729916</v>
      </c>
      <c r="G15" s="12">
        <f>IFERROR(INDEX('Base de Données'!$B$2:$U$101,MATCH(Feuil2!$A15,'Base de Données'!$A$2:$A$101,0),MATCH(Feuil2!G$1,'Base de Données'!$B$1:$U$1,0)),"")</f>
        <v>1134238</v>
      </c>
      <c r="H15" s="12">
        <f>IFERROR(INDEX('Base de Données'!$B$2:$U$101,MATCH(Feuil2!$A15,'Base de Données'!$A$2:$A$101,0),MATCH(Feuil2!H$1,'Base de Données'!$B$1:$U$1,0)),"")</f>
        <v>1268228</v>
      </c>
    </row>
    <row r="16" spans="1:8" x14ac:dyDescent="0.25">
      <c r="A16" s="4" t="s">
        <v>29</v>
      </c>
      <c r="B16">
        <f>VLOOKUP(A16,'Base de Données'!$1:$1048576,10,FALSE)</f>
        <v>1094006</v>
      </c>
      <c r="C16">
        <f>VLOOKUP(A16,'Base de Données'!$1:$1048576,9,FALSE)</f>
        <v>1243597</v>
      </c>
      <c r="D16" s="9">
        <f t="shared" si="0"/>
        <v>-0.12028896821076281</v>
      </c>
      <c r="G16" s="12">
        <f>IFERROR(INDEX('Base de Données'!$B$2:$U$101,MATCH(Feuil2!$A16,'Base de Données'!$A$2:$A$101,0),MATCH(Feuil2!G$1,'Base de Données'!$B$1:$U$1,0)),"")</f>
        <v>1094006</v>
      </c>
      <c r="H16" s="12">
        <f>IFERROR(INDEX('Base de Données'!$B$2:$U$101,MATCH(Feuil2!$A16,'Base de Données'!$A$2:$A$101,0),MATCH(Feuil2!H$1,'Base de Données'!$B$1:$U$1,0)),"")</f>
        <v>1243597</v>
      </c>
    </row>
    <row r="17" spans="1:8" x14ac:dyDescent="0.25">
      <c r="A17" s="4" t="s">
        <v>31</v>
      </c>
      <c r="B17">
        <f>VLOOKUP(A17,'Base de Données'!$1:$1048576,10,FALSE)</f>
        <v>1239138</v>
      </c>
      <c r="C17">
        <f>VLOOKUP(A17,'Base de Données'!$1:$1048576,9,FALSE)</f>
        <v>1257920</v>
      </c>
      <c r="D17" s="9">
        <f t="shared" si="0"/>
        <v>-1.4930997201729839E-2</v>
      </c>
      <c r="G17" s="12">
        <f>IFERROR(INDEX('Base de Données'!$B$2:$U$101,MATCH(Feuil2!$A17,'Base de Données'!$A$2:$A$101,0),MATCH(Feuil2!G$1,'Base de Données'!$B$1:$U$1,0)),"")</f>
        <v>1239138</v>
      </c>
      <c r="H17" s="12">
        <f>IFERROR(INDEX('Base de Données'!$B$2:$U$101,MATCH(Feuil2!$A17,'Base de Données'!$A$2:$A$101,0),MATCH(Feuil2!H$1,'Base de Données'!$B$1:$U$1,0)),"")</f>
        <v>1257920</v>
      </c>
    </row>
    <row r="18" spans="1:8" x14ac:dyDescent="0.25">
      <c r="A18" s="4" t="s">
        <v>33</v>
      </c>
      <c r="B18">
        <f>VLOOKUP(A18,'Base de Données'!$1:$1048576,10,FALSE)</f>
        <v>1105464</v>
      </c>
      <c r="C18">
        <f>VLOOKUP(A18,'Base de Données'!$1:$1048576,9,FALSE)</f>
        <v>1205539</v>
      </c>
      <c r="D18" s="9">
        <f t="shared" si="0"/>
        <v>-8.3012660726861601E-2</v>
      </c>
      <c r="G18" s="12">
        <f>IFERROR(INDEX('Base de Données'!$B$2:$U$101,MATCH(Feuil2!$A18,'Base de Données'!$A$2:$A$101,0),MATCH(Feuil2!G$1,'Base de Données'!$B$1:$U$1,0)),"")</f>
        <v>1105464</v>
      </c>
      <c r="H18" s="12">
        <f>IFERROR(INDEX('Base de Données'!$B$2:$U$101,MATCH(Feuil2!$A18,'Base de Données'!$A$2:$A$101,0),MATCH(Feuil2!H$1,'Base de Données'!$B$1:$U$1,0)),"")</f>
        <v>1205539</v>
      </c>
    </row>
    <row r="19" spans="1:8" x14ac:dyDescent="0.25">
      <c r="A19" s="4" t="s">
        <v>36</v>
      </c>
      <c r="B19">
        <f>VLOOKUP(A19,'Base de Données'!$1:$1048576,10,FALSE)</f>
        <v>896441</v>
      </c>
      <c r="C19">
        <f>VLOOKUP(A19,'Base de Données'!$1:$1048576,9,FALSE)</f>
        <v>1107398</v>
      </c>
      <c r="D19" s="9">
        <f t="shared" si="0"/>
        <v>-0.19049790590194313</v>
      </c>
      <c r="G19" s="12">
        <f>IFERROR(INDEX('Base de Données'!$B$2:$U$101,MATCH(Feuil2!$A19,'Base de Données'!$A$2:$A$101,0),MATCH(Feuil2!G$1,'Base de Données'!$B$1:$U$1,0)),"")</f>
        <v>896441</v>
      </c>
      <c r="H19" s="12">
        <f>IFERROR(INDEX('Base de Données'!$B$2:$U$101,MATCH(Feuil2!$A19,'Base de Données'!$A$2:$A$101,0),MATCH(Feuil2!H$1,'Base de Données'!$B$1:$U$1,0)),"")</f>
        <v>1107398</v>
      </c>
    </row>
    <row r="20" spans="1:8" x14ac:dyDescent="0.25">
      <c r="A20" s="4" t="s">
        <v>38</v>
      </c>
      <c r="B20">
        <f>VLOOKUP(A20,'Base de Données'!$1:$1048576,10,FALSE)</f>
        <v>1026120</v>
      </c>
      <c r="C20">
        <f>VLOOKUP(A20,'Base de Données'!$1:$1048576,9,FALSE)</f>
        <v>1112815</v>
      </c>
      <c r="D20" s="9">
        <f t="shared" si="0"/>
        <v>-7.7906031101306145E-2</v>
      </c>
      <c r="G20" s="12">
        <f>IFERROR(INDEX('Base de Données'!$B$2:$U$101,MATCH(Feuil2!$A20,'Base de Données'!$A$2:$A$101,0),MATCH(Feuil2!G$1,'Base de Données'!$B$1:$U$1,0)),"")</f>
        <v>1026120</v>
      </c>
      <c r="H20" s="12">
        <f>IFERROR(INDEX('Base de Données'!$B$2:$U$101,MATCH(Feuil2!$A20,'Base de Données'!$A$2:$A$101,0),MATCH(Feuil2!H$1,'Base de Données'!$B$1:$U$1,0)),"")</f>
        <v>1112815</v>
      </c>
    </row>
    <row r="21" spans="1:8" x14ac:dyDescent="0.25">
      <c r="A21" s="4" t="s">
        <v>40</v>
      </c>
      <c r="B21">
        <f>VLOOKUP(A21,'Base de Données'!$1:$1048576,10,FALSE)</f>
        <v>1011326</v>
      </c>
      <c r="C21">
        <f>VLOOKUP(A21,'Base de Données'!$1:$1048576,9,FALSE)</f>
        <v>1083312</v>
      </c>
      <c r="D21" s="9">
        <f t="shared" si="0"/>
        <v>-6.6449923936963681E-2</v>
      </c>
      <c r="G21" s="12">
        <f>IFERROR(INDEX('Base de Données'!$B$2:$U$101,MATCH(Feuil2!$A21,'Base de Données'!$A$2:$A$101,0),MATCH(Feuil2!G$1,'Base de Données'!$B$1:$U$1,0)),"")</f>
        <v>1011326</v>
      </c>
      <c r="H21" s="12">
        <f>IFERROR(INDEX('Base de Données'!$B$2:$U$101,MATCH(Feuil2!$A21,'Base de Données'!$A$2:$A$101,0),MATCH(Feuil2!H$1,'Base de Données'!$B$1:$U$1,0)),"")</f>
        <v>1083312</v>
      </c>
    </row>
    <row r="22" spans="1:8" x14ac:dyDescent="0.25">
      <c r="A22" s="4" t="s">
        <v>42</v>
      </c>
      <c r="B22">
        <f>VLOOKUP(A22,'Base de Données'!$1:$1048576,10,FALSE)</f>
        <v>867533</v>
      </c>
      <c r="C22">
        <f>VLOOKUP(A22,'Base de Données'!$1:$1048576,9,FALSE)</f>
        <v>1032240</v>
      </c>
      <c r="D22" s="9">
        <f t="shared" si="0"/>
        <v>-0.15956269859722544</v>
      </c>
      <c r="G22" s="12">
        <f>IFERROR(INDEX('Base de Données'!$B$2:$U$101,MATCH(Feuil2!$A22,'Base de Données'!$A$2:$A$101,0),MATCH(Feuil2!G$1,'Base de Données'!$B$1:$U$1,0)),"")</f>
        <v>867533</v>
      </c>
      <c r="H22" s="12">
        <f>IFERROR(INDEX('Base de Données'!$B$2:$U$101,MATCH(Feuil2!$A22,'Base de Données'!$A$2:$A$101,0),MATCH(Feuil2!H$1,'Base de Données'!$B$1:$U$1,0)),"")</f>
        <v>1032240</v>
      </c>
    </row>
    <row r="23" spans="1:8" x14ac:dyDescent="0.25">
      <c r="A23" s="4" t="s">
        <v>44</v>
      </c>
      <c r="B23">
        <f>VLOOKUP(A23,'Base de Données'!$1:$1048576,10,FALSE)</f>
        <v>898441</v>
      </c>
      <c r="C23">
        <f>VLOOKUP(A23,'Base de Données'!$1:$1048576,9,FALSE)</f>
        <v>1038212</v>
      </c>
      <c r="D23" s="9">
        <f t="shared" si="0"/>
        <v>-0.13462664658085247</v>
      </c>
      <c r="G23" s="12">
        <f>IFERROR(INDEX('Base de Données'!$B$2:$U$101,MATCH(Feuil2!$A23,'Base de Données'!$A$2:$A$101,0),MATCH(Feuil2!G$1,'Base de Données'!$B$1:$U$1,0)),"")</f>
        <v>898441</v>
      </c>
      <c r="H23" s="12">
        <f>IFERROR(INDEX('Base de Données'!$B$2:$U$101,MATCH(Feuil2!$A23,'Base de Données'!$A$2:$A$101,0),MATCH(Feuil2!H$1,'Base de Données'!$B$1:$U$1,0)),"")</f>
        <v>1038212</v>
      </c>
    </row>
    <row r="24" spans="1:8" x14ac:dyDescent="0.25">
      <c r="A24" s="4" t="s">
        <v>46</v>
      </c>
      <c r="B24">
        <f>VLOOKUP(A24,'Base de Données'!$1:$1048576,10,FALSE)</f>
        <v>1023447</v>
      </c>
      <c r="C24">
        <f>VLOOKUP(A24,'Base de Données'!$1:$1048576,9,FALSE)</f>
        <v>1045154</v>
      </c>
      <c r="D24" s="9">
        <f t="shared" si="0"/>
        <v>-2.0769188081373655E-2</v>
      </c>
      <c r="G24" s="12">
        <f>IFERROR(INDEX('Base de Données'!$B$2:$U$101,MATCH(Feuil2!$A24,'Base de Données'!$A$2:$A$101,0),MATCH(Feuil2!G$1,'Base de Données'!$B$1:$U$1,0)),"")</f>
        <v>1023447</v>
      </c>
      <c r="H24" s="12">
        <f>IFERROR(INDEX('Base de Données'!$B$2:$U$101,MATCH(Feuil2!$A24,'Base de Données'!$A$2:$A$101,0),MATCH(Feuil2!H$1,'Base de Données'!$B$1:$U$1,0)),"")</f>
        <v>1045154</v>
      </c>
    </row>
    <row r="25" spans="1:8" x14ac:dyDescent="0.25">
      <c r="A25" s="4" t="s">
        <v>48</v>
      </c>
      <c r="B25">
        <f>VLOOKUP(A25,'Base de Données'!$1:$1048576,10,FALSE)</f>
        <v>852418</v>
      </c>
      <c r="C25">
        <f>VLOOKUP(A25,'Base de Données'!$1:$1048576,9,FALSE)</f>
        <v>905855</v>
      </c>
      <c r="D25" s="9">
        <f t="shared" si="0"/>
        <v>-5.8990677315905966E-2</v>
      </c>
      <c r="G25" s="12">
        <f>IFERROR(INDEX('Base de Données'!$B$2:$U$101,MATCH(Feuil2!$A25,'Base de Données'!$A$2:$A$101,0),MATCH(Feuil2!G$1,'Base de Données'!$B$1:$U$1,0)),"")</f>
        <v>852418</v>
      </c>
      <c r="H25" s="12">
        <f>IFERROR(INDEX('Base de Données'!$B$2:$U$101,MATCH(Feuil2!$A25,'Base de Données'!$A$2:$A$101,0),MATCH(Feuil2!H$1,'Base de Données'!$B$1:$U$1,0)),"")</f>
        <v>905855</v>
      </c>
    </row>
    <row r="26" spans="1:8" x14ac:dyDescent="0.25">
      <c r="A26" s="4" t="s">
        <v>50</v>
      </c>
      <c r="B26">
        <f>VLOOKUP(A26,'Base de Données'!$1:$1048576,10,FALSE)</f>
        <v>706300</v>
      </c>
      <c r="C26">
        <f>VLOOKUP(A26,'Base de Données'!$1:$1048576,9,FALSE)</f>
        <v>842767</v>
      </c>
      <c r="D26" s="9">
        <f t="shared" si="0"/>
        <v>-0.16192731798943244</v>
      </c>
      <c r="G26" s="12">
        <f>IFERROR(INDEX('Base de Données'!$B$2:$U$101,MATCH(Feuil2!$A26,'Base de Données'!$A$2:$A$101,0),MATCH(Feuil2!G$1,'Base de Données'!$B$1:$U$1,0)),"")</f>
        <v>706300</v>
      </c>
      <c r="H26" s="12">
        <f>IFERROR(INDEX('Base de Données'!$B$2:$U$101,MATCH(Feuil2!$A26,'Base de Données'!$A$2:$A$101,0),MATCH(Feuil2!H$1,'Base de Données'!$B$1:$U$1,0)),"")</f>
        <v>842767</v>
      </c>
    </row>
    <row r="27" spans="1:8" x14ac:dyDescent="0.25">
      <c r="A27" s="4" t="s">
        <v>52</v>
      </c>
      <c r="B27">
        <f>VLOOKUP(A27,'Base de Données'!$1:$1048576,10,FALSE)</f>
        <v>631679</v>
      </c>
      <c r="C27">
        <f>VLOOKUP(A27,'Base de Données'!$1:$1048576,9,FALSE)</f>
        <v>783127</v>
      </c>
      <c r="D27" s="9">
        <f t="shared" si="0"/>
        <v>-0.19338881177637854</v>
      </c>
      <c r="G27" s="12">
        <f>IFERROR(INDEX('Base de Données'!$B$2:$U$101,MATCH(Feuil2!$A27,'Base de Données'!$A$2:$A$101,0),MATCH(Feuil2!G$1,'Base de Données'!$B$1:$U$1,0)),"")</f>
        <v>631679</v>
      </c>
      <c r="H27" s="12">
        <f>IFERROR(INDEX('Base de Données'!$B$2:$U$101,MATCH(Feuil2!$A27,'Base de Données'!$A$2:$A$101,0),MATCH(Feuil2!H$1,'Base de Données'!$B$1:$U$1,0)),"")</f>
        <v>783127</v>
      </c>
    </row>
    <row r="28" spans="1:8" x14ac:dyDescent="0.25">
      <c r="A28" s="4" t="s">
        <v>54</v>
      </c>
      <c r="B28">
        <f>VLOOKUP(A28,'Base de Données'!$1:$1048576,10,FALSE)</f>
        <v>766441</v>
      </c>
      <c r="C28">
        <f>VLOOKUP(A28,'Base de Données'!$1:$1048576,9,FALSE)</f>
        <v>818680</v>
      </c>
      <c r="D28" s="9">
        <f t="shared" si="0"/>
        <v>-6.3808814188693996E-2</v>
      </c>
      <c r="G28" s="12">
        <f>IFERROR(INDEX('Base de Données'!$B$2:$U$101,MATCH(Feuil2!$A28,'Base de Données'!$A$2:$A$101,0),MATCH(Feuil2!G$1,'Base de Données'!$B$1:$U$1,0)),"")</f>
        <v>766441</v>
      </c>
      <c r="H28" s="12">
        <f>IFERROR(INDEX('Base de Données'!$B$2:$U$101,MATCH(Feuil2!$A28,'Base de Données'!$A$2:$A$101,0),MATCH(Feuil2!H$1,'Base de Données'!$B$1:$U$1,0)),"")</f>
        <v>818680</v>
      </c>
    </row>
    <row r="29" spans="1:8" x14ac:dyDescent="0.25">
      <c r="A29" s="4" t="s">
        <v>56</v>
      </c>
      <c r="B29">
        <f>VLOOKUP(A29,'Base de Données'!$1:$1048576,10,FALSE)</f>
        <v>732657</v>
      </c>
      <c r="C29">
        <f>VLOOKUP(A29,'Base de Données'!$1:$1048576,9,FALSE)</f>
        <v>805888</v>
      </c>
      <c r="D29" s="9">
        <f t="shared" si="0"/>
        <v>-9.0869947188691236E-2</v>
      </c>
      <c r="G29" s="12">
        <f>IFERROR(INDEX('Base de Données'!$B$2:$U$101,MATCH(Feuil2!$A29,'Base de Données'!$A$2:$A$101,0),MATCH(Feuil2!G$1,'Base de Données'!$B$1:$U$1,0)),"")</f>
        <v>732657</v>
      </c>
      <c r="H29" s="12">
        <f>IFERROR(INDEX('Base de Données'!$B$2:$U$101,MATCH(Feuil2!$A29,'Base de Données'!$A$2:$A$101,0),MATCH(Feuil2!H$1,'Base de Données'!$B$1:$U$1,0)),"")</f>
        <v>805888</v>
      </c>
    </row>
    <row r="30" spans="1:8" x14ac:dyDescent="0.25">
      <c r="A30" s="4" t="s">
        <v>58</v>
      </c>
      <c r="B30">
        <f>VLOOKUP(A30,'Base de Données'!$1:$1048576,10,FALSE)</f>
        <v>728524</v>
      </c>
      <c r="C30">
        <f>VLOOKUP(A30,'Base de Données'!$1:$1048576,9,FALSE)</f>
        <v>757305</v>
      </c>
      <c r="D30" s="9">
        <f t="shared" si="0"/>
        <v>-3.8004502809304043E-2</v>
      </c>
      <c r="G30" s="12">
        <f>IFERROR(INDEX('Base de Données'!$B$2:$U$101,MATCH(Feuil2!$A30,'Base de Données'!$A$2:$A$101,0),MATCH(Feuil2!G$1,'Base de Données'!$B$1:$U$1,0)),"")</f>
        <v>728524</v>
      </c>
      <c r="H30" s="12">
        <f>IFERROR(INDEX('Base de Données'!$B$2:$U$101,MATCH(Feuil2!$A30,'Base de Données'!$A$2:$A$101,0),MATCH(Feuil2!H$1,'Base de Données'!$B$1:$U$1,0)),"")</f>
        <v>757305</v>
      </c>
    </row>
    <row r="31" spans="1:8" x14ac:dyDescent="0.25">
      <c r="A31" s="4" t="s">
        <v>60</v>
      </c>
      <c r="B31">
        <f>VLOOKUP(A31,'Base de Données'!$1:$1048576,10,FALSE)</f>
        <v>708025</v>
      </c>
      <c r="C31">
        <f>VLOOKUP(A31,'Base de Données'!$1:$1048576,9,FALSE)</f>
        <v>760134</v>
      </c>
      <c r="D31" s="9">
        <f t="shared" si="0"/>
        <v>-6.8552386816008754E-2</v>
      </c>
      <c r="G31" s="12">
        <f>IFERROR(INDEX('Base de Données'!$B$2:$U$101,MATCH(Feuil2!$A31,'Base de Données'!$A$2:$A$101,0),MATCH(Feuil2!G$1,'Base de Données'!$B$1:$U$1,0)),"")</f>
        <v>708025</v>
      </c>
      <c r="H31" s="12">
        <f>IFERROR(INDEX('Base de Données'!$B$2:$U$101,MATCH(Feuil2!$A31,'Base de Données'!$A$2:$A$101,0),MATCH(Feuil2!H$1,'Base de Données'!$B$1:$U$1,0)),"")</f>
        <v>760134</v>
      </c>
    </row>
    <row r="32" spans="1:8" x14ac:dyDescent="0.25">
      <c r="A32" s="4" t="s">
        <v>62</v>
      </c>
      <c r="B32">
        <f>VLOOKUP(A32,'Base de Données'!$1:$1048576,10,FALSE)</f>
        <v>643873</v>
      </c>
      <c r="C32">
        <f>VLOOKUP(A32,'Base de Données'!$1:$1048576,9,FALSE)</f>
        <v>741051</v>
      </c>
      <c r="D32" s="9">
        <f t="shared" si="0"/>
        <v>-0.13113537394862163</v>
      </c>
      <c r="G32" s="12">
        <f>IFERROR(INDEX('Base de Données'!$B$2:$U$101,MATCH(Feuil2!$A32,'Base de Données'!$A$2:$A$101,0),MATCH(Feuil2!G$1,'Base de Données'!$B$1:$U$1,0)),"")</f>
        <v>643873</v>
      </c>
      <c r="H32" s="12">
        <f>IFERROR(INDEX('Base de Données'!$B$2:$U$101,MATCH(Feuil2!$A32,'Base de Données'!$A$2:$A$101,0),MATCH(Feuil2!H$1,'Base de Données'!$B$1:$U$1,0)),"")</f>
        <v>741051</v>
      </c>
    </row>
    <row r="33" spans="1:8" x14ac:dyDescent="0.25">
      <c r="A33" s="4" t="s">
        <v>64</v>
      </c>
      <c r="B33">
        <f>VLOOKUP(A33,'Base de Données'!$1:$1048576,10,FALSE)</f>
        <v>623125</v>
      </c>
      <c r="C33">
        <f>VLOOKUP(A33,'Base de Données'!$1:$1048576,9,FALSE)</f>
        <v>736029</v>
      </c>
      <c r="D33" s="9">
        <f t="shared" si="0"/>
        <v>-0.1533961297720606</v>
      </c>
      <c r="G33" s="12">
        <f>IFERROR(INDEX('Base de Données'!$B$2:$U$101,MATCH(Feuil2!$A33,'Base de Données'!$A$2:$A$101,0),MATCH(Feuil2!G$1,'Base de Données'!$B$1:$U$1,0)),"")</f>
        <v>623125</v>
      </c>
      <c r="H33" s="12">
        <f>IFERROR(INDEX('Base de Données'!$B$2:$U$101,MATCH(Feuil2!$A33,'Base de Données'!$A$2:$A$101,0),MATCH(Feuil2!H$1,'Base de Données'!$B$1:$U$1,0)),"")</f>
        <v>736029</v>
      </c>
    </row>
    <row r="34" spans="1:8" x14ac:dyDescent="0.25">
      <c r="A34" s="4" t="s">
        <v>66</v>
      </c>
      <c r="B34">
        <f>VLOOKUP(A34,'Base de Données'!$1:$1048576,10,FALSE)</f>
        <v>713779</v>
      </c>
      <c r="C34">
        <f>VLOOKUP(A34,'Base de Données'!$1:$1048576,9,FALSE)</f>
        <v>732153</v>
      </c>
      <c r="D34" s="9">
        <f t="shared" si="0"/>
        <v>-2.5095847452649925E-2</v>
      </c>
      <c r="G34" s="12">
        <f>IFERROR(INDEX('Base de Données'!$B$2:$U$101,MATCH(Feuil2!$A34,'Base de Données'!$A$2:$A$101,0),MATCH(Feuil2!G$1,'Base de Données'!$B$1:$U$1,0)),"")</f>
        <v>713779</v>
      </c>
      <c r="H34" s="12">
        <f>IFERROR(INDEX('Base de Données'!$B$2:$U$101,MATCH(Feuil2!$A34,'Base de Données'!$A$2:$A$101,0),MATCH(Feuil2!H$1,'Base de Données'!$B$1:$U$1,0)),"")</f>
        <v>732153</v>
      </c>
    </row>
    <row r="35" spans="1:8" x14ac:dyDescent="0.25">
      <c r="A35" s="4" t="s">
        <v>68</v>
      </c>
      <c r="B35">
        <f>VLOOKUP(A35,'Base de Données'!$1:$1048576,10,FALSE)</f>
        <v>647873</v>
      </c>
      <c r="C35">
        <f>VLOOKUP(A35,'Base de Données'!$1:$1048576,9,FALSE)</f>
        <v>691670</v>
      </c>
      <c r="D35" s="9">
        <f t="shared" si="0"/>
        <v>-6.3320658695620743E-2</v>
      </c>
      <c r="G35" s="12">
        <f>IFERROR(INDEX('Base de Données'!$B$2:$U$101,MATCH(Feuil2!$A35,'Base de Données'!$A$2:$A$101,0),MATCH(Feuil2!G$1,'Base de Données'!$B$1:$U$1,0)),"")</f>
        <v>647873</v>
      </c>
      <c r="H35" s="12">
        <f>IFERROR(INDEX('Base de Données'!$B$2:$U$101,MATCH(Feuil2!$A35,'Base de Données'!$A$2:$A$101,0),MATCH(Feuil2!H$1,'Base de Données'!$B$1:$U$1,0)),"")</f>
        <v>691670</v>
      </c>
    </row>
    <row r="36" spans="1:8" x14ac:dyDescent="0.25">
      <c r="A36" s="4" t="s">
        <v>70</v>
      </c>
      <c r="B36">
        <f>VLOOKUP(A36,'Base de Données'!$1:$1048576,10,FALSE)</f>
        <v>539664</v>
      </c>
      <c r="C36">
        <f>VLOOKUP(A36,'Base de Données'!$1:$1048576,9,FALSE)</f>
        <v>662122</v>
      </c>
      <c r="D36" s="9">
        <f t="shared" si="0"/>
        <v>-0.18494778907814571</v>
      </c>
      <c r="G36" s="12">
        <f>IFERROR(INDEX('Base de Données'!$B$2:$U$101,MATCH(Feuil2!$A36,'Base de Données'!$A$2:$A$101,0),MATCH(Feuil2!G$1,'Base de Données'!$B$1:$U$1,0)),"")</f>
        <v>539664</v>
      </c>
      <c r="H36" s="12">
        <f>IFERROR(INDEX('Base de Données'!$B$2:$U$101,MATCH(Feuil2!$A36,'Base de Données'!$A$2:$A$101,0),MATCH(Feuil2!H$1,'Base de Données'!$B$1:$U$1,0)),"")</f>
        <v>662122</v>
      </c>
    </row>
    <row r="37" spans="1:8" x14ac:dyDescent="0.25">
      <c r="A37" s="4" t="s">
        <v>72</v>
      </c>
      <c r="B37">
        <f>VLOOKUP(A37,'Base de Données'!$1:$1048576,10,FALSE)</f>
        <v>600018</v>
      </c>
      <c r="C37">
        <f>VLOOKUP(A37,'Base de Données'!$1:$1048576,9,FALSE)</f>
        <v>667249</v>
      </c>
      <c r="D37" s="9">
        <f t="shared" si="0"/>
        <v>-0.10075848746120264</v>
      </c>
      <c r="G37" s="12">
        <f>IFERROR(INDEX('Base de Données'!$B$2:$U$101,MATCH(Feuil2!$A37,'Base de Données'!$A$2:$A$101,0),MATCH(Feuil2!G$1,'Base de Données'!$B$1:$U$1,0)),"")</f>
        <v>600018</v>
      </c>
      <c r="H37" s="12">
        <f>IFERROR(INDEX('Base de Données'!$B$2:$U$101,MATCH(Feuil2!$A37,'Base de Données'!$A$2:$A$101,0),MATCH(Feuil2!H$1,'Base de Données'!$B$1:$U$1,0)),"")</f>
        <v>667249</v>
      </c>
    </row>
    <row r="38" spans="1:8" x14ac:dyDescent="0.25">
      <c r="A38" s="4" t="s">
        <v>74</v>
      </c>
      <c r="B38">
        <f>VLOOKUP(A38,'Base de Données'!$1:$1048576,10,FALSE)</f>
        <v>618126</v>
      </c>
      <c r="C38">
        <f>VLOOKUP(A38,'Base de Données'!$1:$1048576,9,FALSE)</f>
        <v>669737</v>
      </c>
      <c r="D38" s="9">
        <f t="shared" si="0"/>
        <v>-7.7061592834202081E-2</v>
      </c>
      <c r="G38" s="12">
        <f>IFERROR(INDEX('Base de Données'!$B$2:$U$101,MATCH(Feuil2!$A38,'Base de Données'!$A$2:$A$101,0),MATCH(Feuil2!G$1,'Base de Données'!$B$1:$U$1,0)),"")</f>
        <v>618126</v>
      </c>
      <c r="H38" s="12">
        <f>IFERROR(INDEX('Base de Données'!$B$2:$U$101,MATCH(Feuil2!$A38,'Base de Données'!$A$2:$A$101,0),MATCH(Feuil2!H$1,'Base de Données'!$B$1:$U$1,0)),"")</f>
        <v>669737</v>
      </c>
    </row>
    <row r="39" spans="1:8" x14ac:dyDescent="0.25">
      <c r="A39" s="4" t="s">
        <v>76</v>
      </c>
      <c r="B39">
        <f>VLOOKUP(A39,'Base de Données'!$1:$1048576,10,FALSE)</f>
        <v>604266</v>
      </c>
      <c r="C39">
        <f>VLOOKUP(A39,'Base de Données'!$1:$1048576,9,FALSE)</f>
        <v>644216</v>
      </c>
      <c r="D39" s="9">
        <f t="shared" si="0"/>
        <v>-6.2013361977970125E-2</v>
      </c>
      <c r="G39" s="12">
        <f>IFERROR(INDEX('Base de Données'!$B$2:$U$101,MATCH(Feuil2!$A39,'Base de Données'!$A$2:$A$101,0),MATCH(Feuil2!G$1,'Base de Données'!$B$1:$U$1,0)),"")</f>
        <v>604266</v>
      </c>
      <c r="H39" s="12">
        <f>IFERROR(INDEX('Base de Données'!$B$2:$U$101,MATCH(Feuil2!$A39,'Base de Données'!$A$2:$A$101,0),MATCH(Feuil2!H$1,'Base de Données'!$B$1:$U$1,0)),"")</f>
        <v>644216</v>
      </c>
    </row>
    <row r="40" spans="1:8" x14ac:dyDescent="0.25">
      <c r="A40" s="4" t="s">
        <v>78</v>
      </c>
      <c r="B40">
        <f>VLOOKUP(A40,'Base de Données'!$1:$1048576,10,FALSE)</f>
        <v>515270</v>
      </c>
      <c r="C40">
        <f>VLOOKUP(A40,'Base de Données'!$1:$1048576,9,FALSE)</f>
        <v>626127</v>
      </c>
      <c r="D40" s="9">
        <f t="shared" si="0"/>
        <v>-0.17705193994189677</v>
      </c>
      <c r="G40" s="12">
        <f>IFERROR(INDEX('Base de Données'!$B$2:$U$101,MATCH(Feuil2!$A40,'Base de Données'!$A$2:$A$101,0),MATCH(Feuil2!G$1,'Base de Données'!$B$1:$U$1,0)),"")</f>
        <v>515270</v>
      </c>
      <c r="H40" s="12">
        <f>IFERROR(INDEX('Base de Données'!$B$2:$U$101,MATCH(Feuil2!$A40,'Base de Données'!$A$2:$A$101,0),MATCH(Feuil2!H$1,'Base de Données'!$B$1:$U$1,0)),"")</f>
        <v>626127</v>
      </c>
    </row>
    <row r="41" spans="1:8" x14ac:dyDescent="0.25">
      <c r="A41" s="4" t="s">
        <v>80</v>
      </c>
      <c r="B41">
        <f>VLOOKUP(A41,'Base de Données'!$1:$1048576,10,FALSE)</f>
        <v>557024</v>
      </c>
      <c r="C41">
        <f>VLOOKUP(A41,'Base de Données'!$1:$1048576,9,FALSE)</f>
        <v>637089</v>
      </c>
      <c r="D41" s="9">
        <f t="shared" si="0"/>
        <v>-0.12567317910056522</v>
      </c>
      <c r="G41" s="12">
        <f>IFERROR(INDEX('Base de Données'!$B$2:$U$101,MATCH(Feuil2!$A41,'Base de Données'!$A$2:$A$101,0),MATCH(Feuil2!G$1,'Base de Données'!$B$1:$U$1,0)),"")</f>
        <v>557024</v>
      </c>
      <c r="H41" s="12">
        <f>IFERROR(INDEX('Base de Données'!$B$2:$U$101,MATCH(Feuil2!$A41,'Base de Données'!$A$2:$A$101,0),MATCH(Feuil2!H$1,'Base de Données'!$B$1:$U$1,0)),"")</f>
        <v>637089</v>
      </c>
    </row>
    <row r="42" spans="1:8" x14ac:dyDescent="0.25">
      <c r="A42" s="4" t="s">
        <v>82</v>
      </c>
      <c r="B42">
        <f>VLOOKUP(A42,'Base de Données'!$1:$1048576,10,FALSE)</f>
        <v>554003</v>
      </c>
      <c r="C42">
        <f>VLOOKUP(A42,'Base de Données'!$1:$1048576,9,FALSE)</f>
        <v>603924</v>
      </c>
      <c r="D42" s="9">
        <f t="shared" si="0"/>
        <v>-8.2661063312602243E-2</v>
      </c>
      <c r="G42" s="12">
        <f>IFERROR(INDEX('Base de Données'!$B$2:$U$101,MATCH(Feuil2!$A42,'Base de Données'!$A$2:$A$101,0),MATCH(Feuil2!G$1,'Base de Données'!$B$1:$U$1,0)),"")</f>
        <v>554003</v>
      </c>
      <c r="H42" s="12">
        <f>IFERROR(INDEX('Base de Données'!$B$2:$U$101,MATCH(Feuil2!$A42,'Base de Données'!$A$2:$A$101,0),MATCH(Feuil2!H$1,'Base de Données'!$B$1:$U$1,0)),"")</f>
        <v>603924</v>
      </c>
    </row>
    <row r="43" spans="1:8" x14ac:dyDescent="0.25">
      <c r="A43" s="4" t="s">
        <v>84</v>
      </c>
      <c r="B43">
        <f>VLOOKUP(A43,'Base de Données'!$1:$1048576,10,FALSE)</f>
        <v>542373</v>
      </c>
      <c r="C43">
        <f>VLOOKUP(A43,'Base de Données'!$1:$1048576,9,FALSE)</f>
        <v>597397</v>
      </c>
      <c r="D43" s="9">
        <f t="shared" si="0"/>
        <v>-9.2106254299904419E-2</v>
      </c>
      <c r="G43" s="12">
        <f>IFERROR(INDEX('Base de Données'!$B$2:$U$101,MATCH(Feuil2!$A43,'Base de Données'!$A$2:$A$101,0),MATCH(Feuil2!G$1,'Base de Données'!$B$1:$U$1,0)),"")</f>
        <v>542373</v>
      </c>
      <c r="H43" s="12">
        <f>IFERROR(INDEX('Base de Données'!$B$2:$U$101,MATCH(Feuil2!$A43,'Base de Données'!$A$2:$A$101,0),MATCH(Feuil2!H$1,'Base de Données'!$B$1:$U$1,0)),"")</f>
        <v>597397</v>
      </c>
    </row>
    <row r="44" spans="1:8" x14ac:dyDescent="0.25">
      <c r="A44" s="4" t="s">
        <v>86</v>
      </c>
      <c r="B44">
        <f>VLOOKUP(A44,'Base de Données'!$1:$1048576,10,FALSE)</f>
        <v>541054</v>
      </c>
      <c r="C44">
        <f>VLOOKUP(A44,'Base de Données'!$1:$1048576,9,FALSE)</f>
        <v>598347</v>
      </c>
      <c r="D44" s="9">
        <f t="shared" si="0"/>
        <v>-9.5752130452730608E-2</v>
      </c>
      <c r="G44" s="12">
        <f>IFERROR(INDEX('Base de Données'!$B$2:$U$101,MATCH(Feuil2!$A44,'Base de Données'!$A$2:$A$101,0),MATCH(Feuil2!G$1,'Base de Données'!$B$1:$U$1,0)),"")</f>
        <v>541054</v>
      </c>
      <c r="H44" s="12">
        <f>IFERROR(INDEX('Base de Données'!$B$2:$U$101,MATCH(Feuil2!$A44,'Base de Données'!$A$2:$A$101,0),MATCH(Feuil2!H$1,'Base de Données'!$B$1:$U$1,0)),"")</f>
        <v>598347</v>
      </c>
    </row>
    <row r="45" spans="1:8" x14ac:dyDescent="0.25">
      <c r="A45" s="4" t="s">
        <v>88</v>
      </c>
      <c r="B45">
        <f>VLOOKUP(A45,'Base de Données'!$1:$1048576,10,FALSE)</f>
        <v>555551</v>
      </c>
      <c r="C45">
        <f>VLOOKUP(A45,'Base de Données'!$1:$1048576,9,FALSE)</f>
        <v>571632</v>
      </c>
      <c r="D45" s="9">
        <f t="shared" si="0"/>
        <v>-2.813173510230358E-2</v>
      </c>
      <c r="G45" s="12">
        <f>IFERROR(INDEX('Base de Données'!$B$2:$U$101,MATCH(Feuil2!$A45,'Base de Données'!$A$2:$A$101,0),MATCH(Feuil2!G$1,'Base de Données'!$B$1:$U$1,0)),"")</f>
        <v>555551</v>
      </c>
      <c r="H45" s="12">
        <f>IFERROR(INDEX('Base de Données'!$B$2:$U$101,MATCH(Feuil2!$A45,'Base de Données'!$A$2:$A$101,0),MATCH(Feuil2!H$1,'Base de Données'!$B$1:$U$1,0)),"")</f>
        <v>571632</v>
      </c>
    </row>
    <row r="46" spans="1:8" x14ac:dyDescent="0.25">
      <c r="A46" s="4" t="s">
        <v>90</v>
      </c>
      <c r="B46">
        <f>VLOOKUP(A46,'Base de Données'!$1:$1048576,10,FALSE)</f>
        <v>529851</v>
      </c>
      <c r="C46">
        <f>VLOOKUP(A46,'Base de Données'!$1:$1048576,9,FALSE)</f>
        <v>568760</v>
      </c>
      <c r="D46" s="9">
        <f t="shared" si="0"/>
        <v>-6.8410225754272455E-2</v>
      </c>
      <c r="G46" s="12">
        <f>IFERROR(INDEX('Base de Données'!$B$2:$U$101,MATCH(Feuil2!$A46,'Base de Données'!$A$2:$A$101,0),MATCH(Feuil2!G$1,'Base de Données'!$B$1:$U$1,0)),"")</f>
        <v>529851</v>
      </c>
      <c r="H46" s="12">
        <f>IFERROR(INDEX('Base de Données'!$B$2:$U$101,MATCH(Feuil2!$A46,'Base de Données'!$A$2:$A$101,0),MATCH(Feuil2!H$1,'Base de Données'!$B$1:$U$1,0)),"")</f>
        <v>568760</v>
      </c>
    </row>
    <row r="47" spans="1:8" x14ac:dyDescent="0.25">
      <c r="A47" s="4" t="s">
        <v>92</v>
      </c>
      <c r="B47">
        <f>VLOOKUP(A47,'Base de Données'!$1:$1048576,10,FALSE)</f>
        <v>565284</v>
      </c>
      <c r="C47">
        <f>VLOOKUP(A47,'Base de Données'!$1:$1048576,9,FALSE)</f>
        <v>570817</v>
      </c>
      <c r="D47" s="9">
        <f t="shared" si="0"/>
        <v>-9.6931240660316706E-3</v>
      </c>
      <c r="G47" s="12">
        <f>IFERROR(INDEX('Base de Données'!$B$2:$U$101,MATCH(Feuil2!$A47,'Base de Données'!$A$2:$A$101,0),MATCH(Feuil2!G$1,'Base de Données'!$B$1:$U$1,0)),"")</f>
        <v>565284</v>
      </c>
      <c r="H47" s="12">
        <f>IFERROR(INDEX('Base de Données'!$B$2:$U$101,MATCH(Feuil2!$A47,'Base de Données'!$A$2:$A$101,0),MATCH(Feuil2!H$1,'Base de Données'!$B$1:$U$1,0)),"")</f>
        <v>570817</v>
      </c>
    </row>
    <row r="48" spans="1:8" x14ac:dyDescent="0.25">
      <c r="A48" s="4" t="s">
        <v>94</v>
      </c>
      <c r="B48">
        <f>VLOOKUP(A48,'Base de Données'!$1:$1048576,10,FALSE)</f>
        <v>499685</v>
      </c>
      <c r="C48">
        <f>VLOOKUP(A48,'Base de Données'!$1:$1048576,9,FALSE)</f>
        <v>554374</v>
      </c>
      <c r="D48" s="9">
        <f t="shared" si="0"/>
        <v>-9.8650008838798361E-2</v>
      </c>
      <c r="G48" s="12">
        <f>IFERROR(INDEX('Base de Données'!$B$2:$U$101,MATCH(Feuil2!$A48,'Base de Données'!$A$2:$A$101,0),MATCH(Feuil2!G$1,'Base de Données'!$B$1:$U$1,0)),"")</f>
        <v>499685</v>
      </c>
      <c r="H48" s="12">
        <f>IFERROR(INDEX('Base de Données'!$B$2:$U$101,MATCH(Feuil2!$A48,'Base de Données'!$A$2:$A$101,0),MATCH(Feuil2!H$1,'Base de Données'!$B$1:$U$1,0)),"")</f>
        <v>554374</v>
      </c>
    </row>
    <row r="49" spans="1:8" x14ac:dyDescent="0.25">
      <c r="A49" s="4" t="s">
        <v>96</v>
      </c>
      <c r="B49">
        <f>VLOOKUP(A49,'Base de Données'!$1:$1048576,10,FALSE)</f>
        <v>544893</v>
      </c>
      <c r="C49">
        <f>VLOOKUP(A49,'Base de Données'!$1:$1048576,9,FALSE)</f>
        <v>555788</v>
      </c>
      <c r="D49" s="9">
        <f t="shared" si="0"/>
        <v>-1.9602798189237623E-2</v>
      </c>
      <c r="G49" s="12">
        <f>IFERROR(INDEX('Base de Données'!$B$2:$U$101,MATCH(Feuil2!$A49,'Base de Données'!$A$2:$A$101,0),MATCH(Feuil2!G$1,'Base de Données'!$B$1:$U$1,0)),"")</f>
        <v>544893</v>
      </c>
      <c r="H49" s="12">
        <f>IFERROR(INDEX('Base de Données'!$B$2:$U$101,MATCH(Feuil2!$A49,'Base de Données'!$A$2:$A$101,0),MATCH(Feuil2!H$1,'Base de Données'!$B$1:$U$1,0)),"")</f>
        <v>555788</v>
      </c>
    </row>
    <row r="50" spans="1:8" x14ac:dyDescent="0.25">
      <c r="A50" s="4" t="s">
        <v>98</v>
      </c>
      <c r="B50">
        <f>VLOOKUP(A50,'Base de Données'!$1:$1048576,10,FALSE)</f>
        <v>499062</v>
      </c>
      <c r="C50">
        <f>VLOOKUP(A50,'Base de Données'!$1:$1048576,9,FALSE)</f>
        <v>534710</v>
      </c>
      <c r="D50" s="9">
        <f t="shared" si="0"/>
        <v>-6.666791344841129E-2</v>
      </c>
      <c r="G50" s="12">
        <f>IFERROR(INDEX('Base de Données'!$B$2:$U$101,MATCH(Feuil2!$A50,'Base de Données'!$A$2:$A$101,0),MATCH(Feuil2!G$1,'Base de Données'!$B$1:$U$1,0)),"")</f>
        <v>499062</v>
      </c>
      <c r="H50" s="12">
        <f>IFERROR(INDEX('Base de Données'!$B$2:$U$101,MATCH(Feuil2!$A50,'Base de Données'!$A$2:$A$101,0),MATCH(Feuil2!H$1,'Base de Données'!$B$1:$U$1,0)),"")</f>
        <v>534710</v>
      </c>
    </row>
    <row r="51" spans="1:8" x14ac:dyDescent="0.25">
      <c r="A51" s="4" t="s">
        <v>100</v>
      </c>
      <c r="B51">
        <f>VLOOKUP(A51,'Base de Données'!$1:$1048576,10,FALSE)</f>
        <v>506755</v>
      </c>
      <c r="C51">
        <f>VLOOKUP(A51,'Base de Données'!$1:$1048576,9,FALSE)</f>
        <v>531380</v>
      </c>
      <c r="D51" s="9">
        <f t="shared" si="0"/>
        <v>-4.6341601114080318E-2</v>
      </c>
      <c r="G51" s="12">
        <f>IFERROR(INDEX('Base de Données'!$B$2:$U$101,MATCH(Feuil2!$A51,'Base de Données'!$A$2:$A$101,0),MATCH(Feuil2!G$1,'Base de Données'!$B$1:$U$1,0)),"")</f>
        <v>506755</v>
      </c>
      <c r="H51" s="12">
        <f>IFERROR(INDEX('Base de Données'!$B$2:$U$101,MATCH(Feuil2!$A51,'Base de Données'!$A$2:$A$101,0),MATCH(Feuil2!H$1,'Base de Données'!$B$1:$U$1,0)),"")</f>
        <v>531380</v>
      </c>
    </row>
    <row r="52" spans="1:8" x14ac:dyDescent="0.25">
      <c r="A52" s="4" t="s">
        <v>102</v>
      </c>
      <c r="B52">
        <f>VLOOKUP(A52,'Base de Données'!$1:$1048576,10,FALSE)</f>
        <v>535434</v>
      </c>
      <c r="C52">
        <f>VLOOKUP(A52,'Base de Données'!$1:$1048576,9,FALSE)</f>
        <v>539783</v>
      </c>
      <c r="D52" s="9">
        <f t="shared" si="0"/>
        <v>-8.0569414005257668E-3</v>
      </c>
      <c r="G52" s="12">
        <f>IFERROR(INDEX('Base de Données'!$B$2:$U$101,MATCH(Feuil2!$A52,'Base de Données'!$A$2:$A$101,0),MATCH(Feuil2!G$1,'Base de Données'!$B$1:$U$1,0)),"")</f>
        <v>535434</v>
      </c>
      <c r="H52" s="12">
        <f>IFERROR(INDEX('Base de Données'!$B$2:$U$101,MATCH(Feuil2!$A52,'Base de Données'!$A$2:$A$101,0),MATCH(Feuil2!H$1,'Base de Données'!$B$1:$U$1,0)),"")</f>
        <v>539783</v>
      </c>
    </row>
    <row r="53" spans="1:8" x14ac:dyDescent="0.25">
      <c r="A53" s="4" t="s">
        <v>104</v>
      </c>
      <c r="B53">
        <f>VLOOKUP(A53,'Base de Données'!$1:$1048576,10,FALSE)</f>
        <v>437778</v>
      </c>
      <c r="C53">
        <f>VLOOKUP(A53,'Base de Données'!$1:$1048576,9,FALSE)</f>
        <v>499159</v>
      </c>
      <c r="D53" s="9">
        <f t="shared" si="0"/>
        <v>-0.12296883357807832</v>
      </c>
      <c r="G53" s="12">
        <f>IFERROR(INDEX('Base de Données'!$B$2:$U$101,MATCH(Feuil2!$A53,'Base de Données'!$A$2:$A$101,0),MATCH(Feuil2!G$1,'Base de Données'!$B$1:$U$1,0)),"")</f>
        <v>437778</v>
      </c>
      <c r="H53" s="12">
        <f>IFERROR(INDEX('Base de Données'!$B$2:$U$101,MATCH(Feuil2!$A53,'Base de Données'!$A$2:$A$101,0),MATCH(Feuil2!H$1,'Base de Données'!$B$1:$U$1,0)),"")</f>
        <v>499159</v>
      </c>
    </row>
    <row r="54" spans="1:8" x14ac:dyDescent="0.25">
      <c r="A54" s="4" t="s">
        <v>106</v>
      </c>
      <c r="B54">
        <f>VLOOKUP(A54,'Base de Données'!$1:$1048576,10,FALSE)</f>
        <v>481983</v>
      </c>
      <c r="C54">
        <f>VLOOKUP(A54,'Base de Données'!$1:$1048576,9,FALSE)</f>
        <v>499958</v>
      </c>
      <c r="D54" s="9">
        <f t="shared" si="0"/>
        <v>-3.595302005368451E-2</v>
      </c>
      <c r="G54" s="12">
        <f>IFERROR(INDEX('Base de Données'!$B$2:$U$101,MATCH(Feuil2!$A54,'Base de Données'!$A$2:$A$101,0),MATCH(Feuil2!G$1,'Base de Données'!$B$1:$U$1,0)),"")</f>
        <v>481983</v>
      </c>
      <c r="H54" s="12">
        <f>IFERROR(INDEX('Base de Données'!$B$2:$U$101,MATCH(Feuil2!$A54,'Base de Données'!$A$2:$A$101,0),MATCH(Feuil2!H$1,'Base de Données'!$B$1:$U$1,0)),"")</f>
        <v>499958</v>
      </c>
    </row>
    <row r="55" spans="1:8" x14ac:dyDescent="0.25">
      <c r="A55" s="4" t="s">
        <v>108</v>
      </c>
      <c r="B55">
        <f>VLOOKUP(A55,'Base de Données'!$1:$1048576,10,FALSE)</f>
        <v>392803</v>
      </c>
      <c r="C55">
        <f>VLOOKUP(A55,'Base de Données'!$1:$1048576,9,FALSE)</f>
        <v>466327</v>
      </c>
      <c r="D55" s="9">
        <f t="shared" si="0"/>
        <v>-0.15766618703184676</v>
      </c>
      <c r="G55" s="12">
        <f>IFERROR(INDEX('Base de Données'!$B$2:$U$101,MATCH(Feuil2!$A55,'Base de Données'!$A$2:$A$101,0),MATCH(Feuil2!G$1,'Base de Données'!$B$1:$U$1,0)),"")</f>
        <v>392803</v>
      </c>
      <c r="H55" s="12">
        <f>IFERROR(INDEX('Base de Données'!$B$2:$U$101,MATCH(Feuil2!$A55,'Base de Données'!$A$2:$A$101,0),MATCH(Feuil2!H$1,'Base de Données'!$B$1:$U$1,0)),"")</f>
        <v>466327</v>
      </c>
    </row>
    <row r="56" spans="1:8" x14ac:dyDescent="0.25">
      <c r="A56" s="4" t="s">
        <v>110</v>
      </c>
      <c r="B56">
        <f>VLOOKUP(A56,'Base de Données'!$1:$1048576,10,FALSE)</f>
        <v>373258</v>
      </c>
      <c r="C56">
        <f>VLOOKUP(A56,'Base de Données'!$1:$1048576,9,FALSE)</f>
        <v>426924</v>
      </c>
      <c r="D56" s="9">
        <f t="shared" si="0"/>
        <v>-0.12570387235198771</v>
      </c>
      <c r="G56" s="12">
        <f>IFERROR(INDEX('Base de Données'!$B$2:$U$101,MATCH(Feuil2!$A56,'Base de Données'!$A$2:$A$101,0),MATCH(Feuil2!G$1,'Base de Données'!$B$1:$U$1,0)),"")</f>
        <v>373258</v>
      </c>
      <c r="H56" s="12">
        <f>IFERROR(INDEX('Base de Données'!$B$2:$U$101,MATCH(Feuil2!$A56,'Base de Données'!$A$2:$A$101,0),MATCH(Feuil2!H$1,'Base de Données'!$B$1:$U$1,0)),"")</f>
        <v>426924</v>
      </c>
    </row>
    <row r="57" spans="1:8" x14ac:dyDescent="0.25">
      <c r="A57" s="4" t="s">
        <v>112</v>
      </c>
      <c r="B57">
        <f>VLOOKUP(A57,'Base de Données'!$1:$1048576,10,FALSE)</f>
        <v>399024</v>
      </c>
      <c r="C57">
        <f>VLOOKUP(A57,'Base de Données'!$1:$1048576,9,FALSE)</f>
        <v>433203</v>
      </c>
      <c r="D57" s="9">
        <f t="shared" si="0"/>
        <v>-7.8898345579324236E-2</v>
      </c>
      <c r="G57" s="12">
        <f>IFERROR(INDEX('Base de Données'!$B$2:$U$101,MATCH(Feuil2!$A57,'Base de Données'!$A$2:$A$101,0),MATCH(Feuil2!G$1,'Base de Données'!$B$1:$U$1,0)),"")</f>
        <v>399024</v>
      </c>
      <c r="H57" s="12">
        <f>IFERROR(INDEX('Base de Données'!$B$2:$U$101,MATCH(Feuil2!$A57,'Base de Données'!$A$2:$A$101,0),MATCH(Feuil2!H$1,'Base de Données'!$B$1:$U$1,0)),"")</f>
        <v>433203</v>
      </c>
    </row>
    <row r="58" spans="1:8" x14ac:dyDescent="0.25">
      <c r="A58" s="4" t="s">
        <v>114</v>
      </c>
      <c r="B58">
        <f>VLOOKUP(A58,'Base de Données'!$1:$1048576,10,FALSE)</f>
        <v>407665</v>
      </c>
      <c r="C58">
        <f>VLOOKUP(A58,'Base de Données'!$1:$1048576,9,FALSE)</f>
        <v>433762</v>
      </c>
      <c r="D58" s="9">
        <f t="shared" si="0"/>
        <v>-6.0164329747649632E-2</v>
      </c>
      <c r="G58" s="12">
        <f>IFERROR(INDEX('Base de Données'!$B$2:$U$101,MATCH(Feuil2!$A58,'Base de Données'!$A$2:$A$101,0),MATCH(Feuil2!G$1,'Base de Données'!$B$1:$U$1,0)),"")</f>
        <v>407665</v>
      </c>
      <c r="H58" s="12">
        <f>IFERROR(INDEX('Base de Données'!$B$2:$U$101,MATCH(Feuil2!$A58,'Base de Données'!$A$2:$A$101,0),MATCH(Feuil2!H$1,'Base de Données'!$B$1:$U$1,0)),"")</f>
        <v>433762</v>
      </c>
    </row>
    <row r="59" spans="1:8" x14ac:dyDescent="0.25">
      <c r="A59" s="4" t="s">
        <v>116</v>
      </c>
      <c r="B59">
        <f>VLOOKUP(A59,'Base de Données'!$1:$1048576,10,FALSE)</f>
        <v>327334</v>
      </c>
      <c r="C59">
        <f>VLOOKUP(A59,'Base de Données'!$1:$1048576,9,FALSE)</f>
        <v>400477</v>
      </c>
      <c r="D59" s="9">
        <f t="shared" si="0"/>
        <v>-0.18263970215517994</v>
      </c>
      <c r="G59" s="12">
        <f>IFERROR(INDEX('Base de Données'!$B$2:$U$101,MATCH(Feuil2!$A59,'Base de Données'!$A$2:$A$101,0),MATCH(Feuil2!G$1,'Base de Données'!$B$1:$U$1,0)),"")</f>
        <v>327334</v>
      </c>
      <c r="H59" s="12">
        <f>IFERROR(INDEX('Base de Données'!$B$2:$U$101,MATCH(Feuil2!$A59,'Base de Données'!$A$2:$A$101,0),MATCH(Feuil2!H$1,'Base de Données'!$B$1:$U$1,0)),"")</f>
        <v>400477</v>
      </c>
    </row>
    <row r="60" spans="1:8" x14ac:dyDescent="0.25">
      <c r="A60" s="4" t="s">
        <v>118</v>
      </c>
      <c r="B60">
        <f>VLOOKUP(A60,'Base de Données'!$1:$1048576,10,FALSE)</f>
        <v>388293</v>
      </c>
      <c r="C60">
        <f>VLOOKUP(A60,'Base de Données'!$1:$1048576,9,FALSE)</f>
        <v>416350</v>
      </c>
      <c r="D60" s="9">
        <f t="shared" si="0"/>
        <v>-6.7388014891317405E-2</v>
      </c>
      <c r="G60" s="12">
        <f>IFERROR(INDEX('Base de Données'!$B$2:$U$101,MATCH(Feuil2!$A60,'Base de Données'!$A$2:$A$101,0),MATCH(Feuil2!G$1,'Base de Données'!$B$1:$U$1,0)),"")</f>
        <v>388293</v>
      </c>
      <c r="H60" s="12">
        <f>IFERROR(INDEX('Base de Données'!$B$2:$U$101,MATCH(Feuil2!$A60,'Base de Données'!$A$2:$A$101,0),MATCH(Feuil2!H$1,'Base de Données'!$B$1:$U$1,0)),"")</f>
        <v>416350</v>
      </c>
    </row>
    <row r="61" spans="1:8" x14ac:dyDescent="0.25">
      <c r="A61" s="4" t="s">
        <v>120</v>
      </c>
      <c r="B61">
        <f>VLOOKUP(A61,'Base de Données'!$1:$1048576,10,FALSE)</f>
        <v>343402</v>
      </c>
      <c r="C61">
        <f>VLOOKUP(A61,'Base de Données'!$1:$1048576,9,FALSE)</f>
        <v>384474</v>
      </c>
      <c r="D61" s="9">
        <f t="shared" si="0"/>
        <v>-0.10682646941015517</v>
      </c>
      <c r="G61" s="12">
        <f>IFERROR(INDEX('Base de Données'!$B$2:$U$101,MATCH(Feuil2!$A61,'Base de Données'!$A$2:$A$101,0),MATCH(Feuil2!G$1,'Base de Données'!$B$1:$U$1,0)),"")</f>
        <v>343402</v>
      </c>
      <c r="H61" s="12">
        <f>IFERROR(INDEX('Base de Données'!$B$2:$U$101,MATCH(Feuil2!$A61,'Base de Données'!$A$2:$A$101,0),MATCH(Feuil2!H$1,'Base de Données'!$B$1:$U$1,0)),"")</f>
        <v>384474</v>
      </c>
    </row>
    <row r="62" spans="1:8" ht="17.25" x14ac:dyDescent="0.25">
      <c r="A62" s="2" t="s">
        <v>122</v>
      </c>
      <c r="B62">
        <f>VLOOKUP(A62,'Base de Données'!$1:$1048576,10,FALSE)</f>
        <v>386566</v>
      </c>
      <c r="C62">
        <f>VLOOKUP(A62,'Base de Données'!$1:$1048576,9,FALSE)</f>
        <v>400186</v>
      </c>
      <c r="D62" s="9">
        <f t="shared" si="0"/>
        <v>-3.4034174109039299E-2</v>
      </c>
      <c r="G62" s="12">
        <f>IFERROR(INDEX('Base de Données'!$B$2:$U$101,MATCH(Feuil2!$A62,'Base de Données'!$A$2:$A$101,0),MATCH(Feuil2!G$1,'Base de Données'!$B$1:$U$1,0)),"")</f>
        <v>386566</v>
      </c>
      <c r="H62" s="12">
        <f>IFERROR(INDEX('Base de Données'!$B$2:$U$101,MATCH(Feuil2!$A62,'Base de Données'!$A$2:$A$101,0),MATCH(Feuil2!H$1,'Base de Données'!$B$1:$U$1,0)),"")</f>
        <v>400186</v>
      </c>
    </row>
    <row r="63" spans="1:8" x14ac:dyDescent="0.25">
      <c r="A63" s="4" t="s">
        <v>124</v>
      </c>
      <c r="B63">
        <f>VLOOKUP(A63,'Base de Données'!$1:$1048576,10,FALSE)</f>
        <v>309770</v>
      </c>
      <c r="C63">
        <f>VLOOKUP(A63,'Base de Données'!$1:$1048576,9,FALSE)</f>
        <v>365478</v>
      </c>
      <c r="D63" s="9">
        <f t="shared" si="0"/>
        <v>-0.15242504336786344</v>
      </c>
      <c r="G63" s="12">
        <f>IFERROR(INDEX('Base de Données'!$B$2:$U$101,MATCH(Feuil2!$A63,'Base de Données'!$A$2:$A$101,0),MATCH(Feuil2!G$1,'Base de Données'!$B$1:$U$1,0)),"")</f>
        <v>309770</v>
      </c>
      <c r="H63" s="12">
        <f>IFERROR(INDEX('Base de Données'!$B$2:$U$101,MATCH(Feuil2!$A63,'Base de Données'!$A$2:$A$101,0),MATCH(Feuil2!H$1,'Base de Données'!$B$1:$U$1,0)),"")</f>
        <v>365478</v>
      </c>
    </row>
    <row r="64" spans="1:8" x14ac:dyDescent="0.25">
      <c r="A64" s="4" t="s">
        <v>126</v>
      </c>
      <c r="B64">
        <f>VLOOKUP(A64,'Base de Données'!$1:$1048576,10,FALSE)</f>
        <v>344392</v>
      </c>
      <c r="C64">
        <f>VLOOKUP(A64,'Base de Données'!$1:$1048576,9,FALSE)</f>
        <v>373553</v>
      </c>
      <c r="D64" s="9">
        <f t="shared" si="0"/>
        <v>-7.8063889193769026E-2</v>
      </c>
      <c r="G64" s="12">
        <f>IFERROR(INDEX('Base de Données'!$B$2:$U$101,MATCH(Feuil2!$A64,'Base de Données'!$A$2:$A$101,0),MATCH(Feuil2!G$1,'Base de Données'!$B$1:$U$1,0)),"")</f>
        <v>344392</v>
      </c>
      <c r="H64" s="12">
        <f>IFERROR(INDEX('Base de Données'!$B$2:$U$101,MATCH(Feuil2!$A64,'Base de Données'!$A$2:$A$101,0),MATCH(Feuil2!H$1,'Base de Données'!$B$1:$U$1,0)),"")</f>
        <v>373553</v>
      </c>
    </row>
    <row r="65" spans="1:8" x14ac:dyDescent="0.25">
      <c r="A65" s="4" t="s">
        <v>128</v>
      </c>
      <c r="B65">
        <f>VLOOKUP(A65,'Base de Données'!$1:$1048576,10,FALSE)</f>
        <v>353893</v>
      </c>
      <c r="C65">
        <f>VLOOKUP(A65,'Base de Données'!$1:$1048576,9,FALSE)</f>
        <v>376199</v>
      </c>
      <c r="D65" s="9">
        <f t="shared" si="0"/>
        <v>-5.9293086903473957E-2</v>
      </c>
      <c r="G65" s="12">
        <f>IFERROR(INDEX('Base de Données'!$B$2:$U$101,MATCH(Feuil2!$A65,'Base de Données'!$A$2:$A$101,0),MATCH(Feuil2!G$1,'Base de Données'!$B$1:$U$1,0)),"")</f>
        <v>353893</v>
      </c>
      <c r="H65" s="12">
        <f>IFERROR(INDEX('Base de Données'!$B$2:$U$101,MATCH(Feuil2!$A65,'Base de Données'!$A$2:$A$101,0),MATCH(Feuil2!H$1,'Base de Données'!$B$1:$U$1,0)),"")</f>
        <v>376199</v>
      </c>
    </row>
    <row r="66" spans="1:8" x14ac:dyDescent="0.25">
      <c r="A66" s="4" t="s">
        <v>130</v>
      </c>
      <c r="B66">
        <f>VLOOKUP(A66,'Base de Données'!$1:$1048576,10,FALSE)</f>
        <v>380952</v>
      </c>
      <c r="C66">
        <f>VLOOKUP(A66,'Base de Données'!$1:$1048576,9,FALSE)</f>
        <v>373560</v>
      </c>
      <c r="D66" s="9">
        <f t="shared" si="0"/>
        <v>1.9787985865724382E-2</v>
      </c>
      <c r="G66" s="12">
        <f>IFERROR(INDEX('Base de Données'!$B$2:$U$101,MATCH(Feuil2!$A66,'Base de Données'!$A$2:$A$101,0),MATCH(Feuil2!G$1,'Base de Données'!$B$1:$U$1,0)),"")</f>
        <v>380952</v>
      </c>
      <c r="H66" s="12">
        <f>IFERROR(INDEX('Base de Données'!$B$2:$U$101,MATCH(Feuil2!$A66,'Base de Données'!$A$2:$A$101,0),MATCH(Feuil2!H$1,'Base de Données'!$B$1:$U$1,0)),"")</f>
        <v>373560</v>
      </c>
    </row>
    <row r="67" spans="1:8" x14ac:dyDescent="0.25">
      <c r="A67" s="4" t="s">
        <v>132</v>
      </c>
      <c r="B67">
        <f>VLOOKUP(A67,'Base de Données'!$1:$1048576,10,FALSE)</f>
        <v>381427</v>
      </c>
      <c r="C67">
        <f>VLOOKUP(A67,'Base de Données'!$1:$1048576,9,FALSE)</f>
        <v>383911</v>
      </c>
      <c r="D67" s="9">
        <f t="shared" ref="D67:D101" si="1">(B67-C67)/C67</f>
        <v>-6.4702496151451769E-3</v>
      </c>
      <c r="G67" s="12">
        <f>IFERROR(INDEX('Base de Données'!$B$2:$U$101,MATCH(Feuil2!$A67,'Base de Données'!$A$2:$A$101,0),MATCH(Feuil2!G$1,'Base de Données'!$B$1:$U$1,0)),"")</f>
        <v>381427</v>
      </c>
      <c r="H67" s="12">
        <f>IFERROR(INDEX('Base de Données'!$B$2:$U$101,MATCH(Feuil2!$A67,'Base de Données'!$A$2:$A$101,0),MATCH(Feuil2!H$1,'Base de Données'!$B$1:$U$1,0)),"")</f>
        <v>383911</v>
      </c>
    </row>
    <row r="68" spans="1:8" x14ac:dyDescent="0.25">
      <c r="A68" s="4" t="s">
        <v>134</v>
      </c>
      <c r="B68">
        <f>VLOOKUP(A68,'Base de Données'!$1:$1048576,10,FALSE)</f>
        <v>339628</v>
      </c>
      <c r="C68">
        <f>VLOOKUP(A68,'Base de Données'!$1:$1048576,9,FALSE)</f>
        <v>353853</v>
      </c>
      <c r="D68" s="9">
        <f t="shared" si="1"/>
        <v>-4.0200309167931318E-2</v>
      </c>
      <c r="G68" s="12">
        <f>IFERROR(INDEX('Base de Données'!$B$2:$U$101,MATCH(Feuil2!$A68,'Base de Données'!$A$2:$A$101,0),MATCH(Feuil2!G$1,'Base de Données'!$B$1:$U$1,0)),"")</f>
        <v>339628</v>
      </c>
      <c r="H68" s="12">
        <f>IFERROR(INDEX('Base de Données'!$B$2:$U$101,MATCH(Feuil2!$A68,'Base de Données'!$A$2:$A$101,0),MATCH(Feuil2!H$1,'Base de Données'!$B$1:$U$1,0)),"")</f>
        <v>353853</v>
      </c>
    </row>
    <row r="69" spans="1:8" x14ac:dyDescent="0.25">
      <c r="A69" s="4" t="s">
        <v>136</v>
      </c>
      <c r="B69">
        <f>VLOOKUP(A69,'Base de Données'!$1:$1048576,10,FALSE)</f>
        <v>344721</v>
      </c>
      <c r="C69">
        <f>VLOOKUP(A69,'Base de Données'!$1:$1048576,9,FALSE)</f>
        <v>343062</v>
      </c>
      <c r="D69" s="9">
        <f t="shared" si="1"/>
        <v>4.8358605733074484E-3</v>
      </c>
      <c r="G69" s="12">
        <f>IFERROR(INDEX('Base de Données'!$B$2:$U$101,MATCH(Feuil2!$A69,'Base de Données'!$A$2:$A$101,0),MATCH(Feuil2!G$1,'Base de Données'!$B$1:$U$1,0)),"")</f>
        <v>344721</v>
      </c>
      <c r="H69" s="12">
        <f>IFERROR(INDEX('Base de Données'!$B$2:$U$101,MATCH(Feuil2!$A69,'Base de Données'!$A$2:$A$101,0),MATCH(Feuil2!H$1,'Base de Données'!$B$1:$U$1,0)),"")</f>
        <v>343062</v>
      </c>
    </row>
    <row r="70" spans="1:8" x14ac:dyDescent="0.25">
      <c r="A70" s="4" t="s">
        <v>138</v>
      </c>
      <c r="B70">
        <f>VLOOKUP(A70,'Base de Données'!$1:$1048576,10,FALSE)</f>
        <v>333221</v>
      </c>
      <c r="C70">
        <f>VLOOKUP(A70,'Base de Données'!$1:$1048576,9,FALSE)</f>
        <v>341814</v>
      </c>
      <c r="D70" s="9">
        <f t="shared" si="1"/>
        <v>-2.5139403301210599E-2</v>
      </c>
      <c r="G70" s="12">
        <f>IFERROR(INDEX('Base de Données'!$B$2:$U$101,MATCH(Feuil2!$A70,'Base de Données'!$A$2:$A$101,0),MATCH(Feuil2!G$1,'Base de Données'!$B$1:$U$1,0)),"")</f>
        <v>333221</v>
      </c>
      <c r="H70" s="12">
        <f>IFERROR(INDEX('Base de Données'!$B$2:$U$101,MATCH(Feuil2!$A70,'Base de Données'!$A$2:$A$101,0),MATCH(Feuil2!H$1,'Base de Données'!$B$1:$U$1,0)),"")</f>
        <v>341814</v>
      </c>
    </row>
    <row r="71" spans="1:8" x14ac:dyDescent="0.25">
      <c r="A71" s="4" t="s">
        <v>140</v>
      </c>
      <c r="B71">
        <f>VLOOKUP(A71,'Base de Données'!$1:$1048576,10,FALSE)</f>
        <v>305380</v>
      </c>
      <c r="C71">
        <f>VLOOKUP(A71,'Base de Données'!$1:$1048576,9,FALSE)</f>
        <v>333234</v>
      </c>
      <c r="D71" s="9">
        <f t="shared" si="1"/>
        <v>-8.3586908898851855E-2</v>
      </c>
      <c r="G71" s="12">
        <f>IFERROR(INDEX('Base de Données'!$B$2:$U$101,MATCH(Feuil2!$A71,'Base de Données'!$A$2:$A$101,0),MATCH(Feuil2!G$1,'Base de Données'!$B$1:$U$1,0)),"")</f>
        <v>305380</v>
      </c>
      <c r="H71" s="12">
        <f>IFERROR(INDEX('Base de Données'!$B$2:$U$101,MATCH(Feuil2!$A71,'Base de Données'!$A$2:$A$101,0),MATCH(Feuil2!H$1,'Base de Données'!$B$1:$U$1,0)),"")</f>
        <v>333234</v>
      </c>
    </row>
    <row r="72" spans="1:8" x14ac:dyDescent="0.25">
      <c r="A72" s="4" t="s">
        <v>142</v>
      </c>
      <c r="B72">
        <f>VLOOKUP(A72,'Base de Données'!$1:$1048576,10,FALSE)</f>
        <v>314968</v>
      </c>
      <c r="C72">
        <f>VLOOKUP(A72,'Base de Données'!$1:$1048576,9,FALSE)</f>
        <v>333567</v>
      </c>
      <c r="D72" s="9">
        <f t="shared" si="1"/>
        <v>-5.5757913702494548E-2</v>
      </c>
      <c r="G72" s="12">
        <f>IFERROR(INDEX('Base de Données'!$B$2:$U$101,MATCH(Feuil2!$A72,'Base de Données'!$A$2:$A$101,0),MATCH(Feuil2!G$1,'Base de Données'!$B$1:$U$1,0)),"")</f>
        <v>314968</v>
      </c>
      <c r="H72" s="12">
        <f>IFERROR(INDEX('Base de Données'!$B$2:$U$101,MATCH(Feuil2!$A72,'Base de Données'!$A$2:$A$101,0),MATCH(Feuil2!H$1,'Base de Données'!$B$1:$U$1,0)),"")</f>
        <v>333567</v>
      </c>
    </row>
    <row r="73" spans="1:8" x14ac:dyDescent="0.25">
      <c r="A73" s="4" t="s">
        <v>144</v>
      </c>
      <c r="B73">
        <f>VLOOKUP(A73,'Base de Données'!$1:$1048576,10,FALSE)</f>
        <v>286023</v>
      </c>
      <c r="C73">
        <f>VLOOKUP(A73,'Base de Données'!$1:$1048576,9,FALSE)</f>
        <v>322381</v>
      </c>
      <c r="D73" s="9">
        <f t="shared" si="1"/>
        <v>-0.11277959929400305</v>
      </c>
      <c r="G73" s="12">
        <f>IFERROR(INDEX('Base de Données'!$B$2:$U$101,MATCH(Feuil2!$A73,'Base de Données'!$A$2:$A$101,0),MATCH(Feuil2!G$1,'Base de Données'!$B$1:$U$1,0)),"")</f>
        <v>286023</v>
      </c>
      <c r="H73" s="12">
        <f>IFERROR(INDEX('Base de Données'!$B$2:$U$101,MATCH(Feuil2!$A73,'Base de Données'!$A$2:$A$101,0),MATCH(Feuil2!H$1,'Base de Données'!$B$1:$U$1,0)),"")</f>
        <v>322381</v>
      </c>
    </row>
    <row r="74" spans="1:8" x14ac:dyDescent="0.25">
      <c r="A74" s="4" t="s">
        <v>146</v>
      </c>
      <c r="B74">
        <f>VLOOKUP(A74,'Base de Données'!$1:$1048576,10,FALSE)</f>
        <v>292131</v>
      </c>
      <c r="C74">
        <f>VLOOKUP(A74,'Base de Données'!$1:$1048576,9,FALSE)</f>
        <v>308094</v>
      </c>
      <c r="D74" s="9">
        <f t="shared" si="1"/>
        <v>-5.1812109291320178E-2</v>
      </c>
      <c r="G74" s="12">
        <f>IFERROR(INDEX('Base de Données'!$B$2:$U$101,MATCH(Feuil2!$A74,'Base de Données'!$A$2:$A$101,0),MATCH(Feuil2!G$1,'Base de Données'!$B$1:$U$1,0)),"")</f>
        <v>292131</v>
      </c>
      <c r="H74" s="12">
        <f>IFERROR(INDEX('Base de Données'!$B$2:$U$101,MATCH(Feuil2!$A74,'Base de Données'!$A$2:$A$101,0),MATCH(Feuil2!H$1,'Base de Données'!$B$1:$U$1,0)),"")</f>
        <v>308094</v>
      </c>
    </row>
    <row r="75" spans="1:8" x14ac:dyDescent="0.25">
      <c r="A75" s="4" t="s">
        <v>148</v>
      </c>
      <c r="B75">
        <f>VLOOKUP(A75,'Base de Données'!$1:$1048576,10,FALSE)</f>
        <v>285338</v>
      </c>
      <c r="C75">
        <f>VLOOKUP(A75,'Base de Données'!$1:$1048576,9,FALSE)</f>
        <v>307471</v>
      </c>
      <c r="D75" s="9">
        <f t="shared" si="1"/>
        <v>-7.1984024509628555E-2</v>
      </c>
      <c r="G75" s="12">
        <f>IFERROR(INDEX('Base de Données'!$B$2:$U$101,MATCH(Feuil2!$A75,'Base de Données'!$A$2:$A$101,0),MATCH(Feuil2!G$1,'Base de Données'!$B$1:$U$1,0)),"")</f>
        <v>285338</v>
      </c>
      <c r="H75" s="12">
        <f>IFERROR(INDEX('Base de Données'!$B$2:$U$101,MATCH(Feuil2!$A75,'Base de Données'!$A$2:$A$101,0),MATCH(Feuil2!H$1,'Base de Données'!$B$1:$U$1,0)),"")</f>
        <v>307471</v>
      </c>
    </row>
    <row r="76" spans="1:8" x14ac:dyDescent="0.25">
      <c r="A76" s="4" t="s">
        <v>150</v>
      </c>
      <c r="B76">
        <f>VLOOKUP(A76,'Base de Données'!$1:$1048576,10,FALSE)</f>
        <v>314428</v>
      </c>
      <c r="C76">
        <f>VLOOKUP(A76,'Base de Données'!$1:$1048576,9,FALSE)</f>
        <v>310270</v>
      </c>
      <c r="D76" s="9">
        <f t="shared" si="1"/>
        <v>1.3401231185741451E-2</v>
      </c>
      <c r="G76" s="12">
        <f>IFERROR(INDEX('Base de Données'!$B$2:$U$101,MATCH(Feuil2!$A76,'Base de Données'!$A$2:$A$101,0),MATCH(Feuil2!G$1,'Base de Données'!$B$1:$U$1,0)),"")</f>
        <v>314428</v>
      </c>
      <c r="H76" s="12">
        <f>IFERROR(INDEX('Base de Données'!$B$2:$U$101,MATCH(Feuil2!$A76,'Base de Données'!$A$2:$A$101,0),MATCH(Feuil2!H$1,'Base de Données'!$B$1:$U$1,0)),"")</f>
        <v>310270</v>
      </c>
    </row>
    <row r="77" spans="1:8" x14ac:dyDescent="0.25">
      <c r="A77" s="4" t="s">
        <v>152</v>
      </c>
      <c r="B77">
        <f>VLOOKUP(A77,'Base de Données'!$1:$1048576,10,FALSE)</f>
        <v>157213</v>
      </c>
      <c r="C77">
        <f>VLOOKUP(A77,'Base de Données'!$1:$1048576,9,FALSE)</f>
        <v>252338</v>
      </c>
      <c r="D77" s="9">
        <f t="shared" si="1"/>
        <v>-0.37697453415656779</v>
      </c>
      <c r="G77" s="12">
        <f>IFERROR(INDEX('Base de Données'!$B$2:$U$101,MATCH(Feuil2!$A77,'Base de Données'!$A$2:$A$101,0),MATCH(Feuil2!G$1,'Base de Données'!$B$1:$U$1,0)),"")</f>
        <v>157213</v>
      </c>
      <c r="H77" s="12">
        <f>IFERROR(INDEX('Base de Données'!$B$2:$U$101,MATCH(Feuil2!$A77,'Base de Données'!$A$2:$A$101,0),MATCH(Feuil2!H$1,'Base de Données'!$B$1:$U$1,0)),"")</f>
        <v>252338</v>
      </c>
    </row>
    <row r="78" spans="1:8" x14ac:dyDescent="0.25">
      <c r="A78" s="4" t="s">
        <v>154</v>
      </c>
      <c r="B78">
        <f>VLOOKUP(A78,'Base de Données'!$1:$1048576,10,FALSE)</f>
        <v>263808</v>
      </c>
      <c r="C78">
        <f>VLOOKUP(A78,'Base de Données'!$1:$1048576,9,FALSE)</f>
        <v>278644</v>
      </c>
      <c r="D78" s="9">
        <f t="shared" si="1"/>
        <v>-5.3243565266074273E-2</v>
      </c>
      <c r="G78" s="12">
        <f>IFERROR(INDEX('Base de Données'!$B$2:$U$101,MATCH(Feuil2!$A78,'Base de Données'!$A$2:$A$101,0),MATCH(Feuil2!G$1,'Base de Données'!$B$1:$U$1,0)),"")</f>
        <v>263808</v>
      </c>
      <c r="H78" s="12">
        <f>IFERROR(INDEX('Base de Données'!$B$2:$U$101,MATCH(Feuil2!$A78,'Base de Données'!$A$2:$A$101,0),MATCH(Feuil2!H$1,'Base de Données'!$B$1:$U$1,0)),"")</f>
        <v>278644</v>
      </c>
    </row>
    <row r="79" spans="1:8" x14ac:dyDescent="0.25">
      <c r="A79" s="4" t="s">
        <v>156</v>
      </c>
      <c r="B79">
        <f>VLOOKUP(A79,'Base de Données'!$1:$1048576,10,FALSE)</f>
        <v>292337</v>
      </c>
      <c r="C79">
        <f>VLOOKUP(A79,'Base de Données'!$1:$1048576,9,FALSE)</f>
        <v>287750</v>
      </c>
      <c r="D79" s="9">
        <f t="shared" si="1"/>
        <v>1.594092093831451E-2</v>
      </c>
      <c r="G79" s="12">
        <f>IFERROR(INDEX('Base de Données'!$B$2:$U$101,MATCH(Feuil2!$A79,'Base de Données'!$A$2:$A$101,0),MATCH(Feuil2!G$1,'Base de Données'!$B$1:$U$1,0)),"")</f>
        <v>292337</v>
      </c>
      <c r="H79" s="12">
        <f>IFERROR(INDEX('Base de Données'!$B$2:$U$101,MATCH(Feuil2!$A79,'Base de Données'!$A$2:$A$101,0),MATCH(Feuil2!H$1,'Base de Données'!$B$1:$U$1,0)),"")</f>
        <v>287750</v>
      </c>
    </row>
    <row r="80" spans="1:8" x14ac:dyDescent="0.25">
      <c r="A80" s="4" t="s">
        <v>158</v>
      </c>
      <c r="B80">
        <f>VLOOKUP(A80,'Base de Données'!$1:$1048576,10,FALSE)</f>
        <v>290130</v>
      </c>
      <c r="C80">
        <f>VLOOKUP(A80,'Base de Données'!$1:$1048576,9,FALSE)</f>
        <v>279715</v>
      </c>
      <c r="D80" s="9">
        <f t="shared" si="1"/>
        <v>3.7234327797937186E-2</v>
      </c>
      <c r="G80" s="12">
        <f>IFERROR(INDEX('Base de Données'!$B$2:$U$101,MATCH(Feuil2!$A80,'Base de Données'!$A$2:$A$101,0),MATCH(Feuil2!G$1,'Base de Données'!$B$1:$U$1,0)),"")</f>
        <v>290130</v>
      </c>
      <c r="H80" s="12">
        <f>IFERROR(INDEX('Base de Données'!$B$2:$U$101,MATCH(Feuil2!$A80,'Base de Données'!$A$2:$A$101,0),MATCH(Feuil2!H$1,'Base de Données'!$B$1:$U$1,0)),"")</f>
        <v>279715</v>
      </c>
    </row>
    <row r="81" spans="1:8" x14ac:dyDescent="0.25">
      <c r="A81" s="4" t="s">
        <v>160</v>
      </c>
      <c r="B81">
        <f>VLOOKUP(A81,'Base de Données'!$1:$1048576,10,FALSE)</f>
        <v>206034</v>
      </c>
      <c r="C81">
        <f>VLOOKUP(A81,'Base de Données'!$1:$1048576,9,FALSE)</f>
        <v>252578</v>
      </c>
      <c r="D81" s="9">
        <f t="shared" si="1"/>
        <v>-0.18427574848165715</v>
      </c>
      <c r="G81" s="12">
        <f>IFERROR(INDEX('Base de Données'!$B$2:$U$101,MATCH(Feuil2!$A81,'Base de Données'!$A$2:$A$101,0),MATCH(Feuil2!G$1,'Base de Données'!$B$1:$U$1,0)),"")</f>
        <v>206034</v>
      </c>
      <c r="H81" s="12">
        <f>IFERROR(INDEX('Base de Données'!$B$2:$U$101,MATCH(Feuil2!$A81,'Base de Données'!$A$2:$A$101,0),MATCH(Feuil2!H$1,'Base de Données'!$B$1:$U$1,0)),"")</f>
        <v>252578</v>
      </c>
    </row>
    <row r="82" spans="1:8" x14ac:dyDescent="0.25">
      <c r="A82" s="4" t="s">
        <v>162</v>
      </c>
      <c r="B82">
        <f>VLOOKUP(A82,'Base de Données'!$1:$1048576,10,FALSE)</f>
        <v>250857</v>
      </c>
      <c r="C82">
        <f>VLOOKUP(A82,'Base de Données'!$1:$1048576,9,FALSE)</f>
        <v>260681</v>
      </c>
      <c r="D82" s="9">
        <f t="shared" si="1"/>
        <v>-3.7685907296657599E-2</v>
      </c>
      <c r="G82" s="12">
        <f>IFERROR(INDEX('Base de Données'!$B$2:$U$101,MATCH(Feuil2!$A82,'Base de Données'!$A$2:$A$101,0),MATCH(Feuil2!G$1,'Base de Données'!$B$1:$U$1,0)),"")</f>
        <v>250857</v>
      </c>
      <c r="H82" s="12">
        <f>IFERROR(INDEX('Base de Données'!$B$2:$U$101,MATCH(Feuil2!$A82,'Base de Données'!$A$2:$A$101,0),MATCH(Feuil2!H$1,'Base de Données'!$B$1:$U$1,0)),"")</f>
        <v>260681</v>
      </c>
    </row>
    <row r="83" spans="1:8" x14ac:dyDescent="0.25">
      <c r="A83" s="4" t="s">
        <v>164</v>
      </c>
      <c r="B83">
        <f>VLOOKUP(A83,'Base de Données'!$1:$1048576,10,FALSE)</f>
        <v>232576</v>
      </c>
      <c r="C83">
        <f>VLOOKUP(A83,'Base de Données'!$1:$1048576,9,FALSE)</f>
        <v>241340</v>
      </c>
      <c r="D83" s="9">
        <f t="shared" si="1"/>
        <v>-3.6313913980276787E-2</v>
      </c>
      <c r="G83" s="12">
        <f>IFERROR(INDEX('Base de Données'!$B$2:$U$101,MATCH(Feuil2!$A83,'Base de Données'!$A$2:$A$101,0),MATCH(Feuil2!G$1,'Base de Données'!$B$1:$U$1,0)),"")</f>
        <v>232576</v>
      </c>
      <c r="H83" s="12">
        <f>IFERROR(INDEX('Base de Données'!$B$2:$U$101,MATCH(Feuil2!$A83,'Base de Données'!$A$2:$A$101,0),MATCH(Feuil2!H$1,'Base de Données'!$B$1:$U$1,0)),"")</f>
        <v>241340</v>
      </c>
    </row>
    <row r="84" spans="1:8" x14ac:dyDescent="0.25">
      <c r="A84" s="4" t="s">
        <v>166</v>
      </c>
      <c r="B84">
        <f>VLOOKUP(A84,'Base de Données'!$1:$1048576,10,FALSE)</f>
        <v>229732</v>
      </c>
      <c r="C84">
        <f>VLOOKUP(A84,'Base de Données'!$1:$1048576,9,FALSE)</f>
        <v>238347</v>
      </c>
      <c r="D84" s="9">
        <f t="shared" si="1"/>
        <v>-3.6144780509089688E-2</v>
      </c>
      <c r="G84" s="12">
        <f>IFERROR(INDEX('Base de Données'!$B$2:$U$101,MATCH(Feuil2!$A84,'Base de Données'!$A$2:$A$101,0),MATCH(Feuil2!G$1,'Base de Données'!$B$1:$U$1,0)),"")</f>
        <v>229732</v>
      </c>
      <c r="H84" s="12">
        <f>IFERROR(INDEX('Base de Données'!$B$2:$U$101,MATCH(Feuil2!$A84,'Base de Données'!$A$2:$A$101,0),MATCH(Feuil2!H$1,'Base de Données'!$B$1:$U$1,0)),"")</f>
        <v>238347</v>
      </c>
    </row>
    <row r="85" spans="1:8" x14ac:dyDescent="0.25">
      <c r="A85" s="4" t="s">
        <v>168</v>
      </c>
      <c r="B85">
        <f>VLOOKUP(A85,'Base de Données'!$1:$1048576,10,FALSE)</f>
        <v>222368</v>
      </c>
      <c r="C85">
        <f>VLOOKUP(A85,'Base de Données'!$1:$1048576,9,FALSE)</f>
        <v>228950</v>
      </c>
      <c r="D85" s="9">
        <f t="shared" si="1"/>
        <v>-2.874863507316008E-2</v>
      </c>
      <c r="G85" s="12">
        <f>IFERROR(INDEX('Base de Données'!$B$2:$U$101,MATCH(Feuil2!$A85,'Base de Données'!$A$2:$A$101,0),MATCH(Feuil2!G$1,'Base de Données'!$B$1:$U$1,0)),"")</f>
        <v>222368</v>
      </c>
      <c r="H85" s="12">
        <f>IFERROR(INDEX('Base de Données'!$B$2:$U$101,MATCH(Feuil2!$A85,'Base de Données'!$A$2:$A$101,0),MATCH(Feuil2!H$1,'Base de Données'!$B$1:$U$1,0)),"")</f>
        <v>228950</v>
      </c>
    </row>
    <row r="86" spans="1:8" x14ac:dyDescent="0.25">
      <c r="A86" s="4" t="s">
        <v>170</v>
      </c>
      <c r="B86">
        <f>VLOOKUP(A86,'Base de Données'!$1:$1048576,10,FALSE)</f>
        <v>209113</v>
      </c>
      <c r="C86">
        <f>VLOOKUP(A86,'Base de Données'!$1:$1048576,9,FALSE)</f>
        <v>226565</v>
      </c>
      <c r="D86" s="9">
        <f t="shared" si="1"/>
        <v>-7.7028667269878406E-2</v>
      </c>
      <c r="G86" s="12">
        <f>IFERROR(INDEX('Base de Données'!$B$2:$U$101,MATCH(Feuil2!$A86,'Base de Données'!$A$2:$A$101,0),MATCH(Feuil2!G$1,'Base de Données'!$B$1:$U$1,0)),"")</f>
        <v>209113</v>
      </c>
      <c r="H86" s="12">
        <f>IFERROR(INDEX('Base de Données'!$B$2:$U$101,MATCH(Feuil2!$A86,'Base de Données'!$A$2:$A$101,0),MATCH(Feuil2!H$1,'Base de Données'!$B$1:$U$1,0)),"")</f>
        <v>226565</v>
      </c>
    </row>
    <row r="87" spans="1:8" x14ac:dyDescent="0.25">
      <c r="A87" s="4" t="s">
        <v>172</v>
      </c>
      <c r="B87">
        <f>VLOOKUP(A87,'Base de Données'!$1:$1048576,10,FALSE)</f>
        <v>231139</v>
      </c>
      <c r="C87">
        <f>VLOOKUP(A87,'Base de Données'!$1:$1048576,9,FALSE)</f>
        <v>226175</v>
      </c>
      <c r="D87" s="9">
        <f t="shared" si="1"/>
        <v>2.194760694152758E-2</v>
      </c>
      <c r="G87" s="12">
        <f>IFERROR(INDEX('Base de Données'!$B$2:$U$101,MATCH(Feuil2!$A87,'Base de Données'!$A$2:$A$101,0),MATCH(Feuil2!G$1,'Base de Données'!$B$1:$U$1,0)),"")</f>
        <v>231139</v>
      </c>
      <c r="H87" s="12">
        <f>IFERROR(INDEX('Base de Données'!$B$2:$U$101,MATCH(Feuil2!$A87,'Base de Données'!$A$2:$A$101,0),MATCH(Feuil2!H$1,'Base de Données'!$B$1:$U$1,0)),"")</f>
        <v>226175</v>
      </c>
    </row>
    <row r="88" spans="1:8" x14ac:dyDescent="0.25">
      <c r="A88" s="4" t="s">
        <v>174</v>
      </c>
      <c r="B88">
        <f>VLOOKUP(A88,'Base de Données'!$1:$1048576,10,FALSE)</f>
        <v>225198</v>
      </c>
      <c r="C88">
        <f>VLOOKUP(A88,'Base de Données'!$1:$1048576,9,FALSE)</f>
        <v>213569</v>
      </c>
      <c r="D88" s="9">
        <f t="shared" si="1"/>
        <v>5.4450786396902172E-2</v>
      </c>
      <c r="G88" s="12">
        <f>IFERROR(INDEX('Base de Données'!$B$2:$U$101,MATCH(Feuil2!$A88,'Base de Données'!$A$2:$A$101,0),MATCH(Feuil2!G$1,'Base de Données'!$B$1:$U$1,0)),"")</f>
        <v>225198</v>
      </c>
      <c r="H88" s="12">
        <f>IFERROR(INDEX('Base de Données'!$B$2:$U$101,MATCH(Feuil2!$A88,'Base de Données'!$A$2:$A$101,0),MATCH(Feuil2!H$1,'Base de Données'!$B$1:$U$1,0)),"")</f>
        <v>213569</v>
      </c>
    </row>
    <row r="89" spans="1:8" x14ac:dyDescent="0.25">
      <c r="A89" s="4" t="s">
        <v>176</v>
      </c>
      <c r="B89">
        <f>VLOOKUP(A89,'Base de Données'!$1:$1048576,10,FALSE)</f>
        <v>172335</v>
      </c>
      <c r="C89">
        <f>VLOOKUP(A89,'Base de Données'!$1:$1048576,9,FALSE)</f>
        <v>190625</v>
      </c>
      <c r="D89" s="9">
        <f t="shared" si="1"/>
        <v>-9.5947540983606555E-2</v>
      </c>
      <c r="G89" s="12">
        <f>IFERROR(INDEX('Base de Données'!$B$2:$U$101,MATCH(Feuil2!$A89,'Base de Données'!$A$2:$A$101,0),MATCH(Feuil2!G$1,'Base de Données'!$B$1:$U$1,0)),"")</f>
        <v>172335</v>
      </c>
      <c r="H89" s="12">
        <f>IFERROR(INDEX('Base de Données'!$B$2:$U$101,MATCH(Feuil2!$A89,'Base de Données'!$A$2:$A$101,0),MATCH(Feuil2!H$1,'Base de Données'!$B$1:$U$1,0)),"")</f>
        <v>190625</v>
      </c>
    </row>
    <row r="90" spans="1:8" x14ac:dyDescent="0.25">
      <c r="A90" s="4" t="s">
        <v>178</v>
      </c>
      <c r="B90">
        <f>VLOOKUP(A90,'Base de Données'!$1:$1048576,10,FALSE)</f>
        <v>192198</v>
      </c>
      <c r="C90">
        <f>VLOOKUP(A90,'Base de Données'!$1:$1048576,9,FALSE)</f>
        <v>191530</v>
      </c>
      <c r="D90" s="9">
        <f t="shared" si="1"/>
        <v>3.4877042760925181E-3</v>
      </c>
      <c r="G90" s="12">
        <f>IFERROR(INDEX('Base de Données'!$B$2:$U$101,MATCH(Feuil2!$A90,'Base de Données'!$A$2:$A$101,0),MATCH(Feuil2!G$1,'Base de Données'!$B$1:$U$1,0)),"")</f>
        <v>192198</v>
      </c>
      <c r="H90" s="12">
        <f>IFERROR(INDEX('Base de Données'!$B$2:$U$101,MATCH(Feuil2!$A90,'Base de Données'!$A$2:$A$101,0),MATCH(Feuil2!H$1,'Base de Données'!$B$1:$U$1,0)),"")</f>
        <v>191530</v>
      </c>
    </row>
    <row r="91" spans="1:8" x14ac:dyDescent="0.25">
      <c r="A91" s="4" t="s">
        <v>181</v>
      </c>
      <c r="B91">
        <f>VLOOKUP(A91,'Base de Données'!$1:$1048576,10,FALSE)</f>
        <v>141603</v>
      </c>
      <c r="C91">
        <f>VLOOKUP(A91,'Base de Données'!$1:$1048576,9,FALSE)</f>
        <v>172560</v>
      </c>
      <c r="D91" s="9">
        <f t="shared" si="1"/>
        <v>-0.17939847009735743</v>
      </c>
      <c r="G91" s="12">
        <f>IFERROR(INDEX('Base de Données'!$B$2:$U$101,MATCH(Feuil2!$A91,'Base de Données'!$A$2:$A$101,0),MATCH(Feuil2!G$1,'Base de Données'!$B$1:$U$1,0)),"")</f>
        <v>141603</v>
      </c>
      <c r="H91" s="12">
        <f>IFERROR(INDEX('Base de Données'!$B$2:$U$101,MATCH(Feuil2!$A91,'Base de Données'!$A$2:$A$101,0),MATCH(Feuil2!H$1,'Base de Données'!$B$1:$U$1,0)),"")</f>
        <v>172560</v>
      </c>
    </row>
    <row r="92" spans="1:8" x14ac:dyDescent="0.25">
      <c r="A92" s="4" t="s">
        <v>183</v>
      </c>
      <c r="B92">
        <f>VLOOKUP(A92,'Base de Données'!$1:$1048576,10,FALSE)</f>
        <v>160197</v>
      </c>
      <c r="C92">
        <f>VLOOKUP(A92,'Base de Données'!$1:$1048576,9,FALSE)</f>
        <v>173648</v>
      </c>
      <c r="D92" s="9">
        <f t="shared" si="1"/>
        <v>-7.746130102275868E-2</v>
      </c>
      <c r="G92" s="12">
        <f>IFERROR(INDEX('Base de Données'!$B$2:$U$101,MATCH(Feuil2!$A92,'Base de Données'!$A$2:$A$101,0),MATCH(Feuil2!G$1,'Base de Données'!$B$1:$U$1,0)),"")</f>
        <v>160197</v>
      </c>
      <c r="H92" s="12">
        <f>IFERROR(INDEX('Base de Données'!$B$2:$U$101,MATCH(Feuil2!$A92,'Base de Données'!$A$2:$A$101,0),MATCH(Feuil2!H$1,'Base de Données'!$B$1:$U$1,0)),"")</f>
        <v>173648</v>
      </c>
    </row>
    <row r="93" spans="1:8" x14ac:dyDescent="0.25">
      <c r="A93" s="4" t="s">
        <v>185</v>
      </c>
      <c r="B93">
        <f>VLOOKUP(A93,'Base de Données'!$1:$1048576,10,FALSE)</f>
        <v>194873</v>
      </c>
      <c r="C93">
        <f>VLOOKUP(A93,'Base de Données'!$1:$1048576,9,FALSE)</f>
        <v>180673</v>
      </c>
      <c r="D93" s="9">
        <f t="shared" si="1"/>
        <v>7.8595030801503263E-2</v>
      </c>
      <c r="G93" s="12">
        <f>IFERROR(INDEX('Base de Données'!$B$2:$U$101,MATCH(Feuil2!$A93,'Base de Données'!$A$2:$A$101,0),MATCH(Feuil2!G$1,'Base de Données'!$B$1:$U$1,0)),"")</f>
        <v>194873</v>
      </c>
      <c r="H93" s="12">
        <f>IFERROR(INDEX('Base de Données'!$B$2:$U$101,MATCH(Feuil2!$A93,'Base de Données'!$A$2:$A$101,0),MATCH(Feuil2!H$1,'Base de Données'!$B$1:$U$1,0)),"")</f>
        <v>180673</v>
      </c>
    </row>
    <row r="94" spans="1:8" x14ac:dyDescent="0.25">
      <c r="A94" s="4" t="s">
        <v>187</v>
      </c>
      <c r="B94">
        <f>VLOOKUP(A94,'Base de Données'!$1:$1048576,10,FALSE)</f>
        <v>139561</v>
      </c>
      <c r="C94">
        <f>VLOOKUP(A94,'Base de Données'!$1:$1048576,9,FALSE)</f>
        <v>161588</v>
      </c>
      <c r="D94" s="9">
        <f t="shared" si="1"/>
        <v>-0.13631581553085625</v>
      </c>
      <c r="G94" s="12">
        <f>IFERROR(INDEX('Base de Données'!$B$2:$U$101,MATCH(Feuil2!$A94,'Base de Données'!$A$2:$A$101,0),MATCH(Feuil2!G$1,'Base de Données'!$B$1:$U$1,0)),"")</f>
        <v>139561</v>
      </c>
      <c r="H94" s="12">
        <f>IFERROR(INDEX('Base de Données'!$B$2:$U$101,MATCH(Feuil2!$A94,'Base de Données'!$A$2:$A$101,0),MATCH(Feuil2!H$1,'Base de Données'!$B$1:$U$1,0)),"")</f>
        <v>161588</v>
      </c>
    </row>
    <row r="95" spans="1:8" x14ac:dyDescent="0.25">
      <c r="A95" s="4" t="s">
        <v>190</v>
      </c>
      <c r="B95">
        <f>VLOOKUP(A95,'Base de Données'!$1:$1048576,10,FALSE)</f>
        <v>118593</v>
      </c>
      <c r="C95">
        <f>VLOOKUP(A95,'Base de Données'!$1:$1048576,9,FALSE)</f>
        <v>151652</v>
      </c>
      <c r="D95" s="9">
        <f t="shared" si="1"/>
        <v>-0.21799250916572152</v>
      </c>
      <c r="G95" s="12">
        <f>IFERROR(INDEX('Base de Données'!$B$2:$U$101,MATCH(Feuil2!$A95,'Base de Données'!$A$2:$A$101,0),MATCH(Feuil2!G$1,'Base de Données'!$B$1:$U$1,0)),"")</f>
        <v>118593</v>
      </c>
      <c r="H95" s="12">
        <f>IFERROR(INDEX('Base de Données'!$B$2:$U$101,MATCH(Feuil2!$A95,'Base de Données'!$A$2:$A$101,0),MATCH(Feuil2!H$1,'Base de Données'!$B$1:$U$1,0)),"")</f>
        <v>151652</v>
      </c>
    </row>
    <row r="96" spans="1:8" x14ac:dyDescent="0.25">
      <c r="A96" s="4" t="s">
        <v>192</v>
      </c>
      <c r="B96">
        <f>VLOOKUP(A96,'Base de Données'!$1:$1048576,10,FALSE)</f>
        <v>137205</v>
      </c>
      <c r="C96">
        <f>VLOOKUP(A96,'Base de Données'!$1:$1048576,9,FALSE)</f>
        <v>152574</v>
      </c>
      <c r="D96" s="9">
        <f t="shared" si="1"/>
        <v>-0.10073144834637618</v>
      </c>
      <c r="G96" s="12">
        <f>IFERROR(INDEX('Base de Données'!$B$2:$U$101,MATCH(Feuil2!$A96,'Base de Données'!$A$2:$A$101,0),MATCH(Feuil2!G$1,'Base de Données'!$B$1:$U$1,0)),"")</f>
        <v>137205</v>
      </c>
      <c r="H96" s="12">
        <f>IFERROR(INDEX('Base de Données'!$B$2:$U$101,MATCH(Feuil2!$A96,'Base de Données'!$A$2:$A$101,0),MATCH(Feuil2!H$1,'Base de Données'!$B$1:$U$1,0)),"")</f>
        <v>152574</v>
      </c>
    </row>
    <row r="97" spans="1:8" x14ac:dyDescent="0.25">
      <c r="A97" s="4" t="s">
        <v>194</v>
      </c>
      <c r="B97">
        <f>VLOOKUP(A97,'Base de Données'!$1:$1048576,10,FALSE)</f>
        <v>150778</v>
      </c>
      <c r="C97">
        <f>VLOOKUP(A97,'Base de Données'!$1:$1048576,9,FALSE)</f>
        <v>146618</v>
      </c>
      <c r="D97" s="9">
        <f t="shared" si="1"/>
        <v>2.8373051057851015E-2</v>
      </c>
      <c r="G97" s="12">
        <f>IFERROR(INDEX('Base de Données'!$B$2:$U$101,MATCH(Feuil2!$A97,'Base de Données'!$A$2:$A$101,0),MATCH(Feuil2!G$1,'Base de Données'!$B$1:$U$1,0)),"")</f>
        <v>150778</v>
      </c>
      <c r="H97" s="12">
        <f>IFERROR(INDEX('Base de Données'!$B$2:$U$101,MATCH(Feuil2!$A97,'Base de Données'!$A$2:$A$101,0),MATCH(Feuil2!H$1,'Base de Données'!$B$1:$U$1,0)),"")</f>
        <v>146618</v>
      </c>
    </row>
    <row r="98" spans="1:8" x14ac:dyDescent="0.25">
      <c r="A98" s="4" t="s">
        <v>196</v>
      </c>
      <c r="B98">
        <f>VLOOKUP(A98,'Base de Données'!$1:$1048576,10,FALSE)</f>
        <v>121419</v>
      </c>
      <c r="C98">
        <f>VLOOKUP(A98,'Base de Données'!$1:$1048576,9,FALSE)</f>
        <v>139883</v>
      </c>
      <c r="D98" s="9">
        <f t="shared" si="1"/>
        <v>-0.13199602524967294</v>
      </c>
      <c r="G98" s="12">
        <f>IFERROR(INDEX('Base de Données'!$B$2:$U$101,MATCH(Feuil2!$A98,'Base de Données'!$A$2:$A$101,0),MATCH(Feuil2!G$1,'Base de Données'!$B$1:$U$1,0)),"")</f>
        <v>121419</v>
      </c>
      <c r="H98" s="12">
        <f>IFERROR(INDEX('Base de Données'!$B$2:$U$101,MATCH(Feuil2!$A98,'Base de Données'!$A$2:$A$101,0),MATCH(Feuil2!H$1,'Base de Données'!$B$1:$U$1,0)),"")</f>
        <v>139883</v>
      </c>
    </row>
    <row r="99" spans="1:8" x14ac:dyDescent="0.25">
      <c r="A99" s="4" t="s">
        <v>198</v>
      </c>
      <c r="B99">
        <f>VLOOKUP(A99,'Base de Données'!$1:$1048576,10,FALSE)</f>
        <v>137408</v>
      </c>
      <c r="C99">
        <f>VLOOKUP(A99,'Base de Données'!$1:$1048576,9,FALSE)</f>
        <v>144334</v>
      </c>
      <c r="D99" s="9">
        <f t="shared" si="1"/>
        <v>-4.7985921543087562E-2</v>
      </c>
      <c r="G99" s="12">
        <f>IFERROR(INDEX('Base de Données'!$B$2:$U$101,MATCH(Feuil2!$A99,'Base de Données'!$A$2:$A$101,0),MATCH(Feuil2!G$1,'Base de Données'!$B$1:$U$1,0)),"")</f>
        <v>137408</v>
      </c>
      <c r="H99" s="12">
        <f>IFERROR(INDEX('Base de Données'!$B$2:$U$101,MATCH(Feuil2!$A99,'Base de Données'!$A$2:$A$101,0),MATCH(Feuil2!H$1,'Base de Données'!$B$1:$U$1,0)),"")</f>
        <v>144334</v>
      </c>
    </row>
    <row r="100" spans="1:8" x14ac:dyDescent="0.25">
      <c r="A100" s="4" t="s">
        <v>199</v>
      </c>
      <c r="B100">
        <f>VLOOKUP(A100,'Base de Données'!$1:$1048576,10,FALSE)</f>
        <v>124470</v>
      </c>
      <c r="C100">
        <f>VLOOKUP(A100,'Base de Données'!$1:$1048576,9,FALSE)</f>
        <v>120581</v>
      </c>
      <c r="D100" s="9">
        <f t="shared" si="1"/>
        <v>3.2252179033181012E-2</v>
      </c>
      <c r="G100" s="12">
        <f>IFERROR(INDEX('Base de Données'!$B$2:$U$101,MATCH(Feuil2!$A100,'Base de Données'!$A$2:$A$101,0),MATCH(Feuil2!G$1,'Base de Données'!$B$1:$U$1,0)),"")</f>
        <v>124470</v>
      </c>
      <c r="H100" s="12">
        <f>IFERROR(INDEX('Base de Données'!$B$2:$U$101,MATCH(Feuil2!$A100,'Base de Données'!$A$2:$A$101,0),MATCH(Feuil2!H$1,'Base de Données'!$B$1:$U$1,0)),"")</f>
        <v>120581</v>
      </c>
    </row>
    <row r="101" spans="1:8" x14ac:dyDescent="0.25">
      <c r="A101" s="4" t="s">
        <v>201</v>
      </c>
      <c r="B101">
        <f>VLOOKUP(A101,'Base de Données'!$1:$1048576,10,FALSE)</f>
        <v>73509</v>
      </c>
      <c r="C101">
        <f>VLOOKUP(A101,'Base de Données'!$1:$1048576,9,FALSE)</f>
        <v>76360</v>
      </c>
      <c r="D101" s="9">
        <f t="shared" si="1"/>
        <v>-3.7336301728653744E-2</v>
      </c>
      <c r="G101" s="12">
        <f>IFERROR(INDEX('Base de Données'!$B$2:$U$101,MATCH(Feuil2!$A101,'Base de Données'!$A$2:$A$101,0),MATCH(Feuil2!G$1,'Base de Données'!$B$1:$U$1,0)),"")</f>
        <v>73509</v>
      </c>
      <c r="H101" s="12">
        <f>IFERROR(INDEX('Base de Données'!$B$2:$U$101,MATCH(Feuil2!$A101,'Base de Données'!$A$2:$A$101,0),MATCH(Feuil2!H$1,'Base de Données'!$B$1:$U$1,0)),"")</f>
        <v>76360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Christophe</dc:creator>
  <cp:lastModifiedBy>maison</cp:lastModifiedBy>
  <dcterms:created xsi:type="dcterms:W3CDTF">2023-08-10T09:15:31Z</dcterms:created>
  <dcterms:modified xsi:type="dcterms:W3CDTF">2023-08-10T10:03:36Z</dcterms:modified>
</cp:coreProperties>
</file>