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8805"/>
  </bookViews>
  <sheets>
    <sheet name="Calendrier" sheetId="1" r:id="rId1"/>
    <sheet name="Sources" sheetId="2" r:id="rId2"/>
  </sheets>
  <externalReferences>
    <externalReference r:id="rId3"/>
  </externalReferences>
  <definedNames>
    <definedName name="ferie">Sources!$N$2:$N$14</definedName>
    <definedName name="frequence">[1]param!$I$2:$I$15</definedName>
    <definedName name="Var_An">Sources!$M$1</definedName>
    <definedName name="_xlnm.Print_Area" localSheetId="0">Calendrier!$B$1:$AJ$12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M1" i="2" l="1"/>
  <c r="N14" i="2" s="1"/>
  <c r="N13" i="2"/>
  <c r="N11" i="2"/>
  <c r="N6" i="2"/>
  <c r="N3" i="2"/>
  <c r="N8" i="2" s="1"/>
  <c r="N9" i="2" s="1"/>
  <c r="N2" i="2" l="1"/>
  <c r="N5" i="2"/>
  <c r="N10" i="2"/>
  <c r="N12" i="2"/>
  <c r="N7" i="2"/>
  <c r="N4" i="2"/>
  <c r="H7" i="1" l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Y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M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DX6" i="1" l="1"/>
  <c r="IQ6" i="1"/>
  <c r="GG6" i="1"/>
  <c r="KZ6" i="1"/>
  <c r="FC6" i="1"/>
  <c r="HL6" i="1"/>
  <c r="JU6" i="1"/>
  <c r="MD6" i="1"/>
  <c r="G6" i="1"/>
  <c r="BO6" i="1"/>
  <c r="AL6" i="1"/>
  <c r="CS6" i="1"/>
</calcChain>
</file>

<file path=xl/sharedStrings.xml><?xml version="1.0" encoding="utf-8"?>
<sst xmlns="http://schemas.openxmlformats.org/spreadsheetml/2006/main" count="287" uniqueCount="63">
  <si>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</si>
  <si>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</si>
  <si>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</si>
  <si>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</si>
  <si>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</si>
  <si>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</si>
  <si>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</si>
  <si>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</si>
  <si>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</si>
  <si>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</si>
  <si>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</si>
  <si>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</si>
  <si>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</si>
  <si>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</si>
  <si>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</si>
  <si>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Mois</t>
  </si>
  <si>
    <t>Num</t>
  </si>
  <si>
    <t>x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</si>
  <si>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</si>
  <si>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</si>
  <si>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</si>
  <si>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</si>
  <si>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</si>
  <si>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</si>
  <si>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</si>
  <si>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</si>
  <si>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</si>
  <si>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</si>
  <si>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</si>
  <si>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</si>
  <si>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</si>
  <si>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Fériés</t>
  </si>
  <si>
    <t>atelier</t>
  </si>
  <si>
    <t>equipement</t>
  </si>
  <si>
    <t>organe</t>
  </si>
  <si>
    <t>datepremier</t>
  </si>
  <si>
    <t>periodicite</t>
  </si>
  <si>
    <t>cta</t>
  </si>
  <si>
    <t>roulement</t>
  </si>
  <si>
    <t>journalière</t>
  </si>
  <si>
    <t>chaud</t>
  </si>
  <si>
    <t>bru</t>
  </si>
  <si>
    <t>bi-hebdomadaire</t>
  </si>
  <si>
    <t>essai</t>
  </si>
  <si>
    <t>mensuel</t>
  </si>
  <si>
    <t>gr</t>
  </si>
  <si>
    <t>rf</t>
  </si>
  <si>
    <t>hebdomadaire</t>
  </si>
  <si>
    <t>périodicité</t>
  </si>
  <si>
    <t>nbre jour</t>
  </si>
  <si>
    <t>nbre mois</t>
  </si>
  <si>
    <t>tri-hebdomadaire</t>
  </si>
  <si>
    <t>bimestriel</t>
  </si>
  <si>
    <t>trimestriel</t>
  </si>
  <si>
    <t>quatromestriel</t>
  </si>
  <si>
    <t>semestriel</t>
  </si>
  <si>
    <t>annuel</t>
  </si>
  <si>
    <t>bisannuel</t>
  </si>
  <si>
    <t>triannuel</t>
  </si>
  <si>
    <t>4ans</t>
  </si>
  <si>
    <t>5ans</t>
  </si>
  <si>
    <t>*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</si>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</sst>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ddd\ dd\ mmm\ yy"/>
    <numFmt numFmtId="166" formatCode="mmmm\ yyyy"/>
    <numFmt numFmtId="167" formatCode="ddd\ dd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29">
    <xf numFmtId="0" fontId="0" fillId="0" borderId="0" xfId="0"/>
    <xf numFmtId="0" fontId="1" fillId="3" borderId="1" xfId="0" applyFont="1" applyFill="1" applyBorder="1" applyAlignment="1">
      <alignment horizontal="right" indent="1"/>
    </xf>
    <xf numFmtId="0" fontId="2" fillId="2" borderId="2" xfId="0" applyFont="1" applyFill="1" applyBorder="1" applyAlignment="1">
      <alignment horizontal="right" indent="1"/>
    </xf>
    <xf numFmtId="0" fontId="3" fillId="0" borderId="0" xfId="0" applyFont="1" applyAlignment="1">
      <alignment vertical="center"/>
    </xf>
    <xf numFmtId="0" fontId="5" fillId="4" borderId="3" xfId="0" applyFont="1" applyFill="1" applyBorder="1"/>
    <xf numFmtId="0" fontId="0" fillId="0" borderId="3" xfId="0" applyBorder="1"/>
    <xf numFmtId="0" fontId="6" fillId="0" borderId="0" xfId="0" applyFont="1" applyAlignment="1">
      <alignment horizontal="center" vertical="center"/>
    </xf>
    <xf numFmtId="0" fontId="0" fillId="0" borderId="0" xfId="0" applyAlignment="1"/>
    <xf numFmtId="164" fontId="4" fillId="0" borderId="0" xfId="0" applyNumberFormat="1" applyFont="1" applyAlignment="1">
      <alignment horizontal="center" textRotation="90"/>
    </xf>
    <xf numFmtId="0" fontId="10" fillId="8" borderId="0" xfId="1" applyFont="1" applyFill="1" applyBorder="1" applyAlignment="1" applyProtection="1">
      <alignment horizontal="right"/>
      <protection hidden="1"/>
    </xf>
    <xf numFmtId="165" fontId="10" fillId="8" borderId="0" xfId="1" applyNumberFormat="1" applyFont="1" applyFill="1" applyBorder="1" applyAlignment="1" applyProtection="1">
      <alignment horizontal="center"/>
      <protection hidden="1"/>
    </xf>
    <xf numFmtId="0" fontId="6" fillId="0" borderId="3" xfId="0" applyFont="1" applyBorder="1" applyAlignment="1">
      <alignment horizontal="center" vertical="center"/>
    </xf>
    <xf numFmtId="167" fontId="4" fillId="0" borderId="0" xfId="0" applyNumberFormat="1" applyFont="1" applyAlignment="1">
      <alignment horizontal="center" textRotation="90"/>
    </xf>
    <xf numFmtId="166" fontId="0" fillId="0" borderId="0" xfId="0" applyNumberFormat="1"/>
    <xf numFmtId="166" fontId="3" fillId="0" borderId="0" xfId="0" applyNumberFormat="1" applyFont="1" applyAlignment="1">
      <alignment vertical="center"/>
    </xf>
    <xf numFmtId="0" fontId="2" fillId="2" borderId="0" xfId="0" applyFont="1" applyFill="1" applyBorder="1" applyAlignment="1">
      <alignment horizontal="right" indent="1"/>
    </xf>
    <xf numFmtId="0" fontId="2" fillId="2" borderId="0" xfId="0" applyFont="1" applyFill="1" applyBorder="1" applyAlignment="1">
      <alignment horizontal="right" vertical="top" indent="1"/>
    </xf>
    <xf numFmtId="0" fontId="1" fillId="3" borderId="4" xfId="0" applyFont="1" applyFill="1" applyBorder="1" applyAlignment="1">
      <alignment horizontal="right" vertical="top" indent="1"/>
    </xf>
    <xf numFmtId="0" fontId="2" fillId="2" borderId="5" xfId="0" applyFont="1" applyFill="1" applyBorder="1" applyAlignment="1">
      <alignment horizontal="right" vertical="top" indent="1"/>
    </xf>
    <xf numFmtId="0" fontId="11" fillId="6" borderId="3" xfId="0" applyFont="1" applyFill="1" applyBorder="1" applyAlignment="1">
      <alignment horizontal="center"/>
    </xf>
    <xf numFmtId="14" fontId="0" fillId="0" borderId="3" xfId="0" applyNumberFormat="1" applyBorder="1"/>
    <xf numFmtId="0" fontId="5" fillId="4" borderId="0" xfId="0" applyFont="1" applyFill="1" applyBorder="1"/>
    <xf numFmtId="0" fontId="0" fillId="0" borderId="0" xfId="0" applyBorder="1"/>
    <xf numFmtId="0" fontId="0" fillId="0" borderId="3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66" fontId="7" fillId="6" borderId="0" xfId="0" applyNumberFormat="1" applyFont="1" applyFill="1" applyAlignment="1">
      <alignment horizontal="center" vertical="center"/>
    </xf>
    <xf numFmtId="166" fontId="8" fillId="7" borderId="0" xfId="0" applyNumberFormat="1" applyFont="1" applyFill="1" applyAlignment="1">
      <alignment horizontal="center" vertical="center"/>
    </xf>
    <xf numFmtId="166" fontId="8" fillId="6" borderId="0" xfId="0" applyNumberFormat="1" applyFont="1" applyFill="1" applyAlignment="1">
      <alignment horizontal="center" vertical="center"/>
    </xf>
    <xf numFmtId="16" fontId="0" fillId="0" borderId="3" xfId="0" applyNumberFormat="1" applyBorder="1"/>
  </cellXfs>
  <cellStyles count="2">
    <cellStyle name="Normal" xfId="0" builtinId="0"/>
    <cellStyle name="Normal 3" xfId="1"/>
  </cellStyles>
  <dxfs count="7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gradientFill degree="90">
          <stop position="0">
            <color theme="0"/>
          </stop>
          <stop position="1">
            <color theme="4" tint="0.59999389629810485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99060</xdr:colOff>
      <xdr:row>6</xdr:row>
      <xdr:rowOff>30480</xdr:rowOff>
    </xdr:from>
    <xdr:to>
      <xdr:col>5</xdr:col>
      <xdr:colOff>373380</xdr:colOff>
      <xdr:row>6</xdr:row>
      <xdr:rowOff>327660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CE8068B9-68F1-4C63-9E09-8E33C0D990B1}"/>
            </a:ext>
          </a:extLst>
        </xdr:cNvPr>
        <xdr:cNvSpPr/>
      </xdr:nvSpPr>
      <xdr:spPr>
        <a:xfrm>
          <a:off x="2766060" y="1394460"/>
          <a:ext cx="1112520" cy="2971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6</xdr:row>
          <xdr:rowOff>276225</xdr:rowOff>
        </xdr:from>
        <xdr:to>
          <xdr:col>3</xdr:col>
          <xdr:colOff>19050</xdr:colOff>
          <xdr:row>7</xdr:row>
          <xdr:rowOff>0</xdr:rowOff>
        </xdr:to>
        <xdr:sp macro="" textlink="">
          <xdr:nvSpPr>
            <xdr:cNvPr id="1029" name="ScrollBar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exemple2_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param"/>
      <sheetName val="Feuil3"/>
    </sheetNames>
    <sheetDataSet>
      <sheetData sheetId="0"/>
      <sheetData sheetId="1">
        <row r="2">
          <cell r="I2" t="str">
            <v>journalière</v>
          </cell>
        </row>
        <row r="3">
          <cell r="I3" t="str">
            <v>hebdomadaire</v>
          </cell>
        </row>
        <row r="4">
          <cell r="I4" t="str">
            <v>bi-hebdomadaire</v>
          </cell>
        </row>
        <row r="5">
          <cell r="I5" t="str">
            <v>tri-hebdomadaire</v>
          </cell>
        </row>
        <row r="6">
          <cell r="I6" t="str">
            <v>mensuel</v>
          </cell>
        </row>
        <row r="7">
          <cell r="I7" t="str">
            <v>bimestriel</v>
          </cell>
        </row>
        <row r="8">
          <cell r="I8" t="str">
            <v>trimestriel</v>
          </cell>
        </row>
        <row r="9">
          <cell r="I9" t="str">
            <v>quatromestriel</v>
          </cell>
        </row>
        <row r="10">
          <cell r="I10" t="str">
            <v>semestriel</v>
          </cell>
        </row>
        <row r="11">
          <cell r="I11" t="str">
            <v>annuel</v>
          </cell>
        </row>
        <row r="12">
          <cell r="I12" t="str">
            <v>bisannuel</v>
          </cell>
        </row>
        <row r="13">
          <cell r="I13" t="str">
            <v>triannuel</v>
          </cell>
        </row>
        <row r="14">
          <cell r="I14" t="str">
            <v>4ans</v>
          </cell>
        </row>
        <row r="15">
          <cell r="I15" t="str">
            <v>5ans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_periode" displayName="T_periode" ref="I1:K15" totalsRowShown="0">
  <tableColumns count="3">
    <tableColumn id="1" name="périodicité"/>
    <tableColumn id="2" name="nbre jour"/>
    <tableColumn id="3" name="nbre 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NR15"/>
  <sheetViews>
    <sheetView showGridLines="0" tabSelected="1" topLeftCell="B1" zoomScale="90" zoomScaleNormal="90" workbookViewId="0">
      <selection activeCell="E15" sqref="E15"/>
    </sheetView>
  </sheetViews>
  <sheetFormatPr baseColWidth="10" defaultColWidth="10.7109375" defaultRowHeight="15" x14ac:dyDescent="0.25"/>
  <cols>
    <col min="1" max="1" width="9.140625" hidden="1" customWidth="1"/>
    <col min="2" max="2" width="12.7109375" customWidth="1"/>
    <col min="3" max="3" width="11.7109375" customWidth="1"/>
    <col min="4" max="4" width="10.42578125" customWidth="1"/>
    <col min="5" max="5" width="12.28515625" customWidth="1"/>
    <col min="6" max="6" width="15.7109375" customWidth="1"/>
    <col min="7" max="36" width="4.5703125" customWidth="1"/>
    <col min="37" max="372" width="4.5703125" hidden="1" customWidth="1"/>
    <col min="373" max="373" width="4.5703125" customWidth="1"/>
    <col min="374" max="374" width="7.7109375" customWidth="1"/>
    <col min="375" max="377" width="4.5703125" customWidth="1"/>
  </cols>
  <sheetData>
    <row r="2" spans="2:382" ht="15.6" customHeight="1" x14ac:dyDescent="0.3"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</row>
    <row r="3" spans="2:382" ht="15.6" customHeight="1" x14ac:dyDescent="0.3">
      <c r="H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</row>
    <row r="4" spans="2:382" ht="15.6" customHeight="1" x14ac:dyDescent="0.3">
      <c r="H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</row>
    <row r="5" spans="2:382" ht="18.399999999999999" customHeight="1" x14ac:dyDescent="0.3">
      <c r="H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</row>
    <row r="6" spans="2:382" ht="28.15" customHeight="1" x14ac:dyDescent="0.25">
      <c r="B6" s="1" t="s">
        <v>0</v>
      </c>
      <c r="C6" s="2">
        <v>2023</v>
      </c>
      <c r="D6" s="15"/>
      <c r="E6" s="15"/>
      <c r="F6" s="15"/>
      <c r="G6" s="26">
        <f>G7</f>
        <v>45078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5">
        <f>AL7</f>
        <v>45109</v>
      </c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3"/>
      <c r="BO6" s="26">
        <f>BO7</f>
        <v>45138</v>
      </c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7">
        <f>CS7</f>
        <v>45168</v>
      </c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13"/>
      <c r="DX6" s="26">
        <f>DX7</f>
        <v>45199</v>
      </c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13"/>
      <c r="FC6" s="27">
        <f>FC7</f>
        <v>45230</v>
      </c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14"/>
      <c r="GG6" s="26">
        <f>GG7</f>
        <v>45260</v>
      </c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14"/>
      <c r="HL6" s="25">
        <f>HK7</f>
        <v>45290</v>
      </c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14"/>
      <c r="IQ6" s="26">
        <f>IQ7</f>
        <v>45322</v>
      </c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14"/>
      <c r="JU6" s="25">
        <f>JU7</f>
        <v>45352</v>
      </c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14"/>
      <c r="KZ6" s="26">
        <f>KZ7</f>
        <v>45383</v>
      </c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14"/>
      <c r="MD6" s="25">
        <f>MD7</f>
        <v>45413</v>
      </c>
      <c r="ME6" s="25"/>
      <c r="MF6" s="25"/>
      <c r="MG6" s="25"/>
      <c r="MH6" s="25"/>
      <c r="MI6" s="25"/>
      <c r="MJ6" s="25"/>
      <c r="MK6" s="25"/>
      <c r="ML6" s="25"/>
      <c r="MM6" s="25"/>
      <c r="MN6" s="25"/>
      <c r="MO6" s="25"/>
      <c r="MP6" s="25"/>
      <c r="MQ6" s="25"/>
      <c r="MR6" s="25"/>
      <c r="MS6" s="25"/>
      <c r="MT6" s="25"/>
      <c r="MU6" s="25"/>
      <c r="MV6" s="25"/>
      <c r="MW6" s="25"/>
      <c r="MX6" s="25"/>
      <c r="MY6" s="25"/>
      <c r="MZ6" s="25"/>
      <c r="NA6" s="25"/>
      <c r="NB6" s="25"/>
      <c r="NC6" s="25"/>
      <c r="ND6" s="25"/>
      <c r="NE6" s="25"/>
      <c r="NF6" s="25"/>
      <c r="NG6" s="25"/>
    </row>
    <row r="7" spans="2:382" s="7" customFormat="1" ht="45" customHeight="1" x14ac:dyDescent="0.25">
      <c r="B7" s="17" t="s">
        <v>1</v>
      </c>
      <c r="C7" s="18" t="s">
        <v>62</v>
      </c>
      <c r="D7" s="16"/>
      <c r="E7" s="16"/>
      <c r="F7" s="16"/>
      <c r="G7" s="12">
        <f>DATE(C6,MONTH(DATEVALUE($C$7 &amp; "1")),1)</f>
        <v>45078</v>
      </c>
      <c r="H7" s="12">
        <f>G7+1</f>
        <v>45079</v>
      </c>
      <c r="I7" s="12">
        <f t="shared" ref="I7:BT7" si="0">H7+1</f>
        <v>45080</v>
      </c>
      <c r="J7" s="12">
        <f t="shared" si="0"/>
        <v>45081</v>
      </c>
      <c r="K7" s="12">
        <f t="shared" si="0"/>
        <v>45082</v>
      </c>
      <c r="L7" s="12">
        <f t="shared" si="0"/>
        <v>45083</v>
      </c>
      <c r="M7" s="12">
        <f t="shared" si="0"/>
        <v>45084</v>
      </c>
      <c r="N7" s="12">
        <f t="shared" si="0"/>
        <v>45085</v>
      </c>
      <c r="O7" s="12">
        <f t="shared" si="0"/>
        <v>45086</v>
      </c>
      <c r="P7" s="12">
        <f t="shared" si="0"/>
        <v>45087</v>
      </c>
      <c r="Q7" s="12">
        <f t="shared" si="0"/>
        <v>45088</v>
      </c>
      <c r="R7" s="12">
        <f t="shared" si="0"/>
        <v>45089</v>
      </c>
      <c r="S7" s="12">
        <f t="shared" si="0"/>
        <v>45090</v>
      </c>
      <c r="T7" s="12">
        <f t="shared" si="0"/>
        <v>45091</v>
      </c>
      <c r="U7" s="12">
        <f t="shared" si="0"/>
        <v>45092</v>
      </c>
      <c r="V7" s="12">
        <f t="shared" si="0"/>
        <v>45093</v>
      </c>
      <c r="W7" s="12">
        <f t="shared" si="0"/>
        <v>45094</v>
      </c>
      <c r="X7" s="12">
        <f t="shared" si="0"/>
        <v>45095</v>
      </c>
      <c r="Y7" s="12">
        <f t="shared" si="0"/>
        <v>45096</v>
      </c>
      <c r="Z7" s="12">
        <f t="shared" si="0"/>
        <v>45097</v>
      </c>
      <c r="AA7" s="12">
        <f t="shared" si="0"/>
        <v>45098</v>
      </c>
      <c r="AB7" s="12">
        <f t="shared" si="0"/>
        <v>45099</v>
      </c>
      <c r="AC7" s="12">
        <f t="shared" si="0"/>
        <v>45100</v>
      </c>
      <c r="AD7" s="12">
        <f t="shared" si="0"/>
        <v>45101</v>
      </c>
      <c r="AE7" s="12">
        <f t="shared" si="0"/>
        <v>45102</v>
      </c>
      <c r="AF7" s="12">
        <f t="shared" si="0"/>
        <v>45103</v>
      </c>
      <c r="AG7" s="12">
        <f t="shared" si="0"/>
        <v>45104</v>
      </c>
      <c r="AH7" s="12">
        <f t="shared" si="0"/>
        <v>45105</v>
      </c>
      <c r="AI7" s="12">
        <f t="shared" si="0"/>
        <v>45106</v>
      </c>
      <c r="AJ7" s="12">
        <f t="shared" si="0"/>
        <v>45107</v>
      </c>
      <c r="AK7" s="12">
        <f t="shared" si="0"/>
        <v>45108</v>
      </c>
      <c r="AL7" s="12">
        <f t="shared" si="0"/>
        <v>45109</v>
      </c>
      <c r="AM7" s="12">
        <f t="shared" si="0"/>
        <v>45110</v>
      </c>
      <c r="AN7" s="12">
        <f t="shared" si="0"/>
        <v>45111</v>
      </c>
      <c r="AO7" s="12">
        <f t="shared" si="0"/>
        <v>45112</v>
      </c>
      <c r="AP7" s="12">
        <f t="shared" si="0"/>
        <v>45113</v>
      </c>
      <c r="AQ7" s="12">
        <f t="shared" si="0"/>
        <v>45114</v>
      </c>
      <c r="AR7" s="12">
        <f t="shared" si="0"/>
        <v>45115</v>
      </c>
      <c r="AS7" s="12">
        <f t="shared" si="0"/>
        <v>45116</v>
      </c>
      <c r="AT7" s="12">
        <f t="shared" si="0"/>
        <v>45117</v>
      </c>
      <c r="AU7" s="12">
        <f t="shared" si="0"/>
        <v>45118</v>
      </c>
      <c r="AV7" s="12">
        <f t="shared" si="0"/>
        <v>45119</v>
      </c>
      <c r="AW7" s="12">
        <f t="shared" si="0"/>
        <v>45120</v>
      </c>
      <c r="AX7" s="12">
        <f t="shared" si="0"/>
        <v>45121</v>
      </c>
      <c r="AY7" s="12">
        <f t="shared" si="0"/>
        <v>45122</v>
      </c>
      <c r="AZ7" s="12">
        <f t="shared" si="0"/>
        <v>45123</v>
      </c>
      <c r="BA7" s="12">
        <f t="shared" si="0"/>
        <v>45124</v>
      </c>
      <c r="BB7" s="12">
        <f t="shared" si="0"/>
        <v>45125</v>
      </c>
      <c r="BC7" s="12">
        <f t="shared" si="0"/>
        <v>45126</v>
      </c>
      <c r="BD7" s="12">
        <f t="shared" si="0"/>
        <v>45127</v>
      </c>
      <c r="BE7" s="12">
        <f t="shared" si="0"/>
        <v>45128</v>
      </c>
      <c r="BF7" s="12">
        <f t="shared" si="0"/>
        <v>45129</v>
      </c>
      <c r="BG7" s="12">
        <f t="shared" si="0"/>
        <v>45130</v>
      </c>
      <c r="BH7" s="12">
        <f t="shared" si="0"/>
        <v>45131</v>
      </c>
      <c r="BI7" s="12">
        <f t="shared" si="0"/>
        <v>45132</v>
      </c>
      <c r="BJ7" s="12">
        <f t="shared" si="0"/>
        <v>45133</v>
      </c>
      <c r="BK7" s="12">
        <f t="shared" si="0"/>
        <v>45134</v>
      </c>
      <c r="BL7" s="12">
        <f t="shared" si="0"/>
        <v>45135</v>
      </c>
      <c r="BM7" s="12">
        <f t="shared" si="0"/>
        <v>45136</v>
      </c>
      <c r="BN7" s="12">
        <f>BM7+1</f>
        <v>45137</v>
      </c>
      <c r="BO7" s="12">
        <f t="shared" si="0"/>
        <v>45138</v>
      </c>
      <c r="BP7" s="12">
        <f t="shared" si="0"/>
        <v>45139</v>
      </c>
      <c r="BQ7" s="12">
        <f t="shared" si="0"/>
        <v>45140</v>
      </c>
      <c r="BR7" s="12">
        <f t="shared" si="0"/>
        <v>45141</v>
      </c>
      <c r="BS7" s="12">
        <f t="shared" si="0"/>
        <v>45142</v>
      </c>
      <c r="BT7" s="12">
        <f t="shared" si="0"/>
        <v>45143</v>
      </c>
      <c r="BU7" s="12">
        <f t="shared" ref="BU7:EF7" si="1">BT7+1</f>
        <v>45144</v>
      </c>
      <c r="BV7" s="12">
        <f t="shared" si="1"/>
        <v>45145</v>
      </c>
      <c r="BW7" s="12">
        <f t="shared" si="1"/>
        <v>45146</v>
      </c>
      <c r="BX7" s="12">
        <f t="shared" si="1"/>
        <v>45147</v>
      </c>
      <c r="BY7" s="12">
        <f t="shared" si="1"/>
        <v>45148</v>
      </c>
      <c r="BZ7" s="12">
        <f t="shared" si="1"/>
        <v>45149</v>
      </c>
      <c r="CA7" s="12">
        <f t="shared" si="1"/>
        <v>45150</v>
      </c>
      <c r="CB7" s="12">
        <f t="shared" si="1"/>
        <v>45151</v>
      </c>
      <c r="CC7" s="12">
        <f t="shared" si="1"/>
        <v>45152</v>
      </c>
      <c r="CD7" s="12">
        <f t="shared" si="1"/>
        <v>45153</v>
      </c>
      <c r="CE7" s="12">
        <f t="shared" si="1"/>
        <v>45154</v>
      </c>
      <c r="CF7" s="12">
        <f t="shared" si="1"/>
        <v>45155</v>
      </c>
      <c r="CG7" s="12">
        <f t="shared" si="1"/>
        <v>45156</v>
      </c>
      <c r="CH7" s="12">
        <f t="shared" si="1"/>
        <v>45157</v>
      </c>
      <c r="CI7" s="12">
        <f t="shared" si="1"/>
        <v>45158</v>
      </c>
      <c r="CJ7" s="12">
        <f t="shared" si="1"/>
        <v>45159</v>
      </c>
      <c r="CK7" s="12">
        <f t="shared" si="1"/>
        <v>45160</v>
      </c>
      <c r="CL7" s="12">
        <f t="shared" si="1"/>
        <v>45161</v>
      </c>
      <c r="CM7" s="12">
        <f t="shared" si="1"/>
        <v>45162</v>
      </c>
      <c r="CN7" s="12">
        <f t="shared" si="1"/>
        <v>45163</v>
      </c>
      <c r="CO7" s="12">
        <f t="shared" si="1"/>
        <v>45164</v>
      </c>
      <c r="CP7" s="12">
        <f t="shared" si="1"/>
        <v>45165</v>
      </c>
      <c r="CQ7" s="12">
        <f t="shared" si="1"/>
        <v>45166</v>
      </c>
      <c r="CR7" s="12">
        <f t="shared" si="1"/>
        <v>45167</v>
      </c>
      <c r="CS7" s="12">
        <f t="shared" si="1"/>
        <v>45168</v>
      </c>
      <c r="CT7" s="12">
        <f t="shared" si="1"/>
        <v>45169</v>
      </c>
      <c r="CU7" s="12">
        <f t="shared" si="1"/>
        <v>45170</v>
      </c>
      <c r="CV7" s="12">
        <f t="shared" si="1"/>
        <v>45171</v>
      </c>
      <c r="CW7" s="12">
        <f t="shared" si="1"/>
        <v>45172</v>
      </c>
      <c r="CX7" s="12">
        <f t="shared" si="1"/>
        <v>45173</v>
      </c>
      <c r="CY7" s="12">
        <f t="shared" si="1"/>
        <v>45174</v>
      </c>
      <c r="CZ7" s="12">
        <f t="shared" si="1"/>
        <v>45175</v>
      </c>
      <c r="DA7" s="12">
        <f t="shared" si="1"/>
        <v>45176</v>
      </c>
      <c r="DB7" s="12">
        <f t="shared" si="1"/>
        <v>45177</v>
      </c>
      <c r="DC7" s="12">
        <f t="shared" si="1"/>
        <v>45178</v>
      </c>
      <c r="DD7" s="12">
        <f t="shared" si="1"/>
        <v>45179</v>
      </c>
      <c r="DE7" s="12">
        <f t="shared" si="1"/>
        <v>45180</v>
      </c>
      <c r="DF7" s="12">
        <f t="shared" si="1"/>
        <v>45181</v>
      </c>
      <c r="DG7" s="12">
        <f t="shared" si="1"/>
        <v>45182</v>
      </c>
      <c r="DH7" s="12">
        <f t="shared" si="1"/>
        <v>45183</v>
      </c>
      <c r="DI7" s="12">
        <f t="shared" si="1"/>
        <v>45184</v>
      </c>
      <c r="DJ7" s="12">
        <f t="shared" si="1"/>
        <v>45185</v>
      </c>
      <c r="DK7" s="12">
        <f t="shared" si="1"/>
        <v>45186</v>
      </c>
      <c r="DL7" s="12">
        <f t="shared" si="1"/>
        <v>45187</v>
      </c>
      <c r="DM7" s="12">
        <f t="shared" si="1"/>
        <v>45188</v>
      </c>
      <c r="DN7" s="12">
        <f t="shared" si="1"/>
        <v>45189</v>
      </c>
      <c r="DO7" s="12">
        <f t="shared" si="1"/>
        <v>45190</v>
      </c>
      <c r="DP7" s="12">
        <f t="shared" si="1"/>
        <v>45191</v>
      </c>
      <c r="DQ7" s="12">
        <f t="shared" si="1"/>
        <v>45192</v>
      </c>
      <c r="DR7" s="12">
        <f t="shared" si="1"/>
        <v>45193</v>
      </c>
      <c r="DS7" s="12">
        <f t="shared" si="1"/>
        <v>45194</v>
      </c>
      <c r="DT7" s="12">
        <f t="shared" si="1"/>
        <v>45195</v>
      </c>
      <c r="DU7" s="12">
        <f t="shared" si="1"/>
        <v>45196</v>
      </c>
      <c r="DV7" s="12">
        <f t="shared" si="1"/>
        <v>45197</v>
      </c>
      <c r="DW7" s="12">
        <f t="shared" si="1"/>
        <v>45198</v>
      </c>
      <c r="DX7" s="12">
        <f t="shared" si="1"/>
        <v>45199</v>
      </c>
      <c r="DY7" s="12">
        <f t="shared" si="1"/>
        <v>45200</v>
      </c>
      <c r="DZ7" s="12">
        <f t="shared" si="1"/>
        <v>45201</v>
      </c>
      <c r="EA7" s="12">
        <f t="shared" si="1"/>
        <v>45202</v>
      </c>
      <c r="EB7" s="12">
        <f t="shared" si="1"/>
        <v>45203</v>
      </c>
      <c r="EC7" s="12">
        <f t="shared" si="1"/>
        <v>45204</v>
      </c>
      <c r="ED7" s="12">
        <f t="shared" si="1"/>
        <v>45205</v>
      </c>
      <c r="EE7" s="12">
        <f t="shared" si="1"/>
        <v>45206</v>
      </c>
      <c r="EF7" s="12">
        <f t="shared" si="1"/>
        <v>45207</v>
      </c>
      <c r="EG7" s="12">
        <f t="shared" ref="EG7:GR7" si="2">EF7+1</f>
        <v>45208</v>
      </c>
      <c r="EH7" s="12">
        <f t="shared" si="2"/>
        <v>45209</v>
      </c>
      <c r="EI7" s="12">
        <f t="shared" si="2"/>
        <v>45210</v>
      </c>
      <c r="EJ7" s="12">
        <f t="shared" si="2"/>
        <v>45211</v>
      </c>
      <c r="EK7" s="12">
        <f t="shared" si="2"/>
        <v>45212</v>
      </c>
      <c r="EL7" s="12">
        <f t="shared" si="2"/>
        <v>45213</v>
      </c>
      <c r="EM7" s="12">
        <f t="shared" si="2"/>
        <v>45214</v>
      </c>
      <c r="EN7" s="12">
        <f t="shared" si="2"/>
        <v>45215</v>
      </c>
      <c r="EO7" s="12">
        <f t="shared" si="2"/>
        <v>45216</v>
      </c>
      <c r="EP7" s="12">
        <f t="shared" si="2"/>
        <v>45217</v>
      </c>
      <c r="EQ7" s="12">
        <f t="shared" si="2"/>
        <v>45218</v>
      </c>
      <c r="ER7" s="12">
        <f t="shared" si="2"/>
        <v>45219</v>
      </c>
      <c r="ES7" s="12">
        <f t="shared" si="2"/>
        <v>45220</v>
      </c>
      <c r="ET7" s="12">
        <f t="shared" si="2"/>
        <v>45221</v>
      </c>
      <c r="EU7" s="12">
        <f t="shared" si="2"/>
        <v>45222</v>
      </c>
      <c r="EV7" s="12">
        <f t="shared" si="2"/>
        <v>45223</v>
      </c>
      <c r="EW7" s="12">
        <f t="shared" si="2"/>
        <v>45224</v>
      </c>
      <c r="EX7" s="12">
        <f t="shared" si="2"/>
        <v>45225</v>
      </c>
      <c r="EY7" s="12">
        <f t="shared" si="2"/>
        <v>45226</v>
      </c>
      <c r="EZ7" s="12">
        <f t="shared" si="2"/>
        <v>45227</v>
      </c>
      <c r="FA7" s="12">
        <f t="shared" si="2"/>
        <v>45228</v>
      </c>
      <c r="FB7" s="12">
        <f t="shared" si="2"/>
        <v>45229</v>
      </c>
      <c r="FC7" s="12">
        <f t="shared" si="2"/>
        <v>45230</v>
      </c>
      <c r="FD7" s="12">
        <f t="shared" si="2"/>
        <v>45231</v>
      </c>
      <c r="FE7" s="12">
        <f t="shared" si="2"/>
        <v>45232</v>
      </c>
      <c r="FF7" s="12">
        <f t="shared" si="2"/>
        <v>45233</v>
      </c>
      <c r="FG7" s="12">
        <f t="shared" si="2"/>
        <v>45234</v>
      </c>
      <c r="FH7" s="12">
        <f t="shared" si="2"/>
        <v>45235</v>
      </c>
      <c r="FI7" s="12">
        <f t="shared" si="2"/>
        <v>45236</v>
      </c>
      <c r="FJ7" s="12">
        <f t="shared" si="2"/>
        <v>45237</v>
      </c>
      <c r="FK7" s="12">
        <f t="shared" si="2"/>
        <v>45238</v>
      </c>
      <c r="FL7" s="12">
        <f t="shared" si="2"/>
        <v>45239</v>
      </c>
      <c r="FM7" s="12">
        <f t="shared" si="2"/>
        <v>45240</v>
      </c>
      <c r="FN7" s="12">
        <f t="shared" si="2"/>
        <v>45241</v>
      </c>
      <c r="FO7" s="12">
        <f t="shared" si="2"/>
        <v>45242</v>
      </c>
      <c r="FP7" s="12">
        <f t="shared" si="2"/>
        <v>45243</v>
      </c>
      <c r="FQ7" s="12">
        <f t="shared" si="2"/>
        <v>45244</v>
      </c>
      <c r="FR7" s="12">
        <f t="shared" si="2"/>
        <v>45245</v>
      </c>
      <c r="FS7" s="12">
        <f t="shared" si="2"/>
        <v>45246</v>
      </c>
      <c r="FT7" s="12">
        <f t="shared" si="2"/>
        <v>45247</v>
      </c>
      <c r="FU7" s="12">
        <f t="shared" si="2"/>
        <v>45248</v>
      </c>
      <c r="FV7" s="12">
        <f t="shared" si="2"/>
        <v>45249</v>
      </c>
      <c r="FW7" s="12">
        <f t="shared" si="2"/>
        <v>45250</v>
      </c>
      <c r="FX7" s="12">
        <f t="shared" si="2"/>
        <v>45251</v>
      </c>
      <c r="FY7" s="12">
        <f t="shared" si="2"/>
        <v>45252</v>
      </c>
      <c r="FZ7" s="12">
        <f t="shared" si="2"/>
        <v>45253</v>
      </c>
      <c r="GA7" s="12">
        <f t="shared" si="2"/>
        <v>45254</v>
      </c>
      <c r="GB7" s="12">
        <f t="shared" si="2"/>
        <v>45255</v>
      </c>
      <c r="GC7" s="12">
        <f t="shared" si="2"/>
        <v>45256</v>
      </c>
      <c r="GD7" s="12">
        <f t="shared" si="2"/>
        <v>45257</v>
      </c>
      <c r="GE7" s="12">
        <f t="shared" si="2"/>
        <v>45258</v>
      </c>
      <c r="GF7" s="12">
        <f t="shared" si="2"/>
        <v>45259</v>
      </c>
      <c r="GG7" s="12">
        <f t="shared" si="2"/>
        <v>45260</v>
      </c>
      <c r="GH7" s="12">
        <f t="shared" si="2"/>
        <v>45261</v>
      </c>
      <c r="GI7" s="12">
        <f t="shared" si="2"/>
        <v>45262</v>
      </c>
      <c r="GJ7" s="12">
        <f t="shared" si="2"/>
        <v>45263</v>
      </c>
      <c r="GK7" s="12">
        <f t="shared" si="2"/>
        <v>45264</v>
      </c>
      <c r="GL7" s="12">
        <f t="shared" si="2"/>
        <v>45265</v>
      </c>
      <c r="GM7" s="12">
        <f t="shared" si="2"/>
        <v>45266</v>
      </c>
      <c r="GN7" s="12">
        <f t="shared" si="2"/>
        <v>45267</v>
      </c>
      <c r="GO7" s="12">
        <f t="shared" si="2"/>
        <v>45268</v>
      </c>
      <c r="GP7" s="12">
        <f t="shared" si="2"/>
        <v>45269</v>
      </c>
      <c r="GQ7" s="12">
        <f t="shared" si="2"/>
        <v>45270</v>
      </c>
      <c r="GR7" s="12">
        <f t="shared" si="2"/>
        <v>45271</v>
      </c>
      <c r="GS7" s="12">
        <f t="shared" ref="GS7:JD7" si="3">GR7+1</f>
        <v>45272</v>
      </c>
      <c r="GT7" s="12">
        <f t="shared" si="3"/>
        <v>45273</v>
      </c>
      <c r="GU7" s="12">
        <f t="shared" si="3"/>
        <v>45274</v>
      </c>
      <c r="GV7" s="12">
        <f t="shared" si="3"/>
        <v>45275</v>
      </c>
      <c r="GW7" s="12">
        <f t="shared" si="3"/>
        <v>45276</v>
      </c>
      <c r="GX7" s="12">
        <f t="shared" si="3"/>
        <v>45277</v>
      </c>
      <c r="GY7" s="12">
        <f t="shared" si="3"/>
        <v>45278</v>
      </c>
      <c r="GZ7" s="12">
        <f t="shared" si="3"/>
        <v>45279</v>
      </c>
      <c r="HA7" s="12">
        <f t="shared" si="3"/>
        <v>45280</v>
      </c>
      <c r="HB7" s="12">
        <f t="shared" si="3"/>
        <v>45281</v>
      </c>
      <c r="HC7" s="12">
        <f t="shared" si="3"/>
        <v>45282</v>
      </c>
      <c r="HD7" s="12">
        <f t="shared" si="3"/>
        <v>45283</v>
      </c>
      <c r="HE7" s="12">
        <f t="shared" si="3"/>
        <v>45284</v>
      </c>
      <c r="HF7" s="12">
        <f t="shared" si="3"/>
        <v>45285</v>
      </c>
      <c r="HG7" s="12">
        <f t="shared" si="3"/>
        <v>45286</v>
      </c>
      <c r="HH7" s="12">
        <f t="shared" si="3"/>
        <v>45287</v>
      </c>
      <c r="HI7" s="12">
        <f t="shared" si="3"/>
        <v>45288</v>
      </c>
      <c r="HJ7" s="12">
        <f t="shared" si="3"/>
        <v>45289</v>
      </c>
      <c r="HK7" s="12">
        <f t="shared" si="3"/>
        <v>45290</v>
      </c>
      <c r="HL7" s="12">
        <f t="shared" si="3"/>
        <v>45291</v>
      </c>
      <c r="HM7" s="12">
        <f t="shared" si="3"/>
        <v>45292</v>
      </c>
      <c r="HN7" s="12">
        <f t="shared" si="3"/>
        <v>45293</v>
      </c>
      <c r="HO7" s="12">
        <f t="shared" si="3"/>
        <v>45294</v>
      </c>
      <c r="HP7" s="12">
        <f t="shared" si="3"/>
        <v>45295</v>
      </c>
      <c r="HQ7" s="12">
        <f t="shared" si="3"/>
        <v>45296</v>
      </c>
      <c r="HR7" s="12">
        <f t="shared" si="3"/>
        <v>45297</v>
      </c>
      <c r="HS7" s="12">
        <f t="shared" si="3"/>
        <v>45298</v>
      </c>
      <c r="HT7" s="12">
        <f t="shared" si="3"/>
        <v>45299</v>
      </c>
      <c r="HU7" s="12">
        <f t="shared" si="3"/>
        <v>45300</v>
      </c>
      <c r="HV7" s="12">
        <f t="shared" si="3"/>
        <v>45301</v>
      </c>
      <c r="HW7" s="12">
        <f t="shared" si="3"/>
        <v>45302</v>
      </c>
      <c r="HX7" s="12">
        <f t="shared" si="3"/>
        <v>45303</v>
      </c>
      <c r="HY7" s="12">
        <f t="shared" si="3"/>
        <v>45304</v>
      </c>
      <c r="HZ7" s="12">
        <f t="shared" si="3"/>
        <v>45305</v>
      </c>
      <c r="IA7" s="12">
        <f t="shared" si="3"/>
        <v>45306</v>
      </c>
      <c r="IB7" s="12">
        <f t="shared" si="3"/>
        <v>45307</v>
      </c>
      <c r="IC7" s="12">
        <f t="shared" si="3"/>
        <v>45308</v>
      </c>
      <c r="ID7" s="12">
        <f t="shared" si="3"/>
        <v>45309</v>
      </c>
      <c r="IE7" s="12">
        <f t="shared" si="3"/>
        <v>45310</v>
      </c>
      <c r="IF7" s="12">
        <f t="shared" si="3"/>
        <v>45311</v>
      </c>
      <c r="IG7" s="12">
        <f t="shared" si="3"/>
        <v>45312</v>
      </c>
      <c r="IH7" s="12">
        <f t="shared" si="3"/>
        <v>45313</v>
      </c>
      <c r="II7" s="12">
        <f t="shared" si="3"/>
        <v>45314</v>
      </c>
      <c r="IJ7" s="12">
        <f t="shared" si="3"/>
        <v>45315</v>
      </c>
      <c r="IK7" s="12">
        <f t="shared" si="3"/>
        <v>45316</v>
      </c>
      <c r="IL7" s="12">
        <f t="shared" si="3"/>
        <v>45317</v>
      </c>
      <c r="IM7" s="12">
        <f t="shared" si="3"/>
        <v>45318</v>
      </c>
      <c r="IN7" s="12">
        <f t="shared" si="3"/>
        <v>45319</v>
      </c>
      <c r="IO7" s="12">
        <f t="shared" si="3"/>
        <v>45320</v>
      </c>
      <c r="IP7" s="12">
        <f t="shared" si="3"/>
        <v>45321</v>
      </c>
      <c r="IQ7" s="12">
        <f t="shared" si="3"/>
        <v>45322</v>
      </c>
      <c r="IR7" s="12">
        <f t="shared" si="3"/>
        <v>45323</v>
      </c>
      <c r="IS7" s="12">
        <f t="shared" si="3"/>
        <v>45324</v>
      </c>
      <c r="IT7" s="12">
        <f t="shared" si="3"/>
        <v>45325</v>
      </c>
      <c r="IU7" s="12">
        <f t="shared" si="3"/>
        <v>45326</v>
      </c>
      <c r="IV7" s="12">
        <f t="shared" si="3"/>
        <v>45327</v>
      </c>
      <c r="IW7" s="12">
        <f t="shared" si="3"/>
        <v>45328</v>
      </c>
      <c r="IX7" s="12">
        <f t="shared" si="3"/>
        <v>45329</v>
      </c>
      <c r="IY7" s="12">
        <f t="shared" si="3"/>
        <v>45330</v>
      </c>
      <c r="IZ7" s="12">
        <f t="shared" si="3"/>
        <v>45331</v>
      </c>
      <c r="JA7" s="12">
        <f t="shared" si="3"/>
        <v>45332</v>
      </c>
      <c r="JB7" s="12">
        <f t="shared" si="3"/>
        <v>45333</v>
      </c>
      <c r="JC7" s="12">
        <f t="shared" si="3"/>
        <v>45334</v>
      </c>
      <c r="JD7" s="12">
        <f t="shared" si="3"/>
        <v>45335</v>
      </c>
      <c r="JE7" s="12">
        <f t="shared" ref="JE7:LP7" si="4">JD7+1</f>
        <v>45336</v>
      </c>
      <c r="JF7" s="12">
        <f t="shared" si="4"/>
        <v>45337</v>
      </c>
      <c r="JG7" s="12">
        <f t="shared" si="4"/>
        <v>45338</v>
      </c>
      <c r="JH7" s="12">
        <f t="shared" si="4"/>
        <v>45339</v>
      </c>
      <c r="JI7" s="12">
        <f t="shared" si="4"/>
        <v>45340</v>
      </c>
      <c r="JJ7" s="12">
        <f t="shared" si="4"/>
        <v>45341</v>
      </c>
      <c r="JK7" s="12">
        <f t="shared" si="4"/>
        <v>45342</v>
      </c>
      <c r="JL7" s="12">
        <f t="shared" si="4"/>
        <v>45343</v>
      </c>
      <c r="JM7" s="12">
        <f t="shared" si="4"/>
        <v>45344</v>
      </c>
      <c r="JN7" s="12">
        <f t="shared" si="4"/>
        <v>45345</v>
      </c>
      <c r="JO7" s="12">
        <f t="shared" si="4"/>
        <v>45346</v>
      </c>
      <c r="JP7" s="12">
        <f t="shared" si="4"/>
        <v>45347</v>
      </c>
      <c r="JQ7" s="12">
        <f t="shared" si="4"/>
        <v>45348</v>
      </c>
      <c r="JR7" s="12">
        <f t="shared" si="4"/>
        <v>45349</v>
      </c>
      <c r="JS7" s="12">
        <f t="shared" si="4"/>
        <v>45350</v>
      </c>
      <c r="JT7" s="12">
        <f t="shared" si="4"/>
        <v>45351</v>
      </c>
      <c r="JU7" s="12">
        <f t="shared" si="4"/>
        <v>45352</v>
      </c>
      <c r="JV7" s="12">
        <f t="shared" si="4"/>
        <v>45353</v>
      </c>
      <c r="JW7" s="12">
        <f t="shared" si="4"/>
        <v>45354</v>
      </c>
      <c r="JX7" s="12">
        <f t="shared" si="4"/>
        <v>45355</v>
      </c>
      <c r="JY7" s="12">
        <f t="shared" si="4"/>
        <v>45356</v>
      </c>
      <c r="JZ7" s="12">
        <f t="shared" si="4"/>
        <v>45357</v>
      </c>
      <c r="KA7" s="12">
        <f t="shared" si="4"/>
        <v>45358</v>
      </c>
      <c r="KB7" s="12">
        <f t="shared" si="4"/>
        <v>45359</v>
      </c>
      <c r="KC7" s="12">
        <f t="shared" si="4"/>
        <v>45360</v>
      </c>
      <c r="KD7" s="12">
        <f t="shared" si="4"/>
        <v>45361</v>
      </c>
      <c r="KE7" s="12">
        <f t="shared" si="4"/>
        <v>45362</v>
      </c>
      <c r="KF7" s="12">
        <f t="shared" si="4"/>
        <v>45363</v>
      </c>
      <c r="KG7" s="12">
        <f t="shared" si="4"/>
        <v>45364</v>
      </c>
      <c r="KH7" s="12">
        <f t="shared" si="4"/>
        <v>45365</v>
      </c>
      <c r="KI7" s="12">
        <f t="shared" si="4"/>
        <v>45366</v>
      </c>
      <c r="KJ7" s="12">
        <f t="shared" si="4"/>
        <v>45367</v>
      </c>
      <c r="KK7" s="12">
        <f t="shared" si="4"/>
        <v>45368</v>
      </c>
      <c r="KL7" s="12">
        <f t="shared" si="4"/>
        <v>45369</v>
      </c>
      <c r="KM7" s="12">
        <f t="shared" si="4"/>
        <v>45370</v>
      </c>
      <c r="KN7" s="12">
        <f t="shared" si="4"/>
        <v>45371</v>
      </c>
      <c r="KO7" s="12">
        <f t="shared" si="4"/>
        <v>45372</v>
      </c>
      <c r="KP7" s="12">
        <f t="shared" si="4"/>
        <v>45373</v>
      </c>
      <c r="KQ7" s="12">
        <f t="shared" si="4"/>
        <v>45374</v>
      </c>
      <c r="KR7" s="12">
        <f t="shared" si="4"/>
        <v>45375</v>
      </c>
      <c r="KS7" s="12">
        <f t="shared" si="4"/>
        <v>45376</v>
      </c>
      <c r="KT7" s="12">
        <f t="shared" si="4"/>
        <v>45377</v>
      </c>
      <c r="KU7" s="12">
        <f t="shared" si="4"/>
        <v>45378</v>
      </c>
      <c r="KV7" s="12">
        <f t="shared" si="4"/>
        <v>45379</v>
      </c>
      <c r="KW7" s="12">
        <f t="shared" si="4"/>
        <v>45380</v>
      </c>
      <c r="KX7" s="12">
        <f t="shared" si="4"/>
        <v>45381</v>
      </c>
      <c r="KY7" s="12">
        <f t="shared" si="4"/>
        <v>45382</v>
      </c>
      <c r="KZ7" s="12">
        <f t="shared" si="4"/>
        <v>45383</v>
      </c>
      <c r="LA7" s="12">
        <f t="shared" si="4"/>
        <v>45384</v>
      </c>
      <c r="LB7" s="12">
        <f t="shared" si="4"/>
        <v>45385</v>
      </c>
      <c r="LC7" s="12">
        <f t="shared" si="4"/>
        <v>45386</v>
      </c>
      <c r="LD7" s="12">
        <f t="shared" si="4"/>
        <v>45387</v>
      </c>
      <c r="LE7" s="12">
        <f t="shared" si="4"/>
        <v>45388</v>
      </c>
      <c r="LF7" s="12">
        <f t="shared" si="4"/>
        <v>45389</v>
      </c>
      <c r="LG7" s="12">
        <f t="shared" si="4"/>
        <v>45390</v>
      </c>
      <c r="LH7" s="12">
        <f t="shared" si="4"/>
        <v>45391</v>
      </c>
      <c r="LI7" s="12">
        <f t="shared" si="4"/>
        <v>45392</v>
      </c>
      <c r="LJ7" s="12">
        <f t="shared" si="4"/>
        <v>45393</v>
      </c>
      <c r="LK7" s="12">
        <f t="shared" si="4"/>
        <v>45394</v>
      </c>
      <c r="LL7" s="12">
        <f t="shared" si="4"/>
        <v>45395</v>
      </c>
      <c r="LM7" s="12">
        <f t="shared" si="4"/>
        <v>45396</v>
      </c>
      <c r="LN7" s="12">
        <f t="shared" si="4"/>
        <v>45397</v>
      </c>
      <c r="LO7" s="12">
        <f t="shared" si="4"/>
        <v>45398</v>
      </c>
      <c r="LP7" s="12">
        <f t="shared" si="4"/>
        <v>45399</v>
      </c>
      <c r="LQ7" s="12">
        <f t="shared" ref="LQ7:NG7" si="5">LP7+1</f>
        <v>45400</v>
      </c>
      <c r="LR7" s="12">
        <f t="shared" si="5"/>
        <v>45401</v>
      </c>
      <c r="LS7" s="12">
        <f t="shared" si="5"/>
        <v>45402</v>
      </c>
      <c r="LT7" s="12">
        <f t="shared" si="5"/>
        <v>45403</v>
      </c>
      <c r="LU7" s="12">
        <f t="shared" si="5"/>
        <v>45404</v>
      </c>
      <c r="LV7" s="12">
        <f t="shared" si="5"/>
        <v>45405</v>
      </c>
      <c r="LW7" s="12">
        <f t="shared" si="5"/>
        <v>45406</v>
      </c>
      <c r="LX7" s="12">
        <f t="shared" si="5"/>
        <v>45407</v>
      </c>
      <c r="LY7" s="12">
        <f t="shared" si="5"/>
        <v>45408</v>
      </c>
      <c r="LZ7" s="12">
        <f t="shared" si="5"/>
        <v>45409</v>
      </c>
      <c r="MA7" s="12">
        <f t="shared" si="5"/>
        <v>45410</v>
      </c>
      <c r="MB7" s="12">
        <f t="shared" si="5"/>
        <v>45411</v>
      </c>
      <c r="MC7" s="12">
        <f t="shared" si="5"/>
        <v>45412</v>
      </c>
      <c r="MD7" s="12">
        <f t="shared" si="5"/>
        <v>45413</v>
      </c>
      <c r="ME7" s="12">
        <f t="shared" si="5"/>
        <v>45414</v>
      </c>
      <c r="MF7" s="12">
        <f t="shared" si="5"/>
        <v>45415</v>
      </c>
      <c r="MG7" s="12">
        <f t="shared" si="5"/>
        <v>45416</v>
      </c>
      <c r="MH7" s="12">
        <f t="shared" si="5"/>
        <v>45417</v>
      </c>
      <c r="MI7" s="12">
        <f t="shared" si="5"/>
        <v>45418</v>
      </c>
      <c r="MJ7" s="12">
        <f t="shared" si="5"/>
        <v>45419</v>
      </c>
      <c r="MK7" s="12">
        <f t="shared" si="5"/>
        <v>45420</v>
      </c>
      <c r="ML7" s="12">
        <f t="shared" si="5"/>
        <v>45421</v>
      </c>
      <c r="MM7" s="12">
        <f t="shared" si="5"/>
        <v>45422</v>
      </c>
      <c r="MN7" s="12">
        <f t="shared" si="5"/>
        <v>45423</v>
      </c>
      <c r="MO7" s="12">
        <f t="shared" si="5"/>
        <v>45424</v>
      </c>
      <c r="MP7" s="12">
        <f t="shared" si="5"/>
        <v>45425</v>
      </c>
      <c r="MQ7" s="12">
        <f t="shared" si="5"/>
        <v>45426</v>
      </c>
      <c r="MR7" s="12">
        <f t="shared" si="5"/>
        <v>45427</v>
      </c>
      <c r="MS7" s="12">
        <f t="shared" si="5"/>
        <v>45428</v>
      </c>
      <c r="MT7" s="12">
        <f t="shared" si="5"/>
        <v>45429</v>
      </c>
      <c r="MU7" s="12">
        <f t="shared" si="5"/>
        <v>45430</v>
      </c>
      <c r="MV7" s="12">
        <f t="shared" si="5"/>
        <v>45431</v>
      </c>
      <c r="MW7" s="12">
        <f t="shared" si="5"/>
        <v>45432</v>
      </c>
      <c r="MX7" s="12">
        <f t="shared" si="5"/>
        <v>45433</v>
      </c>
      <c r="MY7" s="12">
        <f t="shared" si="5"/>
        <v>45434</v>
      </c>
      <c r="MZ7" s="12">
        <f t="shared" si="5"/>
        <v>45435</v>
      </c>
      <c r="NA7" s="12">
        <f t="shared" si="5"/>
        <v>45436</v>
      </c>
      <c r="NB7" s="12">
        <f t="shared" si="5"/>
        <v>45437</v>
      </c>
      <c r="NC7" s="12">
        <f t="shared" si="5"/>
        <v>45438</v>
      </c>
      <c r="ND7" s="12">
        <f t="shared" si="5"/>
        <v>45439</v>
      </c>
      <c r="NE7" s="12">
        <f t="shared" si="5"/>
        <v>45440</v>
      </c>
      <c r="NF7" s="12">
        <f t="shared" si="5"/>
        <v>45441</v>
      </c>
      <c r="NG7" s="12">
        <f t="shared" si="5"/>
        <v>45442</v>
      </c>
      <c r="NH7" s="12">
        <f>IF(MONTH(NG7+1)=MONTH(NG7),NG7+1,"")</f>
        <v>45443</v>
      </c>
      <c r="NI7" s="8"/>
      <c r="NJ7" s="8"/>
      <c r="NK7" s="8"/>
      <c r="NL7" s="8"/>
      <c r="NM7" s="8"/>
    </row>
    <row r="8" spans="2:382" ht="14.45" x14ac:dyDescent="0.3">
      <c r="B8" s="19" t="s">
        <v>32</v>
      </c>
      <c r="C8" s="19" t="s">
        <v>33</v>
      </c>
      <c r="D8" s="19" t="s">
        <v>34</v>
      </c>
      <c r="E8" s="19" t="s">
        <v>35</v>
      </c>
      <c r="F8" s="19" t="s">
        <v>36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 t="s">
        <v>17</v>
      </c>
      <c r="FZ8" s="23" t="s">
        <v>17</v>
      </c>
      <c r="GA8" s="23" t="s">
        <v>17</v>
      </c>
      <c r="GB8" s="23" t="s">
        <v>17</v>
      </c>
      <c r="GC8" s="23" t="s">
        <v>17</v>
      </c>
      <c r="GD8" s="23" t="s">
        <v>17</v>
      </c>
      <c r="GE8" s="23" t="s">
        <v>17</v>
      </c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M8" s="6"/>
      <c r="NN8" s="6"/>
      <c r="NO8" s="6"/>
      <c r="NP8" s="6"/>
      <c r="NQ8" s="6"/>
      <c r="NR8" s="6"/>
    </row>
    <row r="9" spans="2:382" x14ac:dyDescent="0.25">
      <c r="B9" s="5">
        <v>1</v>
      </c>
      <c r="C9" s="5" t="s">
        <v>37</v>
      </c>
      <c r="D9" s="5" t="s">
        <v>38</v>
      </c>
      <c r="E9" s="20">
        <v>45131</v>
      </c>
      <c r="F9" s="5" t="s">
        <v>39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11"/>
      <c r="FL9" s="11"/>
      <c r="FM9" s="11"/>
      <c r="FN9" s="11"/>
      <c r="FO9" s="11"/>
      <c r="FP9" s="11"/>
      <c r="FQ9" s="11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 t="s">
        <v>61</v>
      </c>
      <c r="HD9" s="23" t="s">
        <v>61</v>
      </c>
      <c r="HE9" s="23" t="s">
        <v>61</v>
      </c>
      <c r="HF9" s="23" t="s">
        <v>61</v>
      </c>
      <c r="HG9" s="23" t="s">
        <v>61</v>
      </c>
      <c r="HH9" s="23" t="s">
        <v>61</v>
      </c>
      <c r="HI9" s="23" t="s">
        <v>61</v>
      </c>
      <c r="HJ9" s="23" t="s">
        <v>61</v>
      </c>
      <c r="HK9" s="23" t="s">
        <v>61</v>
      </c>
      <c r="HL9" s="23" t="s">
        <v>61</v>
      </c>
      <c r="HM9" s="23" t="s">
        <v>61</v>
      </c>
      <c r="HN9" s="23" t="s">
        <v>61</v>
      </c>
      <c r="HO9" s="23" t="s">
        <v>61</v>
      </c>
      <c r="HP9" s="23" t="s">
        <v>61</v>
      </c>
      <c r="HQ9" s="23" t="s">
        <v>61</v>
      </c>
      <c r="HR9" s="23" t="s">
        <v>61</v>
      </c>
      <c r="HS9" s="23" t="s">
        <v>61</v>
      </c>
      <c r="HT9" s="23" t="s">
        <v>61</v>
      </c>
      <c r="HU9" s="23" t="s">
        <v>61</v>
      </c>
      <c r="HV9" s="23" t="s">
        <v>61</v>
      </c>
      <c r="HW9" s="23" t="s">
        <v>61</v>
      </c>
      <c r="HX9" s="23" t="s">
        <v>61</v>
      </c>
      <c r="HY9" s="23" t="s">
        <v>61</v>
      </c>
      <c r="HZ9" s="23" t="s">
        <v>61</v>
      </c>
      <c r="IA9" s="23" t="s">
        <v>61</v>
      </c>
      <c r="IB9" s="23" t="s">
        <v>61</v>
      </c>
      <c r="IC9" s="23" t="s">
        <v>61</v>
      </c>
      <c r="ID9" s="23" t="s">
        <v>61</v>
      </c>
      <c r="IE9" s="23" t="s">
        <v>61</v>
      </c>
      <c r="IF9" s="23" t="s">
        <v>61</v>
      </c>
      <c r="IG9" s="23" t="s">
        <v>61</v>
      </c>
      <c r="IH9" s="23" t="s">
        <v>61</v>
      </c>
      <c r="II9" s="23" t="s">
        <v>61</v>
      </c>
      <c r="IJ9" s="23" t="s">
        <v>61</v>
      </c>
      <c r="IK9" s="23" t="s">
        <v>61</v>
      </c>
      <c r="IL9" s="23" t="s">
        <v>61</v>
      </c>
      <c r="IM9" s="23" t="s">
        <v>61</v>
      </c>
      <c r="IN9" s="23" t="s">
        <v>61</v>
      </c>
      <c r="IO9" s="23" t="s">
        <v>61</v>
      </c>
      <c r="IP9" s="23" t="s">
        <v>61</v>
      </c>
      <c r="IQ9" s="23" t="s">
        <v>61</v>
      </c>
      <c r="IR9" s="23" t="s">
        <v>61</v>
      </c>
      <c r="IS9" s="23" t="s">
        <v>61</v>
      </c>
      <c r="IT9" s="23" t="s">
        <v>61</v>
      </c>
      <c r="IU9" s="23" t="s">
        <v>61</v>
      </c>
      <c r="IV9" s="23" t="s">
        <v>61</v>
      </c>
      <c r="IW9" s="23" t="s">
        <v>61</v>
      </c>
      <c r="IX9" s="23" t="s">
        <v>61</v>
      </c>
      <c r="IY9" s="23" t="s">
        <v>61</v>
      </c>
      <c r="IZ9" s="23" t="s">
        <v>61</v>
      </c>
      <c r="JA9" s="23" t="s">
        <v>61</v>
      </c>
      <c r="JB9" s="23" t="s">
        <v>61</v>
      </c>
      <c r="JC9" s="23" t="s">
        <v>61</v>
      </c>
      <c r="JD9" s="23" t="s">
        <v>61</v>
      </c>
      <c r="JE9" s="23" t="s">
        <v>61</v>
      </c>
      <c r="JF9" s="23" t="s">
        <v>61</v>
      </c>
      <c r="JG9" s="23" t="s">
        <v>61</v>
      </c>
      <c r="JH9" s="23" t="s">
        <v>61</v>
      </c>
      <c r="JI9" s="23" t="s">
        <v>61</v>
      </c>
      <c r="JJ9" s="23" t="s">
        <v>61</v>
      </c>
      <c r="JK9" s="23" t="s">
        <v>61</v>
      </c>
      <c r="JL9" s="23" t="s">
        <v>61</v>
      </c>
      <c r="JM9" s="23" t="s">
        <v>61</v>
      </c>
      <c r="JN9" s="23" t="s">
        <v>61</v>
      </c>
      <c r="JO9" s="23" t="s">
        <v>61</v>
      </c>
      <c r="JP9" s="23" t="s">
        <v>61</v>
      </c>
      <c r="JQ9" s="23" t="s">
        <v>61</v>
      </c>
      <c r="JR9" s="23" t="s">
        <v>61</v>
      </c>
      <c r="JS9" s="23" t="s">
        <v>61</v>
      </c>
      <c r="JT9" s="23" t="s">
        <v>61</v>
      </c>
      <c r="JU9" s="23" t="s">
        <v>61</v>
      </c>
      <c r="JV9" s="23" t="s">
        <v>61</v>
      </c>
      <c r="JW9" s="23" t="s">
        <v>61</v>
      </c>
      <c r="JX9" s="23" t="s">
        <v>61</v>
      </c>
      <c r="JY9" s="23" t="s">
        <v>61</v>
      </c>
      <c r="JZ9" s="23" t="s">
        <v>61</v>
      </c>
      <c r="KA9" s="23" t="s">
        <v>61</v>
      </c>
      <c r="KB9" s="23" t="s">
        <v>61</v>
      </c>
      <c r="KC9" s="23" t="s">
        <v>61</v>
      </c>
      <c r="KD9" s="23" t="s">
        <v>61</v>
      </c>
      <c r="KE9" s="23" t="s">
        <v>61</v>
      </c>
      <c r="KF9" s="23" t="s">
        <v>61</v>
      </c>
      <c r="KG9" s="23" t="s">
        <v>61</v>
      </c>
      <c r="KH9" s="23" t="s">
        <v>61</v>
      </c>
      <c r="KI9" s="23" t="s">
        <v>61</v>
      </c>
      <c r="KJ9" s="23" t="s">
        <v>61</v>
      </c>
      <c r="KK9" s="23" t="s">
        <v>61</v>
      </c>
      <c r="KL9" s="23" t="s">
        <v>61</v>
      </c>
      <c r="KM9" s="23" t="s">
        <v>61</v>
      </c>
      <c r="KN9" s="23" t="s">
        <v>61</v>
      </c>
      <c r="KO9" s="23" t="s">
        <v>61</v>
      </c>
      <c r="KP9" s="23" t="s">
        <v>61</v>
      </c>
      <c r="KQ9" s="23" t="s">
        <v>61</v>
      </c>
      <c r="KR9" s="23" t="s">
        <v>61</v>
      </c>
      <c r="KS9" s="23" t="s">
        <v>61</v>
      </c>
      <c r="KT9" s="23" t="s">
        <v>61</v>
      </c>
      <c r="KU9" s="23" t="s">
        <v>61</v>
      </c>
      <c r="KV9" s="23" t="s">
        <v>61</v>
      </c>
      <c r="KW9" s="23" t="s">
        <v>61</v>
      </c>
      <c r="KX9" s="23" t="s">
        <v>61</v>
      </c>
      <c r="KY9" s="23" t="s">
        <v>61</v>
      </c>
      <c r="KZ9" s="23" t="s">
        <v>61</v>
      </c>
      <c r="LA9" s="23" t="s">
        <v>61</v>
      </c>
      <c r="LB9" s="23" t="s">
        <v>61</v>
      </c>
      <c r="LC9" s="23" t="s">
        <v>61</v>
      </c>
      <c r="LD9" s="23" t="s">
        <v>61</v>
      </c>
      <c r="LE9" s="23" t="s">
        <v>61</v>
      </c>
      <c r="LF9" s="23" t="s">
        <v>61</v>
      </c>
      <c r="LG9" s="23" t="s">
        <v>61</v>
      </c>
      <c r="LH9" s="23" t="s">
        <v>61</v>
      </c>
      <c r="LI9" s="23" t="s">
        <v>61</v>
      </c>
      <c r="LJ9" s="23" t="s">
        <v>61</v>
      </c>
      <c r="LK9" s="23" t="s">
        <v>61</v>
      </c>
      <c r="LL9" s="23" t="s">
        <v>61</v>
      </c>
      <c r="LM9" s="23" t="s">
        <v>61</v>
      </c>
      <c r="LN9" s="23" t="s">
        <v>61</v>
      </c>
      <c r="LO9" s="23" t="s">
        <v>61</v>
      </c>
      <c r="LP9" s="23" t="s">
        <v>61</v>
      </c>
      <c r="LQ9" s="23" t="s">
        <v>61</v>
      </c>
      <c r="LR9" s="23" t="s">
        <v>61</v>
      </c>
      <c r="LS9" s="23" t="s">
        <v>61</v>
      </c>
      <c r="LT9" s="23" t="s">
        <v>61</v>
      </c>
      <c r="LU9" s="23" t="s">
        <v>61</v>
      </c>
      <c r="LV9" s="23" t="s">
        <v>61</v>
      </c>
      <c r="LW9" s="23" t="s">
        <v>61</v>
      </c>
      <c r="LX9" s="23" t="s">
        <v>61</v>
      </c>
      <c r="LY9" s="23" t="s">
        <v>61</v>
      </c>
      <c r="LZ9" s="23" t="s">
        <v>61</v>
      </c>
      <c r="MA9" s="23" t="s">
        <v>61</v>
      </c>
      <c r="MB9" s="23" t="s">
        <v>61</v>
      </c>
      <c r="MC9" s="23" t="s">
        <v>61</v>
      </c>
      <c r="MD9" s="23" t="s">
        <v>61</v>
      </c>
      <c r="ME9" s="23" t="s">
        <v>61</v>
      </c>
      <c r="MF9" s="23" t="s">
        <v>61</v>
      </c>
      <c r="MG9" s="23" t="s">
        <v>61</v>
      </c>
      <c r="MH9" s="23" t="s">
        <v>61</v>
      </c>
      <c r="MI9" s="23" t="s">
        <v>61</v>
      </c>
      <c r="MJ9" s="23" t="s">
        <v>61</v>
      </c>
      <c r="MK9" s="23" t="s">
        <v>61</v>
      </c>
      <c r="ML9" s="23" t="s">
        <v>61</v>
      </c>
      <c r="MM9" s="23" t="s">
        <v>61</v>
      </c>
      <c r="MN9" s="23" t="s">
        <v>61</v>
      </c>
      <c r="MO9" s="23" t="s">
        <v>61</v>
      </c>
      <c r="MP9" s="23" t="s">
        <v>61</v>
      </c>
      <c r="MQ9" s="23" t="s">
        <v>61</v>
      </c>
      <c r="MR9" s="23" t="s">
        <v>61</v>
      </c>
      <c r="MS9" s="23" t="s">
        <v>61</v>
      </c>
      <c r="MT9" s="23" t="s">
        <v>61</v>
      </c>
      <c r="MU9" s="23" t="s">
        <v>61</v>
      </c>
      <c r="MV9" s="23" t="s">
        <v>61</v>
      </c>
      <c r="MW9" s="23" t="s">
        <v>61</v>
      </c>
      <c r="MX9" s="23" t="s">
        <v>61</v>
      </c>
      <c r="MY9" s="23" t="s">
        <v>61</v>
      </c>
      <c r="MZ9" s="23" t="s">
        <v>61</v>
      </c>
      <c r="NA9" s="23" t="s">
        <v>61</v>
      </c>
      <c r="NB9" s="23" t="s">
        <v>61</v>
      </c>
      <c r="NC9" s="23" t="s">
        <v>61</v>
      </c>
      <c r="ND9" s="23" t="s">
        <v>61</v>
      </c>
      <c r="NE9" s="23" t="s">
        <v>61</v>
      </c>
      <c r="NF9" s="23" t="s">
        <v>61</v>
      </c>
      <c r="NG9" s="23" t="s">
        <v>61</v>
      </c>
    </row>
    <row r="10" spans="2:382" ht="14.45" x14ac:dyDescent="0.3">
      <c r="B10" s="5">
        <v>2</v>
      </c>
      <c r="C10" s="5" t="s">
        <v>40</v>
      </c>
      <c r="D10" s="5" t="s">
        <v>41</v>
      </c>
      <c r="E10" s="20">
        <v>45143</v>
      </c>
      <c r="F10" s="5" t="s">
        <v>42</v>
      </c>
      <c r="G10" s="23"/>
      <c r="H10" s="23"/>
      <c r="I10" s="23"/>
      <c r="J10" s="23"/>
      <c r="K10" s="23"/>
      <c r="L10" s="23"/>
      <c r="M10" s="23"/>
      <c r="N10" s="23"/>
      <c r="O10" s="23"/>
      <c r="P10" s="23">
        <v>1</v>
      </c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 t="s">
        <v>61</v>
      </c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 t="s">
        <v>61</v>
      </c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 t="s">
        <v>61</v>
      </c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 t="s">
        <v>61</v>
      </c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 t="s">
        <v>61</v>
      </c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 t="s">
        <v>61</v>
      </c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 t="s">
        <v>61</v>
      </c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 t="s">
        <v>61</v>
      </c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 t="s">
        <v>61</v>
      </c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 t="s">
        <v>61</v>
      </c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 t="s">
        <v>61</v>
      </c>
      <c r="FO10" s="23"/>
      <c r="FP10" s="23"/>
      <c r="FQ10" s="23"/>
      <c r="FR10" s="11"/>
      <c r="FS10" s="11"/>
      <c r="FT10" s="11"/>
      <c r="FU10" s="11"/>
      <c r="FV10" s="11"/>
      <c r="FW10" s="11"/>
      <c r="FX10" s="11"/>
      <c r="FY10" s="23"/>
      <c r="FZ10" s="23"/>
      <c r="GA10" s="23"/>
      <c r="GB10" s="23" t="s">
        <v>61</v>
      </c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 t="s">
        <v>61</v>
      </c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 t="s">
        <v>61</v>
      </c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 t="s">
        <v>61</v>
      </c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 t="s">
        <v>61</v>
      </c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 t="s">
        <v>61</v>
      </c>
      <c r="IU10" s="23"/>
      <c r="IV10" s="23"/>
      <c r="IW10" s="23"/>
      <c r="IX10" s="23"/>
      <c r="IY10" s="23"/>
      <c r="IZ10" s="23"/>
      <c r="JA10" s="23"/>
      <c r="JB10" s="23"/>
      <c r="JC10" s="23"/>
      <c r="JD10" s="23"/>
      <c r="JE10" s="23"/>
      <c r="JF10" s="23"/>
      <c r="JG10" s="23"/>
      <c r="JH10" s="23" t="s">
        <v>61</v>
      </c>
      <c r="JI10" s="23"/>
      <c r="JJ10" s="23"/>
      <c r="JK10" s="23"/>
      <c r="JL10" s="23"/>
      <c r="JM10" s="23"/>
      <c r="JN10" s="23"/>
      <c r="JO10" s="23"/>
      <c r="JP10" s="23"/>
      <c r="JQ10" s="23"/>
      <c r="JR10" s="23"/>
      <c r="JS10" s="23"/>
      <c r="JT10" s="23"/>
      <c r="JU10" s="23"/>
      <c r="JV10" s="23" t="s">
        <v>61</v>
      </c>
      <c r="JW10" s="23"/>
      <c r="JX10" s="23"/>
      <c r="JY10" s="23"/>
      <c r="JZ10" s="23"/>
      <c r="KA10" s="23"/>
      <c r="KB10" s="23"/>
      <c r="KC10" s="23"/>
      <c r="KD10" s="23"/>
      <c r="KE10" s="23"/>
      <c r="KF10" s="23"/>
      <c r="KG10" s="23"/>
      <c r="KH10" s="23"/>
      <c r="KI10" s="23"/>
      <c r="KJ10" s="23" t="s">
        <v>61</v>
      </c>
      <c r="KK10" s="23"/>
      <c r="KL10" s="23"/>
      <c r="KM10" s="23"/>
      <c r="KN10" s="23"/>
      <c r="KO10" s="23"/>
      <c r="KP10" s="23"/>
      <c r="KQ10" s="23"/>
      <c r="KR10" s="23"/>
      <c r="KS10" s="23"/>
      <c r="KT10" s="23"/>
      <c r="KU10" s="23"/>
      <c r="KV10" s="23"/>
      <c r="KW10" s="23"/>
      <c r="KX10" s="23" t="s">
        <v>61</v>
      </c>
      <c r="KY10" s="23"/>
      <c r="KZ10" s="23"/>
      <c r="LA10" s="23"/>
      <c r="LB10" s="23"/>
      <c r="LC10" s="23"/>
      <c r="LD10" s="23"/>
      <c r="LE10" s="23"/>
      <c r="LF10" s="23"/>
      <c r="LG10" s="23"/>
      <c r="LH10" s="23"/>
      <c r="LI10" s="23"/>
      <c r="LJ10" s="23"/>
      <c r="LK10" s="23"/>
      <c r="LL10" s="23" t="s">
        <v>61</v>
      </c>
      <c r="LM10" s="23"/>
      <c r="LN10" s="23"/>
      <c r="LO10" s="23"/>
      <c r="LP10" s="23"/>
      <c r="LQ10" s="23"/>
      <c r="LR10" s="23"/>
      <c r="LS10" s="23"/>
      <c r="LT10" s="23"/>
      <c r="LU10" s="23"/>
      <c r="LV10" s="23"/>
      <c r="LW10" s="23"/>
      <c r="LX10" s="23"/>
      <c r="LY10" s="23"/>
      <c r="LZ10" s="23" t="s">
        <v>61</v>
      </c>
      <c r="MA10" s="23"/>
      <c r="MB10" s="23"/>
      <c r="MC10" s="23"/>
      <c r="MD10" s="23"/>
      <c r="ME10" s="23"/>
      <c r="MF10" s="23"/>
      <c r="MG10" s="23"/>
      <c r="MH10" s="23"/>
      <c r="MI10" s="23"/>
      <c r="MJ10" s="23"/>
      <c r="MK10" s="23"/>
      <c r="ML10" s="23"/>
      <c r="MM10" s="23"/>
      <c r="MN10" s="23" t="s">
        <v>61</v>
      </c>
      <c r="MO10" s="23"/>
      <c r="MP10" s="23"/>
      <c r="MQ10" s="23"/>
      <c r="MR10" s="23"/>
      <c r="MS10" s="23"/>
      <c r="MT10" s="23"/>
      <c r="MU10" s="23"/>
      <c r="MV10" s="23"/>
      <c r="MW10" s="23"/>
      <c r="MX10" s="23"/>
      <c r="MY10" s="23"/>
      <c r="MZ10" s="23"/>
      <c r="NA10" s="23"/>
      <c r="NB10" s="23" t="s">
        <v>61</v>
      </c>
      <c r="NC10" s="23"/>
      <c r="ND10" s="23"/>
      <c r="NE10" s="23"/>
      <c r="NF10" s="23"/>
      <c r="NG10" s="23"/>
    </row>
    <row r="11" spans="2:382" ht="14.45" x14ac:dyDescent="0.3">
      <c r="B11" s="5">
        <v>3</v>
      </c>
      <c r="C11" s="5"/>
      <c r="D11" s="5" t="s">
        <v>43</v>
      </c>
      <c r="E11" s="20">
        <v>45369</v>
      </c>
      <c r="F11" s="5" t="s">
        <v>44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11"/>
      <c r="FZ11" s="11"/>
      <c r="GA11" s="11"/>
      <c r="GB11" s="11"/>
      <c r="GC11" s="11"/>
      <c r="GD11" s="11"/>
      <c r="GE11" s="11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  <c r="IW11" s="23"/>
      <c r="IX11" s="23"/>
      <c r="IY11" s="23"/>
      <c r="IZ11" s="23"/>
      <c r="JA11" s="23"/>
      <c r="JB11" s="23"/>
      <c r="JC11" s="23"/>
      <c r="JD11" s="23"/>
      <c r="JE11" s="23"/>
      <c r="JF11" s="23"/>
      <c r="JG11" s="23"/>
      <c r="JH11" s="23"/>
      <c r="JI11" s="23"/>
      <c r="JJ11" s="23"/>
      <c r="JK11" s="23"/>
      <c r="JL11" s="23"/>
      <c r="JM11" s="23"/>
      <c r="JN11" s="23"/>
      <c r="JO11" s="23"/>
      <c r="JP11" s="23"/>
      <c r="JQ11" s="23"/>
      <c r="JR11" s="23"/>
      <c r="JS11" s="23"/>
      <c r="JT11" s="23"/>
      <c r="JU11" s="23"/>
      <c r="JV11" s="23"/>
      <c r="JW11" s="23"/>
      <c r="JX11" s="23"/>
      <c r="JY11" s="23"/>
      <c r="JZ11" s="23"/>
      <c r="KA11" s="23"/>
      <c r="KB11" s="23"/>
      <c r="KC11" s="23"/>
      <c r="KD11" s="23"/>
      <c r="KE11" s="23"/>
      <c r="KF11" s="23"/>
      <c r="KG11" s="23"/>
      <c r="KH11" s="23"/>
      <c r="KI11" s="23"/>
      <c r="KJ11" s="23"/>
      <c r="KK11" s="23"/>
      <c r="KL11" s="23"/>
      <c r="KM11" s="23"/>
      <c r="KN11" s="23"/>
      <c r="KO11" s="23"/>
      <c r="KP11" s="23"/>
      <c r="KQ11" s="23"/>
      <c r="KR11" s="23"/>
      <c r="KS11" s="23"/>
      <c r="KT11" s="23"/>
      <c r="KU11" s="23"/>
      <c r="KV11" s="23"/>
      <c r="KW11" s="23"/>
      <c r="KX11" s="23"/>
      <c r="KY11" s="23"/>
      <c r="KZ11" s="23"/>
      <c r="LA11" s="23"/>
      <c r="LB11" s="23"/>
      <c r="LC11" s="23"/>
      <c r="LD11" s="23"/>
      <c r="LE11" s="23"/>
      <c r="LF11" s="23"/>
      <c r="LG11" s="23"/>
      <c r="LH11" s="23"/>
      <c r="LI11" s="23"/>
      <c r="LJ11" s="23"/>
      <c r="LK11" s="23"/>
      <c r="LL11" s="23"/>
      <c r="LM11" s="23"/>
      <c r="LN11" s="23"/>
      <c r="LO11" s="23"/>
      <c r="LP11" s="23"/>
      <c r="LQ11" s="23"/>
      <c r="LR11" s="23"/>
      <c r="LS11" s="23"/>
      <c r="LT11" s="23"/>
      <c r="LU11" s="23"/>
      <c r="LV11" s="23"/>
      <c r="LW11" s="23"/>
      <c r="LX11" s="23"/>
      <c r="LY11" s="23"/>
      <c r="LZ11" s="23"/>
      <c r="MA11" s="23"/>
      <c r="MB11" s="23"/>
      <c r="MC11" s="23"/>
      <c r="MD11" s="23"/>
      <c r="ME11" s="23"/>
      <c r="MF11" s="23"/>
      <c r="MG11" s="23"/>
      <c r="MH11" s="23"/>
      <c r="MI11" s="23"/>
      <c r="MJ11" s="23"/>
      <c r="MK11" s="23"/>
      <c r="ML11" s="23"/>
      <c r="MM11" s="23"/>
      <c r="MN11" s="23"/>
      <c r="MO11" s="23"/>
      <c r="MP11" s="23"/>
      <c r="MQ11" s="23"/>
      <c r="MR11" s="23"/>
      <c r="MS11" s="23"/>
      <c r="MT11" s="23"/>
      <c r="MU11" s="23"/>
      <c r="MV11" s="23"/>
      <c r="MW11" s="23"/>
      <c r="MX11" s="23"/>
      <c r="MY11" s="23"/>
      <c r="MZ11" s="23"/>
      <c r="NA11" s="23"/>
      <c r="NB11" s="23"/>
      <c r="NC11" s="23"/>
      <c r="ND11" s="23"/>
      <c r="NE11" s="23"/>
      <c r="NF11" s="23"/>
      <c r="NG11" s="23"/>
    </row>
    <row r="12" spans="2:382" ht="14.45" x14ac:dyDescent="0.3">
      <c r="B12" s="5">
        <v>4</v>
      </c>
      <c r="C12" s="5" t="s">
        <v>45</v>
      </c>
      <c r="D12" s="5" t="s">
        <v>46</v>
      </c>
      <c r="E12" s="20">
        <v>45093</v>
      </c>
      <c r="F12" s="5" t="s">
        <v>47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 t="s">
        <v>61</v>
      </c>
      <c r="FR12" s="23"/>
      <c r="FS12" s="23"/>
      <c r="FT12" s="23"/>
      <c r="FU12" s="23"/>
      <c r="FV12" s="23"/>
      <c r="FW12" s="23"/>
      <c r="FX12" s="23" t="s">
        <v>61</v>
      </c>
      <c r="FY12" s="23"/>
      <c r="FZ12" s="23"/>
      <c r="GA12" s="24"/>
      <c r="GB12" s="23"/>
      <c r="GC12" s="23"/>
      <c r="GD12" s="23"/>
      <c r="GE12" s="23" t="s">
        <v>61</v>
      </c>
      <c r="GF12" s="23"/>
      <c r="GG12" s="23"/>
      <c r="GH12" s="23"/>
      <c r="GI12" s="23"/>
      <c r="GJ12" s="23"/>
      <c r="GK12" s="23"/>
      <c r="GL12" s="23" t="s">
        <v>61</v>
      </c>
      <c r="GM12" s="23"/>
      <c r="GN12" s="23"/>
      <c r="GO12" s="23"/>
      <c r="GP12" s="23"/>
      <c r="GQ12" s="23"/>
      <c r="GR12" s="23"/>
      <c r="GS12" s="23" t="s">
        <v>61</v>
      </c>
      <c r="GT12" s="23"/>
      <c r="GU12" s="23"/>
      <c r="GV12" s="23"/>
      <c r="GW12" s="23"/>
      <c r="GX12" s="23"/>
      <c r="GY12" s="23"/>
      <c r="GZ12" s="23" t="s">
        <v>61</v>
      </c>
      <c r="HA12" s="23"/>
      <c r="HB12" s="23"/>
      <c r="HC12" s="23"/>
      <c r="HD12" s="23"/>
      <c r="HE12" s="23"/>
      <c r="HF12" s="23"/>
      <c r="HG12" s="23" t="s">
        <v>61</v>
      </c>
      <c r="HH12" s="23"/>
      <c r="HI12" s="23"/>
      <c r="HJ12" s="23"/>
      <c r="HK12" s="23"/>
      <c r="HL12" s="23"/>
      <c r="HM12" s="23"/>
      <c r="HN12" s="23" t="s">
        <v>61</v>
      </c>
      <c r="HO12" s="23"/>
      <c r="HP12" s="23"/>
      <c r="HQ12" s="23"/>
      <c r="HR12" s="23"/>
      <c r="HS12" s="23"/>
      <c r="HT12" s="23"/>
      <c r="HU12" s="23" t="s">
        <v>61</v>
      </c>
      <c r="HV12" s="23"/>
      <c r="HW12" s="23"/>
      <c r="HX12" s="23"/>
      <c r="HY12" s="23"/>
      <c r="HZ12" s="23"/>
      <c r="IA12" s="23"/>
      <c r="IB12" s="23" t="s">
        <v>61</v>
      </c>
      <c r="IC12" s="23"/>
      <c r="ID12" s="23"/>
      <c r="IE12" s="23"/>
      <c r="IF12" s="23"/>
      <c r="IG12" s="23"/>
      <c r="IH12" s="23"/>
      <c r="II12" s="23" t="s">
        <v>61</v>
      </c>
      <c r="IJ12" s="23"/>
      <c r="IK12" s="23"/>
      <c r="IL12" s="23"/>
      <c r="IM12" s="23"/>
      <c r="IN12" s="23"/>
      <c r="IO12" s="23"/>
      <c r="IP12" s="23" t="s">
        <v>61</v>
      </c>
      <c r="IQ12" s="23"/>
      <c r="IR12" s="23"/>
      <c r="IS12" s="23"/>
      <c r="IT12" s="23"/>
      <c r="IU12" s="23"/>
      <c r="IV12" s="23"/>
      <c r="IW12" s="23" t="s">
        <v>61</v>
      </c>
      <c r="IX12" s="23"/>
      <c r="IY12" s="23"/>
      <c r="IZ12" s="23"/>
      <c r="JA12" s="23"/>
      <c r="JB12" s="23"/>
      <c r="JC12" s="23"/>
      <c r="JD12" s="23" t="s">
        <v>61</v>
      </c>
      <c r="JE12" s="23"/>
      <c r="JF12" s="23"/>
      <c r="JG12" s="23"/>
      <c r="JH12" s="23"/>
      <c r="JI12" s="23"/>
      <c r="JJ12" s="23"/>
      <c r="JK12" s="23" t="s">
        <v>61</v>
      </c>
      <c r="JL12" s="23"/>
      <c r="JM12" s="23"/>
      <c r="JN12" s="23"/>
      <c r="JO12" s="23"/>
      <c r="JP12" s="23"/>
      <c r="JQ12" s="23"/>
      <c r="JR12" s="23" t="s">
        <v>61</v>
      </c>
      <c r="JS12" s="23"/>
      <c r="JT12" s="23"/>
      <c r="JU12" s="23"/>
      <c r="JV12" s="23"/>
      <c r="JW12" s="23"/>
      <c r="JX12" s="23"/>
      <c r="JY12" s="23" t="s">
        <v>61</v>
      </c>
      <c r="JZ12" s="23"/>
      <c r="KA12" s="23"/>
      <c r="KB12" s="23"/>
      <c r="KC12" s="23"/>
      <c r="KD12" s="23"/>
      <c r="KE12" s="23"/>
      <c r="KF12" s="23" t="s">
        <v>61</v>
      </c>
      <c r="KG12" s="23"/>
      <c r="KH12" s="23"/>
      <c r="KI12" s="23"/>
      <c r="KJ12" s="23"/>
      <c r="KK12" s="23"/>
      <c r="KL12" s="23"/>
      <c r="KM12" s="23" t="s">
        <v>61</v>
      </c>
      <c r="KN12" s="23"/>
      <c r="KO12" s="23"/>
      <c r="KP12" s="23"/>
      <c r="KQ12" s="23"/>
      <c r="KR12" s="23"/>
      <c r="KS12" s="23"/>
      <c r="KT12" s="23" t="s">
        <v>61</v>
      </c>
      <c r="KU12" s="23"/>
      <c r="KV12" s="23"/>
      <c r="KW12" s="23"/>
      <c r="KX12" s="23"/>
      <c r="KY12" s="23"/>
      <c r="KZ12" s="23"/>
      <c r="LA12" s="23" t="s">
        <v>61</v>
      </c>
      <c r="LB12" s="23"/>
      <c r="LC12" s="23"/>
      <c r="LD12" s="23"/>
      <c r="LE12" s="23"/>
      <c r="LF12" s="23"/>
      <c r="LG12" s="23"/>
      <c r="LH12" s="23" t="s">
        <v>61</v>
      </c>
      <c r="LI12" s="23"/>
      <c r="LJ12" s="23"/>
      <c r="LK12" s="23"/>
      <c r="LL12" s="23"/>
      <c r="LM12" s="23"/>
      <c r="LN12" s="23"/>
      <c r="LO12" s="23" t="s">
        <v>61</v>
      </c>
      <c r="LP12" s="23"/>
      <c r="LQ12" s="23"/>
      <c r="LR12" s="23"/>
      <c r="LS12" s="23"/>
      <c r="LT12" s="23"/>
      <c r="LU12" s="23"/>
      <c r="LV12" s="23" t="s">
        <v>61</v>
      </c>
      <c r="LW12" s="23"/>
      <c r="LX12" s="23"/>
      <c r="LY12" s="23"/>
      <c r="LZ12" s="23"/>
      <c r="MA12" s="23"/>
      <c r="MB12" s="23"/>
      <c r="MC12" s="23" t="s">
        <v>61</v>
      </c>
      <c r="MD12" s="23"/>
      <c r="ME12" s="23"/>
      <c r="MF12" s="23"/>
      <c r="MG12" s="23"/>
      <c r="MH12" s="23"/>
      <c r="MI12" s="23"/>
      <c r="MJ12" s="23" t="s">
        <v>61</v>
      </c>
      <c r="MK12" s="23"/>
      <c r="ML12" s="23"/>
      <c r="MM12" s="23"/>
      <c r="MN12" s="23"/>
      <c r="MO12" s="23"/>
      <c r="MP12" s="23"/>
      <c r="MQ12" s="23" t="s">
        <v>61</v>
      </c>
      <c r="MR12" s="23"/>
      <c r="MS12" s="23"/>
      <c r="MT12" s="23"/>
      <c r="MU12" s="23"/>
      <c r="MV12" s="23"/>
      <c r="MW12" s="23"/>
      <c r="MX12" s="23" t="s">
        <v>61</v>
      </c>
      <c r="MY12" s="23"/>
      <c r="MZ12" s="23"/>
      <c r="NA12" s="23"/>
      <c r="NB12" s="23"/>
      <c r="NC12" s="23"/>
      <c r="ND12" s="23"/>
      <c r="NE12" s="23" t="s">
        <v>61</v>
      </c>
      <c r="NF12" s="23"/>
      <c r="NG12" s="23"/>
    </row>
    <row r="13" spans="2:382" ht="14.45" x14ac:dyDescent="0.3">
      <c r="B13" s="5"/>
      <c r="C13" s="5"/>
      <c r="D13" s="5"/>
      <c r="E13" s="28">
        <v>45117</v>
      </c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  <c r="IW13" s="23"/>
      <c r="IX13" s="23"/>
      <c r="IY13" s="23"/>
      <c r="IZ13" s="23"/>
      <c r="JA13" s="23"/>
      <c r="JB13" s="23"/>
      <c r="JC13" s="23"/>
      <c r="JD13" s="23"/>
      <c r="JE13" s="23"/>
      <c r="JF13" s="23"/>
      <c r="JG13" s="23"/>
      <c r="JH13" s="23"/>
      <c r="JI13" s="23"/>
      <c r="JJ13" s="23"/>
      <c r="JK13" s="23"/>
      <c r="JL13" s="23"/>
      <c r="JM13" s="23"/>
      <c r="JN13" s="23"/>
      <c r="JO13" s="23"/>
      <c r="JP13" s="23"/>
      <c r="JQ13" s="23"/>
      <c r="JR13" s="23"/>
      <c r="JS13" s="23"/>
      <c r="JT13" s="23"/>
      <c r="JU13" s="23"/>
      <c r="JV13" s="23"/>
      <c r="JW13" s="23"/>
      <c r="JX13" s="23"/>
      <c r="JY13" s="23"/>
      <c r="JZ13" s="23"/>
      <c r="KA13" s="23"/>
      <c r="KB13" s="23"/>
      <c r="KC13" s="23"/>
      <c r="KD13" s="23"/>
      <c r="KE13" s="23"/>
      <c r="KF13" s="23"/>
      <c r="KG13" s="23"/>
      <c r="KH13" s="23"/>
      <c r="KI13" s="23"/>
      <c r="KJ13" s="23"/>
      <c r="KK13" s="23"/>
      <c r="KL13" s="23"/>
      <c r="KM13" s="23"/>
      <c r="KN13" s="23"/>
      <c r="KO13" s="23"/>
      <c r="KP13" s="23"/>
      <c r="KQ13" s="23"/>
      <c r="KR13" s="23"/>
      <c r="KS13" s="23"/>
      <c r="KT13" s="23"/>
      <c r="KU13" s="23"/>
      <c r="KV13" s="23"/>
      <c r="KW13" s="23"/>
      <c r="KX13" s="23"/>
      <c r="KY13" s="23"/>
      <c r="KZ13" s="23"/>
      <c r="LA13" s="23"/>
      <c r="LB13" s="23"/>
      <c r="LC13" s="23"/>
      <c r="LD13" s="23"/>
      <c r="LE13" s="23"/>
      <c r="LF13" s="23"/>
      <c r="LG13" s="23"/>
      <c r="LH13" s="23"/>
      <c r="LI13" s="23"/>
      <c r="LJ13" s="23"/>
      <c r="LK13" s="23"/>
      <c r="LL13" s="23"/>
      <c r="LM13" s="23"/>
      <c r="LN13" s="23"/>
      <c r="LO13" s="23"/>
      <c r="LP13" s="23"/>
      <c r="LQ13" s="23"/>
      <c r="LR13" s="23"/>
      <c r="LS13" s="23"/>
      <c r="LT13" s="23"/>
      <c r="LU13" s="23"/>
      <c r="LV13" s="23"/>
      <c r="LW13" s="23"/>
      <c r="LX13" s="23"/>
      <c r="LY13" s="23"/>
      <c r="LZ13" s="23"/>
      <c r="MA13" s="23"/>
      <c r="MB13" s="23"/>
      <c r="MC13" s="23"/>
      <c r="MD13" s="23"/>
      <c r="ME13" s="23"/>
      <c r="MF13" s="23"/>
      <c r="MG13" s="23"/>
      <c r="MH13" s="23"/>
      <c r="MI13" s="23"/>
      <c r="MJ13" s="23"/>
      <c r="MK13" s="23"/>
      <c r="ML13" s="23"/>
      <c r="MM13" s="23"/>
      <c r="MN13" s="23"/>
      <c r="MO13" s="23"/>
      <c r="MP13" s="23"/>
      <c r="MQ13" s="23"/>
      <c r="MR13" s="23"/>
      <c r="MS13" s="23"/>
      <c r="MT13" s="23"/>
      <c r="MU13" s="23"/>
      <c r="MV13" s="23"/>
      <c r="MW13" s="23"/>
      <c r="MX13" s="23"/>
      <c r="MY13" s="23"/>
      <c r="MZ13" s="23"/>
      <c r="NA13" s="23"/>
      <c r="NB13" s="23"/>
      <c r="NC13" s="23"/>
      <c r="ND13" s="23"/>
      <c r="NE13" s="23"/>
      <c r="NF13" s="23"/>
      <c r="NG13" s="23"/>
    </row>
    <row r="14" spans="2:382" ht="14.45" x14ac:dyDescent="0.3">
      <c r="B14" s="5"/>
      <c r="C14" s="5"/>
      <c r="D14" s="5"/>
      <c r="E14" s="28">
        <v>45081</v>
      </c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  <c r="IW14" s="23"/>
      <c r="IX14" s="23"/>
      <c r="IY14" s="23"/>
      <c r="IZ14" s="23"/>
      <c r="JA14" s="23"/>
      <c r="JB14" s="23"/>
      <c r="JC14" s="23"/>
      <c r="JD14" s="23"/>
      <c r="JE14" s="23"/>
      <c r="JF14" s="23"/>
      <c r="JG14" s="23"/>
      <c r="JH14" s="23"/>
      <c r="JI14" s="23"/>
      <c r="JJ14" s="23"/>
      <c r="JK14" s="23"/>
      <c r="JL14" s="23"/>
      <c r="JM14" s="23"/>
      <c r="JN14" s="23"/>
      <c r="JO14" s="23"/>
      <c r="JP14" s="23"/>
      <c r="JQ14" s="23"/>
      <c r="JR14" s="23"/>
      <c r="JS14" s="23"/>
      <c r="JT14" s="23"/>
      <c r="JU14" s="23"/>
      <c r="JV14" s="23"/>
      <c r="JW14" s="23"/>
      <c r="JX14" s="23"/>
      <c r="JY14" s="23"/>
      <c r="JZ14" s="23"/>
      <c r="KA14" s="23"/>
      <c r="KB14" s="23"/>
      <c r="KC14" s="23"/>
      <c r="KD14" s="23"/>
      <c r="KE14" s="23"/>
      <c r="KF14" s="23"/>
      <c r="KG14" s="23"/>
      <c r="KH14" s="23"/>
      <c r="KI14" s="23"/>
      <c r="KJ14" s="23"/>
      <c r="KK14" s="23"/>
      <c r="KL14" s="23"/>
      <c r="KM14" s="23"/>
      <c r="KN14" s="23"/>
      <c r="KO14" s="23"/>
      <c r="KP14" s="23"/>
      <c r="KQ14" s="23"/>
      <c r="KR14" s="23"/>
      <c r="KS14" s="23"/>
      <c r="KT14" s="23"/>
      <c r="KU14" s="23"/>
      <c r="KV14" s="23"/>
      <c r="KW14" s="23"/>
      <c r="KX14" s="23"/>
      <c r="KY14" s="23"/>
      <c r="KZ14" s="23"/>
      <c r="LA14" s="23"/>
      <c r="LB14" s="23"/>
      <c r="LC14" s="23"/>
      <c r="LD14" s="23"/>
      <c r="LE14" s="23"/>
      <c r="LF14" s="23"/>
      <c r="LG14" s="23"/>
      <c r="LH14" s="23"/>
      <c r="LI14" s="23"/>
      <c r="LJ14" s="23"/>
      <c r="LK14" s="23"/>
      <c r="LL14" s="23"/>
      <c r="LM14" s="23"/>
      <c r="LN14" s="23"/>
      <c r="LO14" s="23"/>
      <c r="LP14" s="23"/>
      <c r="LQ14" s="23"/>
      <c r="LR14" s="23"/>
      <c r="LS14" s="23"/>
      <c r="LT14" s="23"/>
      <c r="LU14" s="23"/>
      <c r="LV14" s="23"/>
      <c r="LW14" s="23"/>
      <c r="LX14" s="23"/>
      <c r="LY14" s="23"/>
      <c r="LZ14" s="23"/>
      <c r="MA14" s="23"/>
      <c r="MB14" s="23"/>
      <c r="MC14" s="23"/>
      <c r="MD14" s="23"/>
      <c r="ME14" s="23"/>
      <c r="MF14" s="23"/>
      <c r="MG14" s="23"/>
      <c r="MH14" s="23"/>
      <c r="MI14" s="23"/>
      <c r="MJ14" s="23"/>
      <c r="MK14" s="23"/>
      <c r="ML14" s="23"/>
      <c r="MM14" s="23"/>
      <c r="MN14" s="23"/>
      <c r="MO14" s="23"/>
      <c r="MP14" s="23"/>
      <c r="MQ14" s="23"/>
      <c r="MR14" s="23"/>
      <c r="MS14" s="23"/>
      <c r="MT14" s="23"/>
      <c r="MU14" s="23"/>
      <c r="MV14" s="23"/>
      <c r="MW14" s="23"/>
      <c r="MX14" s="23"/>
      <c r="MY14" s="23"/>
      <c r="MZ14" s="23"/>
      <c r="NA14" s="23"/>
      <c r="NB14" s="23"/>
      <c r="NC14" s="23"/>
      <c r="ND14" s="23"/>
      <c r="NE14" s="23"/>
      <c r="NF14" s="23"/>
      <c r="NG14" s="23"/>
    </row>
    <row r="15" spans="2:382" ht="14.45" x14ac:dyDescent="0.3">
      <c r="B15" s="5"/>
      <c r="C15" s="5"/>
      <c r="D15" s="5"/>
      <c r="E15" s="28">
        <v>45146</v>
      </c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  <c r="IW15" s="23"/>
      <c r="IX15" s="23"/>
      <c r="IY15" s="23"/>
      <c r="IZ15" s="23"/>
      <c r="JA15" s="23"/>
      <c r="JB15" s="23"/>
      <c r="JC15" s="23"/>
      <c r="JD15" s="23"/>
      <c r="JE15" s="23"/>
      <c r="JF15" s="23"/>
      <c r="JG15" s="23"/>
      <c r="JH15" s="23"/>
      <c r="JI15" s="23"/>
      <c r="JJ15" s="23"/>
      <c r="JK15" s="23"/>
      <c r="JL15" s="23"/>
      <c r="JM15" s="23"/>
      <c r="JN15" s="23"/>
      <c r="JO15" s="23"/>
      <c r="JP15" s="23"/>
      <c r="JQ15" s="23"/>
      <c r="JR15" s="23"/>
      <c r="JS15" s="23"/>
      <c r="JT15" s="23"/>
      <c r="JU15" s="23"/>
      <c r="JV15" s="23"/>
      <c r="JW15" s="23"/>
      <c r="JX15" s="23"/>
      <c r="JY15" s="23"/>
      <c r="JZ15" s="23"/>
      <c r="KA15" s="23"/>
      <c r="KB15" s="23"/>
      <c r="KC15" s="23"/>
      <c r="KD15" s="23"/>
      <c r="KE15" s="23"/>
      <c r="KF15" s="23"/>
      <c r="KG15" s="23"/>
      <c r="KH15" s="23"/>
      <c r="KI15" s="23"/>
      <c r="KJ15" s="23"/>
      <c r="KK15" s="23"/>
      <c r="KL15" s="23"/>
      <c r="KM15" s="23"/>
      <c r="KN15" s="23"/>
      <c r="KO15" s="23"/>
      <c r="KP15" s="23"/>
      <c r="KQ15" s="23"/>
      <c r="KR15" s="23"/>
      <c r="KS15" s="23"/>
      <c r="KT15" s="23"/>
      <c r="KU15" s="23"/>
      <c r="KV15" s="23"/>
      <c r="KW15" s="23"/>
      <c r="KX15" s="23"/>
      <c r="KY15" s="23"/>
      <c r="KZ15" s="23"/>
      <c r="LA15" s="23"/>
      <c r="LB15" s="23"/>
      <c r="LC15" s="23"/>
      <c r="LD15" s="23"/>
      <c r="LE15" s="23"/>
      <c r="LF15" s="23"/>
      <c r="LG15" s="23"/>
      <c r="LH15" s="23"/>
      <c r="LI15" s="23"/>
      <c r="LJ15" s="23"/>
      <c r="LK15" s="23"/>
      <c r="LL15" s="23"/>
      <c r="LM15" s="23"/>
      <c r="LN15" s="23"/>
      <c r="LO15" s="23"/>
      <c r="LP15" s="23"/>
      <c r="LQ15" s="23"/>
      <c r="LR15" s="23"/>
      <c r="LS15" s="23"/>
      <c r="LT15" s="23"/>
      <c r="LU15" s="23"/>
      <c r="LV15" s="23"/>
      <c r="LW15" s="23"/>
      <c r="LX15" s="23"/>
      <c r="LY15" s="23"/>
      <c r="LZ15" s="23"/>
      <c r="MA15" s="23"/>
      <c r="MB15" s="23"/>
      <c r="MC15" s="23"/>
      <c r="MD15" s="23"/>
      <c r="ME15" s="23"/>
      <c r="MF15" s="23"/>
      <c r="MG15" s="23"/>
      <c r="MH15" s="23"/>
      <c r="MI15" s="23"/>
      <c r="MJ15" s="23"/>
      <c r="MK15" s="23"/>
      <c r="ML15" s="23"/>
      <c r="MM15" s="23"/>
      <c r="MN15" s="23"/>
      <c r="MO15" s="23"/>
      <c r="MP15" s="23"/>
      <c r="MQ15" s="23"/>
      <c r="MR15" s="23"/>
      <c r="MS15" s="23"/>
      <c r="MT15" s="23"/>
      <c r="MU15" s="23"/>
      <c r="MV15" s="23"/>
      <c r="MW15" s="23"/>
      <c r="MX15" s="23"/>
      <c r="MY15" s="23"/>
      <c r="MZ15" s="23"/>
      <c r="NA15" s="23"/>
      <c r="NB15" s="23"/>
      <c r="NC15" s="23"/>
      <c r="ND15" s="23"/>
      <c r="NE15" s="23"/>
      <c r="NF15" s="23"/>
      <c r="NG15" s="23"/>
    </row>
  </sheetData>
  <mergeCells count="12">
    <mergeCell ref="DX6:FA6"/>
    <mergeCell ref="FC6:GE6"/>
    <mergeCell ref="G6:AK6"/>
    <mergeCell ref="AL6:BM6"/>
    <mergeCell ref="BO6:CR6"/>
    <mergeCell ref="CS6:DV6"/>
    <mergeCell ref="MD6:NG6"/>
    <mergeCell ref="GG6:HJ6"/>
    <mergeCell ref="HL6:IO6"/>
    <mergeCell ref="IQ6:JS6"/>
    <mergeCell ref="JU6:KX6"/>
    <mergeCell ref="KZ6:MB6"/>
  </mergeCells>
  <conditionalFormatting sqref="G7:NH7">
    <cfRule type="expression" dxfId="6" priority="18">
      <formula>G$7&lt;&gt;""</formula>
    </cfRule>
  </conditionalFormatting>
  <conditionalFormatting sqref="G7:NH7 G13:NH15 G8:NG12">
    <cfRule type="expression" dxfId="5" priority="5">
      <formula>COUNTIF(ferie,G$7)&gt;0</formula>
    </cfRule>
    <cfRule type="expression" dxfId="4" priority="6">
      <formula>WEEKDAY(G$7,2)&gt;5</formula>
    </cfRule>
  </conditionalFormatting>
  <conditionalFormatting sqref="G8:NG12">
    <cfRule type="cellIs" dxfId="3" priority="4" operator="equal">
      <formula>1</formula>
    </cfRule>
    <cfRule type="cellIs" dxfId="2" priority="3" operator="equal">
      <formula>"*"</formula>
    </cfRule>
  </conditionalFormatting>
  <conditionalFormatting sqref="G9:GE15">
    <cfRule type="expression" dxfId="1" priority="2">
      <formula>$E9=G$7</formula>
    </cfRule>
    <cfRule type="expression" dxfId="0" priority="1">
      <formula>AND($E9=G$7,$E9&lt;=TODAY())</formula>
    </cfRule>
  </conditionalFormatting>
  <dataValidations count="1">
    <dataValidation type="list" allowBlank="1" showInputMessage="1" showErrorMessage="1" sqref="F9:F12">
      <formula1>frequence</formula1>
    </dataValidation>
  </dataValidations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9" r:id="rId4" name="ScrollBar1">
          <controlPr defaultSize="0" autoLine="0" autoPict="0" r:id="rId5">
            <anchor moveWithCells="1">
              <from>
                <xdr:col>1</xdr:col>
                <xdr:colOff>19050</xdr:colOff>
                <xdr:row>6</xdr:row>
                <xdr:rowOff>276225</xdr:rowOff>
              </from>
              <to>
                <xdr:col>3</xdr:col>
                <xdr:colOff>19050</xdr:colOff>
                <xdr:row>7</xdr:row>
                <xdr:rowOff>0</xdr:rowOff>
              </to>
            </anchor>
          </controlPr>
        </control>
      </mc:Choice>
      <mc:Fallback>
        <control shapeId="1029" r:id="rId4" name="ScrollBa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Sources!$F$8:$F$14</xm:f>
          </x14:formula1>
          <xm:sqref>C6:F6</xm:sqref>
        </x14:dataValidation>
        <x14:dataValidation type="list" allowBlank="1" showInputMessage="1" showErrorMessage="1">
          <x14:formula1>
            <xm:f>Sources!$C$3:$C$14</xm:f>
          </x14:formula1>
          <xm:sqref>E7:F7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N15"/>
  <sheetViews>
    <sheetView workbookViewId="0">
      <selection activeCell="H22" sqref="H22"/>
    </sheetView>
  </sheetViews>
  <sheetFormatPr baseColWidth="10" defaultColWidth="10.7109375" defaultRowHeight="15" x14ac:dyDescent="0.25"/>
  <cols>
    <col min="5" max="5" width="4.28515625" customWidth="1"/>
    <col min="7" max="7" width="0" hidden="1" customWidth="1"/>
    <col min="8" max="8" width="5.42578125" customWidth="1"/>
    <col min="12" max="12" width="4.140625" customWidth="1"/>
    <col min="14" max="14" width="15" customWidth="1"/>
  </cols>
  <sheetData>
    <row r="1" spans="3:14" x14ac:dyDescent="0.25">
      <c r="I1" t="s">
        <v>48</v>
      </c>
      <c r="J1" t="s">
        <v>49</v>
      </c>
      <c r="K1" t="s">
        <v>50</v>
      </c>
      <c r="M1">
        <f>Calendrier!C6</f>
        <v>2023</v>
      </c>
      <c r="N1" t="s">
        <v>31</v>
      </c>
    </row>
    <row r="2" spans="3:14" x14ac:dyDescent="0.25">
      <c r="C2" s="4" t="s">
        <v>15</v>
      </c>
      <c r="D2" s="4" t="s">
        <v>16</v>
      </c>
      <c r="F2" s="4" t="s">
        <v>14</v>
      </c>
      <c r="G2" s="21"/>
      <c r="I2" t="s">
        <v>39</v>
      </c>
      <c r="J2">
        <v>1</v>
      </c>
      <c r="M2" s="9" t="s">
        <v>18</v>
      </c>
      <c r="N2" s="10">
        <f>DATE(Var_An,1,1)</f>
        <v>44927</v>
      </c>
    </row>
    <row r="3" spans="3:14" x14ac:dyDescent="0.25">
      <c r="C3" s="5" t="s">
        <v>3</v>
      </c>
      <c r="D3" s="5">
        <v>1</v>
      </c>
      <c r="F3" s="5">
        <v>2018</v>
      </c>
      <c r="G3" s="22"/>
      <c r="I3" t="s">
        <v>47</v>
      </c>
      <c r="J3">
        <v>7</v>
      </c>
      <c r="M3" s="9" t="s">
        <v>19</v>
      </c>
      <c r="N3" s="10">
        <f>ROUND(DATE(Var_An,4,MOD(234-11*MOD(Var_An,19),30))/7,)*7-6</f>
        <v>45025</v>
      </c>
    </row>
    <row r="4" spans="3:14" x14ac:dyDescent="0.25">
      <c r="C4" s="5" t="s">
        <v>2</v>
      </c>
      <c r="D4" s="5">
        <v>2</v>
      </c>
      <c r="F4" s="5">
        <v>2019</v>
      </c>
      <c r="G4" s="22"/>
      <c r="I4" t="s">
        <v>42</v>
      </c>
      <c r="J4">
        <v>14</v>
      </c>
      <c r="M4" s="9" t="s">
        <v>20</v>
      </c>
      <c r="N4" s="10">
        <f>SUM(N3+1)</f>
        <v>45026</v>
      </c>
    </row>
    <row r="5" spans="3:14" x14ac:dyDescent="0.25">
      <c r="C5" s="5" t="s">
        <v>4</v>
      </c>
      <c r="D5" s="5">
        <v>3</v>
      </c>
      <c r="F5" s="5">
        <v>2020</v>
      </c>
      <c r="G5" s="22"/>
      <c r="I5" t="s">
        <v>51</v>
      </c>
      <c r="J5">
        <v>21</v>
      </c>
      <c r="M5" s="9" t="s">
        <v>21</v>
      </c>
      <c r="N5" s="10">
        <f>DATE(Var_An,5,1)</f>
        <v>45047</v>
      </c>
    </row>
    <row r="6" spans="3:14" ht="14.45" x14ac:dyDescent="0.3">
      <c r="C6" s="5" t="s">
        <v>5</v>
      </c>
      <c r="D6" s="5">
        <v>4</v>
      </c>
      <c r="F6" s="5">
        <v>2021</v>
      </c>
      <c r="G6" s="22"/>
      <c r="I6" t="s">
        <v>44</v>
      </c>
      <c r="K6">
        <v>1</v>
      </c>
      <c r="M6" s="9" t="s">
        <v>22</v>
      </c>
      <c r="N6" s="10">
        <f>DATE(Var_An,5,8)</f>
        <v>45054</v>
      </c>
    </row>
    <row r="7" spans="3:14" ht="14.45" x14ac:dyDescent="0.3">
      <c r="C7" s="5" t="s">
        <v>6</v>
      </c>
      <c r="D7" s="5">
        <v>5</v>
      </c>
      <c r="F7" s="5">
        <v>2022</v>
      </c>
      <c r="G7" s="22"/>
      <c r="I7" t="s">
        <v>52</v>
      </c>
      <c r="K7">
        <v>2</v>
      </c>
      <c r="M7" s="9" t="s">
        <v>23</v>
      </c>
      <c r="N7" s="10">
        <f>N3+39</f>
        <v>45064</v>
      </c>
    </row>
    <row r="8" spans="3:14" x14ac:dyDescent="0.25">
      <c r="C8" s="5" t="s">
        <v>7</v>
      </c>
      <c r="D8" s="5">
        <v>6</v>
      </c>
      <c r="F8" s="5">
        <v>2023</v>
      </c>
      <c r="G8" s="22"/>
      <c r="I8" t="s">
        <v>53</v>
      </c>
      <c r="K8">
        <v>3</v>
      </c>
      <c r="M8" s="9" t="s">
        <v>24</v>
      </c>
      <c r="N8" s="10">
        <f>N3+49</f>
        <v>45074</v>
      </c>
    </row>
    <row r="9" spans="3:14" x14ac:dyDescent="0.25">
      <c r="C9" s="5" t="s">
        <v>8</v>
      </c>
      <c r="D9" s="5">
        <v>7</v>
      </c>
      <c r="F9" s="5">
        <v>2024</v>
      </c>
      <c r="G9" s="22"/>
      <c r="I9" t="s">
        <v>54</v>
      </c>
      <c r="K9">
        <v>4</v>
      </c>
      <c r="M9" s="9" t="s">
        <v>25</v>
      </c>
      <c r="N9" s="10">
        <f>N8+1</f>
        <v>45075</v>
      </c>
    </row>
    <row r="10" spans="3:14" x14ac:dyDescent="0.25">
      <c r="C10" s="5" t="s">
        <v>9</v>
      </c>
      <c r="D10" s="5">
        <v>8</v>
      </c>
      <c r="F10" s="5">
        <v>2025</v>
      </c>
      <c r="G10" s="22"/>
      <c r="I10" t="s">
        <v>55</v>
      </c>
      <c r="K10">
        <v>6</v>
      </c>
      <c r="M10" s="9" t="s">
        <v>26</v>
      </c>
      <c r="N10" s="10">
        <f>DATE(Var_An,7,14)</f>
        <v>45121</v>
      </c>
    </row>
    <row r="11" spans="3:14" ht="14.45" x14ac:dyDescent="0.3">
      <c r="C11" s="5" t="s">
        <v>10</v>
      </c>
      <c r="D11" s="5">
        <v>9</v>
      </c>
      <c r="F11" s="5">
        <v>2026</v>
      </c>
      <c r="G11" s="22"/>
      <c r="I11" t="s">
        <v>56</v>
      </c>
      <c r="K11">
        <v>12</v>
      </c>
      <c r="M11" s="9" t="s">
        <v>27</v>
      </c>
      <c r="N11" s="10">
        <f>DATE(Var_An,8,15)</f>
        <v>45153</v>
      </c>
    </row>
    <row r="12" spans="3:14" ht="14.45" x14ac:dyDescent="0.3">
      <c r="C12" s="5" t="s">
        <v>11</v>
      </c>
      <c r="D12" s="5">
        <v>10</v>
      </c>
      <c r="F12" s="5">
        <v>2027</v>
      </c>
      <c r="G12" s="22"/>
      <c r="I12" t="s">
        <v>57</v>
      </c>
      <c r="K12">
        <v>24</v>
      </c>
      <c r="M12" s="9" t="s">
        <v>28</v>
      </c>
      <c r="N12" s="10">
        <f>DATE(Var_An,11,1)</f>
        <v>45231</v>
      </c>
    </row>
    <row r="13" spans="3:14" ht="14.45" x14ac:dyDescent="0.3">
      <c r="C13" s="5" t="s">
        <v>12</v>
      </c>
      <c r="D13" s="5">
        <v>11</v>
      </c>
      <c r="F13" s="5">
        <v>2028</v>
      </c>
      <c r="G13" s="22"/>
      <c r="I13" t="s">
        <v>58</v>
      </c>
      <c r="K13">
        <v>36</v>
      </c>
      <c r="M13" s="9" t="s">
        <v>29</v>
      </c>
      <c r="N13" s="10">
        <f>DATE(Var_An,11,11)</f>
        <v>45241</v>
      </c>
    </row>
    <row r="14" spans="3:14" x14ac:dyDescent="0.25">
      <c r="C14" s="5" t="s">
        <v>13</v>
      </c>
      <c r="D14" s="5">
        <v>12</v>
      </c>
      <c r="F14" s="5">
        <v>2029</v>
      </c>
      <c r="G14" s="22"/>
      <c r="I14" t="s">
        <v>59</v>
      </c>
      <c r="K14">
        <v>48</v>
      </c>
      <c r="M14" s="9" t="s">
        <v>30</v>
      </c>
      <c r="N14" s="10">
        <f>DATE(Var_An,12,25)</f>
        <v>45285</v>
      </c>
    </row>
    <row r="15" spans="3:14" ht="14.45" x14ac:dyDescent="0.3">
      <c r="I15" t="s">
        <v>60</v>
      </c>
      <c r="K15">
        <v>60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Calendrier</vt:lpstr>
      <vt:lpstr>Sources</vt:lpstr>
      <vt:lpstr>ferie</vt:lpstr>
      <vt:lpstr>Var_An</vt:lpstr>
      <vt:lpstr>Calendrier!Zone_d_impression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maison</cp:lastModifiedBy>
  <cp:lastPrinted>2023-05-30T11:54:33Z</cp:lastPrinted>
  <dcterms:created xsi:type="dcterms:W3CDTF">2017-12-01T15:01:31Z</dcterms:created>
  <dcterms:modified xsi:type="dcterms:W3CDTF">2023-06-09T09:47:33Z</dcterms:modified>
</cp:coreProperties>
</file>