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tabRatio="741" activeTab="2"/>
  </bookViews>
  <sheets>
    <sheet name="LISTE_PRODUITS" sheetId="1" r:id="rId1"/>
    <sheet name="INVENTAIRE_HS" sheetId="5" r:id="rId2"/>
    <sheet name="Feuil1" sheetId="8" r:id="rId3"/>
  </sheets>
  <definedNames>
    <definedName name="_xlnm._FilterDatabase" localSheetId="0" hidden="1">LISTE_PRODUITS!$A$2:$U$2</definedName>
    <definedName name="CAS">LISTE_PRODUITS[CAS]</definedName>
    <definedName name="CATEGORIES">LISTE_PRODUITS[CATEGORIES]</definedName>
    <definedName name="CODE_PICTOGRAMMES_1">LISTE_PRODUITS[Code pictogrammes 1]</definedName>
    <definedName name="CODE_PITOGRAMMES_2">LISTE_PRODUITS[Code pictogrammes 2]</definedName>
    <definedName name="CODE_PITOGRAMMES_3">LISTE_PRODUITS[Code pictogrammes 3]</definedName>
    <definedName name="CODE_PITOGRAMMES_4">LISTE_PRODUITS[Code pictogrammes 4]</definedName>
    <definedName name="CONDITIONNEMENT">LISTE_PRODUITS[CONDITIONNEMENT]</definedName>
    <definedName name="DESIGNATION">LISTE_PRODUITS[DESIGNATION]</definedName>
    <definedName name="FABRICANTS">LISTE_PRODUITS[FABRICANTS]</definedName>
    <definedName name="FAMILLE">LISTE_PRODUITS[FAMILLE]</definedName>
    <definedName name="FORMULE">LISTE_PRODUITS[Formule]</definedName>
    <definedName name="LOT">LISTE_PRODUITS[Lot]</definedName>
    <definedName name="MASSE_MOLECULAIRE">LISTE_PRODUITS[Masse Moléculaire]</definedName>
    <definedName name="MOUVEMENT_ENTREE">#REF!</definedName>
    <definedName name="MOUVEMENT_SORTIE">#REF!</definedName>
    <definedName name="NOM_PRODUIT_LBM">LISTE_PRODUITS[NOM PRODUIT LBM]</definedName>
    <definedName name="NUMERO_DU_CONTENANT">LISTE_PRODUITS[numéro du contenant]</definedName>
    <definedName name="PURETE">LISTE_PRODUITS[PURETE]</definedName>
    <definedName name="QUALITE">LISTE_PRODUITS[QUALITE]</definedName>
    <definedName name="QUANTITE">LISTE_PRODUITS[QUANTITE]</definedName>
    <definedName name="REFERENCE">LISTE_PRODUITS[REFERENCE]</definedName>
    <definedName name="REFERENCE_ENTREE">#REF!</definedName>
    <definedName name="REFERENCE_SORTIE">#REF!</definedName>
    <definedName name="SOLVANTS">LISTE_PRODUITS[Solvants]</definedName>
    <definedName name="SOUS_FAMILLE">LISTE_PRODUITS[SOUS FAMILLE]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5" l="1"/>
  <c r="B4" i="5"/>
  <c r="C4" i="5"/>
  <c r="D4" i="5"/>
  <c r="E4" i="5"/>
  <c r="F4" i="5"/>
  <c r="G4" i="5"/>
  <c r="H4" i="5"/>
  <c r="I4" i="5"/>
  <c r="A5" i="5"/>
  <c r="B5" i="5"/>
  <c r="C5" i="5"/>
  <c r="D5" i="5"/>
  <c r="E5" i="5"/>
  <c r="F5" i="5"/>
  <c r="G5" i="5"/>
  <c r="H5" i="5"/>
  <c r="I5" i="5"/>
  <c r="A6" i="5"/>
  <c r="B6" i="5"/>
  <c r="C6" i="5"/>
  <c r="D6" i="5"/>
  <c r="E6" i="5"/>
  <c r="F6" i="5"/>
  <c r="G6" i="5"/>
  <c r="H6" i="5"/>
  <c r="I6" i="5"/>
  <c r="A7" i="5"/>
  <c r="B7" i="5"/>
  <c r="C7" i="5"/>
  <c r="D7" i="5"/>
  <c r="E7" i="5"/>
  <c r="F7" i="5"/>
  <c r="G7" i="5"/>
  <c r="H7" i="5"/>
  <c r="A8" i="5"/>
  <c r="B8" i="5"/>
  <c r="C8" i="5"/>
  <c r="D8" i="5"/>
  <c r="E8" i="5"/>
  <c r="F8" i="5"/>
  <c r="G8" i="5"/>
  <c r="H8" i="5"/>
  <c r="I8" i="5"/>
  <c r="A9" i="5"/>
  <c r="B9" i="5"/>
  <c r="C9" i="5"/>
  <c r="D9" i="5"/>
  <c r="E9" i="5"/>
  <c r="F9" i="5"/>
  <c r="G9" i="5"/>
  <c r="H9" i="5"/>
  <c r="I9" i="5"/>
  <c r="A10" i="5"/>
  <c r="B10" i="5"/>
  <c r="C10" i="5"/>
  <c r="D10" i="5"/>
  <c r="E10" i="5"/>
  <c r="F10" i="5"/>
  <c r="G10" i="5"/>
  <c r="H10" i="5"/>
  <c r="I10" i="5"/>
  <c r="A11" i="5"/>
  <c r="B11" i="5"/>
  <c r="C11" i="5"/>
  <c r="D11" i="5"/>
  <c r="E11" i="5"/>
  <c r="F11" i="5"/>
  <c r="G11" i="5"/>
  <c r="H11" i="5"/>
  <c r="I11" i="5"/>
  <c r="A12" i="5"/>
  <c r="B12" i="5"/>
  <c r="C12" i="5"/>
  <c r="D12" i="5"/>
  <c r="E12" i="5"/>
  <c r="F12" i="5"/>
  <c r="G12" i="5"/>
  <c r="H12" i="5"/>
  <c r="I12" i="5"/>
  <c r="G3" i="5"/>
  <c r="H3" i="5"/>
  <c r="I3" i="5"/>
  <c r="F3" i="5"/>
  <c r="B3" i="5"/>
  <c r="C3" i="5"/>
  <c r="D3" i="5"/>
  <c r="E3" i="5"/>
  <c r="A3" i="5"/>
</calcChain>
</file>

<file path=xl/sharedStrings.xml><?xml version="1.0" encoding="utf-8"?>
<sst xmlns="http://schemas.openxmlformats.org/spreadsheetml/2006/main" count="193" uniqueCount="73">
  <si>
    <t>Acetone</t>
  </si>
  <si>
    <t>puriss. p.a., ACS reagent, reag. ISO, reag. Ph. Eur., ≥99.5% (GC)</t>
  </si>
  <si>
    <t>Sigma</t>
  </si>
  <si>
    <t>32201-2.5L-M</t>
  </si>
  <si>
    <t>67-64-1</t>
  </si>
  <si>
    <t>2,5L</t>
  </si>
  <si>
    <t>SGH02</t>
  </si>
  <si>
    <t>SGH07</t>
  </si>
  <si>
    <t>Acetonitrile</t>
  </si>
  <si>
    <t>HPLC Gradient Grade</t>
  </si>
  <si>
    <t>Fisher</t>
  </si>
  <si>
    <t>A/0627/17</t>
  </si>
  <si>
    <t>75-05-8</t>
  </si>
  <si>
    <t>Butan-1-ol</t>
  </si>
  <si>
    <t>Laboratory Reagent Grade</t>
  </si>
  <si>
    <t>B/4800/17</t>
  </si>
  <si>
    <t>71-36-3</t>
  </si>
  <si>
    <t>SGH05</t>
  </si>
  <si>
    <t>Chloroform</t>
  </si>
  <si>
    <t>Analytical Reagent Grade</t>
  </si>
  <si>
    <t>C/4960/17</t>
  </si>
  <si>
    <t>67-66-3</t>
  </si>
  <si>
    <t>SGH06</t>
  </si>
  <si>
    <t>SGH08</t>
  </si>
  <si>
    <t>VWR</t>
  </si>
  <si>
    <t>1L</t>
  </si>
  <si>
    <t>HPLC Grade</t>
  </si>
  <si>
    <t>AnalaR NORMAPUR® pour analyses</t>
  </si>
  <si>
    <t>CAS</t>
  </si>
  <si>
    <t>Formule</t>
  </si>
  <si>
    <t>Masse Moléculaire</t>
  </si>
  <si>
    <t>CONDITIONNEMENT</t>
  </si>
  <si>
    <t>Solvants</t>
  </si>
  <si>
    <t>Lot</t>
  </si>
  <si>
    <t>CATEGORIES</t>
  </si>
  <si>
    <t>SOLVANTS</t>
  </si>
  <si>
    <t>ACN</t>
  </si>
  <si>
    <t>TCM</t>
  </si>
  <si>
    <t>1,4 Dioxane</t>
  </si>
  <si>
    <t>23540.295</t>
  </si>
  <si>
    <t>123-91-1</t>
  </si>
  <si>
    <t>1-Propanol</t>
  </si>
  <si>
    <t>ACS reagent, ≥99.5%</t>
  </si>
  <si>
    <t>402893-2.5L-M</t>
  </si>
  <si>
    <t>71-23-8</t>
  </si>
  <si>
    <t>2-Propanol</t>
  </si>
  <si>
    <t>P/7507/17</t>
  </si>
  <si>
    <t>67-63-0</t>
  </si>
  <si>
    <t>puriss. p.a., ACS reagent, reag. ISO, reag. Ph. Eur., (GC)</t>
  </si>
  <si>
    <t>33539-2.5L-M</t>
  </si>
  <si>
    <t>suitable for HPLC, 99.9%</t>
  </si>
  <si>
    <t>34863-2.5L</t>
  </si>
  <si>
    <t>A/0600/17</t>
  </si>
  <si>
    <t>1-Prop</t>
  </si>
  <si>
    <t>2-Prop</t>
  </si>
  <si>
    <t>verre</t>
  </si>
  <si>
    <t>plastique</t>
  </si>
  <si>
    <t>Code pictogrammes 1</t>
  </si>
  <si>
    <t>Code pictogrammes 2</t>
  </si>
  <si>
    <t>Code pictogrammes 3</t>
  </si>
  <si>
    <t>Code pictogrammes 4</t>
  </si>
  <si>
    <t>FAMILLE</t>
  </si>
  <si>
    <t>SOUS FAMILLE</t>
  </si>
  <si>
    <t>NOM PRODUIT LBM</t>
  </si>
  <si>
    <t>DESIGNATION</t>
  </si>
  <si>
    <t>PURETE</t>
  </si>
  <si>
    <t>QUALITE</t>
  </si>
  <si>
    <t>REFERENCE</t>
  </si>
  <si>
    <t>QUANTITE</t>
  </si>
  <si>
    <t>FABRICANTS</t>
  </si>
  <si>
    <t>numéro du contenant</t>
  </si>
  <si>
    <t>code recherché:</t>
  </si>
  <si>
    <t>Code pictogrammes: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</si>
</sst>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center"/>
    </xf>
    <xf numFmtId="10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5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4" formatCode="0.00%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99FF"/>
      <color rgb="FFFF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id="1" name="LISTE_PRODUITS" displayName="LISTE_PRODUITS" ref="A2:U12" totalsRowShown="0" headerRowDxfId="56" dataDxfId="55">
  <autoFilter ref="A2:U12"/>
  <tableColumns count="21">
    <tableColumn id="1" name="CATEGORIES" dataDxfId="54"/>
    <tableColumn id="2" name="FAMILLE" dataDxfId="53"/>
    <tableColumn id="3" name="SOUS FAMILLE" dataDxfId="52"/>
    <tableColumn id="4" name="NOM PRODUIT LBM" dataDxfId="51"/>
    <tableColumn id="5" name="REFERENCE" dataDxfId="50"/>
    <tableColumn id="6" name="DESIGNATION" dataDxfId="49"/>
    <tableColumn id="7" name="PURETE" dataDxfId="48"/>
    <tableColumn id="8" name="QUALITE" dataDxfId="47"/>
    <tableColumn id="9" name="FABRICANTS" dataDxfId="46"/>
    <tableColumn id="10" name="CAS" dataDxfId="45"/>
    <tableColumn id="11" name="QUANTITE" dataDxfId="44"/>
    <tableColumn id="12" name="CONDITIONNEMENT" dataDxfId="43"/>
    <tableColumn id="13" name="Code pictogrammes 1" dataDxfId="42"/>
    <tableColumn id="14" name="Code pictogrammes 2" dataDxfId="41"/>
    <tableColumn id="15" name="Code pictogrammes 3" dataDxfId="40"/>
    <tableColumn id="16" name="Code pictogrammes 4" dataDxfId="39"/>
    <tableColumn id="17" name="Formule" dataDxfId="38"/>
    <tableColumn id="18" name="Masse Moléculaire" dataDxfId="37"/>
    <tableColumn id="19" name="Solvants" dataDxfId="36"/>
    <tableColumn id="20" name="Lot" dataDxfId="35"/>
    <tableColumn id="21" name="numéro du contenant" dataDxfId="34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2" name="INVENTAIRE_HS" displayName="INVENTAIRE_HS" ref="A2:I12" totalsRowShown="0" headerRowDxfId="33" dataDxfId="32">
  <autoFilter ref="A2:I12"/>
  <tableColumns count="9">
    <tableColumn id="1" name="CATEGORIES" dataDxfId="31">
      <calculatedColumnFormula>LISTE_PRODUITS[[#This Row],[CATEGORIES]]</calculatedColumnFormula>
    </tableColumn>
    <tableColumn id="2" name="FAMILLE" dataDxfId="30">
      <calculatedColumnFormula>LISTE_PRODUITS[[#This Row],[FAMILLE]]</calculatedColumnFormula>
    </tableColumn>
    <tableColumn id="3" name="SOUS FAMILLE" dataDxfId="29">
      <calculatedColumnFormula>LISTE_PRODUITS[[#This Row],[SOUS FAMILLE]]</calculatedColumnFormula>
    </tableColumn>
    <tableColumn id="4" name="NOM PRODUIT LBM" dataDxfId="28">
      <calculatedColumnFormula>LISTE_PRODUITS[[#This Row],[NOM PRODUIT LBM]]</calculatedColumnFormula>
    </tableColumn>
    <tableColumn id="5" name="REFERENCE" dataDxfId="27">
      <calculatedColumnFormula>LISTE_PRODUITS[[#This Row],[REFERENCE]]</calculatedColumnFormula>
    </tableColumn>
    <tableColumn id="6" name="Code pictogrammes 1" dataDxfId="26">
      <calculatedColumnFormula>LISTE_PRODUITS[[#This Row],[Code pictogrammes 1]]</calculatedColumnFormula>
    </tableColumn>
    <tableColumn id="7" name="Code pictogrammes 2" dataDxfId="25">
      <calculatedColumnFormula>LISTE_PRODUITS[[#This Row],[Code pictogrammes 2]]</calculatedColumnFormula>
    </tableColumn>
    <tableColumn id="8" name="Code pictogrammes 3" dataDxfId="24">
      <calculatedColumnFormula>LISTE_PRODUITS[[#This Row],[Code pictogrammes 3]]</calculatedColumnFormula>
    </tableColumn>
    <tableColumn id="9" name="Code pictogrammes 4" dataDxfId="23">
      <calculatedColumnFormula>LISTE_PRODUITS[[#This Row],[Code pictogrammes 4]]</calculatedColumnFormula>
    </tableColumn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B_resultat" displayName="TB_resultat" ref="A5:U7" totalsRowShown="0" headerRowDxfId="13" dataDxfId="12">
  <autoFilter ref="A5:U7"/>
  <tableColumns count="21">
    <tableColumn id="1" name="CATEGORIES" dataDxfId="22"/>
    <tableColumn id="2" name="FAMILLE" dataDxfId="21"/>
    <tableColumn id="3" name="SOUS FAMILLE" dataDxfId="20"/>
    <tableColumn id="4" name="NOM PRODUIT LBM" dataDxfId="19"/>
    <tableColumn id="5" name="REFERENCE" dataDxfId="18"/>
    <tableColumn id="6" name="DESIGNATION" dataDxfId="17"/>
    <tableColumn id="7" name="PURETE" dataDxfId="16"/>
    <tableColumn id="8" name="QUALITE" dataDxfId="15"/>
    <tableColumn id="9" name="FABRICANTS" dataDxfId="14"/>
    <tableColumn id="10" name="CAS" dataDxfId="11"/>
    <tableColumn id="11" name="QUANTITE" dataDxfId="10"/>
    <tableColumn id="12" name="CONDITIONNEMENT" dataDxfId="9"/>
    <tableColumn id="13" name="Code pictogrammes 1" dataDxfId="8"/>
    <tableColumn id="14" name="Code pictogrammes 2" dataDxfId="7"/>
    <tableColumn id="15" name="Code pictogrammes 3" dataDxfId="6"/>
    <tableColumn id="16" name="Code pictogrammes 4" dataDxfId="5"/>
    <tableColumn id="17" name="Formule" dataDxfId="4"/>
    <tableColumn id="18" name="Masse Moléculaire" dataDxfId="3"/>
    <tableColumn id="19" name="Solvants" dataDxfId="2"/>
    <tableColumn id="20" name="Lot" dataDxfId="1"/>
    <tableColumn id="21" name="numéro du contenan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2" tint="-9.9978637043366805E-2"/>
  </sheetPr>
  <dimension ref="A1:U17"/>
  <sheetViews>
    <sheetView topLeftCell="I1" zoomScale="80" zoomScaleNormal="80" workbookViewId="0">
      <pane ySplit="2" topLeftCell="A3" activePane="bottomLeft" state="frozen"/>
      <selection pane="bottomLeft" activeCell="A2" sqref="A2:U2"/>
    </sheetView>
  </sheetViews>
  <sheetFormatPr baseColWidth="10" defaultRowHeight="15" x14ac:dyDescent="0.25"/>
  <cols>
    <col min="1" max="1" width="22.140625" style="3" bestFit="1" customWidth="1"/>
    <col min="2" max="2" width="33" style="3" customWidth="1"/>
    <col min="3" max="3" width="40.28515625" style="3" customWidth="1"/>
    <col min="4" max="4" width="80.5703125" style="3" customWidth="1"/>
    <col min="5" max="5" width="20.7109375" style="4" bestFit="1" customWidth="1"/>
    <col min="6" max="6" width="79.28515625" style="1" customWidth="1"/>
    <col min="7" max="7" width="22.7109375" style="2" bestFit="1" customWidth="1"/>
    <col min="8" max="8" width="104.85546875" style="1" bestFit="1" customWidth="1"/>
    <col min="9" max="9" width="32.28515625" style="1" bestFit="1" customWidth="1"/>
    <col min="10" max="10" width="20.28515625" style="1" bestFit="1" customWidth="1"/>
    <col min="11" max="11" width="21.7109375" style="1" bestFit="1" customWidth="1"/>
    <col min="12" max="12" width="25.5703125" style="1" bestFit="1" customWidth="1"/>
    <col min="13" max="16" width="25" style="1" bestFit="1" customWidth="1"/>
    <col min="17" max="17" width="76" style="1" bestFit="1" customWidth="1"/>
    <col min="18" max="18" width="23" style="1" bestFit="1" customWidth="1"/>
    <col min="19" max="19" width="19.5703125" style="1" bestFit="1" customWidth="1"/>
    <col min="20" max="20" width="20.85546875" style="1" bestFit="1" customWidth="1"/>
    <col min="21" max="21" width="23" style="1" bestFit="1" customWidth="1"/>
    <col min="22" max="16384" width="11.42578125" style="1"/>
  </cols>
  <sheetData>
    <row r="1" spans="1:21" ht="52.5" customHeight="1" x14ac:dyDescent="0.25"/>
    <row r="2" spans="1:21" x14ac:dyDescent="0.25">
      <c r="A2" s="3" t="s">
        <v>34</v>
      </c>
      <c r="B2" s="3" t="s">
        <v>61</v>
      </c>
      <c r="C2" s="3" t="s">
        <v>62</v>
      </c>
      <c r="D2" s="3" t="s">
        <v>63</v>
      </c>
      <c r="E2" s="4" t="s">
        <v>67</v>
      </c>
      <c r="F2" s="1" t="s">
        <v>64</v>
      </c>
      <c r="G2" s="2" t="s">
        <v>65</v>
      </c>
      <c r="H2" s="1" t="s">
        <v>66</v>
      </c>
      <c r="I2" s="1" t="s">
        <v>69</v>
      </c>
      <c r="J2" s="1" t="s">
        <v>28</v>
      </c>
      <c r="K2" s="1" t="s">
        <v>68</v>
      </c>
      <c r="L2" s="1" t="s">
        <v>31</v>
      </c>
      <c r="M2" s="1" t="s">
        <v>57</v>
      </c>
      <c r="N2" s="1" t="s">
        <v>58</v>
      </c>
      <c r="O2" s="1" t="s">
        <v>59</v>
      </c>
      <c r="P2" s="1" t="s">
        <v>60</v>
      </c>
      <c r="Q2" s="1" t="s">
        <v>29</v>
      </c>
      <c r="R2" s="1" t="s">
        <v>30</v>
      </c>
      <c r="S2" s="1" t="s">
        <v>32</v>
      </c>
      <c r="T2" s="1" t="s">
        <v>33</v>
      </c>
      <c r="U2" s="1" t="s">
        <v>70</v>
      </c>
    </row>
    <row r="3" spans="1:21" x14ac:dyDescent="0.25">
      <c r="A3" s="3" t="s">
        <v>35</v>
      </c>
      <c r="D3" s="3" t="s">
        <v>38</v>
      </c>
      <c r="E3" s="4" t="s">
        <v>39</v>
      </c>
      <c r="F3" s="1" t="s">
        <v>38</v>
      </c>
      <c r="G3" s="2">
        <v>0.995</v>
      </c>
      <c r="H3" s="1" t="s">
        <v>27</v>
      </c>
      <c r="I3" s="1" t="s">
        <v>24</v>
      </c>
      <c r="J3" s="1" t="s">
        <v>40</v>
      </c>
      <c r="K3" s="1" t="s">
        <v>25</v>
      </c>
      <c r="L3" s="1" t="s">
        <v>55</v>
      </c>
      <c r="M3" s="1" t="s">
        <v>6</v>
      </c>
      <c r="N3" s="1" t="s">
        <v>7</v>
      </c>
      <c r="O3" s="1" t="s">
        <v>23</v>
      </c>
      <c r="P3" s="1">
        <v>0</v>
      </c>
    </row>
    <row r="4" spans="1:21" x14ac:dyDescent="0.25">
      <c r="A4" s="3" t="s">
        <v>35</v>
      </c>
      <c r="D4" s="3" t="s">
        <v>53</v>
      </c>
      <c r="E4" s="4" t="s">
        <v>43</v>
      </c>
      <c r="F4" s="1" t="s">
        <v>41</v>
      </c>
      <c r="G4" s="2">
        <v>0.995</v>
      </c>
      <c r="H4" s="1" t="s">
        <v>42</v>
      </c>
      <c r="I4" s="1" t="s">
        <v>2</v>
      </c>
      <c r="J4" s="1" t="s">
        <v>44</v>
      </c>
      <c r="K4" s="1" t="s">
        <v>5</v>
      </c>
      <c r="L4" s="1" t="s">
        <v>55</v>
      </c>
      <c r="M4" s="1" t="s">
        <v>6</v>
      </c>
      <c r="N4" s="1" t="s">
        <v>17</v>
      </c>
      <c r="O4" s="1" t="s">
        <v>7</v>
      </c>
      <c r="P4" s="1">
        <v>0</v>
      </c>
    </row>
    <row r="5" spans="1:21" x14ac:dyDescent="0.25">
      <c r="A5" s="3" t="s">
        <v>35</v>
      </c>
      <c r="D5" s="3" t="s">
        <v>54</v>
      </c>
      <c r="E5" s="4" t="s">
        <v>46</v>
      </c>
      <c r="F5" s="1" t="s">
        <v>45</v>
      </c>
      <c r="G5" s="2">
        <v>0.99950000000000006</v>
      </c>
      <c r="H5" s="1" t="s">
        <v>26</v>
      </c>
      <c r="I5" s="1" t="s">
        <v>10</v>
      </c>
      <c r="J5" s="1" t="s">
        <v>47</v>
      </c>
      <c r="K5" s="1" t="s">
        <v>5</v>
      </c>
      <c r="L5" s="1" t="s">
        <v>55</v>
      </c>
      <c r="M5" s="1" t="s">
        <v>6</v>
      </c>
      <c r="N5" s="1" t="s">
        <v>7</v>
      </c>
      <c r="O5" s="1">
        <v>0</v>
      </c>
      <c r="P5" s="1">
        <v>0</v>
      </c>
    </row>
    <row r="6" spans="1:21" x14ac:dyDescent="0.25">
      <c r="A6" s="3" t="s">
        <v>35</v>
      </c>
      <c r="D6" s="3" t="s">
        <v>54</v>
      </c>
      <c r="E6" s="4" t="s">
        <v>49</v>
      </c>
      <c r="F6" s="1" t="s">
        <v>45</v>
      </c>
      <c r="G6" s="2">
        <v>0.998</v>
      </c>
      <c r="H6" s="1" t="s">
        <v>48</v>
      </c>
      <c r="I6" s="1" t="s">
        <v>2</v>
      </c>
      <c r="J6" s="1" t="s">
        <v>47</v>
      </c>
      <c r="K6" s="1" t="s">
        <v>5</v>
      </c>
      <c r="L6" s="1" t="s">
        <v>56</v>
      </c>
      <c r="M6" s="1" t="s">
        <v>6</v>
      </c>
      <c r="N6" s="1" t="s">
        <v>7</v>
      </c>
      <c r="O6" s="1">
        <v>0</v>
      </c>
      <c r="P6" s="1">
        <v>0</v>
      </c>
    </row>
    <row r="7" spans="1:21" x14ac:dyDescent="0.25">
      <c r="A7" s="3" t="s">
        <v>35</v>
      </c>
      <c r="D7" s="3" t="s">
        <v>54</v>
      </c>
      <c r="E7" s="4" t="s">
        <v>51</v>
      </c>
      <c r="F7" s="1" t="s">
        <v>45</v>
      </c>
      <c r="G7" s="2">
        <v>0.999</v>
      </c>
      <c r="H7" s="1" t="s">
        <v>50</v>
      </c>
      <c r="I7" s="1" t="s">
        <v>2</v>
      </c>
      <c r="J7" s="1" t="s">
        <v>47</v>
      </c>
      <c r="K7" s="1" t="s">
        <v>5</v>
      </c>
      <c r="L7" s="1" t="s">
        <v>55</v>
      </c>
      <c r="M7" s="1" t="s">
        <v>6</v>
      </c>
      <c r="N7" s="1" t="s">
        <v>7</v>
      </c>
      <c r="O7" s="1">
        <v>0</v>
      </c>
      <c r="P7" s="1">
        <v>0</v>
      </c>
    </row>
    <row r="8" spans="1:21" x14ac:dyDescent="0.25">
      <c r="A8" s="3" t="s">
        <v>35</v>
      </c>
      <c r="D8" s="3" t="s">
        <v>0</v>
      </c>
      <c r="E8" s="4" t="s">
        <v>52</v>
      </c>
      <c r="F8" s="1" t="s">
        <v>0</v>
      </c>
      <c r="G8" s="2">
        <v>0.99980000000000002</v>
      </c>
      <c r="H8" s="1" t="s">
        <v>19</v>
      </c>
      <c r="I8" s="1" t="s">
        <v>10</v>
      </c>
      <c r="J8" s="1" t="s">
        <v>4</v>
      </c>
      <c r="K8" s="1" t="s">
        <v>5</v>
      </c>
      <c r="L8" s="1" t="s">
        <v>55</v>
      </c>
      <c r="M8" s="1" t="s">
        <v>6</v>
      </c>
      <c r="N8" s="1" t="s">
        <v>7</v>
      </c>
      <c r="O8" s="1">
        <v>0</v>
      </c>
      <c r="P8" s="1">
        <v>0</v>
      </c>
    </row>
    <row r="9" spans="1:21" x14ac:dyDescent="0.25">
      <c r="A9" s="3" t="s">
        <v>35</v>
      </c>
      <c r="D9" s="3" t="s">
        <v>0</v>
      </c>
      <c r="E9" s="4" t="s">
        <v>3</v>
      </c>
      <c r="F9" s="1" t="s">
        <v>0</v>
      </c>
      <c r="G9" s="2">
        <v>0.995</v>
      </c>
      <c r="H9" s="1" t="s">
        <v>1</v>
      </c>
      <c r="I9" s="1" t="s">
        <v>2</v>
      </c>
      <c r="J9" s="1" t="s">
        <v>4</v>
      </c>
      <c r="K9" s="1" t="s">
        <v>5</v>
      </c>
      <c r="L9" s="1" t="s">
        <v>56</v>
      </c>
      <c r="M9" s="1" t="s">
        <v>6</v>
      </c>
      <c r="N9" s="1" t="s">
        <v>7</v>
      </c>
      <c r="O9" s="1">
        <v>0</v>
      </c>
      <c r="P9" s="1">
        <v>0</v>
      </c>
    </row>
    <row r="10" spans="1:21" x14ac:dyDescent="0.25">
      <c r="A10" s="3" t="s">
        <v>35</v>
      </c>
      <c r="D10" s="3" t="s">
        <v>36</v>
      </c>
      <c r="E10" s="4" t="s">
        <v>11</v>
      </c>
      <c r="F10" s="1" t="s">
        <v>8</v>
      </c>
      <c r="G10" s="2">
        <v>0.99990000000000001</v>
      </c>
      <c r="H10" s="1" t="s">
        <v>9</v>
      </c>
      <c r="I10" s="1" t="s">
        <v>10</v>
      </c>
      <c r="J10" s="1" t="s">
        <v>12</v>
      </c>
      <c r="K10" s="1" t="s">
        <v>5</v>
      </c>
      <c r="L10" s="1" t="s">
        <v>55</v>
      </c>
      <c r="M10" s="1" t="s">
        <v>6</v>
      </c>
      <c r="N10" s="1" t="s">
        <v>7</v>
      </c>
      <c r="O10" s="1">
        <v>0</v>
      </c>
      <c r="P10" s="1">
        <v>0</v>
      </c>
    </row>
    <row r="11" spans="1:21" x14ac:dyDescent="0.25">
      <c r="A11" s="3" t="s">
        <v>35</v>
      </c>
      <c r="D11" s="3" t="s">
        <v>13</v>
      </c>
      <c r="E11" s="4" t="s">
        <v>15</v>
      </c>
      <c r="F11" s="1" t="s">
        <v>13</v>
      </c>
      <c r="G11" s="2">
        <v>0.99</v>
      </c>
      <c r="H11" s="1" t="s">
        <v>14</v>
      </c>
      <c r="I11" s="1" t="s">
        <v>10</v>
      </c>
      <c r="J11" s="1" t="s">
        <v>16</v>
      </c>
      <c r="K11" s="1" t="s">
        <v>5</v>
      </c>
      <c r="L11" s="1" t="s">
        <v>55</v>
      </c>
      <c r="M11" s="1" t="s">
        <v>6</v>
      </c>
      <c r="N11" s="1" t="s">
        <v>17</v>
      </c>
      <c r="O11" s="1" t="s">
        <v>7</v>
      </c>
      <c r="P11" s="1">
        <v>0</v>
      </c>
    </row>
    <row r="12" spans="1:21" x14ac:dyDescent="0.25">
      <c r="A12" s="3" t="s">
        <v>35</v>
      </c>
      <c r="D12" s="3" t="s">
        <v>37</v>
      </c>
      <c r="E12" s="4" t="s">
        <v>20</v>
      </c>
      <c r="F12" s="1" t="s">
        <v>18</v>
      </c>
      <c r="G12" s="2">
        <v>0.99970000000000003</v>
      </c>
      <c r="H12" s="1" t="s">
        <v>19</v>
      </c>
      <c r="I12" s="1" t="s">
        <v>10</v>
      </c>
      <c r="J12" s="1" t="s">
        <v>21</v>
      </c>
      <c r="K12" s="1" t="s">
        <v>5</v>
      </c>
      <c r="L12" s="1" t="s">
        <v>55</v>
      </c>
      <c r="M12" s="1" t="s">
        <v>22</v>
      </c>
      <c r="N12" s="1" t="s">
        <v>23</v>
      </c>
      <c r="O12" s="1">
        <v>0</v>
      </c>
      <c r="P12" s="1">
        <v>0</v>
      </c>
    </row>
    <row r="15" spans="1:21" x14ac:dyDescent="0.25"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7" spans="5:21" x14ac:dyDescent="0.25"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</sheetData>
  <sheetProtection autoFilter="0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2"/>
  <sheetViews>
    <sheetView zoomScale="80" zoomScaleNormal="80" workbookViewId="0">
      <selection activeCell="F22" sqref="F22"/>
    </sheetView>
  </sheetViews>
  <sheetFormatPr baseColWidth="10" defaultRowHeight="15" x14ac:dyDescent="0.25"/>
  <cols>
    <col min="1" max="1" width="21" style="3" bestFit="1" customWidth="1"/>
    <col min="2" max="2" width="10.5703125" style="3" customWidth="1"/>
    <col min="3" max="3" width="15.85546875" style="3" customWidth="1"/>
    <col min="4" max="4" width="20.5703125" style="3" customWidth="1"/>
    <col min="5" max="5" width="17.7109375" style="4" customWidth="1"/>
    <col min="6" max="9" width="25" style="3" bestFit="1" customWidth="1"/>
    <col min="11" max="11" width="16.42578125" bestFit="1" customWidth="1"/>
  </cols>
  <sheetData>
    <row r="1" spans="1:9" x14ac:dyDescent="0.25">
      <c r="A1" s="3" t="s">
        <v>72</v>
      </c>
      <c r="B1" s="3" t="s">
        <v>23</v>
      </c>
    </row>
    <row r="2" spans="1:9" x14ac:dyDescent="0.25">
      <c r="A2" s="3" t="s">
        <v>34</v>
      </c>
      <c r="B2" s="3" t="s">
        <v>61</v>
      </c>
      <c r="C2" s="3" t="s">
        <v>62</v>
      </c>
      <c r="D2" s="3" t="s">
        <v>63</v>
      </c>
      <c r="E2" s="4" t="s">
        <v>67</v>
      </c>
      <c r="F2" s="3" t="s">
        <v>57</v>
      </c>
      <c r="G2" s="3" t="s">
        <v>58</v>
      </c>
      <c r="H2" s="3" t="s">
        <v>59</v>
      </c>
      <c r="I2" s="3" t="s">
        <v>60</v>
      </c>
    </row>
    <row r="3" spans="1:9" x14ac:dyDescent="0.25">
      <c r="A3" s="3" t="str">
        <f>LISTE_PRODUITS[[#This Row],[CATEGORIES]]</f>
        <v>SOLVANTS</v>
      </c>
      <c r="B3" s="3">
        <f>LISTE_PRODUITS[[#This Row],[FAMILLE]]</f>
        <v>0</v>
      </c>
      <c r="C3" s="3">
        <f>LISTE_PRODUITS[[#This Row],[SOUS FAMILLE]]</f>
        <v>0</v>
      </c>
      <c r="D3" s="3" t="str">
        <f>LISTE_PRODUITS[[#This Row],[NOM PRODUIT LBM]]</f>
        <v>1,4 Dioxane</v>
      </c>
      <c r="E3" s="3" t="str">
        <f>LISTE_PRODUITS[[#This Row],[REFERENCE]]</f>
        <v>23540.295</v>
      </c>
      <c r="F3" s="3" t="str">
        <f>LISTE_PRODUITS[[#This Row],[Code pictogrammes 1]]</f>
        <v>SGH02</v>
      </c>
      <c r="G3" s="3" t="str">
        <f>LISTE_PRODUITS[[#This Row],[Code pictogrammes 2]]</f>
        <v>SGH07</v>
      </c>
      <c r="H3" s="3" t="str">
        <f>LISTE_PRODUITS[[#This Row],[Code pictogrammes 3]]</f>
        <v>SGH08</v>
      </c>
      <c r="I3" s="3">
        <f>LISTE_PRODUITS[[#This Row],[Code pictogrammes 4]]</f>
        <v>0</v>
      </c>
    </row>
    <row r="4" spans="1:9" x14ac:dyDescent="0.25">
      <c r="A4" s="3" t="str">
        <f>LISTE_PRODUITS[[#This Row],[CATEGORIES]]</f>
        <v>SOLVANTS</v>
      </c>
      <c r="B4" s="3">
        <f>LISTE_PRODUITS[[#This Row],[FAMILLE]]</f>
        <v>0</v>
      </c>
      <c r="C4" s="3">
        <f>LISTE_PRODUITS[[#This Row],[SOUS FAMILLE]]</f>
        <v>0</v>
      </c>
      <c r="D4" s="3" t="str">
        <f>LISTE_PRODUITS[[#This Row],[NOM PRODUIT LBM]]</f>
        <v>1-Prop</v>
      </c>
      <c r="E4" s="3" t="str">
        <f>LISTE_PRODUITS[[#This Row],[REFERENCE]]</f>
        <v>402893-2.5L-M</v>
      </c>
      <c r="F4" s="3" t="str">
        <f>LISTE_PRODUITS[[#This Row],[Code pictogrammes 1]]</f>
        <v>SGH02</v>
      </c>
      <c r="G4" s="3" t="str">
        <f>LISTE_PRODUITS[[#This Row],[Code pictogrammes 2]]</f>
        <v>SGH05</v>
      </c>
      <c r="H4" s="3" t="str">
        <f>LISTE_PRODUITS[[#This Row],[Code pictogrammes 3]]</f>
        <v>SGH07</v>
      </c>
      <c r="I4" s="3">
        <f>LISTE_PRODUITS[[#This Row],[Code pictogrammes 4]]</f>
        <v>0</v>
      </c>
    </row>
    <row r="5" spans="1:9" x14ac:dyDescent="0.25">
      <c r="A5" s="3" t="str">
        <f>LISTE_PRODUITS[[#This Row],[CATEGORIES]]</f>
        <v>SOLVANTS</v>
      </c>
      <c r="B5" s="3">
        <f>LISTE_PRODUITS[[#This Row],[FAMILLE]]</f>
        <v>0</v>
      </c>
      <c r="C5" s="3">
        <f>LISTE_PRODUITS[[#This Row],[SOUS FAMILLE]]</f>
        <v>0</v>
      </c>
      <c r="D5" s="3" t="str">
        <f>LISTE_PRODUITS[[#This Row],[NOM PRODUIT LBM]]</f>
        <v>2-Prop</v>
      </c>
      <c r="E5" s="3" t="str">
        <f>LISTE_PRODUITS[[#This Row],[REFERENCE]]</f>
        <v>P/7507/17</v>
      </c>
      <c r="F5" s="3" t="str">
        <f>LISTE_PRODUITS[[#This Row],[Code pictogrammes 1]]</f>
        <v>SGH02</v>
      </c>
      <c r="G5" s="3" t="str">
        <f>LISTE_PRODUITS[[#This Row],[Code pictogrammes 2]]</f>
        <v>SGH07</v>
      </c>
      <c r="H5" s="3">
        <f>LISTE_PRODUITS[[#This Row],[Code pictogrammes 3]]</f>
        <v>0</v>
      </c>
      <c r="I5" s="3">
        <f>LISTE_PRODUITS[[#This Row],[Code pictogrammes 4]]</f>
        <v>0</v>
      </c>
    </row>
    <row r="6" spans="1:9" x14ac:dyDescent="0.25">
      <c r="A6" s="3" t="str">
        <f>LISTE_PRODUITS[[#This Row],[CATEGORIES]]</f>
        <v>SOLVANTS</v>
      </c>
      <c r="B6" s="3">
        <f>LISTE_PRODUITS[[#This Row],[FAMILLE]]</f>
        <v>0</v>
      </c>
      <c r="C6" s="3">
        <f>LISTE_PRODUITS[[#This Row],[SOUS FAMILLE]]</f>
        <v>0</v>
      </c>
      <c r="D6" s="3" t="str">
        <f>LISTE_PRODUITS[[#This Row],[NOM PRODUIT LBM]]</f>
        <v>2-Prop</v>
      </c>
      <c r="E6" s="3" t="str">
        <f>LISTE_PRODUITS[[#This Row],[REFERENCE]]</f>
        <v>33539-2.5L-M</v>
      </c>
      <c r="F6" s="3" t="str">
        <f>LISTE_PRODUITS[[#This Row],[Code pictogrammes 1]]</f>
        <v>SGH02</v>
      </c>
      <c r="G6" s="3" t="str">
        <f>LISTE_PRODUITS[[#This Row],[Code pictogrammes 2]]</f>
        <v>SGH07</v>
      </c>
      <c r="H6" s="3">
        <f>LISTE_PRODUITS[[#This Row],[Code pictogrammes 3]]</f>
        <v>0</v>
      </c>
      <c r="I6" s="3">
        <f>LISTE_PRODUITS[[#This Row],[Code pictogrammes 4]]</f>
        <v>0</v>
      </c>
    </row>
    <row r="7" spans="1:9" x14ac:dyDescent="0.25">
      <c r="A7" s="3" t="str">
        <f>LISTE_PRODUITS[[#This Row],[CATEGORIES]]</f>
        <v>SOLVANTS</v>
      </c>
      <c r="B7" s="3">
        <f>LISTE_PRODUITS[[#This Row],[FAMILLE]]</f>
        <v>0</v>
      </c>
      <c r="C7" s="3">
        <f>LISTE_PRODUITS[[#This Row],[SOUS FAMILLE]]</f>
        <v>0</v>
      </c>
      <c r="D7" s="3" t="str">
        <f>LISTE_PRODUITS[[#This Row],[NOM PRODUIT LBM]]</f>
        <v>2-Prop</v>
      </c>
      <c r="E7" s="3" t="str">
        <f>LISTE_PRODUITS[[#This Row],[REFERENCE]]</f>
        <v>34863-2.5L</v>
      </c>
      <c r="F7" s="3" t="str">
        <f>LISTE_PRODUITS[[#This Row],[Code pictogrammes 1]]</f>
        <v>SGH02</v>
      </c>
      <c r="G7" s="3" t="str">
        <f>LISTE_PRODUITS[[#This Row],[Code pictogrammes 2]]</f>
        <v>SGH07</v>
      </c>
      <c r="H7" s="3">
        <f>LISTE_PRODUITS[[#This Row],[Code pictogrammes 3]]</f>
        <v>0</v>
      </c>
      <c r="I7" s="5" t="s">
        <v>23</v>
      </c>
    </row>
    <row r="8" spans="1:9" x14ac:dyDescent="0.25">
      <c r="A8" s="3" t="str">
        <f>LISTE_PRODUITS[[#This Row],[CATEGORIES]]</f>
        <v>SOLVANTS</v>
      </c>
      <c r="B8" s="3">
        <f>LISTE_PRODUITS[[#This Row],[FAMILLE]]</f>
        <v>0</v>
      </c>
      <c r="C8" s="3">
        <f>LISTE_PRODUITS[[#This Row],[SOUS FAMILLE]]</f>
        <v>0</v>
      </c>
      <c r="D8" s="3" t="str">
        <f>LISTE_PRODUITS[[#This Row],[NOM PRODUIT LBM]]</f>
        <v>Acetone</v>
      </c>
      <c r="E8" s="3" t="str">
        <f>LISTE_PRODUITS[[#This Row],[REFERENCE]]</f>
        <v>A/0600/17</v>
      </c>
      <c r="F8" s="3" t="str">
        <f>LISTE_PRODUITS[[#This Row],[Code pictogrammes 1]]</f>
        <v>SGH02</v>
      </c>
      <c r="G8" s="3" t="str">
        <f>LISTE_PRODUITS[[#This Row],[Code pictogrammes 2]]</f>
        <v>SGH07</v>
      </c>
      <c r="H8" s="3">
        <f>LISTE_PRODUITS[[#This Row],[Code pictogrammes 3]]</f>
        <v>0</v>
      </c>
      <c r="I8" s="3">
        <f>LISTE_PRODUITS[[#This Row],[Code pictogrammes 4]]</f>
        <v>0</v>
      </c>
    </row>
    <row r="9" spans="1:9" x14ac:dyDescent="0.25">
      <c r="A9" s="3" t="str">
        <f>LISTE_PRODUITS[[#This Row],[CATEGORIES]]</f>
        <v>SOLVANTS</v>
      </c>
      <c r="B9" s="3">
        <f>LISTE_PRODUITS[[#This Row],[FAMILLE]]</f>
        <v>0</v>
      </c>
      <c r="C9" s="3">
        <f>LISTE_PRODUITS[[#This Row],[SOUS FAMILLE]]</f>
        <v>0</v>
      </c>
      <c r="D9" s="3" t="str">
        <f>LISTE_PRODUITS[[#This Row],[NOM PRODUIT LBM]]</f>
        <v>Acetone</v>
      </c>
      <c r="E9" s="3" t="str">
        <f>LISTE_PRODUITS[[#This Row],[REFERENCE]]</f>
        <v>32201-2.5L-M</v>
      </c>
      <c r="F9" s="3" t="str">
        <f>LISTE_PRODUITS[[#This Row],[Code pictogrammes 1]]</f>
        <v>SGH02</v>
      </c>
      <c r="G9" s="3" t="str">
        <f>LISTE_PRODUITS[[#This Row],[Code pictogrammes 2]]</f>
        <v>SGH07</v>
      </c>
      <c r="H9" s="3">
        <f>LISTE_PRODUITS[[#This Row],[Code pictogrammes 3]]</f>
        <v>0</v>
      </c>
      <c r="I9" s="3">
        <f>LISTE_PRODUITS[[#This Row],[Code pictogrammes 4]]</f>
        <v>0</v>
      </c>
    </row>
    <row r="10" spans="1:9" x14ac:dyDescent="0.25">
      <c r="A10" s="3" t="str">
        <f>LISTE_PRODUITS[[#This Row],[CATEGORIES]]</f>
        <v>SOLVANTS</v>
      </c>
      <c r="B10" s="3">
        <f>LISTE_PRODUITS[[#This Row],[FAMILLE]]</f>
        <v>0</v>
      </c>
      <c r="C10" s="3">
        <f>LISTE_PRODUITS[[#This Row],[SOUS FAMILLE]]</f>
        <v>0</v>
      </c>
      <c r="D10" s="3" t="str">
        <f>LISTE_PRODUITS[[#This Row],[NOM PRODUIT LBM]]</f>
        <v>ACN</v>
      </c>
      <c r="E10" s="3" t="str">
        <f>LISTE_PRODUITS[[#This Row],[REFERENCE]]</f>
        <v>A/0627/17</v>
      </c>
      <c r="F10" s="3" t="str">
        <f>LISTE_PRODUITS[[#This Row],[Code pictogrammes 1]]</f>
        <v>SGH02</v>
      </c>
      <c r="G10" s="3" t="str">
        <f>LISTE_PRODUITS[[#This Row],[Code pictogrammes 2]]</f>
        <v>SGH07</v>
      </c>
      <c r="H10" s="3">
        <f>LISTE_PRODUITS[[#This Row],[Code pictogrammes 3]]</f>
        <v>0</v>
      </c>
      <c r="I10" s="3">
        <f>LISTE_PRODUITS[[#This Row],[Code pictogrammes 4]]</f>
        <v>0</v>
      </c>
    </row>
    <row r="11" spans="1:9" x14ac:dyDescent="0.25">
      <c r="A11" s="3" t="str">
        <f>LISTE_PRODUITS[[#This Row],[CATEGORIES]]</f>
        <v>SOLVANTS</v>
      </c>
      <c r="B11" s="3">
        <f>LISTE_PRODUITS[[#This Row],[FAMILLE]]</f>
        <v>0</v>
      </c>
      <c r="C11" s="3">
        <f>LISTE_PRODUITS[[#This Row],[SOUS FAMILLE]]</f>
        <v>0</v>
      </c>
      <c r="D11" s="3" t="str">
        <f>LISTE_PRODUITS[[#This Row],[NOM PRODUIT LBM]]</f>
        <v>Butan-1-ol</v>
      </c>
      <c r="E11" s="3" t="str">
        <f>LISTE_PRODUITS[[#This Row],[REFERENCE]]</f>
        <v>B/4800/17</v>
      </c>
      <c r="F11" s="3" t="str">
        <f>LISTE_PRODUITS[[#This Row],[Code pictogrammes 1]]</f>
        <v>SGH02</v>
      </c>
      <c r="G11" s="3" t="str">
        <f>LISTE_PRODUITS[[#This Row],[Code pictogrammes 2]]</f>
        <v>SGH05</v>
      </c>
      <c r="H11" s="3" t="str">
        <f>LISTE_PRODUITS[[#This Row],[Code pictogrammes 3]]</f>
        <v>SGH07</v>
      </c>
      <c r="I11" s="3">
        <f>LISTE_PRODUITS[[#This Row],[Code pictogrammes 4]]</f>
        <v>0</v>
      </c>
    </row>
    <row r="12" spans="1:9" x14ac:dyDescent="0.25">
      <c r="A12" s="3" t="str">
        <f>LISTE_PRODUITS[[#This Row],[CATEGORIES]]</f>
        <v>SOLVANTS</v>
      </c>
      <c r="B12" s="3">
        <f>LISTE_PRODUITS[[#This Row],[FAMILLE]]</f>
        <v>0</v>
      </c>
      <c r="C12" s="3">
        <f>LISTE_PRODUITS[[#This Row],[SOUS FAMILLE]]</f>
        <v>0</v>
      </c>
      <c r="D12" s="3" t="str">
        <f>LISTE_PRODUITS[[#This Row],[NOM PRODUIT LBM]]</f>
        <v>TCM</v>
      </c>
      <c r="E12" s="3" t="str">
        <f>LISTE_PRODUITS[[#This Row],[REFERENCE]]</f>
        <v>C/4960/17</v>
      </c>
      <c r="F12" s="3" t="str">
        <f>LISTE_PRODUITS[[#This Row],[Code pictogrammes 1]]</f>
        <v>SGH06</v>
      </c>
      <c r="G12" s="5" t="str">
        <f>LISTE_PRODUITS[[#This Row],[Code pictogrammes 2]]</f>
        <v>SGH08</v>
      </c>
      <c r="H12" s="3">
        <f>LISTE_PRODUITS[[#This Row],[Code pictogrammes 3]]</f>
        <v>0</v>
      </c>
      <c r="I12" s="3">
        <f>LISTE_PRODUITS[[#This Row],[Code pictogrammes 4]]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U7"/>
  <sheetViews>
    <sheetView tabSelected="1" zoomScale="90" zoomScaleNormal="90" workbookViewId="0">
      <selection activeCell="C13" sqref="C13"/>
    </sheetView>
  </sheetViews>
  <sheetFormatPr baseColWidth="10" defaultRowHeight="15" x14ac:dyDescent="0.25"/>
  <cols>
    <col min="1" max="1" width="18.42578125" style="7" bestFit="1" customWidth="1"/>
    <col min="2" max="2" width="11.42578125" style="7"/>
    <col min="3" max="3" width="14" style="7" customWidth="1"/>
    <col min="4" max="4" width="11.42578125" style="7"/>
    <col min="5" max="5" width="15.5703125" style="7" customWidth="1"/>
    <col min="6" max="6" width="20.140625" style="7" customWidth="1"/>
    <col min="7" max="7" width="13" style="7" customWidth="1"/>
    <col min="8" max="8" width="32.42578125" style="7" bestFit="1" customWidth="1"/>
    <col min="9" max="11" width="22.140625" style="7" customWidth="1"/>
    <col min="12" max="12" width="11.42578125" style="7"/>
    <col min="13" max="13" width="14.85546875" style="7" bestFit="1" customWidth="1"/>
    <col min="14" max="14" width="23.85546875" style="7" bestFit="1" customWidth="1"/>
    <col min="15" max="18" width="25.28515625" style="7" bestFit="1" customWidth="1"/>
    <col min="19" max="19" width="13.42578125" style="7" bestFit="1" customWidth="1"/>
    <col min="20" max="20" width="22.5703125" style="7" bestFit="1" customWidth="1"/>
    <col min="21" max="21" width="11.42578125" style="7"/>
    <col min="22" max="22" width="9" style="7" bestFit="1" customWidth="1"/>
    <col min="23" max="23" width="25.42578125" style="7" bestFit="1" customWidth="1"/>
    <col min="24" max="16384" width="11.42578125" style="7"/>
  </cols>
  <sheetData>
    <row r="2" spans="1:21" x14ac:dyDescent="0.25">
      <c r="A2" s="6" t="s">
        <v>71</v>
      </c>
    </row>
    <row r="3" spans="1:21" x14ac:dyDescent="0.25">
      <c r="A3" s="8" t="s">
        <v>17</v>
      </c>
    </row>
    <row r="5" spans="1:21" x14ac:dyDescent="0.25">
      <c r="A5" s="9" t="s">
        <v>34</v>
      </c>
      <c r="B5" s="7" t="s">
        <v>61</v>
      </c>
      <c r="C5" s="7" t="s">
        <v>62</v>
      </c>
      <c r="D5" s="7" t="s">
        <v>63</v>
      </c>
      <c r="E5" s="7" t="s">
        <v>67</v>
      </c>
      <c r="F5" s="7" t="s">
        <v>64</v>
      </c>
      <c r="G5" s="7" t="s">
        <v>65</v>
      </c>
      <c r="H5" s="7" t="s">
        <v>66</v>
      </c>
      <c r="I5" s="7" t="s">
        <v>69</v>
      </c>
      <c r="J5" s="7" t="s">
        <v>28</v>
      </c>
      <c r="K5" s="7" t="s">
        <v>68</v>
      </c>
      <c r="L5" s="7" t="s">
        <v>31</v>
      </c>
      <c r="M5" s="7" t="s">
        <v>57</v>
      </c>
      <c r="N5" s="7" t="s">
        <v>58</v>
      </c>
      <c r="O5" s="7" t="s">
        <v>59</v>
      </c>
      <c r="P5" s="7" t="s">
        <v>60</v>
      </c>
      <c r="Q5" s="7" t="s">
        <v>29</v>
      </c>
      <c r="R5" s="7" t="s">
        <v>30</v>
      </c>
      <c r="S5" s="7" t="s">
        <v>32</v>
      </c>
      <c r="T5" s="7" t="s">
        <v>33</v>
      </c>
      <c r="U5" s="7" t="s">
        <v>70</v>
      </c>
    </row>
    <row r="6" spans="1:21" x14ac:dyDescent="0.25">
      <c r="A6" s="7" t="s">
        <v>35</v>
      </c>
      <c r="D6" s="7" t="s">
        <v>53</v>
      </c>
      <c r="E6" s="7" t="s">
        <v>43</v>
      </c>
      <c r="F6" s="7" t="s">
        <v>41</v>
      </c>
      <c r="G6" s="7">
        <v>0.995</v>
      </c>
      <c r="H6" s="7" t="s">
        <v>42</v>
      </c>
      <c r="I6" s="7" t="s">
        <v>2</v>
      </c>
      <c r="J6" s="7" t="s">
        <v>44</v>
      </c>
      <c r="K6" s="7" t="s">
        <v>5</v>
      </c>
      <c r="L6" s="7" t="s">
        <v>55</v>
      </c>
      <c r="M6" s="7" t="s">
        <v>6</v>
      </c>
      <c r="N6" s="7" t="s">
        <v>17</v>
      </c>
      <c r="O6" s="7" t="s">
        <v>7</v>
      </c>
      <c r="P6" s="7">
        <v>0</v>
      </c>
    </row>
    <row r="7" spans="1:21" x14ac:dyDescent="0.25">
      <c r="A7" s="7" t="s">
        <v>35</v>
      </c>
      <c r="D7" s="7" t="s">
        <v>13</v>
      </c>
      <c r="E7" s="7" t="s">
        <v>15</v>
      </c>
      <c r="F7" s="7" t="s">
        <v>13</v>
      </c>
      <c r="G7" s="7">
        <v>0.99</v>
      </c>
      <c r="H7" s="7" t="s">
        <v>14</v>
      </c>
      <c r="I7" s="7" t="s">
        <v>10</v>
      </c>
      <c r="J7" s="7" t="s">
        <v>16</v>
      </c>
      <c r="K7" s="7" t="s">
        <v>5</v>
      </c>
      <c r="L7" s="7" t="s">
        <v>55</v>
      </c>
      <c r="M7" s="7" t="s">
        <v>6</v>
      </c>
      <c r="N7" s="7" t="s">
        <v>17</v>
      </c>
      <c r="O7" s="7" t="s">
        <v>7</v>
      </c>
      <c r="P7" s="7"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21</vt:i4>
      </vt:variant>
    </vt:vector>
  </HeadingPairs>
  <TitlesOfParts>
    <vt:vector size="24" baseType="lpstr">
      <vt:lpstr>LISTE_PRODUITS</vt:lpstr>
      <vt:lpstr>INVENTAIRE_HS</vt:lpstr>
      <vt:lpstr>Feuil1</vt:lpstr>
      <vt:lpstr>CAS</vt:lpstr>
      <vt:lpstr>CATEGORIES</vt:lpstr>
      <vt:lpstr>CODE_PICTOGRAMMES_1</vt:lpstr>
      <vt:lpstr>CODE_PITOGRAMMES_2</vt:lpstr>
      <vt:lpstr>CODE_PITOGRAMMES_3</vt:lpstr>
      <vt:lpstr>CODE_PITOGRAMMES_4</vt:lpstr>
      <vt:lpstr>CONDITIONNEMENT</vt:lpstr>
      <vt:lpstr>DESIGNATION</vt:lpstr>
      <vt:lpstr>FABRICANTS</vt:lpstr>
      <vt:lpstr>FAMILLE</vt:lpstr>
      <vt:lpstr>FORMULE</vt:lpstr>
      <vt:lpstr>LOT</vt:lpstr>
      <vt:lpstr>MASSE_MOLECULAIRE</vt:lpstr>
      <vt:lpstr>NOM_PRODUIT_LBM</vt:lpstr>
      <vt:lpstr>NUMERO_DU_CONTENANT</vt:lpstr>
      <vt:lpstr>PURETE</vt:lpstr>
      <vt:lpstr>QUALITE</vt:lpstr>
      <vt:lpstr>QUANTITE</vt:lpstr>
      <vt:lpstr>REFERENCE</vt:lpstr>
      <vt:lpstr>SOLVANTS</vt:lpstr>
      <vt:lpstr>SOUS_FAMILLE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LBM-94</dc:creator>
  <cp:lastModifiedBy>maison</cp:lastModifiedBy>
  <dcterms:created xsi:type="dcterms:W3CDTF">2022-10-27T11:38:59Z</dcterms:created>
  <dcterms:modified xsi:type="dcterms:W3CDTF">2022-11-09T11:41:51Z</dcterms:modified>
</cp:coreProperties>
</file>