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2935" yWindow="-105" windowWidth="20730" windowHeight="11760"/>
  </bookViews>
  <sheets>
    <sheet name="Simulateur de crédit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1" l="1"/>
  <c r="D14" i="1" l="1"/>
  <c r="A14" i="1"/>
  <c r="D4" i="1"/>
  <c r="K13" i="1"/>
  <c r="F9" i="1"/>
  <c r="K12" i="1"/>
  <c r="F47" i="1"/>
  <c r="F69" i="1"/>
  <c r="F93" i="1"/>
  <c r="F108" i="1"/>
  <c r="F22" i="1"/>
  <c r="F26" i="1"/>
  <c r="F104" i="1"/>
  <c r="F75" i="1"/>
  <c r="F92" i="1"/>
  <c r="F111" i="1"/>
  <c r="F58" i="1"/>
  <c r="F59" i="1"/>
  <c r="F127" i="1"/>
  <c r="F65" i="1"/>
  <c r="F76" i="1"/>
  <c r="F73" i="1"/>
  <c r="F85" i="1"/>
  <c r="F60" i="1"/>
  <c r="F96" i="1"/>
  <c r="F89" i="1"/>
  <c r="F114" i="1"/>
  <c r="F86" i="1"/>
  <c r="F94" i="1"/>
  <c r="F110" i="1"/>
  <c r="F106" i="1"/>
  <c r="F88" i="1"/>
  <c r="H85" i="1"/>
  <c r="F67" i="1"/>
  <c r="F78" i="1"/>
  <c r="F102" i="1"/>
  <c r="F7" i="1"/>
  <c r="F79" i="1"/>
  <c r="F64" i="1"/>
  <c r="F87" i="1"/>
  <c r="F81" i="1"/>
  <c r="F74" i="1"/>
  <c r="F44" i="1"/>
  <c r="F17" i="1"/>
  <c r="F19" i="1"/>
  <c r="F77" i="1"/>
  <c r="F120" i="1"/>
  <c r="F24" i="1"/>
  <c r="F84" i="1"/>
  <c r="F41" i="1"/>
  <c r="F27" i="1"/>
  <c r="F97" i="1"/>
  <c r="F28" i="1"/>
  <c r="F39" i="1"/>
  <c r="H104" i="1"/>
  <c r="F62" i="1"/>
  <c r="F20" i="1"/>
  <c r="F128" i="1"/>
  <c r="F46" i="1"/>
  <c r="F99" i="1"/>
  <c r="F113" i="1"/>
  <c r="F57" i="1"/>
  <c r="F109" i="1"/>
  <c r="F15" i="1"/>
  <c r="F40" i="1"/>
  <c r="F54" i="1"/>
  <c r="F132" i="1"/>
  <c r="F80" i="1"/>
  <c r="F23" i="1"/>
  <c r="F33" i="1"/>
  <c r="F49" i="1"/>
  <c r="F118" i="1"/>
  <c r="F56" i="1"/>
  <c r="F130" i="1"/>
  <c r="F105" i="1"/>
  <c r="F72" i="1"/>
  <c r="F131" i="1"/>
  <c r="F123" i="1"/>
  <c r="F101" i="1"/>
  <c r="F70" i="1"/>
  <c r="F124" i="1"/>
  <c r="F83" i="1"/>
  <c r="F14" i="1"/>
  <c r="F117" i="1"/>
  <c r="F126" i="1"/>
  <c r="F122" i="1"/>
  <c r="H47" i="1"/>
  <c r="F25" i="1"/>
  <c r="F125" i="1"/>
  <c r="F34" i="1"/>
  <c r="F71" i="1"/>
  <c r="F119" i="1"/>
  <c r="F112" i="1"/>
  <c r="F121" i="1"/>
  <c r="F82" i="1"/>
  <c r="F53" i="1"/>
  <c r="F37" i="1"/>
  <c r="F35" i="1"/>
  <c r="F68" i="1"/>
  <c r="F50" i="1"/>
  <c r="F21" i="1"/>
  <c r="F55" i="1"/>
  <c r="F13" i="1"/>
  <c r="F32" i="1"/>
  <c r="F63" i="1"/>
  <c r="F38" i="1"/>
  <c r="F116" i="1"/>
  <c r="H116" i="1" s="1"/>
  <c r="F103" i="1"/>
  <c r="F18" i="1"/>
  <c r="F61" i="1"/>
  <c r="F107" i="1"/>
  <c r="F115" i="1"/>
  <c r="F129" i="1"/>
  <c r="F51" i="1"/>
  <c r="F91" i="1"/>
  <c r="F100" i="1"/>
  <c r="H100" i="1" s="1"/>
  <c r="F48" i="1"/>
  <c r="F66" i="1"/>
  <c r="F90" i="1"/>
  <c r="F98" i="1"/>
  <c r="F45" i="1"/>
  <c r="F31" i="1"/>
  <c r="F95" i="1"/>
  <c r="F36" i="1"/>
  <c r="F43" i="1"/>
  <c r="F52" i="1"/>
  <c r="F42" i="1"/>
  <c r="H42" i="1" s="1"/>
  <c r="F30" i="1"/>
  <c r="F29" i="1"/>
  <c r="F16" i="1"/>
  <c r="A15" i="1" l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D15" i="1"/>
  <c r="H65" i="1"/>
  <c r="H19" i="1"/>
  <c r="H34" i="1"/>
  <c r="H40" i="1"/>
  <c r="H91" i="1"/>
  <c r="H83" i="1"/>
  <c r="H39" i="1"/>
  <c r="H113" i="1"/>
  <c r="H21" i="1"/>
  <c r="H127" i="1"/>
  <c r="H59" i="1"/>
  <c r="H123" i="1"/>
  <c r="H56" i="1"/>
  <c r="H20" i="1"/>
  <c r="H70" i="1"/>
  <c r="H43" i="1"/>
  <c r="H52" i="1"/>
  <c r="H29" i="1"/>
  <c r="H66" i="1"/>
  <c r="H122" i="1"/>
  <c r="H41" i="1"/>
  <c r="H115" i="1"/>
  <c r="H129" i="1"/>
  <c r="H25" i="1"/>
  <c r="H128" i="1"/>
  <c r="H86" i="1"/>
  <c r="H124" i="1"/>
  <c r="H63" i="1"/>
  <c r="H106" i="1"/>
  <c r="H27" i="1"/>
  <c r="H111" i="1"/>
  <c r="H130" i="1"/>
  <c r="H30" i="1"/>
  <c r="H57" i="1"/>
  <c r="H58" i="1"/>
  <c r="H69" i="1"/>
  <c r="H103" i="1"/>
  <c r="H108" i="1"/>
  <c r="H75" i="1"/>
  <c r="H44" i="1"/>
  <c r="H32" i="1"/>
  <c r="H22" i="1"/>
  <c r="H72" i="1"/>
  <c r="H96" i="1"/>
  <c r="H89" i="1"/>
  <c r="H95" i="1"/>
  <c r="H50" i="1"/>
  <c r="H51" i="1"/>
  <c r="H67" i="1"/>
  <c r="H23" i="1"/>
  <c r="H125" i="1"/>
  <c r="H99" i="1"/>
  <c r="H90" i="1"/>
  <c r="H54" i="1"/>
  <c r="H28" i="1"/>
  <c r="H126" i="1"/>
  <c r="H120" i="1"/>
  <c r="H131" i="1"/>
  <c r="H45" i="1"/>
  <c r="H31" i="1"/>
  <c r="H33" i="1"/>
  <c r="H98" i="1"/>
  <c r="H55" i="1"/>
  <c r="H121" i="1"/>
  <c r="H24" i="1"/>
  <c r="H49" i="1"/>
  <c r="H87" i="1"/>
  <c r="H36" i="1"/>
  <c r="H76" i="1"/>
  <c r="H117" i="1"/>
  <c r="H93" i="1"/>
  <c r="H110" i="1"/>
  <c r="H37" i="1"/>
  <c r="H16" i="1"/>
  <c r="H107" i="1"/>
  <c r="H71" i="1"/>
  <c r="H61" i="1"/>
  <c r="H78" i="1"/>
  <c r="H15" i="1"/>
  <c r="H60" i="1"/>
  <c r="H62" i="1"/>
  <c r="H14" i="1"/>
  <c r="H18" i="1"/>
  <c r="H88" i="1"/>
  <c r="H102" i="1"/>
  <c r="H38" i="1"/>
  <c r="H101" i="1"/>
  <c r="H80" i="1"/>
  <c r="H92" i="1"/>
  <c r="H119" i="1"/>
  <c r="H26" i="1"/>
  <c r="H17" i="1"/>
  <c r="H118" i="1"/>
  <c r="H109" i="1"/>
  <c r="H94" i="1"/>
  <c r="H97" i="1"/>
  <c r="H53" i="1"/>
  <c r="H68" i="1"/>
  <c r="H74" i="1"/>
  <c r="H114" i="1"/>
  <c r="H48" i="1"/>
  <c r="H73" i="1"/>
  <c r="H82" i="1"/>
  <c r="H79" i="1"/>
  <c r="H132" i="1"/>
  <c r="H64" i="1"/>
  <c r="H46" i="1"/>
  <c r="H77" i="1"/>
  <c r="H81" i="1"/>
  <c r="H112" i="1"/>
  <c r="H84" i="1"/>
  <c r="H35" i="1"/>
  <c r="H13" i="1"/>
  <c r="H105" i="1"/>
  <c r="D16" i="1" l="1"/>
  <c r="D17" i="1" l="1"/>
  <c r="D18" i="1" l="1"/>
  <c r="D19" i="1" l="1"/>
  <c r="D20" i="1" l="1"/>
  <c r="D21" i="1" l="1"/>
  <c r="D22" i="1" l="1"/>
  <c r="D23" i="1" l="1"/>
  <c r="D24" i="1" l="1"/>
  <c r="D25" i="1" l="1"/>
  <c r="D26" i="1" l="1"/>
  <c r="D27" i="1" l="1"/>
  <c r="D28" i="1" l="1"/>
  <c r="D29" i="1" l="1"/>
  <c r="D30" i="1" l="1"/>
  <c r="D31" i="1" l="1"/>
  <c r="D32" i="1" l="1"/>
  <c r="D33" i="1" l="1"/>
  <c r="D34" i="1" l="1"/>
  <c r="D35" i="1" l="1"/>
  <c r="D36" i="1" l="1"/>
  <c r="D37" i="1" l="1"/>
  <c r="D38" i="1" l="1"/>
  <c r="D39" i="1" l="1"/>
  <c r="D40" i="1" l="1"/>
  <c r="D41" i="1" l="1"/>
  <c r="D42" i="1" l="1"/>
  <c r="D43" i="1" l="1"/>
  <c r="D44" i="1" l="1"/>
  <c r="D45" i="1" l="1"/>
  <c r="D46" i="1" l="1"/>
  <c r="D47" i="1" l="1"/>
  <c r="D48" i="1" l="1"/>
  <c r="D49" i="1" l="1"/>
  <c r="D50" i="1" l="1"/>
  <c r="D51" i="1" l="1"/>
  <c r="D52" i="1" l="1"/>
  <c r="D53" i="1" l="1"/>
  <c r="D54" i="1" l="1"/>
  <c r="D55" i="1" l="1"/>
  <c r="D56" i="1" l="1"/>
  <c r="D57" i="1" l="1"/>
  <c r="D58" i="1" l="1"/>
  <c r="D59" i="1" l="1"/>
  <c r="D60" i="1" l="1"/>
  <c r="D61" i="1" l="1"/>
  <c r="D62" i="1" l="1"/>
  <c r="D63" i="1" l="1"/>
  <c r="D64" i="1" l="1"/>
  <c r="D65" i="1" l="1"/>
  <c r="D66" i="1" l="1"/>
  <c r="D67" i="1" l="1"/>
  <c r="D68" i="1" l="1"/>
  <c r="D69" i="1" l="1"/>
  <c r="D70" i="1" l="1"/>
  <c r="D71" i="1" l="1"/>
  <c r="D72" i="1" l="1"/>
  <c r="D73" i="1" l="1"/>
  <c r="D74" i="1" l="1"/>
  <c r="D75" i="1" l="1"/>
  <c r="D76" i="1" l="1"/>
  <c r="D77" i="1" l="1"/>
  <c r="D78" i="1" l="1"/>
  <c r="D79" i="1" l="1"/>
  <c r="D80" i="1" l="1"/>
  <c r="D81" i="1" l="1"/>
  <c r="D82" i="1" l="1"/>
  <c r="D83" i="1" l="1"/>
  <c r="D84" i="1" l="1"/>
  <c r="D85" i="1" l="1"/>
  <c r="D86" i="1" l="1"/>
  <c r="D87" i="1" l="1"/>
  <c r="D88" i="1" l="1"/>
  <c r="D89" i="1" l="1"/>
  <c r="D90" i="1" l="1"/>
  <c r="D91" i="1" l="1"/>
  <c r="D92" i="1" l="1"/>
  <c r="D93" i="1" l="1"/>
  <c r="D94" i="1" l="1"/>
  <c r="D95" i="1" l="1"/>
  <c r="D96" i="1" l="1"/>
  <c r="D97" i="1" l="1"/>
  <c r="D98" i="1" l="1"/>
  <c r="D99" i="1" l="1"/>
  <c r="D100" i="1" l="1"/>
  <c r="D101" i="1" l="1"/>
  <c r="D102" i="1" l="1"/>
  <c r="D103" i="1" l="1"/>
  <c r="D104" i="1" l="1"/>
  <c r="D105" i="1" l="1"/>
  <c r="D106" i="1" l="1"/>
  <c r="D107" i="1" l="1"/>
  <c r="D108" i="1" l="1"/>
  <c r="D109" i="1" l="1"/>
  <c r="D110" i="1" l="1"/>
  <c r="M7" i="1" s="1"/>
  <c r="D111" i="1" l="1"/>
  <c r="D112" i="1" l="1"/>
  <c r="D113" i="1" l="1"/>
  <c r="D114" i="1" l="1"/>
  <c r="D115" i="1" l="1"/>
  <c r="D116" i="1" l="1"/>
  <c r="D117" i="1" l="1"/>
  <c r="D118" i="1" l="1"/>
  <c r="D119" i="1" l="1"/>
  <c r="D120" i="1" l="1"/>
  <c r="D121" i="1" l="1"/>
  <c r="D122" i="1" l="1"/>
  <c r="D123" i="1" l="1"/>
  <c r="D124" i="1" l="1"/>
  <c r="D125" i="1" l="1"/>
  <c r="D126" i="1" l="1"/>
  <c r="D127" i="1" l="1"/>
  <c r="D128" i="1" l="1"/>
  <c r="D129" i="1" l="1"/>
  <c r="D130" i="1" l="1"/>
  <c r="D131" i="1" l="1"/>
  <c r="D132" i="1" l="1"/>
</calcChain>
</file>

<file path=xl/sharedStrings.xml><?xml version="1.0" encoding="utf-8"?>
<sst xmlns="http://schemas.openxmlformats.org/spreadsheetml/2006/main" count="10" uniqueCount="10">
  <si>
    <t xml:space="preserve">Simulateur établissement de crédit </t>
  </si>
  <si>
    <t>Montant du prêt demandé :</t>
  </si>
  <si>
    <t>Réponse de l'établissement :</t>
  </si>
  <si>
    <t>Revenu mensuel du ménage :</t>
  </si>
  <si>
    <t>Montant mensuel des charges :</t>
  </si>
  <si>
    <t>Nombre de mensualité(s)</t>
  </si>
  <si>
    <t xml:space="preserve">Taux du crédit </t>
  </si>
  <si>
    <t>Seuil de risque</t>
  </si>
  <si>
    <t>Montant mensuel du prêt</t>
  </si>
  <si>
    <t xml:space="preserve">Nombre de mensualités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</si>
</sst>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44" fontId="0" fillId="0" borderId="2" xfId="0" applyNumberFormat="1" applyBorder="1" applyAlignment="1">
      <alignment horizontal="center"/>
    </xf>
    <xf numFmtId="0" fontId="5" fillId="0" borderId="0" xfId="0" applyFont="1"/>
    <xf numFmtId="2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0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10" dropStyle="combo" dx="22" fmlaLink="$Q$3" fmlaRange="$A$13:$C$132" noThreeD="1" sel="116" val="1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</xdr:row>
          <xdr:rowOff>95250</xdr:rowOff>
        </xdr:from>
        <xdr:to>
          <xdr:col>11</xdr:col>
          <xdr:colOff>9525</xdr:colOff>
          <xdr:row>3</xdr:row>
          <xdr:rowOff>180975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32"/>
  <sheetViews>
    <sheetView tabSelected="1" zoomScaleNormal="100" workbookViewId="0">
      <selection activeCell="D4" sqref="D4:F4"/>
    </sheetView>
  </sheetViews>
  <sheetFormatPr baseColWidth="10" defaultRowHeight="15" x14ac:dyDescent="0.25"/>
  <cols>
    <col min="4" max="4" width="12.85546875" bestFit="1" customWidth="1"/>
    <col min="7" max="7" width="13.7109375" customWidth="1"/>
  </cols>
  <sheetData>
    <row r="1" spans="1:17" ht="26.25" x14ac:dyDescent="0.4">
      <c r="D1" s="2" t="s">
        <v>0</v>
      </c>
      <c r="E1" s="2"/>
      <c r="F1" s="2"/>
      <c r="G1" s="3"/>
      <c r="H1" s="3"/>
      <c r="I1" s="1"/>
    </row>
    <row r="2" spans="1:17" x14ac:dyDescent="0.25">
      <c r="J2" s="8" t="s">
        <v>9</v>
      </c>
      <c r="K2" s="8"/>
    </row>
    <row r="3" spans="1:17" x14ac:dyDescent="0.25">
      <c r="A3" s="14" t="s">
        <v>1</v>
      </c>
      <c r="B3" s="14"/>
      <c r="C3" s="14"/>
      <c r="D3" s="7">
        <v>70001</v>
      </c>
      <c r="M3" s="13" t="str">
        <f>CONCATENATE("Montant de la mensualité :",INDEX(A13:I132,Q3,3))</f>
        <v>Montant de la mensualité :</v>
      </c>
      <c r="N3" s="13"/>
      <c r="O3" s="13"/>
      <c r="P3" s="13"/>
      <c r="Q3">
        <v>116</v>
      </c>
    </row>
    <row r="4" spans="1:17" x14ac:dyDescent="0.25">
      <c r="A4" s="14" t="s">
        <v>2</v>
      </c>
      <c r="B4" s="14"/>
      <c r="C4" s="14"/>
      <c r="D4" s="24" t="str">
        <f>Montantpret(D3)</f>
        <v>Montant refusé</v>
      </c>
      <c r="E4" s="15"/>
      <c r="F4" s="15"/>
      <c r="M4" s="13"/>
      <c r="N4" s="13"/>
      <c r="O4" s="13"/>
      <c r="P4" s="13"/>
    </row>
    <row r="7" spans="1:17" x14ac:dyDescent="0.25">
      <c r="A7" t="s">
        <v>3</v>
      </c>
      <c r="D7" s="6">
        <v>3000</v>
      </c>
      <c r="F7" s="16" t="str">
        <f>Disponible(D7,D8)</f>
        <v>Epargne disponible</v>
      </c>
      <c r="G7" s="17"/>
      <c r="H7" s="18"/>
      <c r="M7" s="13" t="str">
        <f>IF(VLOOKUP(Q3,A13:I132,4,FALSE)&gt;1,"",IF(1&gt;=VLOOKUP(Q3,A13:I132,4,FALSE)&gt;0.75,"Risque très élevé",IF(0.75&gt;=VLOOKUP(Q3,A13:I132,4,FALSE)&gt;0.5,"Risque élevé",IF(0.5&gt;=VLOOKUP(Q3,A13:I132,4,FALSE)&gt;0.25,"Risque modéré","Risque très faible"))))</f>
        <v>Risque très élevé</v>
      </c>
      <c r="N7" s="13"/>
      <c r="O7" s="13"/>
    </row>
    <row r="8" spans="1:17" x14ac:dyDescent="0.25">
      <c r="A8" t="s">
        <v>4</v>
      </c>
      <c r="D8" s="6">
        <v>1000</v>
      </c>
      <c r="F8" s="19"/>
      <c r="G8" s="20"/>
      <c r="H8" s="21"/>
      <c r="M8" s="13"/>
      <c r="N8" s="13"/>
      <c r="O8" s="13"/>
    </row>
    <row r="9" spans="1:17" x14ac:dyDescent="0.25">
      <c r="D9" s="4"/>
      <c r="F9" s="22">
        <f>Montantdisponible(D7,D8)</f>
        <v>2000</v>
      </c>
      <c r="G9" s="22"/>
      <c r="H9" s="5"/>
    </row>
    <row r="10" spans="1:17" x14ac:dyDescent="0.25">
      <c r="F10" s="22"/>
      <c r="G10" s="22"/>
    </row>
    <row r="12" spans="1:17" ht="15.75" x14ac:dyDescent="0.25">
      <c r="A12" s="23" t="s">
        <v>5</v>
      </c>
      <c r="B12" s="23"/>
      <c r="C12" s="23"/>
      <c r="D12" s="23" t="s">
        <v>6</v>
      </c>
      <c r="E12" s="23"/>
      <c r="F12" s="23" t="s">
        <v>8</v>
      </c>
      <c r="G12" s="23"/>
      <c r="H12" s="23" t="s">
        <v>7</v>
      </c>
      <c r="I12" s="23"/>
      <c r="K12" s="10" t="str">
        <f>AffichageMontantpret(D3)</f>
        <v/>
      </c>
      <c r="L12" s="10"/>
    </row>
    <row r="13" spans="1:17" ht="15.75" x14ac:dyDescent="0.25">
      <c r="A13" s="12">
        <v>1</v>
      </c>
      <c r="B13" s="12"/>
      <c r="C13" s="12"/>
      <c r="D13" s="11">
        <v>1E-3</v>
      </c>
      <c r="E13" s="11"/>
      <c r="F13" s="10" t="str">
        <f>CalculMontantpret(A13,D13,$K$12,$K$13)</f>
        <v/>
      </c>
      <c r="G13" s="10"/>
      <c r="H13" s="9" t="str">
        <f>Seuilderisque(F13,$K$13)</f>
        <v/>
      </c>
      <c r="I13" s="9"/>
      <c r="K13" s="10">
        <f>AffichageMontantdisponible(D7,D8)</f>
        <v>2000</v>
      </c>
      <c r="L13" s="10"/>
    </row>
    <row r="14" spans="1:17" ht="15.75" x14ac:dyDescent="0.25">
      <c r="A14" s="12">
        <f>A13+1</f>
        <v>2</v>
      </c>
      <c r="B14" s="12"/>
      <c r="C14" s="12"/>
      <c r="D14" s="11">
        <f>D13+0.1%</f>
        <v>2E-3</v>
      </c>
      <c r="E14" s="11"/>
      <c r="F14" s="10" t="str">
        <f t="shared" ref="F14:F22" si="0">CalculMontantpret(A14,D14,$K$12,$K$13)</f>
        <v/>
      </c>
      <c r="G14" s="10"/>
      <c r="H14" s="9" t="str">
        <f t="shared" ref="H14:H77" si="1">Seuilderisque(F14,$K$13)</f>
        <v/>
      </c>
      <c r="I14" s="9"/>
    </row>
    <row r="15" spans="1:17" ht="15.75" x14ac:dyDescent="0.25">
      <c r="A15" s="12">
        <f t="shared" ref="A15:A31" si="2">A14+1</f>
        <v>3</v>
      </c>
      <c r="B15" s="12"/>
      <c r="C15" s="12"/>
      <c r="D15" s="11">
        <f t="shared" ref="D15:D78" si="3">D14+0.1%</f>
        <v>3.0000000000000001E-3</v>
      </c>
      <c r="E15" s="11"/>
      <c r="F15" s="10" t="str">
        <f t="shared" si="0"/>
        <v/>
      </c>
      <c r="G15" s="10"/>
      <c r="H15" s="9" t="str">
        <f t="shared" si="1"/>
        <v/>
      </c>
      <c r="I15" s="9"/>
    </row>
    <row r="16" spans="1:17" ht="15.75" x14ac:dyDescent="0.25">
      <c r="A16" s="12">
        <f t="shared" si="2"/>
        <v>4</v>
      </c>
      <c r="B16" s="12"/>
      <c r="C16" s="12"/>
      <c r="D16" s="11">
        <f t="shared" si="3"/>
        <v>4.0000000000000001E-3</v>
      </c>
      <c r="E16" s="11"/>
      <c r="F16" s="10" t="str">
        <f t="shared" si="0"/>
        <v/>
      </c>
      <c r="G16" s="10"/>
      <c r="H16" s="9" t="str">
        <f t="shared" si="1"/>
        <v/>
      </c>
      <c r="I16" s="9"/>
    </row>
    <row r="17" spans="1:9" ht="15.75" x14ac:dyDescent="0.25">
      <c r="A17" s="12">
        <f t="shared" si="2"/>
        <v>5</v>
      </c>
      <c r="B17" s="12"/>
      <c r="C17" s="12"/>
      <c r="D17" s="11">
        <f t="shared" si="3"/>
        <v>5.0000000000000001E-3</v>
      </c>
      <c r="E17" s="11"/>
      <c r="F17" s="10" t="str">
        <f t="shared" si="0"/>
        <v/>
      </c>
      <c r="G17" s="10"/>
      <c r="H17" s="9" t="str">
        <f t="shared" si="1"/>
        <v/>
      </c>
      <c r="I17" s="9"/>
    </row>
    <row r="18" spans="1:9" ht="15.75" x14ac:dyDescent="0.25">
      <c r="A18" s="12">
        <f t="shared" si="2"/>
        <v>6</v>
      </c>
      <c r="B18" s="12"/>
      <c r="C18" s="12"/>
      <c r="D18" s="11">
        <f t="shared" si="3"/>
        <v>6.0000000000000001E-3</v>
      </c>
      <c r="E18" s="11"/>
      <c r="F18" s="10" t="str">
        <f t="shared" si="0"/>
        <v/>
      </c>
      <c r="G18" s="10"/>
      <c r="H18" s="9" t="str">
        <f t="shared" si="1"/>
        <v/>
      </c>
      <c r="I18" s="9"/>
    </row>
    <row r="19" spans="1:9" ht="15.75" x14ac:dyDescent="0.25">
      <c r="A19" s="12">
        <f t="shared" si="2"/>
        <v>7</v>
      </c>
      <c r="B19" s="12"/>
      <c r="C19" s="12"/>
      <c r="D19" s="11">
        <f t="shared" si="3"/>
        <v>7.0000000000000001E-3</v>
      </c>
      <c r="E19" s="11"/>
      <c r="F19" s="10" t="str">
        <f t="shared" si="0"/>
        <v/>
      </c>
      <c r="G19" s="10"/>
      <c r="H19" s="9" t="str">
        <f t="shared" si="1"/>
        <v/>
      </c>
      <c r="I19" s="9"/>
    </row>
    <row r="20" spans="1:9" ht="15.75" x14ac:dyDescent="0.25">
      <c r="A20" s="12">
        <f t="shared" si="2"/>
        <v>8</v>
      </c>
      <c r="B20" s="12"/>
      <c r="C20" s="12"/>
      <c r="D20" s="11">
        <f t="shared" si="3"/>
        <v>8.0000000000000002E-3</v>
      </c>
      <c r="E20" s="11"/>
      <c r="F20" s="10" t="str">
        <f t="shared" si="0"/>
        <v/>
      </c>
      <c r="G20" s="10"/>
      <c r="H20" s="9" t="str">
        <f t="shared" si="1"/>
        <v/>
      </c>
      <c r="I20" s="9"/>
    </row>
    <row r="21" spans="1:9" ht="15.75" x14ac:dyDescent="0.25">
      <c r="A21" s="12">
        <f t="shared" si="2"/>
        <v>9</v>
      </c>
      <c r="B21" s="12"/>
      <c r="C21" s="12"/>
      <c r="D21" s="11">
        <f t="shared" si="3"/>
        <v>9.0000000000000011E-3</v>
      </c>
      <c r="E21" s="11"/>
      <c r="F21" s="10" t="str">
        <f t="shared" si="0"/>
        <v/>
      </c>
      <c r="G21" s="10"/>
      <c r="H21" s="9" t="str">
        <f t="shared" si="1"/>
        <v/>
      </c>
      <c r="I21" s="9"/>
    </row>
    <row r="22" spans="1:9" ht="15.75" x14ac:dyDescent="0.25">
      <c r="A22" s="12">
        <f t="shared" si="2"/>
        <v>10</v>
      </c>
      <c r="B22" s="12"/>
      <c r="C22" s="12"/>
      <c r="D22" s="11">
        <f t="shared" si="3"/>
        <v>1.0000000000000002E-2</v>
      </c>
      <c r="E22" s="11"/>
      <c r="F22" s="10" t="str">
        <f t="shared" si="0"/>
        <v/>
      </c>
      <c r="G22" s="10"/>
      <c r="H22" s="9" t="str">
        <f t="shared" si="1"/>
        <v/>
      </c>
      <c r="I22" s="9"/>
    </row>
    <row r="23" spans="1:9" ht="15.75" x14ac:dyDescent="0.25">
      <c r="A23" s="12">
        <f t="shared" si="2"/>
        <v>11</v>
      </c>
      <c r="B23" s="12"/>
      <c r="C23" s="12"/>
      <c r="D23" s="11">
        <f t="shared" si="3"/>
        <v>1.1000000000000003E-2</v>
      </c>
      <c r="E23" s="11"/>
      <c r="F23" s="10" t="str">
        <f t="shared" ref="F23:F86" si="4">CalculMontantpret(A23,D23,$K$12,$K$13)</f>
        <v/>
      </c>
      <c r="G23" s="10"/>
      <c r="H23" s="9" t="str">
        <f t="shared" si="1"/>
        <v/>
      </c>
      <c r="I23" s="9"/>
    </row>
    <row r="24" spans="1:9" ht="15.75" x14ac:dyDescent="0.25">
      <c r="A24" s="12">
        <f t="shared" si="2"/>
        <v>12</v>
      </c>
      <c r="B24" s="12"/>
      <c r="C24" s="12"/>
      <c r="D24" s="11">
        <f t="shared" si="3"/>
        <v>1.2000000000000004E-2</v>
      </c>
      <c r="E24" s="11"/>
      <c r="F24" s="10" t="str">
        <f t="shared" si="4"/>
        <v/>
      </c>
      <c r="G24" s="10"/>
      <c r="H24" s="9" t="str">
        <f t="shared" si="1"/>
        <v/>
      </c>
      <c r="I24" s="9"/>
    </row>
    <row r="25" spans="1:9" ht="15.75" x14ac:dyDescent="0.25">
      <c r="A25" s="12">
        <f t="shared" si="2"/>
        <v>13</v>
      </c>
      <c r="B25" s="12"/>
      <c r="C25" s="12"/>
      <c r="D25" s="11">
        <f t="shared" si="3"/>
        <v>1.3000000000000005E-2</v>
      </c>
      <c r="E25" s="11"/>
      <c r="F25" s="10" t="str">
        <f t="shared" si="4"/>
        <v/>
      </c>
      <c r="G25" s="10"/>
      <c r="H25" s="9" t="str">
        <f t="shared" si="1"/>
        <v/>
      </c>
      <c r="I25" s="9"/>
    </row>
    <row r="26" spans="1:9" ht="15.75" x14ac:dyDescent="0.25">
      <c r="A26" s="12">
        <f t="shared" si="2"/>
        <v>14</v>
      </c>
      <c r="B26" s="12"/>
      <c r="C26" s="12"/>
      <c r="D26" s="11">
        <f t="shared" si="3"/>
        <v>1.4000000000000005E-2</v>
      </c>
      <c r="E26" s="11"/>
      <c r="F26" s="10" t="str">
        <f t="shared" si="4"/>
        <v/>
      </c>
      <c r="G26" s="10"/>
      <c r="H26" s="9" t="str">
        <f t="shared" si="1"/>
        <v/>
      </c>
      <c r="I26" s="9"/>
    </row>
    <row r="27" spans="1:9" ht="15.75" x14ac:dyDescent="0.25">
      <c r="A27" s="12">
        <f t="shared" si="2"/>
        <v>15</v>
      </c>
      <c r="B27" s="12"/>
      <c r="C27" s="12"/>
      <c r="D27" s="11">
        <f t="shared" si="3"/>
        <v>1.5000000000000006E-2</v>
      </c>
      <c r="E27" s="11"/>
      <c r="F27" s="10" t="str">
        <f t="shared" si="4"/>
        <v/>
      </c>
      <c r="G27" s="10"/>
      <c r="H27" s="9" t="str">
        <f t="shared" si="1"/>
        <v/>
      </c>
      <c r="I27" s="9"/>
    </row>
    <row r="28" spans="1:9" ht="15.75" x14ac:dyDescent="0.25">
      <c r="A28" s="12">
        <f t="shared" si="2"/>
        <v>16</v>
      </c>
      <c r="B28" s="12"/>
      <c r="C28" s="12"/>
      <c r="D28" s="11">
        <f t="shared" si="3"/>
        <v>1.6000000000000007E-2</v>
      </c>
      <c r="E28" s="11"/>
      <c r="F28" s="10" t="str">
        <f t="shared" si="4"/>
        <v/>
      </c>
      <c r="G28" s="10"/>
      <c r="H28" s="9" t="str">
        <f t="shared" si="1"/>
        <v/>
      </c>
      <c r="I28" s="9"/>
    </row>
    <row r="29" spans="1:9" ht="15.75" x14ac:dyDescent="0.25">
      <c r="A29" s="12">
        <f t="shared" si="2"/>
        <v>17</v>
      </c>
      <c r="B29" s="12"/>
      <c r="C29" s="12"/>
      <c r="D29" s="11">
        <f t="shared" si="3"/>
        <v>1.7000000000000008E-2</v>
      </c>
      <c r="E29" s="11"/>
      <c r="F29" s="10" t="str">
        <f t="shared" si="4"/>
        <v/>
      </c>
      <c r="G29" s="10"/>
      <c r="H29" s="9" t="str">
        <f t="shared" si="1"/>
        <v/>
      </c>
      <c r="I29" s="9"/>
    </row>
    <row r="30" spans="1:9" ht="15.75" x14ac:dyDescent="0.25">
      <c r="A30" s="12">
        <f t="shared" si="2"/>
        <v>18</v>
      </c>
      <c r="B30" s="12"/>
      <c r="C30" s="12"/>
      <c r="D30" s="11">
        <f t="shared" si="3"/>
        <v>1.8000000000000009E-2</v>
      </c>
      <c r="E30" s="11"/>
      <c r="F30" s="10" t="str">
        <f t="shared" si="4"/>
        <v/>
      </c>
      <c r="G30" s="10"/>
      <c r="H30" s="9" t="str">
        <f t="shared" si="1"/>
        <v/>
      </c>
      <c r="I30" s="9"/>
    </row>
    <row r="31" spans="1:9" ht="15.75" x14ac:dyDescent="0.25">
      <c r="A31" s="12">
        <f t="shared" si="2"/>
        <v>19</v>
      </c>
      <c r="B31" s="12"/>
      <c r="C31" s="12"/>
      <c r="D31" s="11">
        <f t="shared" si="3"/>
        <v>1.900000000000001E-2</v>
      </c>
      <c r="E31" s="11"/>
      <c r="F31" s="10" t="str">
        <f t="shared" si="4"/>
        <v/>
      </c>
      <c r="G31" s="10"/>
      <c r="H31" s="9" t="str">
        <f t="shared" si="1"/>
        <v/>
      </c>
      <c r="I31" s="9"/>
    </row>
    <row r="32" spans="1:9" ht="15.75" x14ac:dyDescent="0.25">
      <c r="A32" s="12">
        <f>A31+1</f>
        <v>20</v>
      </c>
      <c r="B32" s="12"/>
      <c r="C32" s="12"/>
      <c r="D32" s="11">
        <f t="shared" si="3"/>
        <v>2.0000000000000011E-2</v>
      </c>
      <c r="E32" s="11"/>
      <c r="F32" s="10" t="str">
        <f t="shared" si="4"/>
        <v/>
      </c>
      <c r="G32" s="10"/>
      <c r="H32" s="9" t="str">
        <f t="shared" si="1"/>
        <v/>
      </c>
      <c r="I32" s="9"/>
    </row>
    <row r="33" spans="1:9" ht="15.75" x14ac:dyDescent="0.25">
      <c r="A33" s="12">
        <f t="shared" ref="A33:A57" si="5">A32+1</f>
        <v>21</v>
      </c>
      <c r="B33" s="12"/>
      <c r="C33" s="12"/>
      <c r="D33" s="11">
        <f t="shared" si="3"/>
        <v>2.1000000000000012E-2</v>
      </c>
      <c r="E33" s="11"/>
      <c r="F33" s="10" t="str">
        <f t="shared" si="4"/>
        <v/>
      </c>
      <c r="G33" s="10"/>
      <c r="H33" s="9" t="str">
        <f t="shared" si="1"/>
        <v/>
      </c>
      <c r="I33" s="9"/>
    </row>
    <row r="34" spans="1:9" ht="15.75" x14ac:dyDescent="0.25">
      <c r="A34" s="12">
        <f t="shared" si="5"/>
        <v>22</v>
      </c>
      <c r="B34" s="12"/>
      <c r="C34" s="12"/>
      <c r="D34" s="11">
        <f t="shared" si="3"/>
        <v>2.2000000000000013E-2</v>
      </c>
      <c r="E34" s="11"/>
      <c r="F34" s="10" t="str">
        <f t="shared" si="4"/>
        <v/>
      </c>
      <c r="G34" s="10"/>
      <c r="H34" s="9" t="str">
        <f t="shared" si="1"/>
        <v/>
      </c>
      <c r="I34" s="9"/>
    </row>
    <row r="35" spans="1:9" ht="15.75" x14ac:dyDescent="0.25">
      <c r="A35" s="12">
        <f t="shared" si="5"/>
        <v>23</v>
      </c>
      <c r="B35" s="12"/>
      <c r="C35" s="12"/>
      <c r="D35" s="11">
        <f t="shared" si="3"/>
        <v>2.3000000000000013E-2</v>
      </c>
      <c r="E35" s="11"/>
      <c r="F35" s="10" t="str">
        <f t="shared" si="4"/>
        <v/>
      </c>
      <c r="G35" s="10"/>
      <c r="H35" s="9" t="str">
        <f t="shared" si="1"/>
        <v/>
      </c>
      <c r="I35" s="9"/>
    </row>
    <row r="36" spans="1:9" ht="15.75" x14ac:dyDescent="0.25">
      <c r="A36" s="12">
        <f t="shared" si="5"/>
        <v>24</v>
      </c>
      <c r="B36" s="12"/>
      <c r="C36" s="12"/>
      <c r="D36" s="11">
        <f t="shared" si="3"/>
        <v>2.4000000000000014E-2</v>
      </c>
      <c r="E36" s="11"/>
      <c r="F36" s="10" t="str">
        <f t="shared" si="4"/>
        <v/>
      </c>
      <c r="G36" s="10"/>
      <c r="H36" s="9" t="str">
        <f t="shared" si="1"/>
        <v/>
      </c>
      <c r="I36" s="9"/>
    </row>
    <row r="37" spans="1:9" ht="15.75" x14ac:dyDescent="0.25">
      <c r="A37" s="12">
        <f t="shared" si="5"/>
        <v>25</v>
      </c>
      <c r="B37" s="12"/>
      <c r="C37" s="12"/>
      <c r="D37" s="11">
        <f t="shared" si="3"/>
        <v>2.5000000000000015E-2</v>
      </c>
      <c r="E37" s="11"/>
      <c r="F37" s="10" t="str">
        <f t="shared" si="4"/>
        <v/>
      </c>
      <c r="G37" s="10"/>
      <c r="H37" s="9" t="str">
        <f t="shared" si="1"/>
        <v/>
      </c>
      <c r="I37" s="9"/>
    </row>
    <row r="38" spans="1:9" ht="15.75" x14ac:dyDescent="0.25">
      <c r="A38" s="12">
        <f t="shared" si="5"/>
        <v>26</v>
      </c>
      <c r="B38" s="12"/>
      <c r="C38" s="12"/>
      <c r="D38" s="11">
        <f t="shared" si="3"/>
        <v>2.6000000000000016E-2</v>
      </c>
      <c r="E38" s="11"/>
      <c r="F38" s="10" t="str">
        <f t="shared" si="4"/>
        <v/>
      </c>
      <c r="G38" s="10"/>
      <c r="H38" s="9" t="str">
        <f t="shared" si="1"/>
        <v/>
      </c>
      <c r="I38" s="9"/>
    </row>
    <row r="39" spans="1:9" ht="15.75" x14ac:dyDescent="0.25">
      <c r="A39" s="12">
        <f t="shared" si="5"/>
        <v>27</v>
      </c>
      <c r="B39" s="12"/>
      <c r="C39" s="12"/>
      <c r="D39" s="11">
        <f t="shared" si="3"/>
        <v>2.7000000000000017E-2</v>
      </c>
      <c r="E39" s="11"/>
      <c r="F39" s="10" t="str">
        <f t="shared" si="4"/>
        <v/>
      </c>
      <c r="G39" s="10"/>
      <c r="H39" s="9" t="str">
        <f t="shared" si="1"/>
        <v/>
      </c>
      <c r="I39" s="9"/>
    </row>
    <row r="40" spans="1:9" ht="15.75" x14ac:dyDescent="0.25">
      <c r="A40" s="12">
        <f t="shared" si="5"/>
        <v>28</v>
      </c>
      <c r="B40" s="12"/>
      <c r="C40" s="12"/>
      <c r="D40" s="11">
        <f t="shared" si="3"/>
        <v>2.8000000000000018E-2</v>
      </c>
      <c r="E40" s="11"/>
      <c r="F40" s="10" t="str">
        <f t="shared" si="4"/>
        <v/>
      </c>
      <c r="G40" s="10"/>
      <c r="H40" s="9" t="str">
        <f t="shared" si="1"/>
        <v/>
      </c>
      <c r="I40" s="9"/>
    </row>
    <row r="41" spans="1:9" ht="15.75" x14ac:dyDescent="0.25">
      <c r="A41" s="12">
        <f t="shared" si="5"/>
        <v>29</v>
      </c>
      <c r="B41" s="12"/>
      <c r="C41" s="12"/>
      <c r="D41" s="11">
        <f t="shared" si="3"/>
        <v>2.9000000000000019E-2</v>
      </c>
      <c r="E41" s="11"/>
      <c r="F41" s="10" t="str">
        <f t="shared" si="4"/>
        <v/>
      </c>
      <c r="G41" s="10"/>
      <c r="H41" s="9" t="str">
        <f t="shared" si="1"/>
        <v/>
      </c>
      <c r="I41" s="9"/>
    </row>
    <row r="42" spans="1:9" ht="15.75" x14ac:dyDescent="0.25">
      <c r="A42" s="12">
        <f t="shared" si="5"/>
        <v>30</v>
      </c>
      <c r="B42" s="12"/>
      <c r="C42" s="12"/>
      <c r="D42" s="11">
        <f t="shared" si="3"/>
        <v>3.000000000000002E-2</v>
      </c>
      <c r="E42" s="11"/>
      <c r="F42" s="10" t="str">
        <f t="shared" si="4"/>
        <v/>
      </c>
      <c r="G42" s="10"/>
      <c r="H42" s="9" t="str">
        <f t="shared" si="1"/>
        <v/>
      </c>
      <c r="I42" s="9"/>
    </row>
    <row r="43" spans="1:9" ht="15.75" x14ac:dyDescent="0.25">
      <c r="A43" s="12">
        <f t="shared" si="5"/>
        <v>31</v>
      </c>
      <c r="B43" s="12"/>
      <c r="C43" s="12"/>
      <c r="D43" s="11">
        <f t="shared" si="3"/>
        <v>3.1000000000000021E-2</v>
      </c>
      <c r="E43" s="11"/>
      <c r="F43" s="10" t="str">
        <f t="shared" si="4"/>
        <v/>
      </c>
      <c r="G43" s="10"/>
      <c r="H43" s="9" t="str">
        <f t="shared" si="1"/>
        <v/>
      </c>
      <c r="I43" s="9"/>
    </row>
    <row r="44" spans="1:9" ht="15.75" x14ac:dyDescent="0.25">
      <c r="A44" s="12">
        <f t="shared" si="5"/>
        <v>32</v>
      </c>
      <c r="B44" s="12"/>
      <c r="C44" s="12"/>
      <c r="D44" s="11">
        <f t="shared" si="3"/>
        <v>3.2000000000000021E-2</v>
      </c>
      <c r="E44" s="11"/>
      <c r="F44" s="10" t="str">
        <f t="shared" si="4"/>
        <v/>
      </c>
      <c r="G44" s="10"/>
      <c r="H44" s="9" t="str">
        <f t="shared" si="1"/>
        <v/>
      </c>
      <c r="I44" s="9"/>
    </row>
    <row r="45" spans="1:9" ht="15.75" x14ac:dyDescent="0.25">
      <c r="A45" s="12">
        <f t="shared" si="5"/>
        <v>33</v>
      </c>
      <c r="B45" s="12"/>
      <c r="C45" s="12"/>
      <c r="D45" s="11">
        <f t="shared" si="3"/>
        <v>3.3000000000000022E-2</v>
      </c>
      <c r="E45" s="11"/>
      <c r="F45" s="10" t="str">
        <f t="shared" si="4"/>
        <v/>
      </c>
      <c r="G45" s="10"/>
      <c r="H45" s="9" t="str">
        <f t="shared" si="1"/>
        <v/>
      </c>
      <c r="I45" s="9"/>
    </row>
    <row r="46" spans="1:9" ht="15.75" x14ac:dyDescent="0.25">
      <c r="A46" s="12">
        <f t="shared" si="5"/>
        <v>34</v>
      </c>
      <c r="B46" s="12"/>
      <c r="C46" s="12"/>
      <c r="D46" s="11">
        <f t="shared" si="3"/>
        <v>3.4000000000000023E-2</v>
      </c>
      <c r="E46" s="11"/>
      <c r="F46" s="10" t="str">
        <f t="shared" si="4"/>
        <v/>
      </c>
      <c r="G46" s="10"/>
      <c r="H46" s="9" t="str">
        <f t="shared" si="1"/>
        <v/>
      </c>
      <c r="I46" s="9"/>
    </row>
    <row r="47" spans="1:9" ht="15.75" x14ac:dyDescent="0.25">
      <c r="A47" s="12">
        <f t="shared" si="5"/>
        <v>35</v>
      </c>
      <c r="B47" s="12"/>
      <c r="C47" s="12"/>
      <c r="D47" s="11">
        <f t="shared" si="3"/>
        <v>3.5000000000000024E-2</v>
      </c>
      <c r="E47" s="11"/>
      <c r="F47" s="10" t="str">
        <f t="shared" si="4"/>
        <v/>
      </c>
      <c r="G47" s="10"/>
      <c r="H47" s="9" t="str">
        <f t="shared" si="1"/>
        <v/>
      </c>
      <c r="I47" s="9"/>
    </row>
    <row r="48" spans="1:9" ht="15.75" x14ac:dyDescent="0.25">
      <c r="A48" s="12">
        <f t="shared" si="5"/>
        <v>36</v>
      </c>
      <c r="B48" s="12"/>
      <c r="C48" s="12"/>
      <c r="D48" s="11">
        <f t="shared" si="3"/>
        <v>3.6000000000000025E-2</v>
      </c>
      <c r="E48" s="11"/>
      <c r="F48" s="10" t="str">
        <f t="shared" si="4"/>
        <v/>
      </c>
      <c r="G48" s="10"/>
      <c r="H48" s="9" t="str">
        <f t="shared" si="1"/>
        <v/>
      </c>
      <c r="I48" s="9"/>
    </row>
    <row r="49" spans="1:9" ht="15.75" x14ac:dyDescent="0.25">
      <c r="A49" s="12">
        <f t="shared" si="5"/>
        <v>37</v>
      </c>
      <c r="B49" s="12"/>
      <c r="C49" s="12"/>
      <c r="D49" s="11">
        <f t="shared" si="3"/>
        <v>3.7000000000000026E-2</v>
      </c>
      <c r="E49" s="11"/>
      <c r="F49" s="10" t="str">
        <f t="shared" si="4"/>
        <v/>
      </c>
      <c r="G49" s="10"/>
      <c r="H49" s="9" t="str">
        <f t="shared" si="1"/>
        <v/>
      </c>
      <c r="I49" s="9"/>
    </row>
    <row r="50" spans="1:9" ht="15.75" x14ac:dyDescent="0.25">
      <c r="A50" s="12">
        <f t="shared" si="5"/>
        <v>38</v>
      </c>
      <c r="B50" s="12"/>
      <c r="C50" s="12"/>
      <c r="D50" s="11">
        <f t="shared" si="3"/>
        <v>3.8000000000000027E-2</v>
      </c>
      <c r="E50" s="11"/>
      <c r="F50" s="10" t="str">
        <f t="shared" si="4"/>
        <v/>
      </c>
      <c r="G50" s="10"/>
      <c r="H50" s="9" t="str">
        <f t="shared" si="1"/>
        <v/>
      </c>
      <c r="I50" s="9"/>
    </row>
    <row r="51" spans="1:9" ht="15.75" x14ac:dyDescent="0.25">
      <c r="A51" s="12">
        <f t="shared" si="5"/>
        <v>39</v>
      </c>
      <c r="B51" s="12"/>
      <c r="C51" s="12"/>
      <c r="D51" s="11">
        <f t="shared" si="3"/>
        <v>3.9000000000000028E-2</v>
      </c>
      <c r="E51" s="11"/>
      <c r="F51" s="10" t="str">
        <f t="shared" si="4"/>
        <v/>
      </c>
      <c r="G51" s="10"/>
      <c r="H51" s="9" t="str">
        <f t="shared" si="1"/>
        <v/>
      </c>
      <c r="I51" s="9"/>
    </row>
    <row r="52" spans="1:9" ht="15.75" x14ac:dyDescent="0.25">
      <c r="A52" s="12">
        <f t="shared" si="5"/>
        <v>40</v>
      </c>
      <c r="B52" s="12"/>
      <c r="C52" s="12"/>
      <c r="D52" s="11">
        <f t="shared" si="3"/>
        <v>4.0000000000000029E-2</v>
      </c>
      <c r="E52" s="11"/>
      <c r="F52" s="10" t="str">
        <f t="shared" si="4"/>
        <v/>
      </c>
      <c r="G52" s="10"/>
      <c r="H52" s="9" t="str">
        <f t="shared" si="1"/>
        <v/>
      </c>
      <c r="I52" s="9"/>
    </row>
    <row r="53" spans="1:9" ht="15.75" x14ac:dyDescent="0.25">
      <c r="A53" s="12">
        <f t="shared" si="5"/>
        <v>41</v>
      </c>
      <c r="B53" s="12"/>
      <c r="C53" s="12"/>
      <c r="D53" s="11">
        <f t="shared" si="3"/>
        <v>4.1000000000000029E-2</v>
      </c>
      <c r="E53" s="11"/>
      <c r="F53" s="10" t="str">
        <f t="shared" si="4"/>
        <v/>
      </c>
      <c r="G53" s="10"/>
      <c r="H53" s="9" t="str">
        <f t="shared" si="1"/>
        <v/>
      </c>
      <c r="I53" s="9"/>
    </row>
    <row r="54" spans="1:9" ht="15.75" x14ac:dyDescent="0.25">
      <c r="A54" s="12">
        <f t="shared" si="5"/>
        <v>42</v>
      </c>
      <c r="B54" s="12"/>
      <c r="C54" s="12"/>
      <c r="D54" s="11">
        <f t="shared" si="3"/>
        <v>4.200000000000003E-2</v>
      </c>
      <c r="E54" s="11"/>
      <c r="F54" s="10" t="str">
        <f t="shared" si="4"/>
        <v/>
      </c>
      <c r="G54" s="10"/>
      <c r="H54" s="9" t="str">
        <f t="shared" si="1"/>
        <v/>
      </c>
      <c r="I54" s="9"/>
    </row>
    <row r="55" spans="1:9" ht="15.75" x14ac:dyDescent="0.25">
      <c r="A55" s="12">
        <f t="shared" si="5"/>
        <v>43</v>
      </c>
      <c r="B55" s="12"/>
      <c r="C55" s="12"/>
      <c r="D55" s="11">
        <f t="shared" si="3"/>
        <v>4.3000000000000031E-2</v>
      </c>
      <c r="E55" s="11"/>
      <c r="F55" s="10" t="str">
        <f t="shared" si="4"/>
        <v/>
      </c>
      <c r="G55" s="10"/>
      <c r="H55" s="9" t="str">
        <f t="shared" si="1"/>
        <v/>
      </c>
      <c r="I55" s="9"/>
    </row>
    <row r="56" spans="1:9" ht="15.75" x14ac:dyDescent="0.25">
      <c r="A56" s="12">
        <f t="shared" si="5"/>
        <v>44</v>
      </c>
      <c r="B56" s="12"/>
      <c r="C56" s="12"/>
      <c r="D56" s="11">
        <f t="shared" si="3"/>
        <v>4.4000000000000032E-2</v>
      </c>
      <c r="E56" s="11"/>
      <c r="F56" s="10" t="str">
        <f t="shared" si="4"/>
        <v/>
      </c>
      <c r="G56" s="10"/>
      <c r="H56" s="9" t="str">
        <f t="shared" si="1"/>
        <v/>
      </c>
      <c r="I56" s="9"/>
    </row>
    <row r="57" spans="1:9" ht="15.75" x14ac:dyDescent="0.25">
      <c r="A57" s="12">
        <f t="shared" si="5"/>
        <v>45</v>
      </c>
      <c r="B57" s="12"/>
      <c r="C57" s="12"/>
      <c r="D57" s="11">
        <f t="shared" si="3"/>
        <v>4.5000000000000033E-2</v>
      </c>
      <c r="E57" s="11"/>
      <c r="F57" s="10" t="str">
        <f t="shared" si="4"/>
        <v/>
      </c>
      <c r="G57" s="10"/>
      <c r="H57" s="9" t="str">
        <f t="shared" si="1"/>
        <v/>
      </c>
      <c r="I57" s="9"/>
    </row>
    <row r="58" spans="1:9" ht="15.75" x14ac:dyDescent="0.25">
      <c r="A58" s="12">
        <f t="shared" ref="A58:A59" si="6">A57+1</f>
        <v>46</v>
      </c>
      <c r="B58" s="12"/>
      <c r="C58" s="12"/>
      <c r="D58" s="11">
        <f t="shared" si="3"/>
        <v>4.6000000000000034E-2</v>
      </c>
      <c r="E58" s="11"/>
      <c r="F58" s="10" t="str">
        <f t="shared" si="4"/>
        <v/>
      </c>
      <c r="G58" s="10"/>
      <c r="H58" s="9" t="str">
        <f t="shared" si="1"/>
        <v/>
      </c>
      <c r="I58" s="9"/>
    </row>
    <row r="59" spans="1:9" ht="15.75" x14ac:dyDescent="0.25">
      <c r="A59" s="12">
        <f t="shared" si="6"/>
        <v>47</v>
      </c>
      <c r="B59" s="12"/>
      <c r="C59" s="12"/>
      <c r="D59" s="11">
        <f t="shared" si="3"/>
        <v>4.7000000000000035E-2</v>
      </c>
      <c r="E59" s="11"/>
      <c r="F59" s="10" t="str">
        <f t="shared" si="4"/>
        <v/>
      </c>
      <c r="G59" s="10"/>
      <c r="H59" s="9" t="str">
        <f t="shared" si="1"/>
        <v/>
      </c>
      <c r="I59" s="9"/>
    </row>
    <row r="60" spans="1:9" ht="15.75" x14ac:dyDescent="0.25">
      <c r="A60" s="12">
        <f t="shared" ref="A60:A123" si="7">A59+1</f>
        <v>48</v>
      </c>
      <c r="B60" s="12"/>
      <c r="C60" s="12"/>
      <c r="D60" s="11">
        <f t="shared" si="3"/>
        <v>4.8000000000000036E-2</v>
      </c>
      <c r="E60" s="11"/>
      <c r="F60" s="10" t="str">
        <f t="shared" si="4"/>
        <v/>
      </c>
      <c r="G60" s="10"/>
      <c r="H60" s="9" t="str">
        <f t="shared" si="1"/>
        <v/>
      </c>
      <c r="I60" s="9"/>
    </row>
    <row r="61" spans="1:9" ht="15.75" x14ac:dyDescent="0.25">
      <c r="A61" s="12">
        <f t="shared" si="7"/>
        <v>49</v>
      </c>
      <c r="B61" s="12"/>
      <c r="C61" s="12"/>
      <c r="D61" s="11">
        <f t="shared" si="3"/>
        <v>4.9000000000000037E-2</v>
      </c>
      <c r="E61" s="11"/>
      <c r="F61" s="10" t="str">
        <f t="shared" si="4"/>
        <v/>
      </c>
      <c r="G61" s="10"/>
      <c r="H61" s="9" t="str">
        <f t="shared" si="1"/>
        <v/>
      </c>
      <c r="I61" s="9"/>
    </row>
    <row r="62" spans="1:9" ht="15.75" x14ac:dyDescent="0.25">
      <c r="A62" s="12">
        <f t="shared" si="7"/>
        <v>50</v>
      </c>
      <c r="B62" s="12"/>
      <c r="C62" s="12"/>
      <c r="D62" s="11">
        <f t="shared" si="3"/>
        <v>5.0000000000000037E-2</v>
      </c>
      <c r="E62" s="11"/>
      <c r="F62" s="10" t="str">
        <f t="shared" si="4"/>
        <v/>
      </c>
      <c r="G62" s="10"/>
      <c r="H62" s="9" t="str">
        <f t="shared" si="1"/>
        <v/>
      </c>
      <c r="I62" s="9"/>
    </row>
    <row r="63" spans="1:9" ht="15.75" x14ac:dyDescent="0.25">
      <c r="A63" s="12">
        <f t="shared" si="7"/>
        <v>51</v>
      </c>
      <c r="B63" s="12"/>
      <c r="C63" s="12"/>
      <c r="D63" s="11">
        <f t="shared" si="3"/>
        <v>5.1000000000000038E-2</v>
      </c>
      <c r="E63" s="11"/>
      <c r="F63" s="10" t="str">
        <f t="shared" si="4"/>
        <v/>
      </c>
      <c r="G63" s="10"/>
      <c r="H63" s="9" t="str">
        <f t="shared" si="1"/>
        <v/>
      </c>
      <c r="I63" s="9"/>
    </row>
    <row r="64" spans="1:9" ht="15.75" x14ac:dyDescent="0.25">
      <c r="A64" s="12">
        <f t="shared" si="7"/>
        <v>52</v>
      </c>
      <c r="B64" s="12"/>
      <c r="C64" s="12"/>
      <c r="D64" s="11">
        <f t="shared" si="3"/>
        <v>5.2000000000000039E-2</v>
      </c>
      <c r="E64" s="11"/>
      <c r="F64" s="10" t="str">
        <f t="shared" si="4"/>
        <v/>
      </c>
      <c r="G64" s="10"/>
      <c r="H64" s="9" t="str">
        <f t="shared" si="1"/>
        <v/>
      </c>
      <c r="I64" s="9"/>
    </row>
    <row r="65" spans="1:9" ht="15.75" x14ac:dyDescent="0.25">
      <c r="A65" s="12">
        <f t="shared" si="7"/>
        <v>53</v>
      </c>
      <c r="B65" s="12"/>
      <c r="C65" s="12"/>
      <c r="D65" s="11">
        <f t="shared" si="3"/>
        <v>5.300000000000004E-2</v>
      </c>
      <c r="E65" s="11"/>
      <c r="F65" s="10" t="str">
        <f t="shared" si="4"/>
        <v/>
      </c>
      <c r="G65" s="10"/>
      <c r="H65" s="9" t="str">
        <f t="shared" si="1"/>
        <v/>
      </c>
      <c r="I65" s="9"/>
    </row>
    <row r="66" spans="1:9" ht="15.75" x14ac:dyDescent="0.25">
      <c r="A66" s="12">
        <f t="shared" si="7"/>
        <v>54</v>
      </c>
      <c r="B66" s="12"/>
      <c r="C66" s="12"/>
      <c r="D66" s="11">
        <f t="shared" si="3"/>
        <v>5.4000000000000041E-2</v>
      </c>
      <c r="E66" s="11"/>
      <c r="F66" s="10" t="str">
        <f t="shared" si="4"/>
        <v/>
      </c>
      <c r="G66" s="10"/>
      <c r="H66" s="9" t="str">
        <f t="shared" si="1"/>
        <v/>
      </c>
      <c r="I66" s="9"/>
    </row>
    <row r="67" spans="1:9" ht="15.75" x14ac:dyDescent="0.25">
      <c r="A67" s="12">
        <f t="shared" si="7"/>
        <v>55</v>
      </c>
      <c r="B67" s="12"/>
      <c r="C67" s="12"/>
      <c r="D67" s="11">
        <f t="shared" si="3"/>
        <v>5.5000000000000042E-2</v>
      </c>
      <c r="E67" s="11"/>
      <c r="F67" s="10" t="str">
        <f t="shared" si="4"/>
        <v/>
      </c>
      <c r="G67" s="10"/>
      <c r="H67" s="9" t="str">
        <f t="shared" si="1"/>
        <v/>
      </c>
      <c r="I67" s="9"/>
    </row>
    <row r="68" spans="1:9" ht="15.75" x14ac:dyDescent="0.25">
      <c r="A68" s="12">
        <f t="shared" si="7"/>
        <v>56</v>
      </c>
      <c r="B68" s="12"/>
      <c r="C68" s="12"/>
      <c r="D68" s="11">
        <f t="shared" si="3"/>
        <v>5.6000000000000043E-2</v>
      </c>
      <c r="E68" s="11"/>
      <c r="F68" s="10" t="str">
        <f t="shared" si="4"/>
        <v/>
      </c>
      <c r="G68" s="10"/>
      <c r="H68" s="9" t="str">
        <f t="shared" si="1"/>
        <v/>
      </c>
      <c r="I68" s="9"/>
    </row>
    <row r="69" spans="1:9" ht="15.75" x14ac:dyDescent="0.25">
      <c r="A69" s="12">
        <f t="shared" si="7"/>
        <v>57</v>
      </c>
      <c r="B69" s="12"/>
      <c r="C69" s="12"/>
      <c r="D69" s="11">
        <f t="shared" si="3"/>
        <v>5.7000000000000044E-2</v>
      </c>
      <c r="E69" s="11"/>
      <c r="F69" s="10" t="str">
        <f t="shared" si="4"/>
        <v/>
      </c>
      <c r="G69" s="10"/>
      <c r="H69" s="9" t="str">
        <f t="shared" si="1"/>
        <v/>
      </c>
      <c r="I69" s="9"/>
    </row>
    <row r="70" spans="1:9" ht="15.75" x14ac:dyDescent="0.25">
      <c r="A70" s="12">
        <f t="shared" si="7"/>
        <v>58</v>
      </c>
      <c r="B70" s="12"/>
      <c r="C70" s="12"/>
      <c r="D70" s="11">
        <f t="shared" si="3"/>
        <v>5.8000000000000045E-2</v>
      </c>
      <c r="E70" s="11"/>
      <c r="F70" s="10" t="str">
        <f t="shared" si="4"/>
        <v/>
      </c>
      <c r="G70" s="10"/>
      <c r="H70" s="9" t="str">
        <f t="shared" si="1"/>
        <v/>
      </c>
      <c r="I70" s="9"/>
    </row>
    <row r="71" spans="1:9" ht="15.75" x14ac:dyDescent="0.25">
      <c r="A71" s="12">
        <f t="shared" si="7"/>
        <v>59</v>
      </c>
      <c r="B71" s="12"/>
      <c r="C71" s="12"/>
      <c r="D71" s="11">
        <f t="shared" si="3"/>
        <v>5.9000000000000045E-2</v>
      </c>
      <c r="E71" s="11"/>
      <c r="F71" s="10" t="str">
        <f t="shared" si="4"/>
        <v/>
      </c>
      <c r="G71" s="10"/>
      <c r="H71" s="9" t="str">
        <f t="shared" si="1"/>
        <v/>
      </c>
      <c r="I71" s="9"/>
    </row>
    <row r="72" spans="1:9" ht="15.75" x14ac:dyDescent="0.25">
      <c r="A72" s="12">
        <f t="shared" si="7"/>
        <v>60</v>
      </c>
      <c r="B72" s="12"/>
      <c r="C72" s="12"/>
      <c r="D72" s="11">
        <f t="shared" si="3"/>
        <v>6.0000000000000046E-2</v>
      </c>
      <c r="E72" s="11"/>
      <c r="F72" s="10" t="str">
        <f t="shared" si="4"/>
        <v/>
      </c>
      <c r="G72" s="10"/>
      <c r="H72" s="9" t="str">
        <f t="shared" si="1"/>
        <v/>
      </c>
      <c r="I72" s="9"/>
    </row>
    <row r="73" spans="1:9" ht="15.75" x14ac:dyDescent="0.25">
      <c r="A73" s="12">
        <f t="shared" si="7"/>
        <v>61</v>
      </c>
      <c r="B73" s="12"/>
      <c r="C73" s="12"/>
      <c r="D73" s="11">
        <f t="shared" si="3"/>
        <v>6.1000000000000047E-2</v>
      </c>
      <c r="E73" s="11"/>
      <c r="F73" s="10" t="str">
        <f t="shared" si="4"/>
        <v/>
      </c>
      <c r="G73" s="10"/>
      <c r="H73" s="9" t="str">
        <f t="shared" si="1"/>
        <v/>
      </c>
      <c r="I73" s="9"/>
    </row>
    <row r="74" spans="1:9" ht="15.75" x14ac:dyDescent="0.25">
      <c r="A74" s="12">
        <f t="shared" si="7"/>
        <v>62</v>
      </c>
      <c r="B74" s="12"/>
      <c r="C74" s="12"/>
      <c r="D74" s="11">
        <f t="shared" si="3"/>
        <v>6.2000000000000048E-2</v>
      </c>
      <c r="E74" s="11"/>
      <c r="F74" s="10" t="str">
        <f t="shared" si="4"/>
        <v/>
      </c>
      <c r="G74" s="10"/>
      <c r="H74" s="9" t="str">
        <f t="shared" si="1"/>
        <v/>
      </c>
      <c r="I74" s="9"/>
    </row>
    <row r="75" spans="1:9" ht="15.75" x14ac:dyDescent="0.25">
      <c r="A75" s="12">
        <f t="shared" si="7"/>
        <v>63</v>
      </c>
      <c r="B75" s="12"/>
      <c r="C75" s="12"/>
      <c r="D75" s="11">
        <f t="shared" si="3"/>
        <v>6.3000000000000042E-2</v>
      </c>
      <c r="E75" s="11"/>
      <c r="F75" s="10" t="str">
        <f t="shared" si="4"/>
        <v/>
      </c>
      <c r="G75" s="10"/>
      <c r="H75" s="9" t="str">
        <f t="shared" si="1"/>
        <v/>
      </c>
      <c r="I75" s="9"/>
    </row>
    <row r="76" spans="1:9" ht="15.75" x14ac:dyDescent="0.25">
      <c r="A76" s="12">
        <f t="shared" si="7"/>
        <v>64</v>
      </c>
      <c r="B76" s="12"/>
      <c r="C76" s="12"/>
      <c r="D76" s="11">
        <f t="shared" si="3"/>
        <v>6.4000000000000043E-2</v>
      </c>
      <c r="E76" s="11"/>
      <c r="F76" s="10" t="str">
        <f t="shared" si="4"/>
        <v/>
      </c>
      <c r="G76" s="10"/>
      <c r="H76" s="9" t="str">
        <f t="shared" si="1"/>
        <v/>
      </c>
      <c r="I76" s="9"/>
    </row>
    <row r="77" spans="1:9" ht="15.75" x14ac:dyDescent="0.25">
      <c r="A77" s="12">
        <f t="shared" si="7"/>
        <v>65</v>
      </c>
      <c r="B77" s="12"/>
      <c r="C77" s="12"/>
      <c r="D77" s="11">
        <f t="shared" si="3"/>
        <v>6.5000000000000044E-2</v>
      </c>
      <c r="E77" s="11"/>
      <c r="F77" s="10" t="str">
        <f t="shared" si="4"/>
        <v/>
      </c>
      <c r="G77" s="10"/>
      <c r="H77" s="9" t="str">
        <f t="shared" si="1"/>
        <v/>
      </c>
      <c r="I77" s="9"/>
    </row>
    <row r="78" spans="1:9" ht="15.75" x14ac:dyDescent="0.25">
      <c r="A78" s="12">
        <f t="shared" si="7"/>
        <v>66</v>
      </c>
      <c r="B78" s="12"/>
      <c r="C78" s="12"/>
      <c r="D78" s="11">
        <f t="shared" si="3"/>
        <v>6.6000000000000045E-2</v>
      </c>
      <c r="E78" s="11"/>
      <c r="F78" s="10" t="str">
        <f t="shared" si="4"/>
        <v/>
      </c>
      <c r="G78" s="10"/>
      <c r="H78" s="9" t="str">
        <f t="shared" ref="H78:H132" si="8">Seuilderisque(F78,$K$13)</f>
        <v/>
      </c>
      <c r="I78" s="9"/>
    </row>
    <row r="79" spans="1:9" ht="15.75" x14ac:dyDescent="0.25">
      <c r="A79" s="12">
        <f t="shared" si="7"/>
        <v>67</v>
      </c>
      <c r="B79" s="12"/>
      <c r="C79" s="12"/>
      <c r="D79" s="11">
        <f t="shared" ref="D79:D132" si="9">D78+0.1%</f>
        <v>6.7000000000000046E-2</v>
      </c>
      <c r="E79" s="11"/>
      <c r="F79" s="10" t="str">
        <f t="shared" si="4"/>
        <v/>
      </c>
      <c r="G79" s="10"/>
      <c r="H79" s="9" t="str">
        <f t="shared" si="8"/>
        <v/>
      </c>
      <c r="I79" s="9"/>
    </row>
    <row r="80" spans="1:9" ht="15.75" x14ac:dyDescent="0.25">
      <c r="A80" s="12">
        <f t="shared" si="7"/>
        <v>68</v>
      </c>
      <c r="B80" s="12"/>
      <c r="C80" s="12"/>
      <c r="D80" s="11">
        <f t="shared" si="9"/>
        <v>6.8000000000000047E-2</v>
      </c>
      <c r="E80" s="11"/>
      <c r="F80" s="10" t="str">
        <f t="shared" si="4"/>
        <v/>
      </c>
      <c r="G80" s="10"/>
      <c r="H80" s="9" t="str">
        <f t="shared" si="8"/>
        <v/>
      </c>
      <c r="I80" s="9"/>
    </row>
    <row r="81" spans="1:9" ht="15.75" x14ac:dyDescent="0.25">
      <c r="A81" s="12">
        <f t="shared" si="7"/>
        <v>69</v>
      </c>
      <c r="B81" s="12"/>
      <c r="C81" s="12"/>
      <c r="D81" s="11">
        <f t="shared" si="9"/>
        <v>6.9000000000000047E-2</v>
      </c>
      <c r="E81" s="11"/>
      <c r="F81" s="10" t="str">
        <f t="shared" si="4"/>
        <v/>
      </c>
      <c r="G81" s="10"/>
      <c r="H81" s="9" t="str">
        <f t="shared" si="8"/>
        <v/>
      </c>
      <c r="I81" s="9"/>
    </row>
    <row r="82" spans="1:9" ht="15.75" x14ac:dyDescent="0.25">
      <c r="A82" s="12">
        <f t="shared" si="7"/>
        <v>70</v>
      </c>
      <c r="B82" s="12"/>
      <c r="C82" s="12"/>
      <c r="D82" s="11">
        <f t="shared" si="9"/>
        <v>7.0000000000000048E-2</v>
      </c>
      <c r="E82" s="11"/>
      <c r="F82" s="10" t="str">
        <f t="shared" si="4"/>
        <v/>
      </c>
      <c r="G82" s="10"/>
      <c r="H82" s="9" t="str">
        <f t="shared" si="8"/>
        <v/>
      </c>
      <c r="I82" s="9"/>
    </row>
    <row r="83" spans="1:9" ht="15.75" x14ac:dyDescent="0.25">
      <c r="A83" s="12">
        <f t="shared" si="7"/>
        <v>71</v>
      </c>
      <c r="B83" s="12"/>
      <c r="C83" s="12"/>
      <c r="D83" s="11">
        <f t="shared" si="9"/>
        <v>7.1000000000000049E-2</v>
      </c>
      <c r="E83" s="11"/>
      <c r="F83" s="10" t="str">
        <f t="shared" si="4"/>
        <v/>
      </c>
      <c r="G83" s="10"/>
      <c r="H83" s="9" t="str">
        <f t="shared" si="8"/>
        <v/>
      </c>
      <c r="I83" s="9"/>
    </row>
    <row r="84" spans="1:9" ht="15.75" x14ac:dyDescent="0.25">
      <c r="A84" s="12">
        <f t="shared" si="7"/>
        <v>72</v>
      </c>
      <c r="B84" s="12"/>
      <c r="C84" s="12"/>
      <c r="D84" s="11">
        <f t="shared" si="9"/>
        <v>7.200000000000005E-2</v>
      </c>
      <c r="E84" s="11"/>
      <c r="F84" s="10" t="str">
        <f t="shared" si="4"/>
        <v/>
      </c>
      <c r="G84" s="10"/>
      <c r="H84" s="9" t="str">
        <f t="shared" si="8"/>
        <v/>
      </c>
      <c r="I84" s="9"/>
    </row>
    <row r="85" spans="1:9" ht="15.75" x14ac:dyDescent="0.25">
      <c r="A85" s="12">
        <f t="shared" si="7"/>
        <v>73</v>
      </c>
      <c r="B85" s="12"/>
      <c r="C85" s="12"/>
      <c r="D85" s="11">
        <f t="shared" si="9"/>
        <v>7.3000000000000051E-2</v>
      </c>
      <c r="E85" s="11"/>
      <c r="F85" s="10" t="str">
        <f t="shared" si="4"/>
        <v/>
      </c>
      <c r="G85" s="10"/>
      <c r="H85" s="9" t="str">
        <f t="shared" si="8"/>
        <v/>
      </c>
      <c r="I85" s="9"/>
    </row>
    <row r="86" spans="1:9" ht="15.75" x14ac:dyDescent="0.25">
      <c r="A86" s="12">
        <f t="shared" si="7"/>
        <v>74</v>
      </c>
      <c r="B86" s="12"/>
      <c r="C86" s="12"/>
      <c r="D86" s="11">
        <f t="shared" si="9"/>
        <v>7.4000000000000052E-2</v>
      </c>
      <c r="E86" s="11"/>
      <c r="F86" s="10" t="str">
        <f t="shared" si="4"/>
        <v/>
      </c>
      <c r="G86" s="10"/>
      <c r="H86" s="9" t="str">
        <f t="shared" si="8"/>
        <v/>
      </c>
      <c r="I86" s="9"/>
    </row>
    <row r="87" spans="1:9" ht="15.75" x14ac:dyDescent="0.25">
      <c r="A87" s="12">
        <f t="shared" si="7"/>
        <v>75</v>
      </c>
      <c r="B87" s="12"/>
      <c r="C87" s="12"/>
      <c r="D87" s="11">
        <f t="shared" si="9"/>
        <v>7.5000000000000053E-2</v>
      </c>
      <c r="E87" s="11"/>
      <c r="F87" s="10" t="str">
        <f t="shared" ref="F87:F132" si="10">CalculMontantpret(A87,D87,$K$12,$K$13)</f>
        <v/>
      </c>
      <c r="G87" s="10"/>
      <c r="H87" s="9" t="str">
        <f t="shared" si="8"/>
        <v/>
      </c>
      <c r="I87" s="9"/>
    </row>
    <row r="88" spans="1:9" ht="15.75" x14ac:dyDescent="0.25">
      <c r="A88" s="12">
        <f t="shared" si="7"/>
        <v>76</v>
      </c>
      <c r="B88" s="12"/>
      <c r="C88" s="12"/>
      <c r="D88" s="11">
        <f t="shared" si="9"/>
        <v>7.6000000000000054E-2</v>
      </c>
      <c r="E88" s="11"/>
      <c r="F88" s="10" t="str">
        <f t="shared" si="10"/>
        <v/>
      </c>
      <c r="G88" s="10"/>
      <c r="H88" s="9" t="str">
        <f t="shared" si="8"/>
        <v/>
      </c>
      <c r="I88" s="9"/>
    </row>
    <row r="89" spans="1:9" ht="15.75" x14ac:dyDescent="0.25">
      <c r="A89" s="12">
        <f t="shared" si="7"/>
        <v>77</v>
      </c>
      <c r="B89" s="12"/>
      <c r="C89" s="12"/>
      <c r="D89" s="11">
        <f t="shared" si="9"/>
        <v>7.7000000000000055E-2</v>
      </c>
      <c r="E89" s="11"/>
      <c r="F89" s="10" t="str">
        <f t="shared" si="10"/>
        <v/>
      </c>
      <c r="G89" s="10"/>
      <c r="H89" s="9" t="str">
        <f t="shared" si="8"/>
        <v/>
      </c>
      <c r="I89" s="9"/>
    </row>
    <row r="90" spans="1:9" ht="15.75" x14ac:dyDescent="0.25">
      <c r="A90" s="12">
        <f t="shared" si="7"/>
        <v>78</v>
      </c>
      <c r="B90" s="12"/>
      <c r="C90" s="12"/>
      <c r="D90" s="11">
        <f t="shared" si="9"/>
        <v>7.8000000000000055E-2</v>
      </c>
      <c r="E90" s="11"/>
      <c r="F90" s="10" t="str">
        <f t="shared" si="10"/>
        <v/>
      </c>
      <c r="G90" s="10"/>
      <c r="H90" s="9" t="str">
        <f t="shared" si="8"/>
        <v/>
      </c>
      <c r="I90" s="9"/>
    </row>
    <row r="91" spans="1:9" ht="15.75" x14ac:dyDescent="0.25">
      <c r="A91" s="12">
        <f t="shared" si="7"/>
        <v>79</v>
      </c>
      <c r="B91" s="12"/>
      <c r="C91" s="12"/>
      <c r="D91" s="11">
        <f t="shared" si="9"/>
        <v>7.9000000000000056E-2</v>
      </c>
      <c r="E91" s="11"/>
      <c r="F91" s="10" t="str">
        <f t="shared" si="10"/>
        <v/>
      </c>
      <c r="G91" s="10"/>
      <c r="H91" s="9" t="str">
        <f t="shared" si="8"/>
        <v/>
      </c>
      <c r="I91" s="9"/>
    </row>
    <row r="92" spans="1:9" ht="15.75" x14ac:dyDescent="0.25">
      <c r="A92" s="12">
        <f t="shared" si="7"/>
        <v>80</v>
      </c>
      <c r="B92" s="12"/>
      <c r="C92" s="12"/>
      <c r="D92" s="11">
        <f t="shared" si="9"/>
        <v>8.0000000000000057E-2</v>
      </c>
      <c r="E92" s="11"/>
      <c r="F92" s="10" t="str">
        <f t="shared" si="10"/>
        <v/>
      </c>
      <c r="G92" s="10"/>
      <c r="H92" s="9" t="str">
        <f t="shared" si="8"/>
        <v/>
      </c>
      <c r="I92" s="9"/>
    </row>
    <row r="93" spans="1:9" ht="15.75" x14ac:dyDescent="0.25">
      <c r="A93" s="12">
        <f t="shared" si="7"/>
        <v>81</v>
      </c>
      <c r="B93" s="12"/>
      <c r="C93" s="12"/>
      <c r="D93" s="11">
        <f t="shared" si="9"/>
        <v>8.1000000000000058E-2</v>
      </c>
      <c r="E93" s="11"/>
      <c r="F93" s="10" t="str">
        <f t="shared" si="10"/>
        <v/>
      </c>
      <c r="G93" s="10"/>
      <c r="H93" s="9" t="str">
        <f t="shared" si="8"/>
        <v/>
      </c>
      <c r="I93" s="9"/>
    </row>
    <row r="94" spans="1:9" ht="15.75" x14ac:dyDescent="0.25">
      <c r="A94" s="12">
        <f t="shared" si="7"/>
        <v>82</v>
      </c>
      <c r="B94" s="12"/>
      <c r="C94" s="12"/>
      <c r="D94" s="11">
        <f t="shared" si="9"/>
        <v>8.2000000000000059E-2</v>
      </c>
      <c r="E94" s="11"/>
      <c r="F94" s="10" t="str">
        <f t="shared" si="10"/>
        <v/>
      </c>
      <c r="G94" s="10"/>
      <c r="H94" s="9" t="str">
        <f t="shared" si="8"/>
        <v/>
      </c>
      <c r="I94" s="9"/>
    </row>
    <row r="95" spans="1:9" ht="15.75" x14ac:dyDescent="0.25">
      <c r="A95" s="12">
        <f t="shared" si="7"/>
        <v>83</v>
      </c>
      <c r="B95" s="12"/>
      <c r="C95" s="12"/>
      <c r="D95" s="11">
        <f t="shared" si="9"/>
        <v>8.300000000000006E-2</v>
      </c>
      <c r="E95" s="11"/>
      <c r="F95" s="10" t="str">
        <f t="shared" si="10"/>
        <v/>
      </c>
      <c r="G95" s="10"/>
      <c r="H95" s="9" t="str">
        <f t="shared" si="8"/>
        <v/>
      </c>
      <c r="I95" s="9"/>
    </row>
    <row r="96" spans="1:9" ht="15.75" x14ac:dyDescent="0.25">
      <c r="A96" s="12">
        <f t="shared" si="7"/>
        <v>84</v>
      </c>
      <c r="B96" s="12"/>
      <c r="C96" s="12"/>
      <c r="D96" s="11">
        <f t="shared" si="9"/>
        <v>8.4000000000000061E-2</v>
      </c>
      <c r="E96" s="11"/>
      <c r="F96" s="10" t="str">
        <f t="shared" si="10"/>
        <v/>
      </c>
      <c r="G96" s="10"/>
      <c r="H96" s="9" t="str">
        <f t="shared" si="8"/>
        <v/>
      </c>
      <c r="I96" s="9"/>
    </row>
    <row r="97" spans="1:9" ht="15.75" x14ac:dyDescent="0.25">
      <c r="A97" s="12">
        <f t="shared" si="7"/>
        <v>85</v>
      </c>
      <c r="B97" s="12"/>
      <c r="C97" s="12"/>
      <c r="D97" s="11">
        <f t="shared" si="9"/>
        <v>8.5000000000000062E-2</v>
      </c>
      <c r="E97" s="11"/>
      <c r="F97" s="10" t="str">
        <f t="shared" si="10"/>
        <v/>
      </c>
      <c r="G97" s="10"/>
      <c r="H97" s="9" t="str">
        <f t="shared" si="8"/>
        <v/>
      </c>
      <c r="I97" s="9"/>
    </row>
    <row r="98" spans="1:9" ht="15.75" x14ac:dyDescent="0.25">
      <c r="A98" s="12">
        <f t="shared" si="7"/>
        <v>86</v>
      </c>
      <c r="B98" s="12"/>
      <c r="C98" s="12"/>
      <c r="D98" s="11">
        <f t="shared" si="9"/>
        <v>8.6000000000000063E-2</v>
      </c>
      <c r="E98" s="11"/>
      <c r="F98" s="10" t="str">
        <f t="shared" si="10"/>
        <v/>
      </c>
      <c r="G98" s="10"/>
      <c r="H98" s="9" t="str">
        <f t="shared" si="8"/>
        <v/>
      </c>
      <c r="I98" s="9"/>
    </row>
    <row r="99" spans="1:9" ht="15.75" x14ac:dyDescent="0.25">
      <c r="A99" s="12">
        <f t="shared" si="7"/>
        <v>87</v>
      </c>
      <c r="B99" s="12"/>
      <c r="C99" s="12"/>
      <c r="D99" s="11">
        <f t="shared" si="9"/>
        <v>8.7000000000000063E-2</v>
      </c>
      <c r="E99" s="11"/>
      <c r="F99" s="10" t="str">
        <f t="shared" si="10"/>
        <v/>
      </c>
      <c r="G99" s="10"/>
      <c r="H99" s="9" t="str">
        <f t="shared" si="8"/>
        <v/>
      </c>
      <c r="I99" s="9"/>
    </row>
    <row r="100" spans="1:9" ht="15.75" x14ac:dyDescent="0.25">
      <c r="A100" s="12">
        <f t="shared" si="7"/>
        <v>88</v>
      </c>
      <c r="B100" s="12"/>
      <c r="C100" s="12"/>
      <c r="D100" s="11">
        <f t="shared" si="9"/>
        <v>8.8000000000000064E-2</v>
      </c>
      <c r="E100" s="11"/>
      <c r="F100" s="10" t="str">
        <f t="shared" si="10"/>
        <v/>
      </c>
      <c r="G100" s="10"/>
      <c r="H100" s="9" t="str">
        <f t="shared" si="8"/>
        <v/>
      </c>
      <c r="I100" s="9"/>
    </row>
    <row r="101" spans="1:9" ht="15.75" x14ac:dyDescent="0.25">
      <c r="A101" s="12">
        <f t="shared" si="7"/>
        <v>89</v>
      </c>
      <c r="B101" s="12"/>
      <c r="C101" s="12"/>
      <c r="D101" s="11">
        <f t="shared" si="9"/>
        <v>8.9000000000000065E-2</v>
      </c>
      <c r="E101" s="11"/>
      <c r="F101" s="10" t="str">
        <f t="shared" si="10"/>
        <v/>
      </c>
      <c r="G101" s="10"/>
      <c r="H101" s="9" t="str">
        <f t="shared" si="8"/>
        <v/>
      </c>
      <c r="I101" s="9"/>
    </row>
    <row r="102" spans="1:9" ht="15.75" x14ac:dyDescent="0.25">
      <c r="A102" s="12">
        <f t="shared" si="7"/>
        <v>90</v>
      </c>
      <c r="B102" s="12"/>
      <c r="C102" s="12"/>
      <c r="D102" s="11">
        <f t="shared" si="9"/>
        <v>9.0000000000000066E-2</v>
      </c>
      <c r="E102" s="11"/>
      <c r="F102" s="10" t="str">
        <f t="shared" si="10"/>
        <v/>
      </c>
      <c r="G102" s="10"/>
      <c r="H102" s="9" t="str">
        <f t="shared" si="8"/>
        <v/>
      </c>
      <c r="I102" s="9"/>
    </row>
    <row r="103" spans="1:9" ht="15.75" x14ac:dyDescent="0.25">
      <c r="A103" s="12">
        <f t="shared" si="7"/>
        <v>91</v>
      </c>
      <c r="B103" s="12"/>
      <c r="C103" s="12"/>
      <c r="D103" s="11">
        <f t="shared" si="9"/>
        <v>9.1000000000000067E-2</v>
      </c>
      <c r="E103" s="11"/>
      <c r="F103" s="10" t="str">
        <f t="shared" si="10"/>
        <v/>
      </c>
      <c r="G103" s="10"/>
      <c r="H103" s="9" t="str">
        <f t="shared" si="8"/>
        <v/>
      </c>
      <c r="I103" s="9"/>
    </row>
    <row r="104" spans="1:9" ht="15.75" x14ac:dyDescent="0.25">
      <c r="A104" s="12">
        <f t="shared" si="7"/>
        <v>92</v>
      </c>
      <c r="B104" s="12"/>
      <c r="C104" s="12"/>
      <c r="D104" s="11">
        <f t="shared" si="9"/>
        <v>9.2000000000000068E-2</v>
      </c>
      <c r="E104" s="11"/>
      <c r="F104" s="10" t="str">
        <f t="shared" si="10"/>
        <v/>
      </c>
      <c r="G104" s="10"/>
      <c r="H104" s="9" t="str">
        <f t="shared" si="8"/>
        <v/>
      </c>
      <c r="I104" s="9"/>
    </row>
    <row r="105" spans="1:9" ht="15.75" x14ac:dyDescent="0.25">
      <c r="A105" s="12">
        <f t="shared" si="7"/>
        <v>93</v>
      </c>
      <c r="B105" s="12"/>
      <c r="C105" s="12"/>
      <c r="D105" s="11">
        <f t="shared" si="9"/>
        <v>9.3000000000000069E-2</v>
      </c>
      <c r="E105" s="11"/>
      <c r="F105" s="10" t="str">
        <f t="shared" si="10"/>
        <v/>
      </c>
      <c r="G105" s="10"/>
      <c r="H105" s="9" t="str">
        <f t="shared" si="8"/>
        <v/>
      </c>
      <c r="I105" s="9"/>
    </row>
    <row r="106" spans="1:9" ht="15.75" x14ac:dyDescent="0.25">
      <c r="A106" s="12">
        <f t="shared" si="7"/>
        <v>94</v>
      </c>
      <c r="B106" s="12"/>
      <c r="C106" s="12"/>
      <c r="D106" s="11">
        <f t="shared" si="9"/>
        <v>9.400000000000007E-2</v>
      </c>
      <c r="E106" s="11"/>
      <c r="F106" s="10" t="str">
        <f t="shared" si="10"/>
        <v/>
      </c>
      <c r="G106" s="10"/>
      <c r="H106" s="9" t="str">
        <f t="shared" si="8"/>
        <v/>
      </c>
      <c r="I106" s="9"/>
    </row>
    <row r="107" spans="1:9" ht="15.75" x14ac:dyDescent="0.25">
      <c r="A107" s="12">
        <f t="shared" si="7"/>
        <v>95</v>
      </c>
      <c r="B107" s="12"/>
      <c r="C107" s="12"/>
      <c r="D107" s="11">
        <f t="shared" si="9"/>
        <v>9.500000000000007E-2</v>
      </c>
      <c r="E107" s="11"/>
      <c r="F107" s="10" t="str">
        <f t="shared" si="10"/>
        <v/>
      </c>
      <c r="G107" s="10"/>
      <c r="H107" s="9" t="str">
        <f t="shared" si="8"/>
        <v/>
      </c>
      <c r="I107" s="9"/>
    </row>
    <row r="108" spans="1:9" ht="15.75" x14ac:dyDescent="0.25">
      <c r="A108" s="12">
        <f t="shared" si="7"/>
        <v>96</v>
      </c>
      <c r="B108" s="12"/>
      <c r="C108" s="12"/>
      <c r="D108" s="11">
        <f t="shared" si="9"/>
        <v>9.6000000000000071E-2</v>
      </c>
      <c r="E108" s="11"/>
      <c r="F108" s="10" t="str">
        <f t="shared" si="10"/>
        <v/>
      </c>
      <c r="G108" s="10"/>
      <c r="H108" s="9" t="str">
        <f t="shared" si="8"/>
        <v/>
      </c>
      <c r="I108" s="9"/>
    </row>
    <row r="109" spans="1:9" ht="15.75" x14ac:dyDescent="0.25">
      <c r="A109" s="12">
        <f t="shared" si="7"/>
        <v>97</v>
      </c>
      <c r="B109" s="12"/>
      <c r="C109" s="12"/>
      <c r="D109" s="11">
        <f t="shared" si="9"/>
        <v>9.7000000000000072E-2</v>
      </c>
      <c r="E109" s="11"/>
      <c r="F109" s="10" t="str">
        <f t="shared" si="10"/>
        <v/>
      </c>
      <c r="G109" s="10"/>
      <c r="H109" s="9" t="str">
        <f t="shared" si="8"/>
        <v/>
      </c>
      <c r="I109" s="9"/>
    </row>
    <row r="110" spans="1:9" ht="15.75" x14ac:dyDescent="0.25">
      <c r="A110" s="12">
        <f t="shared" si="7"/>
        <v>98</v>
      </c>
      <c r="B110" s="12"/>
      <c r="C110" s="12"/>
      <c r="D110" s="11">
        <f t="shared" si="9"/>
        <v>9.8000000000000073E-2</v>
      </c>
      <c r="E110" s="11"/>
      <c r="F110" s="10" t="str">
        <f t="shared" si="10"/>
        <v/>
      </c>
      <c r="G110" s="10"/>
      <c r="H110" s="9" t="str">
        <f t="shared" si="8"/>
        <v/>
      </c>
      <c r="I110" s="9"/>
    </row>
    <row r="111" spans="1:9" ht="15.75" x14ac:dyDescent="0.25">
      <c r="A111" s="12">
        <f t="shared" si="7"/>
        <v>99</v>
      </c>
      <c r="B111" s="12"/>
      <c r="C111" s="12"/>
      <c r="D111" s="11">
        <f t="shared" si="9"/>
        <v>9.9000000000000074E-2</v>
      </c>
      <c r="E111" s="11"/>
      <c r="F111" s="10" t="str">
        <f t="shared" si="10"/>
        <v/>
      </c>
      <c r="G111" s="10"/>
      <c r="H111" s="9" t="str">
        <f t="shared" si="8"/>
        <v/>
      </c>
      <c r="I111" s="9"/>
    </row>
    <row r="112" spans="1:9" ht="15.75" x14ac:dyDescent="0.25">
      <c r="A112" s="12">
        <f t="shared" si="7"/>
        <v>100</v>
      </c>
      <c r="B112" s="12"/>
      <c r="C112" s="12"/>
      <c r="D112" s="11">
        <f t="shared" si="9"/>
        <v>0.10000000000000007</v>
      </c>
      <c r="E112" s="11"/>
      <c r="F112" s="10" t="str">
        <f t="shared" si="10"/>
        <v/>
      </c>
      <c r="G112" s="10"/>
      <c r="H112" s="9" t="str">
        <f t="shared" si="8"/>
        <v/>
      </c>
      <c r="I112" s="9"/>
    </row>
    <row r="113" spans="1:9" ht="15.75" x14ac:dyDescent="0.25">
      <c r="A113" s="12">
        <f t="shared" si="7"/>
        <v>101</v>
      </c>
      <c r="B113" s="12"/>
      <c r="C113" s="12"/>
      <c r="D113" s="11">
        <f t="shared" si="9"/>
        <v>0.10100000000000008</v>
      </c>
      <c r="E113" s="11"/>
      <c r="F113" s="10" t="str">
        <f t="shared" si="10"/>
        <v/>
      </c>
      <c r="G113" s="10"/>
      <c r="H113" s="9" t="str">
        <f t="shared" si="8"/>
        <v/>
      </c>
      <c r="I113" s="9"/>
    </row>
    <row r="114" spans="1:9" ht="15.75" x14ac:dyDescent="0.25">
      <c r="A114" s="12">
        <f t="shared" si="7"/>
        <v>102</v>
      </c>
      <c r="B114" s="12"/>
      <c r="C114" s="12"/>
      <c r="D114" s="11">
        <f t="shared" si="9"/>
        <v>0.10200000000000008</v>
      </c>
      <c r="E114" s="11"/>
      <c r="F114" s="10" t="str">
        <f t="shared" si="10"/>
        <v/>
      </c>
      <c r="G114" s="10"/>
      <c r="H114" s="9" t="str">
        <f t="shared" si="8"/>
        <v/>
      </c>
      <c r="I114" s="9"/>
    </row>
    <row r="115" spans="1:9" ht="15.75" x14ac:dyDescent="0.25">
      <c r="A115" s="12">
        <f t="shared" si="7"/>
        <v>103</v>
      </c>
      <c r="B115" s="12"/>
      <c r="C115" s="12"/>
      <c r="D115" s="11">
        <f t="shared" si="9"/>
        <v>0.10300000000000008</v>
      </c>
      <c r="E115" s="11"/>
      <c r="F115" s="10" t="str">
        <f t="shared" si="10"/>
        <v/>
      </c>
      <c r="G115" s="10"/>
      <c r="H115" s="9" t="str">
        <f t="shared" si="8"/>
        <v/>
      </c>
      <c r="I115" s="9"/>
    </row>
    <row r="116" spans="1:9" ht="15.75" x14ac:dyDescent="0.25">
      <c r="A116" s="12">
        <f t="shared" si="7"/>
        <v>104</v>
      </c>
      <c r="B116" s="12"/>
      <c r="C116" s="12"/>
      <c r="D116" s="11">
        <f t="shared" si="9"/>
        <v>0.10400000000000008</v>
      </c>
      <c r="E116" s="11"/>
      <c r="F116" s="10" t="str">
        <f t="shared" si="10"/>
        <v/>
      </c>
      <c r="G116" s="10"/>
      <c r="H116" s="9" t="str">
        <f t="shared" si="8"/>
        <v/>
      </c>
      <c r="I116" s="9"/>
    </row>
    <row r="117" spans="1:9" ht="15.75" x14ac:dyDescent="0.25">
      <c r="A117" s="12">
        <f t="shared" si="7"/>
        <v>105</v>
      </c>
      <c r="B117" s="12"/>
      <c r="C117" s="12"/>
      <c r="D117" s="11">
        <f t="shared" si="9"/>
        <v>0.10500000000000008</v>
      </c>
      <c r="E117" s="11"/>
      <c r="F117" s="10" t="str">
        <f t="shared" si="10"/>
        <v/>
      </c>
      <c r="G117" s="10"/>
      <c r="H117" s="9" t="str">
        <f t="shared" si="8"/>
        <v/>
      </c>
      <c r="I117" s="9"/>
    </row>
    <row r="118" spans="1:9" ht="15.75" x14ac:dyDescent="0.25">
      <c r="A118" s="12">
        <f t="shared" si="7"/>
        <v>106</v>
      </c>
      <c r="B118" s="12"/>
      <c r="C118" s="12"/>
      <c r="D118" s="11">
        <f t="shared" si="9"/>
        <v>0.10600000000000008</v>
      </c>
      <c r="E118" s="11"/>
      <c r="F118" s="10" t="str">
        <f t="shared" si="10"/>
        <v/>
      </c>
      <c r="G118" s="10"/>
      <c r="H118" s="9" t="str">
        <f t="shared" si="8"/>
        <v/>
      </c>
      <c r="I118" s="9"/>
    </row>
    <row r="119" spans="1:9" ht="15.75" x14ac:dyDescent="0.25">
      <c r="A119" s="12">
        <f t="shared" si="7"/>
        <v>107</v>
      </c>
      <c r="B119" s="12"/>
      <c r="C119" s="12"/>
      <c r="D119" s="11">
        <f t="shared" si="9"/>
        <v>0.10700000000000008</v>
      </c>
      <c r="E119" s="11"/>
      <c r="F119" s="10" t="str">
        <f t="shared" si="10"/>
        <v/>
      </c>
      <c r="G119" s="10"/>
      <c r="H119" s="9" t="str">
        <f t="shared" si="8"/>
        <v/>
      </c>
      <c r="I119" s="9"/>
    </row>
    <row r="120" spans="1:9" ht="15.75" x14ac:dyDescent="0.25">
      <c r="A120" s="12">
        <f t="shared" si="7"/>
        <v>108</v>
      </c>
      <c r="B120" s="12"/>
      <c r="C120" s="12"/>
      <c r="D120" s="11">
        <f t="shared" si="9"/>
        <v>0.10800000000000008</v>
      </c>
      <c r="E120" s="11"/>
      <c r="F120" s="10" t="str">
        <f t="shared" si="10"/>
        <v/>
      </c>
      <c r="G120" s="10"/>
      <c r="H120" s="9" t="str">
        <f t="shared" si="8"/>
        <v/>
      </c>
      <c r="I120" s="9"/>
    </row>
    <row r="121" spans="1:9" ht="15.75" x14ac:dyDescent="0.25">
      <c r="A121" s="12">
        <f t="shared" si="7"/>
        <v>109</v>
      </c>
      <c r="B121" s="12"/>
      <c r="C121" s="12"/>
      <c r="D121" s="11">
        <f t="shared" si="9"/>
        <v>0.10900000000000008</v>
      </c>
      <c r="E121" s="11"/>
      <c r="F121" s="10" t="str">
        <f t="shared" si="10"/>
        <v/>
      </c>
      <c r="G121" s="10"/>
      <c r="H121" s="9" t="str">
        <f t="shared" si="8"/>
        <v/>
      </c>
      <c r="I121" s="9"/>
    </row>
    <row r="122" spans="1:9" ht="15.75" x14ac:dyDescent="0.25">
      <c r="A122" s="12">
        <f t="shared" si="7"/>
        <v>110</v>
      </c>
      <c r="B122" s="12"/>
      <c r="C122" s="12"/>
      <c r="D122" s="11">
        <f t="shared" si="9"/>
        <v>0.11000000000000008</v>
      </c>
      <c r="E122" s="11"/>
      <c r="F122" s="10" t="str">
        <f t="shared" si="10"/>
        <v/>
      </c>
      <c r="G122" s="10"/>
      <c r="H122" s="9" t="str">
        <f t="shared" si="8"/>
        <v/>
      </c>
      <c r="I122" s="9"/>
    </row>
    <row r="123" spans="1:9" ht="15.75" x14ac:dyDescent="0.25">
      <c r="A123" s="12">
        <f t="shared" si="7"/>
        <v>111</v>
      </c>
      <c r="B123" s="12"/>
      <c r="C123" s="12"/>
      <c r="D123" s="11">
        <f t="shared" si="9"/>
        <v>0.11100000000000008</v>
      </c>
      <c r="E123" s="11"/>
      <c r="F123" s="10" t="str">
        <f t="shared" si="10"/>
        <v/>
      </c>
      <c r="G123" s="10"/>
      <c r="H123" s="9" t="str">
        <f t="shared" si="8"/>
        <v/>
      </c>
      <c r="I123" s="9"/>
    </row>
    <row r="124" spans="1:9" ht="15.75" x14ac:dyDescent="0.25">
      <c r="A124" s="12">
        <f t="shared" ref="A124:A132" si="11">A123+1</f>
        <v>112</v>
      </c>
      <c r="B124" s="12"/>
      <c r="C124" s="12"/>
      <c r="D124" s="11">
        <f t="shared" si="9"/>
        <v>0.11200000000000009</v>
      </c>
      <c r="E124" s="11"/>
      <c r="F124" s="10" t="str">
        <f t="shared" si="10"/>
        <v/>
      </c>
      <c r="G124" s="10"/>
      <c r="H124" s="9" t="str">
        <f t="shared" si="8"/>
        <v/>
      </c>
      <c r="I124" s="9"/>
    </row>
    <row r="125" spans="1:9" ht="15.75" x14ac:dyDescent="0.25">
      <c r="A125" s="12">
        <f t="shared" si="11"/>
        <v>113</v>
      </c>
      <c r="B125" s="12"/>
      <c r="C125" s="12"/>
      <c r="D125" s="11">
        <f t="shared" si="9"/>
        <v>0.11300000000000009</v>
      </c>
      <c r="E125" s="11"/>
      <c r="F125" s="10" t="str">
        <f t="shared" si="10"/>
        <v/>
      </c>
      <c r="G125" s="10"/>
      <c r="H125" s="9" t="str">
        <f t="shared" si="8"/>
        <v/>
      </c>
      <c r="I125" s="9"/>
    </row>
    <row r="126" spans="1:9" ht="15.75" x14ac:dyDescent="0.25">
      <c r="A126" s="12">
        <f t="shared" si="11"/>
        <v>114</v>
      </c>
      <c r="B126" s="12"/>
      <c r="C126" s="12"/>
      <c r="D126" s="11">
        <f t="shared" si="9"/>
        <v>0.11400000000000009</v>
      </c>
      <c r="E126" s="11"/>
      <c r="F126" s="10" t="str">
        <f t="shared" si="10"/>
        <v/>
      </c>
      <c r="G126" s="10"/>
      <c r="H126" s="9" t="str">
        <f t="shared" si="8"/>
        <v/>
      </c>
      <c r="I126" s="9"/>
    </row>
    <row r="127" spans="1:9" ht="15.75" x14ac:dyDescent="0.25">
      <c r="A127" s="12">
        <f t="shared" si="11"/>
        <v>115</v>
      </c>
      <c r="B127" s="12"/>
      <c r="C127" s="12"/>
      <c r="D127" s="11">
        <f t="shared" si="9"/>
        <v>0.11500000000000009</v>
      </c>
      <c r="E127" s="11"/>
      <c r="F127" s="10" t="str">
        <f t="shared" si="10"/>
        <v/>
      </c>
      <c r="G127" s="10"/>
      <c r="H127" s="9" t="str">
        <f t="shared" si="8"/>
        <v/>
      </c>
      <c r="I127" s="9"/>
    </row>
    <row r="128" spans="1:9" ht="15.75" x14ac:dyDescent="0.25">
      <c r="A128" s="12">
        <f t="shared" si="11"/>
        <v>116</v>
      </c>
      <c r="B128" s="12"/>
      <c r="C128" s="12"/>
      <c r="D128" s="11">
        <f t="shared" si="9"/>
        <v>0.11600000000000009</v>
      </c>
      <c r="E128" s="11"/>
      <c r="F128" s="10" t="str">
        <f t="shared" si="10"/>
        <v/>
      </c>
      <c r="G128" s="10"/>
      <c r="H128" s="9" t="str">
        <f t="shared" si="8"/>
        <v/>
      </c>
      <c r="I128" s="9"/>
    </row>
    <row r="129" spans="1:9" ht="15.75" x14ac:dyDescent="0.25">
      <c r="A129" s="12">
        <f t="shared" si="11"/>
        <v>117</v>
      </c>
      <c r="B129" s="12"/>
      <c r="C129" s="12"/>
      <c r="D129" s="11">
        <f t="shared" si="9"/>
        <v>0.11700000000000009</v>
      </c>
      <c r="E129" s="11"/>
      <c r="F129" s="10" t="str">
        <f t="shared" si="10"/>
        <v/>
      </c>
      <c r="G129" s="10"/>
      <c r="H129" s="9" t="str">
        <f t="shared" si="8"/>
        <v/>
      </c>
      <c r="I129" s="9"/>
    </row>
    <row r="130" spans="1:9" ht="15.75" x14ac:dyDescent="0.25">
      <c r="A130" s="12">
        <f t="shared" si="11"/>
        <v>118</v>
      </c>
      <c r="B130" s="12"/>
      <c r="C130" s="12"/>
      <c r="D130" s="11">
        <f t="shared" si="9"/>
        <v>0.11800000000000009</v>
      </c>
      <c r="E130" s="11"/>
      <c r="F130" s="10" t="str">
        <f t="shared" si="10"/>
        <v/>
      </c>
      <c r="G130" s="10"/>
      <c r="H130" s="9" t="str">
        <f t="shared" si="8"/>
        <v/>
      </c>
      <c r="I130" s="9"/>
    </row>
    <row r="131" spans="1:9" ht="15.75" x14ac:dyDescent="0.25">
      <c r="A131" s="12">
        <f t="shared" si="11"/>
        <v>119</v>
      </c>
      <c r="B131" s="12"/>
      <c r="C131" s="12"/>
      <c r="D131" s="11">
        <f t="shared" si="9"/>
        <v>0.11900000000000009</v>
      </c>
      <c r="E131" s="11"/>
      <c r="F131" s="10" t="str">
        <f t="shared" si="10"/>
        <v/>
      </c>
      <c r="G131" s="10"/>
      <c r="H131" s="9" t="str">
        <f t="shared" si="8"/>
        <v/>
      </c>
      <c r="I131" s="9"/>
    </row>
    <row r="132" spans="1:9" ht="15.75" x14ac:dyDescent="0.25">
      <c r="A132" s="12">
        <f t="shared" si="11"/>
        <v>120</v>
      </c>
      <c r="B132" s="12"/>
      <c r="C132" s="12"/>
      <c r="D132" s="11">
        <f t="shared" si="9"/>
        <v>0.12000000000000009</v>
      </c>
      <c r="E132" s="11"/>
      <c r="F132" s="10" t="str">
        <f t="shared" si="10"/>
        <v/>
      </c>
      <c r="G132" s="10"/>
      <c r="H132" s="9" t="str">
        <f t="shared" si="8"/>
        <v/>
      </c>
      <c r="I132" s="9"/>
    </row>
  </sheetData>
  <mergeCells count="493">
    <mergeCell ref="M3:P4"/>
    <mergeCell ref="A15:C15"/>
    <mergeCell ref="A16:C16"/>
    <mergeCell ref="A3:C3"/>
    <mergeCell ref="A4:C4"/>
    <mergeCell ref="D4:F4"/>
    <mergeCell ref="F7:H8"/>
    <mergeCell ref="H13:I13"/>
    <mergeCell ref="H14:I14"/>
    <mergeCell ref="H15:I15"/>
    <mergeCell ref="H16:I16"/>
    <mergeCell ref="F9:G10"/>
    <mergeCell ref="K12:L12"/>
    <mergeCell ref="A12:C12"/>
    <mergeCell ref="D12:E12"/>
    <mergeCell ref="F12:G12"/>
    <mergeCell ref="H12:I12"/>
    <mergeCell ref="A13:C13"/>
    <mergeCell ref="A14:C14"/>
    <mergeCell ref="K13:L13"/>
    <mergeCell ref="M7:O8"/>
    <mergeCell ref="A23:C23"/>
    <mergeCell ref="A24:C24"/>
    <mergeCell ref="A25:C25"/>
    <mergeCell ref="A26:C26"/>
    <mergeCell ref="A27:C27"/>
    <mergeCell ref="A28:C28"/>
    <mergeCell ref="A17:C17"/>
    <mergeCell ref="A18:C18"/>
    <mergeCell ref="A19:C19"/>
    <mergeCell ref="A20:C20"/>
    <mergeCell ref="A21:C21"/>
    <mergeCell ref="A22:C22"/>
    <mergeCell ref="A38:C38"/>
    <mergeCell ref="A39:C39"/>
    <mergeCell ref="A40:C40"/>
    <mergeCell ref="A41:C41"/>
    <mergeCell ref="A42:C42"/>
    <mergeCell ref="A43:C43"/>
    <mergeCell ref="A29:C29"/>
    <mergeCell ref="A30:C30"/>
    <mergeCell ref="A31:C31"/>
    <mergeCell ref="A32:C32"/>
    <mergeCell ref="A33:C33"/>
    <mergeCell ref="A34:C34"/>
    <mergeCell ref="A35:C35"/>
    <mergeCell ref="A36:C36"/>
    <mergeCell ref="A37:C37"/>
    <mergeCell ref="A50:C50"/>
    <mergeCell ref="A51:C51"/>
    <mergeCell ref="A52:C52"/>
    <mergeCell ref="A53:C53"/>
    <mergeCell ref="A54:C54"/>
    <mergeCell ref="A55:C55"/>
    <mergeCell ref="A44:C44"/>
    <mergeCell ref="A45:C45"/>
    <mergeCell ref="A46:C46"/>
    <mergeCell ref="A47:C47"/>
    <mergeCell ref="A48:C48"/>
    <mergeCell ref="A49:C49"/>
    <mergeCell ref="A62:C62"/>
    <mergeCell ref="A63:C63"/>
    <mergeCell ref="A64:C64"/>
    <mergeCell ref="A65:C65"/>
    <mergeCell ref="A66:C66"/>
    <mergeCell ref="A67:C67"/>
    <mergeCell ref="A56:C56"/>
    <mergeCell ref="A57:C57"/>
    <mergeCell ref="A58:C58"/>
    <mergeCell ref="A59:C59"/>
    <mergeCell ref="A60:C60"/>
    <mergeCell ref="A61:C61"/>
    <mergeCell ref="A74:C74"/>
    <mergeCell ref="A75:C75"/>
    <mergeCell ref="A76:C76"/>
    <mergeCell ref="A77:C77"/>
    <mergeCell ref="A78:C78"/>
    <mergeCell ref="A79:C79"/>
    <mergeCell ref="A68:C68"/>
    <mergeCell ref="A69:C69"/>
    <mergeCell ref="A70:C70"/>
    <mergeCell ref="A71:C71"/>
    <mergeCell ref="A72:C72"/>
    <mergeCell ref="A73:C73"/>
    <mergeCell ref="A86:C86"/>
    <mergeCell ref="A87:C87"/>
    <mergeCell ref="A88:C88"/>
    <mergeCell ref="A89:C89"/>
    <mergeCell ref="A90:C90"/>
    <mergeCell ref="A91:C91"/>
    <mergeCell ref="A80:C80"/>
    <mergeCell ref="A81:C81"/>
    <mergeCell ref="A82:C82"/>
    <mergeCell ref="A83:C83"/>
    <mergeCell ref="A84:C84"/>
    <mergeCell ref="A85:C85"/>
    <mergeCell ref="A98:C98"/>
    <mergeCell ref="A99:C99"/>
    <mergeCell ref="A100:C100"/>
    <mergeCell ref="A101:C101"/>
    <mergeCell ref="A102:C102"/>
    <mergeCell ref="A103:C103"/>
    <mergeCell ref="A92:C92"/>
    <mergeCell ref="A93:C93"/>
    <mergeCell ref="A94:C94"/>
    <mergeCell ref="A95:C95"/>
    <mergeCell ref="A96:C96"/>
    <mergeCell ref="A97:C97"/>
    <mergeCell ref="A112:C112"/>
    <mergeCell ref="A113:C113"/>
    <mergeCell ref="A114:C114"/>
    <mergeCell ref="A115:C115"/>
    <mergeCell ref="A104:C104"/>
    <mergeCell ref="A105:C105"/>
    <mergeCell ref="A106:C106"/>
    <mergeCell ref="A107:C107"/>
    <mergeCell ref="A108:C108"/>
    <mergeCell ref="A109:C109"/>
    <mergeCell ref="A128:C128"/>
    <mergeCell ref="A129:C129"/>
    <mergeCell ref="A130:C130"/>
    <mergeCell ref="A131:C131"/>
    <mergeCell ref="A132:C132"/>
    <mergeCell ref="D13:E13"/>
    <mergeCell ref="D14:E14"/>
    <mergeCell ref="D15:E15"/>
    <mergeCell ref="D16:E16"/>
    <mergeCell ref="D17:E17"/>
    <mergeCell ref="A122:C122"/>
    <mergeCell ref="A123:C123"/>
    <mergeCell ref="A124:C124"/>
    <mergeCell ref="A125:C125"/>
    <mergeCell ref="A126:C126"/>
    <mergeCell ref="A127:C127"/>
    <mergeCell ref="A116:C116"/>
    <mergeCell ref="A117:C117"/>
    <mergeCell ref="A118:C118"/>
    <mergeCell ref="A119:C119"/>
    <mergeCell ref="A120:C120"/>
    <mergeCell ref="A121:C121"/>
    <mergeCell ref="A110:C110"/>
    <mergeCell ref="A111:C111"/>
    <mergeCell ref="D24:E24"/>
    <mergeCell ref="D25:E25"/>
    <mergeCell ref="D26:E26"/>
    <mergeCell ref="D27:E27"/>
    <mergeCell ref="D28:E28"/>
    <mergeCell ref="D29:E29"/>
    <mergeCell ref="D18:E18"/>
    <mergeCell ref="D19:E19"/>
    <mergeCell ref="D20:E20"/>
    <mergeCell ref="D21:E21"/>
    <mergeCell ref="D22:E22"/>
    <mergeCell ref="D23:E23"/>
    <mergeCell ref="D36:E36"/>
    <mergeCell ref="D37:E37"/>
    <mergeCell ref="D38:E38"/>
    <mergeCell ref="D39:E39"/>
    <mergeCell ref="D40:E40"/>
    <mergeCell ref="D41:E41"/>
    <mergeCell ref="D30:E30"/>
    <mergeCell ref="D31:E31"/>
    <mergeCell ref="D32:E32"/>
    <mergeCell ref="D33:E33"/>
    <mergeCell ref="D34:E34"/>
    <mergeCell ref="D35:E35"/>
    <mergeCell ref="D48:E48"/>
    <mergeCell ref="D49:E49"/>
    <mergeCell ref="D50:E50"/>
    <mergeCell ref="D51:E51"/>
    <mergeCell ref="D52:E52"/>
    <mergeCell ref="D53:E53"/>
    <mergeCell ref="D42:E42"/>
    <mergeCell ref="D43:E43"/>
    <mergeCell ref="D44:E44"/>
    <mergeCell ref="D45:E45"/>
    <mergeCell ref="D46:E46"/>
    <mergeCell ref="D47:E47"/>
    <mergeCell ref="D60:E60"/>
    <mergeCell ref="D61:E61"/>
    <mergeCell ref="D62:E62"/>
    <mergeCell ref="D63:E63"/>
    <mergeCell ref="D64:E64"/>
    <mergeCell ref="D65:E65"/>
    <mergeCell ref="D54:E54"/>
    <mergeCell ref="D55:E55"/>
    <mergeCell ref="D56:E56"/>
    <mergeCell ref="D57:E57"/>
    <mergeCell ref="D58:E58"/>
    <mergeCell ref="D59:E59"/>
    <mergeCell ref="D72:E72"/>
    <mergeCell ref="D73:E73"/>
    <mergeCell ref="D74:E74"/>
    <mergeCell ref="D75:E75"/>
    <mergeCell ref="D76:E76"/>
    <mergeCell ref="D77:E77"/>
    <mergeCell ref="D66:E66"/>
    <mergeCell ref="D67:E67"/>
    <mergeCell ref="D68:E68"/>
    <mergeCell ref="D69:E69"/>
    <mergeCell ref="D70:E70"/>
    <mergeCell ref="D71:E71"/>
    <mergeCell ref="D84:E84"/>
    <mergeCell ref="D85:E85"/>
    <mergeCell ref="D86:E86"/>
    <mergeCell ref="D87:E87"/>
    <mergeCell ref="D88:E88"/>
    <mergeCell ref="D89:E89"/>
    <mergeCell ref="D78:E78"/>
    <mergeCell ref="D79:E79"/>
    <mergeCell ref="D80:E80"/>
    <mergeCell ref="D81:E81"/>
    <mergeCell ref="D82:E82"/>
    <mergeCell ref="D83:E83"/>
    <mergeCell ref="D96:E96"/>
    <mergeCell ref="D97:E97"/>
    <mergeCell ref="D98:E98"/>
    <mergeCell ref="D99:E99"/>
    <mergeCell ref="D100:E100"/>
    <mergeCell ref="D101:E101"/>
    <mergeCell ref="D90:E90"/>
    <mergeCell ref="D91:E91"/>
    <mergeCell ref="D92:E92"/>
    <mergeCell ref="D93:E93"/>
    <mergeCell ref="D94:E94"/>
    <mergeCell ref="D95:E95"/>
    <mergeCell ref="D108:E108"/>
    <mergeCell ref="D109:E109"/>
    <mergeCell ref="D110:E110"/>
    <mergeCell ref="D111:E111"/>
    <mergeCell ref="D112:E112"/>
    <mergeCell ref="D113:E113"/>
    <mergeCell ref="D102:E102"/>
    <mergeCell ref="D103:E103"/>
    <mergeCell ref="D104:E104"/>
    <mergeCell ref="D105:E105"/>
    <mergeCell ref="D106:E106"/>
    <mergeCell ref="D107:E107"/>
    <mergeCell ref="D122:E122"/>
    <mergeCell ref="D123:E123"/>
    <mergeCell ref="D124:E124"/>
    <mergeCell ref="D125:E125"/>
    <mergeCell ref="D114:E114"/>
    <mergeCell ref="D115:E115"/>
    <mergeCell ref="D116:E116"/>
    <mergeCell ref="D117:E117"/>
    <mergeCell ref="D118:E118"/>
    <mergeCell ref="D119:E119"/>
    <mergeCell ref="F22:G22"/>
    <mergeCell ref="F23:G23"/>
    <mergeCell ref="F24:G24"/>
    <mergeCell ref="F25:G25"/>
    <mergeCell ref="F26:G26"/>
    <mergeCell ref="F27:G27"/>
    <mergeCell ref="D132:E132"/>
    <mergeCell ref="F13:G13"/>
    <mergeCell ref="F14:G14"/>
    <mergeCell ref="F15:G15"/>
    <mergeCell ref="F16:G16"/>
    <mergeCell ref="F17:G17"/>
    <mergeCell ref="F18:G18"/>
    <mergeCell ref="F19:G19"/>
    <mergeCell ref="F20:G20"/>
    <mergeCell ref="F21:G21"/>
    <mergeCell ref="D126:E126"/>
    <mergeCell ref="D127:E127"/>
    <mergeCell ref="D128:E128"/>
    <mergeCell ref="D129:E129"/>
    <mergeCell ref="D130:E130"/>
    <mergeCell ref="D131:E131"/>
    <mergeCell ref="D120:E120"/>
    <mergeCell ref="D121:E121"/>
    <mergeCell ref="F34:G34"/>
    <mergeCell ref="F35:G35"/>
    <mergeCell ref="F36:G36"/>
    <mergeCell ref="F37:G37"/>
    <mergeCell ref="F38:G38"/>
    <mergeCell ref="F39:G39"/>
    <mergeCell ref="F28:G28"/>
    <mergeCell ref="F29:G29"/>
    <mergeCell ref="F30:G30"/>
    <mergeCell ref="F31:G31"/>
    <mergeCell ref="F32:G32"/>
    <mergeCell ref="F33:G33"/>
    <mergeCell ref="F46:G46"/>
    <mergeCell ref="F47:G47"/>
    <mergeCell ref="F48:G48"/>
    <mergeCell ref="F49:G49"/>
    <mergeCell ref="F50:G50"/>
    <mergeCell ref="F51:G51"/>
    <mergeCell ref="F40:G40"/>
    <mergeCell ref="F41:G41"/>
    <mergeCell ref="F42:G42"/>
    <mergeCell ref="F43:G43"/>
    <mergeCell ref="F44:G44"/>
    <mergeCell ref="F45:G45"/>
    <mergeCell ref="F58:G58"/>
    <mergeCell ref="F59:G59"/>
    <mergeCell ref="F60:G60"/>
    <mergeCell ref="F61:G61"/>
    <mergeCell ref="F62:G62"/>
    <mergeCell ref="F63:G63"/>
    <mergeCell ref="F52:G52"/>
    <mergeCell ref="F53:G53"/>
    <mergeCell ref="F54:G54"/>
    <mergeCell ref="F55:G55"/>
    <mergeCell ref="F56:G56"/>
    <mergeCell ref="F57:G57"/>
    <mergeCell ref="F70:G70"/>
    <mergeCell ref="F71:G71"/>
    <mergeCell ref="F72:G72"/>
    <mergeCell ref="F73:G73"/>
    <mergeCell ref="F74:G74"/>
    <mergeCell ref="F75:G75"/>
    <mergeCell ref="F64:G64"/>
    <mergeCell ref="F65:G65"/>
    <mergeCell ref="F66:G66"/>
    <mergeCell ref="F67:G67"/>
    <mergeCell ref="F68:G68"/>
    <mergeCell ref="F69:G69"/>
    <mergeCell ref="F82:G82"/>
    <mergeCell ref="F83:G83"/>
    <mergeCell ref="F84:G84"/>
    <mergeCell ref="F85:G85"/>
    <mergeCell ref="F86:G86"/>
    <mergeCell ref="F87:G87"/>
    <mergeCell ref="F76:G76"/>
    <mergeCell ref="F77:G77"/>
    <mergeCell ref="F78:G78"/>
    <mergeCell ref="F79:G79"/>
    <mergeCell ref="F80:G80"/>
    <mergeCell ref="F81:G81"/>
    <mergeCell ref="F96:G96"/>
    <mergeCell ref="F97:G97"/>
    <mergeCell ref="F98:G98"/>
    <mergeCell ref="F99:G99"/>
    <mergeCell ref="F88:G88"/>
    <mergeCell ref="F89:G89"/>
    <mergeCell ref="F90:G90"/>
    <mergeCell ref="F91:G91"/>
    <mergeCell ref="F92:G92"/>
    <mergeCell ref="F93:G93"/>
    <mergeCell ref="H17:I17"/>
    <mergeCell ref="H18:I18"/>
    <mergeCell ref="H19:I19"/>
    <mergeCell ref="F124:G124"/>
    <mergeCell ref="F125:G125"/>
    <mergeCell ref="F118:G118"/>
    <mergeCell ref="F119:G119"/>
    <mergeCell ref="F120:G120"/>
    <mergeCell ref="F121:G121"/>
    <mergeCell ref="F122:G122"/>
    <mergeCell ref="F123:G123"/>
    <mergeCell ref="F112:G112"/>
    <mergeCell ref="F113:G113"/>
    <mergeCell ref="F114:G114"/>
    <mergeCell ref="F115:G115"/>
    <mergeCell ref="F116:G116"/>
    <mergeCell ref="F117:G117"/>
    <mergeCell ref="F106:G106"/>
    <mergeCell ref="F107:G107"/>
    <mergeCell ref="F108:G108"/>
    <mergeCell ref="H20:I20"/>
    <mergeCell ref="H21:I21"/>
    <mergeCell ref="H22:I22"/>
    <mergeCell ref="H23:I23"/>
    <mergeCell ref="H24:I24"/>
    <mergeCell ref="H25:I25"/>
    <mergeCell ref="F130:G130"/>
    <mergeCell ref="F131:G131"/>
    <mergeCell ref="F132:G132"/>
    <mergeCell ref="F126:G126"/>
    <mergeCell ref="F127:G127"/>
    <mergeCell ref="F128:G128"/>
    <mergeCell ref="F129:G129"/>
    <mergeCell ref="F109:G109"/>
    <mergeCell ref="F110:G110"/>
    <mergeCell ref="F111:G111"/>
    <mergeCell ref="F100:G100"/>
    <mergeCell ref="F101:G101"/>
    <mergeCell ref="F102:G102"/>
    <mergeCell ref="F103:G103"/>
    <mergeCell ref="F104:G104"/>
    <mergeCell ref="F105:G105"/>
    <mergeCell ref="F94:G94"/>
    <mergeCell ref="F95:G95"/>
    <mergeCell ref="H32:I32"/>
    <mergeCell ref="H33:I33"/>
    <mergeCell ref="H34:I34"/>
    <mergeCell ref="H35:I35"/>
    <mergeCell ref="H36:I36"/>
    <mergeCell ref="H37:I37"/>
    <mergeCell ref="H26:I26"/>
    <mergeCell ref="H27:I27"/>
    <mergeCell ref="H28:I28"/>
    <mergeCell ref="H29:I29"/>
    <mergeCell ref="H30:I30"/>
    <mergeCell ref="H31:I31"/>
    <mergeCell ref="H44:I44"/>
    <mergeCell ref="H45:I45"/>
    <mergeCell ref="H46:I46"/>
    <mergeCell ref="H47:I47"/>
    <mergeCell ref="H48:I48"/>
    <mergeCell ref="H49:I49"/>
    <mergeCell ref="H38:I38"/>
    <mergeCell ref="H39:I39"/>
    <mergeCell ref="H40:I40"/>
    <mergeCell ref="H41:I41"/>
    <mergeCell ref="H42:I42"/>
    <mergeCell ref="H43:I43"/>
    <mergeCell ref="H56:I56"/>
    <mergeCell ref="H57:I57"/>
    <mergeCell ref="H58:I58"/>
    <mergeCell ref="H59:I59"/>
    <mergeCell ref="H60:I60"/>
    <mergeCell ref="H61:I61"/>
    <mergeCell ref="H50:I50"/>
    <mergeCell ref="H51:I51"/>
    <mergeCell ref="H52:I52"/>
    <mergeCell ref="H53:I53"/>
    <mergeCell ref="H54:I54"/>
    <mergeCell ref="H55:I55"/>
    <mergeCell ref="H68:I68"/>
    <mergeCell ref="H69:I69"/>
    <mergeCell ref="H70:I70"/>
    <mergeCell ref="H71:I71"/>
    <mergeCell ref="H72:I72"/>
    <mergeCell ref="H73:I73"/>
    <mergeCell ref="H62:I62"/>
    <mergeCell ref="H63:I63"/>
    <mergeCell ref="H64:I64"/>
    <mergeCell ref="H65:I65"/>
    <mergeCell ref="H66:I66"/>
    <mergeCell ref="H67:I67"/>
    <mergeCell ref="H80:I80"/>
    <mergeCell ref="H81:I81"/>
    <mergeCell ref="H82:I82"/>
    <mergeCell ref="H83:I83"/>
    <mergeCell ref="H84:I84"/>
    <mergeCell ref="H85:I85"/>
    <mergeCell ref="H74:I74"/>
    <mergeCell ref="H75:I75"/>
    <mergeCell ref="H76:I76"/>
    <mergeCell ref="H77:I77"/>
    <mergeCell ref="H78:I78"/>
    <mergeCell ref="H79:I79"/>
    <mergeCell ref="H92:I92"/>
    <mergeCell ref="H93:I93"/>
    <mergeCell ref="H94:I94"/>
    <mergeCell ref="H95:I95"/>
    <mergeCell ref="H96:I96"/>
    <mergeCell ref="H97:I97"/>
    <mergeCell ref="H86:I86"/>
    <mergeCell ref="H87:I87"/>
    <mergeCell ref="H88:I88"/>
    <mergeCell ref="H89:I89"/>
    <mergeCell ref="H90:I90"/>
    <mergeCell ref="H91:I91"/>
    <mergeCell ref="H104:I104"/>
    <mergeCell ref="H105:I105"/>
    <mergeCell ref="H106:I106"/>
    <mergeCell ref="H107:I107"/>
    <mergeCell ref="H108:I108"/>
    <mergeCell ref="H109:I109"/>
    <mergeCell ref="H98:I98"/>
    <mergeCell ref="H99:I99"/>
    <mergeCell ref="H100:I100"/>
    <mergeCell ref="H101:I101"/>
    <mergeCell ref="H102:I102"/>
    <mergeCell ref="H103:I103"/>
    <mergeCell ref="H116:I116"/>
    <mergeCell ref="H117:I117"/>
    <mergeCell ref="H118:I118"/>
    <mergeCell ref="H119:I119"/>
    <mergeCell ref="H120:I120"/>
    <mergeCell ref="H121:I121"/>
    <mergeCell ref="H110:I110"/>
    <mergeCell ref="H111:I111"/>
    <mergeCell ref="H112:I112"/>
    <mergeCell ref="H113:I113"/>
    <mergeCell ref="H114:I114"/>
    <mergeCell ref="H115:I115"/>
    <mergeCell ref="H128:I128"/>
    <mergeCell ref="H129:I129"/>
    <mergeCell ref="H130:I130"/>
    <mergeCell ref="H131:I131"/>
    <mergeCell ref="H132:I132"/>
    <mergeCell ref="H122:I122"/>
    <mergeCell ref="H123:I123"/>
    <mergeCell ref="H124:I124"/>
    <mergeCell ref="H125:I125"/>
    <mergeCell ref="H126:I126"/>
    <mergeCell ref="H127:I12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9</xdr:col>
                    <xdr:colOff>9525</xdr:colOff>
                    <xdr:row>2</xdr:row>
                    <xdr:rowOff>95250</xdr:rowOff>
                  </from>
                  <to>
                    <xdr:col>11</xdr:col>
                    <xdr:colOff>9525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Simulateur de crédit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maison</cp:lastModifiedBy>
  <dcterms:created xsi:type="dcterms:W3CDTF">2022-01-18T16:52:55Z</dcterms:created>
  <dcterms:modified xsi:type="dcterms:W3CDTF">2022-02-06T11:10:26Z</dcterms:modified>
</cp:coreProperties>
</file>