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Feuil1!$A$1:$J$42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M3" i="1" a="1"/>
  <c r="M3" i="1" s="1"/>
  <c r="M2" i="1" a="1"/>
  <c r="M2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N2" i="1" a="1"/>
  <c r="N2" i="1" s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 s="1"/>
</calcChain>
</file>

<file path=xl/sharedStrings.xml><?xml version="1.0" encoding="utf-8"?>
<sst xmlns="http://schemas.openxmlformats.org/spreadsheetml/2006/main" count="166" uniqueCount="47">
  <si>
    <t>TAT</t>
  </si>
  <si>
    <t>CIE PW100</t>
  </si>
  <si>
    <t>A6</t>
  </si>
  <si>
    <t>A7</t>
  </si>
  <si>
    <t>A5 SOLID</t>
  </si>
  <si>
    <t>PT APU901</t>
  </si>
  <si>
    <t>CT PT6</t>
  </si>
  <si>
    <t>A5 PH2</t>
  </si>
  <si>
    <t>PT PT6</t>
  </si>
  <si>
    <t>Mini</t>
  </si>
  <si>
    <t>Produits</t>
  </si>
  <si>
    <t>Maxi</t>
  </si>
  <si>
    <t>Client</t>
  </si>
  <si>
    <t>Moyen</t>
  </si>
  <si>
    <t>COPPER COUNTRY AERO INC</t>
  </si>
  <si>
    <t>M.T.U. MAINTENANCE BERLIN GMBH</t>
  </si>
  <si>
    <t>NTE AVIATION LTD</t>
  </si>
  <si>
    <t>PILATUS AIRCRAFT LTD</t>
  </si>
  <si>
    <t>PRATT &amp; WHITNEY COMPONENTS SE</t>
  </si>
  <si>
    <t>REVIMA</t>
  </si>
  <si>
    <t>STANDARD AERO FRANCE</t>
  </si>
  <si>
    <t>TURBINE TECHNOLOGIES CORP</t>
  </si>
  <si>
    <t>UNIVERSAL TURBINE PARTS, INC</t>
  </si>
  <si>
    <t>VARMAN AVIATION PVT LTD</t>
  </si>
  <si>
    <t>FA</t>
  </si>
  <si>
    <t>ESD initiale</t>
  </si>
  <si>
    <t>Date Conf</t>
  </si>
  <si>
    <t>Profondeur Retard</t>
  </si>
  <si>
    <t>TAT Evaluation+Prod</t>
  </si>
  <si>
    <t>TAT contractuel</t>
  </si>
  <si>
    <t>OTD</t>
  </si>
  <si>
    <t>Semaine</t>
  </si>
  <si>
    <t>KO</t>
  </si>
  <si>
    <t>-2</t>
  </si>
  <si>
    <t>OK</t>
  </si>
  <si>
    <t>-8</t>
  </si>
  <si>
    <t>-13</t>
  </si>
  <si>
    <t>-5</t>
  </si>
  <si>
    <t>-4</t>
  </si>
  <si>
    <t>-15</t>
  </si>
  <si>
    <t>-3</t>
  </si>
  <si>
    <t>-9</t>
  </si>
  <si>
    <t>-11</t>
  </si>
  <si>
    <t>-6</t>
  </si>
  <si>
    <t>-23</t>
  </si>
  <si>
    <t>-17</t>
  </si>
  <si>
    <t>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</si>
</sst>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" fontId="0" fillId="0" borderId="0" xfId="0" applyNumberFormat="1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activeCell="D57" sqref="D57"/>
    </sheetView>
  </sheetViews>
  <sheetFormatPr baseColWidth="10" defaultRowHeight="15" x14ac:dyDescent="0.25"/>
  <sheetData>
    <row r="1" spans="1:20" ht="15.75" x14ac:dyDescent="0.25">
      <c r="A1" s="3" t="s">
        <v>24</v>
      </c>
      <c r="B1" s="3" t="s">
        <v>10</v>
      </c>
      <c r="C1" s="4" t="s">
        <v>12</v>
      </c>
      <c r="D1" s="4" t="s">
        <v>25</v>
      </c>
      <c r="E1" s="4" t="s">
        <v>26</v>
      </c>
      <c r="F1" s="5" t="s">
        <v>27</v>
      </c>
      <c r="G1" s="4" t="s">
        <v>28</v>
      </c>
      <c r="H1" s="4" t="s">
        <v>29</v>
      </c>
      <c r="I1" s="4" t="s">
        <v>30</v>
      </c>
      <c r="J1" s="4" t="s">
        <v>31</v>
      </c>
      <c r="K1" s="15">
        <v>7</v>
      </c>
      <c r="L1" s="11" t="s">
        <v>0</v>
      </c>
      <c r="M1" s="11" t="s">
        <v>1</v>
      </c>
      <c r="N1" s="11" t="s">
        <v>2</v>
      </c>
      <c r="O1" s="11" t="s">
        <v>3</v>
      </c>
      <c r="P1" s="11" t="s">
        <v>4</v>
      </c>
      <c r="Q1" s="11" t="s">
        <v>5</v>
      </c>
      <c r="R1" s="11" t="s">
        <v>6</v>
      </c>
      <c r="S1" s="11" t="s">
        <v>7</v>
      </c>
      <c r="T1" s="11" t="s">
        <v>8</v>
      </c>
    </row>
    <row r="2" spans="1:20" x14ac:dyDescent="0.25">
      <c r="A2" s="6">
        <v>375506</v>
      </c>
      <c r="B2" s="6" t="s">
        <v>2</v>
      </c>
      <c r="C2" s="1" t="s">
        <v>18</v>
      </c>
      <c r="D2" s="7">
        <v>44232</v>
      </c>
      <c r="E2" s="7">
        <v>44235</v>
      </c>
      <c r="F2" s="8">
        <v>3</v>
      </c>
      <c r="G2" s="1">
        <v>33</v>
      </c>
      <c r="H2" s="1"/>
      <c r="I2" s="1" t="s">
        <v>32</v>
      </c>
      <c r="J2" s="1">
        <v>7</v>
      </c>
      <c r="L2" s="14" t="s">
        <v>9</v>
      </c>
      <c r="M2" s="9">
        <f t="array" ref="M2">IFERROR(MIN(IF(($B$2:$B$42=M$1)*($J$2:$J$42=$K$1),$G$2:$G$42)),"")</f>
        <v>37</v>
      </c>
      <c r="N2" s="9">
        <f t="array" ref="N2">IFERROR(MIN(IF(($B$2:$B$42=N$1)*($J$2:$J$42=$K$1),$G$2:$G$42)),"")</f>
        <v>27</v>
      </c>
      <c r="O2" s="9">
        <f t="array" ref="O2">IFERROR(MIN(IF(($B$2:$B$42=O$1)*($J$2:$J$42=$K$1),$G$2:$G$42)),"")</f>
        <v>35</v>
      </c>
      <c r="P2" s="9">
        <f t="array" ref="P2">IFERROR(MIN(IF(($B$2:$B$42=P$1)*($J$2:$J$42=$K$1),$G$2:$G$42)),"")</f>
        <v>0</v>
      </c>
      <c r="Q2" s="9">
        <f t="array" ref="Q2">IFERROR(MIN(IF(($B$2:$B$42=Q$1)*($J$2:$J$42=$K$1),$G$2:$G$42)),"")</f>
        <v>0</v>
      </c>
      <c r="R2" s="9">
        <f t="array" ref="R2">IFERROR(MIN(IF(($B$2:$B$42=R$1)*($J$2:$J$42=$K$1),$G$2:$G$42)),"")</f>
        <v>48</v>
      </c>
      <c r="S2" s="9">
        <f t="array" ref="S2">IFERROR(MIN(IF(($B$2:$B$42=S$1)*($J$2:$J$42=$K$1),$G$2:$G$42)),"")</f>
        <v>50</v>
      </c>
      <c r="T2" s="9">
        <f t="array" ref="T2">IFERROR(MIN(IF(($B$2:$B$42=T$1)*($J$2:$J$42=$K$1),$G$2:$G$42)),"")</f>
        <v>41</v>
      </c>
    </row>
    <row r="3" spans="1:20" x14ac:dyDescent="0.25">
      <c r="A3" s="6">
        <v>375762</v>
      </c>
      <c r="B3" s="6" t="s">
        <v>7</v>
      </c>
      <c r="C3" s="1" t="s">
        <v>20</v>
      </c>
      <c r="D3" s="7">
        <v>44237</v>
      </c>
      <c r="E3" s="7">
        <v>44235</v>
      </c>
      <c r="F3" s="8" t="s">
        <v>33</v>
      </c>
      <c r="G3" s="1">
        <v>50</v>
      </c>
      <c r="H3" s="1"/>
      <c r="I3" s="1" t="s">
        <v>34</v>
      </c>
      <c r="J3" s="1">
        <v>7</v>
      </c>
      <c r="L3" s="12" t="s">
        <v>11</v>
      </c>
      <c r="M3" s="9">
        <f t="array" ref="M3">IFERROR(MAX(IF(($B$2:$B$42=M$1)*($J$2:$J$42=$K$1),$G$2:$G$42)),"")</f>
        <v>37</v>
      </c>
      <c r="N3" s="9">
        <f t="array" ref="N3">IFERROR(MAX(IF(($B$2:$B$42=N$1)*($J$2:$J$42=$K$1),$G$2:$G$42)),"")</f>
        <v>33</v>
      </c>
      <c r="O3" s="9">
        <f t="array" ref="O3">IFERROR(MAX(IF(($B$2:$B$42=O$1)*($J$2:$J$42=$K$1),$G$2:$G$42)),"")</f>
        <v>35</v>
      </c>
      <c r="P3" s="9">
        <f t="array" ref="P3">IFERROR(MAX(IF(($B$2:$B$42=P$1)*($J$2:$J$42=$K$1),$G$2:$G$42)),"")</f>
        <v>0</v>
      </c>
      <c r="Q3" s="9">
        <f t="array" ref="Q3">IFERROR(MAX(IF(($B$2:$B$42=Q$1)*($J$2:$J$42=$K$1),$G$2:$G$42)),"")</f>
        <v>0</v>
      </c>
      <c r="R3" s="9">
        <f t="array" ref="R3">IFERROR(MAX(IF(($B$2:$B$42=R$1)*($J$2:$J$42=$K$1),$G$2:$G$42)),"")</f>
        <v>69</v>
      </c>
      <c r="S3" s="9">
        <f t="array" ref="S3">IFERROR(MAX(IF(($B$2:$B$42=S$1)*($J$2:$J$42=$K$1),$G$2:$G$42)),"")</f>
        <v>50</v>
      </c>
      <c r="T3" s="9">
        <f t="array" ref="T3">IFERROR(MAX(IF(($B$2:$B$42=T$1)*($J$2:$J$42=$K$1),$G$2:$G$42)),"")</f>
        <v>41</v>
      </c>
    </row>
    <row r="4" spans="1:20" x14ac:dyDescent="0.25">
      <c r="A4" s="6">
        <v>375701</v>
      </c>
      <c r="B4" s="6" t="s">
        <v>6</v>
      </c>
      <c r="C4" s="1" t="s">
        <v>21</v>
      </c>
      <c r="D4" s="7">
        <v>44229</v>
      </c>
      <c r="E4" s="7">
        <v>44236</v>
      </c>
      <c r="F4" s="8">
        <v>7</v>
      </c>
      <c r="G4" s="1">
        <v>69</v>
      </c>
      <c r="H4" s="1"/>
      <c r="I4" s="1" t="s">
        <v>32</v>
      </c>
      <c r="J4" s="1">
        <v>7</v>
      </c>
      <c r="L4" s="13" t="s">
        <v>13</v>
      </c>
      <c r="M4" s="10">
        <f t="array" ref="M4">IFERROR(AVERAGE(IF(($B$2:$B$42=M$1)*($J$2:$J$42=$K$1),$G$2:$G$42)),"")</f>
        <v>37</v>
      </c>
      <c r="N4" s="10">
        <f t="array" ref="N4">IFERROR(AVERAGE(IF(($B$2:$B$42=N$1)*($J$2:$J$42=$K$1),$G$2:$G$42)),"")</f>
        <v>30</v>
      </c>
      <c r="O4" s="10">
        <f t="array" ref="O4">IFERROR(AVERAGE(IF(($B$2:$B$42=O$1)*($J$2:$J$42=$K$1),$G$2:$G$42)),"")</f>
        <v>35</v>
      </c>
      <c r="P4" s="10" t="str">
        <f t="array" ref="P4">IFERROR(AVERAGE(IF(($B$2:$B$42=P$1)*($J$2:$J$42=$K$1),$G$2:$G$42)),"")</f>
        <v/>
      </c>
      <c r="Q4" s="10" t="str">
        <f t="array" ref="Q4">IFERROR(AVERAGE(IF(($B$2:$B$42=Q$1)*($J$2:$J$42=$K$1),$G$2:$G$42)),"")</f>
        <v/>
      </c>
      <c r="R4" s="10">
        <f t="array" ref="R4">IFERROR(AVERAGE(IF(($B$2:$B$42=R$1)*($J$2:$J$42=$K$1),$G$2:$G$42)),"")</f>
        <v>58.5</v>
      </c>
      <c r="S4" s="10">
        <f t="array" ref="S4">IFERROR(AVERAGE(IF(($B$2:$B$42=S$1)*($J$2:$J$42=$K$1),$G$2:$G$42)),"")</f>
        <v>50</v>
      </c>
      <c r="T4" s="10">
        <f t="array" ref="T4">IFERROR(AVERAGE(IF(($B$2:$B$42=T$1)*($J$2:$J$42=$K$1),$G$2:$G$42)),"")</f>
        <v>41</v>
      </c>
    </row>
    <row r="5" spans="1:20" x14ac:dyDescent="0.25">
      <c r="A5" s="6">
        <v>375186</v>
      </c>
      <c r="B5" s="6" t="s">
        <v>8</v>
      </c>
      <c r="C5" s="1" t="s">
        <v>15</v>
      </c>
      <c r="D5" s="7">
        <v>44231</v>
      </c>
      <c r="E5" s="7">
        <v>44236</v>
      </c>
      <c r="F5" s="8">
        <v>5</v>
      </c>
      <c r="G5" s="1">
        <v>41</v>
      </c>
      <c r="H5" s="1"/>
      <c r="I5" s="1" t="s">
        <v>32</v>
      </c>
      <c r="J5" s="1">
        <v>7</v>
      </c>
    </row>
    <row r="6" spans="1:20" x14ac:dyDescent="0.25">
      <c r="A6" s="6">
        <v>375774</v>
      </c>
      <c r="B6" s="6" t="s">
        <v>1</v>
      </c>
      <c r="C6" s="1" t="s">
        <v>20</v>
      </c>
      <c r="D6" s="7">
        <v>44237</v>
      </c>
      <c r="E6" s="7">
        <v>44237</v>
      </c>
      <c r="F6" s="8">
        <v>0</v>
      </c>
      <c r="G6" s="1">
        <v>37</v>
      </c>
      <c r="H6" s="1"/>
      <c r="I6" s="1" t="s">
        <v>34</v>
      </c>
      <c r="J6" s="1">
        <v>7</v>
      </c>
    </row>
    <row r="7" spans="1:20" x14ac:dyDescent="0.25">
      <c r="A7" s="6">
        <v>375745</v>
      </c>
      <c r="B7" s="6" t="s">
        <v>6</v>
      </c>
      <c r="C7" s="1" t="s">
        <v>22</v>
      </c>
      <c r="D7" s="7">
        <v>44245</v>
      </c>
      <c r="E7" s="7">
        <v>44237</v>
      </c>
      <c r="F7" s="8" t="s">
        <v>35</v>
      </c>
      <c r="G7" s="1">
        <v>48</v>
      </c>
      <c r="H7" s="1"/>
      <c r="I7" s="1" t="s">
        <v>34</v>
      </c>
      <c r="J7" s="1">
        <v>7</v>
      </c>
      <c r="K7" s="2"/>
    </row>
    <row r="8" spans="1:20" x14ac:dyDescent="0.25">
      <c r="A8" s="6">
        <v>375844</v>
      </c>
      <c r="B8" s="6" t="s">
        <v>2</v>
      </c>
      <c r="C8" s="1" t="s">
        <v>18</v>
      </c>
      <c r="D8" s="7">
        <v>44250</v>
      </c>
      <c r="E8" s="7">
        <v>44237</v>
      </c>
      <c r="F8" s="8" t="s">
        <v>36</v>
      </c>
      <c r="G8" s="1">
        <v>27</v>
      </c>
      <c r="H8" s="1"/>
      <c r="I8" s="1" t="s">
        <v>34</v>
      </c>
      <c r="J8" s="1">
        <v>7</v>
      </c>
    </row>
    <row r="9" spans="1:20" x14ac:dyDescent="0.25">
      <c r="A9" s="6">
        <v>375798</v>
      </c>
      <c r="B9" s="6" t="s">
        <v>3</v>
      </c>
      <c r="C9" s="1" t="s">
        <v>20</v>
      </c>
      <c r="D9" s="7">
        <v>44244</v>
      </c>
      <c r="E9" s="7">
        <v>44239</v>
      </c>
      <c r="F9" s="8" t="s">
        <v>37</v>
      </c>
      <c r="G9" s="1">
        <v>35</v>
      </c>
      <c r="H9" s="1"/>
      <c r="I9" s="1" t="s">
        <v>34</v>
      </c>
      <c r="J9" s="1">
        <v>7</v>
      </c>
    </row>
    <row r="10" spans="1:20" x14ac:dyDescent="0.25">
      <c r="A10" s="6">
        <v>375735</v>
      </c>
      <c r="B10" s="6" t="s">
        <v>4</v>
      </c>
      <c r="C10" s="1" t="s">
        <v>16</v>
      </c>
      <c r="D10" s="7">
        <v>44236</v>
      </c>
      <c r="E10" s="7">
        <v>44242</v>
      </c>
      <c r="F10" s="8">
        <v>6</v>
      </c>
      <c r="G10" s="1">
        <v>62</v>
      </c>
      <c r="H10" s="1"/>
      <c r="I10" s="1" t="s">
        <v>32</v>
      </c>
      <c r="J10" s="1">
        <v>8</v>
      </c>
    </row>
    <row r="11" spans="1:20" x14ac:dyDescent="0.25">
      <c r="A11" s="6">
        <v>375771</v>
      </c>
      <c r="B11" s="6" t="s">
        <v>1</v>
      </c>
      <c r="C11" s="1" t="s">
        <v>20</v>
      </c>
      <c r="D11" s="7">
        <v>44236</v>
      </c>
      <c r="E11" s="7">
        <v>44242</v>
      </c>
      <c r="F11" s="8">
        <v>6</v>
      </c>
      <c r="G11" s="1">
        <v>47</v>
      </c>
      <c r="H11" s="1"/>
      <c r="I11" s="1" t="s">
        <v>32</v>
      </c>
      <c r="J11" s="1">
        <v>8</v>
      </c>
    </row>
    <row r="12" spans="1:20" x14ac:dyDescent="0.25">
      <c r="A12" s="6">
        <v>375173</v>
      </c>
      <c r="B12" s="6" t="s">
        <v>6</v>
      </c>
      <c r="C12" s="1" t="s">
        <v>18</v>
      </c>
      <c r="D12" s="7">
        <v>44239</v>
      </c>
      <c r="E12" s="7">
        <v>44242</v>
      </c>
      <c r="F12" s="8">
        <v>3</v>
      </c>
      <c r="G12" s="1">
        <v>41</v>
      </c>
      <c r="H12" s="1"/>
      <c r="I12" s="1" t="s">
        <v>32</v>
      </c>
      <c r="J12" s="1">
        <v>8</v>
      </c>
    </row>
    <row r="13" spans="1:20" x14ac:dyDescent="0.25">
      <c r="A13" s="6">
        <v>375702</v>
      </c>
      <c r="B13" s="6" t="s">
        <v>8</v>
      </c>
      <c r="C13" s="1" t="s">
        <v>17</v>
      </c>
      <c r="D13" s="7">
        <v>44232</v>
      </c>
      <c r="E13" s="7">
        <v>44243</v>
      </c>
      <c r="F13" s="8">
        <v>11</v>
      </c>
      <c r="G13" s="1">
        <v>69</v>
      </c>
      <c r="H13" s="1"/>
      <c r="I13" s="1" t="s">
        <v>32</v>
      </c>
      <c r="J13" s="1">
        <v>8</v>
      </c>
    </row>
    <row r="14" spans="1:20" x14ac:dyDescent="0.25">
      <c r="A14" s="6">
        <v>375737</v>
      </c>
      <c r="B14" s="6" t="s">
        <v>1</v>
      </c>
      <c r="C14" s="1" t="s">
        <v>18</v>
      </c>
      <c r="D14" s="7">
        <v>44236</v>
      </c>
      <c r="E14" s="7">
        <v>44243</v>
      </c>
      <c r="F14" s="8">
        <v>7</v>
      </c>
      <c r="G14" s="1">
        <v>34</v>
      </c>
      <c r="H14" s="1"/>
      <c r="I14" s="1" t="s">
        <v>32</v>
      </c>
      <c r="J14" s="1">
        <v>8</v>
      </c>
    </row>
    <row r="15" spans="1:20" x14ac:dyDescent="0.25">
      <c r="A15" s="6">
        <v>375779</v>
      </c>
      <c r="B15" s="6" t="s">
        <v>3</v>
      </c>
      <c r="C15" s="1" t="s">
        <v>20</v>
      </c>
      <c r="D15" s="7">
        <v>44242</v>
      </c>
      <c r="E15" s="7">
        <v>44244</v>
      </c>
      <c r="F15" s="8">
        <v>2</v>
      </c>
      <c r="G15" s="1">
        <v>43</v>
      </c>
      <c r="H15" s="1"/>
      <c r="I15" s="1" t="s">
        <v>32</v>
      </c>
      <c r="J15" s="1">
        <v>8</v>
      </c>
    </row>
    <row r="16" spans="1:20" x14ac:dyDescent="0.25">
      <c r="A16" s="6">
        <v>375770</v>
      </c>
      <c r="B16" s="6" t="s">
        <v>2</v>
      </c>
      <c r="C16" s="1" t="s">
        <v>20</v>
      </c>
      <c r="D16" s="7">
        <v>44242</v>
      </c>
      <c r="E16" s="7">
        <v>44244</v>
      </c>
      <c r="F16" s="8">
        <v>2</v>
      </c>
      <c r="G16" s="1">
        <v>30</v>
      </c>
      <c r="H16" s="1"/>
      <c r="I16" s="1" t="s">
        <v>32</v>
      </c>
      <c r="J16" s="1">
        <v>8</v>
      </c>
    </row>
    <row r="17" spans="1:10" x14ac:dyDescent="0.25">
      <c r="A17" s="6">
        <v>375746</v>
      </c>
      <c r="B17" s="6" t="s">
        <v>6</v>
      </c>
      <c r="C17" s="1" t="s">
        <v>22</v>
      </c>
      <c r="D17" s="7">
        <v>44246</v>
      </c>
      <c r="E17" s="7">
        <v>44244</v>
      </c>
      <c r="F17" s="8" t="s">
        <v>33</v>
      </c>
      <c r="G17" s="1">
        <v>55</v>
      </c>
      <c r="H17" s="1"/>
      <c r="I17" s="1" t="s">
        <v>34</v>
      </c>
      <c r="J17" s="1">
        <v>8</v>
      </c>
    </row>
    <row r="18" spans="1:10" x14ac:dyDescent="0.25">
      <c r="A18" s="6">
        <v>375630</v>
      </c>
      <c r="B18" s="6" t="s">
        <v>6</v>
      </c>
      <c r="C18" s="1" t="s">
        <v>18</v>
      </c>
      <c r="D18" s="7">
        <v>44242</v>
      </c>
      <c r="E18" s="7">
        <v>44245</v>
      </c>
      <c r="F18" s="8">
        <v>3</v>
      </c>
      <c r="G18" s="1">
        <v>41</v>
      </c>
      <c r="H18" s="1"/>
      <c r="I18" s="1" t="s">
        <v>32</v>
      </c>
      <c r="J18" s="1">
        <v>8</v>
      </c>
    </row>
    <row r="19" spans="1:10" x14ac:dyDescent="0.25">
      <c r="A19" s="6">
        <v>375747</v>
      </c>
      <c r="B19" s="6" t="s">
        <v>6</v>
      </c>
      <c r="C19" s="1" t="s">
        <v>22</v>
      </c>
      <c r="D19" s="7">
        <v>44249</v>
      </c>
      <c r="E19" s="7">
        <v>44245</v>
      </c>
      <c r="F19" s="8" t="s">
        <v>38</v>
      </c>
      <c r="G19" s="1">
        <v>56</v>
      </c>
      <c r="H19" s="1"/>
      <c r="I19" s="1" t="s">
        <v>34</v>
      </c>
      <c r="J19" s="1">
        <v>8</v>
      </c>
    </row>
    <row r="20" spans="1:10" x14ac:dyDescent="0.25">
      <c r="A20" s="6">
        <v>375707</v>
      </c>
      <c r="B20" s="6" t="s">
        <v>2</v>
      </c>
      <c r="C20" s="1" t="s">
        <v>18</v>
      </c>
      <c r="D20" s="7">
        <v>44232</v>
      </c>
      <c r="E20" s="7">
        <v>44245</v>
      </c>
      <c r="F20" s="8">
        <v>13</v>
      </c>
      <c r="G20" s="1">
        <v>39</v>
      </c>
      <c r="H20" s="1"/>
      <c r="I20" s="1" t="s">
        <v>32</v>
      </c>
      <c r="J20" s="1">
        <v>8</v>
      </c>
    </row>
    <row r="21" spans="1:10" x14ac:dyDescent="0.25">
      <c r="A21" s="6">
        <v>375738</v>
      </c>
      <c r="B21" s="6" t="s">
        <v>3</v>
      </c>
      <c r="C21" s="1" t="s">
        <v>18</v>
      </c>
      <c r="D21" s="7">
        <v>44245</v>
      </c>
      <c r="E21" s="7">
        <v>44249</v>
      </c>
      <c r="F21" s="8">
        <v>4</v>
      </c>
      <c r="G21" s="1">
        <v>47</v>
      </c>
      <c r="H21" s="1"/>
      <c r="I21" s="1" t="s">
        <v>32</v>
      </c>
      <c r="J21" s="1">
        <v>9</v>
      </c>
    </row>
    <row r="22" spans="1:10" x14ac:dyDescent="0.25">
      <c r="A22" s="6">
        <v>375795</v>
      </c>
      <c r="B22" s="6" t="s">
        <v>5</v>
      </c>
      <c r="C22" s="1" t="s">
        <v>19</v>
      </c>
      <c r="D22" s="7">
        <v>44251</v>
      </c>
      <c r="E22" s="7">
        <v>44249</v>
      </c>
      <c r="F22" s="8" t="s">
        <v>33</v>
      </c>
      <c r="G22" s="1">
        <v>42</v>
      </c>
      <c r="H22" s="1"/>
      <c r="I22" s="1" t="s">
        <v>34</v>
      </c>
      <c r="J22" s="1">
        <v>9</v>
      </c>
    </row>
    <row r="23" spans="1:10" x14ac:dyDescent="0.25">
      <c r="A23" s="6">
        <v>375690</v>
      </c>
      <c r="B23" s="6" t="s">
        <v>1</v>
      </c>
      <c r="C23" s="1" t="s">
        <v>18</v>
      </c>
      <c r="D23" s="7">
        <v>44253</v>
      </c>
      <c r="E23" s="7">
        <v>44249</v>
      </c>
      <c r="F23" s="8" t="s">
        <v>38</v>
      </c>
      <c r="G23" s="1">
        <v>31</v>
      </c>
      <c r="H23" s="1"/>
      <c r="I23" s="1" t="s">
        <v>34</v>
      </c>
      <c r="J23" s="1">
        <v>9</v>
      </c>
    </row>
    <row r="24" spans="1:10" x14ac:dyDescent="0.25">
      <c r="A24" s="6">
        <v>375748</v>
      </c>
      <c r="B24" s="6" t="s">
        <v>6</v>
      </c>
      <c r="C24" s="1" t="s">
        <v>22</v>
      </c>
      <c r="D24" s="7">
        <v>44249</v>
      </c>
      <c r="E24" s="7">
        <v>44250</v>
      </c>
      <c r="F24" s="8">
        <v>1</v>
      </c>
      <c r="G24" s="1">
        <v>59</v>
      </c>
      <c r="H24" s="1"/>
      <c r="I24" s="1" t="s">
        <v>32</v>
      </c>
      <c r="J24" s="1">
        <v>9</v>
      </c>
    </row>
    <row r="25" spans="1:10" x14ac:dyDescent="0.25">
      <c r="A25" s="6">
        <v>375750</v>
      </c>
      <c r="B25" s="6" t="s">
        <v>6</v>
      </c>
      <c r="C25" s="1" t="s">
        <v>22</v>
      </c>
      <c r="D25" s="7">
        <v>44252</v>
      </c>
      <c r="E25" s="7">
        <v>44250</v>
      </c>
      <c r="F25" s="8" t="s">
        <v>33</v>
      </c>
      <c r="G25" s="1">
        <v>59</v>
      </c>
      <c r="H25" s="1"/>
      <c r="I25" s="1" t="s">
        <v>34</v>
      </c>
      <c r="J25" s="1">
        <v>9</v>
      </c>
    </row>
    <row r="26" spans="1:10" x14ac:dyDescent="0.25">
      <c r="A26" s="6">
        <v>375935</v>
      </c>
      <c r="B26" s="6" t="s">
        <v>1</v>
      </c>
      <c r="C26" s="1" t="s">
        <v>20</v>
      </c>
      <c r="D26" s="7">
        <v>44259</v>
      </c>
      <c r="E26" s="7">
        <v>44251</v>
      </c>
      <c r="F26" s="8" t="s">
        <v>35</v>
      </c>
      <c r="G26" s="1">
        <v>19</v>
      </c>
      <c r="H26" s="1"/>
      <c r="I26" s="1" t="s">
        <v>34</v>
      </c>
      <c r="J26" s="1">
        <v>9</v>
      </c>
    </row>
    <row r="27" spans="1:10" x14ac:dyDescent="0.25">
      <c r="A27" s="6">
        <v>375749</v>
      </c>
      <c r="B27" s="6" t="s">
        <v>6</v>
      </c>
      <c r="C27" s="1" t="s">
        <v>22</v>
      </c>
      <c r="D27" s="7">
        <v>44251</v>
      </c>
      <c r="E27" s="7">
        <v>44252</v>
      </c>
      <c r="F27" s="8">
        <v>1</v>
      </c>
      <c r="G27" s="1">
        <v>61</v>
      </c>
      <c r="H27" s="1"/>
      <c r="I27" s="1" t="s">
        <v>32</v>
      </c>
      <c r="J27" s="1">
        <v>9</v>
      </c>
    </row>
    <row r="28" spans="1:10" x14ac:dyDescent="0.25">
      <c r="A28" s="6">
        <v>375804</v>
      </c>
      <c r="B28" s="6" t="s">
        <v>6</v>
      </c>
      <c r="C28" s="1" t="s">
        <v>17</v>
      </c>
      <c r="D28" s="7">
        <v>44243</v>
      </c>
      <c r="E28" s="7">
        <v>44252</v>
      </c>
      <c r="F28" s="8">
        <v>9</v>
      </c>
      <c r="G28" s="1">
        <v>47</v>
      </c>
      <c r="H28" s="1"/>
      <c r="I28" s="1" t="s">
        <v>32</v>
      </c>
      <c r="J28" s="1">
        <v>9</v>
      </c>
    </row>
    <row r="29" spans="1:10" x14ac:dyDescent="0.25">
      <c r="A29" s="6">
        <v>375934</v>
      </c>
      <c r="B29" s="6" t="s">
        <v>2</v>
      </c>
      <c r="C29" s="1" t="s">
        <v>20</v>
      </c>
      <c r="D29" s="7">
        <v>44266</v>
      </c>
      <c r="E29" s="7">
        <v>44253</v>
      </c>
      <c r="F29" s="8" t="s">
        <v>36</v>
      </c>
      <c r="G29" s="1">
        <v>21</v>
      </c>
      <c r="H29" s="1"/>
      <c r="I29" s="1" t="s">
        <v>34</v>
      </c>
      <c r="J29" s="1">
        <v>9</v>
      </c>
    </row>
    <row r="30" spans="1:10" x14ac:dyDescent="0.25">
      <c r="A30" s="6">
        <v>374748</v>
      </c>
      <c r="B30" s="6" t="s">
        <v>2</v>
      </c>
      <c r="C30" s="1" t="s">
        <v>20</v>
      </c>
      <c r="D30" s="7">
        <v>44271</v>
      </c>
      <c r="E30" s="7">
        <v>44256</v>
      </c>
      <c r="F30" s="8" t="s">
        <v>39</v>
      </c>
      <c r="G30" s="1">
        <v>27</v>
      </c>
      <c r="H30" s="1"/>
      <c r="I30" s="1" t="s">
        <v>34</v>
      </c>
      <c r="J30" s="1">
        <v>10</v>
      </c>
    </row>
    <row r="31" spans="1:10" x14ac:dyDescent="0.25">
      <c r="A31" s="6">
        <v>375814</v>
      </c>
      <c r="B31" s="6" t="s">
        <v>6</v>
      </c>
      <c r="C31" s="1" t="s">
        <v>18</v>
      </c>
      <c r="D31" s="7">
        <v>44259</v>
      </c>
      <c r="E31" s="7">
        <v>44256</v>
      </c>
      <c r="F31" s="8" t="s">
        <v>40</v>
      </c>
      <c r="G31" s="1">
        <v>42</v>
      </c>
      <c r="H31" s="1"/>
      <c r="I31" s="1" t="s">
        <v>34</v>
      </c>
      <c r="J31" s="1">
        <v>10</v>
      </c>
    </row>
    <row r="32" spans="1:10" x14ac:dyDescent="0.25">
      <c r="A32" s="6">
        <v>375813</v>
      </c>
      <c r="B32" s="6" t="s">
        <v>6</v>
      </c>
      <c r="C32" s="1" t="s">
        <v>18</v>
      </c>
      <c r="D32" s="7">
        <v>44265</v>
      </c>
      <c r="E32" s="7">
        <v>44256</v>
      </c>
      <c r="F32" s="8" t="s">
        <v>41</v>
      </c>
      <c r="G32" s="1">
        <v>41</v>
      </c>
      <c r="H32" s="1"/>
      <c r="I32" s="1" t="s">
        <v>34</v>
      </c>
      <c r="J32" s="1">
        <v>10</v>
      </c>
    </row>
    <row r="33" spans="1:10" x14ac:dyDescent="0.25">
      <c r="A33" s="6">
        <v>375847</v>
      </c>
      <c r="B33" s="6" t="s">
        <v>2</v>
      </c>
      <c r="C33" s="1" t="s">
        <v>18</v>
      </c>
      <c r="D33" s="7">
        <v>44267</v>
      </c>
      <c r="E33" s="7">
        <v>44256</v>
      </c>
      <c r="F33" s="8" t="s">
        <v>42</v>
      </c>
      <c r="G33" s="1">
        <v>23</v>
      </c>
      <c r="H33" s="1"/>
      <c r="I33" s="1" t="s">
        <v>34</v>
      </c>
      <c r="J33" s="1">
        <v>10</v>
      </c>
    </row>
    <row r="34" spans="1:10" x14ac:dyDescent="0.25">
      <c r="A34" s="6">
        <v>375823</v>
      </c>
      <c r="B34" s="6" t="s">
        <v>6</v>
      </c>
      <c r="C34" s="1" t="s">
        <v>22</v>
      </c>
      <c r="D34" s="7">
        <v>44260</v>
      </c>
      <c r="E34" s="7">
        <v>44257</v>
      </c>
      <c r="F34" s="8" t="s">
        <v>40</v>
      </c>
      <c r="G34" s="1">
        <v>43</v>
      </c>
      <c r="H34" s="1"/>
      <c r="I34" s="1" t="s">
        <v>34</v>
      </c>
      <c r="J34" s="1">
        <v>10</v>
      </c>
    </row>
    <row r="35" spans="1:10" x14ac:dyDescent="0.25">
      <c r="A35" s="6">
        <v>376076</v>
      </c>
      <c r="B35" s="6" t="s">
        <v>6</v>
      </c>
      <c r="C35" s="1" t="s">
        <v>23</v>
      </c>
      <c r="D35" s="7">
        <v>44263</v>
      </c>
      <c r="E35" s="7">
        <v>44257</v>
      </c>
      <c r="F35" s="8" t="s">
        <v>43</v>
      </c>
      <c r="G35" s="1">
        <v>20</v>
      </c>
      <c r="H35" s="1"/>
      <c r="I35" s="1" t="s">
        <v>34</v>
      </c>
      <c r="J35" s="1">
        <v>10</v>
      </c>
    </row>
    <row r="36" spans="1:10" x14ac:dyDescent="0.25">
      <c r="A36" s="6">
        <v>375980</v>
      </c>
      <c r="B36" s="6" t="s">
        <v>1</v>
      </c>
      <c r="C36" s="1" t="s">
        <v>18</v>
      </c>
      <c r="D36" s="7">
        <v>44281</v>
      </c>
      <c r="E36" s="7">
        <v>44258</v>
      </c>
      <c r="F36" s="8" t="s">
        <v>44</v>
      </c>
      <c r="G36" s="1">
        <v>16</v>
      </c>
      <c r="H36" s="1"/>
      <c r="I36" s="1" t="s">
        <v>34</v>
      </c>
      <c r="J36" s="1">
        <v>10</v>
      </c>
    </row>
    <row r="37" spans="1:10" x14ac:dyDescent="0.25">
      <c r="A37" s="6">
        <v>375648</v>
      </c>
      <c r="B37" s="6" t="s">
        <v>6</v>
      </c>
      <c r="C37" s="1" t="s">
        <v>18</v>
      </c>
      <c r="D37" s="7">
        <v>44235</v>
      </c>
      <c r="E37" s="7">
        <v>44258</v>
      </c>
      <c r="F37" s="8">
        <v>23</v>
      </c>
      <c r="G37" s="1">
        <v>63</v>
      </c>
      <c r="H37" s="1"/>
      <c r="I37" s="1" t="s">
        <v>32</v>
      </c>
      <c r="J37" s="1">
        <v>10</v>
      </c>
    </row>
    <row r="38" spans="1:10" x14ac:dyDescent="0.25">
      <c r="A38" s="6">
        <v>375848</v>
      </c>
      <c r="B38" s="6" t="s">
        <v>5</v>
      </c>
      <c r="C38" s="1" t="s">
        <v>19</v>
      </c>
      <c r="D38" s="7">
        <v>44253</v>
      </c>
      <c r="E38" s="7">
        <v>44259</v>
      </c>
      <c r="F38" s="8">
        <v>6</v>
      </c>
      <c r="G38" s="1">
        <v>48</v>
      </c>
      <c r="H38" s="1"/>
      <c r="I38" s="1" t="s">
        <v>32</v>
      </c>
      <c r="J38" s="1">
        <v>10</v>
      </c>
    </row>
    <row r="39" spans="1:10" x14ac:dyDescent="0.25">
      <c r="A39" s="6">
        <v>376046</v>
      </c>
      <c r="B39" s="6" t="s">
        <v>1</v>
      </c>
      <c r="C39" s="1" t="s">
        <v>20</v>
      </c>
      <c r="D39" s="7">
        <v>44277</v>
      </c>
      <c r="E39" s="7">
        <v>44260</v>
      </c>
      <c r="F39" s="8" t="s">
        <v>45</v>
      </c>
      <c r="G39" s="1">
        <v>14</v>
      </c>
      <c r="H39" s="1"/>
      <c r="I39" s="1" t="s">
        <v>34</v>
      </c>
      <c r="J39" s="1">
        <v>10</v>
      </c>
    </row>
    <row r="40" spans="1:10" x14ac:dyDescent="0.25">
      <c r="A40" s="6">
        <v>375817</v>
      </c>
      <c r="B40" s="6" t="s">
        <v>4</v>
      </c>
      <c r="C40" s="1" t="s">
        <v>22</v>
      </c>
      <c r="D40" s="7">
        <v>44263</v>
      </c>
      <c r="E40" s="7">
        <v>44260</v>
      </c>
      <c r="F40" s="8" t="s">
        <v>40</v>
      </c>
      <c r="G40" s="1">
        <v>33</v>
      </c>
      <c r="H40" s="1"/>
      <c r="I40" s="1" t="s">
        <v>34</v>
      </c>
      <c r="J40" s="1">
        <v>10</v>
      </c>
    </row>
    <row r="41" spans="1:10" x14ac:dyDescent="0.25">
      <c r="A41" s="6">
        <v>375815</v>
      </c>
      <c r="B41" s="6" t="s">
        <v>4</v>
      </c>
      <c r="C41" s="1" t="s">
        <v>22</v>
      </c>
      <c r="D41" s="7">
        <v>44263</v>
      </c>
      <c r="E41" s="7">
        <v>44263</v>
      </c>
      <c r="F41" s="8">
        <v>0</v>
      </c>
      <c r="G41" s="1">
        <v>36</v>
      </c>
      <c r="H41" s="1"/>
      <c r="I41" s="1" t="s">
        <v>34</v>
      </c>
      <c r="J41" s="1">
        <v>11</v>
      </c>
    </row>
    <row r="42" spans="1:10" x14ac:dyDescent="0.25">
      <c r="A42" s="6">
        <v>375930</v>
      </c>
      <c r="B42" s="6" t="s">
        <v>6</v>
      </c>
      <c r="C42" s="1" t="s">
        <v>14</v>
      </c>
      <c r="D42" s="7">
        <v>44284</v>
      </c>
      <c r="E42" s="7">
        <v>44264</v>
      </c>
      <c r="F42" s="8" t="s">
        <v>46</v>
      </c>
      <c r="G42" s="1">
        <v>30</v>
      </c>
      <c r="H42" s="1"/>
      <c r="I42" s="1" t="s">
        <v>34</v>
      </c>
      <c r="J42" s="1">
        <v>11</v>
      </c>
    </row>
  </sheetData>
  <autoFilter ref="A1:J42"/>
  <conditionalFormatting sqref="I2:I42">
    <cfRule type="containsText" dxfId="1" priority="1" operator="containsText" text="KO">
      <formula>NOT(ISERROR(SEARCH("KO",I2)))</formula>
    </cfRule>
    <cfRule type="containsText" dxfId="0" priority="2" operator="containsText" text="OK">
      <formula>NOT(ISERROR(SEARCH("OK",I2)))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Feuil2!$A$1:$A$36</xm:f>
          </x14:formula1>
          <xm:sqref>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"/>
  <sheetViews>
    <sheetView topLeftCell="A4" workbookViewId="0">
      <selection sqref="A1:A36"/>
    </sheetView>
  </sheetViews>
  <sheetFormatPr baseColWidth="10" defaultRowHeight="15" x14ac:dyDescent="0.25"/>
  <sheetData>
    <row r="1" spans="1:1" x14ac:dyDescent="0.25">
      <c r="A1">
        <v>7</v>
      </c>
    </row>
    <row r="2" spans="1:1" x14ac:dyDescent="0.25">
      <c r="A2">
        <v>8</v>
      </c>
    </row>
    <row r="3" spans="1:1" x14ac:dyDescent="0.25">
      <c r="A3">
        <v>9</v>
      </c>
    </row>
    <row r="4" spans="1:1" x14ac:dyDescent="0.25">
      <c r="A4">
        <v>10</v>
      </c>
    </row>
    <row r="5" spans="1:1" x14ac:dyDescent="0.25">
      <c r="A5">
        <v>11</v>
      </c>
    </row>
    <row r="6" spans="1:1" x14ac:dyDescent="0.25">
      <c r="A6">
        <v>12</v>
      </c>
    </row>
    <row r="7" spans="1:1" x14ac:dyDescent="0.25">
      <c r="A7">
        <v>13</v>
      </c>
    </row>
    <row r="8" spans="1:1" x14ac:dyDescent="0.25">
      <c r="A8">
        <v>14</v>
      </c>
    </row>
    <row r="9" spans="1:1" x14ac:dyDescent="0.25">
      <c r="A9">
        <v>15</v>
      </c>
    </row>
    <row r="10" spans="1:1" x14ac:dyDescent="0.25">
      <c r="A10">
        <v>16</v>
      </c>
    </row>
    <row r="11" spans="1:1" x14ac:dyDescent="0.25">
      <c r="A11">
        <v>17</v>
      </c>
    </row>
    <row r="12" spans="1:1" x14ac:dyDescent="0.25">
      <c r="A12">
        <v>18</v>
      </c>
    </row>
    <row r="13" spans="1:1" x14ac:dyDescent="0.25">
      <c r="A13">
        <v>19</v>
      </c>
    </row>
    <row r="14" spans="1:1" x14ac:dyDescent="0.25">
      <c r="A14">
        <v>20</v>
      </c>
    </row>
    <row r="15" spans="1:1" x14ac:dyDescent="0.25">
      <c r="A15">
        <v>21</v>
      </c>
    </row>
    <row r="16" spans="1:1" x14ac:dyDescent="0.25">
      <c r="A16">
        <v>22</v>
      </c>
    </row>
    <row r="17" spans="1:1" x14ac:dyDescent="0.25">
      <c r="A17">
        <v>23</v>
      </c>
    </row>
    <row r="18" spans="1:1" x14ac:dyDescent="0.25">
      <c r="A18">
        <v>24</v>
      </c>
    </row>
    <row r="19" spans="1:1" x14ac:dyDescent="0.25">
      <c r="A19">
        <v>25</v>
      </c>
    </row>
    <row r="20" spans="1:1" x14ac:dyDescent="0.25">
      <c r="A20">
        <v>26</v>
      </c>
    </row>
    <row r="21" spans="1:1" x14ac:dyDescent="0.25">
      <c r="A21">
        <v>27</v>
      </c>
    </row>
    <row r="22" spans="1:1" x14ac:dyDescent="0.25">
      <c r="A22">
        <v>28</v>
      </c>
    </row>
    <row r="23" spans="1:1" x14ac:dyDescent="0.25">
      <c r="A23">
        <v>29</v>
      </c>
    </row>
    <row r="24" spans="1:1" x14ac:dyDescent="0.25">
      <c r="A24">
        <v>30</v>
      </c>
    </row>
    <row r="25" spans="1:1" x14ac:dyDescent="0.25">
      <c r="A25">
        <v>31</v>
      </c>
    </row>
    <row r="26" spans="1:1" x14ac:dyDescent="0.25">
      <c r="A26">
        <v>32</v>
      </c>
    </row>
    <row r="27" spans="1:1" x14ac:dyDescent="0.25">
      <c r="A27">
        <v>33</v>
      </c>
    </row>
    <row r="28" spans="1:1" x14ac:dyDescent="0.25">
      <c r="A28">
        <v>34</v>
      </c>
    </row>
    <row r="29" spans="1:1" x14ac:dyDescent="0.25">
      <c r="A29">
        <v>35</v>
      </c>
    </row>
    <row r="30" spans="1:1" x14ac:dyDescent="0.25">
      <c r="A30">
        <v>36</v>
      </c>
    </row>
    <row r="31" spans="1:1" x14ac:dyDescent="0.25">
      <c r="A31">
        <v>37</v>
      </c>
    </row>
    <row r="32" spans="1:1" x14ac:dyDescent="0.25">
      <c r="A32">
        <v>38</v>
      </c>
    </row>
    <row r="33" spans="1:1" x14ac:dyDescent="0.25">
      <c r="A33">
        <v>39</v>
      </c>
    </row>
    <row r="34" spans="1:1" x14ac:dyDescent="0.25">
      <c r="A34">
        <v>40</v>
      </c>
    </row>
    <row r="35" spans="1:1" x14ac:dyDescent="0.25">
      <c r="A35">
        <v>41</v>
      </c>
    </row>
    <row r="36" spans="1:1" x14ac:dyDescent="0.25">
      <c r="A36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maison</cp:lastModifiedBy>
  <dcterms:created xsi:type="dcterms:W3CDTF">2021-03-09T10:23:01Z</dcterms:created>
  <dcterms:modified xsi:type="dcterms:W3CDTF">2021-03-09T13:39:51Z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