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Global" sheetId="2" r:id="rId1"/>
    <sheet name="Detail" sheetId="3" r:id="rId2"/>
    <sheet name="Resultat (2)" sheetId="5" r:id="rId3"/>
    <sheet name="Resultat" sheetId="4" r:id="rId4"/>
  </sheets>
  <definedNames>
    <definedName name="_xlnm._FilterDatabase" localSheetId="1" hidden="1">Detail!$A$2:$J$31</definedName>
    <definedName name="_xlnm._FilterDatabase" localSheetId="0" hidden="1">Global!$A$3:$K$2993</definedName>
    <definedName name="_xlnm._FilterDatabase" localSheetId="3" hidden="1">Resultat!$A$4:$K$5</definedName>
    <definedName name="_xlnm._FilterDatabase" localSheetId="2" hidden="1">'Resultat (2)'!$A$3:$K$266</definedName>
    <definedName name="_xlnm.Criteria" localSheetId="1">Detail!#REF!</definedName>
    <definedName name="_xlnm.Extract" localSheetId="1">Detail!#REF!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5" l="1"/>
  <c r="H2" i="5"/>
  <c r="G2" i="5"/>
  <c r="F2" i="5" s="1"/>
  <c r="H1" i="5"/>
  <c r="G1" i="5"/>
  <c r="F1" i="5"/>
  <c r="J9" i="2" l="1"/>
  <c r="J4" i="2"/>
  <c r="J5" i="2"/>
  <c r="J6" i="2"/>
  <c r="J7" i="2"/>
  <c r="J8" i="2"/>
  <c r="J10" i="2"/>
  <c r="J11" i="2"/>
  <c r="J12" i="2"/>
  <c r="H2" i="4" l="1"/>
  <c r="G2" i="4"/>
  <c r="H1" i="4"/>
  <c r="G1" i="4"/>
  <c r="I1" i="3"/>
  <c r="G1" i="2"/>
  <c r="H1" i="2"/>
  <c r="G2" i="2"/>
  <c r="H2" i="2"/>
  <c r="F1" i="4" l="1"/>
  <c r="F2" i="4"/>
  <c r="F2" i="2"/>
  <c r="F1" i="2"/>
</calcChain>
</file>

<file path=xl/connections.xml><?xml version="1.0" encoding="utf-8"?>
<connections xmlns="http://schemas.openxmlformats.org/spreadsheetml/2006/main">
  <connection id="1" keepAlive="1" name="Requête - Fusionner1" description="Connexion à la requête « Fusionner1 » dans le classeur." type="5" refreshedVersion="6" background="1" saveData="1">
    <dbPr connection="Provider=Microsoft.Mashup.OleDb.1;Data Source=$Workbook$;Location=Fusionner1;Extended Properties=&quot;&quot;" command="SELECT * FROM [Fusionner1]"/>
  </connection>
  <connection id="2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3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<sst xmlns="http://schemas.openxmlformats.org/spreadsheetml/2006/main" count="216" uniqueCount="48">
  <si>
    <t>DATE SYNT</t>
  </si>
  <si>
    <t>SOLDE</t>
  </si>
  <si>
    <t>CREDIT</t>
  </si>
  <si>
    <t>DEBIT</t>
  </si>
  <si>
    <t>LIBELLE</t>
  </si>
  <si>
    <t>COMPTE</t>
  </si>
  <si>
    <t>N°PIECE</t>
  </si>
  <si>
    <t xml:space="preserve">TYPE </t>
  </si>
  <si>
    <t>PERIODE</t>
  </si>
  <si>
    <t>DATE</t>
  </si>
  <si>
    <t>Montant Chèque</t>
  </si>
  <si>
    <t>État</t>
  </si>
  <si>
    <t>Date envoye à la baque</t>
  </si>
  <si>
    <t>Date Encaissement</t>
  </si>
  <si>
    <t xml:space="preserve"> N° Chèque </t>
  </si>
  <si>
    <t>RIB/RIP</t>
  </si>
  <si>
    <t>Nom Chèque</t>
  </si>
  <si>
    <t>Code unité SGC</t>
  </si>
  <si>
    <t>Cle Prim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</si>
  <si>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</si>
  <si>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</si>
  <si>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</si>
  <si>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</si>
  <si>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</si>
  <si>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</si>
  <si>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</si>
  <si>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</si>
  <si>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</si>
  <si>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ABC</t>
  </si>
  <si>
    <t>ASG</t>
  </si>
  <si>
    <t>OPD</t>
  </si>
  <si>
    <t>AAA</t>
  </si>
  <si>
    <t>DDD</t>
  </si>
  <si>
    <t>FFF</t>
  </si>
  <si>
    <t>GGG</t>
  </si>
  <si>
    <t>RRR</t>
  </si>
  <si>
    <t>SSS</t>
  </si>
  <si>
    <t>TTT</t>
  </si>
  <si>
    <t>724 _  02/01/2021</t>
  </si>
  <si>
    <t>721 _  02/01/2021</t>
  </si>
  <si>
    <t>723 _  02/01/2021</t>
  </si>
  <si>
    <t>725 _  02/01/2021</t>
  </si>
  <si>
    <t>727 _  02/01/2021</t>
  </si>
  <si>
    <t>729 _  02/01/2021</t>
  </si>
  <si>
    <t>722 _  02/01/2021</t>
  </si>
  <si>
    <t>728 _  02/01/2021</t>
  </si>
  <si>
    <t>72 _  20/01/2021</t>
  </si>
  <si>
    <t>https://forum.excel-pratique.com/excel/combiner-entre-deux-tableaux-153754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</si>
</sst>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Edwardian Script ITC"/>
      <family val="4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26">
    <xf numFmtId="0" fontId="0" fillId="0" borderId="0" xfId="0"/>
    <xf numFmtId="14" fontId="0" fillId="0" borderId="0" xfId="0" applyNumberFormat="1"/>
    <xf numFmtId="4" fontId="0" fillId="0" borderId="0" xfId="0" applyNumberFormat="1"/>
    <xf numFmtId="49" fontId="0" fillId="0" borderId="0" xfId="0" applyNumberFormat="1"/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14" fontId="3" fillId="2" borderId="0" xfId="1" applyNumberFormat="1" applyFont="1" applyAlignment="1">
      <alignment horizontal="center" vertical="center"/>
    </xf>
    <xf numFmtId="0" fontId="3" fillId="2" borderId="0" xfId="1" applyFont="1" applyAlignment="1">
      <alignment horizontal="center" vertical="center"/>
    </xf>
    <xf numFmtId="4" fontId="3" fillId="2" borderId="0" xfId="1" applyNumberFormat="1" applyFont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0" fontId="5" fillId="0" borderId="0" xfId="0" applyFont="1"/>
    <xf numFmtId="49" fontId="3" fillId="2" borderId="0" xfId="1" applyNumberFormat="1" applyFont="1" applyAlignment="1">
      <alignment horizontal="center" vertical="center"/>
    </xf>
    <xf numFmtId="14" fontId="7" fillId="0" borderId="0" xfId="0" applyNumberFormat="1" applyFont="1" applyFill="1" applyBorder="1"/>
    <xf numFmtId="0" fontId="7" fillId="0" borderId="0" xfId="0" applyFont="1" applyFill="1" applyBorder="1"/>
    <xf numFmtId="4" fontId="7" fillId="0" borderId="0" xfId="0" applyNumberFormat="1" applyFont="1" applyFill="1" applyBorder="1"/>
    <xf numFmtId="49" fontId="7" fillId="0" borderId="0" xfId="0" applyNumberFormat="1" applyFont="1" applyFill="1" applyBorder="1"/>
    <xf numFmtId="0" fontId="8" fillId="0" borderId="0" xfId="0" applyFon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9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64" fontId="9" fillId="0" borderId="0" xfId="0" applyNumberFormat="1" applyFont="1" applyFill="1" applyBorder="1" applyAlignment="1">
      <alignment horizontal="center" vertical="center"/>
    </xf>
    <xf numFmtId="49" fontId="9" fillId="0" borderId="0" xfId="0" applyNumberFormat="1" applyFont="1" applyFill="1" applyBorder="1" applyAlignment="1">
      <alignment horizontal="center" vertical="center"/>
    </xf>
  </cellXfs>
  <cellStyles count="2">
    <cellStyle name="Neutre 2" xfId="1"/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numFmt numFmtId="4" formatCode="#,##0.0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200025</xdr:colOff>
          <xdr:row>0</xdr:row>
          <xdr:rowOff>38100</xdr:rowOff>
        </xdr:from>
        <xdr:to>
          <xdr:col>12</xdr:col>
          <xdr:colOff>361950</xdr:colOff>
          <xdr:row>2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K12" totalsRowShown="0" headerRowDxfId="23" headerRowCellStyle="Neutre 2">
  <autoFilter ref="A3:K12"/>
  <tableColumns count="11">
    <tableColumn id="1" name="DATE" dataDxfId="22"/>
    <tableColumn id="2" name="PERIODE"/>
    <tableColumn id="3" name="TYPE "/>
    <tableColumn id="4" name="N°PIECE"/>
    <tableColumn id="5" name="COMPTE"/>
    <tableColumn id="6" name="LIBELLE"/>
    <tableColumn id="7" name="DEBIT" dataDxfId="21"/>
    <tableColumn id="8" name="CREDIT" dataDxfId="20"/>
    <tableColumn id="9" name="SOLDE" dataDxfId="19"/>
    <tableColumn id="10" name="Cle Prim" dataDxfId="18">
      <calculatedColumnFormula>Tableau1[[#This Row],[SOLDE]]&amp;" _  "&amp;TEXT(Tableau1[[#This Row],[DATE SYNT]],"jj/mm/aaaa")</calculatedColumnFormula>
    </tableColumn>
    <tableColumn id="11" name="DATE SYNT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J31" totalsRowShown="0">
  <autoFilter ref="A2:J31"/>
  <tableColumns count="10">
    <tableColumn id="1" name="Code unité SGC"/>
    <tableColumn id="2" name="DATE SYNT" dataDxfId="16"/>
    <tableColumn id="3" name="Nom Chèque"/>
    <tableColumn id="4" name="RIB/RIP"/>
    <tableColumn id="5" name=" N° Chèque "/>
    <tableColumn id="6" name="Date Encaissement" dataDxfId="15"/>
    <tableColumn id="7" name="Date envoye à la baque" dataDxfId="14"/>
    <tableColumn id="8" name="État"/>
    <tableColumn id="9" name="Montant Chèque" dataDxfId="13"/>
    <tableColumn id="10" name="Cle Prim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RESULTAT" displayName="RESULTAT" ref="A4:K5" insertRow="1" totalsRowShown="0" headerRowDxfId="12" dataDxfId="11" headerRowCellStyle="Neutre 2">
  <autoFilter ref="A4:K5"/>
  <tableColumns count="11">
    <tableColumn id="1" name="DATE" dataDxfId="10"/>
    <tableColumn id="2" name="PERIODE" dataDxfId="9"/>
    <tableColumn id="3" name="TYPE " dataDxfId="8"/>
    <tableColumn id="4" name="N°PIECE" dataDxfId="7"/>
    <tableColumn id="5" name="COMPTE" dataDxfId="6"/>
    <tableColumn id="6" name="LIBELLE" dataDxfId="5"/>
    <tableColumn id="7" name="DEBIT" dataDxfId="4"/>
    <tableColumn id="8" name="CREDIT" dataDxfId="3"/>
    <tableColumn id="9" name=" N° Chèque " dataDxfId="2"/>
    <tableColumn id="10" name="Cle Prim" dataDxfId="1"/>
    <tableColumn id="11" name="DATE SYNT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023"/>
  <sheetViews>
    <sheetView tabSelected="1" zoomScale="90" zoomScaleNormal="90" workbookViewId="0">
      <pane ySplit="3" topLeftCell="A4" activePane="bottomLeft" state="frozen"/>
      <selection pane="bottomLeft" activeCell="K18" sqref="K18"/>
    </sheetView>
  </sheetViews>
  <sheetFormatPr baseColWidth="10" defaultRowHeight="15"/>
  <cols>
    <col min="1" max="1" width="11.7109375" style="1" customWidth="1"/>
    <col min="2" max="2" width="5.7109375" customWidth="1"/>
    <col min="3" max="3" width="5.5703125" customWidth="1"/>
    <col min="4" max="4" width="9.85546875" customWidth="1"/>
    <col min="5" max="5" width="10.42578125" customWidth="1"/>
    <col min="6" max="6" width="6.7109375" customWidth="1"/>
    <col min="7" max="7" width="7.42578125" style="2" customWidth="1"/>
    <col min="8" max="8" width="7.7109375" style="2" customWidth="1"/>
    <col min="9" max="9" width="14.7109375" style="2" bestFit="1" customWidth="1"/>
    <col min="10" max="10" width="16.85546875" bestFit="1" customWidth="1"/>
    <col min="11" max="11" width="12.5703125" style="1" customWidth="1"/>
    <col min="13" max="13" width="13.5703125" bestFit="1" customWidth="1"/>
  </cols>
  <sheetData>
    <row r="1" spans="1:14">
      <c r="F1" s="2">
        <f>G1-H1</f>
        <v>-31</v>
      </c>
      <c r="G1" s="2">
        <f>SUM(G4:G2993)</f>
        <v>95</v>
      </c>
      <c r="H1" s="2">
        <f>SUM(H4:H2993)</f>
        <v>126</v>
      </c>
      <c r="N1" s="17" t="s">
        <v>47</v>
      </c>
    </row>
    <row r="2" spans="1:14" ht="15.75">
      <c r="A2" s="10"/>
      <c r="F2" s="2">
        <f>G2-H2</f>
        <v>-31</v>
      </c>
      <c r="G2" s="2">
        <f>SUBTOTAL(9,G4:G2993)</f>
        <v>95</v>
      </c>
      <c r="H2" s="2">
        <f>SUBTOTAL(9,H4:H2993)</f>
        <v>126</v>
      </c>
    </row>
    <row r="3" spans="1:14">
      <c r="A3" s="7" t="s">
        <v>9</v>
      </c>
      <c r="B3" s="8" t="s">
        <v>8</v>
      </c>
      <c r="C3" s="8" t="s">
        <v>7</v>
      </c>
      <c r="D3" s="8" t="s">
        <v>6</v>
      </c>
      <c r="E3" s="8" t="s">
        <v>5</v>
      </c>
      <c r="F3" s="8" t="s">
        <v>4</v>
      </c>
      <c r="G3" s="9" t="s">
        <v>3</v>
      </c>
      <c r="H3" s="9" t="s">
        <v>2</v>
      </c>
      <c r="I3" s="9" t="s">
        <v>1</v>
      </c>
      <c r="J3" s="8" t="s">
        <v>18</v>
      </c>
      <c r="K3" s="7" t="s">
        <v>0</v>
      </c>
    </row>
    <row r="4" spans="1:14">
      <c r="A4" s="1">
        <v>43832</v>
      </c>
      <c r="B4" t="s">
        <v>19</v>
      </c>
      <c r="C4" t="s">
        <v>28</v>
      </c>
      <c r="D4">
        <v>6</v>
      </c>
      <c r="E4">
        <v>51105</v>
      </c>
      <c r="F4" t="s">
        <v>31</v>
      </c>
      <c r="G4" s="2">
        <v>12</v>
      </c>
      <c r="H4" s="2">
        <v>0</v>
      </c>
      <c r="I4" s="2">
        <v>721</v>
      </c>
      <c r="J4" t="str">
        <f>Tableau1[[#This Row],[SOLDE]]&amp;" _  "&amp;TEXT(Tableau1[[#This Row],[DATE SYNT]],"jj/mm/aaaa")</f>
        <v>721 _  02/01/2021</v>
      </c>
      <c r="K4" s="1">
        <v>44198</v>
      </c>
    </row>
    <row r="5" spans="1:14">
      <c r="A5" s="1">
        <v>43836</v>
      </c>
      <c r="B5" t="s">
        <v>20</v>
      </c>
      <c r="C5" t="s">
        <v>28</v>
      </c>
      <c r="D5">
        <v>8</v>
      </c>
      <c r="E5">
        <v>51105</v>
      </c>
      <c r="F5" t="s">
        <v>31</v>
      </c>
      <c r="G5" s="2">
        <v>14</v>
      </c>
      <c r="H5" s="2">
        <v>0</v>
      </c>
      <c r="I5" s="2">
        <v>722</v>
      </c>
      <c r="J5" t="str">
        <f>Tableau1[[#This Row],[SOLDE]]&amp;" _  "&amp;TEXT(Tableau1[[#This Row],[DATE SYNT]],"jj/mm/aaaa")</f>
        <v>722 _  02/01/2021</v>
      </c>
      <c r="K5" s="1">
        <v>44198</v>
      </c>
    </row>
    <row r="6" spans="1:14">
      <c r="A6" s="1">
        <v>43838</v>
      </c>
      <c r="B6" t="s">
        <v>21</v>
      </c>
      <c r="C6" t="s">
        <v>28</v>
      </c>
      <c r="D6">
        <v>5</v>
      </c>
      <c r="E6">
        <v>51105</v>
      </c>
      <c r="F6" t="s">
        <v>32</v>
      </c>
      <c r="G6" s="2">
        <v>15</v>
      </c>
      <c r="H6" s="2">
        <v>0</v>
      </c>
      <c r="I6" s="2">
        <v>723</v>
      </c>
      <c r="J6" t="str">
        <f>Tableau1[[#This Row],[SOLDE]]&amp;" _  "&amp;TEXT(Tableau1[[#This Row],[DATE SYNT]],"jj/mm/aaaa")</f>
        <v>723 _  02/01/2021</v>
      </c>
      <c r="K6" s="1">
        <v>44198</v>
      </c>
    </row>
    <row r="7" spans="1:14">
      <c r="A7" s="1">
        <v>44208</v>
      </c>
      <c r="B7" t="s">
        <v>22</v>
      </c>
      <c r="C7" t="s">
        <v>28</v>
      </c>
      <c r="D7">
        <v>2</v>
      </c>
      <c r="E7">
        <v>51105</v>
      </c>
      <c r="F7" t="s">
        <v>33</v>
      </c>
      <c r="G7" s="2">
        <v>9</v>
      </c>
      <c r="H7" s="2">
        <v>0</v>
      </c>
      <c r="I7" s="2">
        <v>724</v>
      </c>
      <c r="J7" t="str">
        <f>Tableau1[[#This Row],[SOLDE]]&amp;" _  "&amp;TEXT(Tableau1[[#This Row],[DATE SYNT]],"jj/mm/aaaa")</f>
        <v>724 _  02/01/2021</v>
      </c>
      <c r="K7" s="1">
        <v>44198</v>
      </c>
    </row>
    <row r="8" spans="1:14">
      <c r="A8" s="1">
        <v>44221</v>
      </c>
      <c r="B8" t="s">
        <v>23</v>
      </c>
      <c r="C8" t="s">
        <v>29</v>
      </c>
      <c r="D8">
        <v>3</v>
      </c>
      <c r="E8">
        <v>51105</v>
      </c>
      <c r="F8" t="s">
        <v>34</v>
      </c>
      <c r="G8" s="2">
        <v>5</v>
      </c>
      <c r="H8" s="2">
        <v>0</v>
      </c>
      <c r="I8" s="2">
        <v>725</v>
      </c>
      <c r="J8" t="str">
        <f>Tableau1[[#This Row],[SOLDE]]&amp;" _  "&amp;TEXT(Tableau1[[#This Row],[DATE SYNT]],"jj/mm/aaaa")</f>
        <v>725 _  02/01/2021</v>
      </c>
      <c r="K8" s="1">
        <v>44198</v>
      </c>
    </row>
    <row r="9" spans="1:14">
      <c r="A9" s="1">
        <v>44222</v>
      </c>
      <c r="B9" t="s">
        <v>24</v>
      </c>
      <c r="C9" t="s">
        <v>29</v>
      </c>
      <c r="D9">
        <v>9</v>
      </c>
      <c r="E9">
        <v>51105</v>
      </c>
      <c r="F9" t="s">
        <v>32</v>
      </c>
      <c r="G9" s="2">
        <v>0</v>
      </c>
      <c r="H9" s="2">
        <v>126</v>
      </c>
      <c r="I9" s="2">
        <v>72</v>
      </c>
      <c r="J9" t="str">
        <f>Tableau1[[#This Row],[SOLDE]]&amp;" _  "&amp;TEXT(Tableau1[[#This Row],[DATE SYNT]],"jj/mm/aaaa")</f>
        <v>72 _  20/01/2021</v>
      </c>
      <c r="K9" s="1">
        <v>44216</v>
      </c>
    </row>
    <row r="10" spans="1:14">
      <c r="A10" s="1">
        <v>44222</v>
      </c>
      <c r="B10" t="s">
        <v>25</v>
      </c>
      <c r="C10" t="s">
        <v>29</v>
      </c>
      <c r="D10">
        <v>5</v>
      </c>
      <c r="E10">
        <v>51105</v>
      </c>
      <c r="F10" t="s">
        <v>35</v>
      </c>
      <c r="G10" s="2">
        <v>6</v>
      </c>
      <c r="H10" s="2">
        <v>0</v>
      </c>
      <c r="I10" s="2">
        <v>727</v>
      </c>
      <c r="J10" t="str">
        <f>Tableau1[[#This Row],[SOLDE]]&amp;" _  "&amp;TEXT(Tableau1[[#This Row],[DATE SYNT]],"jj/mm/aaaa")</f>
        <v>727 _  02/01/2021</v>
      </c>
      <c r="K10" s="1">
        <v>44198</v>
      </c>
    </row>
    <row r="11" spans="1:14">
      <c r="A11" s="1">
        <v>44222</v>
      </c>
      <c r="B11" t="s">
        <v>26</v>
      </c>
      <c r="C11" t="s">
        <v>30</v>
      </c>
      <c r="D11">
        <v>4</v>
      </c>
      <c r="E11">
        <v>51105</v>
      </c>
      <c r="F11" t="s">
        <v>36</v>
      </c>
      <c r="G11" s="2">
        <v>20</v>
      </c>
      <c r="H11" s="2">
        <v>0</v>
      </c>
      <c r="I11" s="2">
        <v>728</v>
      </c>
      <c r="J11" t="str">
        <f>Tableau1[[#This Row],[SOLDE]]&amp;" _  "&amp;TEXT(Tableau1[[#This Row],[DATE SYNT]],"jj/mm/aaaa")</f>
        <v>728 _  02/01/2021</v>
      </c>
      <c r="K11" s="1">
        <v>44198</v>
      </c>
    </row>
    <row r="12" spans="1:14">
      <c r="A12" s="1">
        <v>44224</v>
      </c>
      <c r="B12" t="s">
        <v>27</v>
      </c>
      <c r="C12" t="s">
        <v>30</v>
      </c>
      <c r="D12">
        <v>1</v>
      </c>
      <c r="E12">
        <v>51105</v>
      </c>
      <c r="F12" t="s">
        <v>37</v>
      </c>
      <c r="G12" s="2">
        <v>14</v>
      </c>
      <c r="H12" s="2">
        <v>0</v>
      </c>
      <c r="I12" s="2">
        <v>729</v>
      </c>
      <c r="J12" t="str">
        <f>Tableau1[[#This Row],[SOLDE]]&amp;" _  "&amp;TEXT(Tableau1[[#This Row],[DATE SYNT]],"jj/mm/aaaa")</f>
        <v>729 _  02/01/2021</v>
      </c>
      <c r="K12" s="1">
        <v>44198</v>
      </c>
    </row>
    <row r="3009" spans="7:11">
      <c r="G3009" s="1"/>
    </row>
    <row r="3010" spans="7:11">
      <c r="G3010" s="4"/>
      <c r="H3010" s="6"/>
      <c r="I3010" s="6"/>
      <c r="J3010" s="5"/>
      <c r="K3010" s="4"/>
    </row>
    <row r="3011" spans="7:11">
      <c r="G3011" s="1"/>
      <c r="H3011" s="3"/>
      <c r="J3011" s="2"/>
      <c r="K3011" s="2"/>
    </row>
    <row r="3012" spans="7:11">
      <c r="G3012" s="1"/>
      <c r="H3012" s="3"/>
      <c r="J3012" s="2"/>
      <c r="K3012" s="2"/>
    </row>
    <row r="3013" spans="7:11">
      <c r="G3013" s="1"/>
      <c r="H3013" s="3"/>
      <c r="J3013" s="2"/>
      <c r="K3013" s="2"/>
    </row>
    <row r="3014" spans="7:11">
      <c r="G3014" s="1"/>
      <c r="H3014" s="3"/>
      <c r="J3014" s="2"/>
      <c r="K3014" s="2"/>
    </row>
    <row r="3015" spans="7:11">
      <c r="G3015" s="1"/>
      <c r="H3015" s="3"/>
      <c r="J3015" s="2"/>
      <c r="K3015" s="2"/>
    </row>
    <row r="3016" spans="7:11">
      <c r="G3016" s="1"/>
      <c r="H3016" s="3"/>
      <c r="J3016" s="2"/>
      <c r="K3016" s="2"/>
    </row>
    <row r="3017" spans="7:11">
      <c r="G3017" s="1"/>
      <c r="H3017" s="3"/>
      <c r="J3017" s="2"/>
      <c r="K3017" s="2"/>
    </row>
    <row r="3018" spans="7:11">
      <c r="G3018" s="1"/>
      <c r="H3018" s="3"/>
      <c r="J3018" s="2"/>
      <c r="K3018" s="2"/>
    </row>
    <row r="3019" spans="7:11">
      <c r="G3019" s="1"/>
      <c r="H3019" s="3"/>
      <c r="J3019" s="2"/>
      <c r="K3019" s="2"/>
    </row>
    <row r="3020" spans="7:11">
      <c r="G3020" s="1"/>
      <c r="H3020" s="3"/>
      <c r="J3020" s="2"/>
      <c r="K3020" s="2"/>
    </row>
    <row r="3021" spans="7:11">
      <c r="G3021" s="1"/>
      <c r="H3021" s="3"/>
      <c r="J3021" s="2"/>
      <c r="K3021" s="2"/>
    </row>
    <row r="3022" spans="7:11">
      <c r="G3022" s="1"/>
      <c r="H3022" s="3"/>
      <c r="J3022" s="2"/>
      <c r="K3022" s="2"/>
    </row>
    <row r="3023" spans="7:11">
      <c r="G3023" s="1"/>
      <c r="H3023" s="3"/>
      <c r="J3023" s="2"/>
      <c r="K3023" s="2"/>
    </row>
  </sheetData>
  <phoneticPr fontId="6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ettreAjour">
                <anchor moveWithCells="1" sizeWithCells="1">
                  <from>
                    <xdr:col>11</xdr:col>
                    <xdr:colOff>200025</xdr:colOff>
                    <xdr:row>0</xdr:row>
                    <xdr:rowOff>38100</xdr:rowOff>
                  </from>
                  <to>
                    <xdr:col>12</xdr:col>
                    <xdr:colOff>361950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1"/>
  <sheetViews>
    <sheetView zoomScaleNormal="100" workbookViewId="0">
      <selection activeCell="J17" sqref="A17:J17"/>
    </sheetView>
  </sheetViews>
  <sheetFormatPr baseColWidth="10" defaultRowHeight="15"/>
  <cols>
    <col min="1" max="1" width="4.5703125" customWidth="1"/>
    <col min="2" max="2" width="10.85546875" style="1" customWidth="1"/>
    <col min="3" max="3" width="8.140625" customWidth="1"/>
    <col min="4" max="4" width="7.85546875" customWidth="1"/>
    <col min="5" max="5" width="8.28515625" customWidth="1"/>
    <col min="6" max="6" width="19.85546875" style="1" customWidth="1"/>
    <col min="7" max="7" width="9.85546875" style="1" customWidth="1"/>
    <col min="8" max="8" width="7.5703125" bestFit="1" customWidth="1"/>
    <col min="9" max="9" width="10.42578125" style="2" customWidth="1"/>
    <col min="10" max="10" width="15.85546875" bestFit="1" customWidth="1"/>
  </cols>
  <sheetData>
    <row r="1" spans="1:10">
      <c r="I1" s="2">
        <f>SUBTOTAL(9,I3:I31)</f>
        <v>187</v>
      </c>
    </row>
    <row r="2" spans="1:10">
      <c r="A2" t="s">
        <v>17</v>
      </c>
      <c r="B2" t="s">
        <v>0</v>
      </c>
      <c r="C2" t="s">
        <v>16</v>
      </c>
      <c r="D2" t="s">
        <v>15</v>
      </c>
      <c r="E2" t="s">
        <v>14</v>
      </c>
      <c r="F2" s="1" t="s">
        <v>13</v>
      </c>
      <c r="G2" s="1" t="s">
        <v>12</v>
      </c>
      <c r="H2" t="s">
        <v>11</v>
      </c>
      <c r="I2" s="2" t="s">
        <v>10</v>
      </c>
      <c r="J2" t="s">
        <v>18</v>
      </c>
    </row>
    <row r="3" spans="1:10">
      <c r="E3">
        <v>13489</v>
      </c>
      <c r="F3" s="1">
        <v>44198</v>
      </c>
      <c r="I3" s="2">
        <v>2</v>
      </c>
      <c r="J3" t="s">
        <v>38</v>
      </c>
    </row>
    <row r="4" spans="1:10">
      <c r="E4">
        <v>29684</v>
      </c>
      <c r="F4" s="1">
        <v>44198</v>
      </c>
      <c r="I4" s="2">
        <v>3</v>
      </c>
      <c r="J4" t="s">
        <v>38</v>
      </c>
    </row>
    <row r="5" spans="1:10">
      <c r="E5">
        <v>27479</v>
      </c>
      <c r="F5" s="1">
        <v>44198</v>
      </c>
      <c r="I5" s="2">
        <v>4</v>
      </c>
      <c r="J5" t="s">
        <v>38</v>
      </c>
    </row>
    <row r="6" spans="1:10">
      <c r="E6">
        <v>34325</v>
      </c>
      <c r="F6" s="1">
        <v>44198</v>
      </c>
      <c r="I6" s="2">
        <v>2</v>
      </c>
      <c r="J6" t="s">
        <v>39</v>
      </c>
    </row>
    <row r="7" spans="1:10">
      <c r="C7" s="11"/>
      <c r="E7">
        <v>42867</v>
      </c>
      <c r="F7" s="1">
        <v>44198</v>
      </c>
      <c r="I7" s="2">
        <v>3</v>
      </c>
      <c r="J7" t="s">
        <v>39</v>
      </c>
    </row>
    <row r="8" spans="1:10">
      <c r="E8">
        <v>49833</v>
      </c>
      <c r="F8" s="1">
        <v>44198</v>
      </c>
      <c r="I8" s="2">
        <v>4</v>
      </c>
      <c r="J8" t="s">
        <v>39</v>
      </c>
    </row>
    <row r="9" spans="1:10">
      <c r="E9">
        <v>13228</v>
      </c>
      <c r="F9" s="1">
        <v>44198</v>
      </c>
      <c r="I9" s="2">
        <v>1</v>
      </c>
      <c r="J9" t="s">
        <v>39</v>
      </c>
    </row>
    <row r="10" spans="1:10">
      <c r="E10">
        <v>48087</v>
      </c>
      <c r="F10" s="1">
        <v>44198</v>
      </c>
      <c r="I10" s="2">
        <v>1</v>
      </c>
      <c r="J10" t="s">
        <v>39</v>
      </c>
    </row>
    <row r="11" spans="1:10">
      <c r="E11">
        <v>39947</v>
      </c>
      <c r="F11" s="1">
        <v>44198</v>
      </c>
      <c r="I11" s="2">
        <v>1</v>
      </c>
      <c r="J11" t="s">
        <v>39</v>
      </c>
    </row>
    <row r="12" spans="1:10">
      <c r="E12">
        <v>36361</v>
      </c>
      <c r="F12" s="1">
        <v>44198</v>
      </c>
      <c r="I12" s="2">
        <v>7</v>
      </c>
      <c r="J12" t="s">
        <v>40</v>
      </c>
    </row>
    <row r="13" spans="1:10">
      <c r="E13">
        <v>29027</v>
      </c>
      <c r="F13" s="1">
        <v>44198</v>
      </c>
      <c r="I13" s="2">
        <v>8</v>
      </c>
      <c r="J13" t="s">
        <v>40</v>
      </c>
    </row>
    <row r="14" spans="1:10">
      <c r="E14">
        <v>21412</v>
      </c>
      <c r="F14" s="1">
        <v>44198</v>
      </c>
      <c r="I14" s="2">
        <v>1</v>
      </c>
      <c r="J14" t="s">
        <v>41</v>
      </c>
    </row>
    <row r="15" spans="1:10">
      <c r="E15">
        <v>29674</v>
      </c>
      <c r="F15" s="1">
        <v>44198</v>
      </c>
      <c r="I15" s="2">
        <v>2</v>
      </c>
      <c r="J15" t="s">
        <v>41</v>
      </c>
    </row>
    <row r="16" spans="1:10">
      <c r="E16">
        <v>15291</v>
      </c>
      <c r="F16" s="1">
        <v>44198</v>
      </c>
      <c r="I16" s="2">
        <v>2</v>
      </c>
      <c r="J16" t="s">
        <v>41</v>
      </c>
    </row>
    <row r="17" spans="1:10">
      <c r="E17">
        <v>50164</v>
      </c>
      <c r="F17" s="1">
        <v>44198</v>
      </c>
      <c r="I17" s="2">
        <v>6</v>
      </c>
      <c r="J17" t="s">
        <v>42</v>
      </c>
    </row>
    <row r="18" spans="1:10">
      <c r="E18">
        <v>51559</v>
      </c>
      <c r="F18" s="1">
        <v>44198</v>
      </c>
      <c r="I18" s="2">
        <v>2</v>
      </c>
      <c r="J18" t="s">
        <v>43</v>
      </c>
    </row>
    <row r="19" spans="1:10">
      <c r="E19">
        <v>35756</v>
      </c>
      <c r="F19" s="1">
        <v>44198</v>
      </c>
      <c r="I19" s="2">
        <v>3</v>
      </c>
      <c r="J19" t="s">
        <v>43</v>
      </c>
    </row>
    <row r="20" spans="1:10">
      <c r="E20">
        <v>44717</v>
      </c>
      <c r="F20" s="1">
        <v>44198</v>
      </c>
      <c r="I20" s="2">
        <v>4</v>
      </c>
      <c r="J20" t="s">
        <v>43</v>
      </c>
    </row>
    <row r="21" spans="1:10">
      <c r="E21">
        <v>29504</v>
      </c>
      <c r="F21" s="1">
        <v>44198</v>
      </c>
      <c r="I21" s="2">
        <v>1</v>
      </c>
      <c r="J21" t="s">
        <v>43</v>
      </c>
    </row>
    <row r="22" spans="1:10">
      <c r="E22">
        <v>29004</v>
      </c>
      <c r="F22" s="1">
        <v>44198</v>
      </c>
      <c r="I22" s="2">
        <v>1</v>
      </c>
      <c r="J22" t="s">
        <v>43</v>
      </c>
    </row>
    <row r="23" spans="1:10">
      <c r="E23">
        <v>28318</v>
      </c>
      <c r="F23" s="1">
        <v>44198</v>
      </c>
      <c r="I23" s="2">
        <v>2</v>
      </c>
      <c r="J23" t="s">
        <v>43</v>
      </c>
    </row>
    <row r="24" spans="1:10">
      <c r="E24">
        <v>17858</v>
      </c>
      <c r="F24" s="1">
        <v>44198</v>
      </c>
      <c r="I24" s="2">
        <v>1</v>
      </c>
      <c r="J24" t="s">
        <v>43</v>
      </c>
    </row>
    <row r="25" spans="1:10">
      <c r="A25">
        <v>72</v>
      </c>
      <c r="B25" s="1">
        <v>44216</v>
      </c>
      <c r="E25">
        <v>35576</v>
      </c>
      <c r="F25" s="1">
        <v>44214</v>
      </c>
      <c r="I25" s="2">
        <v>15</v>
      </c>
      <c r="J25" t="s">
        <v>46</v>
      </c>
    </row>
    <row r="26" spans="1:10">
      <c r="B26" s="1">
        <v>44216</v>
      </c>
      <c r="E26">
        <v>41842</v>
      </c>
      <c r="F26" s="1">
        <v>44214</v>
      </c>
      <c r="I26" s="2">
        <v>12</v>
      </c>
      <c r="J26" t="s">
        <v>46</v>
      </c>
    </row>
    <row r="27" spans="1:10">
      <c r="B27" s="1">
        <v>44216</v>
      </c>
      <c r="E27">
        <v>28223</v>
      </c>
      <c r="F27" s="1">
        <v>44214</v>
      </c>
      <c r="I27" s="2">
        <v>13</v>
      </c>
      <c r="J27" t="s">
        <v>46</v>
      </c>
    </row>
    <row r="28" spans="1:10">
      <c r="B28" s="1">
        <v>44216</v>
      </c>
      <c r="E28">
        <v>49146</v>
      </c>
      <c r="F28" s="1">
        <v>44214</v>
      </c>
      <c r="I28" s="2">
        <v>26</v>
      </c>
      <c r="J28" t="s">
        <v>46</v>
      </c>
    </row>
    <row r="29" spans="1:10">
      <c r="B29" s="1">
        <v>44216</v>
      </c>
      <c r="E29">
        <v>44931</v>
      </c>
      <c r="F29" s="1">
        <v>44214</v>
      </c>
      <c r="I29" s="2">
        <v>6</v>
      </c>
      <c r="J29" t="s">
        <v>46</v>
      </c>
    </row>
    <row r="30" spans="1:10">
      <c r="B30" s="1">
        <v>44216</v>
      </c>
      <c r="E30">
        <v>42347</v>
      </c>
      <c r="F30" s="1">
        <v>44214</v>
      </c>
      <c r="I30" s="2">
        <v>28</v>
      </c>
      <c r="J30" t="s">
        <v>46</v>
      </c>
    </row>
    <row r="31" spans="1:10">
      <c r="B31" s="1">
        <v>44216</v>
      </c>
      <c r="E31">
        <v>34925</v>
      </c>
      <c r="F31" s="1">
        <v>44214</v>
      </c>
      <c r="I31" s="2">
        <v>26</v>
      </c>
      <c r="J31" t="s">
        <v>46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66"/>
  <sheetViews>
    <sheetView workbookViewId="0">
      <pane ySplit="3" topLeftCell="A4" activePane="bottomLeft" state="frozen"/>
      <selection pane="bottomLeft" activeCell="O15" sqref="O15"/>
    </sheetView>
  </sheetViews>
  <sheetFormatPr baseColWidth="10" defaultRowHeight="15"/>
  <cols>
    <col min="1" max="1" width="10.7109375" bestFit="1" customWidth="1"/>
    <col min="2" max="2" width="5.7109375" customWidth="1"/>
    <col min="3" max="3" width="4.85546875" customWidth="1"/>
    <col min="4" max="4" width="7" customWidth="1"/>
    <col min="5" max="5" width="7.85546875" customWidth="1"/>
    <col min="6" max="6" width="9.85546875" customWidth="1"/>
    <col min="7" max="7" width="9.7109375" style="2" customWidth="1"/>
    <col min="8" max="8" width="8.28515625" style="2" customWidth="1"/>
    <col min="9" max="9" width="9.7109375" style="3" customWidth="1"/>
    <col min="10" max="10" width="16.140625" bestFit="1" customWidth="1"/>
    <col min="11" max="11" width="11.42578125" style="1"/>
  </cols>
  <sheetData>
    <row r="1" spans="1:11">
      <c r="A1" s="1"/>
      <c r="F1" s="2">
        <f>G1-H1</f>
        <v>-31</v>
      </c>
      <c r="G1" s="2">
        <f>SUM(G4:G2238)</f>
        <v>95</v>
      </c>
      <c r="H1" s="2">
        <f>SUM(H4:H2238)</f>
        <v>126</v>
      </c>
    </row>
    <row r="2" spans="1:11" ht="15.75">
      <c r="A2" s="10"/>
      <c r="F2" s="2">
        <f>G2-H2</f>
        <v>-31</v>
      </c>
      <c r="G2" s="2">
        <f>SUBTOTAL(9,G4:G2238)</f>
        <v>95</v>
      </c>
      <c r="H2" s="2">
        <f>SUBTOTAL(9,H4:H2238)</f>
        <v>126</v>
      </c>
    </row>
    <row r="3" spans="1:11">
      <c r="A3" s="7" t="s">
        <v>9</v>
      </c>
      <c r="B3" s="8" t="s">
        <v>8</v>
      </c>
      <c r="C3" s="8" t="s">
        <v>7</v>
      </c>
      <c r="D3" s="8" t="s">
        <v>6</v>
      </c>
      <c r="E3" s="8" t="s">
        <v>5</v>
      </c>
      <c r="F3" s="8" t="s">
        <v>4</v>
      </c>
      <c r="G3" s="9" t="s">
        <v>3</v>
      </c>
      <c r="H3" s="9" t="s">
        <v>2</v>
      </c>
      <c r="I3" s="12" t="s">
        <v>14</v>
      </c>
      <c r="J3" s="9" t="s">
        <v>18</v>
      </c>
      <c r="K3" s="7" t="s">
        <v>0</v>
      </c>
    </row>
    <row r="4" spans="1:11">
      <c r="A4" s="13">
        <v>43832</v>
      </c>
      <c r="B4" s="14" t="s">
        <v>19</v>
      </c>
      <c r="C4" s="14" t="s">
        <v>28</v>
      </c>
      <c r="D4" s="14">
        <v>6</v>
      </c>
      <c r="E4" s="14">
        <v>51105</v>
      </c>
      <c r="F4" s="14" t="s">
        <v>31</v>
      </c>
      <c r="G4" s="15">
        <v>2</v>
      </c>
      <c r="H4" s="15">
        <v>0</v>
      </c>
      <c r="I4" s="16">
        <v>34325</v>
      </c>
      <c r="J4" s="14" t="str">
        <f>Tableau1[[#This Row],[SOLDE]]&amp;" _  "&amp;TEXT(Tableau1[[#This Row],[DATE SYNT]],"jj/mm/aaaa")</f>
        <v>721 _  02/01/2021</v>
      </c>
      <c r="K4" s="13">
        <v>44198</v>
      </c>
    </row>
    <row r="5" spans="1:11">
      <c r="A5" s="13">
        <v>43832</v>
      </c>
      <c r="B5" s="14" t="s">
        <v>19</v>
      </c>
      <c r="C5" s="14" t="s">
        <v>28</v>
      </c>
      <c r="D5" s="14">
        <v>6</v>
      </c>
      <c r="E5" s="14">
        <v>51105</v>
      </c>
      <c r="F5" s="14" t="s">
        <v>31</v>
      </c>
      <c r="G5" s="15">
        <v>3</v>
      </c>
      <c r="H5" s="15">
        <v>0</v>
      </c>
      <c r="I5" s="16">
        <v>42867</v>
      </c>
      <c r="J5" s="14" t="s">
        <v>39</v>
      </c>
      <c r="K5" s="13">
        <v>44198</v>
      </c>
    </row>
    <row r="6" spans="1:11">
      <c r="A6" s="13">
        <v>43832</v>
      </c>
      <c r="B6" s="14" t="s">
        <v>19</v>
      </c>
      <c r="C6" s="14" t="s">
        <v>28</v>
      </c>
      <c r="D6" s="14">
        <v>6</v>
      </c>
      <c r="E6" s="14">
        <v>51105</v>
      </c>
      <c r="F6" s="14" t="s">
        <v>31</v>
      </c>
      <c r="G6" s="15">
        <v>4</v>
      </c>
      <c r="H6" s="15">
        <v>0</v>
      </c>
      <c r="I6" s="16">
        <v>49833</v>
      </c>
      <c r="J6" s="14" t="s">
        <v>39</v>
      </c>
      <c r="K6" s="13">
        <v>44198</v>
      </c>
    </row>
    <row r="7" spans="1:11">
      <c r="A7" s="13">
        <v>43832</v>
      </c>
      <c r="B7" s="14" t="s">
        <v>19</v>
      </c>
      <c r="C7" s="14" t="s">
        <v>28</v>
      </c>
      <c r="D7" s="14">
        <v>6</v>
      </c>
      <c r="E7" s="14">
        <v>51105</v>
      </c>
      <c r="F7" s="14" t="s">
        <v>31</v>
      </c>
      <c r="G7" s="15">
        <v>1</v>
      </c>
      <c r="H7" s="15">
        <v>0</v>
      </c>
      <c r="I7" s="16">
        <v>13228</v>
      </c>
      <c r="J7" s="14" t="s">
        <v>39</v>
      </c>
      <c r="K7" s="13">
        <v>44198</v>
      </c>
    </row>
    <row r="8" spans="1:11">
      <c r="A8" s="13">
        <v>43832</v>
      </c>
      <c r="B8" s="14" t="s">
        <v>19</v>
      </c>
      <c r="C8" s="14" t="s">
        <v>28</v>
      </c>
      <c r="D8" s="14">
        <v>6</v>
      </c>
      <c r="E8" s="14">
        <v>51105</v>
      </c>
      <c r="F8" s="14" t="s">
        <v>31</v>
      </c>
      <c r="G8" s="15">
        <v>1</v>
      </c>
      <c r="H8" s="15">
        <v>0</v>
      </c>
      <c r="I8" s="16">
        <v>48087</v>
      </c>
      <c r="J8" s="14" t="s">
        <v>39</v>
      </c>
      <c r="K8" s="13">
        <v>44198</v>
      </c>
    </row>
    <row r="9" spans="1:11">
      <c r="A9" s="13">
        <v>43832</v>
      </c>
      <c r="B9" s="14" t="s">
        <v>19</v>
      </c>
      <c r="C9" s="14" t="s">
        <v>28</v>
      </c>
      <c r="D9" s="14">
        <v>6</v>
      </c>
      <c r="E9" s="14">
        <v>51105</v>
      </c>
      <c r="F9" s="14" t="s">
        <v>31</v>
      </c>
      <c r="G9" s="15">
        <v>1</v>
      </c>
      <c r="H9" s="15">
        <v>0</v>
      </c>
      <c r="I9" s="16">
        <v>39947</v>
      </c>
      <c r="J9" s="14" t="s">
        <v>39</v>
      </c>
      <c r="K9" s="13">
        <v>44198</v>
      </c>
    </row>
    <row r="10" spans="1:11">
      <c r="A10" s="13">
        <v>44222</v>
      </c>
      <c r="B10" s="14" t="s">
        <v>25</v>
      </c>
      <c r="C10" s="14" t="s">
        <v>29</v>
      </c>
      <c r="D10" s="14">
        <v>5</v>
      </c>
      <c r="E10" s="14">
        <v>51105</v>
      </c>
      <c r="F10" s="14" t="s">
        <v>35</v>
      </c>
      <c r="G10" s="15">
        <v>14</v>
      </c>
      <c r="H10" s="15">
        <v>0</v>
      </c>
      <c r="I10" s="16">
        <v>722</v>
      </c>
      <c r="J10" s="14" t="s">
        <v>44</v>
      </c>
      <c r="K10" s="13">
        <v>44198</v>
      </c>
    </row>
    <row r="11" spans="1:11">
      <c r="A11" s="13">
        <v>43838</v>
      </c>
      <c r="B11" s="14" t="s">
        <v>21</v>
      </c>
      <c r="C11" s="14" t="s">
        <v>28</v>
      </c>
      <c r="D11" s="14">
        <v>5</v>
      </c>
      <c r="E11" s="14">
        <v>51105</v>
      </c>
      <c r="F11" s="14" t="s">
        <v>32</v>
      </c>
      <c r="G11" s="15">
        <v>7</v>
      </c>
      <c r="H11" s="15">
        <v>0</v>
      </c>
      <c r="I11" s="16">
        <v>36361</v>
      </c>
      <c r="J11" s="14" t="s">
        <v>40</v>
      </c>
      <c r="K11" s="13">
        <v>44198</v>
      </c>
    </row>
    <row r="12" spans="1:11">
      <c r="A12" s="13">
        <v>43838</v>
      </c>
      <c r="B12" s="14" t="s">
        <v>21</v>
      </c>
      <c r="C12" s="14" t="s">
        <v>28</v>
      </c>
      <c r="D12" s="14">
        <v>5</v>
      </c>
      <c r="E12" s="14">
        <v>51105</v>
      </c>
      <c r="F12" s="14" t="s">
        <v>32</v>
      </c>
      <c r="G12" s="15">
        <v>8</v>
      </c>
      <c r="H12" s="15">
        <v>0</v>
      </c>
      <c r="I12" s="16">
        <v>29027</v>
      </c>
      <c r="J12" s="14" t="s">
        <v>40</v>
      </c>
      <c r="K12" s="13">
        <v>44198</v>
      </c>
    </row>
    <row r="13" spans="1:11">
      <c r="A13" s="13">
        <v>44208</v>
      </c>
      <c r="B13" s="14" t="s">
        <v>22</v>
      </c>
      <c r="C13" s="14" t="s">
        <v>28</v>
      </c>
      <c r="D13" s="14">
        <v>2</v>
      </c>
      <c r="E13" s="14">
        <v>51105</v>
      </c>
      <c r="F13" s="14" t="s">
        <v>33</v>
      </c>
      <c r="G13" s="15">
        <v>2</v>
      </c>
      <c r="H13" s="15">
        <v>0</v>
      </c>
      <c r="I13" s="16">
        <v>13489</v>
      </c>
      <c r="J13" s="14" t="s">
        <v>38</v>
      </c>
      <c r="K13" s="13">
        <v>44198</v>
      </c>
    </row>
    <row r="14" spans="1:11">
      <c r="A14" s="13">
        <v>44208</v>
      </c>
      <c r="B14" s="14" t="s">
        <v>22</v>
      </c>
      <c r="C14" s="14" t="s">
        <v>28</v>
      </c>
      <c r="D14" s="14">
        <v>2</v>
      </c>
      <c r="E14" s="14">
        <v>51105</v>
      </c>
      <c r="F14" s="14" t="s">
        <v>33</v>
      </c>
      <c r="G14" s="15">
        <v>3</v>
      </c>
      <c r="H14" s="15">
        <v>0</v>
      </c>
      <c r="I14" s="16">
        <v>29684</v>
      </c>
      <c r="J14" s="14" t="s">
        <v>38</v>
      </c>
      <c r="K14" s="13">
        <v>44198</v>
      </c>
    </row>
    <row r="15" spans="1:11">
      <c r="A15" s="13">
        <v>44208</v>
      </c>
      <c r="B15" s="14" t="s">
        <v>22</v>
      </c>
      <c r="C15" s="14" t="s">
        <v>28</v>
      </c>
      <c r="D15" s="14">
        <v>2</v>
      </c>
      <c r="E15" s="14">
        <v>51105</v>
      </c>
      <c r="F15" s="14" t="s">
        <v>33</v>
      </c>
      <c r="G15" s="15">
        <v>4</v>
      </c>
      <c r="H15" s="15">
        <v>0</v>
      </c>
      <c r="I15" s="16">
        <v>27479</v>
      </c>
      <c r="J15" s="14" t="s">
        <v>38</v>
      </c>
      <c r="K15" s="13">
        <v>44198</v>
      </c>
    </row>
    <row r="16" spans="1:11">
      <c r="A16" s="13">
        <v>44221</v>
      </c>
      <c r="B16" s="14" t="s">
        <v>23</v>
      </c>
      <c r="C16" s="14" t="s">
        <v>29</v>
      </c>
      <c r="D16" s="14">
        <v>3</v>
      </c>
      <c r="E16" s="14">
        <v>51105</v>
      </c>
      <c r="F16" s="14" t="s">
        <v>34</v>
      </c>
      <c r="G16" s="15">
        <v>1</v>
      </c>
      <c r="H16" s="15">
        <v>0</v>
      </c>
      <c r="I16" s="16">
        <v>21412</v>
      </c>
      <c r="J16" s="14" t="s">
        <v>41</v>
      </c>
      <c r="K16" s="13">
        <v>44198</v>
      </c>
    </row>
    <row r="17" spans="1:11">
      <c r="A17" s="13">
        <v>44221</v>
      </c>
      <c r="B17" s="14" t="s">
        <v>23</v>
      </c>
      <c r="C17" s="14" t="s">
        <v>29</v>
      </c>
      <c r="D17" s="14">
        <v>3</v>
      </c>
      <c r="E17" s="14">
        <v>51105</v>
      </c>
      <c r="F17" s="14" t="s">
        <v>34</v>
      </c>
      <c r="G17" s="15">
        <v>2</v>
      </c>
      <c r="H17" s="15">
        <v>0</v>
      </c>
      <c r="I17" s="16">
        <v>29674</v>
      </c>
      <c r="J17" s="14" t="s">
        <v>41</v>
      </c>
      <c r="K17" s="13">
        <v>44198</v>
      </c>
    </row>
    <row r="18" spans="1:11">
      <c r="A18" s="13">
        <v>44221</v>
      </c>
      <c r="B18" s="14" t="s">
        <v>23</v>
      </c>
      <c r="C18" s="14" t="s">
        <v>29</v>
      </c>
      <c r="D18" s="14">
        <v>3</v>
      </c>
      <c r="E18" s="14">
        <v>51105</v>
      </c>
      <c r="F18" s="14" t="s">
        <v>34</v>
      </c>
      <c r="G18" s="15">
        <v>2</v>
      </c>
      <c r="H18" s="15">
        <v>0</v>
      </c>
      <c r="I18" s="16">
        <v>15291</v>
      </c>
      <c r="J18" s="14" t="s">
        <v>41</v>
      </c>
      <c r="K18" s="13">
        <v>44198</v>
      </c>
    </row>
    <row r="19" spans="1:11">
      <c r="A19" s="13">
        <v>44222</v>
      </c>
      <c r="B19" s="14" t="s">
        <v>24</v>
      </c>
      <c r="C19" s="14" t="s">
        <v>29</v>
      </c>
      <c r="D19" s="14">
        <v>9</v>
      </c>
      <c r="E19" s="14">
        <v>51105</v>
      </c>
      <c r="F19" s="14" t="s">
        <v>32</v>
      </c>
      <c r="G19" s="15">
        <v>0</v>
      </c>
      <c r="H19" s="15">
        <v>15</v>
      </c>
      <c r="I19" s="16">
        <v>35576</v>
      </c>
      <c r="J19" s="14"/>
      <c r="K19" s="13">
        <v>44216</v>
      </c>
    </row>
    <row r="20" spans="1:11">
      <c r="A20" s="13">
        <v>44222</v>
      </c>
      <c r="B20" s="14" t="s">
        <v>24</v>
      </c>
      <c r="C20" s="14" t="s">
        <v>29</v>
      </c>
      <c r="D20" s="14">
        <v>9</v>
      </c>
      <c r="E20" s="14">
        <v>51105</v>
      </c>
      <c r="F20" s="14" t="s">
        <v>32</v>
      </c>
      <c r="G20" s="15">
        <v>0</v>
      </c>
      <c r="H20" s="15">
        <v>12</v>
      </c>
      <c r="I20" s="16">
        <v>41842</v>
      </c>
      <c r="J20" s="14"/>
      <c r="K20" s="13">
        <v>44216</v>
      </c>
    </row>
    <row r="21" spans="1:11">
      <c r="A21" s="13">
        <v>44222</v>
      </c>
      <c r="B21" s="14" t="s">
        <v>24</v>
      </c>
      <c r="C21" s="14" t="s">
        <v>29</v>
      </c>
      <c r="D21" s="14">
        <v>9</v>
      </c>
      <c r="E21" s="14">
        <v>51105</v>
      </c>
      <c r="F21" s="14" t="s">
        <v>32</v>
      </c>
      <c r="G21" s="15">
        <v>0</v>
      </c>
      <c r="H21" s="15">
        <v>13</v>
      </c>
      <c r="I21" s="16">
        <v>28223</v>
      </c>
      <c r="J21" s="14"/>
      <c r="K21" s="13">
        <v>44216</v>
      </c>
    </row>
    <row r="22" spans="1:11">
      <c r="A22" s="13">
        <v>44222</v>
      </c>
      <c r="B22" s="14" t="s">
        <v>24</v>
      </c>
      <c r="C22" s="14" t="s">
        <v>29</v>
      </c>
      <c r="D22" s="14">
        <v>9</v>
      </c>
      <c r="E22" s="14">
        <v>51105</v>
      </c>
      <c r="F22" s="14" t="s">
        <v>32</v>
      </c>
      <c r="G22" s="15">
        <v>0</v>
      </c>
      <c r="H22" s="15">
        <v>26</v>
      </c>
      <c r="I22" s="16">
        <v>49146</v>
      </c>
      <c r="J22" s="14"/>
      <c r="K22" s="13">
        <v>44216</v>
      </c>
    </row>
    <row r="23" spans="1:11">
      <c r="A23" s="13">
        <v>44222</v>
      </c>
      <c r="B23" s="14" t="s">
        <v>24</v>
      </c>
      <c r="C23" s="14" t="s">
        <v>29</v>
      </c>
      <c r="D23" s="14">
        <v>9</v>
      </c>
      <c r="E23" s="14">
        <v>51105</v>
      </c>
      <c r="F23" s="14" t="s">
        <v>32</v>
      </c>
      <c r="G23" s="15">
        <v>0</v>
      </c>
      <c r="H23" s="15">
        <v>6</v>
      </c>
      <c r="I23" s="16">
        <v>44931</v>
      </c>
      <c r="J23" s="14"/>
      <c r="K23" s="13">
        <v>44216</v>
      </c>
    </row>
    <row r="24" spans="1:11">
      <c r="A24" s="13">
        <v>44222</v>
      </c>
      <c r="B24" s="14" t="s">
        <v>24</v>
      </c>
      <c r="C24" s="14" t="s">
        <v>29</v>
      </c>
      <c r="D24" s="14">
        <v>9</v>
      </c>
      <c r="E24" s="14">
        <v>51105</v>
      </c>
      <c r="F24" s="14" t="s">
        <v>32</v>
      </c>
      <c r="G24" s="15">
        <v>0</v>
      </c>
      <c r="H24" s="15">
        <v>28</v>
      </c>
      <c r="I24" s="16">
        <v>42347</v>
      </c>
      <c r="J24" s="14"/>
      <c r="K24" s="13">
        <v>44216</v>
      </c>
    </row>
    <row r="25" spans="1:11">
      <c r="A25" s="13">
        <v>44222</v>
      </c>
      <c r="B25" s="14" t="s">
        <v>24</v>
      </c>
      <c r="C25" s="14" t="s">
        <v>29</v>
      </c>
      <c r="D25" s="14">
        <v>9</v>
      </c>
      <c r="E25" s="14">
        <v>51105</v>
      </c>
      <c r="F25" s="14" t="s">
        <v>32</v>
      </c>
      <c r="G25" s="15">
        <v>0</v>
      </c>
      <c r="H25" s="15">
        <v>26</v>
      </c>
      <c r="I25" s="16">
        <v>34925</v>
      </c>
      <c r="J25" s="14"/>
      <c r="K25" s="13">
        <v>44216</v>
      </c>
    </row>
    <row r="26" spans="1:11">
      <c r="A26" s="13">
        <v>44222</v>
      </c>
      <c r="B26" s="14" t="s">
        <v>25</v>
      </c>
      <c r="C26" s="14" t="s">
        <v>29</v>
      </c>
      <c r="D26" s="14">
        <v>5</v>
      </c>
      <c r="E26" s="14">
        <v>51105</v>
      </c>
      <c r="F26" s="14" t="s">
        <v>35</v>
      </c>
      <c r="G26" s="15">
        <v>6</v>
      </c>
      <c r="H26" s="15">
        <v>0</v>
      </c>
      <c r="I26" s="16">
        <v>50164</v>
      </c>
      <c r="J26" s="14" t="s">
        <v>42</v>
      </c>
      <c r="K26" s="13">
        <v>44198</v>
      </c>
    </row>
    <row r="27" spans="1:11">
      <c r="A27" s="13">
        <v>44222</v>
      </c>
      <c r="B27" s="14" t="s">
        <v>26</v>
      </c>
      <c r="C27" s="14" t="s">
        <v>30</v>
      </c>
      <c r="D27" s="14">
        <v>4</v>
      </c>
      <c r="E27" s="14">
        <v>51105</v>
      </c>
      <c r="F27" s="14" t="s">
        <v>36</v>
      </c>
      <c r="G27" s="15">
        <v>20</v>
      </c>
      <c r="H27" s="15">
        <v>0</v>
      </c>
      <c r="I27" s="16">
        <v>728</v>
      </c>
      <c r="J27" s="14" t="s">
        <v>45</v>
      </c>
      <c r="K27" s="13">
        <v>44198</v>
      </c>
    </row>
    <row r="28" spans="1:11">
      <c r="A28" s="13">
        <v>44224</v>
      </c>
      <c r="B28" s="14" t="s">
        <v>27</v>
      </c>
      <c r="C28" s="14" t="s">
        <v>30</v>
      </c>
      <c r="D28" s="14">
        <v>1</v>
      </c>
      <c r="E28" s="14">
        <v>51105</v>
      </c>
      <c r="F28" s="14" t="s">
        <v>37</v>
      </c>
      <c r="G28" s="15">
        <v>2</v>
      </c>
      <c r="H28" s="15">
        <v>0</v>
      </c>
      <c r="I28" s="16">
        <v>51559</v>
      </c>
      <c r="J28" s="14" t="s">
        <v>43</v>
      </c>
      <c r="K28" s="13">
        <v>44198</v>
      </c>
    </row>
    <row r="29" spans="1:11">
      <c r="A29" s="13">
        <v>44224</v>
      </c>
      <c r="B29" s="14" t="s">
        <v>27</v>
      </c>
      <c r="C29" s="14" t="s">
        <v>30</v>
      </c>
      <c r="D29" s="14">
        <v>1</v>
      </c>
      <c r="E29" s="14">
        <v>51105</v>
      </c>
      <c r="F29" s="14" t="s">
        <v>37</v>
      </c>
      <c r="G29" s="15">
        <v>3</v>
      </c>
      <c r="H29" s="15">
        <v>0</v>
      </c>
      <c r="I29" s="16">
        <v>35756</v>
      </c>
      <c r="J29" s="14" t="s">
        <v>43</v>
      </c>
      <c r="K29" s="13">
        <v>44198</v>
      </c>
    </row>
    <row r="30" spans="1:11">
      <c r="A30" s="13">
        <v>44224</v>
      </c>
      <c r="B30" s="14" t="s">
        <v>27</v>
      </c>
      <c r="C30" s="14" t="s">
        <v>30</v>
      </c>
      <c r="D30" s="14">
        <v>1</v>
      </c>
      <c r="E30" s="14">
        <v>51105</v>
      </c>
      <c r="F30" s="14" t="s">
        <v>37</v>
      </c>
      <c r="G30" s="15">
        <v>4</v>
      </c>
      <c r="H30" s="15">
        <v>0</v>
      </c>
      <c r="I30" s="16">
        <v>44717</v>
      </c>
      <c r="J30" s="14" t="s">
        <v>43</v>
      </c>
      <c r="K30" s="13">
        <v>44198</v>
      </c>
    </row>
    <row r="31" spans="1:11">
      <c r="A31" s="13">
        <v>44224</v>
      </c>
      <c r="B31" s="14" t="s">
        <v>27</v>
      </c>
      <c r="C31" s="14" t="s">
        <v>30</v>
      </c>
      <c r="D31" s="14">
        <v>1</v>
      </c>
      <c r="E31" s="14">
        <v>51105</v>
      </c>
      <c r="F31" s="14" t="s">
        <v>37</v>
      </c>
      <c r="G31" s="15">
        <v>1</v>
      </c>
      <c r="H31" s="15">
        <v>0</v>
      </c>
      <c r="I31" s="16">
        <v>29504</v>
      </c>
      <c r="J31" s="14" t="s">
        <v>43</v>
      </c>
      <c r="K31" s="13">
        <v>44198</v>
      </c>
    </row>
    <row r="32" spans="1:11">
      <c r="A32" s="13">
        <v>44224</v>
      </c>
      <c r="B32" s="14" t="s">
        <v>27</v>
      </c>
      <c r="C32" s="14" t="s">
        <v>30</v>
      </c>
      <c r="D32" s="14">
        <v>1</v>
      </c>
      <c r="E32" s="14">
        <v>51105</v>
      </c>
      <c r="F32" s="14" t="s">
        <v>37</v>
      </c>
      <c r="G32" s="15">
        <v>1</v>
      </c>
      <c r="H32" s="15">
        <v>0</v>
      </c>
      <c r="I32" s="16">
        <v>29004</v>
      </c>
      <c r="J32" s="14" t="s">
        <v>43</v>
      </c>
      <c r="K32" s="13">
        <v>44198</v>
      </c>
    </row>
    <row r="33" spans="1:11">
      <c r="A33" s="13">
        <v>44224</v>
      </c>
      <c r="B33" s="14" t="s">
        <v>27</v>
      </c>
      <c r="C33" s="14" t="s">
        <v>30</v>
      </c>
      <c r="D33" s="14">
        <v>1</v>
      </c>
      <c r="E33" s="14">
        <v>51105</v>
      </c>
      <c r="F33" s="14" t="s">
        <v>37</v>
      </c>
      <c r="G33" s="15">
        <v>2</v>
      </c>
      <c r="H33" s="15">
        <v>0</v>
      </c>
      <c r="I33" s="16">
        <v>28318</v>
      </c>
      <c r="J33" s="14" t="s">
        <v>43</v>
      </c>
      <c r="K33" s="13">
        <v>44198</v>
      </c>
    </row>
    <row r="34" spans="1:11">
      <c r="A34" s="1">
        <v>44224</v>
      </c>
      <c r="B34" t="s">
        <v>27</v>
      </c>
      <c r="C34" t="s">
        <v>30</v>
      </c>
      <c r="D34">
        <v>1</v>
      </c>
      <c r="E34">
        <v>51105</v>
      </c>
      <c r="F34" t="s">
        <v>37</v>
      </c>
      <c r="G34" s="2">
        <v>1</v>
      </c>
      <c r="H34" s="2">
        <v>0</v>
      </c>
      <c r="I34" s="3">
        <v>17858</v>
      </c>
      <c r="J34" t="s">
        <v>43</v>
      </c>
      <c r="K34" s="1">
        <v>44198</v>
      </c>
    </row>
    <row r="35" spans="1:11">
      <c r="A35" s="1"/>
    </row>
    <row r="36" spans="1:11">
      <c r="A36" s="1"/>
    </row>
    <row r="37" spans="1:11">
      <c r="A37" s="1"/>
    </row>
    <row r="38" spans="1:11">
      <c r="A38" s="1"/>
    </row>
    <row r="39" spans="1:11">
      <c r="A39" s="1"/>
    </row>
    <row r="40" spans="1:11">
      <c r="A40" s="1"/>
    </row>
    <row r="41" spans="1:11">
      <c r="A41" s="1"/>
    </row>
    <row r="42" spans="1:11">
      <c r="A42" s="1"/>
    </row>
    <row r="43" spans="1:11">
      <c r="A43" s="1"/>
    </row>
    <row r="44" spans="1:11">
      <c r="A44" s="1"/>
    </row>
    <row r="45" spans="1:11">
      <c r="A45" s="1"/>
    </row>
    <row r="46" spans="1:11">
      <c r="A46" s="1"/>
    </row>
    <row r="47" spans="1:11">
      <c r="A47" s="1"/>
    </row>
    <row r="48" spans="1:11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  <row r="58" spans="1:1">
      <c r="A58" s="1"/>
    </row>
    <row r="59" spans="1:1">
      <c r="A59" s="1"/>
    </row>
    <row r="60" spans="1:1">
      <c r="A60" s="1"/>
    </row>
    <row r="61" spans="1:1">
      <c r="A61" s="1"/>
    </row>
    <row r="62" spans="1:1">
      <c r="A62" s="1"/>
    </row>
    <row r="63" spans="1:1">
      <c r="A63" s="1"/>
    </row>
    <row r="64" spans="1:1">
      <c r="A64" s="1"/>
    </row>
    <row r="65" spans="1:1">
      <c r="A65" s="1"/>
    </row>
    <row r="66" spans="1:1">
      <c r="A66" s="1"/>
    </row>
    <row r="67" spans="1:1">
      <c r="A67" s="1"/>
    </row>
    <row r="68" spans="1:1">
      <c r="A68" s="1"/>
    </row>
    <row r="69" spans="1:1">
      <c r="A69" s="1"/>
    </row>
    <row r="70" spans="1:1">
      <c r="A70" s="1"/>
    </row>
    <row r="71" spans="1:1">
      <c r="A71" s="1"/>
    </row>
    <row r="72" spans="1:1">
      <c r="A72" s="1"/>
    </row>
    <row r="73" spans="1:1">
      <c r="A73" s="1"/>
    </row>
    <row r="74" spans="1:1">
      <c r="A74" s="1"/>
    </row>
    <row r="75" spans="1:1">
      <c r="A75" s="1"/>
    </row>
    <row r="76" spans="1:1">
      <c r="A76" s="1"/>
    </row>
    <row r="77" spans="1:1">
      <c r="A77" s="1"/>
    </row>
    <row r="78" spans="1:1">
      <c r="A78" s="1"/>
    </row>
    <row r="79" spans="1:1">
      <c r="A79" s="1"/>
    </row>
    <row r="80" spans="1:1">
      <c r="A80" s="1"/>
    </row>
    <row r="81" spans="1:1">
      <c r="A81" s="1"/>
    </row>
    <row r="82" spans="1:1">
      <c r="A82" s="1"/>
    </row>
    <row r="83" spans="1:1">
      <c r="A83" s="1"/>
    </row>
    <row r="84" spans="1:1">
      <c r="A84" s="1"/>
    </row>
    <row r="85" spans="1:1">
      <c r="A85" s="1"/>
    </row>
    <row r="86" spans="1:1">
      <c r="A86" s="1"/>
    </row>
    <row r="87" spans="1:1">
      <c r="A87" s="1"/>
    </row>
    <row r="88" spans="1:1">
      <c r="A88" s="1"/>
    </row>
    <row r="89" spans="1:1">
      <c r="A89" s="1"/>
    </row>
    <row r="90" spans="1:1">
      <c r="A90" s="1"/>
    </row>
    <row r="91" spans="1:1">
      <c r="A91" s="1"/>
    </row>
    <row r="92" spans="1:1">
      <c r="A92" s="1"/>
    </row>
    <row r="93" spans="1:1">
      <c r="A93" s="1"/>
    </row>
    <row r="94" spans="1:1">
      <c r="A94" s="1"/>
    </row>
    <row r="95" spans="1:1">
      <c r="A95" s="1"/>
    </row>
    <row r="96" spans="1:1">
      <c r="A96" s="1"/>
    </row>
    <row r="97" spans="1:1">
      <c r="A97" s="1"/>
    </row>
    <row r="98" spans="1:1">
      <c r="A98" s="1"/>
    </row>
    <row r="99" spans="1:1">
      <c r="A99" s="1"/>
    </row>
    <row r="100" spans="1:1">
      <c r="A100" s="1"/>
    </row>
    <row r="101" spans="1:1">
      <c r="A101" s="1"/>
    </row>
    <row r="102" spans="1:1">
      <c r="A102" s="1"/>
    </row>
    <row r="103" spans="1:1">
      <c r="A103" s="1"/>
    </row>
    <row r="104" spans="1:1">
      <c r="A104" s="1"/>
    </row>
    <row r="105" spans="1:1">
      <c r="A105" s="1"/>
    </row>
    <row r="106" spans="1:1">
      <c r="A106" s="1"/>
    </row>
    <row r="107" spans="1:1">
      <c r="A107" s="1"/>
    </row>
    <row r="108" spans="1:1">
      <c r="A108" s="1"/>
    </row>
    <row r="109" spans="1:1">
      <c r="A109" s="1"/>
    </row>
    <row r="110" spans="1:1">
      <c r="A110" s="1"/>
    </row>
    <row r="111" spans="1:1">
      <c r="A111" s="1"/>
    </row>
    <row r="112" spans="1:1">
      <c r="A112" s="1"/>
    </row>
    <row r="113" spans="1:1">
      <c r="A113" s="1"/>
    </row>
    <row r="114" spans="1:1">
      <c r="A114" s="1"/>
    </row>
    <row r="115" spans="1:1">
      <c r="A115" s="1"/>
    </row>
    <row r="116" spans="1:1">
      <c r="A116" s="1"/>
    </row>
    <row r="117" spans="1:1">
      <c r="A117" s="1"/>
    </row>
    <row r="118" spans="1:1">
      <c r="A118" s="1"/>
    </row>
    <row r="119" spans="1:1">
      <c r="A119" s="1"/>
    </row>
    <row r="120" spans="1:1">
      <c r="A120" s="1"/>
    </row>
    <row r="121" spans="1:1">
      <c r="A121" s="1"/>
    </row>
    <row r="122" spans="1:1">
      <c r="A122" s="1"/>
    </row>
    <row r="123" spans="1:1">
      <c r="A123" s="1"/>
    </row>
    <row r="124" spans="1:1">
      <c r="A124" s="1"/>
    </row>
    <row r="125" spans="1:1">
      <c r="A125" s="1"/>
    </row>
    <row r="126" spans="1:1">
      <c r="A126" s="1"/>
    </row>
    <row r="127" spans="1:1">
      <c r="A127" s="1"/>
    </row>
    <row r="128" spans="1:1">
      <c r="A128" s="1"/>
    </row>
    <row r="129" spans="1:1">
      <c r="A129" s="1"/>
    </row>
    <row r="130" spans="1:1">
      <c r="A130" s="1"/>
    </row>
    <row r="131" spans="1:1">
      <c r="A131" s="1"/>
    </row>
    <row r="132" spans="1:1">
      <c r="A132" s="1"/>
    </row>
    <row r="133" spans="1:1">
      <c r="A133" s="1"/>
    </row>
    <row r="134" spans="1:1">
      <c r="A134" s="1"/>
    </row>
    <row r="135" spans="1:1">
      <c r="A135" s="1"/>
    </row>
    <row r="136" spans="1:1">
      <c r="A136" s="1"/>
    </row>
    <row r="137" spans="1:1">
      <c r="A137" s="1"/>
    </row>
    <row r="138" spans="1:1">
      <c r="A138" s="1"/>
    </row>
    <row r="139" spans="1:1">
      <c r="A139" s="1"/>
    </row>
    <row r="140" spans="1:1">
      <c r="A140" s="1"/>
    </row>
    <row r="141" spans="1:1">
      <c r="A141" s="1"/>
    </row>
    <row r="142" spans="1:1">
      <c r="A142" s="1"/>
    </row>
    <row r="143" spans="1:1">
      <c r="A143" s="1"/>
    </row>
    <row r="144" spans="1:1">
      <c r="A144" s="1"/>
    </row>
    <row r="145" spans="1:1">
      <c r="A145" s="1"/>
    </row>
    <row r="146" spans="1:1">
      <c r="A146" s="1"/>
    </row>
    <row r="147" spans="1:1">
      <c r="A147" s="1"/>
    </row>
    <row r="148" spans="1:1">
      <c r="A148" s="1"/>
    </row>
    <row r="149" spans="1:1">
      <c r="A149" s="1"/>
    </row>
    <row r="150" spans="1:1">
      <c r="A150" s="1"/>
    </row>
    <row r="151" spans="1:1">
      <c r="A151" s="1"/>
    </row>
    <row r="152" spans="1:1">
      <c r="A152" s="1"/>
    </row>
    <row r="153" spans="1:1">
      <c r="A153" s="1"/>
    </row>
    <row r="154" spans="1:1">
      <c r="A154" s="1"/>
    </row>
    <row r="155" spans="1:1">
      <c r="A155" s="1"/>
    </row>
    <row r="156" spans="1:1">
      <c r="A156" s="1"/>
    </row>
    <row r="157" spans="1:1">
      <c r="A157" s="1"/>
    </row>
    <row r="158" spans="1:1">
      <c r="A158" s="1"/>
    </row>
    <row r="159" spans="1:1">
      <c r="A159" s="1"/>
    </row>
    <row r="160" spans="1:1">
      <c r="A160" s="1"/>
    </row>
    <row r="161" spans="1:1">
      <c r="A161" s="1"/>
    </row>
    <row r="162" spans="1:1">
      <c r="A162" s="1"/>
    </row>
    <row r="163" spans="1:1">
      <c r="A163" s="1"/>
    </row>
    <row r="164" spans="1:1">
      <c r="A164" s="1"/>
    </row>
    <row r="165" spans="1:1">
      <c r="A165" s="1"/>
    </row>
    <row r="166" spans="1:1">
      <c r="A166" s="1"/>
    </row>
    <row r="167" spans="1:1">
      <c r="A167" s="1"/>
    </row>
    <row r="168" spans="1:1">
      <c r="A168" s="1"/>
    </row>
    <row r="169" spans="1:1">
      <c r="A169" s="1"/>
    </row>
    <row r="170" spans="1:1">
      <c r="A170" s="1"/>
    </row>
    <row r="171" spans="1:1">
      <c r="A171" s="1"/>
    </row>
    <row r="172" spans="1:1">
      <c r="A172" s="1"/>
    </row>
    <row r="173" spans="1:1">
      <c r="A173" s="1"/>
    </row>
    <row r="174" spans="1:1">
      <c r="A174" s="1"/>
    </row>
    <row r="175" spans="1:1">
      <c r="A175" s="1"/>
    </row>
    <row r="176" spans="1:1">
      <c r="A176" s="1"/>
    </row>
    <row r="177" spans="1:1">
      <c r="A177" s="1"/>
    </row>
    <row r="178" spans="1:1">
      <c r="A178" s="1"/>
    </row>
    <row r="179" spans="1:1">
      <c r="A179" s="1"/>
    </row>
    <row r="180" spans="1:1">
      <c r="A180" s="1"/>
    </row>
    <row r="181" spans="1:1">
      <c r="A181" s="1"/>
    </row>
    <row r="182" spans="1:1">
      <c r="A182" s="1"/>
    </row>
    <row r="183" spans="1:1">
      <c r="A183" s="1"/>
    </row>
    <row r="184" spans="1:1">
      <c r="A184" s="1"/>
    </row>
    <row r="185" spans="1:1">
      <c r="A185" s="1"/>
    </row>
    <row r="186" spans="1:1">
      <c r="A186" s="1"/>
    </row>
    <row r="187" spans="1:1">
      <c r="A187" s="1"/>
    </row>
    <row r="188" spans="1:1">
      <c r="A188" s="1"/>
    </row>
    <row r="189" spans="1:1">
      <c r="A189" s="1"/>
    </row>
    <row r="190" spans="1:1">
      <c r="A190" s="1"/>
    </row>
    <row r="191" spans="1:1">
      <c r="A191" s="1"/>
    </row>
    <row r="192" spans="1:1">
      <c r="A192" s="1"/>
    </row>
    <row r="193" spans="1:1">
      <c r="A193" s="1"/>
    </row>
    <row r="194" spans="1:1">
      <c r="A194" s="1"/>
    </row>
    <row r="195" spans="1:1">
      <c r="A195" s="1"/>
    </row>
    <row r="196" spans="1:1">
      <c r="A196" s="1"/>
    </row>
    <row r="197" spans="1:1">
      <c r="A197" s="1"/>
    </row>
    <row r="198" spans="1:1">
      <c r="A198" s="1"/>
    </row>
    <row r="199" spans="1:1">
      <c r="A199" s="1"/>
    </row>
    <row r="200" spans="1:1">
      <c r="A200" s="1"/>
    </row>
    <row r="201" spans="1:1">
      <c r="A201" s="1"/>
    </row>
    <row r="202" spans="1:1">
      <c r="A202" s="1"/>
    </row>
    <row r="203" spans="1:1">
      <c r="A203" s="1"/>
    </row>
    <row r="204" spans="1:1">
      <c r="A204" s="1"/>
    </row>
    <row r="205" spans="1:1">
      <c r="A205" s="1"/>
    </row>
    <row r="206" spans="1:1">
      <c r="A206" s="1"/>
    </row>
    <row r="207" spans="1:1">
      <c r="A207" s="1"/>
    </row>
    <row r="208" spans="1:1">
      <c r="A208" s="1"/>
    </row>
    <row r="209" spans="1:1">
      <c r="A209" s="1"/>
    </row>
    <row r="210" spans="1:1">
      <c r="A210" s="1"/>
    </row>
    <row r="211" spans="1:1">
      <c r="A211" s="1"/>
    </row>
    <row r="212" spans="1:1">
      <c r="A212" s="1"/>
    </row>
    <row r="213" spans="1:1">
      <c r="A213" s="1"/>
    </row>
    <row r="214" spans="1:1">
      <c r="A214" s="1"/>
    </row>
    <row r="215" spans="1:1">
      <c r="A215" s="1"/>
    </row>
    <row r="216" spans="1:1">
      <c r="A216" s="1"/>
    </row>
    <row r="217" spans="1:1">
      <c r="A217" s="1"/>
    </row>
    <row r="218" spans="1:1">
      <c r="A218" s="1"/>
    </row>
    <row r="219" spans="1:1">
      <c r="A219" s="1"/>
    </row>
    <row r="220" spans="1:1">
      <c r="A220" s="1"/>
    </row>
    <row r="221" spans="1:1">
      <c r="A221" s="1"/>
    </row>
    <row r="222" spans="1:1">
      <c r="A222" s="1"/>
    </row>
    <row r="223" spans="1:1">
      <c r="A223" s="1"/>
    </row>
    <row r="224" spans="1:1">
      <c r="A224" s="1"/>
    </row>
    <row r="225" spans="1:1">
      <c r="A225" s="1"/>
    </row>
    <row r="226" spans="1:1">
      <c r="A226" s="1"/>
    </row>
    <row r="227" spans="1:1">
      <c r="A227" s="1"/>
    </row>
    <row r="228" spans="1:1">
      <c r="A228" s="1"/>
    </row>
    <row r="229" spans="1:1">
      <c r="A229" s="1"/>
    </row>
    <row r="230" spans="1:1">
      <c r="A230" s="1"/>
    </row>
    <row r="231" spans="1:1">
      <c r="A231" s="1"/>
    </row>
    <row r="232" spans="1:1">
      <c r="A232" s="1"/>
    </row>
    <row r="233" spans="1:1">
      <c r="A233" s="1"/>
    </row>
    <row r="234" spans="1:1">
      <c r="A234" s="1"/>
    </row>
    <row r="235" spans="1:1">
      <c r="A235" s="1"/>
    </row>
    <row r="236" spans="1:1">
      <c r="A236" s="1"/>
    </row>
    <row r="237" spans="1:1">
      <c r="A237" s="1"/>
    </row>
    <row r="238" spans="1:1">
      <c r="A238" s="1"/>
    </row>
    <row r="239" spans="1:1">
      <c r="A239" s="1"/>
    </row>
    <row r="240" spans="1:1">
      <c r="A240" s="1"/>
    </row>
    <row r="241" spans="1:1">
      <c r="A241" s="1"/>
    </row>
    <row r="242" spans="1:1">
      <c r="A242" s="1"/>
    </row>
    <row r="243" spans="1:1">
      <c r="A243" s="1"/>
    </row>
    <row r="244" spans="1:1">
      <c r="A244" s="1"/>
    </row>
    <row r="245" spans="1:1">
      <c r="A245" s="1"/>
    </row>
    <row r="246" spans="1:1">
      <c r="A246" s="1"/>
    </row>
    <row r="247" spans="1:1">
      <c r="A247" s="1"/>
    </row>
    <row r="248" spans="1:1">
      <c r="A248" s="1"/>
    </row>
    <row r="249" spans="1:1">
      <c r="A249" s="1"/>
    </row>
    <row r="250" spans="1:1">
      <c r="A250" s="1"/>
    </row>
    <row r="251" spans="1:1">
      <c r="A251" s="1"/>
    </row>
    <row r="252" spans="1:1">
      <c r="A252" s="1"/>
    </row>
    <row r="253" spans="1:1">
      <c r="A253" s="1"/>
    </row>
    <row r="254" spans="1:1">
      <c r="A254" s="1"/>
    </row>
    <row r="255" spans="1:1">
      <c r="A255" s="1"/>
    </row>
    <row r="256" spans="1:1">
      <c r="A256" s="1"/>
    </row>
    <row r="257" spans="1:1">
      <c r="A257" s="1"/>
    </row>
    <row r="258" spans="1:1">
      <c r="A258" s="1"/>
    </row>
    <row r="259" spans="1:1">
      <c r="A259" s="1"/>
    </row>
    <row r="260" spans="1:1">
      <c r="A260" s="1"/>
    </row>
    <row r="261" spans="1:1">
      <c r="A261" s="1"/>
    </row>
    <row r="262" spans="1:1">
      <c r="A262" s="1"/>
    </row>
    <row r="263" spans="1:1">
      <c r="A263" s="1"/>
    </row>
    <row r="264" spans="1:1">
      <c r="A264" s="1"/>
    </row>
    <row r="265" spans="1:1">
      <c r="A265" s="1"/>
    </row>
    <row r="266" spans="1:1">
      <c r="A266" s="1"/>
    </row>
  </sheetData>
  <autoFilter ref="A3:K266"/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"/>
  <sheetViews>
    <sheetView workbookViewId="0">
      <pane ySplit="4" topLeftCell="A5" activePane="bottomLeft" state="frozen"/>
      <selection pane="bottomLeft" activeCell="M27" sqref="M27"/>
    </sheetView>
  </sheetViews>
  <sheetFormatPr baseColWidth="10" defaultRowHeight="15"/>
  <cols>
    <col min="1" max="1" width="10.7109375" style="19" bestFit="1" customWidth="1"/>
    <col min="2" max="2" width="13.140625" style="19" bestFit="1" customWidth="1"/>
    <col min="3" max="3" width="7.85546875" style="19" customWidth="1"/>
    <col min="4" max="4" width="10.140625" style="19" customWidth="1"/>
    <col min="5" max="5" width="13.140625" style="19" bestFit="1" customWidth="1"/>
    <col min="6" max="6" width="9.85546875" style="19" customWidth="1"/>
    <col min="7" max="7" width="9.7109375" style="20" customWidth="1"/>
    <col min="8" max="8" width="9.28515625" style="20" customWidth="1"/>
    <col min="9" max="9" width="13.42578125" style="21" customWidth="1"/>
    <col min="10" max="10" width="16.140625" style="19" bestFit="1" customWidth="1"/>
    <col min="11" max="11" width="12.7109375" style="18" customWidth="1"/>
    <col min="12" max="16384" width="11.42578125" style="19"/>
  </cols>
  <sheetData>
    <row r="1" spans="1:11">
      <c r="A1" s="18"/>
      <c r="F1" s="20">
        <f>G1-H1</f>
        <v>0</v>
      </c>
      <c r="G1" s="20">
        <f>SUM(G5:G1104)</f>
        <v>0</v>
      </c>
      <c r="H1" s="20">
        <f>SUM(H5:H1104)</f>
        <v>0</v>
      </c>
    </row>
    <row r="2" spans="1:11" ht="15.75">
      <c r="A2" s="10"/>
      <c r="F2" s="20">
        <f>G2-H2</f>
        <v>0</v>
      </c>
      <c r="G2" s="20">
        <f>SUBTOTAL(9,G5:G1104)</f>
        <v>0</v>
      </c>
      <c r="H2" s="20">
        <f>SUBTOTAL(9,H5:H1104)</f>
        <v>0</v>
      </c>
    </row>
    <row r="3" spans="1:11" ht="15.75">
      <c r="A3" s="10"/>
      <c r="F3" s="20"/>
    </row>
    <row r="4" spans="1:11">
      <c r="A4" s="7" t="s">
        <v>9</v>
      </c>
      <c r="B4" s="8" t="s">
        <v>8</v>
      </c>
      <c r="C4" s="8" t="s">
        <v>7</v>
      </c>
      <c r="D4" s="8" t="s">
        <v>6</v>
      </c>
      <c r="E4" s="8" t="s">
        <v>5</v>
      </c>
      <c r="F4" s="8" t="s">
        <v>4</v>
      </c>
      <c r="G4" s="9" t="s">
        <v>3</v>
      </c>
      <c r="H4" s="9" t="s">
        <v>2</v>
      </c>
      <c r="I4" s="12" t="s">
        <v>14</v>
      </c>
      <c r="J4" s="9" t="s">
        <v>18</v>
      </c>
      <c r="K4" s="7" t="s">
        <v>0</v>
      </c>
    </row>
    <row r="5" spans="1:11">
      <c r="A5" s="22"/>
      <c r="B5" s="23"/>
      <c r="C5" s="23"/>
      <c r="D5" s="23"/>
      <c r="E5" s="23"/>
      <c r="F5" s="23"/>
      <c r="G5" s="24"/>
      <c r="H5" s="24"/>
      <c r="I5" s="25"/>
      <c r="J5" s="23"/>
      <c r="K5" s="2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F9B07FB-7698-43C8-8536-65F36507D53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Global</vt:lpstr>
      <vt:lpstr>Detail</vt:lpstr>
      <vt:lpstr>Resultat (2)</vt:lpstr>
      <vt:lpstr>Resultat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ilies</dc:creator>
  <cp:lastModifiedBy>maison</cp:lastModifiedBy>
  <dcterms:created xsi:type="dcterms:W3CDTF">2021-02-20T11:06:28Z</dcterms:created>
  <dcterms:modified xsi:type="dcterms:W3CDTF">2021-03-01T10:19:06Z</dcterms:modified>
</cp:coreProperties>
</file>