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90" windowWidth="19425" windowHeight="9285" activeTab="3"/>
  </bookViews>
  <sheets>
    <sheet name="Rappel règle" sheetId="1" r:id="rId1"/>
    <sheet name="25 g" sheetId="9" state="hidden" r:id="rId2"/>
    <sheet name="30g " sheetId="3" state="hidden" r:id="rId3"/>
    <sheet name="Contrôles sachets" sheetId="10" r:id="rId4"/>
    <sheet name="300 g" sheetId="8" state="hidden" r:id="rId5"/>
    <sheet name="400g" sheetId="5" state="hidden" r:id="rId6"/>
    <sheet name="450g" sheetId="4" state="hidden" r:id="rId7"/>
    <sheet name="454g" sheetId="14" state="hidden" r:id="rId8"/>
    <sheet name="500g" sheetId="12" state="hidden" r:id="rId9"/>
    <sheet name="600g" sheetId="7" state="hidden" r:id="rId10"/>
    <sheet name="1000g" sheetId="6" state="hidden" r:id="rId11"/>
    <sheet name="Feuil1" sheetId="11" state="hidden" r:id="rId12"/>
  </sheets>
  <functionGroups builtInGroupCount="17"/>
  <definedNames>
    <definedName name="_xlnm.Print_Area" localSheetId="10">'1000g'!$A$1:$J$112</definedName>
    <definedName name="_xlnm.Print_Area" localSheetId="1">'25 g'!$A$1:$J$104</definedName>
    <definedName name="_xlnm.Print_Area" localSheetId="4">'300 g'!$A$1:$J$112</definedName>
    <definedName name="_xlnm.Print_Area" localSheetId="2">'30g '!$A$1:$J$105</definedName>
    <definedName name="_xlnm.Print_Area" localSheetId="5">'400g'!$A$1:$J$112</definedName>
    <definedName name="_xlnm.Print_Area" localSheetId="6">'450g'!$A$1:$J$144</definedName>
    <definedName name="_xlnm.Print_Area" localSheetId="9">'600g'!$A$1:$J$112</definedName>
    <definedName name="_xlnm.Print_Area" localSheetId="0">'Rappel règle'!$A$1:$H$88</definedName>
  </definedNames>
  <calcPr calcId="145621"/>
</workbook>
</file>

<file path=xl/calcChain.xml><?xml version="1.0" encoding="utf-8"?>
<calcChain xmlns="http://schemas.openxmlformats.org/spreadsheetml/2006/main">
  <c r="G104" i="6" l="1"/>
  <c r="F104" i="6"/>
  <c r="E104" i="6"/>
  <c r="D104" i="6"/>
  <c r="C104" i="6"/>
  <c r="G103" i="6"/>
  <c r="F103" i="6"/>
  <c r="E103" i="6"/>
  <c r="D103" i="6"/>
  <c r="C103" i="6"/>
  <c r="I102" i="6"/>
  <c r="G102" i="6"/>
  <c r="F102" i="6"/>
  <c r="E102" i="6"/>
  <c r="D102" i="6"/>
  <c r="C102" i="6"/>
  <c r="J101" i="6"/>
  <c r="I101" i="6"/>
  <c r="H101" i="6"/>
  <c r="G100" i="6"/>
  <c r="F100" i="6"/>
  <c r="E100" i="6"/>
  <c r="D100" i="6"/>
  <c r="C100" i="6"/>
  <c r="G99" i="6"/>
  <c r="F99" i="6"/>
  <c r="E99" i="6"/>
  <c r="D99" i="6"/>
  <c r="C99" i="6"/>
  <c r="I98" i="6"/>
  <c r="G98" i="6"/>
  <c r="F98" i="6"/>
  <c r="E98" i="6"/>
  <c r="D98" i="6"/>
  <c r="C98" i="6"/>
  <c r="J97" i="6"/>
  <c r="I97" i="6"/>
  <c r="H97" i="6"/>
  <c r="G96" i="6"/>
  <c r="F96" i="6"/>
  <c r="E96" i="6"/>
  <c r="D96" i="6"/>
  <c r="C96" i="6"/>
  <c r="G95" i="6"/>
  <c r="F95" i="6"/>
  <c r="E95" i="6"/>
  <c r="D95" i="6"/>
  <c r="C95" i="6"/>
  <c r="I94" i="6"/>
  <c r="G94" i="6"/>
  <c r="F94" i="6"/>
  <c r="E94" i="6"/>
  <c r="D94" i="6"/>
  <c r="C94" i="6"/>
  <c r="J93" i="6"/>
  <c r="I93" i="6"/>
  <c r="H93" i="6"/>
  <c r="G92" i="6"/>
  <c r="F92" i="6"/>
  <c r="E92" i="6"/>
  <c r="D92" i="6"/>
  <c r="C92" i="6"/>
  <c r="G91" i="6"/>
  <c r="F91" i="6"/>
  <c r="E91" i="6"/>
  <c r="D91" i="6"/>
  <c r="C91" i="6"/>
  <c r="I90" i="6"/>
  <c r="G90" i="6"/>
  <c r="F90" i="6"/>
  <c r="E90" i="6"/>
  <c r="D90" i="6"/>
  <c r="C90" i="6"/>
  <c r="J89" i="6"/>
  <c r="I89" i="6"/>
  <c r="H89" i="6"/>
  <c r="G88" i="6"/>
  <c r="F88" i="6"/>
  <c r="E88" i="6"/>
  <c r="D88" i="6"/>
  <c r="C88" i="6"/>
  <c r="G87" i="6"/>
  <c r="F87" i="6"/>
  <c r="E87" i="6"/>
  <c r="D87" i="6"/>
  <c r="C87" i="6"/>
  <c r="I86" i="6"/>
  <c r="G86" i="6"/>
  <c r="F86" i="6"/>
  <c r="E86" i="6"/>
  <c r="D86" i="6"/>
  <c r="C86" i="6"/>
  <c r="J85" i="6"/>
  <c r="I85" i="6"/>
  <c r="H85" i="6"/>
  <c r="G84" i="6"/>
  <c r="F84" i="6"/>
  <c r="E84" i="6"/>
  <c r="D84" i="6"/>
  <c r="C84" i="6"/>
  <c r="G83" i="6"/>
  <c r="F83" i="6"/>
  <c r="E83" i="6"/>
  <c r="D83" i="6"/>
  <c r="C83" i="6"/>
  <c r="I82" i="6"/>
  <c r="G82" i="6"/>
  <c r="F82" i="6"/>
  <c r="E82" i="6"/>
  <c r="D82" i="6"/>
  <c r="C82" i="6"/>
  <c r="J81" i="6"/>
  <c r="I81" i="6"/>
  <c r="H81" i="6"/>
  <c r="G80" i="6"/>
  <c r="F80" i="6"/>
  <c r="E80" i="6"/>
  <c r="D80" i="6"/>
  <c r="C80" i="6"/>
  <c r="G79" i="6"/>
  <c r="F79" i="6"/>
  <c r="E79" i="6"/>
  <c r="D79" i="6"/>
  <c r="C79" i="6"/>
  <c r="I78" i="6"/>
  <c r="G78" i="6"/>
  <c r="F78" i="6"/>
  <c r="E78" i="6"/>
  <c r="D78" i="6"/>
  <c r="C78" i="6"/>
  <c r="J77" i="6"/>
  <c r="I77" i="6"/>
  <c r="H77" i="6"/>
  <c r="G76" i="6"/>
  <c r="F76" i="6"/>
  <c r="E76" i="6"/>
  <c r="D76" i="6"/>
  <c r="C76" i="6"/>
  <c r="G75" i="6"/>
  <c r="F75" i="6"/>
  <c r="E75" i="6"/>
  <c r="D75" i="6"/>
  <c r="C75" i="6"/>
  <c r="I74" i="6"/>
  <c r="G74" i="6"/>
  <c r="F74" i="6"/>
  <c r="E74" i="6"/>
  <c r="D74" i="6"/>
  <c r="C74" i="6"/>
  <c r="J73" i="6"/>
  <c r="I73" i="6"/>
  <c r="H73" i="6"/>
  <c r="G72" i="6"/>
  <c r="F72" i="6"/>
  <c r="E72" i="6"/>
  <c r="D72" i="6"/>
  <c r="C72" i="6"/>
  <c r="G71" i="6"/>
  <c r="F71" i="6"/>
  <c r="E71" i="6"/>
  <c r="D71" i="6"/>
  <c r="C71" i="6"/>
  <c r="I70" i="6"/>
  <c r="G70" i="6"/>
  <c r="F70" i="6"/>
  <c r="E70" i="6"/>
  <c r="D70" i="6"/>
  <c r="C70" i="6"/>
  <c r="J69" i="6"/>
  <c r="I69" i="6"/>
  <c r="H69" i="6"/>
  <c r="G68" i="6"/>
  <c r="F68" i="6"/>
  <c r="E68" i="6"/>
  <c r="D68" i="6"/>
  <c r="C68" i="6"/>
  <c r="G67" i="6"/>
  <c r="F67" i="6"/>
  <c r="E67" i="6"/>
  <c r="D67" i="6"/>
  <c r="C67" i="6"/>
  <c r="I66" i="6"/>
  <c r="G66" i="6"/>
  <c r="F66" i="6"/>
  <c r="E66" i="6"/>
  <c r="D66" i="6"/>
  <c r="C66" i="6"/>
  <c r="J65" i="6"/>
  <c r="I65" i="6"/>
  <c r="H65" i="6"/>
  <c r="G64" i="6"/>
  <c r="F64" i="6"/>
  <c r="E64" i="6"/>
  <c r="D64" i="6"/>
  <c r="C64" i="6"/>
  <c r="G63" i="6"/>
  <c r="F63" i="6"/>
  <c r="E63" i="6"/>
  <c r="D63" i="6"/>
  <c r="C63" i="6"/>
  <c r="I62" i="6"/>
  <c r="G62" i="6"/>
  <c r="F62" i="6"/>
  <c r="E62" i="6"/>
  <c r="D62" i="6"/>
  <c r="C62" i="6"/>
  <c r="J61" i="6"/>
  <c r="I61" i="6"/>
  <c r="H61" i="6"/>
  <c r="G60" i="6"/>
  <c r="F60" i="6"/>
  <c r="E60" i="6"/>
  <c r="D60" i="6"/>
  <c r="C60" i="6"/>
  <c r="G59" i="6"/>
  <c r="F59" i="6"/>
  <c r="E59" i="6"/>
  <c r="D59" i="6"/>
  <c r="C59" i="6"/>
  <c r="I58" i="6"/>
  <c r="G58" i="6"/>
  <c r="F58" i="6"/>
  <c r="E58" i="6"/>
  <c r="D58" i="6"/>
  <c r="C58" i="6"/>
  <c r="J57" i="6"/>
  <c r="I57" i="6"/>
  <c r="H57" i="6"/>
  <c r="G56" i="6"/>
  <c r="F56" i="6"/>
  <c r="E56" i="6"/>
  <c r="D56" i="6"/>
  <c r="C56" i="6"/>
  <c r="G55" i="6"/>
  <c r="F55" i="6"/>
  <c r="E55" i="6"/>
  <c r="D55" i="6"/>
  <c r="C55" i="6"/>
  <c r="I54" i="6"/>
  <c r="G54" i="6"/>
  <c r="F54" i="6"/>
  <c r="E54" i="6"/>
  <c r="D54" i="6"/>
  <c r="C54" i="6"/>
  <c r="J53" i="6"/>
  <c r="I53" i="6"/>
  <c r="H53" i="6"/>
  <c r="G52" i="6"/>
  <c r="F52" i="6"/>
  <c r="E52" i="6"/>
  <c r="D52" i="6"/>
  <c r="C52" i="6"/>
  <c r="G51" i="6"/>
  <c r="F51" i="6"/>
  <c r="E51" i="6"/>
  <c r="D51" i="6"/>
  <c r="C51" i="6"/>
  <c r="I50" i="6"/>
  <c r="G50" i="6"/>
  <c r="F50" i="6"/>
  <c r="E50" i="6"/>
  <c r="D50" i="6"/>
  <c r="C50" i="6"/>
  <c r="J49" i="6"/>
  <c r="I49" i="6"/>
  <c r="H49" i="6"/>
  <c r="G48" i="6"/>
  <c r="F48" i="6"/>
  <c r="E48" i="6"/>
  <c r="D48" i="6"/>
  <c r="C48" i="6"/>
  <c r="G47" i="6"/>
  <c r="F47" i="6"/>
  <c r="E47" i="6"/>
  <c r="D47" i="6"/>
  <c r="C47" i="6"/>
  <c r="I46" i="6"/>
  <c r="G46" i="6"/>
  <c r="F46" i="6"/>
  <c r="E46" i="6"/>
  <c r="D46" i="6"/>
  <c r="C46" i="6"/>
  <c r="J45" i="6"/>
  <c r="I45" i="6"/>
  <c r="H45" i="6"/>
  <c r="G44" i="6"/>
  <c r="F44" i="6"/>
  <c r="E44" i="6"/>
  <c r="D44" i="6"/>
  <c r="C44" i="6"/>
  <c r="G43" i="6"/>
  <c r="F43" i="6"/>
  <c r="E43" i="6"/>
  <c r="D43" i="6"/>
  <c r="C43" i="6"/>
  <c r="I42" i="6"/>
  <c r="G42" i="6"/>
  <c r="F42" i="6"/>
  <c r="E42" i="6"/>
  <c r="D42" i="6"/>
  <c r="C42" i="6"/>
  <c r="J41" i="6"/>
  <c r="I41" i="6"/>
  <c r="H41" i="6"/>
  <c r="G40" i="6"/>
  <c r="F40" i="6"/>
  <c r="E40" i="6"/>
  <c r="D40" i="6"/>
  <c r="C40" i="6"/>
  <c r="G39" i="6"/>
  <c r="F39" i="6"/>
  <c r="E39" i="6"/>
  <c r="D39" i="6"/>
  <c r="C39" i="6"/>
  <c r="I38" i="6"/>
  <c r="G38" i="6"/>
  <c r="F38" i="6"/>
  <c r="E38" i="6"/>
  <c r="D38" i="6"/>
  <c r="C38" i="6"/>
  <c r="J37" i="6"/>
  <c r="I37" i="6"/>
  <c r="H37" i="6"/>
  <c r="G36" i="6"/>
  <c r="F36" i="6"/>
  <c r="E36" i="6"/>
  <c r="D36" i="6"/>
  <c r="C36" i="6"/>
  <c r="G35" i="6"/>
  <c r="F35" i="6"/>
  <c r="E35" i="6"/>
  <c r="D35" i="6"/>
  <c r="C35" i="6"/>
  <c r="I34" i="6"/>
  <c r="G34" i="6"/>
  <c r="F34" i="6"/>
  <c r="E34" i="6"/>
  <c r="D34" i="6"/>
  <c r="C34" i="6"/>
  <c r="J33" i="6"/>
  <c r="I33" i="6"/>
  <c r="H33" i="6"/>
  <c r="G32" i="6"/>
  <c r="F32" i="6"/>
  <c r="E32" i="6"/>
  <c r="D32" i="6"/>
  <c r="C32" i="6"/>
  <c r="G31" i="6"/>
  <c r="F31" i="6"/>
  <c r="E31" i="6"/>
  <c r="D31" i="6"/>
  <c r="C31" i="6"/>
  <c r="I30" i="6"/>
  <c r="G30" i="6"/>
  <c r="F30" i="6"/>
  <c r="E30" i="6"/>
  <c r="D30" i="6"/>
  <c r="C30" i="6"/>
  <c r="J29" i="6"/>
  <c r="I29" i="6"/>
  <c r="H29" i="6"/>
  <c r="G28" i="6"/>
  <c r="F28" i="6"/>
  <c r="E28" i="6"/>
  <c r="D28" i="6"/>
  <c r="C28" i="6"/>
  <c r="G27" i="6"/>
  <c r="F27" i="6"/>
  <c r="E27" i="6"/>
  <c r="D27" i="6"/>
  <c r="C27" i="6"/>
  <c r="I26" i="6"/>
  <c r="G26" i="6"/>
  <c r="F26" i="6"/>
  <c r="E26" i="6"/>
  <c r="D26" i="6"/>
  <c r="C26" i="6"/>
  <c r="J25" i="6"/>
  <c r="I25" i="6"/>
  <c r="H25" i="6"/>
  <c r="G24" i="6"/>
  <c r="F24" i="6"/>
  <c r="E24" i="6"/>
  <c r="D24" i="6"/>
  <c r="C24" i="6"/>
  <c r="H23" i="6"/>
  <c r="G23" i="6"/>
  <c r="F23" i="6"/>
  <c r="E23" i="6"/>
  <c r="D23" i="6"/>
  <c r="C23" i="6"/>
  <c r="I22" i="6"/>
  <c r="G22" i="6"/>
  <c r="F22" i="6"/>
  <c r="E22" i="6"/>
  <c r="D22" i="6"/>
  <c r="C22" i="6"/>
  <c r="J21" i="6"/>
  <c r="I21" i="6"/>
  <c r="H21" i="6"/>
  <c r="G20" i="6"/>
  <c r="F20" i="6"/>
  <c r="E20" i="6"/>
  <c r="D20" i="6"/>
  <c r="C20" i="6"/>
  <c r="H19" i="6"/>
  <c r="G19" i="6"/>
  <c r="F19" i="6"/>
  <c r="E19" i="6"/>
  <c r="D19" i="6"/>
  <c r="C19" i="6"/>
  <c r="I18" i="6"/>
  <c r="G18" i="6"/>
  <c r="F18" i="6"/>
  <c r="E18" i="6"/>
  <c r="D18" i="6"/>
  <c r="C18" i="6"/>
  <c r="J17" i="6"/>
  <c r="I17" i="6"/>
  <c r="H17" i="6"/>
  <c r="G16" i="6"/>
  <c r="F16" i="6"/>
  <c r="E16" i="6"/>
  <c r="D16" i="6"/>
  <c r="C16" i="6"/>
  <c r="G15" i="6"/>
  <c r="F15" i="6"/>
  <c r="E15" i="6"/>
  <c r="D15" i="6"/>
  <c r="C15" i="6"/>
  <c r="I14" i="6"/>
  <c r="G14" i="6"/>
  <c r="F14" i="6"/>
  <c r="E14" i="6"/>
  <c r="D14" i="6"/>
  <c r="C14" i="6"/>
  <c r="J13" i="6"/>
  <c r="I13" i="6"/>
  <c r="H13" i="6"/>
  <c r="G12" i="6"/>
  <c r="F12" i="6"/>
  <c r="E12" i="6"/>
  <c r="D12" i="6"/>
  <c r="C12" i="6"/>
  <c r="G11" i="6"/>
  <c r="F11" i="6"/>
  <c r="E11" i="6"/>
  <c r="D11" i="6"/>
  <c r="C11" i="6"/>
  <c r="I10" i="6"/>
  <c r="G10" i="6"/>
  <c r="F10" i="6"/>
  <c r="E10" i="6"/>
  <c r="D10" i="6"/>
  <c r="C10" i="6"/>
  <c r="J9" i="6"/>
  <c r="I9" i="6"/>
  <c r="H9" i="6"/>
  <c r="G104" i="7"/>
  <c r="F104" i="7"/>
  <c r="E104" i="7"/>
  <c r="D104" i="7"/>
  <c r="C104" i="7"/>
  <c r="G103" i="7"/>
  <c r="F103" i="7"/>
  <c r="E103" i="7"/>
  <c r="D103" i="7"/>
  <c r="C103" i="7"/>
  <c r="I102" i="7"/>
  <c r="G102" i="7"/>
  <c r="F102" i="7"/>
  <c r="E102" i="7"/>
  <c r="D102" i="7"/>
  <c r="C102" i="7"/>
  <c r="J101" i="7"/>
  <c r="I101" i="7"/>
  <c r="H101" i="7"/>
  <c r="G100" i="7"/>
  <c r="F100" i="7"/>
  <c r="E100" i="7"/>
  <c r="D100" i="7"/>
  <c r="C100" i="7"/>
  <c r="G99" i="7"/>
  <c r="F99" i="7"/>
  <c r="E99" i="7"/>
  <c r="D99" i="7"/>
  <c r="C99" i="7"/>
  <c r="I98" i="7"/>
  <c r="G98" i="7"/>
  <c r="F98" i="7"/>
  <c r="E98" i="7"/>
  <c r="D98" i="7"/>
  <c r="C98" i="7"/>
  <c r="J97" i="7"/>
  <c r="I97" i="7"/>
  <c r="H97" i="7"/>
  <c r="G96" i="7"/>
  <c r="F96" i="7"/>
  <c r="E96" i="7"/>
  <c r="D96" i="7"/>
  <c r="C96" i="7"/>
  <c r="G95" i="7"/>
  <c r="F95" i="7"/>
  <c r="E95" i="7"/>
  <c r="D95" i="7"/>
  <c r="C95" i="7"/>
  <c r="I94" i="7"/>
  <c r="G94" i="7"/>
  <c r="F94" i="7"/>
  <c r="E94" i="7"/>
  <c r="D94" i="7"/>
  <c r="C94" i="7"/>
  <c r="J93" i="7"/>
  <c r="I93" i="7"/>
  <c r="H93" i="7"/>
  <c r="G92" i="7"/>
  <c r="F92" i="7"/>
  <c r="E92" i="7"/>
  <c r="D92" i="7"/>
  <c r="C92" i="7"/>
  <c r="H91" i="7"/>
  <c r="G91" i="7"/>
  <c r="F91" i="7"/>
  <c r="E91" i="7"/>
  <c r="D91" i="7"/>
  <c r="C91" i="7"/>
  <c r="I90" i="7"/>
  <c r="G90" i="7"/>
  <c r="F90" i="7"/>
  <c r="E90" i="7"/>
  <c r="D90" i="7"/>
  <c r="C90" i="7"/>
  <c r="J89" i="7"/>
  <c r="I89" i="7"/>
  <c r="H89" i="7"/>
  <c r="G88" i="7"/>
  <c r="F88" i="7"/>
  <c r="E88" i="7"/>
  <c r="D88" i="7"/>
  <c r="C88" i="7"/>
  <c r="H87" i="7"/>
  <c r="G87" i="7"/>
  <c r="F87" i="7"/>
  <c r="E87" i="7"/>
  <c r="D87" i="7"/>
  <c r="C87" i="7"/>
  <c r="I86" i="7"/>
  <c r="G86" i="7"/>
  <c r="F86" i="7"/>
  <c r="E86" i="7"/>
  <c r="D86" i="7"/>
  <c r="C86" i="7"/>
  <c r="J85" i="7"/>
  <c r="I85" i="7"/>
  <c r="H85" i="7"/>
  <c r="G84" i="7"/>
  <c r="F84" i="7"/>
  <c r="E84" i="7"/>
  <c r="D84" i="7"/>
  <c r="C84" i="7"/>
  <c r="H83" i="7"/>
  <c r="G83" i="7"/>
  <c r="F83" i="7"/>
  <c r="E83" i="7"/>
  <c r="D83" i="7"/>
  <c r="C83" i="7"/>
  <c r="I82" i="7"/>
  <c r="G82" i="7"/>
  <c r="F82" i="7"/>
  <c r="E82" i="7"/>
  <c r="D82" i="7"/>
  <c r="C82" i="7"/>
  <c r="J81" i="7"/>
  <c r="I81" i="7"/>
  <c r="H81" i="7"/>
  <c r="G80" i="7"/>
  <c r="F80" i="7"/>
  <c r="E80" i="7"/>
  <c r="D80" i="7"/>
  <c r="C80" i="7"/>
  <c r="H79" i="7"/>
  <c r="G79" i="7"/>
  <c r="F79" i="7"/>
  <c r="E79" i="7"/>
  <c r="D79" i="7"/>
  <c r="C79" i="7"/>
  <c r="I78" i="7"/>
  <c r="G78" i="7"/>
  <c r="F78" i="7"/>
  <c r="E78" i="7"/>
  <c r="D78" i="7"/>
  <c r="C78" i="7"/>
  <c r="J77" i="7"/>
  <c r="I77" i="7"/>
  <c r="H77" i="7"/>
  <c r="G76" i="7"/>
  <c r="F76" i="7"/>
  <c r="E76" i="7"/>
  <c r="D76" i="7"/>
  <c r="C76" i="7"/>
  <c r="H75" i="7"/>
  <c r="G75" i="7"/>
  <c r="F75" i="7"/>
  <c r="E75" i="7"/>
  <c r="D75" i="7"/>
  <c r="C75" i="7"/>
  <c r="I74" i="7"/>
  <c r="G74" i="7"/>
  <c r="F74" i="7"/>
  <c r="E74" i="7"/>
  <c r="D74" i="7"/>
  <c r="C74" i="7"/>
  <c r="J73" i="7"/>
  <c r="I73" i="7"/>
  <c r="H73" i="7"/>
  <c r="G72" i="7"/>
  <c r="F72" i="7"/>
  <c r="E72" i="7"/>
  <c r="D72" i="7"/>
  <c r="C72" i="7"/>
  <c r="H71" i="7"/>
  <c r="G71" i="7"/>
  <c r="F71" i="7"/>
  <c r="E71" i="7"/>
  <c r="D71" i="7"/>
  <c r="C71" i="7"/>
  <c r="I70" i="7"/>
  <c r="G70" i="7"/>
  <c r="F70" i="7"/>
  <c r="E70" i="7"/>
  <c r="D70" i="7"/>
  <c r="C70" i="7"/>
  <c r="J69" i="7"/>
  <c r="I69" i="7"/>
  <c r="H69" i="7"/>
  <c r="G68" i="7"/>
  <c r="F68" i="7"/>
  <c r="E68" i="7"/>
  <c r="D68" i="7"/>
  <c r="C68" i="7"/>
  <c r="H67" i="7"/>
  <c r="G67" i="7"/>
  <c r="F67" i="7"/>
  <c r="E67" i="7"/>
  <c r="D67" i="7"/>
  <c r="C67" i="7"/>
  <c r="I66" i="7"/>
  <c r="G66" i="7"/>
  <c r="F66" i="7"/>
  <c r="E66" i="7"/>
  <c r="D66" i="7"/>
  <c r="C66" i="7"/>
  <c r="J65" i="7"/>
  <c r="I65" i="7"/>
  <c r="H65" i="7"/>
  <c r="G64" i="7"/>
  <c r="F64" i="7"/>
  <c r="E64" i="7"/>
  <c r="D64" i="7"/>
  <c r="C64" i="7"/>
  <c r="H63" i="7"/>
  <c r="G63" i="7"/>
  <c r="F63" i="7"/>
  <c r="E63" i="7"/>
  <c r="D63" i="7"/>
  <c r="C63" i="7"/>
  <c r="I62" i="7"/>
  <c r="G62" i="7"/>
  <c r="F62" i="7"/>
  <c r="E62" i="7"/>
  <c r="D62" i="7"/>
  <c r="C62" i="7"/>
  <c r="J61" i="7"/>
  <c r="I61" i="7"/>
  <c r="H61" i="7"/>
  <c r="G60" i="7"/>
  <c r="F60" i="7"/>
  <c r="E60" i="7"/>
  <c r="D60" i="7"/>
  <c r="C60" i="7"/>
  <c r="H59" i="7"/>
  <c r="G59" i="7"/>
  <c r="F59" i="7"/>
  <c r="E59" i="7"/>
  <c r="D59" i="7"/>
  <c r="C59" i="7"/>
  <c r="I58" i="7"/>
  <c r="G58" i="7"/>
  <c r="F58" i="7"/>
  <c r="E58" i="7"/>
  <c r="D58" i="7"/>
  <c r="C58" i="7"/>
  <c r="J57" i="7"/>
  <c r="I57" i="7"/>
  <c r="H57" i="7"/>
  <c r="G56" i="7"/>
  <c r="F56" i="7"/>
  <c r="E56" i="7"/>
  <c r="D56" i="7"/>
  <c r="C56" i="7"/>
  <c r="H55" i="7"/>
  <c r="G55" i="7"/>
  <c r="F55" i="7"/>
  <c r="E55" i="7"/>
  <c r="D55" i="7"/>
  <c r="C55" i="7"/>
  <c r="I54" i="7"/>
  <c r="G54" i="7"/>
  <c r="F54" i="7"/>
  <c r="E54" i="7"/>
  <c r="D54" i="7"/>
  <c r="C54" i="7"/>
  <c r="J53" i="7"/>
  <c r="I53" i="7"/>
  <c r="H53" i="7"/>
  <c r="G52" i="7"/>
  <c r="F52" i="7"/>
  <c r="E52" i="7"/>
  <c r="D52" i="7"/>
  <c r="C52" i="7"/>
  <c r="H51" i="7"/>
  <c r="G51" i="7"/>
  <c r="F51" i="7"/>
  <c r="E51" i="7"/>
  <c r="D51" i="7"/>
  <c r="C51" i="7"/>
  <c r="I50" i="7"/>
  <c r="G50" i="7"/>
  <c r="F50" i="7"/>
  <c r="E50" i="7"/>
  <c r="D50" i="7"/>
  <c r="C50" i="7"/>
  <c r="J49" i="7"/>
  <c r="I49" i="7"/>
  <c r="H49" i="7"/>
  <c r="G48" i="7"/>
  <c r="F48" i="7"/>
  <c r="E48" i="7"/>
  <c r="D48" i="7"/>
  <c r="C48" i="7"/>
  <c r="H47" i="7"/>
  <c r="G47" i="7"/>
  <c r="F47" i="7"/>
  <c r="E47" i="7"/>
  <c r="D47" i="7"/>
  <c r="C47" i="7"/>
  <c r="I46" i="7"/>
  <c r="G46" i="7"/>
  <c r="F46" i="7"/>
  <c r="E46" i="7"/>
  <c r="D46" i="7"/>
  <c r="C46" i="7"/>
  <c r="J45" i="7"/>
  <c r="I45" i="7"/>
  <c r="H45" i="7"/>
  <c r="G44" i="7"/>
  <c r="F44" i="7"/>
  <c r="E44" i="7"/>
  <c r="D44" i="7"/>
  <c r="C44" i="7"/>
  <c r="H43" i="7"/>
  <c r="G43" i="7"/>
  <c r="F43" i="7"/>
  <c r="E43" i="7"/>
  <c r="D43" i="7"/>
  <c r="C43" i="7"/>
  <c r="I42" i="7"/>
  <c r="G42" i="7"/>
  <c r="F42" i="7"/>
  <c r="E42" i="7"/>
  <c r="D42" i="7"/>
  <c r="C42" i="7"/>
  <c r="J41" i="7"/>
  <c r="I41" i="7"/>
  <c r="H41" i="7"/>
  <c r="G40" i="7"/>
  <c r="F40" i="7"/>
  <c r="E40" i="7"/>
  <c r="D40" i="7"/>
  <c r="C40" i="7"/>
  <c r="H39" i="7"/>
  <c r="G39" i="7"/>
  <c r="F39" i="7"/>
  <c r="E39" i="7"/>
  <c r="D39" i="7"/>
  <c r="C39" i="7"/>
  <c r="I38" i="7"/>
  <c r="G38" i="7"/>
  <c r="F38" i="7"/>
  <c r="E38" i="7"/>
  <c r="D38" i="7"/>
  <c r="C38" i="7"/>
  <c r="J37" i="7"/>
  <c r="I37" i="7"/>
  <c r="H37" i="7"/>
  <c r="G36" i="7"/>
  <c r="F36" i="7"/>
  <c r="E36" i="7"/>
  <c r="D36" i="7"/>
  <c r="C36" i="7"/>
  <c r="H35" i="7"/>
  <c r="G35" i="7"/>
  <c r="F35" i="7"/>
  <c r="E35" i="7"/>
  <c r="D35" i="7"/>
  <c r="C35" i="7"/>
  <c r="I34" i="7"/>
  <c r="G34" i="7"/>
  <c r="F34" i="7"/>
  <c r="E34" i="7"/>
  <c r="D34" i="7"/>
  <c r="C34" i="7"/>
  <c r="J33" i="7"/>
  <c r="I33" i="7"/>
  <c r="H33" i="7"/>
  <c r="G32" i="7"/>
  <c r="F32" i="7"/>
  <c r="E32" i="7"/>
  <c r="D32" i="7"/>
  <c r="C32" i="7"/>
  <c r="H31" i="7"/>
  <c r="G31" i="7"/>
  <c r="F31" i="7"/>
  <c r="E31" i="7"/>
  <c r="D31" i="7"/>
  <c r="C31" i="7"/>
  <c r="I30" i="7"/>
  <c r="G30" i="7"/>
  <c r="F30" i="7"/>
  <c r="E30" i="7"/>
  <c r="D30" i="7"/>
  <c r="C30" i="7"/>
  <c r="J29" i="7"/>
  <c r="I29" i="7"/>
  <c r="H29" i="7"/>
  <c r="G28" i="7"/>
  <c r="F28" i="7"/>
  <c r="E28" i="7"/>
  <c r="D28" i="7"/>
  <c r="C28" i="7"/>
  <c r="H27" i="7"/>
  <c r="G27" i="7"/>
  <c r="F27" i="7"/>
  <c r="E27" i="7"/>
  <c r="D27" i="7"/>
  <c r="C27" i="7"/>
  <c r="I26" i="7"/>
  <c r="G26" i="7"/>
  <c r="F26" i="7"/>
  <c r="E26" i="7"/>
  <c r="D26" i="7"/>
  <c r="C26" i="7"/>
  <c r="J25" i="7"/>
  <c r="I25" i="7"/>
  <c r="H25" i="7"/>
  <c r="G24" i="7"/>
  <c r="F24" i="7"/>
  <c r="E24" i="7"/>
  <c r="D24" i="7"/>
  <c r="C24" i="7"/>
  <c r="H23" i="7"/>
  <c r="G23" i="7"/>
  <c r="F23" i="7"/>
  <c r="E23" i="7"/>
  <c r="D23" i="7"/>
  <c r="C23" i="7"/>
  <c r="I22" i="7"/>
  <c r="G22" i="7"/>
  <c r="F22" i="7"/>
  <c r="E22" i="7"/>
  <c r="D22" i="7"/>
  <c r="C22" i="7"/>
  <c r="J21" i="7"/>
  <c r="I21" i="7"/>
  <c r="H21" i="7"/>
  <c r="G20" i="7"/>
  <c r="F20" i="7"/>
  <c r="E20" i="7"/>
  <c r="D20" i="7"/>
  <c r="C20" i="7"/>
  <c r="H19" i="7"/>
  <c r="G19" i="7"/>
  <c r="F19" i="7"/>
  <c r="E19" i="7"/>
  <c r="D19" i="7"/>
  <c r="C19" i="7"/>
  <c r="I18" i="7"/>
  <c r="G18" i="7"/>
  <c r="F18" i="7"/>
  <c r="E18" i="7"/>
  <c r="D18" i="7"/>
  <c r="C18" i="7"/>
  <c r="J17" i="7"/>
  <c r="I17" i="7"/>
  <c r="H17" i="7"/>
  <c r="G16" i="7"/>
  <c r="F16" i="7"/>
  <c r="E16" i="7"/>
  <c r="D16" i="7"/>
  <c r="C16" i="7"/>
  <c r="H15" i="7"/>
  <c r="G15" i="7"/>
  <c r="F15" i="7"/>
  <c r="E15" i="7"/>
  <c r="D15" i="7"/>
  <c r="C15" i="7"/>
  <c r="I14" i="7"/>
  <c r="G14" i="7"/>
  <c r="F14" i="7"/>
  <c r="E14" i="7"/>
  <c r="D14" i="7"/>
  <c r="C14" i="7"/>
  <c r="J13" i="7"/>
  <c r="I13" i="7"/>
  <c r="H13" i="7"/>
  <c r="G12" i="7"/>
  <c r="F12" i="7"/>
  <c r="E12" i="7"/>
  <c r="D12" i="7"/>
  <c r="C12" i="7"/>
  <c r="G11" i="7"/>
  <c r="F11" i="7"/>
  <c r="E11" i="7"/>
  <c r="D11" i="7"/>
  <c r="C11" i="7"/>
  <c r="I10" i="7"/>
  <c r="G10" i="7"/>
  <c r="F10" i="7"/>
  <c r="E10" i="7"/>
  <c r="D10" i="7"/>
  <c r="C10" i="7"/>
  <c r="J9" i="7"/>
  <c r="I9" i="7"/>
  <c r="H9" i="7"/>
  <c r="G104" i="12"/>
  <c r="F104" i="12"/>
  <c r="E104" i="12"/>
  <c r="D104" i="12"/>
  <c r="C104" i="12"/>
  <c r="G103" i="12"/>
  <c r="F103" i="12"/>
  <c r="E103" i="12"/>
  <c r="D103" i="12"/>
  <c r="C103" i="12"/>
  <c r="I102" i="12"/>
  <c r="G102" i="12"/>
  <c r="F102" i="12"/>
  <c r="E102" i="12"/>
  <c r="D102" i="12"/>
  <c r="C102" i="12"/>
  <c r="J101" i="12"/>
  <c r="I101" i="12"/>
  <c r="H101" i="12"/>
  <c r="G100" i="12"/>
  <c r="F100" i="12"/>
  <c r="E100" i="12"/>
  <c r="D100" i="12"/>
  <c r="C100" i="12"/>
  <c r="G99" i="12"/>
  <c r="F99" i="12"/>
  <c r="E99" i="12"/>
  <c r="D99" i="12"/>
  <c r="C99" i="12"/>
  <c r="I98" i="12"/>
  <c r="G98" i="12"/>
  <c r="F98" i="12"/>
  <c r="E98" i="12"/>
  <c r="D98" i="12"/>
  <c r="C98" i="12"/>
  <c r="J97" i="12"/>
  <c r="I97" i="12"/>
  <c r="H97" i="12"/>
  <c r="G96" i="12"/>
  <c r="F96" i="12"/>
  <c r="E96" i="12"/>
  <c r="D96" i="12"/>
  <c r="C96" i="12"/>
  <c r="G95" i="12"/>
  <c r="F95" i="12"/>
  <c r="E95" i="12"/>
  <c r="D95" i="12"/>
  <c r="C95" i="12"/>
  <c r="I94" i="12"/>
  <c r="G94" i="12"/>
  <c r="F94" i="12"/>
  <c r="E94" i="12"/>
  <c r="D94" i="12"/>
  <c r="C94" i="12"/>
  <c r="J93" i="12"/>
  <c r="I93" i="12"/>
  <c r="H93" i="12"/>
  <c r="G92" i="12"/>
  <c r="F92" i="12"/>
  <c r="E92" i="12"/>
  <c r="D92" i="12"/>
  <c r="C92" i="12"/>
  <c r="G91" i="12"/>
  <c r="F91" i="12"/>
  <c r="E91" i="12"/>
  <c r="D91" i="12"/>
  <c r="C91" i="12"/>
  <c r="I90" i="12"/>
  <c r="G90" i="12"/>
  <c r="F90" i="12"/>
  <c r="E90" i="12"/>
  <c r="D90" i="12"/>
  <c r="C90" i="12"/>
  <c r="J89" i="12"/>
  <c r="I89" i="12"/>
  <c r="H89" i="12"/>
  <c r="G88" i="12"/>
  <c r="F88" i="12"/>
  <c r="E88" i="12"/>
  <c r="D88" i="12"/>
  <c r="C88" i="12"/>
  <c r="G87" i="12"/>
  <c r="F87" i="12"/>
  <c r="E87" i="12"/>
  <c r="D87" i="12"/>
  <c r="C87" i="12"/>
  <c r="I86" i="12"/>
  <c r="G86" i="12"/>
  <c r="F86" i="12"/>
  <c r="E86" i="12"/>
  <c r="D86" i="12"/>
  <c r="C86" i="12"/>
  <c r="J85" i="12"/>
  <c r="I85" i="12"/>
  <c r="H85" i="12"/>
  <c r="G84" i="12"/>
  <c r="F84" i="12"/>
  <c r="E84" i="12"/>
  <c r="D84" i="12"/>
  <c r="C84" i="12"/>
  <c r="G83" i="12"/>
  <c r="F83" i="12"/>
  <c r="E83" i="12"/>
  <c r="D83" i="12"/>
  <c r="C83" i="12"/>
  <c r="I82" i="12"/>
  <c r="G82" i="12"/>
  <c r="F82" i="12"/>
  <c r="E82" i="12"/>
  <c r="D82" i="12"/>
  <c r="C82" i="12"/>
  <c r="J81" i="12"/>
  <c r="I81" i="12"/>
  <c r="H81" i="12"/>
  <c r="G80" i="12"/>
  <c r="F80" i="12"/>
  <c r="E80" i="12"/>
  <c r="D80" i="12"/>
  <c r="C80" i="12"/>
  <c r="G79" i="12"/>
  <c r="F79" i="12"/>
  <c r="E79" i="12"/>
  <c r="D79" i="12"/>
  <c r="C79" i="12"/>
  <c r="I78" i="12"/>
  <c r="G78" i="12"/>
  <c r="F78" i="12"/>
  <c r="E78" i="12"/>
  <c r="D78" i="12"/>
  <c r="C78" i="12"/>
  <c r="J77" i="12"/>
  <c r="I77" i="12"/>
  <c r="H77" i="12"/>
  <c r="G76" i="12"/>
  <c r="F76" i="12"/>
  <c r="E76" i="12"/>
  <c r="D76" i="12"/>
  <c r="C76" i="12"/>
  <c r="G75" i="12"/>
  <c r="F75" i="12"/>
  <c r="E75" i="12"/>
  <c r="D75" i="12"/>
  <c r="C75" i="12"/>
  <c r="I74" i="12"/>
  <c r="G74" i="12"/>
  <c r="F74" i="12"/>
  <c r="E74" i="12"/>
  <c r="D74" i="12"/>
  <c r="C74" i="12"/>
  <c r="J73" i="12"/>
  <c r="I73" i="12"/>
  <c r="H73" i="12"/>
  <c r="G72" i="12"/>
  <c r="F72" i="12"/>
  <c r="E72" i="12"/>
  <c r="D72" i="12"/>
  <c r="C72" i="12"/>
  <c r="G71" i="12"/>
  <c r="F71" i="12"/>
  <c r="E71" i="12"/>
  <c r="D71" i="12"/>
  <c r="C71" i="12"/>
  <c r="I70" i="12"/>
  <c r="G70" i="12"/>
  <c r="F70" i="12"/>
  <c r="E70" i="12"/>
  <c r="D70" i="12"/>
  <c r="C70" i="12"/>
  <c r="J69" i="12"/>
  <c r="I69" i="12"/>
  <c r="H69" i="12"/>
  <c r="G68" i="12"/>
  <c r="F68" i="12"/>
  <c r="E68" i="12"/>
  <c r="D68" i="12"/>
  <c r="C68" i="12"/>
  <c r="G67" i="12"/>
  <c r="F67" i="12"/>
  <c r="E67" i="12"/>
  <c r="D67" i="12"/>
  <c r="C67" i="12"/>
  <c r="I66" i="12"/>
  <c r="G66" i="12"/>
  <c r="F66" i="12"/>
  <c r="E66" i="12"/>
  <c r="D66" i="12"/>
  <c r="C66" i="12"/>
  <c r="J65" i="12"/>
  <c r="I65" i="12"/>
  <c r="H65" i="12"/>
  <c r="G64" i="12"/>
  <c r="F64" i="12"/>
  <c r="E64" i="12"/>
  <c r="D64" i="12"/>
  <c r="C64" i="12"/>
  <c r="G63" i="12"/>
  <c r="F63" i="12"/>
  <c r="E63" i="12"/>
  <c r="D63" i="12"/>
  <c r="C63" i="12"/>
  <c r="I62" i="12"/>
  <c r="G62" i="12"/>
  <c r="F62" i="12"/>
  <c r="E62" i="12"/>
  <c r="D62" i="12"/>
  <c r="C62" i="12"/>
  <c r="J61" i="12"/>
  <c r="I61" i="12"/>
  <c r="H61" i="12"/>
  <c r="G60" i="12"/>
  <c r="F60" i="12"/>
  <c r="E60" i="12"/>
  <c r="D60" i="12"/>
  <c r="C60" i="12"/>
  <c r="G59" i="12"/>
  <c r="F59" i="12"/>
  <c r="E59" i="12"/>
  <c r="D59" i="12"/>
  <c r="C59" i="12"/>
  <c r="I58" i="12"/>
  <c r="G58" i="12"/>
  <c r="F58" i="12"/>
  <c r="E58" i="12"/>
  <c r="D58" i="12"/>
  <c r="C58" i="12"/>
  <c r="J57" i="12"/>
  <c r="I57" i="12"/>
  <c r="H57" i="12"/>
  <c r="G56" i="12"/>
  <c r="F56" i="12"/>
  <c r="E56" i="12"/>
  <c r="D56" i="12"/>
  <c r="C56" i="12"/>
  <c r="G55" i="12"/>
  <c r="F55" i="12"/>
  <c r="E55" i="12"/>
  <c r="D55" i="12"/>
  <c r="C55" i="12"/>
  <c r="I54" i="12"/>
  <c r="G54" i="12"/>
  <c r="F54" i="12"/>
  <c r="E54" i="12"/>
  <c r="D54" i="12"/>
  <c r="C54" i="12"/>
  <c r="J53" i="12"/>
  <c r="I53" i="12"/>
  <c r="H53" i="12"/>
  <c r="G52" i="12"/>
  <c r="F52" i="12"/>
  <c r="E52" i="12"/>
  <c r="D52" i="12"/>
  <c r="C52" i="12"/>
  <c r="G51" i="12"/>
  <c r="F51" i="12"/>
  <c r="E51" i="12"/>
  <c r="D51" i="12"/>
  <c r="C51" i="12"/>
  <c r="I50" i="12"/>
  <c r="G50" i="12"/>
  <c r="F50" i="12"/>
  <c r="E50" i="12"/>
  <c r="D50" i="12"/>
  <c r="C50" i="12"/>
  <c r="J49" i="12"/>
  <c r="I49" i="12"/>
  <c r="H49" i="12"/>
  <c r="G48" i="12"/>
  <c r="F48" i="12"/>
  <c r="E48" i="12"/>
  <c r="D48" i="12"/>
  <c r="C48" i="12"/>
  <c r="G47" i="12"/>
  <c r="F47" i="12"/>
  <c r="E47" i="12"/>
  <c r="D47" i="12"/>
  <c r="C47" i="12"/>
  <c r="I46" i="12"/>
  <c r="G46" i="12"/>
  <c r="F46" i="12"/>
  <c r="E46" i="12"/>
  <c r="D46" i="12"/>
  <c r="C46" i="12"/>
  <c r="J45" i="12"/>
  <c r="I45" i="12"/>
  <c r="H45" i="12"/>
  <c r="G44" i="12"/>
  <c r="F44" i="12"/>
  <c r="E44" i="12"/>
  <c r="D44" i="12"/>
  <c r="C44" i="12"/>
  <c r="G43" i="12"/>
  <c r="F43" i="12"/>
  <c r="E43" i="12"/>
  <c r="D43" i="12"/>
  <c r="C43" i="12"/>
  <c r="I42" i="12"/>
  <c r="G42" i="12"/>
  <c r="F42" i="12"/>
  <c r="E42" i="12"/>
  <c r="D42" i="12"/>
  <c r="C42" i="12"/>
  <c r="J41" i="12"/>
  <c r="I41" i="12"/>
  <c r="H41" i="12"/>
  <c r="G40" i="12"/>
  <c r="F40" i="12"/>
  <c r="E40" i="12"/>
  <c r="D40" i="12"/>
  <c r="C40" i="12"/>
  <c r="G39" i="12"/>
  <c r="F39" i="12"/>
  <c r="E39" i="12"/>
  <c r="D39" i="12"/>
  <c r="C39" i="12"/>
  <c r="I38" i="12"/>
  <c r="G38" i="12"/>
  <c r="F38" i="12"/>
  <c r="E38" i="12"/>
  <c r="D38" i="12"/>
  <c r="C38" i="12"/>
  <c r="J37" i="12"/>
  <c r="I37" i="12"/>
  <c r="H37" i="12"/>
  <c r="G36" i="12"/>
  <c r="F36" i="12"/>
  <c r="E36" i="12"/>
  <c r="D36" i="12"/>
  <c r="C36" i="12"/>
  <c r="G35" i="12"/>
  <c r="F35" i="12"/>
  <c r="E35" i="12"/>
  <c r="D35" i="12"/>
  <c r="C35" i="12"/>
  <c r="I34" i="12"/>
  <c r="G34" i="12"/>
  <c r="F34" i="12"/>
  <c r="E34" i="12"/>
  <c r="D34" i="12"/>
  <c r="C34" i="12"/>
  <c r="J33" i="12"/>
  <c r="I33" i="12"/>
  <c r="H33" i="12"/>
  <c r="G32" i="12"/>
  <c r="F32" i="12"/>
  <c r="E32" i="12"/>
  <c r="D32" i="12"/>
  <c r="C32" i="12"/>
  <c r="G31" i="12"/>
  <c r="F31" i="12"/>
  <c r="E31" i="12"/>
  <c r="D31" i="12"/>
  <c r="C31" i="12"/>
  <c r="I30" i="12"/>
  <c r="G30" i="12"/>
  <c r="F30" i="12"/>
  <c r="E30" i="12"/>
  <c r="D30" i="12"/>
  <c r="C30" i="12"/>
  <c r="J29" i="12"/>
  <c r="I29" i="12"/>
  <c r="H29" i="12"/>
  <c r="G28" i="12"/>
  <c r="F28" i="12"/>
  <c r="E28" i="12"/>
  <c r="D28" i="12"/>
  <c r="C28" i="12"/>
  <c r="G27" i="12"/>
  <c r="F27" i="12"/>
  <c r="E27" i="12"/>
  <c r="D27" i="12"/>
  <c r="C27" i="12"/>
  <c r="I26" i="12"/>
  <c r="G26" i="12"/>
  <c r="F26" i="12"/>
  <c r="E26" i="12"/>
  <c r="D26" i="12"/>
  <c r="C26" i="12"/>
  <c r="J25" i="12"/>
  <c r="I25" i="12"/>
  <c r="H25" i="12"/>
  <c r="G24" i="12"/>
  <c r="F24" i="12"/>
  <c r="E24" i="12"/>
  <c r="D24" i="12"/>
  <c r="C24" i="12"/>
  <c r="G23" i="12"/>
  <c r="F23" i="12"/>
  <c r="E23" i="12"/>
  <c r="D23" i="12"/>
  <c r="C23" i="12"/>
  <c r="I22" i="12"/>
  <c r="G22" i="12"/>
  <c r="F22" i="12"/>
  <c r="E22" i="12"/>
  <c r="D22" i="12"/>
  <c r="C22" i="12"/>
  <c r="J21" i="12"/>
  <c r="I21" i="12"/>
  <c r="H21" i="12"/>
  <c r="G20" i="12"/>
  <c r="F20" i="12"/>
  <c r="E20" i="12"/>
  <c r="D20" i="12"/>
  <c r="C20" i="12"/>
  <c r="G19" i="12"/>
  <c r="F19" i="12"/>
  <c r="E19" i="12"/>
  <c r="D19" i="12"/>
  <c r="C19" i="12"/>
  <c r="I18" i="12"/>
  <c r="G18" i="12"/>
  <c r="F18" i="12"/>
  <c r="E18" i="12"/>
  <c r="D18" i="12"/>
  <c r="C18" i="12"/>
  <c r="J17" i="12"/>
  <c r="I17" i="12"/>
  <c r="H17" i="12"/>
  <c r="G16" i="12"/>
  <c r="F16" i="12"/>
  <c r="E16" i="12"/>
  <c r="D16" i="12"/>
  <c r="C16" i="12"/>
  <c r="G15" i="12"/>
  <c r="F15" i="12"/>
  <c r="E15" i="12"/>
  <c r="D15" i="12"/>
  <c r="C15" i="12"/>
  <c r="I14" i="12"/>
  <c r="G14" i="12"/>
  <c r="F14" i="12"/>
  <c r="E14" i="12"/>
  <c r="D14" i="12"/>
  <c r="C14" i="12"/>
  <c r="J13" i="12"/>
  <c r="I13" i="12"/>
  <c r="H13" i="12"/>
  <c r="G12" i="12"/>
  <c r="F12" i="12"/>
  <c r="E12" i="12"/>
  <c r="D12" i="12"/>
  <c r="C12" i="12"/>
  <c r="G11" i="12"/>
  <c r="F11" i="12"/>
  <c r="E11" i="12"/>
  <c r="D11" i="12"/>
  <c r="C11" i="12"/>
  <c r="I10" i="12"/>
  <c r="G10" i="12"/>
  <c r="F10" i="12"/>
  <c r="E10" i="12"/>
  <c r="D10" i="12"/>
  <c r="C10" i="12"/>
  <c r="J9" i="12"/>
  <c r="I9" i="12"/>
  <c r="H9" i="12"/>
  <c r="C6" i="12"/>
  <c r="G104" i="14"/>
  <c r="F104" i="14"/>
  <c r="E104" i="14"/>
  <c r="D104" i="14"/>
  <c r="C104" i="14"/>
  <c r="G103" i="14"/>
  <c r="F103" i="14"/>
  <c r="E103" i="14"/>
  <c r="D103" i="14"/>
  <c r="C103" i="14"/>
  <c r="I102" i="14"/>
  <c r="G102" i="14"/>
  <c r="F102" i="14"/>
  <c r="E102" i="14"/>
  <c r="D102" i="14"/>
  <c r="C102" i="14"/>
  <c r="J101" i="14"/>
  <c r="I101" i="14"/>
  <c r="H101" i="14"/>
  <c r="G100" i="14"/>
  <c r="F100" i="14"/>
  <c r="E100" i="14"/>
  <c r="D100" i="14"/>
  <c r="C100" i="14"/>
  <c r="G99" i="14"/>
  <c r="F99" i="14"/>
  <c r="E99" i="14"/>
  <c r="D99" i="14"/>
  <c r="C99" i="14"/>
  <c r="I98" i="14"/>
  <c r="G98" i="14"/>
  <c r="F98" i="14"/>
  <c r="E98" i="14"/>
  <c r="D98" i="14"/>
  <c r="C98" i="14"/>
  <c r="J97" i="14"/>
  <c r="I97" i="14"/>
  <c r="H97" i="14"/>
  <c r="G96" i="14"/>
  <c r="F96" i="14"/>
  <c r="E96" i="14"/>
  <c r="D96" i="14"/>
  <c r="C96" i="14"/>
  <c r="G95" i="14"/>
  <c r="F95" i="14"/>
  <c r="E95" i="14"/>
  <c r="D95" i="14"/>
  <c r="C95" i="14"/>
  <c r="I94" i="14"/>
  <c r="G94" i="14"/>
  <c r="F94" i="14"/>
  <c r="E94" i="14"/>
  <c r="D94" i="14"/>
  <c r="C94" i="14"/>
  <c r="J93" i="14"/>
  <c r="I93" i="14"/>
  <c r="H93" i="14"/>
  <c r="G92" i="14"/>
  <c r="F92" i="14"/>
  <c r="E92" i="14"/>
  <c r="D92" i="14"/>
  <c r="C92" i="14"/>
  <c r="G91" i="14"/>
  <c r="F91" i="14"/>
  <c r="E91" i="14"/>
  <c r="D91" i="14"/>
  <c r="C91" i="14"/>
  <c r="I90" i="14"/>
  <c r="G90" i="14"/>
  <c r="F90" i="14"/>
  <c r="E90" i="14"/>
  <c r="D90" i="14"/>
  <c r="C90" i="14"/>
  <c r="J89" i="14"/>
  <c r="I89" i="14"/>
  <c r="H89" i="14"/>
  <c r="G88" i="14"/>
  <c r="F88" i="14"/>
  <c r="E88" i="14"/>
  <c r="D88" i="14"/>
  <c r="C88" i="14"/>
  <c r="G87" i="14"/>
  <c r="F87" i="14"/>
  <c r="E87" i="14"/>
  <c r="D87" i="14"/>
  <c r="C87" i="14"/>
  <c r="I86" i="14"/>
  <c r="G86" i="14"/>
  <c r="F86" i="14"/>
  <c r="E86" i="14"/>
  <c r="D86" i="14"/>
  <c r="C86" i="14"/>
  <c r="J85" i="14"/>
  <c r="I85" i="14"/>
  <c r="H85" i="14"/>
  <c r="G84" i="14"/>
  <c r="F84" i="14"/>
  <c r="E84" i="14"/>
  <c r="D84" i="14"/>
  <c r="C84" i="14"/>
  <c r="G83" i="14"/>
  <c r="F83" i="14"/>
  <c r="E83" i="14"/>
  <c r="D83" i="14"/>
  <c r="C83" i="14"/>
  <c r="I82" i="14"/>
  <c r="G82" i="14"/>
  <c r="F82" i="14"/>
  <c r="E82" i="14"/>
  <c r="D82" i="14"/>
  <c r="C82" i="14"/>
  <c r="J81" i="14"/>
  <c r="I81" i="14"/>
  <c r="H81" i="14"/>
  <c r="G80" i="14"/>
  <c r="F80" i="14"/>
  <c r="E80" i="14"/>
  <c r="D80" i="14"/>
  <c r="C80" i="14"/>
  <c r="G79" i="14"/>
  <c r="F79" i="14"/>
  <c r="E79" i="14"/>
  <c r="D79" i="14"/>
  <c r="C79" i="14"/>
  <c r="I78" i="14"/>
  <c r="G78" i="14"/>
  <c r="F78" i="14"/>
  <c r="E78" i="14"/>
  <c r="D78" i="14"/>
  <c r="C78" i="14"/>
  <c r="J77" i="14"/>
  <c r="I77" i="14"/>
  <c r="H77" i="14"/>
  <c r="G76" i="14"/>
  <c r="F76" i="14"/>
  <c r="E76" i="14"/>
  <c r="D76" i="14"/>
  <c r="C76" i="14"/>
  <c r="G75" i="14"/>
  <c r="F75" i="14"/>
  <c r="E75" i="14"/>
  <c r="D75" i="14"/>
  <c r="C75" i="14"/>
  <c r="I74" i="14"/>
  <c r="G74" i="14"/>
  <c r="F74" i="14"/>
  <c r="E74" i="14"/>
  <c r="D74" i="14"/>
  <c r="C74" i="14"/>
  <c r="J73" i="14"/>
  <c r="I73" i="14"/>
  <c r="H73" i="14"/>
  <c r="G72" i="14"/>
  <c r="F72" i="14"/>
  <c r="E72" i="14"/>
  <c r="D72" i="14"/>
  <c r="C72" i="14"/>
  <c r="G71" i="14"/>
  <c r="F71" i="14"/>
  <c r="E71" i="14"/>
  <c r="D71" i="14"/>
  <c r="C71" i="14"/>
  <c r="I70" i="14"/>
  <c r="G70" i="14"/>
  <c r="F70" i="14"/>
  <c r="E70" i="14"/>
  <c r="D70" i="14"/>
  <c r="C70" i="14"/>
  <c r="J69" i="14"/>
  <c r="I69" i="14"/>
  <c r="H69" i="14"/>
  <c r="G68" i="14"/>
  <c r="F68" i="14"/>
  <c r="E68" i="14"/>
  <c r="D68" i="14"/>
  <c r="C68" i="14"/>
  <c r="G67" i="14"/>
  <c r="F67" i="14"/>
  <c r="E67" i="14"/>
  <c r="D67" i="14"/>
  <c r="C67" i="14"/>
  <c r="I66" i="14"/>
  <c r="G66" i="14"/>
  <c r="F66" i="14"/>
  <c r="E66" i="14"/>
  <c r="D66" i="14"/>
  <c r="C66" i="14"/>
  <c r="J65" i="14"/>
  <c r="I65" i="14"/>
  <c r="H65" i="14"/>
  <c r="G64" i="14"/>
  <c r="F64" i="14"/>
  <c r="E64" i="14"/>
  <c r="D64" i="14"/>
  <c r="C64" i="14"/>
  <c r="G63" i="14"/>
  <c r="F63" i="14"/>
  <c r="E63" i="14"/>
  <c r="D63" i="14"/>
  <c r="C63" i="14"/>
  <c r="I62" i="14"/>
  <c r="G62" i="14"/>
  <c r="F62" i="14"/>
  <c r="E62" i="14"/>
  <c r="D62" i="14"/>
  <c r="C62" i="14"/>
  <c r="J61" i="14"/>
  <c r="I61" i="14"/>
  <c r="H61" i="14"/>
  <c r="G60" i="14"/>
  <c r="F60" i="14"/>
  <c r="E60" i="14"/>
  <c r="D60" i="14"/>
  <c r="C60" i="14"/>
  <c r="G59" i="14"/>
  <c r="F59" i="14"/>
  <c r="E59" i="14"/>
  <c r="D59" i="14"/>
  <c r="C59" i="14"/>
  <c r="I58" i="14"/>
  <c r="G58" i="14"/>
  <c r="F58" i="14"/>
  <c r="E58" i="14"/>
  <c r="D58" i="14"/>
  <c r="C58" i="14"/>
  <c r="J57" i="14"/>
  <c r="I57" i="14"/>
  <c r="H57" i="14"/>
  <c r="G56" i="14"/>
  <c r="F56" i="14"/>
  <c r="E56" i="14"/>
  <c r="D56" i="14"/>
  <c r="C56" i="14"/>
  <c r="G55" i="14"/>
  <c r="F55" i="14"/>
  <c r="E55" i="14"/>
  <c r="D55" i="14"/>
  <c r="C55" i="14"/>
  <c r="I54" i="14"/>
  <c r="G54" i="14"/>
  <c r="F54" i="14"/>
  <c r="E54" i="14"/>
  <c r="D54" i="14"/>
  <c r="C54" i="14"/>
  <c r="J53" i="14"/>
  <c r="I53" i="14"/>
  <c r="H53" i="14"/>
  <c r="G52" i="14"/>
  <c r="F52" i="14"/>
  <c r="E52" i="14"/>
  <c r="D52" i="14"/>
  <c r="C52" i="14"/>
  <c r="G51" i="14"/>
  <c r="F51" i="14"/>
  <c r="E51" i="14"/>
  <c r="D51" i="14"/>
  <c r="C51" i="14"/>
  <c r="I50" i="14"/>
  <c r="G50" i="14"/>
  <c r="F50" i="14"/>
  <c r="E50" i="14"/>
  <c r="D50" i="14"/>
  <c r="C50" i="14"/>
  <c r="J49" i="14"/>
  <c r="I49" i="14"/>
  <c r="H49" i="14"/>
  <c r="G48" i="14"/>
  <c r="F48" i="14"/>
  <c r="E48" i="14"/>
  <c r="D48" i="14"/>
  <c r="C48" i="14"/>
  <c r="G47" i="14"/>
  <c r="F47" i="14"/>
  <c r="E47" i="14"/>
  <c r="D47" i="14"/>
  <c r="C47" i="14"/>
  <c r="I46" i="14"/>
  <c r="G46" i="14"/>
  <c r="F46" i="14"/>
  <c r="E46" i="14"/>
  <c r="D46" i="14"/>
  <c r="C46" i="14"/>
  <c r="J45" i="14"/>
  <c r="I45" i="14"/>
  <c r="H45" i="14"/>
  <c r="G44" i="14"/>
  <c r="F44" i="14"/>
  <c r="E44" i="14"/>
  <c r="D44" i="14"/>
  <c r="C44" i="14"/>
  <c r="G43" i="14"/>
  <c r="F43" i="14"/>
  <c r="E43" i="14"/>
  <c r="D43" i="14"/>
  <c r="C43" i="14"/>
  <c r="I42" i="14"/>
  <c r="G42" i="14"/>
  <c r="F42" i="14"/>
  <c r="E42" i="14"/>
  <c r="D42" i="14"/>
  <c r="C42" i="14"/>
  <c r="J41" i="14"/>
  <c r="I41" i="14"/>
  <c r="H41" i="14"/>
  <c r="G40" i="14"/>
  <c r="F40" i="14"/>
  <c r="E40" i="14"/>
  <c r="D40" i="14"/>
  <c r="C40" i="14"/>
  <c r="G39" i="14"/>
  <c r="F39" i="14"/>
  <c r="E39" i="14"/>
  <c r="D39" i="14"/>
  <c r="C39" i="14"/>
  <c r="I38" i="14"/>
  <c r="G38" i="14"/>
  <c r="F38" i="14"/>
  <c r="E38" i="14"/>
  <c r="D38" i="14"/>
  <c r="C38" i="14"/>
  <c r="J37" i="14"/>
  <c r="I37" i="14"/>
  <c r="H37" i="14"/>
  <c r="G36" i="14"/>
  <c r="F36" i="14"/>
  <c r="E36" i="14"/>
  <c r="D36" i="14"/>
  <c r="C36" i="14"/>
  <c r="G35" i="14"/>
  <c r="F35" i="14"/>
  <c r="E35" i="14"/>
  <c r="D35" i="14"/>
  <c r="C35" i="14"/>
  <c r="I34" i="14"/>
  <c r="G34" i="14"/>
  <c r="F34" i="14"/>
  <c r="E34" i="14"/>
  <c r="D34" i="14"/>
  <c r="C34" i="14"/>
  <c r="J33" i="14"/>
  <c r="I33" i="14"/>
  <c r="H33" i="14"/>
  <c r="G32" i="14"/>
  <c r="F32" i="14"/>
  <c r="E32" i="14"/>
  <c r="D32" i="14"/>
  <c r="C32" i="14"/>
  <c r="G31" i="14"/>
  <c r="F31" i="14"/>
  <c r="E31" i="14"/>
  <c r="D31" i="14"/>
  <c r="C31" i="14"/>
  <c r="I30" i="14"/>
  <c r="G30" i="14"/>
  <c r="F30" i="14"/>
  <c r="E30" i="14"/>
  <c r="D30" i="14"/>
  <c r="C30" i="14"/>
  <c r="J29" i="14"/>
  <c r="I29" i="14"/>
  <c r="H29" i="14"/>
  <c r="G28" i="14"/>
  <c r="F28" i="14"/>
  <c r="E28" i="14"/>
  <c r="D28" i="14"/>
  <c r="C28" i="14"/>
  <c r="G27" i="14"/>
  <c r="F27" i="14"/>
  <c r="E27" i="14"/>
  <c r="D27" i="14"/>
  <c r="C27" i="14"/>
  <c r="I26" i="14"/>
  <c r="G26" i="14"/>
  <c r="F26" i="14"/>
  <c r="E26" i="14"/>
  <c r="D26" i="14"/>
  <c r="C26" i="14"/>
  <c r="J25" i="14"/>
  <c r="I25" i="14"/>
  <c r="H25" i="14"/>
  <c r="G24" i="14"/>
  <c r="F24" i="14"/>
  <c r="E24" i="14"/>
  <c r="D24" i="14"/>
  <c r="C24" i="14"/>
  <c r="G23" i="14"/>
  <c r="F23" i="14"/>
  <c r="E23" i="14"/>
  <c r="D23" i="14"/>
  <c r="C23" i="14"/>
  <c r="I22" i="14"/>
  <c r="G22" i="14"/>
  <c r="F22" i="14"/>
  <c r="E22" i="14"/>
  <c r="D22" i="14"/>
  <c r="C22" i="14"/>
  <c r="J21" i="14"/>
  <c r="I21" i="14"/>
  <c r="H21" i="14"/>
  <c r="G20" i="14"/>
  <c r="F20" i="14"/>
  <c r="E20" i="14"/>
  <c r="D20" i="14"/>
  <c r="C20" i="14"/>
  <c r="G19" i="14"/>
  <c r="F19" i="14"/>
  <c r="E19" i="14"/>
  <c r="D19" i="14"/>
  <c r="C19" i="14"/>
  <c r="I18" i="14"/>
  <c r="G18" i="14"/>
  <c r="F18" i="14"/>
  <c r="E18" i="14"/>
  <c r="D18" i="14"/>
  <c r="C18" i="14"/>
  <c r="J17" i="14"/>
  <c r="I17" i="14"/>
  <c r="H17" i="14"/>
  <c r="G16" i="14"/>
  <c r="F16" i="14"/>
  <c r="E16" i="14"/>
  <c r="D16" i="14"/>
  <c r="C16" i="14"/>
  <c r="G15" i="14"/>
  <c r="F15" i="14"/>
  <c r="E15" i="14"/>
  <c r="D15" i="14"/>
  <c r="C15" i="14"/>
  <c r="I14" i="14"/>
  <c r="G14" i="14"/>
  <c r="F14" i="14"/>
  <c r="E14" i="14"/>
  <c r="D14" i="14"/>
  <c r="C14" i="14"/>
  <c r="J13" i="14"/>
  <c r="I13" i="14"/>
  <c r="H13" i="14"/>
  <c r="G12" i="14"/>
  <c r="F12" i="14"/>
  <c r="E12" i="14"/>
  <c r="D12" i="14"/>
  <c r="C12" i="14"/>
  <c r="G11" i="14"/>
  <c r="F11" i="14"/>
  <c r="E11" i="14"/>
  <c r="D11" i="14"/>
  <c r="C11" i="14"/>
  <c r="I10" i="14"/>
  <c r="G10" i="14"/>
  <c r="F10" i="14"/>
  <c r="E10" i="14"/>
  <c r="D10" i="14"/>
  <c r="C10" i="14"/>
  <c r="J9" i="14"/>
  <c r="I9" i="14"/>
  <c r="H9" i="14"/>
  <c r="G136" i="4"/>
  <c r="F136" i="4"/>
  <c r="E136" i="4"/>
  <c r="D136" i="4"/>
  <c r="C136" i="4"/>
  <c r="G135" i="4"/>
  <c r="F135" i="4"/>
  <c r="E135" i="4"/>
  <c r="D135" i="4"/>
  <c r="C135" i="4"/>
  <c r="I134" i="4"/>
  <c r="G134" i="4"/>
  <c r="F134" i="4"/>
  <c r="E134" i="4"/>
  <c r="D134" i="4"/>
  <c r="C134" i="4"/>
  <c r="J133" i="4"/>
  <c r="I133" i="4"/>
  <c r="H133" i="4"/>
  <c r="G132" i="4"/>
  <c r="F132" i="4"/>
  <c r="E132" i="4"/>
  <c r="D132" i="4"/>
  <c r="C132" i="4"/>
  <c r="G131" i="4"/>
  <c r="F131" i="4"/>
  <c r="E131" i="4"/>
  <c r="D131" i="4"/>
  <c r="C131" i="4"/>
  <c r="I130" i="4"/>
  <c r="G130" i="4"/>
  <c r="F130" i="4"/>
  <c r="E130" i="4"/>
  <c r="D130" i="4"/>
  <c r="C130" i="4"/>
  <c r="J129" i="4"/>
  <c r="I129" i="4"/>
  <c r="H129" i="4"/>
  <c r="G128" i="4"/>
  <c r="F128" i="4"/>
  <c r="E128" i="4"/>
  <c r="D128" i="4"/>
  <c r="C128" i="4"/>
  <c r="G127" i="4"/>
  <c r="F127" i="4"/>
  <c r="E127" i="4"/>
  <c r="D127" i="4"/>
  <c r="C127" i="4"/>
  <c r="I126" i="4"/>
  <c r="G126" i="4"/>
  <c r="F126" i="4"/>
  <c r="E126" i="4"/>
  <c r="D126" i="4"/>
  <c r="C126" i="4"/>
  <c r="J125" i="4"/>
  <c r="I125" i="4"/>
  <c r="H125" i="4"/>
  <c r="G124" i="4"/>
  <c r="F124" i="4"/>
  <c r="E124" i="4"/>
  <c r="D124" i="4"/>
  <c r="C124" i="4"/>
  <c r="G123" i="4"/>
  <c r="F123" i="4"/>
  <c r="E123" i="4"/>
  <c r="D123" i="4"/>
  <c r="C123" i="4"/>
  <c r="I122" i="4"/>
  <c r="G122" i="4"/>
  <c r="F122" i="4"/>
  <c r="E122" i="4"/>
  <c r="D122" i="4"/>
  <c r="C122" i="4"/>
  <c r="J121" i="4"/>
  <c r="I121" i="4"/>
  <c r="H121" i="4"/>
  <c r="G120" i="4"/>
  <c r="F120" i="4"/>
  <c r="E120" i="4"/>
  <c r="D120" i="4"/>
  <c r="C120" i="4"/>
  <c r="G119" i="4"/>
  <c r="F119" i="4"/>
  <c r="E119" i="4"/>
  <c r="D119" i="4"/>
  <c r="C119" i="4"/>
  <c r="I118" i="4"/>
  <c r="G118" i="4"/>
  <c r="F118" i="4"/>
  <c r="E118" i="4"/>
  <c r="D118" i="4"/>
  <c r="C118" i="4"/>
  <c r="J117" i="4"/>
  <c r="I117" i="4"/>
  <c r="H117" i="4"/>
  <c r="G116" i="4"/>
  <c r="F116" i="4"/>
  <c r="E116" i="4"/>
  <c r="D116" i="4"/>
  <c r="C116" i="4"/>
  <c r="G115" i="4"/>
  <c r="F115" i="4"/>
  <c r="E115" i="4"/>
  <c r="D115" i="4"/>
  <c r="C115" i="4"/>
  <c r="I114" i="4"/>
  <c r="G114" i="4"/>
  <c r="F114" i="4"/>
  <c r="E114" i="4"/>
  <c r="D114" i="4"/>
  <c r="C114" i="4"/>
  <c r="J113" i="4"/>
  <c r="I113" i="4"/>
  <c r="H113" i="4"/>
  <c r="G112" i="4"/>
  <c r="F112" i="4"/>
  <c r="E112" i="4"/>
  <c r="D112" i="4"/>
  <c r="C112" i="4"/>
  <c r="G111" i="4"/>
  <c r="F111" i="4"/>
  <c r="E111" i="4"/>
  <c r="D111" i="4"/>
  <c r="C111" i="4"/>
  <c r="I110" i="4"/>
  <c r="G110" i="4"/>
  <c r="F110" i="4"/>
  <c r="E110" i="4"/>
  <c r="D110" i="4"/>
  <c r="C110" i="4"/>
  <c r="J109" i="4"/>
  <c r="I109" i="4"/>
  <c r="H109" i="4"/>
  <c r="G108" i="4"/>
  <c r="F108" i="4"/>
  <c r="E108" i="4"/>
  <c r="D108" i="4"/>
  <c r="C108" i="4"/>
  <c r="G107" i="4"/>
  <c r="F107" i="4"/>
  <c r="E107" i="4"/>
  <c r="D107" i="4"/>
  <c r="C107" i="4"/>
  <c r="I106" i="4"/>
  <c r="G106" i="4"/>
  <c r="F106" i="4"/>
  <c r="E106" i="4"/>
  <c r="D106" i="4"/>
  <c r="C106" i="4"/>
  <c r="J105" i="4"/>
  <c r="I105" i="4"/>
  <c r="H105" i="4"/>
  <c r="G104" i="4"/>
  <c r="F104" i="4"/>
  <c r="E104" i="4"/>
  <c r="D104" i="4"/>
  <c r="C104" i="4"/>
  <c r="G103" i="4"/>
  <c r="F103" i="4"/>
  <c r="E103" i="4"/>
  <c r="D103" i="4"/>
  <c r="C103" i="4"/>
  <c r="I102" i="4"/>
  <c r="G102" i="4"/>
  <c r="F102" i="4"/>
  <c r="E102" i="4"/>
  <c r="D102" i="4"/>
  <c r="C102" i="4"/>
  <c r="J101" i="4"/>
  <c r="I101" i="4"/>
  <c r="H101" i="4"/>
  <c r="G100" i="4"/>
  <c r="F100" i="4"/>
  <c r="E100" i="4"/>
  <c r="D100" i="4"/>
  <c r="C100" i="4"/>
  <c r="G99" i="4"/>
  <c r="F99" i="4"/>
  <c r="E99" i="4"/>
  <c r="D99" i="4"/>
  <c r="C99" i="4"/>
  <c r="I98" i="4"/>
  <c r="G98" i="4"/>
  <c r="F98" i="4"/>
  <c r="E98" i="4"/>
  <c r="D98" i="4"/>
  <c r="C98" i="4"/>
  <c r="J97" i="4"/>
  <c r="I97" i="4"/>
  <c r="H97" i="4"/>
  <c r="G96" i="4"/>
  <c r="F96" i="4"/>
  <c r="E96" i="4"/>
  <c r="D96" i="4"/>
  <c r="C96" i="4"/>
  <c r="G95" i="4"/>
  <c r="F95" i="4"/>
  <c r="E95" i="4"/>
  <c r="D95" i="4"/>
  <c r="C95" i="4"/>
  <c r="I94" i="4"/>
  <c r="G94" i="4"/>
  <c r="F94" i="4"/>
  <c r="E94" i="4"/>
  <c r="D94" i="4"/>
  <c r="C94" i="4"/>
  <c r="J93" i="4"/>
  <c r="I93" i="4"/>
  <c r="H93" i="4"/>
  <c r="G92" i="4"/>
  <c r="F92" i="4"/>
  <c r="E92" i="4"/>
  <c r="D92" i="4"/>
  <c r="C92" i="4"/>
  <c r="G91" i="4"/>
  <c r="F91" i="4"/>
  <c r="E91" i="4"/>
  <c r="D91" i="4"/>
  <c r="C91" i="4"/>
  <c r="I90" i="4"/>
  <c r="G90" i="4"/>
  <c r="F90" i="4"/>
  <c r="E90" i="4"/>
  <c r="D90" i="4"/>
  <c r="C90" i="4"/>
  <c r="J89" i="4"/>
  <c r="I89" i="4"/>
  <c r="H89" i="4"/>
  <c r="G88" i="4"/>
  <c r="F88" i="4"/>
  <c r="E88" i="4"/>
  <c r="D88" i="4"/>
  <c r="C88" i="4"/>
  <c r="G87" i="4"/>
  <c r="F87" i="4"/>
  <c r="E87" i="4"/>
  <c r="D87" i="4"/>
  <c r="C87" i="4"/>
  <c r="I86" i="4"/>
  <c r="G86" i="4"/>
  <c r="F86" i="4"/>
  <c r="E86" i="4"/>
  <c r="D86" i="4"/>
  <c r="C86" i="4"/>
  <c r="J85" i="4"/>
  <c r="I85" i="4"/>
  <c r="H85" i="4"/>
  <c r="G84" i="4"/>
  <c r="F84" i="4"/>
  <c r="E84" i="4"/>
  <c r="D84" i="4"/>
  <c r="C84" i="4"/>
  <c r="G83" i="4"/>
  <c r="F83" i="4"/>
  <c r="E83" i="4"/>
  <c r="D83" i="4"/>
  <c r="C83" i="4"/>
  <c r="I82" i="4"/>
  <c r="G82" i="4"/>
  <c r="F82" i="4"/>
  <c r="E82" i="4"/>
  <c r="D82" i="4"/>
  <c r="C82" i="4"/>
  <c r="J81" i="4"/>
  <c r="I81" i="4"/>
  <c r="H81" i="4"/>
  <c r="G80" i="4"/>
  <c r="F80" i="4"/>
  <c r="E80" i="4"/>
  <c r="D80" i="4"/>
  <c r="C80" i="4"/>
  <c r="G79" i="4"/>
  <c r="F79" i="4"/>
  <c r="E79" i="4"/>
  <c r="D79" i="4"/>
  <c r="C79" i="4"/>
  <c r="I78" i="4"/>
  <c r="G78" i="4"/>
  <c r="F78" i="4"/>
  <c r="E78" i="4"/>
  <c r="D78" i="4"/>
  <c r="C78" i="4"/>
  <c r="J77" i="4"/>
  <c r="I77" i="4"/>
  <c r="H77" i="4"/>
  <c r="G76" i="4"/>
  <c r="F76" i="4"/>
  <c r="E76" i="4"/>
  <c r="D76" i="4"/>
  <c r="C76" i="4"/>
  <c r="G75" i="4"/>
  <c r="F75" i="4"/>
  <c r="E75" i="4"/>
  <c r="D75" i="4"/>
  <c r="C75" i="4"/>
  <c r="I74" i="4"/>
  <c r="G74" i="4"/>
  <c r="F74" i="4"/>
  <c r="E74" i="4"/>
  <c r="D74" i="4"/>
  <c r="C74" i="4"/>
  <c r="J73" i="4"/>
  <c r="I73" i="4"/>
  <c r="H73" i="4"/>
  <c r="G72" i="4"/>
  <c r="F72" i="4"/>
  <c r="E72" i="4"/>
  <c r="D72" i="4"/>
  <c r="C72" i="4"/>
  <c r="G71" i="4"/>
  <c r="F71" i="4"/>
  <c r="E71" i="4"/>
  <c r="D71" i="4"/>
  <c r="C71" i="4"/>
  <c r="I70" i="4"/>
  <c r="G70" i="4"/>
  <c r="F70" i="4"/>
  <c r="E70" i="4"/>
  <c r="D70" i="4"/>
  <c r="C70" i="4"/>
  <c r="J69" i="4"/>
  <c r="I69" i="4"/>
  <c r="H69" i="4"/>
  <c r="G68" i="4"/>
  <c r="F68" i="4"/>
  <c r="E68" i="4"/>
  <c r="D68" i="4"/>
  <c r="C68" i="4"/>
  <c r="G67" i="4"/>
  <c r="F67" i="4"/>
  <c r="E67" i="4"/>
  <c r="D67" i="4"/>
  <c r="C67" i="4"/>
  <c r="I66" i="4"/>
  <c r="G66" i="4"/>
  <c r="F66" i="4"/>
  <c r="E66" i="4"/>
  <c r="D66" i="4"/>
  <c r="C66" i="4"/>
  <c r="J65" i="4"/>
  <c r="I65" i="4"/>
  <c r="H65" i="4"/>
  <c r="G64" i="4"/>
  <c r="F64" i="4"/>
  <c r="E64" i="4"/>
  <c r="D64" i="4"/>
  <c r="C64" i="4"/>
  <c r="G63" i="4"/>
  <c r="F63" i="4"/>
  <c r="E63" i="4"/>
  <c r="D63" i="4"/>
  <c r="C63" i="4"/>
  <c r="I62" i="4"/>
  <c r="G62" i="4"/>
  <c r="F62" i="4"/>
  <c r="E62" i="4"/>
  <c r="D62" i="4"/>
  <c r="C62" i="4"/>
  <c r="J61" i="4"/>
  <c r="I61" i="4"/>
  <c r="H61" i="4"/>
  <c r="G60" i="4"/>
  <c r="F60" i="4"/>
  <c r="E60" i="4"/>
  <c r="D60" i="4"/>
  <c r="C60" i="4"/>
  <c r="G59" i="4"/>
  <c r="F59" i="4"/>
  <c r="E59" i="4"/>
  <c r="D59" i="4"/>
  <c r="C59" i="4"/>
  <c r="I58" i="4"/>
  <c r="G58" i="4"/>
  <c r="F58" i="4"/>
  <c r="E58" i="4"/>
  <c r="D58" i="4"/>
  <c r="C58" i="4"/>
  <c r="J57" i="4"/>
  <c r="I57" i="4"/>
  <c r="H57" i="4"/>
  <c r="G56" i="4"/>
  <c r="F56" i="4"/>
  <c r="E56" i="4"/>
  <c r="D56" i="4"/>
  <c r="C56" i="4"/>
  <c r="G55" i="4"/>
  <c r="F55" i="4"/>
  <c r="E55" i="4"/>
  <c r="D55" i="4"/>
  <c r="C55" i="4"/>
  <c r="I54" i="4"/>
  <c r="G54" i="4"/>
  <c r="F54" i="4"/>
  <c r="E54" i="4"/>
  <c r="D54" i="4"/>
  <c r="C54" i="4"/>
  <c r="J53" i="4"/>
  <c r="I53" i="4"/>
  <c r="H53" i="4"/>
  <c r="G52" i="4"/>
  <c r="F52" i="4"/>
  <c r="E52" i="4"/>
  <c r="D52" i="4"/>
  <c r="C52" i="4"/>
  <c r="G51" i="4"/>
  <c r="F51" i="4"/>
  <c r="E51" i="4"/>
  <c r="D51" i="4"/>
  <c r="C51" i="4"/>
  <c r="I50" i="4"/>
  <c r="G50" i="4"/>
  <c r="F50" i="4"/>
  <c r="E50" i="4"/>
  <c r="D50" i="4"/>
  <c r="C50" i="4"/>
  <c r="J49" i="4"/>
  <c r="I49" i="4"/>
  <c r="H49" i="4"/>
  <c r="G48" i="4"/>
  <c r="F48" i="4"/>
  <c r="E48" i="4"/>
  <c r="D48" i="4"/>
  <c r="C48" i="4"/>
  <c r="G47" i="4"/>
  <c r="F47" i="4"/>
  <c r="E47" i="4"/>
  <c r="D47" i="4"/>
  <c r="C47" i="4"/>
  <c r="I46" i="4"/>
  <c r="G46" i="4"/>
  <c r="F46" i="4"/>
  <c r="E46" i="4"/>
  <c r="D46" i="4"/>
  <c r="C46" i="4"/>
  <c r="J45" i="4"/>
  <c r="I45" i="4"/>
  <c r="H45" i="4"/>
  <c r="G44" i="4"/>
  <c r="F44" i="4"/>
  <c r="E44" i="4"/>
  <c r="D44" i="4"/>
  <c r="C44" i="4"/>
  <c r="G43" i="4"/>
  <c r="F43" i="4"/>
  <c r="E43" i="4"/>
  <c r="D43" i="4"/>
  <c r="C43" i="4"/>
  <c r="I42" i="4"/>
  <c r="G42" i="4"/>
  <c r="F42" i="4"/>
  <c r="E42" i="4"/>
  <c r="D42" i="4"/>
  <c r="C42" i="4"/>
  <c r="J41" i="4"/>
  <c r="I41" i="4"/>
  <c r="H41" i="4"/>
  <c r="G40" i="4"/>
  <c r="F40" i="4"/>
  <c r="E40" i="4"/>
  <c r="D40" i="4"/>
  <c r="C40" i="4"/>
  <c r="G39" i="4"/>
  <c r="F39" i="4"/>
  <c r="E39" i="4"/>
  <c r="D39" i="4"/>
  <c r="C39" i="4"/>
  <c r="I38" i="4"/>
  <c r="G38" i="4"/>
  <c r="F38" i="4"/>
  <c r="E38" i="4"/>
  <c r="D38" i="4"/>
  <c r="C38" i="4"/>
  <c r="J37" i="4"/>
  <c r="I37" i="4"/>
  <c r="H37" i="4"/>
  <c r="G36" i="4"/>
  <c r="F36" i="4"/>
  <c r="E36" i="4"/>
  <c r="D36" i="4"/>
  <c r="C36" i="4"/>
  <c r="G35" i="4"/>
  <c r="F35" i="4"/>
  <c r="E35" i="4"/>
  <c r="D35" i="4"/>
  <c r="C35" i="4"/>
  <c r="I34" i="4"/>
  <c r="G34" i="4"/>
  <c r="F34" i="4"/>
  <c r="E34" i="4"/>
  <c r="D34" i="4"/>
  <c r="C34" i="4"/>
  <c r="J33" i="4"/>
  <c r="I33" i="4"/>
  <c r="H33" i="4"/>
  <c r="G32" i="4"/>
  <c r="F32" i="4"/>
  <c r="E32" i="4"/>
  <c r="D32" i="4"/>
  <c r="C32" i="4"/>
  <c r="G31" i="4"/>
  <c r="F31" i="4"/>
  <c r="E31" i="4"/>
  <c r="D31" i="4"/>
  <c r="C31" i="4"/>
  <c r="I30" i="4"/>
  <c r="G30" i="4"/>
  <c r="F30" i="4"/>
  <c r="E30" i="4"/>
  <c r="D30" i="4"/>
  <c r="C30" i="4"/>
  <c r="J29" i="4"/>
  <c r="I29" i="4"/>
  <c r="H29" i="4"/>
  <c r="G28" i="4"/>
  <c r="F28" i="4"/>
  <c r="E28" i="4"/>
  <c r="D28" i="4"/>
  <c r="C28" i="4"/>
  <c r="G27" i="4"/>
  <c r="F27" i="4"/>
  <c r="E27" i="4"/>
  <c r="D27" i="4"/>
  <c r="C27" i="4"/>
  <c r="I26" i="4"/>
  <c r="G26" i="4"/>
  <c r="F26" i="4"/>
  <c r="E26" i="4"/>
  <c r="D26" i="4"/>
  <c r="C26" i="4"/>
  <c r="J25" i="4"/>
  <c r="I25" i="4"/>
  <c r="H25" i="4"/>
  <c r="G24" i="4"/>
  <c r="F24" i="4"/>
  <c r="E24" i="4"/>
  <c r="D24" i="4"/>
  <c r="C24" i="4"/>
  <c r="G23" i="4"/>
  <c r="F23" i="4"/>
  <c r="E23" i="4"/>
  <c r="D23" i="4"/>
  <c r="C23" i="4"/>
  <c r="I22" i="4"/>
  <c r="G22" i="4"/>
  <c r="F22" i="4"/>
  <c r="E22" i="4"/>
  <c r="D22" i="4"/>
  <c r="C22" i="4"/>
  <c r="J21" i="4"/>
  <c r="I21" i="4"/>
  <c r="H21" i="4"/>
  <c r="G20" i="4"/>
  <c r="F20" i="4"/>
  <c r="E20" i="4"/>
  <c r="D20" i="4"/>
  <c r="C20" i="4"/>
  <c r="G19" i="4"/>
  <c r="F19" i="4"/>
  <c r="E19" i="4"/>
  <c r="D19" i="4"/>
  <c r="C19" i="4"/>
  <c r="I18" i="4"/>
  <c r="G18" i="4"/>
  <c r="F18" i="4"/>
  <c r="E18" i="4"/>
  <c r="D18" i="4"/>
  <c r="C18" i="4"/>
  <c r="J17" i="4"/>
  <c r="I17" i="4"/>
  <c r="H17" i="4"/>
  <c r="G16" i="4"/>
  <c r="F16" i="4"/>
  <c r="E16" i="4"/>
  <c r="D16" i="4"/>
  <c r="C16" i="4"/>
  <c r="G15" i="4"/>
  <c r="F15" i="4"/>
  <c r="E15" i="4"/>
  <c r="D15" i="4"/>
  <c r="C15" i="4"/>
  <c r="I14" i="4"/>
  <c r="G14" i="4"/>
  <c r="F14" i="4"/>
  <c r="E14" i="4"/>
  <c r="D14" i="4"/>
  <c r="C14" i="4"/>
  <c r="J13" i="4"/>
  <c r="I13" i="4"/>
  <c r="H13" i="4"/>
  <c r="G12" i="4"/>
  <c r="F12" i="4"/>
  <c r="E12" i="4"/>
  <c r="D12" i="4"/>
  <c r="C12" i="4"/>
  <c r="G11" i="4"/>
  <c r="F11" i="4"/>
  <c r="E11" i="4"/>
  <c r="D11" i="4"/>
  <c r="C11" i="4"/>
  <c r="I10" i="4"/>
  <c r="G10" i="4"/>
  <c r="F10" i="4"/>
  <c r="E10" i="4"/>
  <c r="D10" i="4"/>
  <c r="C10" i="4"/>
  <c r="J9" i="4"/>
  <c r="I9" i="4"/>
  <c r="H9" i="4"/>
  <c r="G104" i="5"/>
  <c r="F104" i="5"/>
  <c r="E104" i="5"/>
  <c r="D104" i="5"/>
  <c r="C104" i="5"/>
  <c r="G103" i="5"/>
  <c r="F103" i="5"/>
  <c r="E103" i="5"/>
  <c r="D103" i="5"/>
  <c r="C103" i="5"/>
  <c r="I102" i="5"/>
  <c r="G102" i="5"/>
  <c r="F102" i="5"/>
  <c r="E102" i="5"/>
  <c r="D102" i="5"/>
  <c r="C102" i="5"/>
  <c r="J101" i="5"/>
  <c r="I101" i="5"/>
  <c r="H101" i="5"/>
  <c r="G100" i="5"/>
  <c r="F100" i="5"/>
  <c r="E100" i="5"/>
  <c r="D100" i="5"/>
  <c r="C100" i="5"/>
  <c r="G99" i="5"/>
  <c r="F99" i="5"/>
  <c r="E99" i="5"/>
  <c r="D99" i="5"/>
  <c r="C99" i="5"/>
  <c r="I98" i="5"/>
  <c r="G98" i="5"/>
  <c r="F98" i="5"/>
  <c r="E98" i="5"/>
  <c r="D98" i="5"/>
  <c r="C98" i="5"/>
  <c r="J97" i="5"/>
  <c r="I97" i="5"/>
  <c r="H97" i="5"/>
  <c r="G96" i="5"/>
  <c r="F96" i="5"/>
  <c r="E96" i="5"/>
  <c r="D96" i="5"/>
  <c r="C96" i="5"/>
  <c r="G95" i="5"/>
  <c r="F95" i="5"/>
  <c r="E95" i="5"/>
  <c r="D95" i="5"/>
  <c r="C95" i="5"/>
  <c r="I94" i="5"/>
  <c r="G94" i="5"/>
  <c r="F94" i="5"/>
  <c r="E94" i="5"/>
  <c r="D94" i="5"/>
  <c r="C94" i="5"/>
  <c r="J93" i="5"/>
  <c r="I93" i="5"/>
  <c r="H93" i="5"/>
  <c r="G92" i="5"/>
  <c r="F92" i="5"/>
  <c r="E92" i="5"/>
  <c r="D92" i="5"/>
  <c r="C92" i="5"/>
  <c r="G91" i="5"/>
  <c r="F91" i="5"/>
  <c r="E91" i="5"/>
  <c r="D91" i="5"/>
  <c r="C91" i="5"/>
  <c r="I90" i="5"/>
  <c r="G90" i="5"/>
  <c r="F90" i="5"/>
  <c r="E90" i="5"/>
  <c r="D90" i="5"/>
  <c r="C90" i="5"/>
  <c r="J89" i="5"/>
  <c r="I89" i="5"/>
  <c r="H89" i="5"/>
  <c r="G88" i="5"/>
  <c r="F88" i="5"/>
  <c r="E88" i="5"/>
  <c r="D88" i="5"/>
  <c r="C88" i="5"/>
  <c r="G87" i="5"/>
  <c r="F87" i="5"/>
  <c r="E87" i="5"/>
  <c r="D87" i="5"/>
  <c r="C87" i="5"/>
  <c r="I86" i="5"/>
  <c r="G86" i="5"/>
  <c r="F86" i="5"/>
  <c r="E86" i="5"/>
  <c r="D86" i="5"/>
  <c r="C86" i="5"/>
  <c r="J85" i="5"/>
  <c r="I85" i="5"/>
  <c r="H85" i="5"/>
  <c r="G84" i="5"/>
  <c r="F84" i="5"/>
  <c r="E84" i="5"/>
  <c r="D84" i="5"/>
  <c r="C84" i="5"/>
  <c r="G83" i="5"/>
  <c r="F83" i="5"/>
  <c r="E83" i="5"/>
  <c r="D83" i="5"/>
  <c r="C83" i="5"/>
  <c r="I82" i="5"/>
  <c r="G82" i="5"/>
  <c r="F82" i="5"/>
  <c r="E82" i="5"/>
  <c r="D82" i="5"/>
  <c r="C82" i="5"/>
  <c r="J81" i="5"/>
  <c r="I81" i="5"/>
  <c r="H81" i="5"/>
  <c r="G80" i="5"/>
  <c r="F80" i="5"/>
  <c r="E80" i="5"/>
  <c r="D80" i="5"/>
  <c r="C80" i="5"/>
  <c r="G79" i="5"/>
  <c r="F79" i="5"/>
  <c r="E79" i="5"/>
  <c r="D79" i="5"/>
  <c r="C79" i="5"/>
  <c r="I78" i="5"/>
  <c r="G78" i="5"/>
  <c r="F78" i="5"/>
  <c r="E78" i="5"/>
  <c r="D78" i="5"/>
  <c r="C78" i="5"/>
  <c r="J77" i="5"/>
  <c r="I77" i="5"/>
  <c r="H77" i="5"/>
  <c r="G76" i="5"/>
  <c r="F76" i="5"/>
  <c r="E76" i="5"/>
  <c r="D76" i="5"/>
  <c r="C76" i="5"/>
  <c r="G75" i="5"/>
  <c r="F75" i="5"/>
  <c r="E75" i="5"/>
  <c r="D75" i="5"/>
  <c r="C75" i="5"/>
  <c r="I74" i="5"/>
  <c r="G74" i="5"/>
  <c r="F74" i="5"/>
  <c r="E74" i="5"/>
  <c r="D74" i="5"/>
  <c r="C74" i="5"/>
  <c r="J73" i="5"/>
  <c r="I73" i="5"/>
  <c r="H73" i="5"/>
  <c r="G72" i="5"/>
  <c r="F72" i="5"/>
  <c r="E72" i="5"/>
  <c r="D72" i="5"/>
  <c r="C72" i="5"/>
  <c r="G71" i="5"/>
  <c r="F71" i="5"/>
  <c r="E71" i="5"/>
  <c r="D71" i="5"/>
  <c r="C71" i="5"/>
  <c r="I70" i="5"/>
  <c r="G70" i="5"/>
  <c r="F70" i="5"/>
  <c r="E70" i="5"/>
  <c r="D70" i="5"/>
  <c r="C70" i="5"/>
  <c r="J69" i="5"/>
  <c r="I69" i="5"/>
  <c r="H69" i="5"/>
  <c r="G68" i="5"/>
  <c r="F68" i="5"/>
  <c r="E68" i="5"/>
  <c r="D68" i="5"/>
  <c r="C68" i="5"/>
  <c r="G67" i="5"/>
  <c r="F67" i="5"/>
  <c r="E67" i="5"/>
  <c r="D67" i="5"/>
  <c r="C67" i="5"/>
  <c r="I66" i="5"/>
  <c r="G66" i="5"/>
  <c r="F66" i="5"/>
  <c r="E66" i="5"/>
  <c r="D66" i="5"/>
  <c r="C66" i="5"/>
  <c r="J65" i="5"/>
  <c r="I65" i="5"/>
  <c r="H65" i="5"/>
  <c r="G64" i="5"/>
  <c r="F64" i="5"/>
  <c r="E64" i="5"/>
  <c r="D64" i="5"/>
  <c r="C64" i="5"/>
  <c r="G63" i="5"/>
  <c r="F63" i="5"/>
  <c r="E63" i="5"/>
  <c r="D63" i="5"/>
  <c r="C63" i="5"/>
  <c r="I62" i="5"/>
  <c r="G62" i="5"/>
  <c r="F62" i="5"/>
  <c r="E62" i="5"/>
  <c r="D62" i="5"/>
  <c r="C62" i="5"/>
  <c r="J61" i="5"/>
  <c r="I61" i="5"/>
  <c r="H61" i="5"/>
  <c r="G60" i="5"/>
  <c r="F60" i="5"/>
  <c r="E60" i="5"/>
  <c r="D60" i="5"/>
  <c r="C60" i="5"/>
  <c r="G59" i="5"/>
  <c r="F59" i="5"/>
  <c r="E59" i="5"/>
  <c r="D59" i="5"/>
  <c r="C59" i="5"/>
  <c r="I58" i="5"/>
  <c r="G58" i="5"/>
  <c r="F58" i="5"/>
  <c r="E58" i="5"/>
  <c r="D58" i="5"/>
  <c r="C58" i="5"/>
  <c r="J57" i="5"/>
  <c r="I57" i="5"/>
  <c r="H57" i="5"/>
  <c r="G56" i="5"/>
  <c r="F56" i="5"/>
  <c r="E56" i="5"/>
  <c r="D56" i="5"/>
  <c r="C56" i="5"/>
  <c r="G55" i="5"/>
  <c r="F55" i="5"/>
  <c r="E55" i="5"/>
  <c r="D55" i="5"/>
  <c r="C55" i="5"/>
  <c r="I54" i="5"/>
  <c r="G54" i="5"/>
  <c r="F54" i="5"/>
  <c r="E54" i="5"/>
  <c r="D54" i="5"/>
  <c r="C54" i="5"/>
  <c r="J53" i="5"/>
  <c r="I53" i="5"/>
  <c r="H53" i="5"/>
  <c r="G52" i="5"/>
  <c r="F52" i="5"/>
  <c r="E52" i="5"/>
  <c r="D52" i="5"/>
  <c r="C52" i="5"/>
  <c r="G51" i="5"/>
  <c r="F51" i="5"/>
  <c r="E51" i="5"/>
  <c r="D51" i="5"/>
  <c r="C51" i="5"/>
  <c r="I50" i="5"/>
  <c r="G50" i="5"/>
  <c r="F50" i="5"/>
  <c r="E50" i="5"/>
  <c r="D50" i="5"/>
  <c r="C50" i="5"/>
  <c r="J49" i="5"/>
  <c r="I49" i="5"/>
  <c r="H49" i="5"/>
  <c r="G48" i="5"/>
  <c r="F48" i="5"/>
  <c r="E48" i="5"/>
  <c r="D48" i="5"/>
  <c r="C48" i="5"/>
  <c r="G47" i="5"/>
  <c r="F47" i="5"/>
  <c r="E47" i="5"/>
  <c r="D47" i="5"/>
  <c r="C47" i="5"/>
  <c r="I46" i="5"/>
  <c r="G46" i="5"/>
  <c r="F46" i="5"/>
  <c r="E46" i="5"/>
  <c r="D46" i="5"/>
  <c r="C46" i="5"/>
  <c r="J45" i="5"/>
  <c r="I45" i="5"/>
  <c r="H45" i="5"/>
  <c r="G44" i="5"/>
  <c r="F44" i="5"/>
  <c r="E44" i="5"/>
  <c r="D44" i="5"/>
  <c r="C44" i="5"/>
  <c r="G43" i="5"/>
  <c r="F43" i="5"/>
  <c r="E43" i="5"/>
  <c r="D43" i="5"/>
  <c r="C43" i="5"/>
  <c r="I42" i="5"/>
  <c r="G42" i="5"/>
  <c r="F42" i="5"/>
  <c r="E42" i="5"/>
  <c r="D42" i="5"/>
  <c r="C42" i="5"/>
  <c r="J41" i="5"/>
  <c r="I41" i="5"/>
  <c r="H41" i="5"/>
  <c r="G40" i="5"/>
  <c r="F40" i="5"/>
  <c r="E40" i="5"/>
  <c r="D40" i="5"/>
  <c r="C40" i="5"/>
  <c r="G39" i="5"/>
  <c r="F39" i="5"/>
  <c r="E39" i="5"/>
  <c r="D39" i="5"/>
  <c r="C39" i="5"/>
  <c r="I38" i="5"/>
  <c r="G38" i="5"/>
  <c r="F38" i="5"/>
  <c r="E38" i="5"/>
  <c r="D38" i="5"/>
  <c r="C38" i="5"/>
  <c r="J37" i="5"/>
  <c r="I37" i="5"/>
  <c r="H37" i="5"/>
  <c r="G36" i="5"/>
  <c r="F36" i="5"/>
  <c r="E36" i="5"/>
  <c r="D36" i="5"/>
  <c r="C36" i="5"/>
  <c r="G35" i="5"/>
  <c r="F35" i="5"/>
  <c r="E35" i="5"/>
  <c r="D35" i="5"/>
  <c r="C35" i="5"/>
  <c r="I34" i="5"/>
  <c r="G34" i="5"/>
  <c r="F34" i="5"/>
  <c r="E34" i="5"/>
  <c r="D34" i="5"/>
  <c r="C34" i="5"/>
  <c r="J33" i="5"/>
  <c r="I33" i="5"/>
  <c r="H33" i="5"/>
  <c r="G32" i="5"/>
  <c r="F32" i="5"/>
  <c r="E32" i="5"/>
  <c r="D32" i="5"/>
  <c r="C32" i="5"/>
  <c r="G31" i="5"/>
  <c r="F31" i="5"/>
  <c r="E31" i="5"/>
  <c r="D31" i="5"/>
  <c r="C31" i="5"/>
  <c r="I30" i="5"/>
  <c r="G30" i="5"/>
  <c r="F30" i="5"/>
  <c r="E30" i="5"/>
  <c r="D30" i="5"/>
  <c r="C30" i="5"/>
  <c r="J29" i="5"/>
  <c r="I29" i="5"/>
  <c r="H29" i="5"/>
  <c r="G28" i="5"/>
  <c r="F28" i="5"/>
  <c r="E28" i="5"/>
  <c r="D28" i="5"/>
  <c r="C28" i="5"/>
  <c r="G27" i="5"/>
  <c r="F27" i="5"/>
  <c r="E27" i="5"/>
  <c r="D27" i="5"/>
  <c r="C27" i="5"/>
  <c r="I26" i="5"/>
  <c r="G26" i="5"/>
  <c r="F26" i="5"/>
  <c r="E26" i="5"/>
  <c r="D26" i="5"/>
  <c r="C26" i="5"/>
  <c r="J25" i="5"/>
  <c r="I25" i="5"/>
  <c r="H25" i="5"/>
  <c r="G24" i="5"/>
  <c r="F24" i="5"/>
  <c r="E24" i="5"/>
  <c r="D24" i="5"/>
  <c r="C24" i="5"/>
  <c r="G23" i="5"/>
  <c r="F23" i="5"/>
  <c r="E23" i="5"/>
  <c r="D23" i="5"/>
  <c r="C23" i="5"/>
  <c r="I22" i="5"/>
  <c r="G22" i="5"/>
  <c r="F22" i="5"/>
  <c r="E22" i="5"/>
  <c r="D22" i="5"/>
  <c r="C22" i="5"/>
  <c r="J21" i="5"/>
  <c r="I21" i="5"/>
  <c r="H21" i="5"/>
  <c r="G20" i="5"/>
  <c r="F20" i="5"/>
  <c r="E20" i="5"/>
  <c r="D20" i="5"/>
  <c r="C20" i="5"/>
  <c r="G19" i="5"/>
  <c r="F19" i="5"/>
  <c r="E19" i="5"/>
  <c r="D19" i="5"/>
  <c r="C19" i="5"/>
  <c r="I18" i="5"/>
  <c r="G18" i="5"/>
  <c r="F18" i="5"/>
  <c r="E18" i="5"/>
  <c r="D18" i="5"/>
  <c r="C18" i="5"/>
  <c r="J17" i="5"/>
  <c r="I17" i="5"/>
  <c r="H17" i="5"/>
  <c r="G16" i="5"/>
  <c r="F16" i="5"/>
  <c r="E16" i="5"/>
  <c r="D16" i="5"/>
  <c r="C16" i="5"/>
  <c r="G15" i="5"/>
  <c r="F15" i="5"/>
  <c r="E15" i="5"/>
  <c r="D15" i="5"/>
  <c r="C15" i="5"/>
  <c r="I14" i="5"/>
  <c r="G14" i="5"/>
  <c r="F14" i="5"/>
  <c r="E14" i="5"/>
  <c r="D14" i="5"/>
  <c r="C14" i="5"/>
  <c r="J13" i="5"/>
  <c r="I13" i="5"/>
  <c r="H13" i="5"/>
  <c r="G12" i="5"/>
  <c r="F12" i="5"/>
  <c r="E12" i="5"/>
  <c r="D12" i="5"/>
  <c r="C12" i="5"/>
  <c r="G11" i="5"/>
  <c r="F11" i="5"/>
  <c r="E11" i="5"/>
  <c r="D11" i="5"/>
  <c r="C11" i="5"/>
  <c r="I10" i="5"/>
  <c r="G10" i="5"/>
  <c r="F10" i="5"/>
  <c r="E10" i="5"/>
  <c r="D10" i="5"/>
  <c r="C10" i="5"/>
  <c r="J9" i="5"/>
  <c r="I9" i="5"/>
  <c r="H9" i="5"/>
  <c r="G104" i="8"/>
  <c r="F104" i="8"/>
  <c r="E104" i="8"/>
  <c r="D104" i="8"/>
  <c r="C104" i="8"/>
  <c r="G103" i="8"/>
  <c r="F103" i="8"/>
  <c r="E103" i="8"/>
  <c r="D103" i="8"/>
  <c r="C103" i="8"/>
  <c r="I102" i="8"/>
  <c r="G102" i="8"/>
  <c r="F102" i="8"/>
  <c r="E102" i="8"/>
  <c r="D102" i="8"/>
  <c r="C102" i="8"/>
  <c r="J101" i="8"/>
  <c r="I101" i="8"/>
  <c r="H101" i="8"/>
  <c r="G100" i="8"/>
  <c r="F100" i="8"/>
  <c r="E100" i="8"/>
  <c r="D100" i="8"/>
  <c r="C100" i="8"/>
  <c r="G99" i="8"/>
  <c r="F99" i="8"/>
  <c r="E99" i="8"/>
  <c r="D99" i="8"/>
  <c r="C99" i="8"/>
  <c r="I98" i="8"/>
  <c r="G98" i="8"/>
  <c r="F98" i="8"/>
  <c r="E98" i="8"/>
  <c r="D98" i="8"/>
  <c r="C98" i="8"/>
  <c r="J97" i="8"/>
  <c r="I97" i="8"/>
  <c r="H97" i="8"/>
  <c r="G96" i="8"/>
  <c r="F96" i="8"/>
  <c r="E96" i="8"/>
  <c r="D96" i="8"/>
  <c r="C96" i="8"/>
  <c r="G95" i="8"/>
  <c r="F95" i="8"/>
  <c r="E95" i="8"/>
  <c r="D95" i="8"/>
  <c r="C95" i="8"/>
  <c r="I94" i="8"/>
  <c r="G94" i="8"/>
  <c r="F94" i="8"/>
  <c r="E94" i="8"/>
  <c r="D94" i="8"/>
  <c r="C94" i="8"/>
  <c r="J93" i="8"/>
  <c r="I93" i="8"/>
  <c r="H93" i="8"/>
  <c r="G92" i="8"/>
  <c r="F92" i="8"/>
  <c r="E92" i="8"/>
  <c r="D92" i="8"/>
  <c r="C92" i="8"/>
  <c r="G91" i="8"/>
  <c r="F91" i="8"/>
  <c r="E91" i="8"/>
  <c r="D91" i="8"/>
  <c r="C91" i="8"/>
  <c r="I90" i="8"/>
  <c r="G90" i="8"/>
  <c r="F90" i="8"/>
  <c r="E90" i="8"/>
  <c r="D90" i="8"/>
  <c r="C90" i="8"/>
  <c r="J89" i="8"/>
  <c r="I89" i="8"/>
  <c r="H89" i="8"/>
  <c r="G88" i="8"/>
  <c r="F88" i="8"/>
  <c r="E88" i="8"/>
  <c r="D88" i="8"/>
  <c r="C88" i="8"/>
  <c r="G87" i="8"/>
  <c r="F87" i="8"/>
  <c r="E87" i="8"/>
  <c r="D87" i="8"/>
  <c r="C87" i="8"/>
  <c r="I86" i="8"/>
  <c r="G86" i="8"/>
  <c r="F86" i="8"/>
  <c r="E86" i="8"/>
  <c r="D86" i="8"/>
  <c r="C86" i="8"/>
  <c r="J85" i="8"/>
  <c r="I85" i="8"/>
  <c r="H85" i="8"/>
  <c r="G84" i="8"/>
  <c r="F84" i="8"/>
  <c r="E84" i="8"/>
  <c r="D84" i="8"/>
  <c r="C84" i="8"/>
  <c r="G83" i="8"/>
  <c r="F83" i="8"/>
  <c r="E83" i="8"/>
  <c r="D83" i="8"/>
  <c r="C83" i="8"/>
  <c r="I82" i="8"/>
  <c r="G82" i="8"/>
  <c r="F82" i="8"/>
  <c r="E82" i="8"/>
  <c r="D82" i="8"/>
  <c r="C82" i="8"/>
  <c r="J81" i="8"/>
  <c r="I81" i="8"/>
  <c r="H81" i="8"/>
  <c r="G80" i="8"/>
  <c r="F80" i="8"/>
  <c r="E80" i="8"/>
  <c r="D80" i="8"/>
  <c r="C80" i="8"/>
  <c r="G79" i="8"/>
  <c r="F79" i="8"/>
  <c r="E79" i="8"/>
  <c r="D79" i="8"/>
  <c r="C79" i="8"/>
  <c r="I78" i="8"/>
  <c r="G78" i="8"/>
  <c r="F78" i="8"/>
  <c r="E78" i="8"/>
  <c r="D78" i="8"/>
  <c r="C78" i="8"/>
  <c r="J77" i="8"/>
  <c r="I77" i="8"/>
  <c r="H77" i="8"/>
  <c r="G76" i="8"/>
  <c r="F76" i="8"/>
  <c r="E76" i="8"/>
  <c r="D76" i="8"/>
  <c r="C76" i="8"/>
  <c r="G75" i="8"/>
  <c r="F75" i="8"/>
  <c r="E75" i="8"/>
  <c r="D75" i="8"/>
  <c r="C75" i="8"/>
  <c r="I74" i="8"/>
  <c r="G74" i="8"/>
  <c r="F74" i="8"/>
  <c r="E74" i="8"/>
  <c r="D74" i="8"/>
  <c r="C74" i="8"/>
  <c r="J73" i="8"/>
  <c r="I73" i="8"/>
  <c r="H73" i="8"/>
  <c r="G72" i="8"/>
  <c r="F72" i="8"/>
  <c r="E72" i="8"/>
  <c r="D72" i="8"/>
  <c r="C72" i="8"/>
  <c r="G71" i="8"/>
  <c r="F71" i="8"/>
  <c r="E71" i="8"/>
  <c r="D71" i="8"/>
  <c r="C71" i="8"/>
  <c r="I70" i="8"/>
  <c r="G70" i="8"/>
  <c r="F70" i="8"/>
  <c r="E70" i="8"/>
  <c r="D70" i="8"/>
  <c r="C70" i="8"/>
  <c r="J69" i="8"/>
  <c r="I69" i="8"/>
  <c r="H69" i="8"/>
  <c r="G68" i="8"/>
  <c r="F68" i="8"/>
  <c r="E68" i="8"/>
  <c r="D68" i="8"/>
  <c r="C68" i="8"/>
  <c r="G67" i="8"/>
  <c r="F67" i="8"/>
  <c r="E67" i="8"/>
  <c r="D67" i="8"/>
  <c r="C67" i="8"/>
  <c r="I66" i="8"/>
  <c r="G66" i="8"/>
  <c r="F66" i="8"/>
  <c r="E66" i="8"/>
  <c r="D66" i="8"/>
  <c r="C66" i="8"/>
  <c r="J65" i="8"/>
  <c r="I65" i="8"/>
  <c r="H65" i="8"/>
  <c r="G64" i="8"/>
  <c r="F64" i="8"/>
  <c r="E64" i="8"/>
  <c r="D64" i="8"/>
  <c r="C64" i="8"/>
  <c r="G63" i="8"/>
  <c r="F63" i="8"/>
  <c r="E63" i="8"/>
  <c r="D63" i="8"/>
  <c r="C63" i="8"/>
  <c r="I62" i="8"/>
  <c r="G62" i="8"/>
  <c r="F62" i="8"/>
  <c r="E62" i="8"/>
  <c r="D62" i="8"/>
  <c r="C62" i="8"/>
  <c r="J61" i="8"/>
  <c r="I61" i="8"/>
  <c r="H61" i="8"/>
  <c r="G60" i="8"/>
  <c r="F60" i="8"/>
  <c r="E60" i="8"/>
  <c r="D60" i="8"/>
  <c r="C60" i="8"/>
  <c r="G59" i="8"/>
  <c r="F59" i="8"/>
  <c r="E59" i="8"/>
  <c r="D59" i="8"/>
  <c r="C59" i="8"/>
  <c r="I58" i="8"/>
  <c r="G58" i="8"/>
  <c r="F58" i="8"/>
  <c r="E58" i="8"/>
  <c r="D58" i="8"/>
  <c r="C58" i="8"/>
  <c r="J57" i="8"/>
  <c r="I57" i="8"/>
  <c r="H57" i="8"/>
  <c r="G56" i="8"/>
  <c r="F56" i="8"/>
  <c r="E56" i="8"/>
  <c r="D56" i="8"/>
  <c r="C56" i="8"/>
  <c r="G55" i="8"/>
  <c r="F55" i="8"/>
  <c r="E55" i="8"/>
  <c r="D55" i="8"/>
  <c r="C55" i="8"/>
  <c r="I54" i="8"/>
  <c r="G54" i="8"/>
  <c r="F54" i="8"/>
  <c r="E54" i="8"/>
  <c r="D54" i="8"/>
  <c r="C54" i="8"/>
  <c r="J53" i="8"/>
  <c r="I53" i="8"/>
  <c r="H53" i="8"/>
  <c r="G52" i="8"/>
  <c r="F52" i="8"/>
  <c r="E52" i="8"/>
  <c r="D52" i="8"/>
  <c r="C52" i="8"/>
  <c r="G51" i="8"/>
  <c r="F51" i="8"/>
  <c r="E51" i="8"/>
  <c r="D51" i="8"/>
  <c r="C51" i="8"/>
  <c r="I50" i="8"/>
  <c r="G50" i="8"/>
  <c r="F50" i="8"/>
  <c r="E50" i="8"/>
  <c r="D50" i="8"/>
  <c r="C50" i="8"/>
  <c r="J49" i="8"/>
  <c r="I49" i="8"/>
  <c r="H49" i="8"/>
  <c r="G48" i="8"/>
  <c r="F48" i="8"/>
  <c r="E48" i="8"/>
  <c r="D48" i="8"/>
  <c r="C48" i="8"/>
  <c r="G47" i="8"/>
  <c r="F47" i="8"/>
  <c r="E47" i="8"/>
  <c r="D47" i="8"/>
  <c r="C47" i="8"/>
  <c r="I46" i="8"/>
  <c r="G46" i="8"/>
  <c r="F46" i="8"/>
  <c r="E46" i="8"/>
  <c r="D46" i="8"/>
  <c r="C46" i="8"/>
  <c r="J45" i="8"/>
  <c r="I45" i="8"/>
  <c r="H45" i="8"/>
  <c r="G44" i="8"/>
  <c r="F44" i="8"/>
  <c r="E44" i="8"/>
  <c r="D44" i="8"/>
  <c r="C44" i="8"/>
  <c r="G43" i="8"/>
  <c r="F43" i="8"/>
  <c r="E43" i="8"/>
  <c r="D43" i="8"/>
  <c r="C43" i="8"/>
  <c r="I42" i="8"/>
  <c r="G42" i="8"/>
  <c r="F42" i="8"/>
  <c r="E42" i="8"/>
  <c r="D42" i="8"/>
  <c r="C42" i="8"/>
  <c r="J41" i="8"/>
  <c r="I41" i="8"/>
  <c r="H41" i="8"/>
  <c r="G40" i="8"/>
  <c r="F40" i="8"/>
  <c r="E40" i="8"/>
  <c r="D40" i="8"/>
  <c r="C40" i="8"/>
  <c r="G39" i="8"/>
  <c r="F39" i="8"/>
  <c r="E39" i="8"/>
  <c r="D39" i="8"/>
  <c r="C39" i="8"/>
  <c r="I38" i="8"/>
  <c r="G38" i="8"/>
  <c r="F38" i="8"/>
  <c r="E38" i="8"/>
  <c r="D38" i="8"/>
  <c r="C38" i="8"/>
  <c r="J37" i="8"/>
  <c r="I37" i="8"/>
  <c r="H37" i="8"/>
  <c r="G36" i="8"/>
  <c r="F36" i="8"/>
  <c r="E36" i="8"/>
  <c r="D36" i="8"/>
  <c r="C36" i="8"/>
  <c r="G35" i="8"/>
  <c r="F35" i="8"/>
  <c r="E35" i="8"/>
  <c r="D35" i="8"/>
  <c r="C35" i="8"/>
  <c r="I34" i="8"/>
  <c r="G34" i="8"/>
  <c r="F34" i="8"/>
  <c r="E34" i="8"/>
  <c r="D34" i="8"/>
  <c r="C34" i="8"/>
  <c r="J33" i="8"/>
  <c r="I33" i="8"/>
  <c r="H33" i="8"/>
  <c r="G32" i="8"/>
  <c r="F32" i="8"/>
  <c r="E32" i="8"/>
  <c r="D32" i="8"/>
  <c r="C32" i="8"/>
  <c r="G31" i="8"/>
  <c r="F31" i="8"/>
  <c r="E31" i="8"/>
  <c r="D31" i="8"/>
  <c r="C31" i="8"/>
  <c r="I30" i="8"/>
  <c r="G30" i="8"/>
  <c r="F30" i="8"/>
  <c r="E30" i="8"/>
  <c r="D30" i="8"/>
  <c r="C30" i="8"/>
  <c r="J29" i="8"/>
  <c r="I29" i="8"/>
  <c r="H29" i="8"/>
  <c r="G28" i="8"/>
  <c r="F28" i="8"/>
  <c r="E28" i="8"/>
  <c r="D28" i="8"/>
  <c r="C28" i="8"/>
  <c r="G27" i="8"/>
  <c r="F27" i="8"/>
  <c r="E27" i="8"/>
  <c r="D27" i="8"/>
  <c r="C27" i="8"/>
  <c r="I26" i="8"/>
  <c r="G26" i="8"/>
  <c r="F26" i="8"/>
  <c r="E26" i="8"/>
  <c r="D26" i="8"/>
  <c r="C26" i="8"/>
  <c r="J25" i="8"/>
  <c r="I25" i="8"/>
  <c r="H25" i="8"/>
  <c r="G24" i="8"/>
  <c r="F24" i="8"/>
  <c r="E24" i="8"/>
  <c r="D24" i="8"/>
  <c r="C24" i="8"/>
  <c r="G23" i="8"/>
  <c r="F23" i="8"/>
  <c r="E23" i="8"/>
  <c r="D23" i="8"/>
  <c r="C23" i="8"/>
  <c r="I22" i="8"/>
  <c r="G22" i="8"/>
  <c r="F22" i="8"/>
  <c r="E22" i="8"/>
  <c r="D22" i="8"/>
  <c r="C22" i="8"/>
  <c r="J21" i="8"/>
  <c r="I21" i="8"/>
  <c r="H21" i="8"/>
  <c r="G20" i="8"/>
  <c r="F20" i="8"/>
  <c r="E20" i="8"/>
  <c r="D20" i="8"/>
  <c r="C20" i="8"/>
  <c r="G19" i="8"/>
  <c r="F19" i="8"/>
  <c r="E19" i="8"/>
  <c r="D19" i="8"/>
  <c r="C19" i="8"/>
  <c r="I18" i="8"/>
  <c r="G18" i="8"/>
  <c r="F18" i="8"/>
  <c r="E18" i="8"/>
  <c r="D18" i="8"/>
  <c r="C18" i="8"/>
  <c r="J17" i="8"/>
  <c r="I17" i="8"/>
  <c r="H17" i="8"/>
  <c r="G16" i="8"/>
  <c r="F16" i="8"/>
  <c r="E16" i="8"/>
  <c r="D16" i="8"/>
  <c r="C16" i="8"/>
  <c r="G15" i="8"/>
  <c r="F15" i="8"/>
  <c r="E15" i="8"/>
  <c r="D15" i="8"/>
  <c r="C15" i="8"/>
  <c r="I14" i="8"/>
  <c r="G14" i="8"/>
  <c r="F14" i="8"/>
  <c r="E14" i="8"/>
  <c r="D14" i="8"/>
  <c r="C14" i="8"/>
  <c r="J13" i="8"/>
  <c r="I13" i="8"/>
  <c r="H13" i="8"/>
  <c r="G12" i="8"/>
  <c r="F12" i="8"/>
  <c r="E12" i="8"/>
  <c r="D12" i="8"/>
  <c r="C12" i="8"/>
  <c r="G11" i="8"/>
  <c r="F11" i="8"/>
  <c r="E11" i="8"/>
  <c r="D11" i="8"/>
  <c r="C11" i="8"/>
  <c r="I10" i="8"/>
  <c r="G10" i="8"/>
  <c r="F10" i="8"/>
  <c r="E10" i="8"/>
  <c r="D10" i="8"/>
  <c r="C10" i="8"/>
  <c r="J9" i="8"/>
  <c r="I9" i="8"/>
  <c r="H9" i="8"/>
  <c r="G136" i="10"/>
  <c r="G137" i="10" s="1"/>
  <c r="F136" i="10"/>
  <c r="F138" i="10" s="1"/>
  <c r="E136" i="10"/>
  <c r="E137" i="10" s="1"/>
  <c r="D136" i="10"/>
  <c r="D138" i="10" s="1"/>
  <c r="C136" i="10"/>
  <c r="C138" i="10" s="1"/>
  <c r="G132" i="10"/>
  <c r="G134" i="10" s="1"/>
  <c r="F132" i="10"/>
  <c r="F134" i="10" s="1"/>
  <c r="E132" i="10"/>
  <c r="E133" i="10" s="1"/>
  <c r="D132" i="10"/>
  <c r="D134" i="10" s="1"/>
  <c r="C132" i="10"/>
  <c r="C133" i="10" s="1"/>
  <c r="G128" i="10"/>
  <c r="G129" i="10" s="1"/>
  <c r="F128" i="10"/>
  <c r="E128" i="10"/>
  <c r="E129" i="10" s="1"/>
  <c r="D128" i="10"/>
  <c r="D129" i="10" s="1"/>
  <c r="C128" i="10"/>
  <c r="C129" i="10" s="1"/>
  <c r="G124" i="10"/>
  <c r="G126" i="10" s="1"/>
  <c r="F124" i="10"/>
  <c r="F126" i="10" s="1"/>
  <c r="E124" i="10"/>
  <c r="E125" i="10" s="1"/>
  <c r="D124" i="10"/>
  <c r="D126" i="10" s="1"/>
  <c r="C124" i="10"/>
  <c r="C125" i="10" s="1"/>
  <c r="G120" i="10"/>
  <c r="G121" i="10" s="1"/>
  <c r="F120" i="10"/>
  <c r="E120" i="10"/>
  <c r="E121" i="10" s="1"/>
  <c r="D120" i="10"/>
  <c r="D121" i="10" s="1"/>
  <c r="C120" i="10"/>
  <c r="C122" i="10" s="1"/>
  <c r="G116" i="10"/>
  <c r="G118" i="10" s="1"/>
  <c r="F116" i="10"/>
  <c r="F118" i="10" s="1"/>
  <c r="E116" i="10"/>
  <c r="E117" i="10" s="1"/>
  <c r="D116" i="10"/>
  <c r="D118" i="10" s="1"/>
  <c r="C116" i="10"/>
  <c r="C117" i="10" s="1"/>
  <c r="G112" i="10"/>
  <c r="G113" i="10" s="1"/>
  <c r="F112" i="10"/>
  <c r="E112" i="10"/>
  <c r="E113" i="10" s="1"/>
  <c r="D112" i="10"/>
  <c r="D113" i="10" s="1"/>
  <c r="C112" i="10"/>
  <c r="C114" i="10" s="1"/>
  <c r="G108" i="10"/>
  <c r="G110" i="10" s="1"/>
  <c r="F108" i="10"/>
  <c r="F110" i="10" s="1"/>
  <c r="E108" i="10"/>
  <c r="E109" i="10" s="1"/>
  <c r="D108" i="10"/>
  <c r="D110" i="10" s="1"/>
  <c r="C108" i="10"/>
  <c r="C109" i="10" s="1"/>
  <c r="G104" i="10"/>
  <c r="G105" i="10" s="1"/>
  <c r="F104" i="10"/>
  <c r="E104" i="10"/>
  <c r="E105" i="10" s="1"/>
  <c r="D104" i="10"/>
  <c r="D105" i="10" s="1"/>
  <c r="C104" i="10"/>
  <c r="C106" i="10" s="1"/>
  <c r="F101" i="10"/>
  <c r="G100" i="10"/>
  <c r="G102" i="10" s="1"/>
  <c r="F100" i="10"/>
  <c r="F102" i="10" s="1"/>
  <c r="E100" i="10"/>
  <c r="E101" i="10" s="1"/>
  <c r="D100" i="10"/>
  <c r="D102" i="10" s="1"/>
  <c r="C100" i="10"/>
  <c r="C101" i="10" s="1"/>
  <c r="G96" i="10"/>
  <c r="G97" i="10" s="1"/>
  <c r="F96" i="10"/>
  <c r="E96" i="10"/>
  <c r="E97" i="10" s="1"/>
  <c r="D96" i="10"/>
  <c r="D97" i="10" s="1"/>
  <c r="C96" i="10"/>
  <c r="C97" i="10" s="1"/>
  <c r="G92" i="10"/>
  <c r="G93" i="10" s="1"/>
  <c r="F92" i="10"/>
  <c r="F94" i="10" s="1"/>
  <c r="E92" i="10"/>
  <c r="E93" i="10" s="1"/>
  <c r="D92" i="10"/>
  <c r="D94" i="10" s="1"/>
  <c r="C92" i="10"/>
  <c r="C93" i="10" s="1"/>
  <c r="G88" i="10"/>
  <c r="G89" i="10" s="1"/>
  <c r="F88" i="10"/>
  <c r="E88" i="10"/>
  <c r="E89" i="10" s="1"/>
  <c r="D88" i="10"/>
  <c r="D89" i="10" s="1"/>
  <c r="C88" i="10"/>
  <c r="C89" i="10" s="1"/>
  <c r="H85" i="10"/>
  <c r="G84" i="10"/>
  <c r="F84" i="10"/>
  <c r="E84" i="10"/>
  <c r="D84" i="10"/>
  <c r="C84" i="10"/>
  <c r="J83" i="10"/>
  <c r="I83" i="10"/>
  <c r="H81" i="10"/>
  <c r="G80" i="10"/>
  <c r="F80" i="10"/>
  <c r="E80" i="10"/>
  <c r="D80" i="10"/>
  <c r="C80" i="10"/>
  <c r="J79" i="10"/>
  <c r="I79" i="10"/>
  <c r="H77" i="10"/>
  <c r="G76" i="10"/>
  <c r="F76" i="10"/>
  <c r="E76" i="10"/>
  <c r="D76" i="10"/>
  <c r="C76" i="10"/>
  <c r="J75" i="10"/>
  <c r="I75" i="10"/>
  <c r="H73" i="10"/>
  <c r="G72" i="10"/>
  <c r="F72" i="10"/>
  <c r="E72" i="10"/>
  <c r="D72" i="10"/>
  <c r="C72" i="10"/>
  <c r="J71" i="10"/>
  <c r="I71" i="10"/>
  <c r="H69" i="10"/>
  <c r="G68" i="10"/>
  <c r="F68" i="10"/>
  <c r="E68" i="10"/>
  <c r="D68" i="10"/>
  <c r="C68" i="10"/>
  <c r="J67" i="10"/>
  <c r="I67" i="10"/>
  <c r="H65" i="10"/>
  <c r="G64" i="10"/>
  <c r="F64" i="10"/>
  <c r="E64" i="10"/>
  <c r="D64" i="10"/>
  <c r="C64" i="10"/>
  <c r="J63" i="10"/>
  <c r="I63" i="10"/>
  <c r="H61" i="10"/>
  <c r="G60" i="10"/>
  <c r="F60" i="10"/>
  <c r="E60" i="10"/>
  <c r="D60" i="10"/>
  <c r="C60" i="10"/>
  <c r="J59" i="10"/>
  <c r="I59" i="10"/>
  <c r="H57" i="10"/>
  <c r="G56" i="10"/>
  <c r="F56" i="10"/>
  <c r="E56" i="10"/>
  <c r="D56" i="10"/>
  <c r="C56" i="10"/>
  <c r="J55" i="10"/>
  <c r="I55" i="10"/>
  <c r="H53" i="10"/>
  <c r="G52" i="10"/>
  <c r="F52" i="10"/>
  <c r="E52" i="10"/>
  <c r="D52" i="10"/>
  <c r="C52" i="10"/>
  <c r="H51" i="10" s="1"/>
  <c r="J51" i="10"/>
  <c r="I51" i="10"/>
  <c r="H49" i="10"/>
  <c r="G48" i="10"/>
  <c r="F48" i="10"/>
  <c r="E48" i="10"/>
  <c r="D48" i="10"/>
  <c r="C48" i="10"/>
  <c r="J47" i="10"/>
  <c r="I47" i="10"/>
  <c r="H45" i="10"/>
  <c r="G44" i="10"/>
  <c r="F44" i="10"/>
  <c r="E44" i="10"/>
  <c r="D44" i="10"/>
  <c r="C44" i="10"/>
  <c r="J43" i="10"/>
  <c r="I43" i="10"/>
  <c r="H41" i="10"/>
  <c r="G40" i="10"/>
  <c r="F40" i="10"/>
  <c r="E40" i="10"/>
  <c r="D40" i="10"/>
  <c r="C40" i="10"/>
  <c r="J39" i="10"/>
  <c r="I39" i="10"/>
  <c r="H37" i="10"/>
  <c r="G36" i="10"/>
  <c r="F36" i="10"/>
  <c r="E36" i="10"/>
  <c r="D36" i="10"/>
  <c r="C36" i="10"/>
  <c r="J35" i="10"/>
  <c r="I35" i="10"/>
  <c r="H33" i="10"/>
  <c r="G32" i="10"/>
  <c r="F32" i="10"/>
  <c r="E32" i="10"/>
  <c r="D32" i="10"/>
  <c r="C32" i="10"/>
  <c r="J31" i="10"/>
  <c r="I31" i="10"/>
  <c r="H29" i="10"/>
  <c r="G28" i="10"/>
  <c r="F28" i="10"/>
  <c r="E28" i="10"/>
  <c r="D28" i="10"/>
  <c r="C28" i="10"/>
  <c r="J27" i="10"/>
  <c r="I27" i="10"/>
  <c r="H25" i="10"/>
  <c r="G24" i="10"/>
  <c r="F24" i="10"/>
  <c r="E24" i="10"/>
  <c r="D24" i="10"/>
  <c r="C24" i="10"/>
  <c r="J23" i="10"/>
  <c r="I23" i="10"/>
  <c r="H21" i="10"/>
  <c r="G20" i="10"/>
  <c r="F20" i="10"/>
  <c r="E20" i="10"/>
  <c r="D20" i="10"/>
  <c r="C20" i="10"/>
  <c r="J19" i="10"/>
  <c r="I19" i="10"/>
  <c r="G16" i="10"/>
  <c r="F16" i="10"/>
  <c r="E16" i="10"/>
  <c r="D16" i="10"/>
  <c r="C16" i="10"/>
  <c r="J15" i="10"/>
  <c r="I15" i="10"/>
  <c r="G12" i="10"/>
  <c r="F12" i="10"/>
  <c r="E12" i="10"/>
  <c r="D12" i="10"/>
  <c r="C12" i="10"/>
  <c r="J11" i="10"/>
  <c r="I11" i="10"/>
  <c r="H10" i="10"/>
  <c r="J8" i="10"/>
  <c r="H8" i="10"/>
  <c r="J5" i="10"/>
  <c r="G96" i="3"/>
  <c r="F96" i="3"/>
  <c r="E96" i="3"/>
  <c r="D96" i="3"/>
  <c r="C96" i="3"/>
  <c r="G95" i="3"/>
  <c r="F95" i="3"/>
  <c r="E95" i="3"/>
  <c r="D95" i="3"/>
  <c r="C95" i="3"/>
  <c r="I94" i="3"/>
  <c r="G94" i="3"/>
  <c r="F94" i="3"/>
  <c r="E94" i="3"/>
  <c r="D94" i="3"/>
  <c r="C94" i="3"/>
  <c r="J93" i="3"/>
  <c r="I93" i="3"/>
  <c r="H93" i="3"/>
  <c r="G92" i="3"/>
  <c r="F92" i="3"/>
  <c r="E92" i="3"/>
  <c r="D92" i="3"/>
  <c r="C92" i="3"/>
  <c r="G91" i="3"/>
  <c r="F91" i="3"/>
  <c r="E91" i="3"/>
  <c r="D91" i="3"/>
  <c r="C91" i="3"/>
  <c r="I90" i="3"/>
  <c r="G90" i="3"/>
  <c r="F90" i="3"/>
  <c r="E90" i="3"/>
  <c r="D90" i="3"/>
  <c r="C90" i="3"/>
  <c r="J89" i="3"/>
  <c r="I89" i="3"/>
  <c r="H89" i="3"/>
  <c r="G88" i="3"/>
  <c r="F88" i="3"/>
  <c r="E88" i="3"/>
  <c r="D88" i="3"/>
  <c r="C88" i="3"/>
  <c r="G87" i="3"/>
  <c r="F87" i="3"/>
  <c r="E87" i="3"/>
  <c r="D87" i="3"/>
  <c r="C87" i="3"/>
  <c r="I86" i="3"/>
  <c r="G86" i="3"/>
  <c r="F86" i="3"/>
  <c r="E86" i="3"/>
  <c r="D86" i="3"/>
  <c r="C86" i="3"/>
  <c r="J85" i="3"/>
  <c r="I85" i="3"/>
  <c r="H85" i="3"/>
  <c r="G84" i="3"/>
  <c r="F84" i="3"/>
  <c r="E84" i="3"/>
  <c r="D84" i="3"/>
  <c r="C84" i="3"/>
  <c r="G83" i="3"/>
  <c r="F83" i="3"/>
  <c r="E83" i="3"/>
  <c r="D83" i="3"/>
  <c r="C83" i="3"/>
  <c r="I82" i="3"/>
  <c r="G82" i="3"/>
  <c r="F82" i="3"/>
  <c r="E82" i="3"/>
  <c r="D82" i="3"/>
  <c r="C82" i="3"/>
  <c r="J81" i="3"/>
  <c r="I81" i="3"/>
  <c r="H81" i="3"/>
  <c r="G80" i="3"/>
  <c r="F80" i="3"/>
  <c r="E80" i="3"/>
  <c r="D80" i="3"/>
  <c r="C80" i="3"/>
  <c r="G79" i="3"/>
  <c r="F79" i="3"/>
  <c r="E79" i="3"/>
  <c r="D79" i="3"/>
  <c r="C79" i="3"/>
  <c r="I78" i="3"/>
  <c r="G78" i="3"/>
  <c r="F78" i="3"/>
  <c r="E78" i="3"/>
  <c r="D78" i="3"/>
  <c r="C78" i="3"/>
  <c r="J77" i="3"/>
  <c r="I77" i="3"/>
  <c r="H77" i="3"/>
  <c r="G76" i="3"/>
  <c r="F76" i="3"/>
  <c r="E76" i="3"/>
  <c r="D76" i="3"/>
  <c r="C76" i="3"/>
  <c r="G75" i="3"/>
  <c r="F75" i="3"/>
  <c r="E75" i="3"/>
  <c r="D75" i="3"/>
  <c r="C75" i="3"/>
  <c r="I74" i="3"/>
  <c r="G74" i="3"/>
  <c r="F74" i="3"/>
  <c r="E74" i="3"/>
  <c r="D74" i="3"/>
  <c r="C74" i="3"/>
  <c r="J73" i="3"/>
  <c r="I73" i="3"/>
  <c r="H73" i="3"/>
  <c r="G72" i="3"/>
  <c r="F72" i="3"/>
  <c r="E72" i="3"/>
  <c r="D72" i="3"/>
  <c r="C72" i="3"/>
  <c r="G71" i="3"/>
  <c r="F71" i="3"/>
  <c r="E71" i="3"/>
  <c r="D71" i="3"/>
  <c r="C71" i="3"/>
  <c r="I70" i="3"/>
  <c r="G70" i="3"/>
  <c r="F70" i="3"/>
  <c r="E70" i="3"/>
  <c r="D70" i="3"/>
  <c r="C70" i="3"/>
  <c r="J69" i="3"/>
  <c r="I69" i="3"/>
  <c r="H69" i="3"/>
  <c r="G68" i="3"/>
  <c r="F68" i="3"/>
  <c r="E68" i="3"/>
  <c r="D68" i="3"/>
  <c r="C68" i="3"/>
  <c r="G67" i="3"/>
  <c r="F67" i="3"/>
  <c r="E67" i="3"/>
  <c r="D67" i="3"/>
  <c r="C67" i="3"/>
  <c r="I66" i="3"/>
  <c r="G66" i="3"/>
  <c r="F66" i="3"/>
  <c r="E66" i="3"/>
  <c r="D66" i="3"/>
  <c r="C66" i="3"/>
  <c r="J65" i="3"/>
  <c r="I65" i="3"/>
  <c r="H65" i="3"/>
  <c r="G64" i="3"/>
  <c r="F64" i="3"/>
  <c r="E64" i="3"/>
  <c r="D64" i="3"/>
  <c r="C64" i="3"/>
  <c r="G63" i="3"/>
  <c r="F63" i="3"/>
  <c r="E63" i="3"/>
  <c r="D63" i="3"/>
  <c r="C63" i="3"/>
  <c r="I62" i="3"/>
  <c r="G62" i="3"/>
  <c r="F62" i="3"/>
  <c r="E62" i="3"/>
  <c r="D62" i="3"/>
  <c r="C62" i="3"/>
  <c r="J61" i="3"/>
  <c r="I61" i="3"/>
  <c r="H61" i="3"/>
  <c r="G60" i="3"/>
  <c r="F60" i="3"/>
  <c r="E60" i="3"/>
  <c r="D60" i="3"/>
  <c r="C60" i="3"/>
  <c r="G59" i="3"/>
  <c r="F59" i="3"/>
  <c r="E59" i="3"/>
  <c r="D59" i="3"/>
  <c r="C59" i="3"/>
  <c r="I58" i="3"/>
  <c r="G58" i="3"/>
  <c r="F58" i="3"/>
  <c r="E58" i="3"/>
  <c r="D58" i="3"/>
  <c r="C58" i="3"/>
  <c r="J57" i="3"/>
  <c r="I57" i="3"/>
  <c r="H57" i="3"/>
  <c r="G56" i="3"/>
  <c r="F56" i="3"/>
  <c r="E56" i="3"/>
  <c r="D56" i="3"/>
  <c r="C56" i="3"/>
  <c r="G55" i="3"/>
  <c r="F55" i="3"/>
  <c r="E55" i="3"/>
  <c r="D55" i="3"/>
  <c r="C55" i="3"/>
  <c r="I54" i="3"/>
  <c r="G54" i="3"/>
  <c r="F54" i="3"/>
  <c r="E54" i="3"/>
  <c r="D54" i="3"/>
  <c r="C54" i="3"/>
  <c r="J53" i="3"/>
  <c r="I53" i="3"/>
  <c r="H53" i="3"/>
  <c r="G52" i="3"/>
  <c r="F52" i="3"/>
  <c r="E52" i="3"/>
  <c r="D52" i="3"/>
  <c r="C52" i="3"/>
  <c r="G51" i="3"/>
  <c r="F51" i="3"/>
  <c r="E51" i="3"/>
  <c r="D51" i="3"/>
  <c r="C51" i="3"/>
  <c r="I50" i="3"/>
  <c r="G50" i="3"/>
  <c r="F50" i="3"/>
  <c r="E50" i="3"/>
  <c r="D50" i="3"/>
  <c r="C50" i="3"/>
  <c r="J49" i="3"/>
  <c r="I49" i="3"/>
  <c r="H49" i="3"/>
  <c r="G48" i="3"/>
  <c r="F48" i="3"/>
  <c r="E48" i="3"/>
  <c r="D48" i="3"/>
  <c r="C48" i="3"/>
  <c r="G47" i="3"/>
  <c r="F47" i="3"/>
  <c r="E47" i="3"/>
  <c r="D47" i="3"/>
  <c r="C47" i="3"/>
  <c r="I46" i="3"/>
  <c r="G46" i="3"/>
  <c r="F46" i="3"/>
  <c r="E46" i="3"/>
  <c r="D46" i="3"/>
  <c r="C46" i="3"/>
  <c r="J45" i="3"/>
  <c r="I45" i="3"/>
  <c r="H45" i="3"/>
  <c r="G44" i="3"/>
  <c r="F44" i="3"/>
  <c r="E44" i="3"/>
  <c r="D44" i="3"/>
  <c r="C44" i="3"/>
  <c r="G43" i="3"/>
  <c r="F43" i="3"/>
  <c r="E43" i="3"/>
  <c r="D43" i="3"/>
  <c r="C43" i="3"/>
  <c r="I42" i="3"/>
  <c r="G42" i="3"/>
  <c r="F42" i="3"/>
  <c r="E42" i="3"/>
  <c r="D42" i="3"/>
  <c r="C42" i="3"/>
  <c r="J41" i="3"/>
  <c r="I41" i="3"/>
  <c r="H41" i="3"/>
  <c r="G40" i="3"/>
  <c r="F40" i="3"/>
  <c r="E40" i="3"/>
  <c r="D40" i="3"/>
  <c r="C40" i="3"/>
  <c r="G39" i="3"/>
  <c r="F39" i="3"/>
  <c r="E39" i="3"/>
  <c r="D39" i="3"/>
  <c r="C39" i="3"/>
  <c r="I38" i="3"/>
  <c r="G38" i="3"/>
  <c r="F38" i="3"/>
  <c r="E38" i="3"/>
  <c r="D38" i="3"/>
  <c r="C38" i="3"/>
  <c r="J37" i="3"/>
  <c r="I37" i="3"/>
  <c r="H37" i="3"/>
  <c r="G36" i="3"/>
  <c r="F36" i="3"/>
  <c r="E36" i="3"/>
  <c r="D36" i="3"/>
  <c r="C36" i="3"/>
  <c r="G35" i="3"/>
  <c r="F35" i="3"/>
  <c r="E35" i="3"/>
  <c r="D35" i="3"/>
  <c r="C35" i="3"/>
  <c r="I34" i="3"/>
  <c r="G34" i="3"/>
  <c r="F34" i="3"/>
  <c r="E34" i="3"/>
  <c r="D34" i="3"/>
  <c r="C34" i="3"/>
  <c r="J33" i="3"/>
  <c r="I33" i="3"/>
  <c r="H33" i="3"/>
  <c r="G32" i="3"/>
  <c r="F32" i="3"/>
  <c r="E32" i="3"/>
  <c r="D32" i="3"/>
  <c r="C32" i="3"/>
  <c r="G31" i="3"/>
  <c r="F31" i="3"/>
  <c r="E31" i="3"/>
  <c r="D31" i="3"/>
  <c r="C31" i="3"/>
  <c r="I30" i="3"/>
  <c r="G30" i="3"/>
  <c r="F30" i="3"/>
  <c r="E30" i="3"/>
  <c r="D30" i="3"/>
  <c r="C30" i="3"/>
  <c r="J29" i="3"/>
  <c r="I29" i="3"/>
  <c r="H29" i="3"/>
  <c r="G28" i="3"/>
  <c r="F28" i="3"/>
  <c r="E28" i="3"/>
  <c r="D28" i="3"/>
  <c r="C28" i="3"/>
  <c r="G27" i="3"/>
  <c r="F27" i="3"/>
  <c r="E27" i="3"/>
  <c r="D27" i="3"/>
  <c r="C27" i="3"/>
  <c r="I26" i="3"/>
  <c r="G26" i="3"/>
  <c r="F26" i="3"/>
  <c r="E26" i="3"/>
  <c r="D26" i="3"/>
  <c r="C26" i="3"/>
  <c r="J25" i="3"/>
  <c r="I25" i="3"/>
  <c r="H25" i="3"/>
  <c r="G24" i="3"/>
  <c r="F24" i="3"/>
  <c r="E24" i="3"/>
  <c r="D24" i="3"/>
  <c r="C24" i="3"/>
  <c r="G23" i="3"/>
  <c r="F23" i="3"/>
  <c r="E23" i="3"/>
  <c r="D23" i="3"/>
  <c r="C23" i="3"/>
  <c r="I22" i="3"/>
  <c r="G22" i="3"/>
  <c r="F22" i="3"/>
  <c r="E22" i="3"/>
  <c r="D22" i="3"/>
  <c r="C22" i="3"/>
  <c r="J21" i="3"/>
  <c r="I21" i="3"/>
  <c r="H21" i="3"/>
  <c r="G20" i="3"/>
  <c r="F20" i="3"/>
  <c r="E20" i="3"/>
  <c r="D20" i="3"/>
  <c r="C20" i="3"/>
  <c r="G19" i="3"/>
  <c r="F19" i="3"/>
  <c r="E19" i="3"/>
  <c r="D19" i="3"/>
  <c r="C19" i="3"/>
  <c r="I18" i="3"/>
  <c r="G18" i="3"/>
  <c r="F18" i="3"/>
  <c r="E18" i="3"/>
  <c r="D18" i="3"/>
  <c r="C18" i="3"/>
  <c r="J17" i="3"/>
  <c r="I17" i="3"/>
  <c r="H17" i="3"/>
  <c r="G16" i="3"/>
  <c r="F16" i="3"/>
  <c r="E16" i="3"/>
  <c r="D16" i="3"/>
  <c r="C16" i="3"/>
  <c r="G15" i="3"/>
  <c r="F15" i="3"/>
  <c r="E15" i="3"/>
  <c r="D15" i="3"/>
  <c r="C15" i="3"/>
  <c r="I14" i="3"/>
  <c r="G14" i="3"/>
  <c r="F14" i="3"/>
  <c r="E14" i="3"/>
  <c r="D14" i="3"/>
  <c r="C14" i="3"/>
  <c r="J13" i="3"/>
  <c r="I13" i="3"/>
  <c r="H13" i="3"/>
  <c r="G12" i="3"/>
  <c r="F12" i="3"/>
  <c r="E12" i="3"/>
  <c r="D12" i="3"/>
  <c r="C12" i="3"/>
  <c r="G11" i="3"/>
  <c r="F11" i="3"/>
  <c r="E11" i="3"/>
  <c r="D11" i="3"/>
  <c r="C11" i="3"/>
  <c r="I10" i="3"/>
  <c r="G10" i="3"/>
  <c r="F10" i="3"/>
  <c r="E10" i="3"/>
  <c r="D10" i="3"/>
  <c r="C10" i="3"/>
  <c r="J9" i="3"/>
  <c r="I9" i="3"/>
  <c r="H9" i="3"/>
  <c r="G96" i="9"/>
  <c r="F96" i="9"/>
  <c r="E96" i="9"/>
  <c r="D96" i="9"/>
  <c r="C96" i="9"/>
  <c r="G95" i="9"/>
  <c r="F95" i="9"/>
  <c r="E95" i="9"/>
  <c r="D95" i="9"/>
  <c r="C95" i="9"/>
  <c r="I94" i="9"/>
  <c r="G94" i="9"/>
  <c r="F94" i="9"/>
  <c r="E94" i="9"/>
  <c r="D94" i="9"/>
  <c r="C94" i="9"/>
  <c r="J93" i="9"/>
  <c r="I93" i="9"/>
  <c r="H93" i="9"/>
  <c r="G92" i="9"/>
  <c r="F92" i="9"/>
  <c r="E92" i="9"/>
  <c r="D92" i="9"/>
  <c r="C92" i="9"/>
  <c r="G91" i="9"/>
  <c r="F91" i="9"/>
  <c r="E91" i="9"/>
  <c r="D91" i="9"/>
  <c r="C91" i="9"/>
  <c r="I90" i="9"/>
  <c r="G90" i="9"/>
  <c r="F90" i="9"/>
  <c r="E90" i="9"/>
  <c r="D90" i="9"/>
  <c r="C90" i="9"/>
  <c r="J89" i="9"/>
  <c r="I89" i="9"/>
  <c r="H89" i="9"/>
  <c r="G88" i="9"/>
  <c r="F88" i="9"/>
  <c r="E88" i="9"/>
  <c r="D88" i="9"/>
  <c r="C88" i="9"/>
  <c r="G87" i="9"/>
  <c r="F87" i="9"/>
  <c r="E87" i="9"/>
  <c r="D87" i="9"/>
  <c r="C87" i="9"/>
  <c r="I86" i="9"/>
  <c r="G86" i="9"/>
  <c r="F86" i="9"/>
  <c r="E86" i="9"/>
  <c r="D86" i="9"/>
  <c r="C86" i="9"/>
  <c r="J85" i="9"/>
  <c r="I85" i="9"/>
  <c r="H85" i="9"/>
  <c r="G84" i="9"/>
  <c r="F84" i="9"/>
  <c r="E84" i="9"/>
  <c r="D84" i="9"/>
  <c r="C84" i="9"/>
  <c r="G83" i="9"/>
  <c r="F83" i="9"/>
  <c r="E83" i="9"/>
  <c r="D83" i="9"/>
  <c r="C83" i="9"/>
  <c r="I82" i="9"/>
  <c r="G82" i="9"/>
  <c r="F82" i="9"/>
  <c r="E82" i="9"/>
  <c r="D82" i="9"/>
  <c r="C82" i="9"/>
  <c r="J81" i="9"/>
  <c r="I81" i="9"/>
  <c r="H81" i="9"/>
  <c r="G80" i="9"/>
  <c r="F80" i="9"/>
  <c r="E80" i="9"/>
  <c r="D80" i="9"/>
  <c r="C80" i="9"/>
  <c r="G79" i="9"/>
  <c r="F79" i="9"/>
  <c r="E79" i="9"/>
  <c r="D79" i="9"/>
  <c r="C79" i="9"/>
  <c r="I78" i="9"/>
  <c r="G78" i="9"/>
  <c r="F78" i="9"/>
  <c r="E78" i="9"/>
  <c r="D78" i="9"/>
  <c r="C78" i="9"/>
  <c r="J77" i="9"/>
  <c r="I77" i="9"/>
  <c r="H77" i="9"/>
  <c r="G76" i="9"/>
  <c r="F76" i="9"/>
  <c r="E76" i="9"/>
  <c r="D76" i="9"/>
  <c r="C76" i="9"/>
  <c r="G75" i="9"/>
  <c r="F75" i="9"/>
  <c r="E75" i="9"/>
  <c r="D75" i="9"/>
  <c r="C75" i="9"/>
  <c r="I74" i="9"/>
  <c r="G74" i="9"/>
  <c r="F74" i="9"/>
  <c r="E74" i="9"/>
  <c r="D74" i="9"/>
  <c r="C74" i="9"/>
  <c r="J73" i="9"/>
  <c r="I73" i="9"/>
  <c r="H73" i="9"/>
  <c r="G72" i="9"/>
  <c r="F72" i="9"/>
  <c r="E72" i="9"/>
  <c r="D72" i="9"/>
  <c r="C72" i="9"/>
  <c r="G71" i="9"/>
  <c r="F71" i="9"/>
  <c r="E71" i="9"/>
  <c r="D71" i="9"/>
  <c r="C71" i="9"/>
  <c r="I70" i="9"/>
  <c r="G70" i="9"/>
  <c r="F70" i="9"/>
  <c r="E70" i="9"/>
  <c r="D70" i="9"/>
  <c r="C70" i="9"/>
  <c r="J69" i="9"/>
  <c r="I69" i="9"/>
  <c r="H69" i="9"/>
  <c r="G68" i="9"/>
  <c r="F68" i="9"/>
  <c r="E68" i="9"/>
  <c r="D68" i="9"/>
  <c r="C68" i="9"/>
  <c r="G67" i="9"/>
  <c r="F67" i="9"/>
  <c r="E67" i="9"/>
  <c r="D67" i="9"/>
  <c r="C67" i="9"/>
  <c r="I66" i="9"/>
  <c r="G66" i="9"/>
  <c r="F66" i="9"/>
  <c r="E66" i="9"/>
  <c r="D66" i="9"/>
  <c r="C66" i="9"/>
  <c r="J65" i="9"/>
  <c r="I65" i="9"/>
  <c r="H65" i="9"/>
  <c r="G64" i="9"/>
  <c r="F64" i="9"/>
  <c r="E64" i="9"/>
  <c r="D64" i="9"/>
  <c r="C64" i="9"/>
  <c r="G63" i="9"/>
  <c r="F63" i="9"/>
  <c r="E63" i="9"/>
  <c r="D63" i="9"/>
  <c r="C63" i="9"/>
  <c r="I62" i="9"/>
  <c r="G62" i="9"/>
  <c r="F62" i="9"/>
  <c r="E62" i="9"/>
  <c r="D62" i="9"/>
  <c r="C62" i="9"/>
  <c r="J61" i="9"/>
  <c r="I61" i="9"/>
  <c r="H61" i="9"/>
  <c r="G60" i="9"/>
  <c r="F60" i="9"/>
  <c r="E60" i="9"/>
  <c r="D60" i="9"/>
  <c r="C60" i="9"/>
  <c r="G59" i="9"/>
  <c r="F59" i="9"/>
  <c r="E59" i="9"/>
  <c r="D59" i="9"/>
  <c r="C59" i="9"/>
  <c r="I58" i="9"/>
  <c r="G58" i="9"/>
  <c r="F58" i="9"/>
  <c r="E58" i="9"/>
  <c r="D58" i="9"/>
  <c r="C58" i="9"/>
  <c r="J57" i="9"/>
  <c r="I57" i="9"/>
  <c r="H57" i="9"/>
  <c r="G56" i="9"/>
  <c r="F56" i="9"/>
  <c r="E56" i="9"/>
  <c r="D56" i="9"/>
  <c r="C56" i="9"/>
  <c r="G55" i="9"/>
  <c r="F55" i="9"/>
  <c r="E55" i="9"/>
  <c r="D55" i="9"/>
  <c r="C55" i="9"/>
  <c r="I54" i="9"/>
  <c r="G54" i="9"/>
  <c r="F54" i="9"/>
  <c r="E54" i="9"/>
  <c r="D54" i="9"/>
  <c r="C54" i="9"/>
  <c r="J53" i="9"/>
  <c r="I53" i="9"/>
  <c r="H53" i="9"/>
  <c r="G52" i="9"/>
  <c r="F52" i="9"/>
  <c r="E52" i="9"/>
  <c r="D52" i="9"/>
  <c r="C52" i="9"/>
  <c r="G51" i="9"/>
  <c r="F51" i="9"/>
  <c r="E51" i="9"/>
  <c r="D51" i="9"/>
  <c r="C51" i="9"/>
  <c r="I50" i="9"/>
  <c r="G50" i="9"/>
  <c r="F50" i="9"/>
  <c r="E50" i="9"/>
  <c r="D50" i="9"/>
  <c r="C50" i="9"/>
  <c r="J49" i="9"/>
  <c r="I49" i="9"/>
  <c r="H49" i="9"/>
  <c r="G48" i="9"/>
  <c r="F48" i="9"/>
  <c r="E48" i="9"/>
  <c r="D48" i="9"/>
  <c r="C48" i="9"/>
  <c r="G47" i="9"/>
  <c r="F47" i="9"/>
  <c r="E47" i="9"/>
  <c r="D47" i="9"/>
  <c r="C47" i="9"/>
  <c r="I46" i="9"/>
  <c r="G46" i="9"/>
  <c r="F46" i="9"/>
  <c r="E46" i="9"/>
  <c r="D46" i="9"/>
  <c r="C46" i="9"/>
  <c r="J45" i="9"/>
  <c r="I45" i="9"/>
  <c r="H45" i="9"/>
  <c r="G44" i="9"/>
  <c r="F44" i="9"/>
  <c r="E44" i="9"/>
  <c r="D44" i="9"/>
  <c r="C44" i="9"/>
  <c r="G43" i="9"/>
  <c r="F43" i="9"/>
  <c r="E43" i="9"/>
  <c r="D43" i="9"/>
  <c r="C43" i="9"/>
  <c r="I42" i="9"/>
  <c r="G42" i="9"/>
  <c r="F42" i="9"/>
  <c r="E42" i="9"/>
  <c r="D42" i="9"/>
  <c r="C42" i="9"/>
  <c r="J41" i="9"/>
  <c r="I41" i="9"/>
  <c r="H41" i="9"/>
  <c r="G40" i="9"/>
  <c r="F40" i="9"/>
  <c r="E40" i="9"/>
  <c r="D40" i="9"/>
  <c r="C40" i="9"/>
  <c r="G39" i="9"/>
  <c r="F39" i="9"/>
  <c r="E39" i="9"/>
  <c r="D39" i="9"/>
  <c r="C39" i="9"/>
  <c r="I38" i="9"/>
  <c r="G38" i="9"/>
  <c r="F38" i="9"/>
  <c r="E38" i="9"/>
  <c r="D38" i="9"/>
  <c r="C38" i="9"/>
  <c r="J37" i="9"/>
  <c r="I37" i="9"/>
  <c r="H37" i="9"/>
  <c r="G36" i="9"/>
  <c r="F36" i="9"/>
  <c r="E36" i="9"/>
  <c r="D36" i="9"/>
  <c r="C36" i="9"/>
  <c r="G35" i="9"/>
  <c r="F35" i="9"/>
  <c r="E35" i="9"/>
  <c r="D35" i="9"/>
  <c r="C35" i="9"/>
  <c r="I34" i="9"/>
  <c r="G34" i="9"/>
  <c r="F34" i="9"/>
  <c r="E34" i="9"/>
  <c r="D34" i="9"/>
  <c r="C34" i="9"/>
  <c r="J33" i="9"/>
  <c r="I33" i="9"/>
  <c r="H33" i="9"/>
  <c r="G32" i="9"/>
  <c r="F32" i="9"/>
  <c r="E32" i="9"/>
  <c r="D32" i="9"/>
  <c r="C32" i="9"/>
  <c r="G31" i="9"/>
  <c r="F31" i="9"/>
  <c r="E31" i="9"/>
  <c r="D31" i="9"/>
  <c r="C31" i="9"/>
  <c r="I30" i="9"/>
  <c r="G30" i="9"/>
  <c r="F30" i="9"/>
  <c r="E30" i="9"/>
  <c r="D30" i="9"/>
  <c r="C30" i="9"/>
  <c r="J29" i="9"/>
  <c r="I29" i="9"/>
  <c r="H29" i="9"/>
  <c r="G28" i="9"/>
  <c r="F28" i="9"/>
  <c r="E28" i="9"/>
  <c r="D28" i="9"/>
  <c r="C28" i="9"/>
  <c r="G27" i="9"/>
  <c r="F27" i="9"/>
  <c r="E27" i="9"/>
  <c r="D27" i="9"/>
  <c r="C27" i="9"/>
  <c r="I26" i="9"/>
  <c r="G26" i="9"/>
  <c r="F26" i="9"/>
  <c r="E26" i="9"/>
  <c r="D26" i="9"/>
  <c r="C26" i="9"/>
  <c r="J25" i="9"/>
  <c r="I25" i="9"/>
  <c r="H25" i="9"/>
  <c r="G24" i="9"/>
  <c r="F24" i="9"/>
  <c r="E24" i="9"/>
  <c r="D24" i="9"/>
  <c r="C24" i="9"/>
  <c r="G23" i="9"/>
  <c r="F23" i="9"/>
  <c r="E23" i="9"/>
  <c r="D23" i="9"/>
  <c r="C23" i="9"/>
  <c r="I22" i="9"/>
  <c r="G22" i="9"/>
  <c r="F22" i="9"/>
  <c r="E22" i="9"/>
  <c r="D22" i="9"/>
  <c r="C22" i="9"/>
  <c r="J21" i="9"/>
  <c r="I21" i="9"/>
  <c r="H21" i="9"/>
  <c r="G20" i="9"/>
  <c r="F20" i="9"/>
  <c r="E20" i="9"/>
  <c r="D20" i="9"/>
  <c r="C20" i="9"/>
  <c r="G19" i="9"/>
  <c r="F19" i="9"/>
  <c r="E19" i="9"/>
  <c r="D19" i="9"/>
  <c r="C19" i="9"/>
  <c r="I18" i="9"/>
  <c r="G18" i="9"/>
  <c r="F18" i="9"/>
  <c r="E18" i="9"/>
  <c r="D18" i="9"/>
  <c r="C18" i="9"/>
  <c r="J17" i="9"/>
  <c r="I17" i="9"/>
  <c r="H17" i="9"/>
  <c r="G16" i="9"/>
  <c r="F16" i="9"/>
  <c r="E16" i="9"/>
  <c r="D16" i="9"/>
  <c r="C16" i="9"/>
  <c r="G15" i="9"/>
  <c r="F15" i="9"/>
  <c r="E15" i="9"/>
  <c r="D15" i="9"/>
  <c r="C15" i="9"/>
  <c r="I14" i="9"/>
  <c r="G14" i="9"/>
  <c r="F14" i="9"/>
  <c r="E14" i="9"/>
  <c r="D14" i="9"/>
  <c r="C14" i="9"/>
  <c r="J13" i="9"/>
  <c r="I13" i="9"/>
  <c r="H13" i="9"/>
  <c r="G12" i="9"/>
  <c r="F12" i="9"/>
  <c r="E12" i="9"/>
  <c r="D12" i="9"/>
  <c r="C12" i="9"/>
  <c r="G11" i="9"/>
  <c r="F11" i="9"/>
  <c r="E11" i="9"/>
  <c r="D11" i="9"/>
  <c r="C11" i="9"/>
  <c r="I10" i="9"/>
  <c r="G10" i="9"/>
  <c r="F10" i="9"/>
  <c r="E10" i="9"/>
  <c r="D10" i="9"/>
  <c r="C10" i="9"/>
  <c r="J9" i="9"/>
  <c r="I9" i="9"/>
  <c r="H9" i="9"/>
  <c r="F93" i="10" l="1"/>
  <c r="E114" i="10"/>
  <c r="C90" i="10"/>
  <c r="G109" i="10"/>
  <c r="F133" i="10"/>
  <c r="D106" i="10"/>
  <c r="E106" i="10"/>
  <c r="G101" i="10"/>
  <c r="C98" i="10"/>
  <c r="H11" i="10"/>
  <c r="I16" i="10"/>
  <c r="I36" i="10"/>
  <c r="I60" i="10"/>
  <c r="I68" i="10"/>
  <c r="I84" i="10"/>
  <c r="I128" i="10"/>
  <c r="I56" i="10"/>
  <c r="D98" i="10"/>
  <c r="D125" i="10"/>
  <c r="C130" i="10"/>
  <c r="G133" i="10"/>
  <c r="I52" i="10"/>
  <c r="G94" i="10"/>
  <c r="C121" i="10"/>
  <c r="F125" i="10"/>
  <c r="D130" i="10"/>
  <c r="C113" i="10"/>
  <c r="D117" i="10"/>
  <c r="H27" i="10"/>
  <c r="H35" i="10"/>
  <c r="I20" i="10"/>
  <c r="H67" i="10"/>
  <c r="H75" i="10"/>
  <c r="E90" i="10"/>
  <c r="D114" i="10"/>
  <c r="F117" i="10"/>
  <c r="E138" i="10"/>
  <c r="H15" i="10"/>
  <c r="I76" i="10"/>
  <c r="I80" i="10"/>
  <c r="D101" i="10"/>
  <c r="I99" i="10" s="1"/>
  <c r="I104" i="10"/>
  <c r="G117" i="10"/>
  <c r="I115" i="10" s="1"/>
  <c r="I12" i="10"/>
  <c r="I28" i="10"/>
  <c r="I32" i="10"/>
  <c r="I72" i="10"/>
  <c r="I88" i="10"/>
  <c r="E98" i="10"/>
  <c r="C105" i="10"/>
  <c r="D122" i="10"/>
  <c r="H43" i="10"/>
  <c r="D109" i="10"/>
  <c r="I107" i="10" s="1"/>
  <c r="I112" i="10"/>
  <c r="E122" i="10"/>
  <c r="G125" i="10"/>
  <c r="I24" i="10"/>
  <c r="I44" i="10"/>
  <c r="I48" i="10"/>
  <c r="F109" i="10"/>
  <c r="D133" i="10"/>
  <c r="I131" i="10" s="1"/>
  <c r="H19" i="10"/>
  <c r="H59" i="10"/>
  <c r="H83" i="10"/>
  <c r="D93" i="10"/>
  <c r="I91" i="10" s="1"/>
  <c r="I96" i="10"/>
  <c r="I40" i="10"/>
  <c r="I64" i="10"/>
  <c r="D90" i="10"/>
  <c r="I120" i="10"/>
  <c r="E130" i="10"/>
  <c r="C137" i="10"/>
  <c r="F90" i="10"/>
  <c r="F98" i="10"/>
  <c r="F106" i="10"/>
  <c r="F114" i="10"/>
  <c r="F122" i="10"/>
  <c r="F130" i="10"/>
  <c r="D137" i="10"/>
  <c r="G138" i="10"/>
  <c r="G90" i="10"/>
  <c r="C94" i="10"/>
  <c r="G98" i="10"/>
  <c r="C102" i="10"/>
  <c r="G106" i="10"/>
  <c r="C110" i="10"/>
  <c r="G114" i="10"/>
  <c r="C118" i="10"/>
  <c r="G122" i="10"/>
  <c r="C126" i="10"/>
  <c r="G130" i="10"/>
  <c r="C134" i="10"/>
  <c r="H31" i="10"/>
  <c r="H47" i="10"/>
  <c r="H63" i="10"/>
  <c r="H79" i="10"/>
  <c r="F89" i="10"/>
  <c r="I87" i="10" s="1"/>
  <c r="H91" i="10"/>
  <c r="I92" i="10"/>
  <c r="F97" i="10"/>
  <c r="I95" i="10" s="1"/>
  <c r="H99" i="10"/>
  <c r="I100" i="10"/>
  <c r="F105" i="10"/>
  <c r="I103" i="10" s="1"/>
  <c r="H107" i="10"/>
  <c r="I108" i="10"/>
  <c r="F113" i="10"/>
  <c r="H115" i="10"/>
  <c r="I116" i="10"/>
  <c r="F121" i="10"/>
  <c r="I119" i="10" s="1"/>
  <c r="H123" i="10"/>
  <c r="I124" i="10"/>
  <c r="F129" i="10"/>
  <c r="I127" i="10" s="1"/>
  <c r="H131" i="10"/>
  <c r="I132" i="10"/>
  <c r="F137" i="10"/>
  <c r="E94" i="10"/>
  <c r="E102" i="10"/>
  <c r="E110" i="10"/>
  <c r="E118" i="10"/>
  <c r="E126" i="10"/>
  <c r="E134" i="10"/>
  <c r="H23" i="10"/>
  <c r="H39" i="10"/>
  <c r="H55" i="10"/>
  <c r="H71" i="10"/>
  <c r="H87" i="10"/>
  <c r="H95" i="10"/>
  <c r="H103" i="10"/>
  <c r="H111" i="10"/>
  <c r="H119" i="10"/>
  <c r="H127" i="10"/>
  <c r="H135" i="10"/>
  <c r="I136" i="10"/>
  <c r="I111" i="10" l="1"/>
  <c r="I123" i="10"/>
  <c r="J135" i="10"/>
  <c r="J111" i="10"/>
  <c r="J127" i="10"/>
  <c r="H105" i="10"/>
  <c r="H93" i="10"/>
  <c r="J91" i="10"/>
  <c r="H89" i="10"/>
  <c r="J115" i="10"/>
  <c r="H117" i="10"/>
  <c r="I135" i="10"/>
  <c r="H97" i="10"/>
  <c r="J107" i="10"/>
  <c r="H109" i="10"/>
  <c r="H121" i="10"/>
  <c r="J103" i="10"/>
  <c r="J119" i="10"/>
  <c r="J123" i="10"/>
  <c r="H125" i="10"/>
  <c r="H129" i="10"/>
  <c r="J131" i="10"/>
  <c r="H133" i="10"/>
  <c r="J99" i="10"/>
  <c r="H101" i="10"/>
  <c r="H113" i="10"/>
  <c r="J87" i="10"/>
  <c r="J95" i="10"/>
</calcChain>
</file>

<file path=xl/sharedStrings.xml><?xml version="1.0" encoding="utf-8"?>
<sst xmlns="http://schemas.openxmlformats.org/spreadsheetml/2006/main" count="1307" uniqueCount="117">
  <si>
    <t>30g</t>
  </si>
  <si>
    <t>Tare sachet vide:</t>
  </si>
  <si>
    <t>Code article emballage:</t>
  </si>
  <si>
    <t xml:space="preserve">Mini 5 échantillons contrôlés par demi-heure, </t>
  </si>
  <si>
    <t>Contrôles</t>
  </si>
  <si>
    <t>Poids Brut</t>
  </si>
  <si>
    <t>Poids Net</t>
  </si>
  <si>
    <t>Valeur inf à TU1 et sup TU2 (max2%)</t>
  </si>
  <si>
    <t>Valeur inf à TU2 (Absence)</t>
  </si>
  <si>
    <t>N°OF:</t>
  </si>
  <si>
    <t>Moyenne poids NET (mini 30g)*</t>
  </si>
  <si>
    <t>%TU1 à TU2 (cible Max 2%)*</t>
  </si>
  <si>
    <t>N°Lot:</t>
  </si>
  <si>
    <t>Nbr échantillons inférieurs à  TU2 (cible Absence)*</t>
  </si>
  <si>
    <t>LOT CONFORME</t>
  </si>
  <si>
    <t>LOT NON CONFORME</t>
  </si>
  <si>
    <r>
      <t>Balance à utiliser,</t>
    </r>
    <r>
      <rPr>
        <b/>
        <u/>
        <sz val="12"/>
        <color theme="1"/>
        <rFont val="Calibri"/>
        <family val="2"/>
        <scheme val="minor"/>
      </rPr>
      <t xml:space="preserve"> précision à 0,2g</t>
    </r>
  </si>
  <si>
    <t>Date d'emballage:</t>
  </si>
  <si>
    <t>Produit emballé:</t>
  </si>
  <si>
    <t>CONTROLES SACHETS 30G -                                                                                                                                                                                                                        PESEES DES POIDS BRUT</t>
  </si>
  <si>
    <t>Moyenne des contrôles du lot au moins égale à la quantité nominale</t>
  </si>
  <si>
    <t>Max 2% des échantillons contrôlés entre TU1 et TU2</t>
  </si>
  <si>
    <r>
      <t xml:space="preserve">METROLOGIE  SACHETS/PET                            SURGELES </t>
    </r>
    <r>
      <rPr>
        <b/>
        <u/>
        <sz val="26"/>
        <rFont val="Times New Roman"/>
        <family val="1"/>
      </rPr>
      <t>et SECS</t>
    </r>
  </si>
  <si>
    <t>Décret n° 78-166 du 31/01/1978, art. 4 - modifié</t>
  </si>
  <si>
    <r>
      <t xml:space="preserve">Le </t>
    </r>
    <r>
      <rPr>
        <b/>
        <sz val="16"/>
        <rFont val="Times New Roman"/>
        <family val="1"/>
      </rPr>
      <t>contenu effectif</t>
    </r>
    <r>
      <rPr>
        <sz val="16"/>
        <rFont val="Times New Roman"/>
        <family val="1"/>
      </rPr>
      <t xml:space="preserve"> des pré-emballages (sachets et PET) du lot (journée de production) </t>
    </r>
    <r>
      <rPr>
        <b/>
        <sz val="16"/>
        <color indexed="12"/>
        <rFont val="Times New Roman"/>
        <family val="1"/>
      </rPr>
      <t>NE DOIT PAS être INFERIEUR</t>
    </r>
    <r>
      <rPr>
        <sz val="16"/>
        <rFont val="Times New Roman"/>
        <family val="1"/>
      </rPr>
      <t xml:space="preserve"> </t>
    </r>
    <r>
      <rPr>
        <u/>
        <sz val="16"/>
        <rFont val="Times New Roman"/>
        <family val="1"/>
      </rPr>
      <t>en moyenne</t>
    </r>
    <r>
      <rPr>
        <sz val="16"/>
        <rFont val="Times New Roman"/>
        <family val="1"/>
      </rPr>
      <t xml:space="preserve"> au </t>
    </r>
    <r>
      <rPr>
        <b/>
        <sz val="16"/>
        <rFont val="Times New Roman"/>
        <family val="1"/>
      </rPr>
      <t>contenu nominal</t>
    </r>
    <r>
      <rPr>
        <sz val="16"/>
        <rFont val="Times New Roman"/>
        <family val="1"/>
      </rPr>
      <t xml:space="preserve"> (poids net du sachet ou du PET)</t>
    </r>
  </si>
  <si>
    <t>ECHELON des BALANCES</t>
  </si>
  <si>
    <t>POIDS NET à PESER</t>
  </si>
  <si>
    <t>ECHELON de la balance</t>
  </si>
  <si>
    <t>10 g à 50 g</t>
  </si>
  <si>
    <t>0,2 g</t>
  </si>
  <si>
    <t>50 g à 200 g</t>
  </si>
  <si>
    <t>0,5 g</t>
  </si>
  <si>
    <t>200 g à 1 kg</t>
  </si>
  <si>
    <t>1 g</t>
  </si>
  <si>
    <t>Défectueux</t>
  </si>
  <si>
    <t>Super-Défectueux</t>
  </si>
  <si>
    <t>Absence d'échantillon inf ou égal à TU2 (tolérence si Nbr&lt;1000: &lt;1/1000-si Nbr 1000 à 10000: &lt;1/10000 - si Nbr&gt;10000 : &lt;1/100 000)</t>
  </si>
  <si>
    <t>Compléter les cases en jaune</t>
  </si>
  <si>
    <r>
      <t xml:space="preserve">HEURE CONTRÔLE                     * </t>
    </r>
    <r>
      <rPr>
        <i/>
        <sz val="12"/>
        <color theme="1"/>
        <rFont val="Calibri"/>
        <family val="2"/>
        <scheme val="minor"/>
      </rPr>
      <t xml:space="preserve">1er contrôle 5 min après début production </t>
    </r>
    <r>
      <rPr>
        <b/>
        <sz val="12"/>
        <color theme="1"/>
        <rFont val="Calibri"/>
        <family val="2"/>
        <scheme val="minor"/>
      </rPr>
      <t xml:space="preserve">            </t>
    </r>
    <r>
      <rPr>
        <i/>
        <sz val="12"/>
        <color theme="1"/>
        <rFont val="Calibri"/>
        <family val="2"/>
        <scheme val="minor"/>
      </rPr>
      <t xml:space="preserve">   * (5 sachets / demi heure)</t>
    </r>
  </si>
  <si>
    <t>ECHANTILLONNAGE</t>
  </si>
  <si>
    <t>100 à 500 unités produites : 30 Unités contrôlées</t>
  </si>
  <si>
    <t>5 Unités toutes les 1/2 heures avec un minimum contrôlé par production:</t>
  </si>
  <si>
    <t>501 à 3200 unités produites: 50 unités contrôlées</t>
  </si>
  <si>
    <t>3201 et plus unités produites: 80 unités produites</t>
  </si>
  <si>
    <t>CONTROLES SACHETS 450G -                                                                                                                                                                                                                        PESEES DES POIDS BRUT</t>
  </si>
  <si>
    <t>CONTROLES SACHETS 400G -                                                                                                                                                                                                                        PESEES DES POIDS BRUT</t>
  </si>
  <si>
    <t>Faire la tare sur 1 sachet vide- Utiliser la balance de précision à 0,2g</t>
  </si>
  <si>
    <r>
      <t>Balance à utiliser,</t>
    </r>
    <r>
      <rPr>
        <b/>
        <u/>
        <sz val="12"/>
        <color theme="1"/>
        <rFont val="Calibri"/>
        <family val="2"/>
        <scheme val="minor"/>
      </rPr>
      <t xml:space="preserve"> précision à 0,2g pour le sachet-</t>
    </r>
    <r>
      <rPr>
        <b/>
        <sz val="12"/>
        <color theme="1"/>
        <rFont val="Calibri"/>
        <family val="2"/>
        <scheme val="minor"/>
      </rPr>
      <t xml:space="preserve"> PUIS à 1g pour les sachets</t>
    </r>
  </si>
  <si>
    <t>Moyenne poids NET (mini 400g)*</t>
  </si>
  <si>
    <t>Moyenne poids NET (mini 450g)*</t>
  </si>
  <si>
    <t>Moyenne poids NET (mini 600g)*</t>
  </si>
  <si>
    <t>CONTROLES SACHETS 300G -                                                                                                                                                                                                                        PESEES DES POIDS BRUT</t>
  </si>
  <si>
    <t>Moyenne poids NET (mini 300g)*</t>
  </si>
  <si>
    <t>TU2 (g)</t>
  </si>
  <si>
    <t>TU1 (g)</t>
  </si>
  <si>
    <r>
      <t>Balance à utiliser,</t>
    </r>
    <r>
      <rPr>
        <b/>
        <u/>
        <sz val="12"/>
        <color theme="1"/>
        <rFont val="Calibri"/>
        <family val="2"/>
        <scheme val="minor"/>
      </rPr>
      <t xml:space="preserve"> précision à 0,2g pour le sachet</t>
    </r>
    <r>
      <rPr>
        <b/>
        <sz val="12"/>
        <color theme="1"/>
        <rFont val="Calibri"/>
        <family val="2"/>
        <scheme val="minor"/>
      </rPr>
      <t xml:space="preserve"> -                                          PUIS à 1g pour les sachets</t>
    </r>
  </si>
  <si>
    <r>
      <t xml:space="preserve">HEURE CONTRÔLE                     * </t>
    </r>
    <r>
      <rPr>
        <i/>
        <sz val="12"/>
        <color theme="1"/>
        <rFont val="Calibri"/>
        <family val="2"/>
        <scheme val="minor"/>
      </rPr>
      <t xml:space="preserve">1er contrôle 5 min après début production </t>
    </r>
    <r>
      <rPr>
        <b/>
        <sz val="12"/>
        <color theme="1"/>
        <rFont val="Calibri"/>
        <family val="2"/>
        <scheme val="minor"/>
      </rPr>
      <t xml:space="preserve">            </t>
    </r>
    <r>
      <rPr>
        <i/>
        <sz val="12"/>
        <color theme="1"/>
        <rFont val="Calibri"/>
        <family val="2"/>
        <scheme val="minor"/>
      </rPr>
      <t xml:space="preserve">   * (5 sachets / 1/2 heure)</t>
    </r>
  </si>
  <si>
    <t>CONTROLES SACHETS 600G -                                                                                                                                                                                                                        PESEES DES POIDS BRUT</t>
  </si>
  <si>
    <t>CONTROLES SACHETS 25G -                                                                                                                                                                                                                        PESEES DES POIDS BRUT</t>
  </si>
  <si>
    <t>Moyenne poids NET (mini 25g)*</t>
  </si>
  <si>
    <r>
      <t xml:space="preserve">Balance à utiliser, </t>
    </r>
    <r>
      <rPr>
        <b/>
        <u/>
        <sz val="12"/>
        <color theme="1"/>
        <rFont val="Calibri"/>
        <family val="2"/>
        <scheme val="minor"/>
      </rPr>
      <t>précision à 0,2g</t>
    </r>
  </si>
  <si>
    <t>Moyenne poids NET (mini 1 000 g)*</t>
  </si>
  <si>
    <t>CONTROLES SACHETS 1 000 G -                                                                                                                                                                                                                        PESEES DES POIDS BRUT</t>
  </si>
  <si>
    <t xml:space="preserve">Cas d'un contrôle avec moyenne comprise entre TU1 et TU2: </t>
  </si>
  <si>
    <r>
      <rPr>
        <sz val="11"/>
        <color theme="1"/>
        <rFont val="Calibri"/>
        <family val="2"/>
      </rPr>
      <t>→</t>
    </r>
    <r>
      <rPr>
        <sz val="11"/>
        <color theme="1"/>
        <rFont val="Calibri"/>
        <family val="2"/>
        <scheme val="minor"/>
      </rPr>
      <t>Vérifier que la moyenne des contrôles est au minimum égal au poid nomianl</t>
    </r>
  </si>
  <si>
    <t>→ Vérifier que le % de sachet compris entre TU1 et TU2 sur l'ensemble des contrôles est infèrieur à 2%, sinon, multiplier le nombre de contrôles.</t>
  </si>
  <si>
    <t>Cas d'un contrôle &lt;TU2</t>
  </si>
  <si>
    <t>Le % de sachet &lt;TU2 dépend du nombre de sachets produits.</t>
  </si>
  <si>
    <t>Moins de 1000 sachets</t>
  </si>
  <si>
    <t>1 sachet/1000</t>
  </si>
  <si>
    <t>1000 à 10000</t>
  </si>
  <si>
    <t>1 sachet/10000</t>
  </si>
  <si>
    <t>&gt;10 000</t>
  </si>
  <si>
    <t>1 sachet/100 000</t>
  </si>
  <si>
    <t>Pour valider la conformité du lot, il est donc nécessaire de multiplier les contrôles pour être en conformité au % défini ci-dessus.</t>
  </si>
  <si>
    <t>Validation du ticket de la peseuse associative.</t>
  </si>
  <si>
    <t>1 Contrôle après 5 minutes de production PUIS</t>
  </si>
  <si>
    <t>* si lors d'un contrôle une case apparait en rouge, avertir le Chef d'équipe et le Labo</t>
  </si>
  <si>
    <t>* refaire 10 contrôles consécutifs (ligne du dessous)</t>
  </si>
  <si>
    <t>* arrêter la production jusqu'à décision du service Qualité et service Production</t>
  </si>
  <si>
    <t>x</t>
  </si>
  <si>
    <t>CONTROLES SACHETS 500G -                                                                                                                                                                                                                        PESEES DES POIDS BRUT</t>
  </si>
  <si>
    <t>POIDS NET sachet/PET (g)</t>
  </si>
  <si>
    <t>ERREUR en MOINS TOLEREE (TU1) (g)</t>
  </si>
  <si>
    <t>Poids sachets:</t>
  </si>
  <si>
    <t>CONTROLES SACHETS                                                                                                                                                                                                                         PESEES DES POIDS BRUT</t>
  </si>
  <si>
    <t>Moyenne poids NET</t>
  </si>
  <si>
    <t>Moyenne poids NET (mini 20g)*</t>
  </si>
  <si>
    <t>Moyenne poids NET (mini 40g)*</t>
  </si>
  <si>
    <t>Moyenne poids NET (mini 50g)*</t>
  </si>
  <si>
    <t>Moyenne poids NET (mini 100g)*</t>
  </si>
  <si>
    <t>Moyenne poids NET (mini 150g)*</t>
  </si>
  <si>
    <t>Moyenne poids NET (mini 200g)*</t>
  </si>
  <si>
    <t>Moyenne poids NET (mini 240g)*</t>
  </si>
  <si>
    <t>Moyenne poids NET (mini 360g)*</t>
  </si>
  <si>
    <t>Moyenne poids NET (mini 500g)*</t>
  </si>
  <si>
    <t>Moyenne poids NET (mini 1000g)*</t>
  </si>
  <si>
    <t>Compléter les cases en jaune uniquement</t>
  </si>
  <si>
    <r>
      <t>Balance à utiliser,</t>
    </r>
    <r>
      <rPr>
        <b/>
        <u/>
        <sz val="12"/>
        <color theme="1"/>
        <rFont val="Calibri"/>
        <family val="2"/>
        <scheme val="minor"/>
      </rPr>
      <t xml:space="preserve"> précision: </t>
    </r>
  </si>
  <si>
    <t>Précision des balances (g)</t>
  </si>
  <si>
    <t>Moyenne poids NET (mini 250g)*</t>
  </si>
  <si>
    <t>Moyenne poids NET (mini 350g)*</t>
  </si>
  <si>
    <t xml:space="preserve">melange de champ </t>
  </si>
  <si>
    <t>CHD21036004</t>
  </si>
  <si>
    <t>6h14</t>
  </si>
  <si>
    <t>6h30</t>
  </si>
  <si>
    <t>7h</t>
  </si>
  <si>
    <t>7h30</t>
  </si>
  <si>
    <t>8h</t>
  </si>
  <si>
    <t>8h30</t>
  </si>
  <si>
    <t xml:space="preserve">9H </t>
  </si>
  <si>
    <t xml:space="preserve">10H </t>
  </si>
  <si>
    <t xml:space="preserve">10H30 </t>
  </si>
  <si>
    <t>11H</t>
  </si>
  <si>
    <t>11H30</t>
  </si>
  <si>
    <t>12H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</si>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</sst>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2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26"/>
      <name val="Times New Roman"/>
      <family val="1"/>
    </font>
    <font>
      <b/>
      <u/>
      <sz val="26"/>
      <name val="Times New Roman"/>
      <family val="1"/>
    </font>
    <font>
      <b/>
      <sz val="11"/>
      <name val="Times New Roman"/>
      <family val="1"/>
    </font>
    <font>
      <i/>
      <sz val="12"/>
      <name val="Times New Roman"/>
      <family val="1"/>
    </font>
    <font>
      <i/>
      <sz val="10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b/>
      <sz val="16"/>
      <color indexed="12"/>
      <name val="Times New Roman"/>
      <family val="1"/>
    </font>
    <font>
      <u/>
      <sz val="16"/>
      <name val="Times New Roman"/>
      <family val="1"/>
    </font>
    <font>
      <b/>
      <sz val="12"/>
      <name val="Times New Roman"/>
      <family val="1"/>
    </font>
    <font>
      <sz val="12"/>
      <name val="Arial"/>
      <family val="2"/>
    </font>
    <font>
      <b/>
      <sz val="22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Arial"/>
      <family val="2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b/>
      <i/>
      <sz val="12"/>
      <color theme="1"/>
      <name val="Calibri"/>
      <family val="2"/>
      <scheme val="minor"/>
    </font>
    <font>
      <b/>
      <sz val="16"/>
      <color indexed="17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9"/>
        <bgColor indexed="64"/>
      </patternFill>
    </fill>
  </fills>
  <borders count="6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thick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auto="1"/>
      </left>
      <right/>
      <top style="medium">
        <color auto="1"/>
      </top>
      <bottom/>
      <diagonal/>
    </border>
    <border>
      <left style="hair">
        <color auto="1"/>
      </left>
      <right/>
      <top style="thick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ck">
        <color auto="1"/>
      </bottom>
      <diagonal/>
    </border>
    <border>
      <left/>
      <right style="hair">
        <color auto="1"/>
      </right>
      <top style="medium">
        <color auto="1"/>
      </top>
      <bottom/>
      <diagonal/>
    </border>
    <border>
      <left/>
      <right style="hair">
        <color auto="1"/>
      </right>
      <top style="thick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/>
      <diagonal/>
    </border>
    <border>
      <left style="medium">
        <color indexed="64"/>
      </left>
      <right style="hair">
        <color auto="1"/>
      </right>
      <top/>
      <bottom/>
      <diagonal/>
    </border>
    <border>
      <left style="hair">
        <color auto="1"/>
      </left>
      <right style="medium">
        <color indexed="64"/>
      </right>
      <top/>
      <bottom/>
      <diagonal/>
    </border>
    <border>
      <left/>
      <right style="thick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thick">
        <color auto="1"/>
      </top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3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23" xfId="0" applyFont="1" applyBorder="1" applyAlignment="1">
      <alignment vertical="center"/>
    </xf>
    <xf numFmtId="0" fontId="2" fillId="0" borderId="24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1" fillId="0" borderId="26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7" fillId="0" borderId="0" xfId="0" applyFont="1" applyAlignment="1">
      <alignment horizontal="justify" vertical="center"/>
    </xf>
    <xf numFmtId="0" fontId="9" fillId="0" borderId="0" xfId="0" applyFont="1" applyAlignment="1">
      <alignment horizontal="justify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18" fillId="0" borderId="0" xfId="0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20" fillId="0" borderId="0" xfId="0" applyFont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19" xfId="0" applyFont="1" applyFill="1" applyBorder="1" applyAlignment="1">
      <alignment vertical="center"/>
    </xf>
    <xf numFmtId="0" fontId="2" fillId="2" borderId="10" xfId="0" applyFont="1" applyFill="1" applyBorder="1" applyAlignment="1">
      <alignment vertical="center"/>
    </xf>
    <xf numFmtId="0" fontId="2" fillId="2" borderId="23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1" fillId="0" borderId="35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 wrapText="1"/>
    </xf>
    <xf numFmtId="0" fontId="2" fillId="0" borderId="45" xfId="0" applyFont="1" applyBorder="1" applyAlignment="1">
      <alignment vertical="center"/>
    </xf>
    <xf numFmtId="0" fontId="2" fillId="0" borderId="46" xfId="0" applyFont="1" applyBorder="1" applyAlignment="1">
      <alignment vertical="center"/>
    </xf>
    <xf numFmtId="0" fontId="1" fillId="0" borderId="47" xfId="0" applyFont="1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 wrapText="1"/>
    </xf>
    <xf numFmtId="0" fontId="2" fillId="2" borderId="18" xfId="0" applyFont="1" applyFill="1" applyBorder="1" applyAlignment="1">
      <alignment vertical="center"/>
    </xf>
    <xf numFmtId="0" fontId="2" fillId="2" borderId="20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11" xfId="0" applyFont="1" applyFill="1" applyBorder="1" applyAlignment="1">
      <alignment vertical="center"/>
    </xf>
    <xf numFmtId="0" fontId="2" fillId="2" borderId="22" xfId="0" applyFont="1" applyFill="1" applyBorder="1" applyAlignment="1">
      <alignment vertical="center"/>
    </xf>
    <xf numFmtId="0" fontId="2" fillId="2" borderId="24" xfId="0" applyFont="1" applyFill="1" applyBorder="1" applyAlignment="1">
      <alignment vertical="center"/>
    </xf>
    <xf numFmtId="0" fontId="2" fillId="0" borderId="49" xfId="0" applyFont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50" xfId="0" applyFont="1" applyBorder="1" applyAlignment="1">
      <alignment horizontal="center" vertical="center" wrapText="1"/>
    </xf>
    <xf numFmtId="0" fontId="2" fillId="0" borderId="50" xfId="0" applyFont="1" applyBorder="1" applyAlignment="1">
      <alignment vertical="center" wrapText="1"/>
    </xf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/>
    </xf>
    <xf numFmtId="164" fontId="1" fillId="0" borderId="0" xfId="0" applyNumberFormat="1" applyFont="1" applyBorder="1" applyAlignment="1">
      <alignment horizontal="center" vertical="center" wrapText="1"/>
    </xf>
    <xf numFmtId="164" fontId="16" fillId="0" borderId="0" xfId="0" applyNumberFormat="1" applyFont="1" applyFill="1" applyBorder="1" applyAlignment="1">
      <alignment vertical="center"/>
    </xf>
    <xf numFmtId="0" fontId="0" fillId="3" borderId="0" xfId="0" applyFill="1" applyAlignment="1">
      <alignment horizontal="center"/>
    </xf>
    <xf numFmtId="0" fontId="2" fillId="0" borderId="0" xfId="0" applyFont="1" applyBorder="1" applyAlignment="1">
      <alignment vertical="center" wrapText="1"/>
    </xf>
    <xf numFmtId="0" fontId="2" fillId="0" borderId="50" xfId="0" applyFont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8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51" xfId="0" applyFont="1" applyBorder="1" applyAlignment="1">
      <alignment vertical="center" wrapText="1"/>
    </xf>
    <xf numFmtId="0" fontId="2" fillId="2" borderId="52" xfId="0" applyFont="1" applyFill="1" applyBorder="1" applyAlignment="1">
      <alignment vertical="center"/>
    </xf>
    <xf numFmtId="0" fontId="2" fillId="2" borderId="53" xfId="0" applyFont="1" applyFill="1" applyBorder="1" applyAlignment="1">
      <alignment vertical="center"/>
    </xf>
    <xf numFmtId="0" fontId="2" fillId="2" borderId="54" xfId="0" applyFont="1" applyFill="1" applyBorder="1" applyAlignment="1">
      <alignment vertical="center"/>
    </xf>
    <xf numFmtId="0" fontId="1" fillId="0" borderId="56" xfId="0" applyFont="1" applyBorder="1" applyAlignment="1">
      <alignment horizontal="center" vertical="center" wrapText="1"/>
    </xf>
    <xf numFmtId="0" fontId="1" fillId="0" borderId="57" xfId="0" applyFont="1" applyBorder="1" applyAlignment="1">
      <alignment horizontal="center" vertical="center" wrapText="1"/>
    </xf>
    <xf numFmtId="0" fontId="1" fillId="0" borderId="58" xfId="0" applyFont="1" applyBorder="1" applyAlignment="1">
      <alignment horizontal="center" vertical="center" wrapText="1"/>
    </xf>
    <xf numFmtId="0" fontId="1" fillId="0" borderId="59" xfId="0" applyFont="1" applyBorder="1" applyAlignment="1">
      <alignment horizontal="center" vertical="center" wrapText="1"/>
    </xf>
    <xf numFmtId="0" fontId="1" fillId="0" borderId="60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165" fontId="2" fillId="2" borderId="52" xfId="0" applyNumberFormat="1" applyFont="1" applyFill="1" applyBorder="1" applyAlignment="1">
      <alignment vertical="center"/>
    </xf>
    <xf numFmtId="165" fontId="2" fillId="2" borderId="53" xfId="0" applyNumberFormat="1" applyFont="1" applyFill="1" applyBorder="1" applyAlignment="1">
      <alignment vertical="center"/>
    </xf>
    <xf numFmtId="165" fontId="2" fillId="2" borderId="54" xfId="0" applyNumberFormat="1" applyFont="1" applyFill="1" applyBorder="1" applyAlignment="1">
      <alignment vertical="center"/>
    </xf>
    <xf numFmtId="165" fontId="2" fillId="2" borderId="8" xfId="0" applyNumberFormat="1" applyFont="1" applyFill="1" applyBorder="1" applyAlignment="1">
      <alignment vertical="center"/>
    </xf>
    <xf numFmtId="165" fontId="2" fillId="2" borderId="10" xfId="0" applyNumberFormat="1" applyFont="1" applyFill="1" applyBorder="1" applyAlignment="1">
      <alignment vertical="center"/>
    </xf>
    <xf numFmtId="165" fontId="2" fillId="2" borderId="11" xfId="0" applyNumberFormat="1" applyFont="1" applyFill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0" fontId="2" fillId="5" borderId="0" xfId="0" applyFont="1" applyFill="1" applyAlignment="1">
      <alignment horizontal="center" vertical="center"/>
    </xf>
    <xf numFmtId="0" fontId="1" fillId="5" borderId="0" xfId="0" applyFont="1" applyFill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2" fontId="2" fillId="2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37" xfId="0" applyFont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vertical="center"/>
      <protection locked="0"/>
    </xf>
    <xf numFmtId="0" fontId="2" fillId="2" borderId="10" xfId="0" applyFont="1" applyFill="1" applyBorder="1" applyAlignment="1" applyProtection="1">
      <alignment vertical="center"/>
      <protection locked="0"/>
    </xf>
    <xf numFmtId="0" fontId="2" fillId="2" borderId="11" xfId="0" applyFont="1" applyFill="1" applyBorder="1" applyAlignment="1" applyProtection="1">
      <alignment vertical="center"/>
      <protection locked="0"/>
    </xf>
    <xf numFmtId="0" fontId="2" fillId="0" borderId="38" xfId="0" applyFont="1" applyBorder="1" applyAlignment="1" applyProtection="1">
      <alignment horizontal="center" vertical="center"/>
      <protection locked="0"/>
    </xf>
    <xf numFmtId="0" fontId="2" fillId="2" borderId="22" xfId="0" applyFont="1" applyFill="1" applyBorder="1" applyAlignment="1" applyProtection="1">
      <alignment vertical="center"/>
      <protection locked="0"/>
    </xf>
    <xf numFmtId="0" fontId="2" fillId="0" borderId="39" xfId="0" applyFont="1" applyBorder="1" applyAlignment="1" applyProtection="1">
      <alignment horizontal="center" vertical="center"/>
      <protection locked="0"/>
    </xf>
    <xf numFmtId="0" fontId="2" fillId="2" borderId="62" xfId="0" applyFont="1" applyFill="1" applyBorder="1" applyAlignment="1" applyProtection="1">
      <alignment vertical="center"/>
      <protection locked="0"/>
    </xf>
    <xf numFmtId="0" fontId="2" fillId="2" borderId="5" xfId="0" applyFont="1" applyFill="1" applyBorder="1" applyAlignment="1" applyProtection="1">
      <alignment vertical="center"/>
      <protection locked="0"/>
    </xf>
    <xf numFmtId="0" fontId="2" fillId="2" borderId="6" xfId="0" applyFont="1" applyFill="1" applyBorder="1" applyAlignment="1" applyProtection="1">
      <alignment vertical="center"/>
      <protection locked="0"/>
    </xf>
    <xf numFmtId="0" fontId="2" fillId="2" borderId="63" xfId="0" applyFont="1" applyFill="1" applyBorder="1" applyAlignment="1" applyProtection="1">
      <alignment vertical="center"/>
      <protection locked="0"/>
    </xf>
    <xf numFmtId="0" fontId="2" fillId="2" borderId="1" xfId="0" applyFont="1" applyFill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vertical="center"/>
      <protection locked="0"/>
    </xf>
    <xf numFmtId="0" fontId="2" fillId="0" borderId="40" xfId="0" applyFont="1" applyBorder="1" applyAlignment="1" applyProtection="1">
      <alignment horizontal="center" vertical="center"/>
      <protection locked="0"/>
    </xf>
    <xf numFmtId="0" fontId="2" fillId="2" borderId="64" xfId="0" applyFont="1" applyFill="1" applyBorder="1" applyAlignment="1" applyProtection="1">
      <alignment vertical="center"/>
      <protection locked="0"/>
    </xf>
    <xf numFmtId="0" fontId="2" fillId="2" borderId="65" xfId="0" applyFont="1" applyFill="1" applyBorder="1" applyAlignment="1" applyProtection="1">
      <alignment vertical="center"/>
      <protection locked="0"/>
    </xf>
    <xf numFmtId="0" fontId="2" fillId="2" borderId="66" xfId="0" applyFont="1" applyFill="1" applyBorder="1" applyAlignment="1" applyProtection="1">
      <alignment vertical="center"/>
      <protection locked="0"/>
    </xf>
    <xf numFmtId="0" fontId="2" fillId="0" borderId="41" xfId="0" applyFont="1" applyBorder="1" applyAlignment="1" applyProtection="1">
      <alignment horizontal="center" vertical="center"/>
      <protection locked="0"/>
    </xf>
    <xf numFmtId="0" fontId="2" fillId="2" borderId="52" xfId="0" applyFont="1" applyFill="1" applyBorder="1" applyAlignment="1" applyProtection="1">
      <alignment vertical="center"/>
      <protection locked="0"/>
    </xf>
    <xf numFmtId="0" fontId="2" fillId="2" borderId="53" xfId="0" applyFont="1" applyFill="1" applyBorder="1" applyAlignment="1" applyProtection="1">
      <alignment vertical="center"/>
      <protection locked="0"/>
    </xf>
    <xf numFmtId="0" fontId="2" fillId="2" borderId="54" xfId="0" applyFont="1" applyFill="1" applyBorder="1" applyAlignment="1" applyProtection="1">
      <alignment vertical="center"/>
      <protection locked="0"/>
    </xf>
    <xf numFmtId="0" fontId="2" fillId="0" borderId="4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2" borderId="25" xfId="0" applyFont="1" applyFill="1" applyBorder="1" applyAlignment="1" applyProtection="1">
      <alignment horizontal="center" vertical="center"/>
      <protection locked="0"/>
    </xf>
    <xf numFmtId="0" fontId="11" fillId="5" borderId="25" xfId="0" applyFont="1" applyFill="1" applyBorder="1" applyAlignment="1">
      <alignment vertical="center" wrapText="1"/>
    </xf>
    <xf numFmtId="0" fontId="11" fillId="5" borderId="25" xfId="0" applyFont="1" applyFill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20" fillId="0" borderId="68" xfId="0" applyFont="1" applyBorder="1" applyAlignment="1">
      <alignment horizontal="center" vertical="center"/>
    </xf>
    <xf numFmtId="0" fontId="15" fillId="5" borderId="25" xfId="0" applyFont="1" applyFill="1" applyBorder="1" applyAlignment="1">
      <alignment horizontal="center" vertical="center"/>
    </xf>
    <xf numFmtId="0" fontId="19" fillId="5" borderId="25" xfId="0" applyFont="1" applyFill="1" applyBorder="1" applyAlignment="1">
      <alignment horizontal="center" vertical="center"/>
    </xf>
    <xf numFmtId="164" fontId="19" fillId="0" borderId="25" xfId="0" applyNumberFormat="1" applyFont="1" applyBorder="1" applyAlignment="1">
      <alignment horizontal="center" vertical="center" wrapText="1"/>
    </xf>
    <xf numFmtId="0" fontId="15" fillId="0" borderId="25" xfId="0" applyFont="1" applyFill="1" applyBorder="1" applyAlignment="1">
      <alignment horizontal="center" vertical="center"/>
    </xf>
    <xf numFmtId="0" fontId="19" fillId="0" borderId="25" xfId="0" applyFont="1" applyFill="1" applyBorder="1" applyAlignment="1">
      <alignment horizontal="center" vertical="center"/>
    </xf>
    <xf numFmtId="164" fontId="19" fillId="5" borderId="25" xfId="0" applyNumberFormat="1" applyFont="1" applyFill="1" applyBorder="1" applyAlignment="1">
      <alignment horizontal="center" vertical="center"/>
    </xf>
    <xf numFmtId="164" fontId="19" fillId="6" borderId="25" xfId="0" applyNumberFormat="1" applyFont="1" applyFill="1" applyBorder="1" applyAlignment="1">
      <alignment horizontal="center" vertical="center"/>
    </xf>
    <xf numFmtId="164" fontId="19" fillId="6" borderId="25" xfId="0" applyNumberFormat="1" applyFont="1" applyFill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/>
    </xf>
    <xf numFmtId="164" fontId="19" fillId="0" borderId="25" xfId="0" applyNumberFormat="1" applyFont="1" applyFill="1" applyBorder="1" applyAlignment="1">
      <alignment horizontal="center" vertical="center"/>
    </xf>
    <xf numFmtId="164" fontId="23" fillId="0" borderId="25" xfId="0" applyNumberFormat="1" applyFont="1" applyBorder="1" applyAlignment="1">
      <alignment horizontal="center" vertical="center" wrapText="1"/>
    </xf>
    <xf numFmtId="3" fontId="15" fillId="0" borderId="25" xfId="0" applyNumberFormat="1" applyFont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5" fillId="5" borderId="0" xfId="0" applyFont="1" applyFill="1" applyBorder="1" applyAlignment="1">
      <alignment horizontal="center" vertical="center" wrapText="1"/>
    </xf>
    <xf numFmtId="0" fontId="10" fillId="5" borderId="0" xfId="0" applyFont="1" applyFill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164" fontId="19" fillId="5" borderId="25" xfId="0" applyNumberFormat="1" applyFont="1" applyFill="1" applyBorder="1" applyAlignment="1">
      <alignment horizontal="center" vertical="center" wrapText="1"/>
    </xf>
    <xf numFmtId="0" fontId="17" fillId="5" borderId="0" xfId="0" applyFont="1" applyFill="1" applyAlignment="1">
      <alignment horizontal="justify" vertical="center"/>
    </xf>
    <xf numFmtId="0" fontId="0" fillId="5" borderId="0" xfId="0" applyFill="1" applyAlignment="1">
      <alignment vertical="center"/>
    </xf>
    <xf numFmtId="0" fontId="14" fillId="5" borderId="30" xfId="0" applyFont="1" applyFill="1" applyBorder="1" applyAlignment="1">
      <alignment horizontal="center" vertical="center" wrapText="1"/>
    </xf>
    <xf numFmtId="0" fontId="14" fillId="5" borderId="31" xfId="0" applyFont="1" applyFill="1" applyBorder="1" applyAlignment="1">
      <alignment horizontal="center" vertical="center" wrapText="1"/>
    </xf>
    <xf numFmtId="0" fontId="24" fillId="5" borderId="32" xfId="0" applyFont="1" applyFill="1" applyBorder="1" applyAlignment="1">
      <alignment horizontal="center" vertical="center"/>
    </xf>
    <xf numFmtId="0" fontId="25" fillId="5" borderId="32" xfId="0" applyFont="1" applyFill="1" applyBorder="1" applyAlignment="1">
      <alignment horizontal="center" vertical="center"/>
    </xf>
    <xf numFmtId="0" fontId="18" fillId="5" borderId="0" xfId="0" applyFont="1" applyFill="1" applyAlignment="1">
      <alignment horizontal="justify" vertical="center"/>
    </xf>
    <xf numFmtId="0" fontId="24" fillId="5" borderId="33" xfId="0" applyFont="1" applyFill="1" applyBorder="1" applyAlignment="1">
      <alignment horizontal="center" vertical="center"/>
    </xf>
    <xf numFmtId="0" fontId="25" fillId="5" borderId="33" xfId="0" applyFont="1" applyFill="1" applyBorder="1" applyAlignment="1">
      <alignment horizontal="center" vertical="center"/>
    </xf>
    <xf numFmtId="0" fontId="24" fillId="5" borderId="34" xfId="0" applyFont="1" applyFill="1" applyBorder="1" applyAlignment="1">
      <alignment horizontal="center" vertical="center"/>
    </xf>
    <xf numFmtId="0" fontId="25" fillId="5" borderId="34" xfId="0" applyFont="1" applyFill="1" applyBorder="1" applyAlignment="1">
      <alignment horizontal="center" vertical="center"/>
    </xf>
    <xf numFmtId="0" fontId="15" fillId="6" borderId="25" xfId="0" applyFont="1" applyFill="1" applyBorder="1" applyAlignment="1">
      <alignment horizontal="center" vertical="center"/>
    </xf>
    <xf numFmtId="0" fontId="2" fillId="0" borderId="52" xfId="0" applyFont="1" applyBorder="1" applyAlignment="1">
      <alignment vertical="center"/>
    </xf>
    <xf numFmtId="0" fontId="2" fillId="2" borderId="47" xfId="0" applyFont="1" applyFill="1" applyBorder="1" applyAlignment="1" applyProtection="1">
      <alignment vertical="center"/>
      <protection locked="0"/>
    </xf>
    <xf numFmtId="0" fontId="1" fillId="8" borderId="0" xfId="0" applyFont="1" applyFill="1" applyBorder="1" applyAlignment="1">
      <alignment horizontal="left" vertical="center"/>
    </xf>
    <xf numFmtId="0" fontId="2" fillId="8" borderId="0" xfId="0" applyFont="1" applyFill="1" applyBorder="1" applyAlignment="1">
      <alignment vertical="center" wrapText="1"/>
    </xf>
    <xf numFmtId="0" fontId="27" fillId="7" borderId="0" xfId="0" applyFont="1" applyFill="1" applyBorder="1" applyAlignment="1">
      <alignment horizontal="center" vertical="center" wrapText="1"/>
    </xf>
    <xf numFmtId="0" fontId="27" fillId="7" borderId="0" xfId="0" applyFont="1" applyFill="1" applyBorder="1" applyAlignment="1">
      <alignment vertical="center" wrapText="1"/>
    </xf>
    <xf numFmtId="0" fontId="27" fillId="7" borderId="0" xfId="0" applyFont="1" applyFill="1" applyBorder="1" applyAlignment="1">
      <alignment horizontal="center" vertical="center"/>
    </xf>
    <xf numFmtId="0" fontId="2" fillId="8" borderId="0" xfId="0" applyFont="1" applyFill="1" applyBorder="1" applyAlignment="1">
      <alignment horizontal="center" vertical="center"/>
    </xf>
    <xf numFmtId="0" fontId="1" fillId="8" borderId="0" xfId="0" applyFont="1" applyFill="1" applyBorder="1" applyAlignment="1">
      <alignment horizontal="right" vertical="center"/>
    </xf>
    <xf numFmtId="0" fontId="3" fillId="8" borderId="0" xfId="0" applyFont="1" applyFill="1" applyBorder="1" applyAlignment="1" applyProtection="1">
      <alignment horizontal="center" vertical="center" wrapText="1"/>
    </xf>
    <xf numFmtId="0" fontId="2" fillId="8" borderId="0" xfId="0" applyFont="1" applyFill="1" applyBorder="1" applyAlignment="1" applyProtection="1">
      <alignment vertical="center"/>
      <protection locked="0"/>
    </xf>
    <xf numFmtId="0" fontId="2" fillId="8" borderId="0" xfId="0" applyFont="1" applyFill="1" applyBorder="1" applyAlignment="1" applyProtection="1">
      <alignment horizontal="center" vertical="center"/>
      <protection locked="0"/>
    </xf>
    <xf numFmtId="0" fontId="1" fillId="8" borderId="0" xfId="0" applyFont="1" applyFill="1" applyBorder="1" applyAlignment="1">
      <alignment vertical="center"/>
    </xf>
    <xf numFmtId="0" fontId="26" fillId="8" borderId="0" xfId="0" applyFont="1" applyFill="1" applyBorder="1" applyAlignment="1">
      <alignment horizontal="right" vertical="center"/>
    </xf>
    <xf numFmtId="0" fontId="3" fillId="8" borderId="0" xfId="0" applyFont="1" applyFill="1" applyBorder="1" applyAlignment="1" applyProtection="1">
      <alignment horizontal="center" vertical="center"/>
    </xf>
    <xf numFmtId="0" fontId="1" fillId="8" borderId="0" xfId="0" applyFont="1" applyFill="1" applyBorder="1" applyAlignment="1">
      <alignment horizontal="center" vertical="center" wrapText="1"/>
    </xf>
    <xf numFmtId="0" fontId="2" fillId="8" borderId="0" xfId="0" applyFont="1" applyFill="1" applyBorder="1" applyAlignment="1">
      <alignment horizontal="center" vertical="center" wrapText="1"/>
    </xf>
    <xf numFmtId="0" fontId="2" fillId="8" borderId="0" xfId="0" applyFont="1" applyFill="1" applyBorder="1" applyAlignment="1">
      <alignment vertical="center"/>
    </xf>
    <xf numFmtId="0" fontId="0" fillId="3" borderId="0" xfId="0" applyFill="1" applyAlignment="1">
      <alignment horizontal="left"/>
    </xf>
    <xf numFmtId="0" fontId="21" fillId="0" borderId="0" xfId="0" applyFont="1" applyAlignment="1">
      <alignment horizontal="center"/>
    </xf>
    <xf numFmtId="0" fontId="5" fillId="5" borderId="67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0" fillId="5" borderId="0" xfId="0" applyFont="1" applyFill="1" applyAlignment="1">
      <alignment horizontal="center" vertical="center" wrapText="1"/>
    </xf>
    <xf numFmtId="0" fontId="5" fillId="5" borderId="27" xfId="0" applyFont="1" applyFill="1" applyBorder="1" applyAlignment="1">
      <alignment horizontal="center" vertical="center"/>
    </xf>
    <xf numFmtId="0" fontId="5" fillId="5" borderId="28" xfId="0" applyFont="1" applyFill="1" applyBorder="1" applyAlignment="1">
      <alignment horizontal="center" vertical="center"/>
    </xf>
    <xf numFmtId="0" fontId="5" fillId="5" borderId="29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25" xfId="0" applyFont="1" applyBorder="1" applyAlignment="1">
      <alignment horizontal="right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25" xfId="0" applyFont="1" applyBorder="1" applyAlignment="1" applyProtection="1">
      <alignment horizontal="right" vertical="center"/>
      <protection locked="0"/>
    </xf>
    <xf numFmtId="0" fontId="2" fillId="2" borderId="8" xfId="0" applyFont="1" applyFill="1" applyBorder="1" applyAlignment="1" applyProtection="1">
      <alignment horizontal="center" vertical="center"/>
      <protection locked="0"/>
    </xf>
    <xf numFmtId="0" fontId="2" fillId="2" borderId="7" xfId="0" applyFont="1" applyFill="1" applyBorder="1" applyAlignment="1" applyProtection="1">
      <alignment horizontal="center" vertical="center"/>
      <protection locked="0"/>
    </xf>
    <xf numFmtId="14" fontId="2" fillId="8" borderId="0" xfId="0" applyNumberFormat="1" applyFont="1" applyFill="1" applyBorder="1" applyAlignment="1" applyProtection="1">
      <alignment horizontal="center" vertical="center"/>
      <protection locked="0"/>
    </xf>
    <xf numFmtId="0" fontId="2" fillId="8" borderId="0" xfId="0" applyFont="1" applyFill="1" applyBorder="1" applyAlignment="1" applyProtection="1">
      <alignment horizontal="center" vertical="center"/>
      <protection locked="0"/>
    </xf>
    <xf numFmtId="0" fontId="2" fillId="8" borderId="0" xfId="0" applyFont="1" applyFill="1" applyBorder="1" applyAlignment="1">
      <alignment horizontal="center" vertical="center"/>
    </xf>
    <xf numFmtId="0" fontId="2" fillId="8" borderId="0" xfId="0" applyFont="1" applyFill="1" applyBorder="1" applyAlignment="1">
      <alignment horizontal="right" vertical="center"/>
    </xf>
    <xf numFmtId="0" fontId="1" fillId="8" borderId="0" xfId="0" applyFont="1" applyFill="1" applyBorder="1" applyAlignment="1">
      <alignment horizontal="center" vertical="center"/>
    </xf>
    <xf numFmtId="0" fontId="1" fillId="8" borderId="0" xfId="0" applyFont="1" applyFill="1" applyBorder="1" applyAlignment="1">
      <alignment horizontal="left" vertical="center"/>
    </xf>
    <xf numFmtId="0" fontId="2" fillId="3" borderId="0" xfId="0" applyFont="1" applyFill="1" applyAlignment="1">
      <alignment horizontal="center" vertical="center" wrapText="1"/>
    </xf>
    <xf numFmtId="0" fontId="2" fillId="0" borderId="61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14" fontId="2" fillId="2" borderId="0" xfId="0" applyNumberFormat="1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0" borderId="22" xfId="0" applyFont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52" xfId="0" applyFont="1" applyFill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2" borderId="0" xfId="0" applyFont="1" applyFill="1" applyAlignment="1">
      <alignment horizontal="left" vertical="center" wrapText="1"/>
    </xf>
    <xf numFmtId="165" fontId="2" fillId="0" borderId="45" xfId="0" applyNumberFormat="1" applyFont="1" applyBorder="1" applyAlignment="1">
      <alignment horizontal="center" vertical="center"/>
    </xf>
    <xf numFmtId="165" fontId="2" fillId="0" borderId="5" xfId="0" applyNumberFormat="1" applyFont="1" applyBorder="1" applyAlignment="1">
      <alignment horizontal="center" vertical="center"/>
    </xf>
    <xf numFmtId="165" fontId="2" fillId="0" borderId="55" xfId="0" applyNumberFormat="1" applyFont="1" applyBorder="1" applyAlignment="1">
      <alignment horizontal="center" vertical="center"/>
    </xf>
    <xf numFmtId="164" fontId="2" fillId="0" borderId="45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</cellXfs>
  <cellStyles count="1">
    <cellStyle name="Normal" xfId="0" builtinId="0"/>
  </cellStyles>
  <dxfs count="1442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50</xdr:row>
      <xdr:rowOff>47625</xdr:rowOff>
    </xdr:from>
    <xdr:to>
      <xdr:col>4</xdr:col>
      <xdr:colOff>2112082</xdr:colOff>
      <xdr:row>70</xdr:row>
      <xdr:rowOff>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13992225"/>
          <a:ext cx="6239582" cy="37623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466725</xdr:colOff>
          <xdr:row>0</xdr:row>
          <xdr:rowOff>438150</xdr:rowOff>
        </xdr:from>
        <xdr:to>
          <xdr:col>13</xdr:col>
          <xdr:colOff>714375</xdr:colOff>
          <xdr:row>5</xdr:row>
          <xdr:rowOff>95250</xdr:rowOff>
        </xdr:to>
        <xdr:sp macro="" textlink="">
          <xdr:nvSpPr>
            <xdr:cNvPr id="2050" name="ET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image" Target="../media/image2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F87"/>
  <sheetViews>
    <sheetView topLeftCell="A4" workbookViewId="0">
      <selection activeCell="F38" sqref="F38"/>
    </sheetView>
  </sheetViews>
  <sheetFormatPr baseColWidth="10" defaultRowHeight="15" x14ac:dyDescent="0.25"/>
  <cols>
    <col min="2" max="2" width="18.42578125" customWidth="1"/>
    <col min="3" max="3" width="20" customWidth="1"/>
    <col min="5" max="6" width="37.5703125" customWidth="1"/>
  </cols>
  <sheetData>
    <row r="1" spans="1:6" x14ac:dyDescent="0.25">
      <c r="A1" s="142" t="s">
        <v>46</v>
      </c>
      <c r="B1" s="64"/>
      <c r="C1" s="64"/>
    </row>
    <row r="3" spans="1:6" x14ac:dyDescent="0.25">
      <c r="A3" t="s">
        <v>20</v>
      </c>
    </row>
    <row r="4" spans="1:6" x14ac:dyDescent="0.25">
      <c r="A4" t="s">
        <v>21</v>
      </c>
    </row>
    <row r="5" spans="1:6" x14ac:dyDescent="0.25">
      <c r="A5" t="s">
        <v>36</v>
      </c>
    </row>
    <row r="7" spans="1:6" x14ac:dyDescent="0.25">
      <c r="A7" s="177" t="s">
        <v>76</v>
      </c>
      <c r="B7" s="177"/>
      <c r="C7" s="177"/>
    </row>
    <row r="8" spans="1:6" x14ac:dyDescent="0.25">
      <c r="A8" t="s">
        <v>3</v>
      </c>
    </row>
    <row r="9" spans="1:6" x14ac:dyDescent="0.25">
      <c r="A9" t="s">
        <v>75</v>
      </c>
    </row>
    <row r="11" spans="1:6" ht="56.1" customHeight="1" x14ac:dyDescent="0.25">
      <c r="A11" s="179" t="s">
        <v>22</v>
      </c>
      <c r="B11" s="180"/>
      <c r="C11" s="180"/>
      <c r="D11" s="180"/>
      <c r="E11" s="180"/>
      <c r="F11" s="143"/>
    </row>
    <row r="12" spans="1:6" x14ac:dyDescent="0.25">
      <c r="A12" s="23"/>
      <c r="B12" s="22"/>
      <c r="C12" s="22"/>
      <c r="D12" s="22"/>
      <c r="E12" s="22"/>
      <c r="F12" s="22"/>
    </row>
    <row r="13" spans="1:6" ht="15.75" x14ac:dyDescent="0.25">
      <c r="A13" s="181" t="s">
        <v>23</v>
      </c>
      <c r="B13" s="181"/>
      <c r="C13" s="181"/>
      <c r="D13" s="181"/>
      <c r="E13" s="22"/>
      <c r="F13" s="22"/>
    </row>
    <row r="14" spans="1:6" x14ac:dyDescent="0.25">
      <c r="A14" s="24"/>
      <c r="B14" s="24"/>
      <c r="C14" s="24"/>
      <c r="D14" s="24"/>
      <c r="E14" s="22"/>
      <c r="F14" s="22"/>
    </row>
    <row r="15" spans="1:6" ht="54" customHeight="1" x14ac:dyDescent="0.25">
      <c r="A15" s="182" t="s">
        <v>24</v>
      </c>
      <c r="B15" s="182"/>
      <c r="C15" s="182"/>
      <c r="D15" s="182"/>
      <c r="E15" s="182"/>
      <c r="F15" s="144"/>
    </row>
    <row r="16" spans="1:6" ht="54" customHeight="1" x14ac:dyDescent="0.25">
      <c r="A16" s="182"/>
      <c r="B16" s="182"/>
      <c r="C16" s="182"/>
      <c r="D16" s="182"/>
      <c r="E16" s="182"/>
      <c r="F16" s="144"/>
    </row>
    <row r="17" spans="1:6" ht="15.75" x14ac:dyDescent="0.25">
      <c r="A17" s="25"/>
      <c r="B17" s="26"/>
      <c r="C17" s="26"/>
      <c r="D17" s="26"/>
      <c r="E17" s="22"/>
      <c r="F17" s="22"/>
    </row>
    <row r="18" spans="1:6" ht="39.75" customHeight="1" x14ac:dyDescent="0.25">
      <c r="A18" s="25"/>
      <c r="B18" s="126" t="s">
        <v>82</v>
      </c>
      <c r="C18" s="127" t="s">
        <v>83</v>
      </c>
      <c r="D18" s="128" t="s">
        <v>53</v>
      </c>
      <c r="E18" s="145" t="s">
        <v>86</v>
      </c>
      <c r="F18" s="145" t="s">
        <v>99</v>
      </c>
    </row>
    <row r="19" spans="1:6" ht="15.75" x14ac:dyDescent="0.25">
      <c r="A19" s="25"/>
      <c r="B19" s="130">
        <v>20</v>
      </c>
      <c r="C19" s="131">
        <v>18.2</v>
      </c>
      <c r="D19" s="132">
        <v>16.399999999999999</v>
      </c>
      <c r="E19" s="145" t="s">
        <v>87</v>
      </c>
      <c r="F19" s="145">
        <v>0.2</v>
      </c>
    </row>
    <row r="20" spans="1:6" ht="15.75" x14ac:dyDescent="0.25">
      <c r="A20" s="25"/>
      <c r="B20" s="133">
        <v>25</v>
      </c>
      <c r="C20" s="134">
        <v>22.75</v>
      </c>
      <c r="D20" s="132">
        <v>20.5</v>
      </c>
      <c r="E20" s="145" t="s">
        <v>59</v>
      </c>
      <c r="F20" s="145">
        <v>0.2</v>
      </c>
    </row>
    <row r="21" spans="1:6" ht="15.75" x14ac:dyDescent="0.25">
      <c r="A21" s="25"/>
      <c r="B21" s="133">
        <v>30</v>
      </c>
      <c r="C21" s="134">
        <v>27.3</v>
      </c>
      <c r="D21" s="132">
        <v>24.6</v>
      </c>
      <c r="E21" s="145" t="s">
        <v>10</v>
      </c>
      <c r="F21" s="145">
        <v>0.2</v>
      </c>
    </row>
    <row r="22" spans="1:6" ht="15.75" x14ac:dyDescent="0.25">
      <c r="A22" s="25"/>
      <c r="B22" s="133">
        <v>40</v>
      </c>
      <c r="C22" s="134">
        <v>36.4</v>
      </c>
      <c r="D22" s="132">
        <v>32.799999999999997</v>
      </c>
      <c r="E22" s="145" t="s">
        <v>88</v>
      </c>
      <c r="F22" s="145">
        <v>0.2</v>
      </c>
    </row>
    <row r="23" spans="1:6" ht="15.75" x14ac:dyDescent="0.25">
      <c r="A23" s="25"/>
      <c r="B23" s="130">
        <v>50</v>
      </c>
      <c r="C23" s="131">
        <v>45.5</v>
      </c>
      <c r="D23" s="132">
        <v>41</v>
      </c>
      <c r="E23" s="145" t="s">
        <v>89</v>
      </c>
      <c r="F23" s="145">
        <v>0.2</v>
      </c>
    </row>
    <row r="24" spans="1:6" ht="15.75" x14ac:dyDescent="0.25">
      <c r="A24" s="25"/>
      <c r="B24" s="130">
        <v>100</v>
      </c>
      <c r="C24" s="131">
        <v>95.5</v>
      </c>
      <c r="D24" s="132">
        <v>91</v>
      </c>
      <c r="E24" s="145" t="s">
        <v>90</v>
      </c>
      <c r="F24" s="145">
        <v>0.5</v>
      </c>
    </row>
    <row r="25" spans="1:6" ht="15.75" x14ac:dyDescent="0.25">
      <c r="A25" s="27"/>
      <c r="B25" s="130">
        <v>150</v>
      </c>
      <c r="C25" s="131">
        <v>143.25</v>
      </c>
      <c r="D25" s="132">
        <v>136.5</v>
      </c>
      <c r="E25" s="145" t="s">
        <v>91</v>
      </c>
      <c r="F25" s="145">
        <v>0.5</v>
      </c>
    </row>
    <row r="26" spans="1:6" ht="15.75" x14ac:dyDescent="0.25">
      <c r="A26" s="22"/>
      <c r="B26" s="130">
        <v>200</v>
      </c>
      <c r="C26" s="135">
        <v>191</v>
      </c>
      <c r="D26" s="132">
        <v>182</v>
      </c>
      <c r="E26" s="145" t="s">
        <v>92</v>
      </c>
      <c r="F26" s="145">
        <v>0.5</v>
      </c>
    </row>
    <row r="27" spans="1:6" ht="15.75" x14ac:dyDescent="0.25">
      <c r="A27" s="22"/>
      <c r="B27" s="130">
        <v>240</v>
      </c>
      <c r="C27" s="135">
        <v>231</v>
      </c>
      <c r="D27" s="146">
        <v>222</v>
      </c>
      <c r="E27" s="145" t="s">
        <v>93</v>
      </c>
      <c r="F27" s="145">
        <v>1</v>
      </c>
    </row>
    <row r="28" spans="1:6" ht="15.75" x14ac:dyDescent="0.25">
      <c r="A28" s="22"/>
      <c r="B28" s="130">
        <v>250</v>
      </c>
      <c r="C28" s="135">
        <v>241</v>
      </c>
      <c r="D28" s="146">
        <v>232</v>
      </c>
      <c r="E28" s="145" t="s">
        <v>100</v>
      </c>
      <c r="F28" s="145">
        <v>1</v>
      </c>
    </row>
    <row r="29" spans="1:6" ht="15.75" x14ac:dyDescent="0.25">
      <c r="A29" s="27"/>
      <c r="B29" s="130">
        <v>300</v>
      </c>
      <c r="C29" s="135">
        <v>291</v>
      </c>
      <c r="D29" s="132">
        <v>282</v>
      </c>
      <c r="E29" s="145" t="s">
        <v>52</v>
      </c>
      <c r="F29" s="145">
        <v>1</v>
      </c>
    </row>
    <row r="30" spans="1:6" ht="15.75" x14ac:dyDescent="0.25">
      <c r="A30" s="27"/>
      <c r="B30" s="158">
        <v>350</v>
      </c>
      <c r="C30" s="136">
        <v>339.5</v>
      </c>
      <c r="D30" s="137">
        <v>329</v>
      </c>
      <c r="E30" s="145" t="s">
        <v>101</v>
      </c>
      <c r="F30" s="145">
        <v>1</v>
      </c>
    </row>
    <row r="31" spans="1:6" ht="15.75" x14ac:dyDescent="0.25">
      <c r="A31" s="27"/>
      <c r="B31" s="138">
        <v>360</v>
      </c>
      <c r="C31" s="139">
        <v>349.2</v>
      </c>
      <c r="D31" s="140">
        <v>338.4</v>
      </c>
      <c r="E31" s="145" t="s">
        <v>94</v>
      </c>
      <c r="F31" s="145">
        <v>1</v>
      </c>
    </row>
    <row r="32" spans="1:6" ht="15.75" x14ac:dyDescent="0.25">
      <c r="A32" s="27"/>
      <c r="B32" s="138">
        <v>400</v>
      </c>
      <c r="C32" s="139">
        <v>388</v>
      </c>
      <c r="D32" s="140">
        <v>376</v>
      </c>
      <c r="E32" s="145" t="s">
        <v>48</v>
      </c>
      <c r="F32" s="145">
        <v>1</v>
      </c>
    </row>
    <row r="33" spans="1:6" ht="15.75" x14ac:dyDescent="0.25">
      <c r="A33" s="27"/>
      <c r="B33" s="138">
        <v>450</v>
      </c>
      <c r="C33" s="135">
        <v>436.5</v>
      </c>
      <c r="D33" s="140">
        <v>423</v>
      </c>
      <c r="E33" s="145" t="s">
        <v>49</v>
      </c>
      <c r="F33" s="145">
        <v>1</v>
      </c>
    </row>
    <row r="34" spans="1:6" ht="15.75" x14ac:dyDescent="0.25">
      <c r="A34" s="27"/>
      <c r="B34" s="138">
        <v>500</v>
      </c>
      <c r="C34" s="139">
        <v>485</v>
      </c>
      <c r="D34" s="140">
        <v>470</v>
      </c>
      <c r="E34" s="145" t="s">
        <v>95</v>
      </c>
      <c r="F34" s="145">
        <v>1</v>
      </c>
    </row>
    <row r="35" spans="1:6" ht="15.75" x14ac:dyDescent="0.25">
      <c r="A35" s="27"/>
      <c r="B35" s="138">
        <v>600</v>
      </c>
      <c r="C35" s="139">
        <v>585</v>
      </c>
      <c r="D35" s="140">
        <v>570</v>
      </c>
      <c r="E35" s="145" t="s">
        <v>50</v>
      </c>
      <c r="F35" s="145">
        <v>1</v>
      </c>
    </row>
    <row r="36" spans="1:6" ht="15.75" x14ac:dyDescent="0.25">
      <c r="A36" s="27"/>
      <c r="B36" s="141">
        <v>1000</v>
      </c>
      <c r="C36" s="139">
        <v>985</v>
      </c>
      <c r="D36" s="140">
        <v>970</v>
      </c>
      <c r="E36" s="145" t="s">
        <v>96</v>
      </c>
      <c r="F36" s="145">
        <v>1</v>
      </c>
    </row>
    <row r="37" spans="1:6" ht="15.75" thickBot="1" x14ac:dyDescent="0.3">
      <c r="A37" s="22"/>
      <c r="B37" s="27"/>
      <c r="C37" s="129" t="s">
        <v>34</v>
      </c>
      <c r="D37" s="30" t="s">
        <v>35</v>
      </c>
      <c r="E37" s="30"/>
      <c r="F37" s="30"/>
    </row>
    <row r="38" spans="1:6" ht="33.75" thickBot="1" x14ac:dyDescent="0.3">
      <c r="A38" s="183" t="s">
        <v>25</v>
      </c>
      <c r="B38" s="184"/>
      <c r="C38" s="184"/>
      <c r="D38" s="185"/>
      <c r="E38" s="22"/>
      <c r="F38" s="22"/>
    </row>
    <row r="39" spans="1:6" x14ac:dyDescent="0.25">
      <c r="A39" s="147"/>
      <c r="B39" s="148"/>
      <c r="C39" s="148"/>
      <c r="D39" s="148"/>
      <c r="E39" s="22"/>
      <c r="F39" s="22"/>
    </row>
    <row r="40" spans="1:6" ht="33" customHeight="1" thickBot="1" x14ac:dyDescent="0.3">
      <c r="A40" s="147"/>
      <c r="B40" s="149" t="s">
        <v>26</v>
      </c>
      <c r="C40" s="150" t="s">
        <v>27</v>
      </c>
      <c r="D40" s="148"/>
      <c r="E40" s="22"/>
      <c r="F40" s="22"/>
    </row>
    <row r="41" spans="1:6" ht="19.5" thickTop="1" x14ac:dyDescent="0.25">
      <c r="A41" s="147"/>
      <c r="B41" s="151" t="s">
        <v>28</v>
      </c>
      <c r="C41" s="152" t="s">
        <v>29</v>
      </c>
      <c r="D41" s="148"/>
      <c r="E41" s="22"/>
      <c r="F41" s="22"/>
    </row>
    <row r="42" spans="1:6" ht="18.75" x14ac:dyDescent="0.25">
      <c r="A42" s="153"/>
      <c r="B42" s="154" t="s">
        <v>30</v>
      </c>
      <c r="C42" s="155" t="s">
        <v>31</v>
      </c>
      <c r="D42" s="148"/>
      <c r="E42" s="22"/>
      <c r="F42" s="22"/>
    </row>
    <row r="43" spans="1:6" ht="18.75" x14ac:dyDescent="0.25">
      <c r="A43" s="153"/>
      <c r="B43" s="156" t="s">
        <v>32</v>
      </c>
      <c r="C43" s="157" t="s">
        <v>33</v>
      </c>
      <c r="D43" s="148"/>
      <c r="E43" s="22"/>
      <c r="F43" s="22"/>
    </row>
    <row r="44" spans="1:6" ht="15.75" x14ac:dyDescent="0.25">
      <c r="A44" s="29"/>
      <c r="B44" s="29"/>
      <c r="C44" s="29"/>
      <c r="D44" s="28"/>
      <c r="E44" s="22"/>
      <c r="F44" s="22"/>
    </row>
    <row r="47" spans="1:6" ht="28.5" customHeight="1" x14ac:dyDescent="0.3">
      <c r="A47" s="178" t="s">
        <v>39</v>
      </c>
      <c r="B47" s="178"/>
      <c r="C47" s="178"/>
      <c r="D47" s="178"/>
      <c r="E47" s="178"/>
      <c r="F47" s="178"/>
    </row>
    <row r="48" spans="1:6" x14ac:dyDescent="0.25">
      <c r="A48" t="s">
        <v>41</v>
      </c>
    </row>
    <row r="72" spans="1:1" x14ac:dyDescent="0.25">
      <c r="A72" t="s">
        <v>40</v>
      </c>
    </row>
    <row r="73" spans="1:1" x14ac:dyDescent="0.25">
      <c r="A73" t="s">
        <v>42</v>
      </c>
    </row>
    <row r="74" spans="1:1" x14ac:dyDescent="0.25">
      <c r="A74" t="s">
        <v>43</v>
      </c>
    </row>
    <row r="77" spans="1:1" x14ac:dyDescent="0.25">
      <c r="A77" t="s">
        <v>63</v>
      </c>
    </row>
    <row r="78" spans="1:1" x14ac:dyDescent="0.25">
      <c r="A78" t="s">
        <v>64</v>
      </c>
    </row>
    <row r="79" spans="1:1" x14ac:dyDescent="0.25">
      <c r="A79" t="s">
        <v>65</v>
      </c>
    </row>
    <row r="81" spans="1:3" x14ac:dyDescent="0.25">
      <c r="A81" t="s">
        <v>66</v>
      </c>
    </row>
    <row r="82" spans="1:3" x14ac:dyDescent="0.25">
      <c r="A82" t="s">
        <v>67</v>
      </c>
    </row>
    <row r="83" spans="1:3" x14ac:dyDescent="0.25">
      <c r="B83" t="s">
        <v>68</v>
      </c>
      <c r="C83" t="s">
        <v>69</v>
      </c>
    </row>
    <row r="84" spans="1:3" x14ac:dyDescent="0.25">
      <c r="B84" t="s">
        <v>70</v>
      </c>
      <c r="C84" t="s">
        <v>71</v>
      </c>
    </row>
    <row r="85" spans="1:3" x14ac:dyDescent="0.25">
      <c r="B85" t="s">
        <v>72</v>
      </c>
      <c r="C85" t="s">
        <v>73</v>
      </c>
    </row>
    <row r="87" spans="1:3" x14ac:dyDescent="0.25">
      <c r="A87" t="s">
        <v>74</v>
      </c>
    </row>
  </sheetData>
  <sheetProtection selectLockedCells="1"/>
  <mergeCells count="6">
    <mergeCell ref="A7:C7"/>
    <mergeCell ref="A47:F47"/>
    <mergeCell ref="A11:E11"/>
    <mergeCell ref="A13:D13"/>
    <mergeCell ref="A15:E16"/>
    <mergeCell ref="A38:D38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4" fitToHeight="2" orientation="landscape" horizontalDpi="300" verticalDpi="300" r:id="rId1"/>
  <headerFooter>
    <oddHeader>&amp;RContrôle poids sachets
V4
Rev le 22/11/2019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M104"/>
  <sheetViews>
    <sheetView workbookViewId="0">
      <selection activeCell="A2" sqref="A1:C1048576"/>
    </sheetView>
  </sheetViews>
  <sheetFormatPr baseColWidth="10" defaultColWidth="11.42578125" defaultRowHeight="15.75" x14ac:dyDescent="0.25"/>
  <cols>
    <col min="1" max="1" width="23.28515625" style="1" customWidth="1"/>
    <col min="2" max="2" width="33.140625" style="1" hidden="1" customWidth="1"/>
    <col min="3" max="7" width="8.7109375" style="1" customWidth="1"/>
    <col min="8" max="8" width="18.85546875" style="1" bestFit="1" customWidth="1"/>
    <col min="9" max="9" width="16.28515625" style="1" customWidth="1"/>
    <col min="10" max="10" width="18" style="1" customWidth="1"/>
    <col min="11" max="13" width="9.42578125" style="1" customWidth="1"/>
    <col min="14" max="16384" width="11.42578125" style="1"/>
  </cols>
  <sheetData>
    <row r="1" spans="1:13" ht="38.25" customHeight="1" thickTop="1" thickBot="1" x14ac:dyDescent="0.3">
      <c r="A1" s="198" t="s">
        <v>58</v>
      </c>
      <c r="B1" s="199"/>
      <c r="C1" s="199"/>
      <c r="D1" s="199"/>
      <c r="E1" s="199"/>
      <c r="F1" s="199"/>
      <c r="G1" s="199"/>
      <c r="H1" s="199"/>
      <c r="I1" s="199"/>
      <c r="J1" s="200"/>
      <c r="K1" s="76"/>
    </row>
    <row r="2" spans="1:13" ht="16.5" thickTop="1" x14ac:dyDescent="0.25">
      <c r="B2" s="1" t="s">
        <v>0</v>
      </c>
    </row>
    <row r="3" spans="1:13" ht="31.5" customHeight="1" x14ac:dyDescent="0.25">
      <c r="A3" s="12" t="s">
        <v>17</v>
      </c>
      <c r="C3" s="206"/>
      <c r="D3" s="207"/>
      <c r="E3" s="207"/>
      <c r="F3" s="207"/>
      <c r="H3" s="201" t="s">
        <v>60</v>
      </c>
      <c r="I3" s="201"/>
      <c r="J3" s="201"/>
    </row>
    <row r="4" spans="1:13" ht="26.25" customHeight="1" x14ac:dyDescent="0.25">
      <c r="A4" s="12" t="s">
        <v>18</v>
      </c>
      <c r="C4" s="207"/>
      <c r="D4" s="207"/>
      <c r="E4" s="207"/>
      <c r="G4" s="1" t="s">
        <v>12</v>
      </c>
      <c r="H4" s="74"/>
      <c r="I4" s="20" t="s">
        <v>9</v>
      </c>
      <c r="J4" s="74"/>
    </row>
    <row r="5" spans="1:13" ht="26.25" customHeight="1" x14ac:dyDescent="0.25">
      <c r="A5" s="1" t="s">
        <v>2</v>
      </c>
      <c r="C5" s="207"/>
      <c r="D5" s="207"/>
    </row>
    <row r="6" spans="1:13" ht="26.25" customHeight="1" thickBot="1" x14ac:dyDescent="0.3">
      <c r="A6" s="12" t="s">
        <v>1</v>
      </c>
      <c r="C6" s="74"/>
      <c r="G6" s="19" t="s">
        <v>54</v>
      </c>
      <c r="H6" s="19">
        <v>22.75</v>
      </c>
      <c r="I6" s="19" t="s">
        <v>53</v>
      </c>
      <c r="J6" s="19">
        <v>20.5</v>
      </c>
    </row>
    <row r="7" spans="1:13" ht="16.5" thickBot="1" x14ac:dyDescent="0.3">
      <c r="C7" s="208" t="s">
        <v>5</v>
      </c>
      <c r="D7" s="209"/>
      <c r="E7" s="209"/>
      <c r="F7" s="209"/>
      <c r="G7" s="210"/>
    </row>
    <row r="8" spans="1:13" s="2" customFormat="1" ht="89.25" customHeight="1" thickBot="1" x14ac:dyDescent="0.3">
      <c r="A8" s="13" t="s">
        <v>38</v>
      </c>
      <c r="B8" s="36" t="s">
        <v>4</v>
      </c>
      <c r="C8" s="47">
        <v>1</v>
      </c>
      <c r="D8" s="21">
        <v>2</v>
      </c>
      <c r="E8" s="21">
        <v>3</v>
      </c>
      <c r="F8" s="21">
        <v>4</v>
      </c>
      <c r="G8" s="48">
        <v>5</v>
      </c>
      <c r="H8" s="44" t="s">
        <v>59</v>
      </c>
      <c r="I8" s="14" t="s">
        <v>11</v>
      </c>
      <c r="J8" s="15" t="s">
        <v>13</v>
      </c>
    </row>
    <row r="9" spans="1:13" ht="26.1" customHeight="1" thickTop="1" x14ac:dyDescent="0.25">
      <c r="A9" s="202"/>
      <c r="B9" s="37"/>
      <c r="C9" s="49"/>
      <c r="D9" s="32"/>
      <c r="E9" s="32"/>
      <c r="F9" s="32"/>
      <c r="G9" s="50"/>
      <c r="H9" s="203">
        <f>AVERAGE(C10:G10)</f>
        <v>0</v>
      </c>
      <c r="I9" s="204">
        <f>((SUM(C11:G11))/5)*100</f>
        <v>100</v>
      </c>
      <c r="J9" s="205">
        <f>SUM(C12:G12)</f>
        <v>5</v>
      </c>
      <c r="K9" s="59"/>
      <c r="L9" s="65"/>
      <c r="M9" s="65"/>
    </row>
    <row r="10" spans="1:13" ht="26.1" hidden="1" customHeight="1" x14ac:dyDescent="0.25">
      <c r="A10" s="188"/>
      <c r="B10" s="38"/>
      <c r="C10" s="51">
        <f>C9-$C$6</f>
        <v>0</v>
      </c>
      <c r="D10" s="33">
        <f>D9-$C$6</f>
        <v>0</v>
      </c>
      <c r="E10" s="33">
        <f>E9-$C$6</f>
        <v>0</v>
      </c>
      <c r="F10" s="33">
        <f>F9-$C$6</f>
        <v>0</v>
      </c>
      <c r="G10" s="52">
        <f>G9-$C$6</f>
        <v>0</v>
      </c>
      <c r="H10" s="190"/>
      <c r="I10" s="192">
        <f>((SUM(D10:H10))/5)*100</f>
        <v>0</v>
      </c>
      <c r="J10" s="193"/>
      <c r="K10" s="59"/>
      <c r="L10" s="65"/>
      <c r="M10" s="65"/>
    </row>
    <row r="11" spans="1:13" ht="26.1" hidden="1" customHeight="1" x14ac:dyDescent="0.25">
      <c r="A11" s="188"/>
      <c r="B11" s="38"/>
      <c r="C11" s="51">
        <f>IF(C10&lt;$H$6,1,0)</f>
        <v>1</v>
      </c>
      <c r="D11" s="33">
        <f>IF(D10&lt;$H$6,1,0)</f>
        <v>1</v>
      </c>
      <c r="E11" s="33">
        <f>IF(E10&lt;$H$6,1,0)</f>
        <v>1</v>
      </c>
      <c r="F11" s="33">
        <f>IF(F10&lt;$H$6,1,0)</f>
        <v>1</v>
      </c>
      <c r="G11" s="52">
        <f>IF(G10&lt;$H$6,1,0)</f>
        <v>1</v>
      </c>
      <c r="H11" s="45"/>
      <c r="I11" s="4"/>
      <c r="J11" s="5"/>
      <c r="K11" s="59"/>
      <c r="L11" s="65"/>
      <c r="M11" s="65"/>
    </row>
    <row r="12" spans="1:13" ht="26.1" hidden="1" customHeight="1" x14ac:dyDescent="0.25">
      <c r="A12" s="188"/>
      <c r="B12" s="39"/>
      <c r="C12" s="53">
        <f>IF(C10&lt;$J$6,1,0)</f>
        <v>1</v>
      </c>
      <c r="D12" s="34">
        <f>IF(D10&lt;$J$6,1,0)</f>
        <v>1</v>
      </c>
      <c r="E12" s="34">
        <f>IF(E10&lt;$J$6,1,0)</f>
        <v>1</v>
      </c>
      <c r="F12" s="34">
        <f>IF(F10&lt;$J$6,1,0)</f>
        <v>1</v>
      </c>
      <c r="G12" s="54">
        <f>IF(G10&lt;$J$6,1,0)</f>
        <v>1</v>
      </c>
      <c r="H12" s="45"/>
      <c r="I12" s="4"/>
      <c r="J12" s="5"/>
      <c r="K12" s="59"/>
      <c r="L12" s="65"/>
      <c r="M12" s="65"/>
    </row>
    <row r="13" spans="1:13" ht="26.1" customHeight="1" x14ac:dyDescent="0.25">
      <c r="A13" s="188"/>
      <c r="B13" s="40"/>
      <c r="C13" s="51"/>
      <c r="D13" s="33"/>
      <c r="E13" s="33"/>
      <c r="F13" s="33"/>
      <c r="G13" s="52"/>
      <c r="H13" s="190">
        <f>AVERAGE(C14:G14)</f>
        <v>0</v>
      </c>
      <c r="I13" s="192">
        <f>((SUM(C15:G15))/5)*100</f>
        <v>100</v>
      </c>
      <c r="J13" s="193">
        <f>SUM(C16:G16)</f>
        <v>5</v>
      </c>
      <c r="K13" s="59"/>
      <c r="L13" s="65"/>
      <c r="M13" s="65"/>
    </row>
    <row r="14" spans="1:13" ht="26.1" hidden="1" customHeight="1" x14ac:dyDescent="0.25">
      <c r="A14" s="188"/>
      <c r="B14" s="38"/>
      <c r="C14" s="51">
        <f>C13-$C$6</f>
        <v>0</v>
      </c>
      <c r="D14" s="33">
        <f>D13-$C$6</f>
        <v>0</v>
      </c>
      <c r="E14" s="33">
        <f>E13-$C$6</f>
        <v>0</v>
      </c>
      <c r="F14" s="33">
        <f>F13-$C$6</f>
        <v>0</v>
      </c>
      <c r="G14" s="52">
        <f>G13-$C$6</f>
        <v>0</v>
      </c>
      <c r="H14" s="190"/>
      <c r="I14" s="192">
        <f>((SUM(D14:H14))/5)*100</f>
        <v>0</v>
      </c>
      <c r="J14" s="193"/>
      <c r="K14" s="59"/>
      <c r="L14" s="65"/>
      <c r="M14" s="65"/>
    </row>
    <row r="15" spans="1:13" ht="26.1" hidden="1" customHeight="1" x14ac:dyDescent="0.25">
      <c r="A15" s="188"/>
      <c r="B15" s="38"/>
      <c r="C15" s="51">
        <f>IF(C14&lt;$H$6,1,0)</f>
        <v>1</v>
      </c>
      <c r="D15" s="33">
        <f>IF(D14&lt;$H$6,1,0)</f>
        <v>1</v>
      </c>
      <c r="E15" s="33">
        <f>IF(E14&lt;$H$6,1,0)</f>
        <v>1</v>
      </c>
      <c r="F15" s="33">
        <f>IF(F14&lt;$H$6,1,0)</f>
        <v>1</v>
      </c>
      <c r="G15" s="52">
        <f>IF(G14&lt;$H$6,1,0)</f>
        <v>1</v>
      </c>
      <c r="H15" s="45"/>
      <c r="I15" s="4"/>
      <c r="J15" s="5"/>
      <c r="K15" s="59"/>
      <c r="L15" s="65"/>
      <c r="M15" s="65"/>
    </row>
    <row r="16" spans="1:13" ht="26.1" hidden="1" customHeight="1" x14ac:dyDescent="0.25">
      <c r="A16" s="188"/>
      <c r="B16" s="41"/>
      <c r="C16" s="53">
        <f>IF(C14&lt;$J$6,1,0)</f>
        <v>1</v>
      </c>
      <c r="D16" s="34">
        <f>IF(D14&lt;$J$6,1,0)</f>
        <v>1</v>
      </c>
      <c r="E16" s="34">
        <f>IF(E14&lt;$J$6,1,0)</f>
        <v>1</v>
      </c>
      <c r="F16" s="34">
        <f>IF(F14&lt;$J$6,1,0)</f>
        <v>1</v>
      </c>
      <c r="G16" s="54">
        <f>IF(G14&lt;$J$6,1,0)</f>
        <v>1</v>
      </c>
      <c r="H16" s="45"/>
      <c r="I16" s="4"/>
      <c r="J16" s="5"/>
      <c r="K16" s="59"/>
      <c r="L16" s="65"/>
      <c r="M16" s="65"/>
    </row>
    <row r="17" spans="1:13" ht="26.1" customHeight="1" x14ac:dyDescent="0.25">
      <c r="A17" s="188"/>
      <c r="B17" s="42" t="s">
        <v>5</v>
      </c>
      <c r="C17" s="51"/>
      <c r="D17" s="33"/>
      <c r="E17" s="33"/>
      <c r="F17" s="33"/>
      <c r="G17" s="52"/>
      <c r="H17" s="190">
        <f>AVERAGE(C18:G18)</f>
        <v>0</v>
      </c>
      <c r="I17" s="192">
        <f>((SUM(C19:G19))/5)*100</f>
        <v>100</v>
      </c>
      <c r="J17" s="193">
        <f>SUM(C20:G20)</f>
        <v>5</v>
      </c>
      <c r="K17" s="59"/>
      <c r="L17" s="65"/>
      <c r="M17" s="65"/>
    </row>
    <row r="18" spans="1:13" ht="26.1" hidden="1" customHeight="1" x14ac:dyDescent="0.25">
      <c r="A18" s="188"/>
      <c r="B18" s="38" t="s">
        <v>6</v>
      </c>
      <c r="C18" s="51">
        <f>C17-$C$6</f>
        <v>0</v>
      </c>
      <c r="D18" s="33">
        <f>D17-$C$6</f>
        <v>0</v>
      </c>
      <c r="E18" s="33">
        <f>E17-$C$6</f>
        <v>0</v>
      </c>
      <c r="F18" s="33">
        <f>F17-$C$6</f>
        <v>0</v>
      </c>
      <c r="G18" s="52">
        <f>G17-$C$6</f>
        <v>0</v>
      </c>
      <c r="H18" s="190"/>
      <c r="I18" s="192">
        <f>((SUM(D18:H18))/5)*100</f>
        <v>0</v>
      </c>
      <c r="J18" s="193"/>
      <c r="K18" s="59"/>
      <c r="L18" s="65"/>
      <c r="M18" s="65"/>
    </row>
    <row r="19" spans="1:13" ht="26.1" hidden="1" customHeight="1" x14ac:dyDescent="0.25">
      <c r="A19" s="188"/>
      <c r="B19" s="38" t="s">
        <v>7</v>
      </c>
      <c r="C19" s="51">
        <f>IF(C18&lt;$H$6,1,0)</f>
        <v>1</v>
      </c>
      <c r="D19" s="33">
        <f>IF(D18&lt;$H$6,1,0)</f>
        <v>1</v>
      </c>
      <c r="E19" s="33">
        <f>IF(E18&lt;$H$6,1,0)</f>
        <v>1</v>
      </c>
      <c r="F19" s="33">
        <f>IF(F18&lt;$H$6,1,0)</f>
        <v>1</v>
      </c>
      <c r="G19" s="52">
        <f>IF(G18&lt;$H$6,1,0)</f>
        <v>1</v>
      </c>
      <c r="H19" s="45"/>
      <c r="I19" s="4"/>
      <c r="J19" s="5"/>
      <c r="K19" s="59"/>
      <c r="L19" s="65"/>
      <c r="M19" s="65"/>
    </row>
    <row r="20" spans="1:13" ht="26.1" hidden="1" customHeight="1" x14ac:dyDescent="0.25">
      <c r="A20" s="188"/>
      <c r="B20" s="39" t="s">
        <v>8</v>
      </c>
      <c r="C20" s="51">
        <f>IF(C18&lt;$J$6,1,0)</f>
        <v>1</v>
      </c>
      <c r="D20" s="33">
        <f>IF(D18&lt;$J$6,1,0)</f>
        <v>1</v>
      </c>
      <c r="E20" s="33">
        <f>IF(E18&lt;$J$6,1,0)</f>
        <v>1</v>
      </c>
      <c r="F20" s="33">
        <f>IF(F18&lt;$J$6,1,0)</f>
        <v>1</v>
      </c>
      <c r="G20" s="52">
        <f>IF(G18&lt;$J$6,1,0)</f>
        <v>1</v>
      </c>
      <c r="H20" s="45"/>
      <c r="I20" s="4"/>
      <c r="J20" s="5"/>
      <c r="K20" s="59"/>
      <c r="L20" s="65"/>
      <c r="M20" s="65"/>
    </row>
    <row r="21" spans="1:13" ht="26.1" customHeight="1" x14ac:dyDescent="0.25">
      <c r="A21" s="188"/>
      <c r="B21" s="40" t="s">
        <v>5</v>
      </c>
      <c r="C21" s="51"/>
      <c r="D21" s="33"/>
      <c r="E21" s="33"/>
      <c r="F21" s="33"/>
      <c r="G21" s="52"/>
      <c r="H21" s="190">
        <f>AVERAGE(C22:G22)</f>
        <v>0</v>
      </c>
      <c r="I21" s="192">
        <f>((SUM(C23:G23))/5)*100</f>
        <v>100</v>
      </c>
      <c r="J21" s="193">
        <f>SUM(C24:G24)</f>
        <v>5</v>
      </c>
      <c r="K21" s="59"/>
      <c r="L21" s="65"/>
      <c r="M21" s="65"/>
    </row>
    <row r="22" spans="1:13" ht="26.1" hidden="1" customHeight="1" x14ac:dyDescent="0.25">
      <c r="A22" s="188"/>
      <c r="B22" s="38" t="s">
        <v>6</v>
      </c>
      <c r="C22" s="51">
        <f>C21-$C$6</f>
        <v>0</v>
      </c>
      <c r="D22" s="33">
        <f>D21-$C$6</f>
        <v>0</v>
      </c>
      <c r="E22" s="33">
        <f>E21-$C$6</f>
        <v>0</v>
      </c>
      <c r="F22" s="33">
        <f>F21-$C$6</f>
        <v>0</v>
      </c>
      <c r="G22" s="52">
        <f>G21-$C$6</f>
        <v>0</v>
      </c>
      <c r="H22" s="190"/>
      <c r="I22" s="192">
        <f>((SUM(D22:H22))/5)*100</f>
        <v>0</v>
      </c>
      <c r="J22" s="193"/>
      <c r="K22" s="59"/>
      <c r="L22" s="65"/>
      <c r="M22" s="65"/>
    </row>
    <row r="23" spans="1:13" ht="26.1" hidden="1" customHeight="1" x14ac:dyDescent="0.25">
      <c r="A23" s="188"/>
      <c r="B23" s="38" t="s">
        <v>7</v>
      </c>
      <c r="C23" s="51">
        <f>IF(C22&lt;$H$6,1,0)</f>
        <v>1</v>
      </c>
      <c r="D23" s="33">
        <f>IF(D22&lt;$H$6,1,0)</f>
        <v>1</v>
      </c>
      <c r="E23" s="33">
        <f>IF(E22&lt;$H$6,1,0)</f>
        <v>1</v>
      </c>
      <c r="F23" s="33">
        <f>IF(F22&lt;$H$6,1,0)</f>
        <v>1</v>
      </c>
      <c r="G23" s="52">
        <f>IF(G22&lt;$H$6,1,0)</f>
        <v>1</v>
      </c>
      <c r="H23" s="45"/>
      <c r="I23" s="4"/>
      <c r="J23" s="5"/>
      <c r="K23" s="59"/>
      <c r="L23" s="65"/>
      <c r="M23" s="65"/>
    </row>
    <row r="24" spans="1:13" ht="26.1" hidden="1" customHeight="1" x14ac:dyDescent="0.25">
      <c r="A24" s="188"/>
      <c r="B24" s="41" t="s">
        <v>8</v>
      </c>
      <c r="C24" s="51">
        <f>IF(C22&lt;$J$6,1,0)</f>
        <v>1</v>
      </c>
      <c r="D24" s="33">
        <f>IF(D22&lt;$J$6,1,0)</f>
        <v>1</v>
      </c>
      <c r="E24" s="33">
        <f>IF(E22&lt;$J$6,1,0)</f>
        <v>1</v>
      </c>
      <c r="F24" s="33">
        <f>IF(F22&lt;$J$6,1,0)</f>
        <v>1</v>
      </c>
      <c r="G24" s="52">
        <f>IF(G22&lt;$J$6,1,0)</f>
        <v>1</v>
      </c>
      <c r="H24" s="45"/>
      <c r="I24" s="4"/>
      <c r="J24" s="5"/>
      <c r="K24" s="59"/>
      <c r="L24" s="65"/>
      <c r="M24" s="65"/>
    </row>
    <row r="25" spans="1:13" ht="26.1" customHeight="1" x14ac:dyDescent="0.25">
      <c r="A25" s="188"/>
      <c r="B25" s="42" t="s">
        <v>5</v>
      </c>
      <c r="C25" s="51"/>
      <c r="D25" s="33"/>
      <c r="E25" s="33"/>
      <c r="F25" s="33"/>
      <c r="G25" s="52"/>
      <c r="H25" s="190">
        <f>AVERAGE(C26:G26)</f>
        <v>0</v>
      </c>
      <c r="I25" s="192">
        <f>((SUM(C27:G27))/5)*100</f>
        <v>100</v>
      </c>
      <c r="J25" s="193">
        <f>SUM(C28:G28)</f>
        <v>5</v>
      </c>
      <c r="K25" s="59"/>
      <c r="L25" s="65"/>
      <c r="M25" s="65"/>
    </row>
    <row r="26" spans="1:13" ht="26.1" hidden="1" customHeight="1" x14ac:dyDescent="0.25">
      <c r="A26" s="188"/>
      <c r="B26" s="38" t="s">
        <v>6</v>
      </c>
      <c r="C26" s="51">
        <f>C25-$C$6</f>
        <v>0</v>
      </c>
      <c r="D26" s="33">
        <f>D25-$C$6</f>
        <v>0</v>
      </c>
      <c r="E26" s="33">
        <f>E25-$C$6</f>
        <v>0</v>
      </c>
      <c r="F26" s="33">
        <f>F25-$C$6</f>
        <v>0</v>
      </c>
      <c r="G26" s="52">
        <f>G25-$C$6</f>
        <v>0</v>
      </c>
      <c r="H26" s="190"/>
      <c r="I26" s="192">
        <f>((SUM(D26:H26))/5)*100</f>
        <v>0</v>
      </c>
      <c r="J26" s="193"/>
      <c r="K26" s="59"/>
      <c r="L26" s="65"/>
      <c r="M26" s="65"/>
    </row>
    <row r="27" spans="1:13" ht="26.1" hidden="1" customHeight="1" x14ac:dyDescent="0.25">
      <c r="A27" s="188"/>
      <c r="B27" s="38" t="s">
        <v>7</v>
      </c>
      <c r="C27" s="51">
        <f>IF(C26&lt;$H$6,1,0)</f>
        <v>1</v>
      </c>
      <c r="D27" s="33">
        <f>IF(D26&lt;$H$6,1,0)</f>
        <v>1</v>
      </c>
      <c r="E27" s="33">
        <f>IF(E26&lt;$H$6,1,0)</f>
        <v>1</v>
      </c>
      <c r="F27" s="33">
        <f>IF(F26&lt;$H$6,1,0)</f>
        <v>1</v>
      </c>
      <c r="G27" s="52">
        <f>IF(G26&lt;$H$6,1,0)</f>
        <v>1</v>
      </c>
      <c r="H27" s="45"/>
      <c r="I27" s="4"/>
      <c r="J27" s="5"/>
      <c r="K27" s="59"/>
      <c r="L27" s="65"/>
      <c r="M27" s="65"/>
    </row>
    <row r="28" spans="1:13" ht="26.1" hidden="1" customHeight="1" x14ac:dyDescent="0.25">
      <c r="A28" s="188"/>
      <c r="B28" s="39" t="s">
        <v>8</v>
      </c>
      <c r="C28" s="51">
        <f>IF(C26&lt;$J$6,1,0)</f>
        <v>1</v>
      </c>
      <c r="D28" s="33">
        <f>IF(D26&lt;$J$6,1,0)</f>
        <v>1</v>
      </c>
      <c r="E28" s="33">
        <f>IF(E26&lt;$J$6,1,0)</f>
        <v>1</v>
      </c>
      <c r="F28" s="33">
        <f>IF(F26&lt;$J$6,1,0)</f>
        <v>1</v>
      </c>
      <c r="G28" s="52">
        <f>IF(G26&lt;$J$6,1,0)</f>
        <v>1</v>
      </c>
      <c r="H28" s="45"/>
      <c r="I28" s="4"/>
      <c r="J28" s="5"/>
      <c r="K28" s="59"/>
      <c r="L28" s="65"/>
      <c r="M28" s="65"/>
    </row>
    <row r="29" spans="1:13" ht="26.1" customHeight="1" x14ac:dyDescent="0.25">
      <c r="A29" s="188"/>
      <c r="B29" s="40" t="s">
        <v>5</v>
      </c>
      <c r="C29" s="51"/>
      <c r="D29" s="33"/>
      <c r="E29" s="33"/>
      <c r="F29" s="33"/>
      <c r="G29" s="52"/>
      <c r="H29" s="190">
        <f>AVERAGE(C30:G30)</f>
        <v>0</v>
      </c>
      <c r="I29" s="192">
        <f>((SUM(C31:G31))/5)*100</f>
        <v>100</v>
      </c>
      <c r="J29" s="193">
        <f>SUM(C32:G32)</f>
        <v>5</v>
      </c>
      <c r="K29" s="59"/>
      <c r="L29" s="65"/>
      <c r="M29" s="65"/>
    </row>
    <row r="30" spans="1:13" ht="26.1" hidden="1" customHeight="1" x14ac:dyDescent="0.25">
      <c r="A30" s="188"/>
      <c r="B30" s="38" t="s">
        <v>6</v>
      </c>
      <c r="C30" s="51">
        <f>C29-$C$6</f>
        <v>0</v>
      </c>
      <c r="D30" s="33">
        <f>D29-$C$6</f>
        <v>0</v>
      </c>
      <c r="E30" s="33">
        <f>E29-$C$6</f>
        <v>0</v>
      </c>
      <c r="F30" s="33">
        <f>F29-$C$6</f>
        <v>0</v>
      </c>
      <c r="G30" s="52">
        <f>G29-$C$6</f>
        <v>0</v>
      </c>
      <c r="H30" s="190"/>
      <c r="I30" s="192">
        <f>((SUM(D30:H30))/5)*100</f>
        <v>0</v>
      </c>
      <c r="J30" s="193"/>
      <c r="K30" s="58"/>
      <c r="L30" s="65"/>
      <c r="M30" s="65"/>
    </row>
    <row r="31" spans="1:13" ht="26.1" hidden="1" customHeight="1" x14ac:dyDescent="0.25">
      <c r="A31" s="188"/>
      <c r="B31" s="38" t="s">
        <v>7</v>
      </c>
      <c r="C31" s="51">
        <f>IF(C30&lt;$H$6,1,0)</f>
        <v>1</v>
      </c>
      <c r="D31" s="33">
        <f>IF(D30&lt;$H$6,1,0)</f>
        <v>1</v>
      </c>
      <c r="E31" s="33">
        <f>IF(E30&lt;$H$6,1,0)</f>
        <v>1</v>
      </c>
      <c r="F31" s="33">
        <f>IF(F30&lt;$H$6,1,0)</f>
        <v>1</v>
      </c>
      <c r="G31" s="52">
        <f>IF(G30&lt;$H$6,1,0)</f>
        <v>1</v>
      </c>
      <c r="H31" s="45"/>
      <c r="I31" s="4"/>
      <c r="J31" s="5"/>
      <c r="K31" s="58"/>
      <c r="L31" s="65"/>
      <c r="M31" s="65"/>
    </row>
    <row r="32" spans="1:13" ht="26.1" hidden="1" customHeight="1" x14ac:dyDescent="0.25">
      <c r="A32" s="197"/>
      <c r="B32" s="41" t="s">
        <v>8</v>
      </c>
      <c r="C32" s="53">
        <f>IF(C30&lt;$J$6,1,0)</f>
        <v>1</v>
      </c>
      <c r="D32" s="34">
        <f>IF(D30&lt;$J$6,1,0)</f>
        <v>1</v>
      </c>
      <c r="E32" s="34">
        <f>IF(E30&lt;$J$6,1,0)</f>
        <v>1</v>
      </c>
      <c r="F32" s="34">
        <f>IF(F30&lt;$J$6,1,0)</f>
        <v>1</v>
      </c>
      <c r="G32" s="54">
        <f>IF(G30&lt;$J$6,1,0)</f>
        <v>1</v>
      </c>
      <c r="H32" s="46"/>
      <c r="I32" s="17"/>
      <c r="J32" s="18"/>
      <c r="K32" s="58"/>
      <c r="L32" s="65"/>
      <c r="M32" s="65"/>
    </row>
    <row r="33" spans="1:13" ht="26.1" customHeight="1" x14ac:dyDescent="0.25">
      <c r="A33" s="188"/>
      <c r="B33" s="42" t="s">
        <v>5</v>
      </c>
      <c r="C33" s="51"/>
      <c r="D33" s="33"/>
      <c r="E33" s="33"/>
      <c r="F33" s="33"/>
      <c r="G33" s="52"/>
      <c r="H33" s="190">
        <f>AVERAGE(C34:G34)</f>
        <v>0</v>
      </c>
      <c r="I33" s="192">
        <f>((SUM(C35:G35))/5)*100</f>
        <v>100</v>
      </c>
      <c r="J33" s="193">
        <f>SUM(C36:G36)</f>
        <v>5</v>
      </c>
      <c r="K33" s="59"/>
      <c r="L33" s="65"/>
      <c r="M33" s="65"/>
    </row>
    <row r="34" spans="1:13" ht="26.1" hidden="1" customHeight="1" x14ac:dyDescent="0.25">
      <c r="A34" s="188"/>
      <c r="B34" s="38" t="s">
        <v>6</v>
      </c>
      <c r="C34" s="51">
        <f>C33-$C$6</f>
        <v>0</v>
      </c>
      <c r="D34" s="33">
        <f>D33-$C$6</f>
        <v>0</v>
      </c>
      <c r="E34" s="33">
        <f>E33-$C$6</f>
        <v>0</v>
      </c>
      <c r="F34" s="33">
        <f>F33-$C$6</f>
        <v>0</v>
      </c>
      <c r="G34" s="52">
        <f>G33-$C$6</f>
        <v>0</v>
      </c>
      <c r="H34" s="190"/>
      <c r="I34" s="192">
        <f>((SUM(D34:H34))/5)*100</f>
        <v>0</v>
      </c>
      <c r="J34" s="193"/>
      <c r="K34" s="59"/>
      <c r="L34" s="65"/>
      <c r="M34" s="65"/>
    </row>
    <row r="35" spans="1:13" ht="26.1" hidden="1" customHeight="1" x14ac:dyDescent="0.25">
      <c r="A35" s="188"/>
      <c r="B35" s="38" t="s">
        <v>7</v>
      </c>
      <c r="C35" s="51">
        <f>IF(C34&lt;$H$6,1,0)</f>
        <v>1</v>
      </c>
      <c r="D35" s="33">
        <f>IF(D34&lt;$H$6,1,0)</f>
        <v>1</v>
      </c>
      <c r="E35" s="33">
        <f>IF(E34&lt;$H$6,1,0)</f>
        <v>1</v>
      </c>
      <c r="F35" s="33">
        <f>IF(F34&lt;$H$6,1,0)</f>
        <v>1</v>
      </c>
      <c r="G35" s="52">
        <f>IF(G34&lt;$H$6,1,0)</f>
        <v>1</v>
      </c>
      <c r="H35" s="45"/>
      <c r="I35" s="4"/>
      <c r="J35" s="5"/>
      <c r="K35" s="59"/>
      <c r="L35" s="65"/>
      <c r="M35" s="65"/>
    </row>
    <row r="36" spans="1:13" ht="26.1" hidden="1" customHeight="1" x14ac:dyDescent="0.25">
      <c r="A36" s="188"/>
      <c r="B36" s="39" t="s">
        <v>8</v>
      </c>
      <c r="C36" s="51">
        <f>IF(C34&lt;$J$6,1,0)</f>
        <v>1</v>
      </c>
      <c r="D36" s="33">
        <f>IF(D34&lt;$J$6,1,0)</f>
        <v>1</v>
      </c>
      <c r="E36" s="33">
        <f>IF(E34&lt;$J$6,1,0)</f>
        <v>1</v>
      </c>
      <c r="F36" s="33">
        <f>IF(F34&lt;$J$6,1,0)</f>
        <v>1</v>
      </c>
      <c r="G36" s="52">
        <f>IF(G34&lt;$J$6,1,0)</f>
        <v>1</v>
      </c>
      <c r="H36" s="45"/>
      <c r="I36" s="4"/>
      <c r="J36" s="5"/>
      <c r="K36" s="59"/>
      <c r="L36" s="65"/>
      <c r="M36" s="65"/>
    </row>
    <row r="37" spans="1:13" ht="26.1" customHeight="1" x14ac:dyDescent="0.25">
      <c r="A37" s="188"/>
      <c r="B37" s="40" t="s">
        <v>5</v>
      </c>
      <c r="C37" s="51"/>
      <c r="D37" s="33"/>
      <c r="E37" s="33"/>
      <c r="F37" s="33"/>
      <c r="G37" s="52"/>
      <c r="H37" s="190">
        <f>AVERAGE(C38:G38)</f>
        <v>0</v>
      </c>
      <c r="I37" s="192">
        <f>((SUM(C39:G39))/5)*100</f>
        <v>100</v>
      </c>
      <c r="J37" s="193">
        <f>SUM(C40:G40)</f>
        <v>5</v>
      </c>
      <c r="K37" s="59"/>
      <c r="L37" s="65"/>
      <c r="M37" s="65"/>
    </row>
    <row r="38" spans="1:13" ht="26.1" hidden="1" customHeight="1" x14ac:dyDescent="0.25">
      <c r="A38" s="188"/>
      <c r="B38" s="38" t="s">
        <v>6</v>
      </c>
      <c r="C38" s="51">
        <f>C37-$C$6</f>
        <v>0</v>
      </c>
      <c r="D38" s="33">
        <f>D37-$C$6</f>
        <v>0</v>
      </c>
      <c r="E38" s="33">
        <f>E37-$C$6</f>
        <v>0</v>
      </c>
      <c r="F38" s="33">
        <f>F37-$C$6</f>
        <v>0</v>
      </c>
      <c r="G38" s="52">
        <f>G37-$C$6</f>
        <v>0</v>
      </c>
      <c r="H38" s="190"/>
      <c r="I38" s="192">
        <f>((SUM(D38:H38))/5)*100</f>
        <v>0</v>
      </c>
      <c r="J38" s="193"/>
      <c r="K38" s="59"/>
      <c r="L38" s="65"/>
      <c r="M38" s="65"/>
    </row>
    <row r="39" spans="1:13" ht="26.1" hidden="1" customHeight="1" x14ac:dyDescent="0.25">
      <c r="A39" s="188"/>
      <c r="B39" s="38" t="s">
        <v>7</v>
      </c>
      <c r="C39" s="51">
        <f>IF(C38&lt;$H$6,1,0)</f>
        <v>1</v>
      </c>
      <c r="D39" s="33">
        <f>IF(D38&lt;$H$6,1,0)</f>
        <v>1</v>
      </c>
      <c r="E39" s="33">
        <f>IF(E38&lt;$H$6,1,0)</f>
        <v>1</v>
      </c>
      <c r="F39" s="33">
        <f>IF(F38&lt;$H$6,1,0)</f>
        <v>1</v>
      </c>
      <c r="G39" s="52">
        <f>IF(G38&lt;$H$6,1,0)</f>
        <v>1</v>
      </c>
      <c r="H39" s="45"/>
      <c r="I39" s="4"/>
      <c r="J39" s="5"/>
      <c r="K39" s="59"/>
      <c r="L39" s="65"/>
      <c r="M39" s="65"/>
    </row>
    <row r="40" spans="1:13" ht="26.1" hidden="1" customHeight="1" x14ac:dyDescent="0.25">
      <c r="A40" s="188"/>
      <c r="B40" s="41" t="s">
        <v>8</v>
      </c>
      <c r="C40" s="51">
        <f>IF(C38&lt;$J$6,1,0)</f>
        <v>1</v>
      </c>
      <c r="D40" s="33">
        <f>IF(D38&lt;$J$6,1,0)</f>
        <v>1</v>
      </c>
      <c r="E40" s="33">
        <f>IF(E38&lt;$J$6,1,0)</f>
        <v>1</v>
      </c>
      <c r="F40" s="33">
        <f>IF(F38&lt;$J$6,1,0)</f>
        <v>1</v>
      </c>
      <c r="G40" s="52">
        <f>IF(G38&lt;$J$6,1,0)</f>
        <v>1</v>
      </c>
      <c r="H40" s="45"/>
      <c r="I40" s="4"/>
      <c r="J40" s="5"/>
      <c r="K40" s="59"/>
      <c r="L40" s="65"/>
      <c r="M40" s="65"/>
    </row>
    <row r="41" spans="1:13" ht="26.1" customHeight="1" x14ac:dyDescent="0.25">
      <c r="A41" s="188"/>
      <c r="B41" s="42" t="s">
        <v>5</v>
      </c>
      <c r="C41" s="51"/>
      <c r="D41" s="33"/>
      <c r="E41" s="33"/>
      <c r="F41" s="33"/>
      <c r="G41" s="52"/>
      <c r="H41" s="190">
        <f>AVERAGE(C42:G42)</f>
        <v>0</v>
      </c>
      <c r="I41" s="192">
        <f>((SUM(C43:G43))/5)*100</f>
        <v>100</v>
      </c>
      <c r="J41" s="193">
        <f>SUM(C44:G44)</f>
        <v>5</v>
      </c>
      <c r="K41" s="59"/>
      <c r="L41" s="65"/>
      <c r="M41" s="65"/>
    </row>
    <row r="42" spans="1:13" ht="26.1" hidden="1" customHeight="1" x14ac:dyDescent="0.25">
      <c r="A42" s="188"/>
      <c r="B42" s="38" t="s">
        <v>6</v>
      </c>
      <c r="C42" s="51">
        <f>C41-$C$6</f>
        <v>0</v>
      </c>
      <c r="D42" s="33">
        <f>D41-$C$6</f>
        <v>0</v>
      </c>
      <c r="E42" s="33">
        <f>E41-$C$6</f>
        <v>0</v>
      </c>
      <c r="F42" s="33">
        <f>F41-$C$6</f>
        <v>0</v>
      </c>
      <c r="G42" s="52">
        <f>G41-$C$6</f>
        <v>0</v>
      </c>
      <c r="H42" s="190"/>
      <c r="I42" s="192">
        <f>((SUM(D42:H42))/5)*100</f>
        <v>0</v>
      </c>
      <c r="J42" s="193"/>
      <c r="K42" s="59"/>
      <c r="L42" s="65"/>
      <c r="M42" s="65"/>
    </row>
    <row r="43" spans="1:13" ht="26.1" hidden="1" customHeight="1" x14ac:dyDescent="0.25">
      <c r="A43" s="188"/>
      <c r="B43" s="38" t="s">
        <v>7</v>
      </c>
      <c r="C43" s="51">
        <f>IF(C42&lt;$H$6,1,0)</f>
        <v>1</v>
      </c>
      <c r="D43" s="33">
        <f>IF(D42&lt;$H$6,1,0)</f>
        <v>1</v>
      </c>
      <c r="E43" s="33">
        <f>IF(E42&lt;$H$6,1,0)</f>
        <v>1</v>
      </c>
      <c r="F43" s="33">
        <f>IF(F42&lt;$H$6,1,0)</f>
        <v>1</v>
      </c>
      <c r="G43" s="52">
        <f>IF(G42&lt;$H$6,1,0)</f>
        <v>1</v>
      </c>
      <c r="H43" s="45"/>
      <c r="I43" s="4"/>
      <c r="J43" s="5"/>
      <c r="K43" s="59"/>
      <c r="L43" s="65"/>
      <c r="M43" s="65"/>
    </row>
    <row r="44" spans="1:13" ht="26.1" hidden="1" customHeight="1" x14ac:dyDescent="0.25">
      <c r="A44" s="188"/>
      <c r="B44" s="39" t="s">
        <v>8</v>
      </c>
      <c r="C44" s="51">
        <f>IF(C42&lt;$J$6,1,0)</f>
        <v>1</v>
      </c>
      <c r="D44" s="33">
        <f>IF(D42&lt;$J$6,1,0)</f>
        <v>1</v>
      </c>
      <c r="E44" s="33">
        <f>IF(E42&lt;$J$6,1,0)</f>
        <v>1</v>
      </c>
      <c r="F44" s="33">
        <f>IF(F42&lt;$J$6,1,0)</f>
        <v>1</v>
      </c>
      <c r="G44" s="52">
        <f>IF(G42&lt;$J$6,1,0)</f>
        <v>1</v>
      </c>
      <c r="H44" s="45"/>
      <c r="I44" s="4"/>
      <c r="J44" s="5"/>
      <c r="K44" s="59"/>
      <c r="L44" s="65"/>
      <c r="M44" s="65"/>
    </row>
    <row r="45" spans="1:13" ht="26.1" customHeight="1" x14ac:dyDescent="0.25">
      <c r="A45" s="188"/>
      <c r="B45" s="40" t="s">
        <v>5</v>
      </c>
      <c r="C45" s="51"/>
      <c r="D45" s="33"/>
      <c r="E45" s="33"/>
      <c r="F45" s="33"/>
      <c r="G45" s="52"/>
      <c r="H45" s="190">
        <f>AVERAGE(C46:G46)</f>
        <v>0</v>
      </c>
      <c r="I45" s="192">
        <f>((SUM(C47:G47))/5)*100</f>
        <v>100</v>
      </c>
      <c r="J45" s="193">
        <f>SUM(C48:G48)</f>
        <v>5</v>
      </c>
      <c r="K45" s="59"/>
      <c r="L45" s="65"/>
      <c r="M45" s="65"/>
    </row>
    <row r="46" spans="1:13" ht="26.1" hidden="1" customHeight="1" x14ac:dyDescent="0.25">
      <c r="A46" s="188"/>
      <c r="B46" s="38" t="s">
        <v>6</v>
      </c>
      <c r="C46" s="51">
        <f>C45-$C$6</f>
        <v>0</v>
      </c>
      <c r="D46" s="33">
        <f>D45-$C$6</f>
        <v>0</v>
      </c>
      <c r="E46" s="33">
        <f>E45-$C$6</f>
        <v>0</v>
      </c>
      <c r="F46" s="33">
        <f>F45-$C$6</f>
        <v>0</v>
      </c>
      <c r="G46" s="52">
        <f>G45-$C$6</f>
        <v>0</v>
      </c>
      <c r="H46" s="190"/>
      <c r="I46" s="192">
        <f>((SUM(D46:H46))/5)*100</f>
        <v>0</v>
      </c>
      <c r="J46" s="193"/>
      <c r="K46" s="59"/>
      <c r="L46" s="16"/>
      <c r="M46" s="65"/>
    </row>
    <row r="47" spans="1:13" ht="26.1" hidden="1" customHeight="1" x14ac:dyDescent="0.25">
      <c r="A47" s="188"/>
      <c r="B47" s="38" t="s">
        <v>7</v>
      </c>
      <c r="C47" s="51">
        <f>IF(C46&lt;$H$6,1,0)</f>
        <v>1</v>
      </c>
      <c r="D47" s="33">
        <f>IF(D46&lt;$H$6,1,0)</f>
        <v>1</v>
      </c>
      <c r="E47" s="33">
        <f>IF(E46&lt;$H$6,1,0)</f>
        <v>1</v>
      </c>
      <c r="F47" s="33">
        <f>IF(F46&lt;$H$6,1,0)</f>
        <v>1</v>
      </c>
      <c r="G47" s="52">
        <f>IF(G46&lt;$H$6,1,0)</f>
        <v>1</v>
      </c>
      <c r="H47" s="45"/>
      <c r="I47" s="4"/>
      <c r="J47" s="5"/>
      <c r="K47" s="59"/>
      <c r="L47" s="16"/>
      <c r="M47" s="65"/>
    </row>
    <row r="48" spans="1:13" ht="26.1" hidden="1" customHeight="1" x14ac:dyDescent="0.25">
      <c r="A48" s="197"/>
      <c r="B48" s="41" t="s">
        <v>8</v>
      </c>
      <c r="C48" s="53">
        <f>IF(C46&lt;$J$6,1,0)</f>
        <v>1</v>
      </c>
      <c r="D48" s="34">
        <f>IF(D46&lt;$J$6,1,0)</f>
        <v>1</v>
      </c>
      <c r="E48" s="34">
        <f>IF(E46&lt;$J$6,1,0)</f>
        <v>1</v>
      </c>
      <c r="F48" s="34">
        <f>IF(F46&lt;$J$6,1,0)</f>
        <v>1</v>
      </c>
      <c r="G48" s="54">
        <f>IF(G46&lt;$J$6,1,0)</f>
        <v>1</v>
      </c>
      <c r="H48" s="46"/>
      <c r="I48" s="17"/>
      <c r="J48" s="18"/>
      <c r="K48" s="59"/>
      <c r="L48" s="16"/>
      <c r="M48" s="65"/>
    </row>
    <row r="49" spans="1:13" ht="26.1" customHeight="1" x14ac:dyDescent="0.25">
      <c r="A49" s="188"/>
      <c r="B49" s="42" t="s">
        <v>5</v>
      </c>
      <c r="C49" s="51"/>
      <c r="D49" s="33"/>
      <c r="E49" s="33"/>
      <c r="F49" s="33"/>
      <c r="G49" s="52"/>
      <c r="H49" s="190">
        <f>AVERAGE(C50:G50)</f>
        <v>0</v>
      </c>
      <c r="I49" s="192">
        <f>((SUM(C51:G51))/5)*100</f>
        <v>100</v>
      </c>
      <c r="J49" s="193">
        <f>SUM(C52:G52)</f>
        <v>5</v>
      </c>
      <c r="K49" s="59"/>
      <c r="L49" s="16"/>
      <c r="M49" s="65"/>
    </row>
    <row r="50" spans="1:13" ht="26.1" hidden="1" customHeight="1" x14ac:dyDescent="0.25">
      <c r="A50" s="188"/>
      <c r="B50" s="38" t="s">
        <v>6</v>
      </c>
      <c r="C50" s="51">
        <f>C49-$C$6</f>
        <v>0</v>
      </c>
      <c r="D50" s="33">
        <f>D49-$C$6</f>
        <v>0</v>
      </c>
      <c r="E50" s="33">
        <f>E49-$C$6</f>
        <v>0</v>
      </c>
      <c r="F50" s="33">
        <f>F49-$C$6</f>
        <v>0</v>
      </c>
      <c r="G50" s="52">
        <f>G49-$C$6</f>
        <v>0</v>
      </c>
      <c r="H50" s="190"/>
      <c r="I50" s="192">
        <f>((SUM(D50:H50))/5)*100</f>
        <v>0</v>
      </c>
      <c r="J50" s="193"/>
      <c r="K50" s="58"/>
      <c r="L50" s="16"/>
      <c r="M50" s="65"/>
    </row>
    <row r="51" spans="1:13" ht="26.1" hidden="1" customHeight="1" x14ac:dyDescent="0.25">
      <c r="A51" s="188"/>
      <c r="B51" s="38" t="s">
        <v>7</v>
      </c>
      <c r="C51" s="51">
        <f>IF(C50&lt;$H$6,1,0)</f>
        <v>1</v>
      </c>
      <c r="D51" s="33">
        <f>IF(D50&lt;$H$6,1,0)</f>
        <v>1</v>
      </c>
      <c r="E51" s="33">
        <f>IF(E50&lt;$H$6,1,0)</f>
        <v>1</v>
      </c>
      <c r="F51" s="33">
        <f>IF(F50&lt;$H$6,1,0)</f>
        <v>1</v>
      </c>
      <c r="G51" s="52">
        <f>IF(G50&lt;$H$6,1,0)</f>
        <v>1</v>
      </c>
      <c r="H51" s="45"/>
      <c r="I51" s="4"/>
      <c r="J51" s="5"/>
      <c r="K51" s="58"/>
      <c r="L51" s="16"/>
      <c r="M51" s="65"/>
    </row>
    <row r="52" spans="1:13" ht="26.1" hidden="1" customHeight="1" x14ac:dyDescent="0.25">
      <c r="A52" s="188"/>
      <c r="B52" s="39" t="s">
        <v>8</v>
      </c>
      <c r="C52" s="51">
        <f>IF(C50&lt;$J$6,1,0)</f>
        <v>1</v>
      </c>
      <c r="D52" s="33">
        <f>IF(D50&lt;$J$6,1,0)</f>
        <v>1</v>
      </c>
      <c r="E52" s="33">
        <f>IF(E50&lt;$J$6,1,0)</f>
        <v>1</v>
      </c>
      <c r="F52" s="33">
        <f>IF(F50&lt;$J$6,1,0)</f>
        <v>1</v>
      </c>
      <c r="G52" s="52">
        <f>IF(G50&lt;$J$6,1,0)</f>
        <v>1</v>
      </c>
      <c r="H52" s="45"/>
      <c r="I52" s="4"/>
      <c r="J52" s="5"/>
      <c r="K52" s="58"/>
      <c r="L52" s="16"/>
      <c r="M52" s="65"/>
    </row>
    <row r="53" spans="1:13" ht="26.1" customHeight="1" x14ac:dyDescent="0.25">
      <c r="A53" s="188"/>
      <c r="B53" s="42" t="s">
        <v>5</v>
      </c>
      <c r="C53" s="51"/>
      <c r="D53" s="33"/>
      <c r="E53" s="33"/>
      <c r="F53" s="33"/>
      <c r="G53" s="52"/>
      <c r="H53" s="190">
        <f>AVERAGE(C54:G54)</f>
        <v>0</v>
      </c>
      <c r="I53" s="192">
        <f>((SUM(C55:G55))/5)*100</f>
        <v>100</v>
      </c>
      <c r="J53" s="193">
        <f>SUM(C56:G56)</f>
        <v>5</v>
      </c>
      <c r="K53" s="59"/>
      <c r="L53" s="16"/>
      <c r="M53" s="65"/>
    </row>
    <row r="54" spans="1:13" ht="26.1" hidden="1" customHeight="1" x14ac:dyDescent="0.25">
      <c r="A54" s="188"/>
      <c r="B54" s="38" t="s">
        <v>6</v>
      </c>
      <c r="C54" s="51">
        <f>C53-$C$6</f>
        <v>0</v>
      </c>
      <c r="D54" s="33">
        <f>D53-$C$6</f>
        <v>0</v>
      </c>
      <c r="E54" s="33">
        <f>E53-$C$6</f>
        <v>0</v>
      </c>
      <c r="F54" s="33">
        <f>F53-$C$6</f>
        <v>0</v>
      </c>
      <c r="G54" s="52">
        <f>G53-$C$6</f>
        <v>0</v>
      </c>
      <c r="H54" s="190"/>
      <c r="I54" s="192">
        <f>((SUM(D54:H54))/5)*100</f>
        <v>0</v>
      </c>
      <c r="J54" s="193"/>
      <c r="K54" s="59"/>
      <c r="L54" s="16"/>
      <c r="M54" s="65"/>
    </row>
    <row r="55" spans="1:13" ht="26.1" hidden="1" customHeight="1" x14ac:dyDescent="0.25">
      <c r="A55" s="188"/>
      <c r="B55" s="38" t="s">
        <v>7</v>
      </c>
      <c r="C55" s="51">
        <f>IF(C54&lt;$H$6,1,0)</f>
        <v>1</v>
      </c>
      <c r="D55" s="33">
        <f>IF(D54&lt;$H$6,1,0)</f>
        <v>1</v>
      </c>
      <c r="E55" s="33">
        <f>IF(E54&lt;$H$6,1,0)</f>
        <v>1</v>
      </c>
      <c r="F55" s="33">
        <f>IF(F54&lt;$H$6,1,0)</f>
        <v>1</v>
      </c>
      <c r="G55" s="52">
        <f>IF(G54&lt;$H$6,1,0)</f>
        <v>1</v>
      </c>
      <c r="H55" s="45"/>
      <c r="I55" s="4"/>
      <c r="J55" s="5"/>
      <c r="K55" s="59"/>
      <c r="L55" s="16"/>
      <c r="M55" s="65"/>
    </row>
    <row r="56" spans="1:13" ht="26.1" hidden="1" customHeight="1" x14ac:dyDescent="0.25">
      <c r="A56" s="188"/>
      <c r="B56" s="41" t="s">
        <v>8</v>
      </c>
      <c r="C56" s="51">
        <f>IF(C54&lt;$J$6,1,0)</f>
        <v>1</v>
      </c>
      <c r="D56" s="33">
        <f>IF(D54&lt;$J$6,1,0)</f>
        <v>1</v>
      </c>
      <c r="E56" s="33">
        <f>IF(E54&lt;$J$6,1,0)</f>
        <v>1</v>
      </c>
      <c r="F56" s="33">
        <f>IF(F54&lt;$J$6,1,0)</f>
        <v>1</v>
      </c>
      <c r="G56" s="52">
        <f>IF(G54&lt;$J$6,1,0)</f>
        <v>1</v>
      </c>
      <c r="H56" s="45"/>
      <c r="I56" s="4"/>
      <c r="J56" s="5"/>
      <c r="K56" s="59"/>
      <c r="L56" s="16"/>
      <c r="M56" s="65"/>
    </row>
    <row r="57" spans="1:13" ht="26.1" customHeight="1" x14ac:dyDescent="0.25">
      <c r="A57" s="188"/>
      <c r="B57" s="42" t="s">
        <v>5</v>
      </c>
      <c r="C57" s="51"/>
      <c r="D57" s="33"/>
      <c r="E57" s="33"/>
      <c r="F57" s="33"/>
      <c r="G57" s="52"/>
      <c r="H57" s="190">
        <f>AVERAGE(C58:G58)</f>
        <v>0</v>
      </c>
      <c r="I57" s="192">
        <f>((SUM(C59:G59))/5)*100</f>
        <v>100</v>
      </c>
      <c r="J57" s="193">
        <f>SUM(C60:G60)</f>
        <v>5</v>
      </c>
      <c r="K57" s="59"/>
      <c r="L57" s="16"/>
      <c r="M57" s="65"/>
    </row>
    <row r="58" spans="1:13" ht="26.1" hidden="1" customHeight="1" x14ac:dyDescent="0.25">
      <c r="A58" s="188"/>
      <c r="B58" s="38" t="s">
        <v>6</v>
      </c>
      <c r="C58" s="51">
        <f>C57-$C$6</f>
        <v>0</v>
      </c>
      <c r="D58" s="33">
        <f>D57-$C$6</f>
        <v>0</v>
      </c>
      <c r="E58" s="33">
        <f>E57-$C$6</f>
        <v>0</v>
      </c>
      <c r="F58" s="33">
        <f>F57-$C$6</f>
        <v>0</v>
      </c>
      <c r="G58" s="52">
        <f>G57-$C$6</f>
        <v>0</v>
      </c>
      <c r="H58" s="190"/>
      <c r="I58" s="192">
        <f>((SUM(D58:H58))/5)*100</f>
        <v>0</v>
      </c>
      <c r="J58" s="193"/>
      <c r="K58" s="59"/>
      <c r="L58" s="16"/>
      <c r="M58" s="65"/>
    </row>
    <row r="59" spans="1:13" ht="26.1" hidden="1" customHeight="1" x14ac:dyDescent="0.25">
      <c r="A59" s="188"/>
      <c r="B59" s="38" t="s">
        <v>7</v>
      </c>
      <c r="C59" s="51">
        <f>IF(C58&lt;$H$6,1,0)</f>
        <v>1</v>
      </c>
      <c r="D59" s="33">
        <f>IF(D58&lt;$H$6,1,0)</f>
        <v>1</v>
      </c>
      <c r="E59" s="33">
        <f>IF(E58&lt;$H$6,1,0)</f>
        <v>1</v>
      </c>
      <c r="F59" s="33">
        <f>IF(F58&lt;$H$6,1,0)</f>
        <v>1</v>
      </c>
      <c r="G59" s="52">
        <f>IF(G58&lt;$H$6,1,0)</f>
        <v>1</v>
      </c>
      <c r="H59" s="45"/>
      <c r="I59" s="4"/>
      <c r="J59" s="5"/>
      <c r="K59" s="59"/>
      <c r="L59" s="16"/>
      <c r="M59" s="65"/>
    </row>
    <row r="60" spans="1:13" ht="26.1" hidden="1" customHeight="1" x14ac:dyDescent="0.25">
      <c r="A60" s="188"/>
      <c r="B60" s="39" t="s">
        <v>8</v>
      </c>
      <c r="C60" s="51">
        <f>IF(C58&lt;$J$6,1,0)</f>
        <v>1</v>
      </c>
      <c r="D60" s="33">
        <f>IF(D58&lt;$J$6,1,0)</f>
        <v>1</v>
      </c>
      <c r="E60" s="33">
        <f>IF(E58&lt;$J$6,1,0)</f>
        <v>1</v>
      </c>
      <c r="F60" s="33">
        <f>IF(F58&lt;$J$6,1,0)</f>
        <v>1</v>
      </c>
      <c r="G60" s="52">
        <f>IF(G58&lt;$J$6,1,0)</f>
        <v>1</v>
      </c>
      <c r="H60" s="45"/>
      <c r="I60" s="4"/>
      <c r="J60" s="5"/>
      <c r="K60" s="59"/>
      <c r="L60" s="16"/>
      <c r="M60" s="65"/>
    </row>
    <row r="61" spans="1:13" ht="26.1" customHeight="1" x14ac:dyDescent="0.25">
      <c r="A61" s="188"/>
      <c r="B61" s="40" t="s">
        <v>5</v>
      </c>
      <c r="C61" s="51"/>
      <c r="D61" s="33"/>
      <c r="E61" s="33"/>
      <c r="F61" s="33"/>
      <c r="G61" s="52"/>
      <c r="H61" s="190">
        <f>AVERAGE(C62:G62)</f>
        <v>0</v>
      </c>
      <c r="I61" s="192">
        <f>((SUM(C63:G63))/5)*100</f>
        <v>100</v>
      </c>
      <c r="J61" s="193">
        <f>SUM(C64:G64)</f>
        <v>5</v>
      </c>
      <c r="K61" s="59"/>
      <c r="L61" s="16"/>
      <c r="M61" s="65"/>
    </row>
    <row r="62" spans="1:13" ht="26.1" hidden="1" customHeight="1" x14ac:dyDescent="0.25">
      <c r="A62" s="188"/>
      <c r="B62" s="38" t="s">
        <v>6</v>
      </c>
      <c r="C62" s="51">
        <f>C61-$C$6</f>
        <v>0</v>
      </c>
      <c r="D62" s="33">
        <f>D61-$C$6</f>
        <v>0</v>
      </c>
      <c r="E62" s="33">
        <f>E61-$C$6</f>
        <v>0</v>
      </c>
      <c r="F62" s="33">
        <f>F61-$C$6</f>
        <v>0</v>
      </c>
      <c r="G62" s="52">
        <f>G61-$C$6</f>
        <v>0</v>
      </c>
      <c r="H62" s="190"/>
      <c r="I62" s="192">
        <f>((SUM(D62:H62))/5)*100</f>
        <v>0</v>
      </c>
      <c r="J62" s="193"/>
      <c r="K62" s="59"/>
      <c r="L62" s="16"/>
      <c r="M62" s="65"/>
    </row>
    <row r="63" spans="1:13" ht="26.1" hidden="1" customHeight="1" x14ac:dyDescent="0.25">
      <c r="A63" s="188"/>
      <c r="B63" s="38" t="s">
        <v>7</v>
      </c>
      <c r="C63" s="51">
        <f>IF(C62&lt;$H$6,1,0)</f>
        <v>1</v>
      </c>
      <c r="D63" s="33">
        <f>IF(D62&lt;$H$6,1,0)</f>
        <v>1</v>
      </c>
      <c r="E63" s="33">
        <f>IF(E62&lt;$H$6,1,0)</f>
        <v>1</v>
      </c>
      <c r="F63" s="33">
        <f>IF(F62&lt;$H$6,1,0)</f>
        <v>1</v>
      </c>
      <c r="G63" s="52">
        <f>IF(G62&lt;$H$6,1,0)</f>
        <v>1</v>
      </c>
      <c r="H63" s="45"/>
      <c r="I63" s="4"/>
      <c r="J63" s="5"/>
      <c r="K63" s="59"/>
      <c r="L63" s="16"/>
      <c r="M63" s="65"/>
    </row>
    <row r="64" spans="1:13" ht="26.1" hidden="1" customHeight="1" x14ac:dyDescent="0.25">
      <c r="A64" s="197"/>
      <c r="B64" s="41" t="s">
        <v>8</v>
      </c>
      <c r="C64" s="51">
        <f>IF(C62&lt;$J$6,1,0)</f>
        <v>1</v>
      </c>
      <c r="D64" s="33">
        <f>IF(D62&lt;$J$6,1,0)</f>
        <v>1</v>
      </c>
      <c r="E64" s="33">
        <f>IF(E62&lt;$J$6,1,0)</f>
        <v>1</v>
      </c>
      <c r="F64" s="33">
        <f>IF(F62&lt;$J$6,1,0)</f>
        <v>1</v>
      </c>
      <c r="G64" s="52">
        <f>IF(G62&lt;$J$6,1,0)</f>
        <v>1</v>
      </c>
      <c r="H64" s="46"/>
      <c r="I64" s="17"/>
      <c r="J64" s="18"/>
      <c r="K64" s="59"/>
      <c r="L64" s="16"/>
      <c r="M64" s="65"/>
    </row>
    <row r="65" spans="1:13" ht="26.1" customHeight="1" x14ac:dyDescent="0.25">
      <c r="A65" s="188"/>
      <c r="B65" s="42" t="s">
        <v>5</v>
      </c>
      <c r="C65" s="51"/>
      <c r="D65" s="33"/>
      <c r="E65" s="33"/>
      <c r="F65" s="33"/>
      <c r="G65" s="52"/>
      <c r="H65" s="190">
        <f>AVERAGE(C66:G66)</f>
        <v>0</v>
      </c>
      <c r="I65" s="192">
        <f>((SUM(C67:G67))/5)*100</f>
        <v>100</v>
      </c>
      <c r="J65" s="193">
        <f>SUM(C68:G68)</f>
        <v>5</v>
      </c>
      <c r="K65" s="59"/>
      <c r="L65" s="16"/>
      <c r="M65" s="65"/>
    </row>
    <row r="66" spans="1:13" ht="26.1" hidden="1" customHeight="1" x14ac:dyDescent="0.25">
      <c r="A66" s="188"/>
      <c r="B66" s="38" t="s">
        <v>6</v>
      </c>
      <c r="C66" s="51">
        <f>C65-$C$6</f>
        <v>0</v>
      </c>
      <c r="D66" s="33">
        <f>D65-$C$6</f>
        <v>0</v>
      </c>
      <c r="E66" s="33">
        <f>E65-$C$6</f>
        <v>0</v>
      </c>
      <c r="F66" s="33">
        <f>F65-$C$6</f>
        <v>0</v>
      </c>
      <c r="G66" s="52">
        <f>G65-$C$6</f>
        <v>0</v>
      </c>
      <c r="H66" s="190"/>
      <c r="I66" s="192">
        <f>((SUM(D66:H66))/5)*100</f>
        <v>0</v>
      </c>
      <c r="J66" s="193"/>
      <c r="K66" s="59"/>
      <c r="L66" s="16"/>
      <c r="M66" s="65"/>
    </row>
    <row r="67" spans="1:13" ht="26.1" hidden="1" customHeight="1" x14ac:dyDescent="0.25">
      <c r="A67" s="188"/>
      <c r="B67" s="38" t="s">
        <v>7</v>
      </c>
      <c r="C67" s="51">
        <f>IF(C66&lt;$H$6,1,0)</f>
        <v>1</v>
      </c>
      <c r="D67" s="33">
        <f>IF(D66&lt;$H$6,1,0)</f>
        <v>1</v>
      </c>
      <c r="E67" s="33">
        <f>IF(E66&lt;$H$6,1,0)</f>
        <v>1</v>
      </c>
      <c r="F67" s="33">
        <f>IF(F66&lt;$H$6,1,0)</f>
        <v>1</v>
      </c>
      <c r="G67" s="52">
        <f>IF(G66&lt;$H$6,1,0)</f>
        <v>1</v>
      </c>
      <c r="H67" s="45"/>
      <c r="I67" s="4"/>
      <c r="J67" s="5"/>
      <c r="K67" s="59"/>
      <c r="L67" s="16"/>
      <c r="M67" s="65"/>
    </row>
    <row r="68" spans="1:13" ht="26.1" hidden="1" customHeight="1" thickBot="1" x14ac:dyDescent="0.3">
      <c r="A68" s="197"/>
      <c r="B68" s="43" t="s">
        <v>8</v>
      </c>
      <c r="C68" s="51">
        <f>IF(C66&lt;$J$6,1,0)</f>
        <v>1</v>
      </c>
      <c r="D68" s="33">
        <f>IF(D66&lt;$J$6,1,0)</f>
        <v>1</v>
      </c>
      <c r="E68" s="33">
        <f>IF(E66&lt;$J$6,1,0)</f>
        <v>1</v>
      </c>
      <c r="F68" s="33">
        <f>IF(F66&lt;$J$6,1,0)</f>
        <v>1</v>
      </c>
      <c r="G68" s="52">
        <f>IF(G66&lt;$J$6,1,0)</f>
        <v>1</v>
      </c>
      <c r="H68" s="46"/>
      <c r="I68" s="17"/>
      <c r="J68" s="18"/>
      <c r="K68" s="59"/>
      <c r="L68" s="16"/>
      <c r="M68" s="65"/>
    </row>
    <row r="69" spans="1:13" ht="26.1" customHeight="1" x14ac:dyDescent="0.25">
      <c r="A69" s="188"/>
      <c r="B69" s="40" t="s">
        <v>5</v>
      </c>
      <c r="C69" s="51"/>
      <c r="D69" s="33"/>
      <c r="E69" s="33"/>
      <c r="F69" s="33"/>
      <c r="G69" s="52"/>
      <c r="H69" s="196">
        <f>AVERAGE(C70:G70)</f>
        <v>0</v>
      </c>
      <c r="I69" s="192">
        <f>((SUM(C71:G71))/5)*100</f>
        <v>100</v>
      </c>
      <c r="J69" s="193">
        <f>SUM(C72:G72)</f>
        <v>5</v>
      </c>
      <c r="K69" s="59"/>
      <c r="L69" s="16"/>
      <c r="M69" s="65"/>
    </row>
    <row r="70" spans="1:13" ht="26.1" hidden="1" customHeight="1" x14ac:dyDescent="0.25">
      <c r="A70" s="188"/>
      <c r="B70" s="38" t="s">
        <v>6</v>
      </c>
      <c r="C70" s="51">
        <f>C69-$C$6</f>
        <v>0</v>
      </c>
      <c r="D70" s="33">
        <f>D69-$C$6</f>
        <v>0</v>
      </c>
      <c r="E70" s="33">
        <f>E69-$C$6</f>
        <v>0</v>
      </c>
      <c r="F70" s="33">
        <f>F69-$C$6</f>
        <v>0</v>
      </c>
      <c r="G70" s="52">
        <f>G69-$C$6</f>
        <v>0</v>
      </c>
      <c r="H70" s="196"/>
      <c r="I70" s="192">
        <f>((SUM(D70:H70))/5)*100</f>
        <v>0</v>
      </c>
      <c r="J70" s="193"/>
      <c r="K70" s="59"/>
      <c r="L70" s="16"/>
      <c r="M70" s="65"/>
    </row>
    <row r="71" spans="1:13" ht="26.1" hidden="1" customHeight="1" x14ac:dyDescent="0.25">
      <c r="A71" s="188"/>
      <c r="B71" s="38" t="s">
        <v>7</v>
      </c>
      <c r="C71" s="51">
        <f>IF(C70&lt;$H$6,1,0)</f>
        <v>1</v>
      </c>
      <c r="D71" s="33">
        <f>IF(D70&lt;$H$6,1,0)</f>
        <v>1</v>
      </c>
      <c r="E71" s="33">
        <f>IF(E70&lt;$H$6,1,0)</f>
        <v>1</v>
      </c>
      <c r="F71" s="33">
        <f>IF(F70&lt;$H$6,1,0)</f>
        <v>1</v>
      </c>
      <c r="G71" s="52">
        <f>IF(G70&lt;$H$6,1,0)</f>
        <v>1</v>
      </c>
      <c r="H71" s="45"/>
      <c r="I71" s="4"/>
      <c r="J71" s="5"/>
      <c r="K71" s="59"/>
      <c r="L71" s="16"/>
      <c r="M71" s="65"/>
    </row>
    <row r="72" spans="1:13" ht="26.1" hidden="1" customHeight="1" x14ac:dyDescent="0.25">
      <c r="A72" s="188"/>
      <c r="B72" s="41" t="s">
        <v>8</v>
      </c>
      <c r="C72" s="51">
        <f>IF(C70&lt;$J$6,1,0)</f>
        <v>1</v>
      </c>
      <c r="D72" s="33">
        <f>IF(D70&lt;$J$6,1,0)</f>
        <v>1</v>
      </c>
      <c r="E72" s="33">
        <f>IF(E70&lt;$J$6,1,0)</f>
        <v>1</v>
      </c>
      <c r="F72" s="33">
        <f>IF(F70&lt;$J$6,1,0)</f>
        <v>1</v>
      </c>
      <c r="G72" s="52">
        <f>IF(G70&lt;$J$6,1,0)</f>
        <v>1</v>
      </c>
      <c r="H72" s="45"/>
      <c r="I72" s="4"/>
      <c r="J72" s="5"/>
      <c r="K72" s="59"/>
      <c r="L72" s="16"/>
      <c r="M72" s="65"/>
    </row>
    <row r="73" spans="1:13" ht="26.1" customHeight="1" x14ac:dyDescent="0.25">
      <c r="A73" s="188"/>
      <c r="B73" s="42" t="s">
        <v>5</v>
      </c>
      <c r="C73" s="51"/>
      <c r="D73" s="33"/>
      <c r="E73" s="33"/>
      <c r="F73" s="33"/>
      <c r="G73" s="52"/>
      <c r="H73" s="190">
        <f>AVERAGE(C74:G74)</f>
        <v>0</v>
      </c>
      <c r="I73" s="192">
        <f>((SUM(C75:G75))/5)*100</f>
        <v>100</v>
      </c>
      <c r="J73" s="193">
        <f>SUM(C76:G76)</f>
        <v>5</v>
      </c>
      <c r="K73" s="59"/>
      <c r="L73" s="16"/>
      <c r="M73" s="65"/>
    </row>
    <row r="74" spans="1:13" ht="26.1" hidden="1" customHeight="1" x14ac:dyDescent="0.25">
      <c r="A74" s="188"/>
      <c r="B74" s="38" t="s">
        <v>6</v>
      </c>
      <c r="C74" s="51">
        <f>C73-$C$6</f>
        <v>0</v>
      </c>
      <c r="D74" s="33">
        <f>D73-$C$6</f>
        <v>0</v>
      </c>
      <c r="E74" s="33">
        <f>E73-$C$6</f>
        <v>0</v>
      </c>
      <c r="F74" s="33">
        <f>F73-$C$6</f>
        <v>0</v>
      </c>
      <c r="G74" s="52">
        <f>G73-$C$6</f>
        <v>0</v>
      </c>
      <c r="H74" s="190"/>
      <c r="I74" s="192">
        <f>((SUM(D74:H74))/5)*100</f>
        <v>0</v>
      </c>
      <c r="J74" s="193"/>
      <c r="K74" s="66"/>
      <c r="L74" s="16"/>
      <c r="M74" s="16"/>
    </row>
    <row r="75" spans="1:13" ht="26.1" hidden="1" customHeight="1" x14ac:dyDescent="0.25">
      <c r="A75" s="188"/>
      <c r="B75" s="38" t="s">
        <v>7</v>
      </c>
      <c r="C75" s="51">
        <f>IF(C74&lt;$H$6,1,0)</f>
        <v>1</v>
      </c>
      <c r="D75" s="33">
        <f>IF(D74&lt;$H$6,1,0)</f>
        <v>1</v>
      </c>
      <c r="E75" s="33">
        <f>IF(E74&lt;$H$6,1,0)</f>
        <v>1</v>
      </c>
      <c r="F75" s="33">
        <f>IF(F74&lt;$H$6,1,0)</f>
        <v>1</v>
      </c>
      <c r="G75" s="52">
        <f>IF(G74&lt;$H$6,1,0)</f>
        <v>1</v>
      </c>
      <c r="H75" s="45"/>
      <c r="I75" s="4"/>
      <c r="J75" s="5"/>
      <c r="K75" s="66"/>
      <c r="L75" s="16"/>
      <c r="M75" s="16"/>
    </row>
    <row r="76" spans="1:13" ht="26.1" hidden="1" customHeight="1" x14ac:dyDescent="0.25">
      <c r="A76" s="197"/>
      <c r="B76" s="41" t="s">
        <v>8</v>
      </c>
      <c r="C76" s="53">
        <f>IF(C74&lt;$J$6,1,0)</f>
        <v>1</v>
      </c>
      <c r="D76" s="34">
        <f>IF(D74&lt;$J$6,1,0)</f>
        <v>1</v>
      </c>
      <c r="E76" s="34">
        <f>IF(E74&lt;$J$6,1,0)</f>
        <v>1</v>
      </c>
      <c r="F76" s="34">
        <f>IF(F74&lt;$J$6,1,0)</f>
        <v>1</v>
      </c>
      <c r="G76" s="54">
        <f>IF(G74&lt;$J$6,1,0)</f>
        <v>1</v>
      </c>
      <c r="H76" s="46"/>
      <c r="I76" s="17"/>
      <c r="J76" s="18"/>
      <c r="K76" s="66"/>
      <c r="L76" s="16"/>
      <c r="M76" s="16"/>
    </row>
    <row r="77" spans="1:13" ht="26.1" customHeight="1" x14ac:dyDescent="0.25">
      <c r="A77" s="188"/>
      <c r="B77" s="42" t="s">
        <v>5</v>
      </c>
      <c r="C77" s="51"/>
      <c r="D77" s="33"/>
      <c r="E77" s="33"/>
      <c r="F77" s="33"/>
      <c r="G77" s="52"/>
      <c r="H77" s="190">
        <f>AVERAGE(C78:G78)</f>
        <v>0</v>
      </c>
      <c r="I77" s="192">
        <f>((SUM(C79:G79))/5)*100</f>
        <v>100</v>
      </c>
      <c r="J77" s="193">
        <f>SUM(C80:G80)</f>
        <v>5</v>
      </c>
      <c r="K77" s="66"/>
      <c r="L77" s="16"/>
      <c r="M77" s="16"/>
    </row>
    <row r="78" spans="1:13" ht="26.1" hidden="1" customHeight="1" x14ac:dyDescent="0.25">
      <c r="A78" s="188"/>
      <c r="B78" s="38" t="s">
        <v>6</v>
      </c>
      <c r="C78" s="51">
        <f>C77-$C$6</f>
        <v>0</v>
      </c>
      <c r="D78" s="33">
        <f>D77-$C$6</f>
        <v>0</v>
      </c>
      <c r="E78" s="33">
        <f>E77-$C$6</f>
        <v>0</v>
      </c>
      <c r="F78" s="33">
        <f>F77-$C$6</f>
        <v>0</v>
      </c>
      <c r="G78" s="52">
        <f>G77-$C$6</f>
        <v>0</v>
      </c>
      <c r="H78" s="190"/>
      <c r="I78" s="192">
        <f>((SUM(D78:H78))/5)*100</f>
        <v>0</v>
      </c>
      <c r="J78" s="193"/>
      <c r="K78" s="16"/>
      <c r="L78" s="16"/>
      <c r="M78" s="16"/>
    </row>
    <row r="79" spans="1:13" ht="26.1" hidden="1" customHeight="1" x14ac:dyDescent="0.25">
      <c r="A79" s="188"/>
      <c r="B79" s="38" t="s">
        <v>7</v>
      </c>
      <c r="C79" s="51">
        <f>IF(C78&lt;$H$6,1,0)</f>
        <v>1</v>
      </c>
      <c r="D79" s="33">
        <f>IF(D78&lt;$H$6,1,0)</f>
        <v>1</v>
      </c>
      <c r="E79" s="33">
        <f>IF(E78&lt;$H$6,1,0)</f>
        <v>1</v>
      </c>
      <c r="F79" s="33">
        <f>IF(F78&lt;$H$6,1,0)</f>
        <v>1</v>
      </c>
      <c r="G79" s="52">
        <f>IF(G78&lt;$H$6,1,0)</f>
        <v>1</v>
      </c>
      <c r="H79" s="45"/>
      <c r="I79" s="4"/>
      <c r="J79" s="5"/>
      <c r="K79" s="16"/>
      <c r="L79" s="16"/>
      <c r="M79" s="16"/>
    </row>
    <row r="80" spans="1:13" ht="26.1" hidden="1" customHeight="1" x14ac:dyDescent="0.25">
      <c r="A80" s="188"/>
      <c r="B80" s="39" t="s">
        <v>8</v>
      </c>
      <c r="C80" s="51">
        <f>IF(C78&lt;$J$6,1,0)</f>
        <v>1</v>
      </c>
      <c r="D80" s="33">
        <f>IF(D78&lt;$J$6,1,0)</f>
        <v>1</v>
      </c>
      <c r="E80" s="33">
        <f>IF(E78&lt;$J$6,1,0)</f>
        <v>1</v>
      </c>
      <c r="F80" s="33">
        <f>IF(F78&lt;$J$6,1,0)</f>
        <v>1</v>
      </c>
      <c r="G80" s="52">
        <f>IF(G78&lt;$J$6,1,0)</f>
        <v>1</v>
      </c>
      <c r="H80" s="45"/>
      <c r="I80" s="4"/>
      <c r="J80" s="5"/>
      <c r="K80" s="16"/>
      <c r="L80" s="16"/>
      <c r="M80" s="16"/>
    </row>
    <row r="81" spans="1:10" ht="26.1" customHeight="1" x14ac:dyDescent="0.25">
      <c r="A81" s="188"/>
      <c r="B81" s="42" t="s">
        <v>5</v>
      </c>
      <c r="C81" s="51"/>
      <c r="D81" s="33"/>
      <c r="E81" s="33"/>
      <c r="F81" s="33"/>
      <c r="G81" s="52"/>
      <c r="H81" s="190">
        <f>AVERAGE(C82:G82)</f>
        <v>0</v>
      </c>
      <c r="I81" s="192">
        <f>((SUM(C83:G83))/5)*100</f>
        <v>100</v>
      </c>
      <c r="J81" s="193">
        <f>SUM(C84:G84)</f>
        <v>5</v>
      </c>
    </row>
    <row r="82" spans="1:10" ht="26.1" hidden="1" customHeight="1" x14ac:dyDescent="0.25">
      <c r="A82" s="188"/>
      <c r="B82" s="38" t="s">
        <v>6</v>
      </c>
      <c r="C82" s="51">
        <f>C81-$C$6</f>
        <v>0</v>
      </c>
      <c r="D82" s="33">
        <f>D81-$C$6</f>
        <v>0</v>
      </c>
      <c r="E82" s="33">
        <f>E81-$C$6</f>
        <v>0</v>
      </c>
      <c r="F82" s="33">
        <f>F81-$C$6</f>
        <v>0</v>
      </c>
      <c r="G82" s="52">
        <f>G81-$C$6</f>
        <v>0</v>
      </c>
      <c r="H82" s="190"/>
      <c r="I82" s="192">
        <f>((SUM(D82:H82))/5)*100</f>
        <v>0</v>
      </c>
      <c r="J82" s="193"/>
    </row>
    <row r="83" spans="1:10" ht="26.1" hidden="1" customHeight="1" x14ac:dyDescent="0.25">
      <c r="A83" s="188"/>
      <c r="B83" s="38" t="s">
        <v>7</v>
      </c>
      <c r="C83" s="51">
        <f>IF(C82&lt;$H$6,1,0)</f>
        <v>1</v>
      </c>
      <c r="D83" s="33">
        <f>IF(D82&lt;$H$6,1,0)</f>
        <v>1</v>
      </c>
      <c r="E83" s="33">
        <f>IF(E82&lt;$H$6,1,0)</f>
        <v>1</v>
      </c>
      <c r="F83" s="33">
        <f>IF(F82&lt;$H$6,1,0)</f>
        <v>1</v>
      </c>
      <c r="G83" s="52">
        <f>IF(G82&lt;$H$6,1,0)</f>
        <v>1</v>
      </c>
      <c r="H83" s="45"/>
      <c r="I83" s="4"/>
      <c r="J83" s="5"/>
    </row>
    <row r="84" spans="1:10" ht="26.1" hidden="1" customHeight="1" x14ac:dyDescent="0.25">
      <c r="A84" s="188"/>
      <c r="B84" s="39" t="s">
        <v>8</v>
      </c>
      <c r="C84" s="51">
        <f>IF(C82&lt;$J$6,1,0)</f>
        <v>1</v>
      </c>
      <c r="D84" s="33">
        <f>IF(D82&lt;$J$6,1,0)</f>
        <v>1</v>
      </c>
      <c r="E84" s="33">
        <f>IF(E82&lt;$J$6,1,0)</f>
        <v>1</v>
      </c>
      <c r="F84" s="33">
        <f>IF(F82&lt;$J$6,1,0)</f>
        <v>1</v>
      </c>
      <c r="G84" s="52">
        <f>IF(G82&lt;$J$6,1,0)</f>
        <v>1</v>
      </c>
      <c r="H84" s="45"/>
      <c r="I84" s="4"/>
      <c r="J84" s="5"/>
    </row>
    <row r="85" spans="1:10" ht="26.1" customHeight="1" x14ac:dyDescent="0.25">
      <c r="A85" s="188"/>
      <c r="B85" s="40" t="s">
        <v>5</v>
      </c>
      <c r="C85" s="51"/>
      <c r="D85" s="33"/>
      <c r="E85" s="33"/>
      <c r="F85" s="33"/>
      <c r="G85" s="52"/>
      <c r="H85" s="190">
        <f>AVERAGE(C86:G86)</f>
        <v>0</v>
      </c>
      <c r="I85" s="192">
        <f>((SUM(C87:G87))/5)*100</f>
        <v>100</v>
      </c>
      <c r="J85" s="193">
        <f>SUM(C88:G88)</f>
        <v>5</v>
      </c>
    </row>
    <row r="86" spans="1:10" ht="26.1" hidden="1" customHeight="1" x14ac:dyDescent="0.25">
      <c r="A86" s="188"/>
      <c r="B86" s="38" t="s">
        <v>6</v>
      </c>
      <c r="C86" s="51">
        <f>C85-$C$6</f>
        <v>0</v>
      </c>
      <c r="D86" s="33">
        <f>D85-$C$6</f>
        <v>0</v>
      </c>
      <c r="E86" s="33">
        <f>E85-$C$6</f>
        <v>0</v>
      </c>
      <c r="F86" s="33">
        <f>F85-$C$6</f>
        <v>0</v>
      </c>
      <c r="G86" s="52">
        <f>G85-$C$6</f>
        <v>0</v>
      </c>
      <c r="H86" s="190"/>
      <c r="I86" s="192">
        <f>((SUM(D86:H86))/5)*100</f>
        <v>0</v>
      </c>
      <c r="J86" s="193"/>
    </row>
    <row r="87" spans="1:10" ht="26.1" hidden="1" customHeight="1" x14ac:dyDescent="0.25">
      <c r="A87" s="188"/>
      <c r="B87" s="38" t="s">
        <v>7</v>
      </c>
      <c r="C87" s="51">
        <f>IF(C86&lt;$H$6,1,0)</f>
        <v>1</v>
      </c>
      <c r="D87" s="33">
        <f>IF(D86&lt;$H$6,1,0)</f>
        <v>1</v>
      </c>
      <c r="E87" s="33">
        <f>IF(E86&lt;$H$6,1,0)</f>
        <v>1</v>
      </c>
      <c r="F87" s="33">
        <f>IF(F86&lt;$H$6,1,0)</f>
        <v>1</v>
      </c>
      <c r="G87" s="52">
        <f>IF(G86&lt;$H$6,1,0)</f>
        <v>1</v>
      </c>
      <c r="H87" s="45"/>
      <c r="I87" s="4"/>
      <c r="J87" s="5"/>
    </row>
    <row r="88" spans="1:10" ht="26.1" hidden="1" customHeight="1" x14ac:dyDescent="0.25">
      <c r="A88" s="188"/>
      <c r="B88" s="41" t="s">
        <v>8</v>
      </c>
      <c r="C88" s="51">
        <f>IF(C86&lt;$J$6,1,0)</f>
        <v>1</v>
      </c>
      <c r="D88" s="33">
        <f>IF(D86&lt;$J$6,1,0)</f>
        <v>1</v>
      </c>
      <c r="E88" s="33">
        <f>IF(E86&lt;$J$6,1,0)</f>
        <v>1</v>
      </c>
      <c r="F88" s="33">
        <f>IF(F86&lt;$J$6,1,0)</f>
        <v>1</v>
      </c>
      <c r="G88" s="52">
        <f>IF(G86&lt;$J$6,1,0)</f>
        <v>1</v>
      </c>
      <c r="H88" s="45"/>
      <c r="I88" s="4"/>
      <c r="J88" s="5"/>
    </row>
    <row r="89" spans="1:10" ht="26.1" customHeight="1" x14ac:dyDescent="0.25">
      <c r="A89" s="188"/>
      <c r="B89" s="42" t="s">
        <v>5</v>
      </c>
      <c r="C89" s="51"/>
      <c r="D89" s="33"/>
      <c r="E89" s="33"/>
      <c r="F89" s="33"/>
      <c r="G89" s="52"/>
      <c r="H89" s="190">
        <f>AVERAGE(C90:G90)</f>
        <v>0</v>
      </c>
      <c r="I89" s="192">
        <f>((SUM(C91:G91))/5)*100</f>
        <v>100</v>
      </c>
      <c r="J89" s="193">
        <f>SUM(C92:G92)</f>
        <v>5</v>
      </c>
    </row>
    <row r="90" spans="1:10" ht="26.1" hidden="1" customHeight="1" x14ac:dyDescent="0.25">
      <c r="A90" s="188"/>
      <c r="B90" s="38" t="s">
        <v>6</v>
      </c>
      <c r="C90" s="51">
        <f>C89-$C$6</f>
        <v>0</v>
      </c>
      <c r="D90" s="33">
        <f>D89-$C$6</f>
        <v>0</v>
      </c>
      <c r="E90" s="33">
        <f>E89-$C$6</f>
        <v>0</v>
      </c>
      <c r="F90" s="33">
        <f>F89-$C$6</f>
        <v>0</v>
      </c>
      <c r="G90" s="52">
        <f>G89-$C$6</f>
        <v>0</v>
      </c>
      <c r="H90" s="190"/>
      <c r="I90" s="192">
        <f>((SUM(D90:H90))/5)*100</f>
        <v>0</v>
      </c>
      <c r="J90" s="193"/>
    </row>
    <row r="91" spans="1:10" ht="26.1" hidden="1" customHeight="1" x14ac:dyDescent="0.25">
      <c r="A91" s="188"/>
      <c r="B91" s="38" t="s">
        <v>7</v>
      </c>
      <c r="C91" s="51">
        <f>IF(C90&lt;$H$6,1,0)</f>
        <v>1</v>
      </c>
      <c r="D91" s="33">
        <f>IF(D90&lt;$H$6,1,0)</f>
        <v>1</v>
      </c>
      <c r="E91" s="33">
        <f>IF(E90&lt;$H$6,1,0)</f>
        <v>1</v>
      </c>
      <c r="F91" s="33">
        <f>IF(F90&lt;$H$6,1,0)</f>
        <v>1</v>
      </c>
      <c r="G91" s="52">
        <f>IF(G90&lt;$H$6,1,0)</f>
        <v>1</v>
      </c>
      <c r="H91" s="45"/>
      <c r="I91" s="4"/>
      <c r="J91" s="5"/>
    </row>
    <row r="92" spans="1:10" ht="26.1" hidden="1" customHeight="1" x14ac:dyDescent="0.25">
      <c r="A92" s="188"/>
      <c r="B92" s="39" t="s">
        <v>8</v>
      </c>
      <c r="C92" s="51">
        <f>IF(C90&lt;$J$6,1,0)</f>
        <v>1</v>
      </c>
      <c r="D92" s="33">
        <f>IF(D90&lt;$J$6,1,0)</f>
        <v>1</v>
      </c>
      <c r="E92" s="33">
        <f>IF(E90&lt;$J$6,1,0)</f>
        <v>1</v>
      </c>
      <c r="F92" s="33">
        <f>IF(F90&lt;$J$6,1,0)</f>
        <v>1</v>
      </c>
      <c r="G92" s="52">
        <f>IF(G90&lt;$J$6,1,0)</f>
        <v>1</v>
      </c>
      <c r="H92" s="45"/>
      <c r="I92" s="4"/>
      <c r="J92" s="5"/>
    </row>
    <row r="93" spans="1:10" ht="26.1" customHeight="1" thickBot="1" x14ac:dyDescent="0.3">
      <c r="A93" s="188"/>
      <c r="B93" s="40" t="s">
        <v>5</v>
      </c>
      <c r="C93" s="51"/>
      <c r="D93" s="33"/>
      <c r="E93" s="33"/>
      <c r="F93" s="33"/>
      <c r="G93" s="52"/>
      <c r="H93" s="190">
        <f>AVERAGE(C94:G94)</f>
        <v>0</v>
      </c>
      <c r="I93" s="192">
        <f>((SUM(C95:G95))/5)*100</f>
        <v>100</v>
      </c>
      <c r="J93" s="193">
        <f>SUM(C96:G96)</f>
        <v>5</v>
      </c>
    </row>
    <row r="94" spans="1:10" hidden="1" x14ac:dyDescent="0.25">
      <c r="A94" s="188"/>
      <c r="B94" s="3" t="s">
        <v>6</v>
      </c>
      <c r="C94" s="51">
        <f>C93-$C$6</f>
        <v>0</v>
      </c>
      <c r="D94" s="33">
        <f>D93-$C$6</f>
        <v>0</v>
      </c>
      <c r="E94" s="33">
        <f>E93-$C$6</f>
        <v>0</v>
      </c>
      <c r="F94" s="33">
        <f>F93-$C$6</f>
        <v>0</v>
      </c>
      <c r="G94" s="52">
        <f>G93-$C$6</f>
        <v>0</v>
      </c>
      <c r="H94" s="191"/>
      <c r="I94" s="191">
        <f>((SUM(D94:H94))/5)*100</f>
        <v>0</v>
      </c>
      <c r="J94" s="194"/>
    </row>
    <row r="95" spans="1:10" hidden="1" x14ac:dyDescent="0.25">
      <c r="A95" s="188"/>
      <c r="B95" s="3" t="s">
        <v>7</v>
      </c>
      <c r="C95" s="51">
        <f>IF(C94&lt;$H$6,1,0)</f>
        <v>1</v>
      </c>
      <c r="D95" s="33">
        <f>IF(D94&lt;$H$6,1,0)</f>
        <v>1</v>
      </c>
      <c r="E95" s="33">
        <f>IF(E94&lt;$H$6,1,0)</f>
        <v>1</v>
      </c>
      <c r="F95" s="33">
        <f>IF(F94&lt;$H$6,1,0)</f>
        <v>1</v>
      </c>
      <c r="G95" s="52">
        <f>IF(G94&lt;$H$6,1,0)</f>
        <v>1</v>
      </c>
      <c r="H95" s="6"/>
      <c r="I95" s="6"/>
      <c r="J95" s="7"/>
    </row>
    <row r="96" spans="1:10" ht="16.5" hidden="1" thickBot="1" x14ac:dyDescent="0.3">
      <c r="A96" s="189"/>
      <c r="B96" s="8" t="s">
        <v>8</v>
      </c>
      <c r="C96" s="51">
        <f>IF(C94&lt;$J$6,1,0)</f>
        <v>1</v>
      </c>
      <c r="D96" s="33">
        <f>IF(D94&lt;$J$6,1,0)</f>
        <v>1</v>
      </c>
      <c r="E96" s="33">
        <f>IF(E94&lt;$J$6,1,0)</f>
        <v>1</v>
      </c>
      <c r="F96" s="33">
        <f>IF(F94&lt;$J$6,1,0)</f>
        <v>1</v>
      </c>
      <c r="G96" s="52">
        <f>IF(G94&lt;$J$6,1,0)</f>
        <v>1</v>
      </c>
      <c r="H96" s="9"/>
      <c r="I96" s="9"/>
      <c r="J96" s="10"/>
    </row>
    <row r="97" spans="1:11" x14ac:dyDescent="0.25">
      <c r="A97" s="11"/>
      <c r="B97" s="11"/>
      <c r="C97" s="11"/>
      <c r="D97" s="11"/>
      <c r="E97" s="11"/>
      <c r="F97" s="11"/>
      <c r="G97" s="11"/>
      <c r="H97" s="11"/>
      <c r="I97" s="11"/>
      <c r="J97" s="11"/>
    </row>
    <row r="98" spans="1:11" x14ac:dyDescent="0.25">
      <c r="A98" s="195" t="s">
        <v>37</v>
      </c>
      <c r="B98" s="195"/>
      <c r="C98" s="195"/>
      <c r="D98" s="195"/>
      <c r="E98" s="195"/>
      <c r="F98" s="195"/>
      <c r="G98" s="195"/>
      <c r="H98" s="195"/>
      <c r="I98" s="195"/>
      <c r="J98" s="195"/>
    </row>
    <row r="99" spans="1:11" s="94" customFormat="1" x14ac:dyDescent="0.25">
      <c r="A99" s="95" t="s">
        <v>77</v>
      </c>
      <c r="B99" s="95"/>
      <c r="C99" s="95"/>
      <c r="D99" s="95"/>
      <c r="E99" s="95"/>
      <c r="F99" s="95"/>
      <c r="G99" s="95"/>
      <c r="H99" s="95"/>
      <c r="I99" s="95"/>
      <c r="J99" s="95"/>
    </row>
    <row r="100" spans="1:11" x14ac:dyDescent="0.25">
      <c r="A100" s="85" t="s">
        <v>78</v>
      </c>
      <c r="B100" s="85"/>
      <c r="C100" s="85"/>
      <c r="D100" s="85"/>
      <c r="E100" s="85"/>
      <c r="F100" s="85"/>
      <c r="G100" s="85"/>
      <c r="H100" s="85"/>
      <c r="I100" s="85"/>
      <c r="J100" s="85"/>
      <c r="K100" s="85"/>
    </row>
    <row r="101" spans="1:11" x14ac:dyDescent="0.25">
      <c r="A101" s="186" t="s">
        <v>79</v>
      </c>
      <c r="B101" s="186"/>
      <c r="C101" s="186"/>
      <c r="D101" s="186"/>
      <c r="E101" s="186"/>
      <c r="F101" s="186"/>
      <c r="G101" s="186"/>
      <c r="H101" s="186"/>
      <c r="I101" s="186"/>
      <c r="J101" s="186"/>
    </row>
    <row r="102" spans="1:11" x14ac:dyDescent="0.25">
      <c r="A102" s="75"/>
      <c r="B102" s="75"/>
      <c r="C102" s="75"/>
      <c r="D102" s="75"/>
      <c r="E102" s="75"/>
      <c r="F102" s="75"/>
      <c r="G102" s="75"/>
      <c r="H102" s="75"/>
      <c r="I102" s="75"/>
      <c r="J102" s="75"/>
    </row>
    <row r="103" spans="1:11" ht="24" customHeight="1" x14ac:dyDescent="0.25">
      <c r="A103" s="187" t="s">
        <v>14</v>
      </c>
      <c r="B103" s="187"/>
      <c r="C103" s="187"/>
      <c r="D103" s="187"/>
      <c r="E103" s="187"/>
      <c r="F103" s="187"/>
      <c r="G103" s="35"/>
    </row>
    <row r="104" spans="1:11" ht="24" customHeight="1" x14ac:dyDescent="0.25">
      <c r="A104" s="187" t="s">
        <v>15</v>
      </c>
      <c r="B104" s="187"/>
      <c r="C104" s="187"/>
      <c r="D104" s="187"/>
      <c r="E104" s="187"/>
      <c r="F104" s="187"/>
      <c r="G104" s="35"/>
    </row>
  </sheetData>
  <protectedRanges>
    <protectedRange sqref="C14:G16" name="Plage1_7"/>
    <protectedRange sqref="C10:G12" name="Plage1_6"/>
    <protectedRange sqref="C13:G13" name="Plage1_5"/>
    <protectedRange sqref="J4" name="Plage1_4"/>
    <protectedRange sqref="H4" name="Plage1_3"/>
    <protectedRange sqref="C4" name="Plage1_2"/>
    <protectedRange sqref="C9:G9" name="Plage1_1"/>
    <protectedRange sqref="C6" name="Plage3"/>
    <protectedRange sqref="C3 C5 C17:G96" name="Plage1"/>
    <protectedRange sqref="A9:A96" name="Plage2"/>
    <protectedRange sqref="G103:G104" name="Plage4"/>
  </protectedRanges>
  <mergeCells count="98">
    <mergeCell ref="A1:J1"/>
    <mergeCell ref="H3:J3"/>
    <mergeCell ref="A9:A12"/>
    <mergeCell ref="H9:H10"/>
    <mergeCell ref="I9:I10"/>
    <mergeCell ref="J9:J10"/>
    <mergeCell ref="C3:F3"/>
    <mergeCell ref="C4:E4"/>
    <mergeCell ref="C5:D5"/>
    <mergeCell ref="C7:G7"/>
    <mergeCell ref="A13:A16"/>
    <mergeCell ref="H13:H14"/>
    <mergeCell ref="I13:I14"/>
    <mergeCell ref="J13:J14"/>
    <mergeCell ref="A17:A20"/>
    <mergeCell ref="H17:H18"/>
    <mergeCell ref="I17:I18"/>
    <mergeCell ref="J17:J18"/>
    <mergeCell ref="A21:A24"/>
    <mergeCell ref="H21:H22"/>
    <mergeCell ref="I21:I22"/>
    <mergeCell ref="J21:J22"/>
    <mergeCell ref="A25:A28"/>
    <mergeCell ref="H25:H26"/>
    <mergeCell ref="I25:I26"/>
    <mergeCell ref="J25:J26"/>
    <mergeCell ref="A29:A32"/>
    <mergeCell ref="H29:H30"/>
    <mergeCell ref="I29:I30"/>
    <mergeCell ref="J29:J30"/>
    <mergeCell ref="A33:A36"/>
    <mergeCell ref="H33:H34"/>
    <mergeCell ref="I33:I34"/>
    <mergeCell ref="J33:J34"/>
    <mergeCell ref="A37:A40"/>
    <mergeCell ref="H37:H38"/>
    <mergeCell ref="I37:I38"/>
    <mergeCell ref="J37:J38"/>
    <mergeCell ref="A41:A44"/>
    <mergeCell ref="H41:H42"/>
    <mergeCell ref="I41:I42"/>
    <mergeCell ref="J41:J42"/>
    <mergeCell ref="A45:A48"/>
    <mergeCell ref="H45:H46"/>
    <mergeCell ref="I45:I46"/>
    <mergeCell ref="J45:J46"/>
    <mergeCell ref="A49:A52"/>
    <mergeCell ref="H49:H50"/>
    <mergeCell ref="I49:I50"/>
    <mergeCell ref="J49:J50"/>
    <mergeCell ref="A53:A56"/>
    <mergeCell ref="H53:H54"/>
    <mergeCell ref="I53:I54"/>
    <mergeCell ref="J53:J54"/>
    <mergeCell ref="A57:A60"/>
    <mergeCell ref="H57:H58"/>
    <mergeCell ref="I57:I58"/>
    <mergeCell ref="J57:J58"/>
    <mergeCell ref="A61:A64"/>
    <mergeCell ref="H61:H62"/>
    <mergeCell ref="I61:I62"/>
    <mergeCell ref="J61:J62"/>
    <mergeCell ref="A65:A68"/>
    <mergeCell ref="H65:H66"/>
    <mergeCell ref="I65:I66"/>
    <mergeCell ref="J65:J66"/>
    <mergeCell ref="A69:A72"/>
    <mergeCell ref="H69:H70"/>
    <mergeCell ref="I69:I70"/>
    <mergeCell ref="J69:J70"/>
    <mergeCell ref="A73:A76"/>
    <mergeCell ref="H73:H74"/>
    <mergeCell ref="I73:I74"/>
    <mergeCell ref="J73:J74"/>
    <mergeCell ref="A77:A80"/>
    <mergeCell ref="H77:H78"/>
    <mergeCell ref="I77:I78"/>
    <mergeCell ref="J77:J78"/>
    <mergeCell ref="A81:A84"/>
    <mergeCell ref="H81:H82"/>
    <mergeCell ref="I81:I82"/>
    <mergeCell ref="J81:J82"/>
    <mergeCell ref="A85:A88"/>
    <mergeCell ref="H85:H86"/>
    <mergeCell ref="I85:I86"/>
    <mergeCell ref="J85:J86"/>
    <mergeCell ref="A89:A92"/>
    <mergeCell ref="H89:H90"/>
    <mergeCell ref="I89:I90"/>
    <mergeCell ref="J89:J90"/>
    <mergeCell ref="A101:J101"/>
    <mergeCell ref="A103:F103"/>
    <mergeCell ref="A104:F104"/>
    <mergeCell ref="A93:A96"/>
    <mergeCell ref="H93:H94"/>
    <mergeCell ref="I93:I94"/>
    <mergeCell ref="J93:J94"/>
    <mergeCell ref="A98:J98"/>
  </mergeCells>
  <conditionalFormatting sqref="I9:I10">
    <cfRule type="cellIs" dxfId="1441" priority="177" operator="greaterThan">
      <formula>0</formula>
    </cfRule>
    <cfRule type="cellIs" dxfId="1440" priority="178" operator="equal">
      <formula>0</formula>
    </cfRule>
  </conditionalFormatting>
  <conditionalFormatting sqref="J9:J10">
    <cfRule type="cellIs" dxfId="1439" priority="175" operator="greaterThan">
      <formula>0</formula>
    </cfRule>
    <cfRule type="cellIs" dxfId="1438" priority="176" operator="equal">
      <formula>0</formula>
    </cfRule>
  </conditionalFormatting>
  <conditionalFormatting sqref="H9:H10">
    <cfRule type="cellIs" dxfId="1437" priority="173" operator="greaterThanOrEqual">
      <formula>25</formula>
    </cfRule>
    <cfRule type="cellIs" dxfId="1436" priority="174" operator="lessThan">
      <formula>25</formula>
    </cfRule>
  </conditionalFormatting>
  <conditionalFormatting sqref="I13:I14">
    <cfRule type="cellIs" dxfId="1435" priority="171" operator="greaterThan">
      <formula>0</formula>
    </cfRule>
    <cfRule type="cellIs" dxfId="1434" priority="172" operator="equal">
      <formula>0</formula>
    </cfRule>
  </conditionalFormatting>
  <conditionalFormatting sqref="J13:J14">
    <cfRule type="cellIs" dxfId="1433" priority="169" operator="greaterThan">
      <formula>0</formula>
    </cfRule>
    <cfRule type="cellIs" dxfId="1432" priority="170" operator="equal">
      <formula>0</formula>
    </cfRule>
  </conditionalFormatting>
  <conditionalFormatting sqref="H13:H14">
    <cfRule type="cellIs" dxfId="1431" priority="167" operator="greaterThanOrEqual">
      <formula>25</formula>
    </cfRule>
    <cfRule type="cellIs" dxfId="1430" priority="168" operator="lessThan">
      <formula>25</formula>
    </cfRule>
  </conditionalFormatting>
  <conditionalFormatting sqref="I17:I18">
    <cfRule type="cellIs" dxfId="1429" priority="165" operator="greaterThan">
      <formula>0</formula>
    </cfRule>
    <cfRule type="cellIs" dxfId="1428" priority="166" operator="equal">
      <formula>0</formula>
    </cfRule>
  </conditionalFormatting>
  <conditionalFormatting sqref="J17:J18">
    <cfRule type="cellIs" dxfId="1427" priority="163" operator="greaterThan">
      <formula>0</formula>
    </cfRule>
    <cfRule type="cellIs" dxfId="1426" priority="164" operator="equal">
      <formula>0</formula>
    </cfRule>
  </conditionalFormatting>
  <conditionalFormatting sqref="H17:H18">
    <cfRule type="cellIs" dxfId="1425" priority="161" operator="greaterThanOrEqual">
      <formula>25</formula>
    </cfRule>
    <cfRule type="cellIs" dxfId="1424" priority="162" operator="lessThan">
      <formula>25</formula>
    </cfRule>
  </conditionalFormatting>
  <conditionalFormatting sqref="I21:I22">
    <cfRule type="cellIs" dxfId="1423" priority="159" operator="greaterThan">
      <formula>0</formula>
    </cfRule>
    <cfRule type="cellIs" dxfId="1422" priority="160" operator="equal">
      <formula>0</formula>
    </cfRule>
  </conditionalFormatting>
  <conditionalFormatting sqref="J21:J22">
    <cfRule type="cellIs" dxfId="1421" priority="157" operator="greaterThan">
      <formula>0</formula>
    </cfRule>
    <cfRule type="cellIs" dxfId="1420" priority="158" operator="equal">
      <formula>0</formula>
    </cfRule>
  </conditionalFormatting>
  <conditionalFormatting sqref="H21:H22">
    <cfRule type="cellIs" dxfId="1419" priority="155" operator="greaterThanOrEqual">
      <formula>25</formula>
    </cfRule>
    <cfRule type="cellIs" dxfId="1418" priority="156" operator="lessThan">
      <formula>25</formula>
    </cfRule>
  </conditionalFormatting>
  <conditionalFormatting sqref="I25:I26">
    <cfRule type="cellIs" dxfId="1417" priority="153" operator="greaterThan">
      <formula>0</formula>
    </cfRule>
    <cfRule type="cellIs" dxfId="1416" priority="154" operator="equal">
      <formula>0</formula>
    </cfRule>
  </conditionalFormatting>
  <conditionalFormatting sqref="J25:J26">
    <cfRule type="cellIs" dxfId="1415" priority="151" operator="greaterThan">
      <formula>0</formula>
    </cfRule>
    <cfRule type="cellIs" dxfId="1414" priority="152" operator="equal">
      <formula>0</formula>
    </cfRule>
  </conditionalFormatting>
  <conditionalFormatting sqref="H25:H26">
    <cfRule type="cellIs" dxfId="1413" priority="149" operator="greaterThanOrEqual">
      <formula>25</formula>
    </cfRule>
    <cfRule type="cellIs" dxfId="1412" priority="150" operator="lessThan">
      <formula>25</formula>
    </cfRule>
  </conditionalFormatting>
  <conditionalFormatting sqref="I29:I30">
    <cfRule type="cellIs" dxfId="1411" priority="147" operator="greaterThan">
      <formula>0</formula>
    </cfRule>
    <cfRule type="cellIs" dxfId="1410" priority="148" operator="equal">
      <formula>0</formula>
    </cfRule>
  </conditionalFormatting>
  <conditionalFormatting sqref="J29:J30">
    <cfRule type="cellIs" dxfId="1409" priority="145" operator="greaterThan">
      <formula>0</formula>
    </cfRule>
    <cfRule type="cellIs" dxfId="1408" priority="146" operator="equal">
      <formula>0</formula>
    </cfRule>
  </conditionalFormatting>
  <conditionalFormatting sqref="H29:H30">
    <cfRule type="cellIs" dxfId="1407" priority="143" operator="greaterThanOrEqual">
      <formula>25</formula>
    </cfRule>
    <cfRule type="cellIs" dxfId="1406" priority="144" operator="lessThan">
      <formula>25</formula>
    </cfRule>
  </conditionalFormatting>
  <conditionalFormatting sqref="I33:I34">
    <cfRule type="cellIs" dxfId="1405" priority="141" operator="greaterThan">
      <formula>0</formula>
    </cfRule>
    <cfRule type="cellIs" dxfId="1404" priority="142" operator="equal">
      <formula>0</formula>
    </cfRule>
  </conditionalFormatting>
  <conditionalFormatting sqref="J33:J34">
    <cfRule type="cellIs" dxfId="1403" priority="139" operator="greaterThan">
      <formula>0</formula>
    </cfRule>
    <cfRule type="cellIs" dxfId="1402" priority="140" operator="equal">
      <formula>0</formula>
    </cfRule>
  </conditionalFormatting>
  <conditionalFormatting sqref="H33:H34">
    <cfRule type="cellIs" dxfId="1401" priority="137" operator="greaterThanOrEqual">
      <formula>25</formula>
    </cfRule>
    <cfRule type="cellIs" dxfId="1400" priority="138" operator="lessThan">
      <formula>25</formula>
    </cfRule>
  </conditionalFormatting>
  <conditionalFormatting sqref="I37:I38">
    <cfRule type="cellIs" dxfId="1399" priority="135" operator="greaterThan">
      <formula>0</formula>
    </cfRule>
    <cfRule type="cellIs" dxfId="1398" priority="136" operator="equal">
      <formula>0</formula>
    </cfRule>
  </conditionalFormatting>
  <conditionalFormatting sqref="J37:J38">
    <cfRule type="cellIs" dxfId="1397" priority="133" operator="greaterThan">
      <formula>0</formula>
    </cfRule>
    <cfRule type="cellIs" dxfId="1396" priority="134" operator="equal">
      <formula>0</formula>
    </cfRule>
  </conditionalFormatting>
  <conditionalFormatting sqref="H37:H38">
    <cfRule type="cellIs" dxfId="1395" priority="131" operator="greaterThanOrEqual">
      <formula>25</formula>
    </cfRule>
    <cfRule type="cellIs" dxfId="1394" priority="132" operator="lessThan">
      <formula>25</formula>
    </cfRule>
  </conditionalFormatting>
  <conditionalFormatting sqref="I41:I42">
    <cfRule type="cellIs" dxfId="1393" priority="129" operator="greaterThan">
      <formula>0</formula>
    </cfRule>
    <cfRule type="cellIs" dxfId="1392" priority="130" operator="equal">
      <formula>0</formula>
    </cfRule>
  </conditionalFormatting>
  <conditionalFormatting sqref="J41:J42">
    <cfRule type="cellIs" dxfId="1391" priority="127" operator="greaterThan">
      <formula>0</formula>
    </cfRule>
    <cfRule type="cellIs" dxfId="1390" priority="128" operator="equal">
      <formula>0</formula>
    </cfRule>
  </conditionalFormatting>
  <conditionalFormatting sqref="H41:H42">
    <cfRule type="cellIs" dxfId="1389" priority="125" operator="greaterThanOrEqual">
      <formula>25</formula>
    </cfRule>
    <cfRule type="cellIs" dxfId="1388" priority="126" operator="lessThan">
      <formula>25</formula>
    </cfRule>
  </conditionalFormatting>
  <conditionalFormatting sqref="I45:I46">
    <cfRule type="cellIs" dxfId="1387" priority="123" operator="greaterThan">
      <formula>0</formula>
    </cfRule>
    <cfRule type="cellIs" dxfId="1386" priority="124" operator="equal">
      <formula>0</formula>
    </cfRule>
  </conditionalFormatting>
  <conditionalFormatting sqref="J45:J46">
    <cfRule type="cellIs" dxfId="1385" priority="121" operator="greaterThan">
      <formula>0</formula>
    </cfRule>
    <cfRule type="cellIs" dxfId="1384" priority="122" operator="equal">
      <formula>0</formula>
    </cfRule>
  </conditionalFormatting>
  <conditionalFormatting sqref="H45:H46">
    <cfRule type="cellIs" dxfId="1383" priority="119" operator="greaterThanOrEqual">
      <formula>25</formula>
    </cfRule>
    <cfRule type="cellIs" dxfId="1382" priority="120" operator="lessThan">
      <formula>25</formula>
    </cfRule>
  </conditionalFormatting>
  <conditionalFormatting sqref="I49:I50">
    <cfRule type="cellIs" dxfId="1381" priority="117" operator="greaterThan">
      <formula>0</formula>
    </cfRule>
    <cfRule type="cellIs" dxfId="1380" priority="118" operator="equal">
      <formula>0</formula>
    </cfRule>
  </conditionalFormatting>
  <conditionalFormatting sqref="J49:J50">
    <cfRule type="cellIs" dxfId="1379" priority="115" operator="greaterThan">
      <formula>0</formula>
    </cfRule>
    <cfRule type="cellIs" dxfId="1378" priority="116" operator="equal">
      <formula>0</formula>
    </cfRule>
  </conditionalFormatting>
  <conditionalFormatting sqref="H49:H50">
    <cfRule type="cellIs" dxfId="1377" priority="113" operator="greaterThanOrEqual">
      <formula>25</formula>
    </cfRule>
    <cfRule type="cellIs" dxfId="1376" priority="114" operator="lessThan">
      <formula>25</formula>
    </cfRule>
  </conditionalFormatting>
  <conditionalFormatting sqref="I53:I54">
    <cfRule type="cellIs" dxfId="1375" priority="111" operator="greaterThan">
      <formula>0</formula>
    </cfRule>
    <cfRule type="cellIs" dxfId="1374" priority="112" operator="equal">
      <formula>0</formula>
    </cfRule>
  </conditionalFormatting>
  <conditionalFormatting sqref="J53:J54">
    <cfRule type="cellIs" dxfId="1373" priority="109" operator="greaterThan">
      <formula>0</formula>
    </cfRule>
    <cfRule type="cellIs" dxfId="1372" priority="110" operator="equal">
      <formula>0</formula>
    </cfRule>
  </conditionalFormatting>
  <conditionalFormatting sqref="H53:H54">
    <cfRule type="cellIs" dxfId="1371" priority="107" operator="greaterThanOrEqual">
      <formula>25</formula>
    </cfRule>
    <cfRule type="cellIs" dxfId="1370" priority="108" operator="lessThan">
      <formula>25</formula>
    </cfRule>
  </conditionalFormatting>
  <conditionalFormatting sqref="I57:I58">
    <cfRule type="cellIs" dxfId="1369" priority="105" operator="greaterThan">
      <formula>0</formula>
    </cfRule>
    <cfRule type="cellIs" dxfId="1368" priority="106" operator="equal">
      <formula>0</formula>
    </cfRule>
  </conditionalFormatting>
  <conditionalFormatting sqref="J57:J58">
    <cfRule type="cellIs" dxfId="1367" priority="103" operator="greaterThan">
      <formula>0</formula>
    </cfRule>
    <cfRule type="cellIs" dxfId="1366" priority="104" operator="equal">
      <formula>0</formula>
    </cfRule>
  </conditionalFormatting>
  <conditionalFormatting sqref="H57:H58">
    <cfRule type="cellIs" dxfId="1365" priority="101" operator="greaterThanOrEqual">
      <formula>25</formula>
    </cfRule>
    <cfRule type="cellIs" dxfId="1364" priority="102" operator="lessThan">
      <formula>25</formula>
    </cfRule>
  </conditionalFormatting>
  <conditionalFormatting sqref="I61:I62">
    <cfRule type="cellIs" dxfId="1363" priority="99" operator="greaterThan">
      <formula>0</formula>
    </cfRule>
    <cfRule type="cellIs" dxfId="1362" priority="100" operator="equal">
      <formula>0</formula>
    </cfRule>
  </conditionalFormatting>
  <conditionalFormatting sqref="J61:J62">
    <cfRule type="cellIs" dxfId="1361" priority="97" operator="greaterThan">
      <formula>0</formula>
    </cfRule>
    <cfRule type="cellIs" dxfId="1360" priority="98" operator="equal">
      <formula>0</formula>
    </cfRule>
  </conditionalFormatting>
  <conditionalFormatting sqref="H61:H62">
    <cfRule type="cellIs" dxfId="1359" priority="95" operator="greaterThanOrEqual">
      <formula>25</formula>
    </cfRule>
    <cfRule type="cellIs" dxfId="1358" priority="96" operator="lessThan">
      <formula>25</formula>
    </cfRule>
  </conditionalFormatting>
  <conditionalFormatting sqref="I65:I66">
    <cfRule type="cellIs" dxfId="1357" priority="93" operator="greaterThan">
      <formula>0</formula>
    </cfRule>
    <cfRule type="cellIs" dxfId="1356" priority="94" operator="equal">
      <formula>0</formula>
    </cfRule>
  </conditionalFormatting>
  <conditionalFormatting sqref="J65:J66">
    <cfRule type="cellIs" dxfId="1355" priority="91" operator="greaterThan">
      <formula>0</formula>
    </cfRule>
    <cfRule type="cellIs" dxfId="1354" priority="92" operator="equal">
      <formula>0</formula>
    </cfRule>
  </conditionalFormatting>
  <conditionalFormatting sqref="H65:H66">
    <cfRule type="cellIs" dxfId="1353" priority="89" operator="greaterThanOrEqual">
      <formula>25</formula>
    </cfRule>
    <cfRule type="cellIs" dxfId="1352" priority="90" operator="lessThan">
      <formula>25</formula>
    </cfRule>
  </conditionalFormatting>
  <conditionalFormatting sqref="I69:I70">
    <cfRule type="cellIs" dxfId="1351" priority="87" operator="greaterThan">
      <formula>0</formula>
    </cfRule>
    <cfRule type="cellIs" dxfId="1350" priority="88" operator="equal">
      <formula>0</formula>
    </cfRule>
  </conditionalFormatting>
  <conditionalFormatting sqref="J69:J70">
    <cfRule type="cellIs" dxfId="1349" priority="85" operator="greaterThan">
      <formula>0</formula>
    </cfRule>
    <cfRule type="cellIs" dxfId="1348" priority="86" operator="equal">
      <formula>0</formula>
    </cfRule>
  </conditionalFormatting>
  <conditionalFormatting sqref="H69:H70">
    <cfRule type="cellIs" dxfId="1347" priority="83" operator="greaterThanOrEqual">
      <formula>25</formula>
    </cfRule>
    <cfRule type="cellIs" dxfId="1346" priority="84" operator="lessThan">
      <formula>25</formula>
    </cfRule>
  </conditionalFormatting>
  <conditionalFormatting sqref="I73:I74">
    <cfRule type="cellIs" dxfId="1345" priority="81" operator="greaterThan">
      <formula>0</formula>
    </cfRule>
    <cfRule type="cellIs" dxfId="1344" priority="82" operator="equal">
      <formula>0</formula>
    </cfRule>
  </conditionalFormatting>
  <conditionalFormatting sqref="J73:J74">
    <cfRule type="cellIs" dxfId="1343" priority="79" operator="greaterThan">
      <formula>0</formula>
    </cfRule>
    <cfRule type="cellIs" dxfId="1342" priority="80" operator="equal">
      <formula>0</formula>
    </cfRule>
  </conditionalFormatting>
  <conditionalFormatting sqref="H73:H74">
    <cfRule type="cellIs" dxfId="1341" priority="77" operator="greaterThanOrEqual">
      <formula>25</formula>
    </cfRule>
    <cfRule type="cellIs" dxfId="1340" priority="78" operator="lessThan">
      <formula>25</formula>
    </cfRule>
  </conditionalFormatting>
  <conditionalFormatting sqref="I77:I78">
    <cfRule type="cellIs" dxfId="1339" priority="75" operator="greaterThan">
      <formula>0</formula>
    </cfRule>
    <cfRule type="cellIs" dxfId="1338" priority="76" operator="equal">
      <formula>0</formula>
    </cfRule>
  </conditionalFormatting>
  <conditionalFormatting sqref="J77:J78">
    <cfRule type="cellIs" dxfId="1337" priority="73" operator="greaterThan">
      <formula>0</formula>
    </cfRule>
    <cfRule type="cellIs" dxfId="1336" priority="74" operator="equal">
      <formula>0</formula>
    </cfRule>
  </conditionalFormatting>
  <conditionalFormatting sqref="H77:H78">
    <cfRule type="cellIs" dxfId="1335" priority="71" operator="greaterThanOrEqual">
      <formula>25</formula>
    </cfRule>
    <cfRule type="cellIs" dxfId="1334" priority="72" operator="lessThan">
      <formula>25</formula>
    </cfRule>
  </conditionalFormatting>
  <conditionalFormatting sqref="I81:I82">
    <cfRule type="cellIs" dxfId="1333" priority="69" operator="greaterThan">
      <formula>0</formula>
    </cfRule>
    <cfRule type="cellIs" dxfId="1332" priority="70" operator="equal">
      <formula>0</formula>
    </cfRule>
  </conditionalFormatting>
  <conditionalFormatting sqref="J81:J82">
    <cfRule type="cellIs" dxfId="1331" priority="67" operator="greaterThan">
      <formula>0</formula>
    </cfRule>
    <cfRule type="cellIs" dxfId="1330" priority="68" operator="equal">
      <formula>0</formula>
    </cfRule>
  </conditionalFormatting>
  <conditionalFormatting sqref="H81:H82">
    <cfRule type="cellIs" dxfId="1329" priority="65" operator="greaterThanOrEqual">
      <formula>25</formula>
    </cfRule>
    <cfRule type="cellIs" dxfId="1328" priority="66" operator="lessThan">
      <formula>25</formula>
    </cfRule>
  </conditionalFormatting>
  <conditionalFormatting sqref="I85:I86">
    <cfRule type="cellIs" dxfId="1327" priority="63" operator="greaterThan">
      <formula>0</formula>
    </cfRule>
    <cfRule type="cellIs" dxfId="1326" priority="64" operator="equal">
      <formula>0</formula>
    </cfRule>
  </conditionalFormatting>
  <conditionalFormatting sqref="J85:J86">
    <cfRule type="cellIs" dxfId="1325" priority="61" operator="greaterThan">
      <formula>0</formula>
    </cfRule>
    <cfRule type="cellIs" dxfId="1324" priority="62" operator="equal">
      <formula>0</formula>
    </cfRule>
  </conditionalFormatting>
  <conditionalFormatting sqref="H85:H86">
    <cfRule type="cellIs" dxfId="1323" priority="59" operator="greaterThanOrEqual">
      <formula>25</formula>
    </cfRule>
    <cfRule type="cellIs" dxfId="1322" priority="60" operator="lessThan">
      <formula>25</formula>
    </cfRule>
  </conditionalFormatting>
  <conditionalFormatting sqref="I89:I90">
    <cfRule type="cellIs" dxfId="1321" priority="57" operator="greaterThan">
      <formula>0</formula>
    </cfRule>
    <cfRule type="cellIs" dxfId="1320" priority="58" operator="equal">
      <formula>0</formula>
    </cfRule>
  </conditionalFormatting>
  <conditionalFormatting sqref="J89:J90">
    <cfRule type="cellIs" dxfId="1319" priority="55" operator="greaterThan">
      <formula>0</formula>
    </cfRule>
    <cfRule type="cellIs" dxfId="1318" priority="56" operator="equal">
      <formula>0</formula>
    </cfRule>
  </conditionalFormatting>
  <conditionalFormatting sqref="H89:H90">
    <cfRule type="cellIs" dxfId="1317" priority="53" operator="greaterThanOrEqual">
      <formula>25</formula>
    </cfRule>
    <cfRule type="cellIs" dxfId="1316" priority="54" operator="lessThan">
      <formula>25</formula>
    </cfRule>
  </conditionalFormatting>
  <conditionalFormatting sqref="I93:I94">
    <cfRule type="cellIs" dxfId="1315" priority="51" operator="greaterThan">
      <formula>0</formula>
    </cfRule>
    <cfRule type="cellIs" dxfId="1314" priority="52" operator="equal">
      <formula>0</formula>
    </cfRule>
  </conditionalFormatting>
  <conditionalFormatting sqref="J93:J94">
    <cfRule type="cellIs" dxfId="1313" priority="49" operator="greaterThan">
      <formula>0</formula>
    </cfRule>
    <cfRule type="cellIs" dxfId="1312" priority="50" operator="equal">
      <formula>0</formula>
    </cfRule>
  </conditionalFormatting>
  <conditionalFormatting sqref="H93:H94">
    <cfRule type="cellIs" dxfId="1311" priority="47" operator="greaterThanOrEqual">
      <formula>25</formula>
    </cfRule>
    <cfRule type="cellIs" dxfId="1310" priority="48" operator="lessThan">
      <formula>25</formula>
    </cfRule>
  </conditionalFormatting>
  <conditionalFormatting sqref="C17:G17">
    <cfRule type="colorScale" priority="4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7">
    <cfRule type="colorScale" priority="4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1:G21">
    <cfRule type="colorScale" priority="4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21">
    <cfRule type="colorScale" priority="4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5:G25">
    <cfRule type="colorScale" priority="4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25">
    <cfRule type="colorScale" priority="3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9:G29">
    <cfRule type="colorScale" priority="3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29">
    <cfRule type="colorScale" priority="3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33:G33">
    <cfRule type="colorScale" priority="3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33">
    <cfRule type="colorScale" priority="3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37:G37">
    <cfRule type="colorScale" priority="3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37">
    <cfRule type="colorScale" priority="3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1:G41">
    <cfRule type="colorScale" priority="3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1">
    <cfRule type="colorScale" priority="3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5:G45">
    <cfRule type="colorScale" priority="3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5">
    <cfRule type="colorScale" priority="2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9:G49">
    <cfRule type="colorScale" priority="2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9">
    <cfRule type="colorScale" priority="2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53:G53">
    <cfRule type="colorScale" priority="2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53">
    <cfRule type="colorScale" priority="2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57:G57">
    <cfRule type="colorScale" priority="2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57">
    <cfRule type="colorScale" priority="2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61:G61">
    <cfRule type="colorScale" priority="2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61">
    <cfRule type="colorScale" priority="2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65:G65">
    <cfRule type="colorScale" priority="2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65">
    <cfRule type="colorScale" priority="1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69:G69">
    <cfRule type="colorScale" priority="1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69">
    <cfRule type="colorScale" priority="1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73:G73">
    <cfRule type="colorScale" priority="1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73">
    <cfRule type="colorScale" priority="1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77:G77">
    <cfRule type="colorScale" priority="1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77">
    <cfRule type="colorScale" priority="1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81:G81">
    <cfRule type="colorScale" priority="1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81">
    <cfRule type="colorScale" priority="1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85:G85">
    <cfRule type="colorScale" priority="1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85">
    <cfRule type="colorScale" priority="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89:G89">
    <cfRule type="colorScale" priority="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89">
    <cfRule type="colorScale" priority="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93:G93">
    <cfRule type="colorScale" priority="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3">
    <cfRule type="colorScale" priority="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9:G9">
    <cfRule type="colorScale" priority="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">
    <cfRule type="colorScale" priority="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13:G13">
    <cfRule type="colorScale" priority="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3">
    <cfRule type="colorScale" priority="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printOptions horizontalCentered="1"/>
  <pageMargins left="0.31496062992125984" right="0.31496062992125984" top="0.15748031496062992" bottom="0.15748031496062992" header="0.11811023622047245" footer="0.11811023622047245"/>
  <pageSetup paperSize="9" scale="82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M105"/>
  <sheetViews>
    <sheetView workbookViewId="0">
      <selection activeCell="A2" sqref="A1:C1048576"/>
    </sheetView>
  </sheetViews>
  <sheetFormatPr baseColWidth="10" defaultColWidth="11.42578125" defaultRowHeight="15.75" x14ac:dyDescent="0.25"/>
  <cols>
    <col min="1" max="1" width="23.28515625" style="1" customWidth="1"/>
    <col min="2" max="2" width="33.140625" style="1" hidden="1" customWidth="1"/>
    <col min="3" max="7" width="8.7109375" style="1" customWidth="1"/>
    <col min="8" max="8" width="18.85546875" style="1" bestFit="1" customWidth="1"/>
    <col min="9" max="9" width="16.28515625" style="1" customWidth="1"/>
    <col min="10" max="10" width="18" style="1" customWidth="1"/>
    <col min="11" max="13" width="9.42578125" style="1" customWidth="1"/>
    <col min="14" max="16384" width="11.42578125" style="1"/>
  </cols>
  <sheetData>
    <row r="1" spans="1:13" ht="38.25" customHeight="1" thickTop="1" thickBot="1" x14ac:dyDescent="0.3">
      <c r="A1" s="198" t="s">
        <v>19</v>
      </c>
      <c r="B1" s="199"/>
      <c r="C1" s="199"/>
      <c r="D1" s="199"/>
      <c r="E1" s="199"/>
      <c r="F1" s="199"/>
      <c r="G1" s="199"/>
      <c r="H1" s="199"/>
      <c r="I1" s="199"/>
      <c r="J1" s="200"/>
      <c r="K1" s="76"/>
    </row>
    <row r="2" spans="1:13" ht="16.5" thickTop="1" x14ac:dyDescent="0.25">
      <c r="B2" s="1" t="s">
        <v>0</v>
      </c>
    </row>
    <row r="3" spans="1:13" ht="31.5" customHeight="1" x14ac:dyDescent="0.25">
      <c r="A3" s="12" t="s">
        <v>17</v>
      </c>
      <c r="C3" s="207"/>
      <c r="D3" s="207"/>
      <c r="E3" s="207"/>
      <c r="F3" s="207"/>
      <c r="H3" s="201" t="s">
        <v>16</v>
      </c>
      <c r="I3" s="201"/>
      <c r="J3" s="201"/>
    </row>
    <row r="4" spans="1:13" ht="26.25" customHeight="1" x14ac:dyDescent="0.25">
      <c r="A4" s="12" t="s">
        <v>18</v>
      </c>
      <c r="C4" s="207"/>
      <c r="D4" s="207"/>
      <c r="E4" s="207"/>
      <c r="G4" s="1" t="s">
        <v>12</v>
      </c>
      <c r="H4" s="31"/>
      <c r="I4" s="20" t="s">
        <v>9</v>
      </c>
      <c r="J4" s="31"/>
    </row>
    <row r="5" spans="1:13" ht="26.25" customHeight="1" x14ac:dyDescent="0.25">
      <c r="A5" s="1" t="s">
        <v>2</v>
      </c>
      <c r="C5" s="207"/>
      <c r="D5" s="207"/>
    </row>
    <row r="6" spans="1:13" ht="26.25" customHeight="1" thickBot="1" x14ac:dyDescent="0.3">
      <c r="A6" s="12" t="s">
        <v>1</v>
      </c>
      <c r="C6" s="60"/>
      <c r="G6" s="19" t="s">
        <v>54</v>
      </c>
      <c r="H6" s="19">
        <v>27.3</v>
      </c>
      <c r="I6" s="19" t="s">
        <v>53</v>
      </c>
      <c r="J6" s="19">
        <v>24.6</v>
      </c>
    </row>
    <row r="7" spans="1:13" ht="16.5" thickBot="1" x14ac:dyDescent="0.3">
      <c r="C7" s="208" t="s">
        <v>5</v>
      </c>
      <c r="D7" s="209"/>
      <c r="E7" s="209"/>
      <c r="F7" s="209"/>
      <c r="G7" s="210"/>
    </row>
    <row r="8" spans="1:13" s="2" customFormat="1" ht="89.25" customHeight="1" thickBot="1" x14ac:dyDescent="0.3">
      <c r="A8" s="13" t="s">
        <v>38</v>
      </c>
      <c r="B8" s="36" t="s">
        <v>4</v>
      </c>
      <c r="C8" s="47">
        <v>1</v>
      </c>
      <c r="D8" s="21">
        <v>2</v>
      </c>
      <c r="E8" s="21">
        <v>3</v>
      </c>
      <c r="F8" s="21">
        <v>4</v>
      </c>
      <c r="G8" s="48">
        <v>5</v>
      </c>
      <c r="H8" s="44" t="s">
        <v>10</v>
      </c>
      <c r="I8" s="14" t="s">
        <v>11</v>
      </c>
      <c r="J8" s="15" t="s">
        <v>13</v>
      </c>
    </row>
    <row r="9" spans="1:13" ht="26.25" customHeight="1" thickTop="1" x14ac:dyDescent="0.25">
      <c r="A9" s="202"/>
      <c r="B9" s="37" t="s">
        <v>5</v>
      </c>
      <c r="C9" s="49"/>
      <c r="D9" s="32"/>
      <c r="E9" s="32"/>
      <c r="F9" s="32"/>
      <c r="G9" s="50"/>
      <c r="H9" s="203">
        <f>AVERAGE(C10:G10)</f>
        <v>0</v>
      </c>
      <c r="I9" s="204">
        <f>((SUM(C11:G11))/5)*100</f>
        <v>100</v>
      </c>
      <c r="J9" s="205">
        <f>SUM(C12:G12)</f>
        <v>5</v>
      </c>
      <c r="K9" s="59"/>
      <c r="L9" s="65"/>
      <c r="M9" s="65"/>
    </row>
    <row r="10" spans="1:13" ht="25.5" hidden="1" customHeight="1" x14ac:dyDescent="0.25">
      <c r="A10" s="188"/>
      <c r="B10" s="38" t="s">
        <v>6</v>
      </c>
      <c r="C10" s="51">
        <f>C9-$C$6</f>
        <v>0</v>
      </c>
      <c r="D10" s="33">
        <f>D9-$C$6</f>
        <v>0</v>
      </c>
      <c r="E10" s="33">
        <f>E9-$C$6</f>
        <v>0</v>
      </c>
      <c r="F10" s="33">
        <f>F9-$C$6</f>
        <v>0</v>
      </c>
      <c r="G10" s="52">
        <f>G9-$C$6</f>
        <v>0</v>
      </c>
      <c r="H10" s="190"/>
      <c r="I10" s="192">
        <f>((SUM(D10:H10))/5)*100</f>
        <v>0</v>
      </c>
      <c r="J10" s="193"/>
      <c r="K10" s="59"/>
      <c r="L10" s="65"/>
      <c r="M10" s="65"/>
    </row>
    <row r="11" spans="1:13" ht="25.5" hidden="1" customHeight="1" x14ac:dyDescent="0.25">
      <c r="A11" s="188"/>
      <c r="B11" s="38" t="s">
        <v>7</v>
      </c>
      <c r="C11" s="51">
        <f>IF(C10&lt;$H$6,1,0)</f>
        <v>1</v>
      </c>
      <c r="D11" s="33">
        <f>IF(D10&lt;$H$6,1,0)</f>
        <v>1</v>
      </c>
      <c r="E11" s="33">
        <f>IF(E10&lt;$H$6,1,0)</f>
        <v>1</v>
      </c>
      <c r="F11" s="33">
        <f>IF(F10&lt;$H$6,1,0)</f>
        <v>1</v>
      </c>
      <c r="G11" s="52">
        <f>IF(G10&lt;$H$6,1,0)</f>
        <v>1</v>
      </c>
      <c r="H11" s="45"/>
      <c r="I11" s="4"/>
      <c r="J11" s="5"/>
      <c r="K11" s="59"/>
      <c r="L11" s="65"/>
      <c r="M11" s="65"/>
    </row>
    <row r="12" spans="1:13" ht="25.5" hidden="1" customHeight="1" x14ac:dyDescent="0.25">
      <c r="A12" s="188"/>
      <c r="B12" s="39" t="s">
        <v>8</v>
      </c>
      <c r="C12" s="53">
        <f>IF(C10&lt;$J$6,1,0)</f>
        <v>1</v>
      </c>
      <c r="D12" s="34">
        <f>IF(D10&lt;$J$6,1,0)</f>
        <v>1</v>
      </c>
      <c r="E12" s="34">
        <f>IF(E10&lt;$J$6,1,0)</f>
        <v>1</v>
      </c>
      <c r="F12" s="34">
        <f>IF(F10&lt;$J$6,1,0)</f>
        <v>1</v>
      </c>
      <c r="G12" s="54">
        <f>IF(G10&lt;$J$6,1,0)</f>
        <v>1</v>
      </c>
      <c r="H12" s="45"/>
      <c r="I12" s="4"/>
      <c r="J12" s="5"/>
      <c r="K12" s="59"/>
      <c r="L12" s="65"/>
      <c r="M12" s="65"/>
    </row>
    <row r="13" spans="1:13" ht="26.25" customHeight="1" x14ac:dyDescent="0.25">
      <c r="A13" s="188"/>
      <c r="B13" s="40" t="s">
        <v>5</v>
      </c>
      <c r="C13" s="51"/>
      <c r="D13" s="33"/>
      <c r="E13" s="33"/>
      <c r="F13" s="33"/>
      <c r="G13" s="52"/>
      <c r="H13" s="190">
        <f>AVERAGE(C14:G14)</f>
        <v>0</v>
      </c>
      <c r="I13" s="192">
        <f>((SUM(C15:G15))/5)*100</f>
        <v>100</v>
      </c>
      <c r="J13" s="193">
        <f>SUM(C16:G16)</f>
        <v>5</v>
      </c>
      <c r="K13" s="59"/>
      <c r="L13" s="65"/>
      <c r="M13" s="65"/>
    </row>
    <row r="14" spans="1:13" ht="25.5" hidden="1" customHeight="1" x14ac:dyDescent="0.25">
      <c r="A14" s="188"/>
      <c r="B14" s="38" t="s">
        <v>6</v>
      </c>
      <c r="C14" s="51">
        <f>C13-$C$6</f>
        <v>0</v>
      </c>
      <c r="D14" s="33">
        <f>D13-$C$6</f>
        <v>0</v>
      </c>
      <c r="E14" s="33">
        <f>E13-$C$6</f>
        <v>0</v>
      </c>
      <c r="F14" s="33">
        <f>F13-$C$6</f>
        <v>0</v>
      </c>
      <c r="G14" s="52">
        <f>G13-$C$6</f>
        <v>0</v>
      </c>
      <c r="H14" s="190"/>
      <c r="I14" s="192">
        <f>((SUM(D14:H14))/5)*100</f>
        <v>0</v>
      </c>
      <c r="J14" s="193"/>
      <c r="K14" s="59"/>
      <c r="L14" s="65"/>
      <c r="M14" s="65"/>
    </row>
    <row r="15" spans="1:13" ht="25.5" hidden="1" customHeight="1" x14ac:dyDescent="0.25">
      <c r="A15" s="188"/>
      <c r="B15" s="38" t="s">
        <v>7</v>
      </c>
      <c r="C15" s="51">
        <f>IF(C14&lt;$H$6,1,0)</f>
        <v>1</v>
      </c>
      <c r="D15" s="33">
        <f>IF(D14&lt;$H$6,1,0)</f>
        <v>1</v>
      </c>
      <c r="E15" s="33">
        <f>IF(E14&lt;$H$6,1,0)</f>
        <v>1</v>
      </c>
      <c r="F15" s="33">
        <f>IF(F14&lt;$H$6,1,0)</f>
        <v>1</v>
      </c>
      <c r="G15" s="52">
        <f>IF(G14&lt;$H$6,1,0)</f>
        <v>1</v>
      </c>
      <c r="H15" s="45"/>
      <c r="I15" s="4"/>
      <c r="J15" s="5"/>
      <c r="K15" s="59"/>
      <c r="L15" s="65"/>
      <c r="M15" s="65"/>
    </row>
    <row r="16" spans="1:13" ht="25.5" hidden="1" customHeight="1" x14ac:dyDescent="0.25">
      <c r="A16" s="188"/>
      <c r="B16" s="41" t="s">
        <v>8</v>
      </c>
      <c r="C16" s="51">
        <f>IF(C14&lt;$J$6,1,0)</f>
        <v>1</v>
      </c>
      <c r="D16" s="33">
        <f>IF(D14&lt;$J$6,1,0)</f>
        <v>1</v>
      </c>
      <c r="E16" s="33">
        <f>IF(E14&lt;$J$6,1,0)</f>
        <v>1</v>
      </c>
      <c r="F16" s="33">
        <f>IF(F14&lt;$J$6,1,0)</f>
        <v>1</v>
      </c>
      <c r="G16" s="52">
        <f>IF(G14&lt;$J$6,1,0)</f>
        <v>1</v>
      </c>
      <c r="H16" s="45"/>
      <c r="I16" s="4"/>
      <c r="J16" s="5"/>
      <c r="K16" s="59"/>
      <c r="L16" s="65"/>
      <c r="M16" s="65"/>
    </row>
    <row r="17" spans="1:13" ht="26.25" customHeight="1" x14ac:dyDescent="0.25">
      <c r="A17" s="188"/>
      <c r="B17" s="42" t="s">
        <v>5</v>
      </c>
      <c r="C17" s="51"/>
      <c r="D17" s="33"/>
      <c r="E17" s="33"/>
      <c r="F17" s="33"/>
      <c r="G17" s="52"/>
      <c r="H17" s="190">
        <f>AVERAGE(C18:G18)</f>
        <v>0</v>
      </c>
      <c r="I17" s="192">
        <f>((SUM(C19:G19))/5)*100</f>
        <v>100</v>
      </c>
      <c r="J17" s="193">
        <f>SUM(C20:G20)</f>
        <v>5</v>
      </c>
      <c r="K17" s="59"/>
      <c r="L17" s="65"/>
      <c r="M17" s="65"/>
    </row>
    <row r="18" spans="1:13" ht="25.5" hidden="1" customHeight="1" x14ac:dyDescent="0.25">
      <c r="A18" s="188"/>
      <c r="B18" s="38" t="s">
        <v>6</v>
      </c>
      <c r="C18" s="51">
        <f>C17-$C$6</f>
        <v>0</v>
      </c>
      <c r="D18" s="33">
        <f>D17-$C$6</f>
        <v>0</v>
      </c>
      <c r="E18" s="33">
        <f>E17-$C$6</f>
        <v>0</v>
      </c>
      <c r="F18" s="33">
        <f>F17-$C$6</f>
        <v>0</v>
      </c>
      <c r="G18" s="52">
        <f>G17-$C$6</f>
        <v>0</v>
      </c>
      <c r="H18" s="190"/>
      <c r="I18" s="192">
        <f>((SUM(D18:H18))/5)*100</f>
        <v>0</v>
      </c>
      <c r="J18" s="193"/>
      <c r="K18" s="59"/>
      <c r="L18" s="65"/>
      <c r="M18" s="65"/>
    </row>
    <row r="19" spans="1:13" ht="25.5" hidden="1" customHeight="1" x14ac:dyDescent="0.25">
      <c r="A19" s="188"/>
      <c r="B19" s="38" t="s">
        <v>7</v>
      </c>
      <c r="C19" s="51">
        <f>IF(C18&lt;$H$6,1,0)</f>
        <v>1</v>
      </c>
      <c r="D19" s="33">
        <f>IF(D18&lt;$H$6,1,0)</f>
        <v>1</v>
      </c>
      <c r="E19" s="33">
        <f>IF(E18&lt;$H$6,1,0)</f>
        <v>1</v>
      </c>
      <c r="F19" s="33">
        <f>IF(F18&lt;$H$6,1,0)</f>
        <v>1</v>
      </c>
      <c r="G19" s="52">
        <f>IF(G18&lt;$H$6,1,0)</f>
        <v>1</v>
      </c>
      <c r="H19" s="45"/>
      <c r="I19" s="4"/>
      <c r="J19" s="5"/>
      <c r="K19" s="59"/>
      <c r="L19" s="65"/>
      <c r="M19" s="65"/>
    </row>
    <row r="20" spans="1:13" ht="25.5" hidden="1" customHeight="1" x14ac:dyDescent="0.25">
      <c r="A20" s="188"/>
      <c r="B20" s="39" t="s">
        <v>8</v>
      </c>
      <c r="C20" s="51">
        <f>IF(C18&lt;$J$6,1,0)</f>
        <v>1</v>
      </c>
      <c r="D20" s="33">
        <f>IF(D18&lt;$J$6,1,0)</f>
        <v>1</v>
      </c>
      <c r="E20" s="33">
        <f>IF(E18&lt;$J$6,1,0)</f>
        <v>1</v>
      </c>
      <c r="F20" s="33">
        <f>IF(F18&lt;$J$6,1,0)</f>
        <v>1</v>
      </c>
      <c r="G20" s="52">
        <f>IF(G18&lt;$J$6,1,0)</f>
        <v>1</v>
      </c>
      <c r="H20" s="45"/>
      <c r="I20" s="4"/>
      <c r="J20" s="5"/>
      <c r="K20" s="59"/>
      <c r="L20" s="65"/>
      <c r="M20" s="65"/>
    </row>
    <row r="21" spans="1:13" ht="26.25" customHeight="1" x14ac:dyDescent="0.25">
      <c r="A21" s="188"/>
      <c r="B21" s="40" t="s">
        <v>5</v>
      </c>
      <c r="C21" s="51"/>
      <c r="D21" s="33"/>
      <c r="E21" s="33"/>
      <c r="F21" s="33"/>
      <c r="G21" s="52"/>
      <c r="H21" s="190">
        <f>AVERAGE(C22:G22)</f>
        <v>0</v>
      </c>
      <c r="I21" s="192">
        <f>((SUM(C23:G23))/5)*100</f>
        <v>100</v>
      </c>
      <c r="J21" s="193">
        <f>SUM(C24:G24)</f>
        <v>5</v>
      </c>
      <c r="K21" s="59"/>
      <c r="L21" s="65"/>
      <c r="M21" s="65"/>
    </row>
    <row r="22" spans="1:13" ht="25.5" hidden="1" customHeight="1" x14ac:dyDescent="0.25">
      <c r="A22" s="188"/>
      <c r="B22" s="38" t="s">
        <v>6</v>
      </c>
      <c r="C22" s="51">
        <f>C21-$C$6</f>
        <v>0</v>
      </c>
      <c r="D22" s="33">
        <f>D21-$C$6</f>
        <v>0</v>
      </c>
      <c r="E22" s="33">
        <f>E21-$C$6</f>
        <v>0</v>
      </c>
      <c r="F22" s="33">
        <f>F21-$C$6</f>
        <v>0</v>
      </c>
      <c r="G22" s="52">
        <f>G21-$C$6</f>
        <v>0</v>
      </c>
      <c r="H22" s="190"/>
      <c r="I22" s="192">
        <f>((SUM(D22:H22))/5)*100</f>
        <v>0</v>
      </c>
      <c r="J22" s="193"/>
      <c r="K22" s="59"/>
      <c r="L22" s="65"/>
      <c r="M22" s="65"/>
    </row>
    <row r="23" spans="1:13" ht="25.5" hidden="1" customHeight="1" x14ac:dyDescent="0.25">
      <c r="A23" s="188"/>
      <c r="B23" s="38" t="s">
        <v>7</v>
      </c>
      <c r="C23" s="51">
        <f>IF(C22&lt;$H$6,1,0)</f>
        <v>1</v>
      </c>
      <c r="D23" s="33">
        <f>IF(D22&lt;$H$6,1,0)</f>
        <v>1</v>
      </c>
      <c r="E23" s="33">
        <f>IF(E22&lt;$H$6,1,0)</f>
        <v>1</v>
      </c>
      <c r="F23" s="33">
        <f>IF(F22&lt;$H$6,1,0)</f>
        <v>1</v>
      </c>
      <c r="G23" s="52">
        <f>IF(G22&lt;$H$6,1,0)</f>
        <v>1</v>
      </c>
      <c r="H23" s="45"/>
      <c r="I23" s="4"/>
      <c r="J23" s="5"/>
      <c r="K23" s="59"/>
      <c r="L23" s="65"/>
      <c r="M23" s="65"/>
    </row>
    <row r="24" spans="1:13" ht="25.5" hidden="1" customHeight="1" x14ac:dyDescent="0.25">
      <c r="A24" s="188"/>
      <c r="B24" s="41" t="s">
        <v>8</v>
      </c>
      <c r="C24" s="51">
        <f>IF(C22&lt;$J$6,1,0)</f>
        <v>1</v>
      </c>
      <c r="D24" s="33">
        <f>IF(D22&lt;$J$6,1,0)</f>
        <v>1</v>
      </c>
      <c r="E24" s="33">
        <f>IF(E22&lt;$J$6,1,0)</f>
        <v>1</v>
      </c>
      <c r="F24" s="33">
        <f>IF(F22&lt;$J$6,1,0)</f>
        <v>1</v>
      </c>
      <c r="G24" s="52">
        <f>IF(G22&lt;$J$6,1,0)</f>
        <v>1</v>
      </c>
      <c r="H24" s="45"/>
      <c r="I24" s="4"/>
      <c r="J24" s="5"/>
      <c r="K24" s="59"/>
      <c r="L24" s="65"/>
      <c r="M24" s="65"/>
    </row>
    <row r="25" spans="1:13" ht="26.25" customHeight="1" x14ac:dyDescent="0.25">
      <c r="A25" s="188"/>
      <c r="B25" s="42" t="s">
        <v>5</v>
      </c>
      <c r="C25" s="51"/>
      <c r="D25" s="33"/>
      <c r="E25" s="33"/>
      <c r="F25" s="33"/>
      <c r="G25" s="52"/>
      <c r="H25" s="190">
        <f>AVERAGE(C26:G26)</f>
        <v>0</v>
      </c>
      <c r="I25" s="192">
        <f>((SUM(C27:G27))/5)*100</f>
        <v>100</v>
      </c>
      <c r="J25" s="193">
        <f>SUM(C28:G28)</f>
        <v>5</v>
      </c>
      <c r="K25" s="59"/>
      <c r="L25" s="65"/>
      <c r="M25" s="65"/>
    </row>
    <row r="26" spans="1:13" ht="25.5" hidden="1" customHeight="1" x14ac:dyDescent="0.25">
      <c r="A26" s="188"/>
      <c r="B26" s="38" t="s">
        <v>6</v>
      </c>
      <c r="C26" s="51">
        <f>C25-$C$6</f>
        <v>0</v>
      </c>
      <c r="D26" s="33">
        <f>D25-$C$6</f>
        <v>0</v>
      </c>
      <c r="E26" s="33">
        <f>E25-$C$6</f>
        <v>0</v>
      </c>
      <c r="F26" s="33">
        <f>F25-$C$6</f>
        <v>0</v>
      </c>
      <c r="G26" s="52">
        <f>G25-$C$6</f>
        <v>0</v>
      </c>
      <c r="H26" s="190"/>
      <c r="I26" s="192">
        <f>((SUM(D26:H26))/5)*100</f>
        <v>0</v>
      </c>
      <c r="J26" s="193"/>
      <c r="K26" s="59"/>
      <c r="L26" s="65"/>
      <c r="M26" s="65"/>
    </row>
    <row r="27" spans="1:13" ht="25.5" hidden="1" customHeight="1" x14ac:dyDescent="0.25">
      <c r="A27" s="188"/>
      <c r="B27" s="38" t="s">
        <v>7</v>
      </c>
      <c r="C27" s="51">
        <f>IF(C26&lt;$H$6,1,0)</f>
        <v>1</v>
      </c>
      <c r="D27" s="33">
        <f>IF(D26&lt;$H$6,1,0)</f>
        <v>1</v>
      </c>
      <c r="E27" s="33">
        <f>IF(E26&lt;$H$6,1,0)</f>
        <v>1</v>
      </c>
      <c r="F27" s="33">
        <f>IF(F26&lt;$H$6,1,0)</f>
        <v>1</v>
      </c>
      <c r="G27" s="52">
        <f>IF(G26&lt;$H$6,1,0)</f>
        <v>1</v>
      </c>
      <c r="H27" s="45"/>
      <c r="I27" s="4"/>
      <c r="J27" s="5"/>
      <c r="K27" s="59"/>
      <c r="L27" s="65"/>
      <c r="M27" s="65"/>
    </row>
    <row r="28" spans="1:13" ht="25.5" hidden="1" customHeight="1" x14ac:dyDescent="0.25">
      <c r="A28" s="188"/>
      <c r="B28" s="39" t="s">
        <v>8</v>
      </c>
      <c r="C28" s="51">
        <f>IF(C26&lt;$J$6,1,0)</f>
        <v>1</v>
      </c>
      <c r="D28" s="33">
        <f>IF(D26&lt;$J$6,1,0)</f>
        <v>1</v>
      </c>
      <c r="E28" s="33">
        <f>IF(E26&lt;$J$6,1,0)</f>
        <v>1</v>
      </c>
      <c r="F28" s="33">
        <f>IF(F26&lt;$J$6,1,0)</f>
        <v>1</v>
      </c>
      <c r="G28" s="52">
        <f>IF(G26&lt;$J$6,1,0)</f>
        <v>1</v>
      </c>
      <c r="H28" s="45"/>
      <c r="I28" s="4"/>
      <c r="J28" s="5"/>
      <c r="K28" s="59"/>
      <c r="L28" s="65"/>
      <c r="M28" s="65"/>
    </row>
    <row r="29" spans="1:13" ht="26.25" customHeight="1" x14ac:dyDescent="0.25">
      <c r="A29" s="188"/>
      <c r="B29" s="40" t="s">
        <v>5</v>
      </c>
      <c r="C29" s="51"/>
      <c r="D29" s="33"/>
      <c r="E29" s="33"/>
      <c r="F29" s="33"/>
      <c r="G29" s="52"/>
      <c r="H29" s="190">
        <f>AVERAGE(C30:G30)</f>
        <v>0</v>
      </c>
      <c r="I29" s="192">
        <f>((SUM(C31:G31))/5)*100</f>
        <v>100</v>
      </c>
      <c r="J29" s="193">
        <f>SUM(C32:G32)</f>
        <v>5</v>
      </c>
      <c r="K29" s="59"/>
      <c r="L29" s="65"/>
      <c r="M29" s="65"/>
    </row>
    <row r="30" spans="1:13" ht="16.5" hidden="1" customHeight="1" x14ac:dyDescent="0.25">
      <c r="A30" s="188"/>
      <c r="B30" s="38" t="s">
        <v>6</v>
      </c>
      <c r="C30" s="51">
        <f>C29-$C$6</f>
        <v>0</v>
      </c>
      <c r="D30" s="33">
        <f>D29-$C$6</f>
        <v>0</v>
      </c>
      <c r="E30" s="33">
        <f>E29-$C$6</f>
        <v>0</v>
      </c>
      <c r="F30" s="33">
        <f>F29-$C$6</f>
        <v>0</v>
      </c>
      <c r="G30" s="52">
        <f>G29-$C$6</f>
        <v>0</v>
      </c>
      <c r="H30" s="190"/>
      <c r="I30" s="192">
        <f>((SUM(D30:H30))/5)*100</f>
        <v>0</v>
      </c>
      <c r="J30" s="193"/>
      <c r="K30" s="58"/>
      <c r="L30" s="65"/>
      <c r="M30" s="65"/>
    </row>
    <row r="31" spans="1:13" ht="16.5" hidden="1" customHeight="1" x14ac:dyDescent="0.25">
      <c r="A31" s="188"/>
      <c r="B31" s="38" t="s">
        <v>7</v>
      </c>
      <c r="C31" s="51">
        <f>IF(C30&lt;$H$6,1,0)</f>
        <v>1</v>
      </c>
      <c r="D31" s="33">
        <f>IF(D30&lt;$H$6,1,0)</f>
        <v>1</v>
      </c>
      <c r="E31" s="33">
        <f>IF(E30&lt;$H$6,1,0)</f>
        <v>1</v>
      </c>
      <c r="F31" s="33">
        <f>IF(F30&lt;$H$6,1,0)</f>
        <v>1</v>
      </c>
      <c r="G31" s="52">
        <f>IF(G30&lt;$H$6,1,0)</f>
        <v>1</v>
      </c>
      <c r="H31" s="45"/>
      <c r="I31" s="4"/>
      <c r="J31" s="5"/>
      <c r="K31" s="58"/>
      <c r="L31" s="65"/>
      <c r="M31" s="65"/>
    </row>
    <row r="32" spans="1:13" ht="16.5" hidden="1" customHeight="1" thickBot="1" x14ac:dyDescent="0.3">
      <c r="A32" s="197"/>
      <c r="B32" s="41" t="s">
        <v>8</v>
      </c>
      <c r="C32" s="53">
        <f>IF(C30&lt;$J$6,1,0)</f>
        <v>1</v>
      </c>
      <c r="D32" s="34">
        <f>IF(D30&lt;$J$6,1,0)</f>
        <v>1</v>
      </c>
      <c r="E32" s="34">
        <f>IF(E30&lt;$J$6,1,0)</f>
        <v>1</v>
      </c>
      <c r="F32" s="34">
        <f>IF(F30&lt;$J$6,1,0)</f>
        <v>1</v>
      </c>
      <c r="G32" s="54">
        <f>IF(G30&lt;$J$6,1,0)</f>
        <v>1</v>
      </c>
      <c r="H32" s="46"/>
      <c r="I32" s="17"/>
      <c r="J32" s="18"/>
      <c r="K32" s="58"/>
      <c r="L32" s="65"/>
      <c r="M32" s="65"/>
    </row>
    <row r="33" spans="1:13" ht="26.25" customHeight="1" x14ac:dyDescent="0.25">
      <c r="A33" s="188"/>
      <c r="B33" s="42" t="s">
        <v>5</v>
      </c>
      <c r="C33" s="51"/>
      <c r="D33" s="33"/>
      <c r="E33" s="33"/>
      <c r="F33" s="33"/>
      <c r="G33" s="52"/>
      <c r="H33" s="190">
        <f>AVERAGE(C34:G34)</f>
        <v>0</v>
      </c>
      <c r="I33" s="192">
        <f>((SUM(C35:G35))/5)*100</f>
        <v>100</v>
      </c>
      <c r="J33" s="193">
        <f>SUM(C36:G36)</f>
        <v>5</v>
      </c>
      <c r="K33" s="59"/>
      <c r="L33" s="65"/>
      <c r="M33" s="65"/>
    </row>
    <row r="34" spans="1:13" ht="25.5" hidden="1" customHeight="1" x14ac:dyDescent="0.25">
      <c r="A34" s="188"/>
      <c r="B34" s="38" t="s">
        <v>6</v>
      </c>
      <c r="C34" s="51">
        <f>C33-$C$6</f>
        <v>0</v>
      </c>
      <c r="D34" s="33">
        <f>D33-$C$6</f>
        <v>0</v>
      </c>
      <c r="E34" s="33">
        <f>E33-$C$6</f>
        <v>0</v>
      </c>
      <c r="F34" s="33">
        <f>F33-$C$6</f>
        <v>0</v>
      </c>
      <c r="G34" s="52">
        <f>G33-$C$6</f>
        <v>0</v>
      </c>
      <c r="H34" s="190"/>
      <c r="I34" s="192">
        <f>((SUM(D34:H34))/5)*100</f>
        <v>0</v>
      </c>
      <c r="J34" s="193"/>
      <c r="K34" s="59"/>
      <c r="L34" s="65"/>
      <c r="M34" s="65"/>
    </row>
    <row r="35" spans="1:13" ht="25.5" hidden="1" customHeight="1" x14ac:dyDescent="0.25">
      <c r="A35" s="188"/>
      <c r="B35" s="38" t="s">
        <v>7</v>
      </c>
      <c r="C35" s="51">
        <f>IF(C34&lt;$H$6,1,0)</f>
        <v>1</v>
      </c>
      <c r="D35" s="33">
        <f>IF(D34&lt;$H$6,1,0)</f>
        <v>1</v>
      </c>
      <c r="E35" s="33">
        <f>IF(E34&lt;$H$6,1,0)</f>
        <v>1</v>
      </c>
      <c r="F35" s="33">
        <f>IF(F34&lt;$H$6,1,0)</f>
        <v>1</v>
      </c>
      <c r="G35" s="52">
        <f>IF(G34&lt;$H$6,1,0)</f>
        <v>1</v>
      </c>
      <c r="H35" s="45"/>
      <c r="I35" s="4"/>
      <c r="J35" s="5"/>
      <c r="K35" s="59"/>
      <c r="L35" s="65"/>
      <c r="M35" s="65"/>
    </row>
    <row r="36" spans="1:13" ht="25.5" hidden="1" customHeight="1" x14ac:dyDescent="0.25">
      <c r="A36" s="188"/>
      <c r="B36" s="39" t="s">
        <v>8</v>
      </c>
      <c r="C36" s="51">
        <f>IF(C34&lt;$J$6,1,0)</f>
        <v>1</v>
      </c>
      <c r="D36" s="33">
        <f>IF(D34&lt;$J$6,1,0)</f>
        <v>1</v>
      </c>
      <c r="E36" s="33">
        <f>IF(E34&lt;$J$6,1,0)</f>
        <v>1</v>
      </c>
      <c r="F36" s="33">
        <f>IF(F34&lt;$J$6,1,0)</f>
        <v>1</v>
      </c>
      <c r="G36" s="52">
        <f>IF(G34&lt;$J$6,1,0)</f>
        <v>1</v>
      </c>
      <c r="H36" s="45"/>
      <c r="I36" s="4"/>
      <c r="J36" s="5"/>
      <c r="K36" s="59"/>
      <c r="L36" s="65"/>
      <c r="M36" s="65"/>
    </row>
    <row r="37" spans="1:13" ht="26.25" customHeight="1" x14ac:dyDescent="0.25">
      <c r="A37" s="188"/>
      <c r="B37" s="40" t="s">
        <v>5</v>
      </c>
      <c r="C37" s="51"/>
      <c r="D37" s="33"/>
      <c r="E37" s="33"/>
      <c r="F37" s="33"/>
      <c r="G37" s="52"/>
      <c r="H37" s="190">
        <f>AVERAGE(C38:G38)</f>
        <v>0</v>
      </c>
      <c r="I37" s="192">
        <f>((SUM(C39:G39))/5)*100</f>
        <v>100</v>
      </c>
      <c r="J37" s="193">
        <f>SUM(C40:G40)</f>
        <v>5</v>
      </c>
      <c r="K37" s="59"/>
      <c r="L37" s="65"/>
      <c r="M37" s="65"/>
    </row>
    <row r="38" spans="1:13" ht="25.5" hidden="1" customHeight="1" x14ac:dyDescent="0.25">
      <c r="A38" s="188"/>
      <c r="B38" s="38" t="s">
        <v>6</v>
      </c>
      <c r="C38" s="51">
        <f>C37-$C$6</f>
        <v>0</v>
      </c>
      <c r="D38" s="33">
        <f>D37-$C$6</f>
        <v>0</v>
      </c>
      <c r="E38" s="33">
        <f>E37-$C$6</f>
        <v>0</v>
      </c>
      <c r="F38" s="33">
        <f>F37-$C$6</f>
        <v>0</v>
      </c>
      <c r="G38" s="52">
        <f>G37-$C$6</f>
        <v>0</v>
      </c>
      <c r="H38" s="190"/>
      <c r="I38" s="192">
        <f>((SUM(D38:H38))/5)*100</f>
        <v>0</v>
      </c>
      <c r="J38" s="193"/>
      <c r="K38" s="59"/>
      <c r="L38" s="65"/>
      <c r="M38" s="65"/>
    </row>
    <row r="39" spans="1:13" ht="25.5" hidden="1" customHeight="1" x14ac:dyDescent="0.25">
      <c r="A39" s="188"/>
      <c r="B39" s="38" t="s">
        <v>7</v>
      </c>
      <c r="C39" s="51">
        <f>IF(C38&lt;$H$6,1,0)</f>
        <v>1</v>
      </c>
      <c r="D39" s="33">
        <f>IF(D38&lt;$H$6,1,0)</f>
        <v>1</v>
      </c>
      <c r="E39" s="33">
        <f>IF(E38&lt;$H$6,1,0)</f>
        <v>1</v>
      </c>
      <c r="F39" s="33">
        <f>IF(F38&lt;$H$6,1,0)</f>
        <v>1</v>
      </c>
      <c r="G39" s="52">
        <f>IF(G38&lt;$H$6,1,0)</f>
        <v>1</v>
      </c>
      <c r="H39" s="45"/>
      <c r="I39" s="4"/>
      <c r="J39" s="5"/>
      <c r="K39" s="59"/>
      <c r="L39" s="65"/>
      <c r="M39" s="65"/>
    </row>
    <row r="40" spans="1:13" ht="25.5" hidden="1" customHeight="1" x14ac:dyDescent="0.25">
      <c r="A40" s="188"/>
      <c r="B40" s="41" t="s">
        <v>8</v>
      </c>
      <c r="C40" s="51">
        <f>IF(C38&lt;$J$6,1,0)</f>
        <v>1</v>
      </c>
      <c r="D40" s="33">
        <f>IF(D38&lt;$J$6,1,0)</f>
        <v>1</v>
      </c>
      <c r="E40" s="33">
        <f>IF(E38&lt;$J$6,1,0)</f>
        <v>1</v>
      </c>
      <c r="F40" s="33">
        <f>IF(F38&lt;$J$6,1,0)</f>
        <v>1</v>
      </c>
      <c r="G40" s="52">
        <f>IF(G38&lt;$J$6,1,0)</f>
        <v>1</v>
      </c>
      <c r="H40" s="45"/>
      <c r="I40" s="4"/>
      <c r="J40" s="5"/>
      <c r="K40" s="59"/>
      <c r="L40" s="65"/>
      <c r="M40" s="65"/>
    </row>
    <row r="41" spans="1:13" ht="26.25" customHeight="1" x14ac:dyDescent="0.25">
      <c r="A41" s="188"/>
      <c r="B41" s="42" t="s">
        <v>5</v>
      </c>
      <c r="C41" s="51"/>
      <c r="D41" s="33"/>
      <c r="E41" s="33"/>
      <c r="F41" s="33"/>
      <c r="G41" s="52"/>
      <c r="H41" s="190">
        <f>AVERAGE(C42:G42)</f>
        <v>0</v>
      </c>
      <c r="I41" s="192">
        <f>((SUM(C43:G43))/5)*100</f>
        <v>100</v>
      </c>
      <c r="J41" s="193">
        <f>SUM(C44:G44)</f>
        <v>5</v>
      </c>
      <c r="K41" s="59"/>
      <c r="L41" s="65"/>
      <c r="M41" s="65"/>
    </row>
    <row r="42" spans="1:13" ht="25.5" hidden="1" customHeight="1" x14ac:dyDescent="0.25">
      <c r="A42" s="188"/>
      <c r="B42" s="38" t="s">
        <v>6</v>
      </c>
      <c r="C42" s="51">
        <f>C41-$C$6</f>
        <v>0</v>
      </c>
      <c r="D42" s="33">
        <f>D41-$C$6</f>
        <v>0</v>
      </c>
      <c r="E42" s="33">
        <f>E41-$C$6</f>
        <v>0</v>
      </c>
      <c r="F42" s="33">
        <f>F41-$C$6</f>
        <v>0</v>
      </c>
      <c r="G42" s="52">
        <f>G41-$C$6</f>
        <v>0</v>
      </c>
      <c r="H42" s="190"/>
      <c r="I42" s="192">
        <f>((SUM(D42:H42))/5)*100</f>
        <v>0</v>
      </c>
      <c r="J42" s="193"/>
      <c r="K42" s="59"/>
      <c r="L42" s="65"/>
      <c r="M42" s="65"/>
    </row>
    <row r="43" spans="1:13" ht="25.5" hidden="1" customHeight="1" x14ac:dyDescent="0.25">
      <c r="A43" s="188"/>
      <c r="B43" s="38" t="s">
        <v>7</v>
      </c>
      <c r="C43" s="51">
        <f>IF(C42&lt;$H$6,1,0)</f>
        <v>1</v>
      </c>
      <c r="D43" s="33">
        <f>IF(D42&lt;$H$6,1,0)</f>
        <v>1</v>
      </c>
      <c r="E43" s="33">
        <f>IF(E42&lt;$H$6,1,0)</f>
        <v>1</v>
      </c>
      <c r="F43" s="33">
        <f>IF(F42&lt;$H$6,1,0)</f>
        <v>1</v>
      </c>
      <c r="G43" s="52">
        <f>IF(G42&lt;$H$6,1,0)</f>
        <v>1</v>
      </c>
      <c r="H43" s="45"/>
      <c r="I43" s="4"/>
      <c r="J43" s="5"/>
      <c r="K43" s="59"/>
      <c r="L43" s="65"/>
      <c r="M43" s="65"/>
    </row>
    <row r="44" spans="1:13" ht="25.5" hidden="1" customHeight="1" x14ac:dyDescent="0.25">
      <c r="A44" s="188"/>
      <c r="B44" s="39" t="s">
        <v>8</v>
      </c>
      <c r="C44" s="51">
        <f>IF(C42&lt;$J$6,1,0)</f>
        <v>1</v>
      </c>
      <c r="D44" s="33">
        <f>IF(D42&lt;$J$6,1,0)</f>
        <v>1</v>
      </c>
      <c r="E44" s="33">
        <f>IF(E42&lt;$J$6,1,0)</f>
        <v>1</v>
      </c>
      <c r="F44" s="33">
        <f>IF(F42&lt;$J$6,1,0)</f>
        <v>1</v>
      </c>
      <c r="G44" s="52">
        <f>IF(G42&lt;$J$6,1,0)</f>
        <v>1</v>
      </c>
      <c r="H44" s="45"/>
      <c r="I44" s="4"/>
      <c r="J44" s="5"/>
      <c r="K44" s="59"/>
      <c r="L44" s="65"/>
      <c r="M44" s="65"/>
    </row>
    <row r="45" spans="1:13" ht="26.25" customHeight="1" x14ac:dyDescent="0.25">
      <c r="A45" s="188"/>
      <c r="B45" s="40" t="s">
        <v>5</v>
      </c>
      <c r="C45" s="51"/>
      <c r="D45" s="33"/>
      <c r="E45" s="33"/>
      <c r="F45" s="33"/>
      <c r="G45" s="52"/>
      <c r="H45" s="190">
        <f>AVERAGE(C46:G46)</f>
        <v>0</v>
      </c>
      <c r="I45" s="192">
        <f>((SUM(C47:G47))/5)*100</f>
        <v>100</v>
      </c>
      <c r="J45" s="193">
        <f>SUM(C48:G48)</f>
        <v>5</v>
      </c>
      <c r="K45" s="59"/>
      <c r="L45" s="65"/>
      <c r="M45" s="65"/>
    </row>
    <row r="46" spans="1:13" ht="25.5" hidden="1" customHeight="1" x14ac:dyDescent="0.25">
      <c r="A46" s="188"/>
      <c r="B46" s="38" t="s">
        <v>6</v>
      </c>
      <c r="C46" s="51">
        <f>C45-$C$6</f>
        <v>0</v>
      </c>
      <c r="D46" s="33">
        <f>D45-$C$6</f>
        <v>0</v>
      </c>
      <c r="E46" s="33">
        <f>E45-$C$6</f>
        <v>0</v>
      </c>
      <c r="F46" s="33">
        <f>F45-$C$6</f>
        <v>0</v>
      </c>
      <c r="G46" s="52">
        <f>G45-$C$6</f>
        <v>0</v>
      </c>
      <c r="H46" s="190"/>
      <c r="I46" s="192">
        <f>((SUM(D46:H46))/5)*100</f>
        <v>0</v>
      </c>
      <c r="J46" s="193"/>
      <c r="K46" s="59"/>
      <c r="L46" s="16"/>
      <c r="M46" s="65"/>
    </row>
    <row r="47" spans="1:13" ht="25.5" hidden="1" customHeight="1" x14ac:dyDescent="0.25">
      <c r="A47" s="188"/>
      <c r="B47" s="38" t="s">
        <v>7</v>
      </c>
      <c r="C47" s="51">
        <f>IF(C46&lt;$H$6,1,0)</f>
        <v>1</v>
      </c>
      <c r="D47" s="33">
        <f>IF(D46&lt;$H$6,1,0)</f>
        <v>1</v>
      </c>
      <c r="E47" s="33">
        <f>IF(E46&lt;$H$6,1,0)</f>
        <v>1</v>
      </c>
      <c r="F47" s="33">
        <f>IF(F46&lt;$H$6,1,0)</f>
        <v>1</v>
      </c>
      <c r="G47" s="52">
        <f>IF(G46&lt;$H$6,1,0)</f>
        <v>1</v>
      </c>
      <c r="H47" s="45"/>
      <c r="I47" s="4"/>
      <c r="J47" s="5"/>
      <c r="K47" s="59"/>
      <c r="L47" s="16"/>
      <c r="M47" s="65"/>
    </row>
    <row r="48" spans="1:13" ht="25.5" hidden="1" customHeight="1" thickBot="1" x14ac:dyDescent="0.3">
      <c r="A48" s="197"/>
      <c r="B48" s="41" t="s">
        <v>8</v>
      </c>
      <c r="C48" s="53">
        <f>IF(C46&lt;$J$6,1,0)</f>
        <v>1</v>
      </c>
      <c r="D48" s="34">
        <f>IF(D46&lt;$J$6,1,0)</f>
        <v>1</v>
      </c>
      <c r="E48" s="34">
        <f>IF(E46&lt;$J$6,1,0)</f>
        <v>1</v>
      </c>
      <c r="F48" s="34">
        <f>IF(F46&lt;$J$6,1,0)</f>
        <v>1</v>
      </c>
      <c r="G48" s="54">
        <f>IF(G46&lt;$J$6,1,0)</f>
        <v>1</v>
      </c>
      <c r="H48" s="46"/>
      <c r="I48" s="17"/>
      <c r="J48" s="18"/>
      <c r="K48" s="59"/>
      <c r="L48" s="16"/>
      <c r="M48" s="65"/>
    </row>
    <row r="49" spans="1:13" ht="26.25" customHeight="1" x14ac:dyDescent="0.25">
      <c r="A49" s="188"/>
      <c r="B49" s="42" t="s">
        <v>5</v>
      </c>
      <c r="C49" s="51"/>
      <c r="D49" s="33"/>
      <c r="E49" s="33"/>
      <c r="F49" s="33"/>
      <c r="G49" s="52"/>
      <c r="H49" s="190">
        <f>AVERAGE(C50:G50)</f>
        <v>0</v>
      </c>
      <c r="I49" s="192">
        <f>((SUM(C51:G51))/5)*100</f>
        <v>100</v>
      </c>
      <c r="J49" s="193">
        <f>SUM(C52:G52)</f>
        <v>5</v>
      </c>
      <c r="K49" s="59"/>
      <c r="L49" s="16"/>
      <c r="M49" s="65"/>
    </row>
    <row r="50" spans="1:13" ht="15.75" hidden="1" customHeight="1" x14ac:dyDescent="0.25">
      <c r="A50" s="188"/>
      <c r="B50" s="38" t="s">
        <v>6</v>
      </c>
      <c r="C50" s="51">
        <f>C49-$C$6</f>
        <v>0</v>
      </c>
      <c r="D50" s="33">
        <f>D49-$C$6</f>
        <v>0</v>
      </c>
      <c r="E50" s="33">
        <f>E49-$C$6</f>
        <v>0</v>
      </c>
      <c r="F50" s="33">
        <f>F49-$C$6</f>
        <v>0</v>
      </c>
      <c r="G50" s="52">
        <f>G49-$C$6</f>
        <v>0</v>
      </c>
      <c r="H50" s="190"/>
      <c r="I50" s="192">
        <f>((SUM(D50:H50))/5)*100</f>
        <v>0</v>
      </c>
      <c r="J50" s="193"/>
      <c r="K50" s="58"/>
      <c r="L50" s="16"/>
      <c r="M50" s="65"/>
    </row>
    <row r="51" spans="1:13" ht="15.75" hidden="1" customHeight="1" x14ac:dyDescent="0.25">
      <c r="A51" s="188"/>
      <c r="B51" s="38" t="s">
        <v>7</v>
      </c>
      <c r="C51" s="51">
        <f>IF(C50&lt;$H$6,1,0)</f>
        <v>1</v>
      </c>
      <c r="D51" s="33">
        <f>IF(D50&lt;$H$6,1,0)</f>
        <v>1</v>
      </c>
      <c r="E51" s="33">
        <f>IF(E50&lt;$H$6,1,0)</f>
        <v>1</v>
      </c>
      <c r="F51" s="33">
        <f>IF(F50&lt;$H$6,1,0)</f>
        <v>1</v>
      </c>
      <c r="G51" s="52">
        <f>IF(G50&lt;$H$6,1,0)</f>
        <v>1</v>
      </c>
      <c r="H51" s="45"/>
      <c r="I51" s="4"/>
      <c r="J51" s="5"/>
      <c r="K51" s="58"/>
      <c r="L51" s="16"/>
      <c r="M51" s="65"/>
    </row>
    <row r="52" spans="1:13" ht="15.75" hidden="1" customHeight="1" x14ac:dyDescent="0.25">
      <c r="A52" s="188"/>
      <c r="B52" s="39" t="s">
        <v>8</v>
      </c>
      <c r="C52" s="51">
        <f>IF(C50&lt;$J$6,1,0)</f>
        <v>1</v>
      </c>
      <c r="D52" s="33">
        <f>IF(D50&lt;$J$6,1,0)</f>
        <v>1</v>
      </c>
      <c r="E52" s="33">
        <f>IF(E50&lt;$J$6,1,0)</f>
        <v>1</v>
      </c>
      <c r="F52" s="33">
        <f>IF(F50&lt;$J$6,1,0)</f>
        <v>1</v>
      </c>
      <c r="G52" s="52">
        <f>IF(G50&lt;$J$6,1,0)</f>
        <v>1</v>
      </c>
      <c r="H52" s="45"/>
      <c r="I52" s="4"/>
      <c r="J52" s="5"/>
      <c r="K52" s="58"/>
      <c r="L52" s="16"/>
      <c r="M52" s="65"/>
    </row>
    <row r="53" spans="1:13" ht="26.25" customHeight="1" x14ac:dyDescent="0.25">
      <c r="A53" s="188"/>
      <c r="B53" s="42" t="s">
        <v>5</v>
      </c>
      <c r="C53" s="51"/>
      <c r="D53" s="33"/>
      <c r="E53" s="33"/>
      <c r="F53" s="33"/>
      <c r="G53" s="52"/>
      <c r="H53" s="190">
        <f>AVERAGE(C54:G54)</f>
        <v>0</v>
      </c>
      <c r="I53" s="192">
        <f>((SUM(C55:G55))/5)*100</f>
        <v>100</v>
      </c>
      <c r="J53" s="193">
        <f>SUM(C56:G56)</f>
        <v>5</v>
      </c>
      <c r="K53" s="59"/>
      <c r="L53" s="16"/>
      <c r="M53" s="65"/>
    </row>
    <row r="54" spans="1:13" ht="25.5" hidden="1" customHeight="1" x14ac:dyDescent="0.25">
      <c r="A54" s="188"/>
      <c r="B54" s="38" t="s">
        <v>6</v>
      </c>
      <c r="C54" s="51">
        <f>C53-$C$6</f>
        <v>0</v>
      </c>
      <c r="D54" s="33">
        <f>D53-$C$6</f>
        <v>0</v>
      </c>
      <c r="E54" s="33">
        <f>E53-$C$6</f>
        <v>0</v>
      </c>
      <c r="F54" s="33">
        <f>F53-$C$6</f>
        <v>0</v>
      </c>
      <c r="G54" s="52">
        <f>G53-$C$6</f>
        <v>0</v>
      </c>
      <c r="H54" s="190"/>
      <c r="I54" s="192">
        <f>((SUM(D54:H54))/5)*100</f>
        <v>0</v>
      </c>
      <c r="J54" s="193"/>
      <c r="K54" s="59"/>
      <c r="L54" s="16"/>
      <c r="M54" s="65"/>
    </row>
    <row r="55" spans="1:13" ht="25.5" hidden="1" customHeight="1" x14ac:dyDescent="0.25">
      <c r="A55" s="188"/>
      <c r="B55" s="38" t="s">
        <v>7</v>
      </c>
      <c r="C55" s="51">
        <f>IF(C54&lt;$H$6,1,0)</f>
        <v>1</v>
      </c>
      <c r="D55" s="33">
        <f>IF(D54&lt;$H$6,1,0)</f>
        <v>1</v>
      </c>
      <c r="E55" s="33">
        <f>IF(E54&lt;$H$6,1,0)</f>
        <v>1</v>
      </c>
      <c r="F55" s="33">
        <f>IF(F54&lt;$H$6,1,0)</f>
        <v>1</v>
      </c>
      <c r="G55" s="52">
        <f>IF(G54&lt;$H$6,1,0)</f>
        <v>1</v>
      </c>
      <c r="H55" s="45"/>
      <c r="I55" s="4"/>
      <c r="J55" s="5"/>
      <c r="K55" s="59"/>
      <c r="L55" s="16"/>
      <c r="M55" s="65"/>
    </row>
    <row r="56" spans="1:13" ht="25.5" hidden="1" customHeight="1" x14ac:dyDescent="0.25">
      <c r="A56" s="188"/>
      <c r="B56" s="41" t="s">
        <v>8</v>
      </c>
      <c r="C56" s="51">
        <f>IF(C54&lt;$J$6,1,0)</f>
        <v>1</v>
      </c>
      <c r="D56" s="33">
        <f>IF(D54&lt;$J$6,1,0)</f>
        <v>1</v>
      </c>
      <c r="E56" s="33">
        <f>IF(E54&lt;$J$6,1,0)</f>
        <v>1</v>
      </c>
      <c r="F56" s="33">
        <f>IF(F54&lt;$J$6,1,0)</f>
        <v>1</v>
      </c>
      <c r="G56" s="52">
        <f>IF(G54&lt;$J$6,1,0)</f>
        <v>1</v>
      </c>
      <c r="H56" s="45"/>
      <c r="I56" s="4"/>
      <c r="J56" s="5"/>
      <c r="K56" s="59"/>
      <c r="L56" s="16"/>
      <c r="M56" s="65"/>
    </row>
    <row r="57" spans="1:13" ht="26.25" customHeight="1" x14ac:dyDescent="0.25">
      <c r="A57" s="188"/>
      <c r="B57" s="42" t="s">
        <v>5</v>
      </c>
      <c r="C57" s="51"/>
      <c r="D57" s="33"/>
      <c r="E57" s="33"/>
      <c r="F57" s="33"/>
      <c r="G57" s="52"/>
      <c r="H57" s="190">
        <f>AVERAGE(C58:G58)</f>
        <v>0</v>
      </c>
      <c r="I57" s="192">
        <f>((SUM(C59:G59))/5)*100</f>
        <v>100</v>
      </c>
      <c r="J57" s="193">
        <f>SUM(C60:G60)</f>
        <v>5</v>
      </c>
      <c r="K57" s="59"/>
      <c r="L57" s="16"/>
      <c r="M57" s="65"/>
    </row>
    <row r="58" spans="1:13" ht="25.5" hidden="1" customHeight="1" x14ac:dyDescent="0.25">
      <c r="A58" s="188"/>
      <c r="B58" s="38" t="s">
        <v>6</v>
      </c>
      <c r="C58" s="51">
        <f>C57-$C$6</f>
        <v>0</v>
      </c>
      <c r="D58" s="33">
        <f>D57-$C$6</f>
        <v>0</v>
      </c>
      <c r="E58" s="33">
        <f>E57-$C$6</f>
        <v>0</v>
      </c>
      <c r="F58" s="33">
        <f>F57-$C$6</f>
        <v>0</v>
      </c>
      <c r="G58" s="52">
        <f>G57-$C$6</f>
        <v>0</v>
      </c>
      <c r="H58" s="190"/>
      <c r="I58" s="192">
        <f>((SUM(D58:H58))/5)*100</f>
        <v>0</v>
      </c>
      <c r="J58" s="193"/>
      <c r="K58" s="59"/>
      <c r="L58" s="16"/>
      <c r="M58" s="65"/>
    </row>
    <row r="59" spans="1:13" ht="25.5" hidden="1" customHeight="1" x14ac:dyDescent="0.25">
      <c r="A59" s="188"/>
      <c r="B59" s="38" t="s">
        <v>7</v>
      </c>
      <c r="C59" s="51">
        <f>IF(C58&lt;$H$6,1,0)</f>
        <v>1</v>
      </c>
      <c r="D59" s="33">
        <f>IF(D58&lt;$H$6,1,0)</f>
        <v>1</v>
      </c>
      <c r="E59" s="33">
        <f>IF(E58&lt;$H$6,1,0)</f>
        <v>1</v>
      </c>
      <c r="F59" s="33">
        <f>IF(F58&lt;$H$6,1,0)</f>
        <v>1</v>
      </c>
      <c r="G59" s="52">
        <f>IF(G58&lt;$H$6,1,0)</f>
        <v>1</v>
      </c>
      <c r="H59" s="45"/>
      <c r="I59" s="4"/>
      <c r="J59" s="5"/>
      <c r="K59" s="59"/>
      <c r="L59" s="16"/>
      <c r="M59" s="65"/>
    </row>
    <row r="60" spans="1:13" ht="25.5" hidden="1" customHeight="1" x14ac:dyDescent="0.25">
      <c r="A60" s="188"/>
      <c r="B60" s="39" t="s">
        <v>8</v>
      </c>
      <c r="C60" s="51">
        <f>IF(C58&lt;$J$6,1,0)</f>
        <v>1</v>
      </c>
      <c r="D60" s="33">
        <f>IF(D58&lt;$J$6,1,0)</f>
        <v>1</v>
      </c>
      <c r="E60" s="33">
        <f>IF(E58&lt;$J$6,1,0)</f>
        <v>1</v>
      </c>
      <c r="F60" s="33">
        <f>IF(F58&lt;$J$6,1,0)</f>
        <v>1</v>
      </c>
      <c r="G60" s="52">
        <f>IF(G58&lt;$J$6,1,0)</f>
        <v>1</v>
      </c>
      <c r="H60" s="45"/>
      <c r="I60" s="4"/>
      <c r="J60" s="5"/>
      <c r="K60" s="59"/>
      <c r="L60" s="16"/>
      <c r="M60" s="65"/>
    </row>
    <row r="61" spans="1:13" ht="26.25" customHeight="1" x14ac:dyDescent="0.25">
      <c r="A61" s="188"/>
      <c r="B61" s="40" t="s">
        <v>5</v>
      </c>
      <c r="C61" s="51"/>
      <c r="D61" s="33"/>
      <c r="E61" s="33"/>
      <c r="F61" s="33"/>
      <c r="G61" s="52"/>
      <c r="H61" s="190">
        <f>AVERAGE(C62:G62)</f>
        <v>0</v>
      </c>
      <c r="I61" s="192">
        <f>((SUM(C63:G63))/5)*100</f>
        <v>100</v>
      </c>
      <c r="J61" s="193">
        <f>SUM(C64:G64)</f>
        <v>5</v>
      </c>
      <c r="K61" s="59"/>
      <c r="L61" s="16"/>
      <c r="M61" s="65"/>
    </row>
    <row r="62" spans="1:13" ht="16.5" hidden="1" customHeight="1" x14ac:dyDescent="0.25">
      <c r="A62" s="188"/>
      <c r="B62" s="38" t="s">
        <v>6</v>
      </c>
      <c r="C62" s="51">
        <f>C61-$C$6</f>
        <v>0</v>
      </c>
      <c r="D62" s="33">
        <f>D61-$C$6</f>
        <v>0</v>
      </c>
      <c r="E62" s="33">
        <f>E61-$C$6</f>
        <v>0</v>
      </c>
      <c r="F62" s="33">
        <f>F61-$C$6</f>
        <v>0</v>
      </c>
      <c r="G62" s="52">
        <f>G61-$C$6</f>
        <v>0</v>
      </c>
      <c r="H62" s="190"/>
      <c r="I62" s="192">
        <f>((SUM(D62:H62))/5)*100</f>
        <v>0</v>
      </c>
      <c r="J62" s="193"/>
      <c r="K62" s="59"/>
      <c r="L62" s="16"/>
      <c r="M62" s="65"/>
    </row>
    <row r="63" spans="1:13" ht="16.5" hidden="1" customHeight="1" x14ac:dyDescent="0.25">
      <c r="A63" s="188"/>
      <c r="B63" s="38" t="s">
        <v>7</v>
      </c>
      <c r="C63" s="51">
        <f>IF(C62&lt;$H$6,1,0)</f>
        <v>1</v>
      </c>
      <c r="D63" s="33">
        <f>IF(D62&lt;$H$6,1,0)</f>
        <v>1</v>
      </c>
      <c r="E63" s="33">
        <f>IF(E62&lt;$H$6,1,0)</f>
        <v>1</v>
      </c>
      <c r="F63" s="33">
        <f>IF(F62&lt;$H$6,1,0)</f>
        <v>1</v>
      </c>
      <c r="G63" s="52">
        <f>IF(G62&lt;$H$6,1,0)</f>
        <v>1</v>
      </c>
      <c r="H63" s="45"/>
      <c r="I63" s="4"/>
      <c r="J63" s="5"/>
      <c r="K63" s="59"/>
      <c r="L63" s="16"/>
      <c r="M63" s="65"/>
    </row>
    <row r="64" spans="1:13" ht="16.5" hidden="1" customHeight="1" x14ac:dyDescent="0.25">
      <c r="A64" s="197"/>
      <c r="B64" s="41" t="s">
        <v>8</v>
      </c>
      <c r="C64" s="51">
        <f>IF(C62&lt;$J$6,1,0)</f>
        <v>1</v>
      </c>
      <c r="D64" s="33">
        <f>IF(D62&lt;$J$6,1,0)</f>
        <v>1</v>
      </c>
      <c r="E64" s="33">
        <f>IF(E62&lt;$J$6,1,0)</f>
        <v>1</v>
      </c>
      <c r="F64" s="33">
        <f>IF(F62&lt;$J$6,1,0)</f>
        <v>1</v>
      </c>
      <c r="G64" s="52">
        <f>IF(G62&lt;$J$6,1,0)</f>
        <v>1</v>
      </c>
      <c r="H64" s="46"/>
      <c r="I64" s="17"/>
      <c r="J64" s="18"/>
      <c r="K64" s="59"/>
      <c r="L64" s="16"/>
      <c r="M64" s="65"/>
    </row>
    <row r="65" spans="1:13" ht="26.25" customHeight="1" x14ac:dyDescent="0.25">
      <c r="A65" s="188"/>
      <c r="B65" s="42" t="s">
        <v>5</v>
      </c>
      <c r="C65" s="51"/>
      <c r="D65" s="33"/>
      <c r="E65" s="33"/>
      <c r="F65" s="33"/>
      <c r="G65" s="52"/>
      <c r="H65" s="190">
        <f>AVERAGE(C66:G66)</f>
        <v>0</v>
      </c>
      <c r="I65" s="192">
        <f>((SUM(C67:G67))/5)*100</f>
        <v>100</v>
      </c>
      <c r="J65" s="193">
        <f>SUM(C68:G68)</f>
        <v>5</v>
      </c>
      <c r="K65" s="59"/>
      <c r="L65" s="16"/>
      <c r="M65" s="65"/>
    </row>
    <row r="66" spans="1:13" ht="15.75" hidden="1" customHeight="1" x14ac:dyDescent="0.25">
      <c r="A66" s="188"/>
      <c r="B66" s="38" t="s">
        <v>6</v>
      </c>
      <c r="C66" s="51">
        <f>C65-$C$6</f>
        <v>0</v>
      </c>
      <c r="D66" s="33">
        <f>D65-$C$6</f>
        <v>0</v>
      </c>
      <c r="E66" s="33">
        <f>E65-$C$6</f>
        <v>0</v>
      </c>
      <c r="F66" s="33">
        <f>F65-$C$6</f>
        <v>0</v>
      </c>
      <c r="G66" s="52">
        <f>G65-$C$6</f>
        <v>0</v>
      </c>
      <c r="H66" s="190"/>
      <c r="I66" s="192">
        <f>((SUM(D66:H66))/5)*100</f>
        <v>0</v>
      </c>
      <c r="J66" s="193"/>
      <c r="K66" s="59"/>
      <c r="L66" s="16"/>
      <c r="M66" s="65"/>
    </row>
    <row r="67" spans="1:13" ht="15.75" hidden="1" customHeight="1" x14ac:dyDescent="0.25">
      <c r="A67" s="188"/>
      <c r="B67" s="38" t="s">
        <v>7</v>
      </c>
      <c r="C67" s="51">
        <f>IF(C66&lt;$H$6,1,0)</f>
        <v>1</v>
      </c>
      <c r="D67" s="33">
        <f>IF(D66&lt;$H$6,1,0)</f>
        <v>1</v>
      </c>
      <c r="E67" s="33">
        <f>IF(E66&lt;$H$6,1,0)</f>
        <v>1</v>
      </c>
      <c r="F67" s="33">
        <f>IF(F66&lt;$H$6,1,0)</f>
        <v>1</v>
      </c>
      <c r="G67" s="52">
        <f>IF(G66&lt;$H$6,1,0)</f>
        <v>1</v>
      </c>
      <c r="H67" s="45"/>
      <c r="I67" s="4"/>
      <c r="J67" s="5"/>
      <c r="K67" s="59"/>
      <c r="L67" s="16"/>
      <c r="M67" s="65"/>
    </row>
    <row r="68" spans="1:13" ht="16.5" hidden="1" customHeight="1" thickBot="1" x14ac:dyDescent="0.3">
      <c r="A68" s="197"/>
      <c r="B68" s="43" t="s">
        <v>8</v>
      </c>
      <c r="C68" s="51">
        <f>IF(C66&lt;$J$6,1,0)</f>
        <v>1</v>
      </c>
      <c r="D68" s="33">
        <f>IF(D66&lt;$J$6,1,0)</f>
        <v>1</v>
      </c>
      <c r="E68" s="33">
        <f>IF(E66&lt;$J$6,1,0)</f>
        <v>1</v>
      </c>
      <c r="F68" s="33">
        <f>IF(F66&lt;$J$6,1,0)</f>
        <v>1</v>
      </c>
      <c r="G68" s="52">
        <f>IF(G66&lt;$J$6,1,0)</f>
        <v>1</v>
      </c>
      <c r="H68" s="46"/>
      <c r="I68" s="17"/>
      <c r="J68" s="18"/>
      <c r="K68" s="59"/>
      <c r="L68" s="16"/>
      <c r="M68" s="65"/>
    </row>
    <row r="69" spans="1:13" ht="26.25" customHeight="1" x14ac:dyDescent="0.25">
      <c r="A69" s="188"/>
      <c r="B69" s="40" t="s">
        <v>5</v>
      </c>
      <c r="C69" s="51"/>
      <c r="D69" s="33"/>
      <c r="E69" s="33"/>
      <c r="F69" s="33"/>
      <c r="G69" s="52"/>
      <c r="H69" s="196">
        <f>AVERAGE(C70:G70)</f>
        <v>0</v>
      </c>
      <c r="I69" s="192">
        <f>((SUM(C71:G71))/5)*100</f>
        <v>100</v>
      </c>
      <c r="J69" s="193">
        <f>SUM(C72:G72)</f>
        <v>5</v>
      </c>
      <c r="K69" s="59"/>
      <c r="L69" s="16"/>
      <c r="M69" s="65"/>
    </row>
    <row r="70" spans="1:13" ht="15.75" hidden="1" customHeight="1" x14ac:dyDescent="0.25">
      <c r="A70" s="188"/>
      <c r="B70" s="38" t="s">
        <v>6</v>
      </c>
      <c r="C70" s="51">
        <f>C69-$C$6</f>
        <v>0</v>
      </c>
      <c r="D70" s="33">
        <f>D69-$C$6</f>
        <v>0</v>
      </c>
      <c r="E70" s="33">
        <f>E69-$C$6</f>
        <v>0</v>
      </c>
      <c r="F70" s="33">
        <f>F69-$C$6</f>
        <v>0</v>
      </c>
      <c r="G70" s="52">
        <f>G69-$C$6</f>
        <v>0</v>
      </c>
      <c r="H70" s="196"/>
      <c r="I70" s="192">
        <f>((SUM(D70:H70))/5)*100</f>
        <v>0</v>
      </c>
      <c r="J70" s="193"/>
      <c r="K70" s="59"/>
      <c r="L70" s="16"/>
      <c r="M70" s="65"/>
    </row>
    <row r="71" spans="1:13" ht="15.75" hidden="1" customHeight="1" x14ac:dyDescent="0.25">
      <c r="A71" s="188"/>
      <c r="B71" s="38" t="s">
        <v>7</v>
      </c>
      <c r="C71" s="51">
        <f>IF(C70&lt;$H$6,1,0)</f>
        <v>1</v>
      </c>
      <c r="D71" s="33">
        <f>IF(D70&lt;$H$6,1,0)</f>
        <v>1</v>
      </c>
      <c r="E71" s="33">
        <f>IF(E70&lt;$H$6,1,0)</f>
        <v>1</v>
      </c>
      <c r="F71" s="33">
        <f>IF(F70&lt;$H$6,1,0)</f>
        <v>1</v>
      </c>
      <c r="G71" s="52">
        <f>IF(G70&lt;$H$6,1,0)</f>
        <v>1</v>
      </c>
      <c r="H71" s="45"/>
      <c r="I71" s="4"/>
      <c r="J71" s="5"/>
      <c r="K71" s="59"/>
      <c r="L71" s="16"/>
      <c r="M71" s="65"/>
    </row>
    <row r="72" spans="1:13" ht="15.75" hidden="1" customHeight="1" x14ac:dyDescent="0.25">
      <c r="A72" s="188"/>
      <c r="B72" s="41" t="s">
        <v>8</v>
      </c>
      <c r="C72" s="51">
        <f>IF(C70&lt;$J$6,1,0)</f>
        <v>1</v>
      </c>
      <c r="D72" s="33">
        <f>IF(D70&lt;$J$6,1,0)</f>
        <v>1</v>
      </c>
      <c r="E72" s="33">
        <f>IF(E70&lt;$J$6,1,0)</f>
        <v>1</v>
      </c>
      <c r="F72" s="33">
        <f>IF(F70&lt;$J$6,1,0)</f>
        <v>1</v>
      </c>
      <c r="G72" s="52">
        <f>IF(G70&lt;$J$6,1,0)</f>
        <v>1</v>
      </c>
      <c r="H72" s="45"/>
      <c r="I72" s="4"/>
      <c r="J72" s="5"/>
      <c r="K72" s="59"/>
      <c r="L72" s="16"/>
      <c r="M72" s="65"/>
    </row>
    <row r="73" spans="1:13" ht="26.25" customHeight="1" x14ac:dyDescent="0.25">
      <c r="A73" s="188"/>
      <c r="B73" s="42" t="s">
        <v>5</v>
      </c>
      <c r="C73" s="51"/>
      <c r="D73" s="33"/>
      <c r="E73" s="33"/>
      <c r="F73" s="33"/>
      <c r="G73" s="52"/>
      <c r="H73" s="190">
        <f>AVERAGE(C74:G74)</f>
        <v>0</v>
      </c>
      <c r="I73" s="192">
        <f>((SUM(C75:G75))/5)*100</f>
        <v>100</v>
      </c>
      <c r="J73" s="193">
        <f>SUM(C76:G76)</f>
        <v>5</v>
      </c>
      <c r="K73" s="59"/>
      <c r="L73" s="16"/>
      <c r="M73" s="65"/>
    </row>
    <row r="74" spans="1:13" hidden="1" x14ac:dyDescent="0.25">
      <c r="A74" s="188"/>
      <c r="B74" s="38" t="s">
        <v>6</v>
      </c>
      <c r="C74" s="51">
        <f>C73-$C$6</f>
        <v>0</v>
      </c>
      <c r="D74" s="33">
        <f>D73-$C$6</f>
        <v>0</v>
      </c>
      <c r="E74" s="33">
        <f>E73-$C$6</f>
        <v>0</v>
      </c>
      <c r="F74" s="33">
        <f>F73-$C$6</f>
        <v>0</v>
      </c>
      <c r="G74" s="52">
        <f>G73-$C$6</f>
        <v>0</v>
      </c>
      <c r="H74" s="190"/>
      <c r="I74" s="192">
        <f>((SUM(D74:H74))/5)*100</f>
        <v>0</v>
      </c>
      <c r="J74" s="193"/>
      <c r="K74" s="66"/>
      <c r="L74" s="16"/>
      <c r="M74" s="16"/>
    </row>
    <row r="75" spans="1:13" hidden="1" x14ac:dyDescent="0.25">
      <c r="A75" s="188"/>
      <c r="B75" s="38" t="s">
        <v>7</v>
      </c>
      <c r="C75" s="51">
        <f>IF(C74&lt;$H$6,1,0)</f>
        <v>1</v>
      </c>
      <c r="D75" s="33">
        <f>IF(D74&lt;$H$6,1,0)</f>
        <v>1</v>
      </c>
      <c r="E75" s="33">
        <f>IF(E74&lt;$H$6,1,0)</f>
        <v>1</v>
      </c>
      <c r="F75" s="33">
        <f>IF(F74&lt;$H$6,1,0)</f>
        <v>1</v>
      </c>
      <c r="G75" s="52">
        <f>IF(G74&lt;$H$6,1,0)</f>
        <v>1</v>
      </c>
      <c r="H75" s="45"/>
      <c r="I75" s="4"/>
      <c r="J75" s="5"/>
      <c r="K75" s="66"/>
      <c r="L75" s="16"/>
      <c r="M75" s="16"/>
    </row>
    <row r="76" spans="1:13" ht="16.5" hidden="1" thickBot="1" x14ac:dyDescent="0.3">
      <c r="A76" s="197"/>
      <c r="B76" s="41" t="s">
        <v>8</v>
      </c>
      <c r="C76" s="53">
        <f>IF(C74&lt;$J$6,1,0)</f>
        <v>1</v>
      </c>
      <c r="D76" s="34">
        <f>IF(D74&lt;$J$6,1,0)</f>
        <v>1</v>
      </c>
      <c r="E76" s="34">
        <f>IF(E74&lt;$J$6,1,0)</f>
        <v>1</v>
      </c>
      <c r="F76" s="34">
        <f>IF(F74&lt;$J$6,1,0)</f>
        <v>1</v>
      </c>
      <c r="G76" s="54">
        <f>IF(G74&lt;$J$6,1,0)</f>
        <v>1</v>
      </c>
      <c r="H76" s="46"/>
      <c r="I76" s="17"/>
      <c r="J76" s="18"/>
      <c r="K76" s="66"/>
      <c r="L76" s="16"/>
      <c r="M76" s="16"/>
    </row>
    <row r="77" spans="1:13" ht="26.25" customHeight="1" x14ac:dyDescent="0.25">
      <c r="A77" s="188"/>
      <c r="B77" s="42" t="s">
        <v>5</v>
      </c>
      <c r="C77" s="51"/>
      <c r="D77" s="33"/>
      <c r="E77" s="33"/>
      <c r="F77" s="33"/>
      <c r="G77" s="52"/>
      <c r="H77" s="190">
        <f>AVERAGE(C78:G78)</f>
        <v>0</v>
      </c>
      <c r="I77" s="192">
        <f>((SUM(C79:G79))/5)*100</f>
        <v>100</v>
      </c>
      <c r="J77" s="193">
        <f>SUM(C80:G80)</f>
        <v>5</v>
      </c>
      <c r="K77" s="66"/>
      <c r="L77" s="16"/>
      <c r="M77" s="16"/>
    </row>
    <row r="78" spans="1:13" hidden="1" x14ac:dyDescent="0.25">
      <c r="A78" s="188"/>
      <c r="B78" s="38" t="s">
        <v>6</v>
      </c>
      <c r="C78" s="51">
        <f>C77-$C$6</f>
        <v>0</v>
      </c>
      <c r="D78" s="33">
        <f>D77-$C$6</f>
        <v>0</v>
      </c>
      <c r="E78" s="33">
        <f>E77-$C$6</f>
        <v>0</v>
      </c>
      <c r="F78" s="33">
        <f>F77-$C$6</f>
        <v>0</v>
      </c>
      <c r="G78" s="52">
        <f>G77-$C$6</f>
        <v>0</v>
      </c>
      <c r="H78" s="190"/>
      <c r="I78" s="192">
        <f>((SUM(D78:H78))/5)*100</f>
        <v>0</v>
      </c>
      <c r="J78" s="193"/>
      <c r="K78" s="16"/>
      <c r="L78" s="16"/>
      <c r="M78" s="16"/>
    </row>
    <row r="79" spans="1:13" hidden="1" x14ac:dyDescent="0.25">
      <c r="A79" s="188"/>
      <c r="B79" s="38" t="s">
        <v>7</v>
      </c>
      <c r="C79" s="51">
        <f>IF(C78&lt;$H$6,1,0)</f>
        <v>1</v>
      </c>
      <c r="D79" s="33">
        <f>IF(D78&lt;$H$6,1,0)</f>
        <v>1</v>
      </c>
      <c r="E79" s="33">
        <f>IF(E78&lt;$H$6,1,0)</f>
        <v>1</v>
      </c>
      <c r="F79" s="33">
        <f>IF(F78&lt;$H$6,1,0)</f>
        <v>1</v>
      </c>
      <c r="G79" s="52">
        <f>IF(G78&lt;$H$6,1,0)</f>
        <v>1</v>
      </c>
      <c r="H79" s="45"/>
      <c r="I79" s="4"/>
      <c r="J79" s="5"/>
      <c r="K79" s="16"/>
      <c r="L79" s="16"/>
      <c r="M79" s="16"/>
    </row>
    <row r="80" spans="1:13" hidden="1" x14ac:dyDescent="0.25">
      <c r="A80" s="188"/>
      <c r="B80" s="39" t="s">
        <v>8</v>
      </c>
      <c r="C80" s="51">
        <f>IF(C78&lt;$J$6,1,0)</f>
        <v>1</v>
      </c>
      <c r="D80" s="33">
        <f>IF(D78&lt;$J$6,1,0)</f>
        <v>1</v>
      </c>
      <c r="E80" s="33">
        <f>IF(E78&lt;$J$6,1,0)</f>
        <v>1</v>
      </c>
      <c r="F80" s="33">
        <f>IF(F78&lt;$J$6,1,0)</f>
        <v>1</v>
      </c>
      <c r="G80" s="52">
        <f>IF(G78&lt;$J$6,1,0)</f>
        <v>1</v>
      </c>
      <c r="H80" s="45"/>
      <c r="I80" s="4"/>
      <c r="J80" s="5"/>
      <c r="K80" s="16"/>
      <c r="L80" s="16"/>
      <c r="M80" s="16"/>
    </row>
    <row r="81" spans="1:10" ht="26.25" customHeight="1" x14ac:dyDescent="0.25">
      <c r="A81" s="188"/>
      <c r="B81" s="42" t="s">
        <v>5</v>
      </c>
      <c r="C81" s="51"/>
      <c r="D81" s="33"/>
      <c r="E81" s="33"/>
      <c r="F81" s="33"/>
      <c r="G81" s="52"/>
      <c r="H81" s="190">
        <f>AVERAGE(C82:G82)</f>
        <v>0</v>
      </c>
      <c r="I81" s="192">
        <f>((SUM(C83:G83))/5)*100</f>
        <v>100</v>
      </c>
      <c r="J81" s="193">
        <f>SUM(C84:G84)</f>
        <v>5</v>
      </c>
    </row>
    <row r="82" spans="1:10" hidden="1" x14ac:dyDescent="0.25">
      <c r="A82" s="188"/>
      <c r="B82" s="38" t="s">
        <v>6</v>
      </c>
      <c r="C82" s="51">
        <f>C81-$C$6</f>
        <v>0</v>
      </c>
      <c r="D82" s="33">
        <f>D81-$C$6</f>
        <v>0</v>
      </c>
      <c r="E82" s="33">
        <f>E81-$C$6</f>
        <v>0</v>
      </c>
      <c r="F82" s="33">
        <f>F81-$C$6</f>
        <v>0</v>
      </c>
      <c r="G82" s="52">
        <f>G81-$C$6</f>
        <v>0</v>
      </c>
      <c r="H82" s="190"/>
      <c r="I82" s="192">
        <f>((SUM(D82:H82))/5)*100</f>
        <v>0</v>
      </c>
      <c r="J82" s="193"/>
    </row>
    <row r="83" spans="1:10" hidden="1" x14ac:dyDescent="0.25">
      <c r="A83" s="188"/>
      <c r="B83" s="38" t="s">
        <v>7</v>
      </c>
      <c r="C83" s="51">
        <f>IF(C82&lt;$H$6,1,0)</f>
        <v>1</v>
      </c>
      <c r="D83" s="33">
        <f>IF(D82&lt;$H$6,1,0)</f>
        <v>1</v>
      </c>
      <c r="E83" s="33">
        <f>IF(E82&lt;$H$6,1,0)</f>
        <v>1</v>
      </c>
      <c r="F83" s="33">
        <f>IF(F82&lt;$H$6,1,0)</f>
        <v>1</v>
      </c>
      <c r="G83" s="52">
        <f>IF(G82&lt;$H$6,1,0)</f>
        <v>1</v>
      </c>
      <c r="H83" s="45"/>
      <c r="I83" s="4"/>
      <c r="J83" s="5"/>
    </row>
    <row r="84" spans="1:10" hidden="1" x14ac:dyDescent="0.25">
      <c r="A84" s="188"/>
      <c r="B84" s="39" t="s">
        <v>8</v>
      </c>
      <c r="C84" s="51">
        <f>IF(C82&lt;$J$6,1,0)</f>
        <v>1</v>
      </c>
      <c r="D84" s="33">
        <f>IF(D82&lt;$J$6,1,0)</f>
        <v>1</v>
      </c>
      <c r="E84" s="33">
        <f>IF(E82&lt;$J$6,1,0)</f>
        <v>1</v>
      </c>
      <c r="F84" s="33">
        <f>IF(F82&lt;$J$6,1,0)</f>
        <v>1</v>
      </c>
      <c r="G84" s="52">
        <f>IF(G82&lt;$J$6,1,0)</f>
        <v>1</v>
      </c>
      <c r="H84" s="45"/>
      <c r="I84" s="4"/>
      <c r="J84" s="5"/>
    </row>
    <row r="85" spans="1:10" ht="26.25" customHeight="1" x14ac:dyDescent="0.25">
      <c r="A85" s="188"/>
      <c r="B85" s="40" t="s">
        <v>5</v>
      </c>
      <c r="C85" s="51"/>
      <c r="D85" s="33"/>
      <c r="E85" s="33"/>
      <c r="F85" s="33"/>
      <c r="G85" s="52"/>
      <c r="H85" s="190">
        <f>AVERAGE(C86:G86)</f>
        <v>0</v>
      </c>
      <c r="I85" s="192">
        <f>((SUM(C87:G87))/5)*100</f>
        <v>100</v>
      </c>
      <c r="J85" s="193">
        <f>SUM(C88:G88)</f>
        <v>5</v>
      </c>
    </row>
    <row r="86" spans="1:10" hidden="1" x14ac:dyDescent="0.25">
      <c r="A86" s="188"/>
      <c r="B86" s="38" t="s">
        <v>6</v>
      </c>
      <c r="C86" s="51">
        <f>C85-$C$6</f>
        <v>0</v>
      </c>
      <c r="D86" s="33">
        <f>D85-$C$6</f>
        <v>0</v>
      </c>
      <c r="E86" s="33">
        <f>E85-$C$6</f>
        <v>0</v>
      </c>
      <c r="F86" s="33">
        <f>F85-$C$6</f>
        <v>0</v>
      </c>
      <c r="G86" s="52">
        <f>G85-$C$6</f>
        <v>0</v>
      </c>
      <c r="H86" s="190"/>
      <c r="I86" s="192">
        <f>((SUM(D86:H86))/5)*100</f>
        <v>0</v>
      </c>
      <c r="J86" s="193"/>
    </row>
    <row r="87" spans="1:10" hidden="1" x14ac:dyDescent="0.25">
      <c r="A87" s="188"/>
      <c r="B87" s="38" t="s">
        <v>7</v>
      </c>
      <c r="C87" s="51">
        <f>IF(C86&lt;$H$6,1,0)</f>
        <v>1</v>
      </c>
      <c r="D87" s="33">
        <f>IF(D86&lt;$H$6,1,0)</f>
        <v>1</v>
      </c>
      <c r="E87" s="33">
        <f>IF(E86&lt;$H$6,1,0)</f>
        <v>1</v>
      </c>
      <c r="F87" s="33">
        <f>IF(F86&lt;$H$6,1,0)</f>
        <v>1</v>
      </c>
      <c r="G87" s="52">
        <f>IF(G86&lt;$H$6,1,0)</f>
        <v>1</v>
      </c>
      <c r="H87" s="45"/>
      <c r="I87" s="4"/>
      <c r="J87" s="5"/>
    </row>
    <row r="88" spans="1:10" hidden="1" x14ac:dyDescent="0.25">
      <c r="A88" s="188"/>
      <c r="B88" s="41" t="s">
        <v>8</v>
      </c>
      <c r="C88" s="51">
        <f>IF(C86&lt;$J$6,1,0)</f>
        <v>1</v>
      </c>
      <c r="D88" s="33">
        <f>IF(D86&lt;$J$6,1,0)</f>
        <v>1</v>
      </c>
      <c r="E88" s="33">
        <f>IF(E86&lt;$J$6,1,0)</f>
        <v>1</v>
      </c>
      <c r="F88" s="33">
        <f>IF(F86&lt;$J$6,1,0)</f>
        <v>1</v>
      </c>
      <c r="G88" s="52">
        <f>IF(G86&lt;$J$6,1,0)</f>
        <v>1</v>
      </c>
      <c r="H88" s="45"/>
      <c r="I88" s="4"/>
      <c r="J88" s="5"/>
    </row>
    <row r="89" spans="1:10" ht="26.25" customHeight="1" x14ac:dyDescent="0.25">
      <c r="A89" s="188"/>
      <c r="B89" s="42" t="s">
        <v>5</v>
      </c>
      <c r="C89" s="51"/>
      <c r="D89" s="33"/>
      <c r="E89" s="33"/>
      <c r="F89" s="33"/>
      <c r="G89" s="52"/>
      <c r="H89" s="190">
        <f>AVERAGE(C90:G90)</f>
        <v>0</v>
      </c>
      <c r="I89" s="192">
        <f>((SUM(C91:G91))/5)*100</f>
        <v>100</v>
      </c>
      <c r="J89" s="193">
        <f>SUM(C92:G92)</f>
        <v>5</v>
      </c>
    </row>
    <row r="90" spans="1:10" hidden="1" x14ac:dyDescent="0.25">
      <c r="A90" s="188"/>
      <c r="B90" s="38" t="s">
        <v>6</v>
      </c>
      <c r="C90" s="51">
        <f>C89-$C$6</f>
        <v>0</v>
      </c>
      <c r="D90" s="33">
        <f>D89-$C$6</f>
        <v>0</v>
      </c>
      <c r="E90" s="33">
        <f>E89-$C$6</f>
        <v>0</v>
      </c>
      <c r="F90" s="33">
        <f>F89-$C$6</f>
        <v>0</v>
      </c>
      <c r="G90" s="52">
        <f>G89-$C$6</f>
        <v>0</v>
      </c>
      <c r="H90" s="190"/>
      <c r="I90" s="192">
        <f>((SUM(D90:H90))/5)*100</f>
        <v>0</v>
      </c>
      <c r="J90" s="193"/>
    </row>
    <row r="91" spans="1:10" hidden="1" x14ac:dyDescent="0.25">
      <c r="A91" s="188"/>
      <c r="B91" s="38" t="s">
        <v>7</v>
      </c>
      <c r="C91" s="51">
        <f>IF(C90&lt;$H$6,1,0)</f>
        <v>1</v>
      </c>
      <c r="D91" s="33">
        <f>IF(D90&lt;$H$6,1,0)</f>
        <v>1</v>
      </c>
      <c r="E91" s="33">
        <f>IF(E90&lt;$H$6,1,0)</f>
        <v>1</v>
      </c>
      <c r="F91" s="33">
        <f>IF(F90&lt;$H$6,1,0)</f>
        <v>1</v>
      </c>
      <c r="G91" s="52">
        <f>IF(G90&lt;$H$6,1,0)</f>
        <v>1</v>
      </c>
      <c r="H91" s="45"/>
      <c r="I91" s="4"/>
      <c r="J91" s="5"/>
    </row>
    <row r="92" spans="1:10" hidden="1" x14ac:dyDescent="0.25">
      <c r="A92" s="188"/>
      <c r="B92" s="39" t="s">
        <v>8</v>
      </c>
      <c r="C92" s="51">
        <f>IF(C90&lt;$J$6,1,0)</f>
        <v>1</v>
      </c>
      <c r="D92" s="33">
        <f>IF(D90&lt;$J$6,1,0)</f>
        <v>1</v>
      </c>
      <c r="E92" s="33">
        <f>IF(E90&lt;$J$6,1,0)</f>
        <v>1</v>
      </c>
      <c r="F92" s="33">
        <f>IF(F90&lt;$J$6,1,0)</f>
        <v>1</v>
      </c>
      <c r="G92" s="52">
        <f>IF(G90&lt;$J$6,1,0)</f>
        <v>1</v>
      </c>
      <c r="H92" s="45"/>
      <c r="I92" s="4"/>
      <c r="J92" s="5"/>
    </row>
    <row r="93" spans="1:10" ht="26.25" customHeight="1" thickBot="1" x14ac:dyDescent="0.3">
      <c r="A93" s="188"/>
      <c r="B93" s="40" t="s">
        <v>5</v>
      </c>
      <c r="C93" s="51"/>
      <c r="D93" s="33"/>
      <c r="E93" s="33"/>
      <c r="F93" s="33"/>
      <c r="G93" s="52"/>
      <c r="H93" s="190">
        <f>AVERAGE(C94:G94)</f>
        <v>0</v>
      </c>
      <c r="I93" s="192">
        <f>((SUM(C95:G95))/5)*100</f>
        <v>100</v>
      </c>
      <c r="J93" s="193">
        <f>SUM(C96:G96)</f>
        <v>5</v>
      </c>
    </row>
    <row r="94" spans="1:10" hidden="1" x14ac:dyDescent="0.25">
      <c r="A94" s="188"/>
      <c r="B94" s="3" t="s">
        <v>6</v>
      </c>
      <c r="C94" s="51">
        <f>C93-$C$6</f>
        <v>0</v>
      </c>
      <c r="D94" s="33">
        <f>D93-$C$6</f>
        <v>0</v>
      </c>
      <c r="E94" s="33">
        <f>E93-$C$6</f>
        <v>0</v>
      </c>
      <c r="F94" s="33">
        <f>F93-$C$6</f>
        <v>0</v>
      </c>
      <c r="G94" s="52">
        <f>G93-$C$6</f>
        <v>0</v>
      </c>
      <c r="H94" s="191"/>
      <c r="I94" s="191">
        <f>((SUM(D94:H94))/5)*100</f>
        <v>0</v>
      </c>
      <c r="J94" s="194"/>
    </row>
    <row r="95" spans="1:10" hidden="1" x14ac:dyDescent="0.25">
      <c r="A95" s="188"/>
      <c r="B95" s="3" t="s">
        <v>7</v>
      </c>
      <c r="C95" s="51">
        <f>IF(C94&lt;$H$6,1,0)</f>
        <v>1</v>
      </c>
      <c r="D95" s="33">
        <f>IF(D94&lt;$H$6,1,0)</f>
        <v>1</v>
      </c>
      <c r="E95" s="33">
        <f>IF(E94&lt;$H$6,1,0)</f>
        <v>1</v>
      </c>
      <c r="F95" s="33">
        <f>IF(F94&lt;$H$6,1,0)</f>
        <v>1</v>
      </c>
      <c r="G95" s="52">
        <f>IF(G94&lt;$H$6,1,0)</f>
        <v>1</v>
      </c>
      <c r="H95" s="6"/>
      <c r="I95" s="6"/>
      <c r="J95" s="7"/>
    </row>
    <row r="96" spans="1:10" ht="16.5" hidden="1" thickBot="1" x14ac:dyDescent="0.3">
      <c r="A96" s="189"/>
      <c r="B96" s="8" t="s">
        <v>8</v>
      </c>
      <c r="C96" s="51">
        <f>IF(C94&lt;$J$6,1,0)</f>
        <v>1</v>
      </c>
      <c r="D96" s="33">
        <f>IF(D94&lt;$J$6,1,0)</f>
        <v>1</v>
      </c>
      <c r="E96" s="33">
        <f>IF(E94&lt;$J$6,1,0)</f>
        <v>1</v>
      </c>
      <c r="F96" s="33">
        <f>IF(F94&lt;$J$6,1,0)</f>
        <v>1</v>
      </c>
      <c r="G96" s="52">
        <f>IF(G94&lt;$J$6,1,0)</f>
        <v>1</v>
      </c>
      <c r="H96" s="9"/>
      <c r="I96" s="9"/>
      <c r="J96" s="10"/>
    </row>
    <row r="97" spans="1:11" x14ac:dyDescent="0.25">
      <c r="A97" s="11"/>
      <c r="B97" s="11"/>
      <c r="C97" s="11"/>
      <c r="D97" s="11"/>
      <c r="E97" s="11"/>
      <c r="F97" s="11"/>
      <c r="G97" s="11"/>
      <c r="H97" s="11"/>
      <c r="I97" s="11"/>
      <c r="J97" s="11"/>
    </row>
    <row r="98" spans="1:11" x14ac:dyDescent="0.25">
      <c r="A98" s="195" t="s">
        <v>37</v>
      </c>
      <c r="B98" s="195"/>
      <c r="C98" s="195"/>
      <c r="D98" s="195"/>
      <c r="E98" s="195"/>
      <c r="F98" s="195"/>
      <c r="G98" s="195"/>
      <c r="H98" s="195"/>
      <c r="I98" s="195"/>
      <c r="J98" s="195"/>
    </row>
    <row r="99" spans="1:11" x14ac:dyDescent="0.25">
      <c r="A99" s="93"/>
      <c r="B99" s="93"/>
      <c r="C99" s="93"/>
      <c r="D99" s="93"/>
      <c r="E99" s="93"/>
      <c r="F99" s="93"/>
      <c r="G99" s="93"/>
      <c r="H99" s="93"/>
      <c r="I99" s="93"/>
      <c r="J99" s="93"/>
    </row>
    <row r="100" spans="1:11" s="94" customFormat="1" x14ac:dyDescent="0.25">
      <c r="A100" s="95" t="s">
        <v>77</v>
      </c>
      <c r="B100" s="95"/>
      <c r="C100" s="95"/>
      <c r="D100" s="95"/>
      <c r="E100" s="95"/>
      <c r="F100" s="95"/>
      <c r="G100" s="95"/>
      <c r="H100" s="95"/>
      <c r="I100" s="95"/>
      <c r="J100" s="95"/>
    </row>
    <row r="101" spans="1:11" x14ac:dyDescent="0.25">
      <c r="A101" s="85" t="s">
        <v>78</v>
      </c>
      <c r="B101" s="85"/>
      <c r="C101" s="85"/>
      <c r="D101" s="85"/>
      <c r="E101" s="85"/>
      <c r="F101" s="85"/>
      <c r="G101" s="85"/>
      <c r="H101" s="85"/>
      <c r="I101" s="85"/>
      <c r="J101" s="85"/>
      <c r="K101" s="85"/>
    </row>
    <row r="102" spans="1:11" x14ac:dyDescent="0.25">
      <c r="A102" s="186" t="s">
        <v>79</v>
      </c>
      <c r="B102" s="186"/>
      <c r="C102" s="186"/>
      <c r="D102" s="186"/>
      <c r="E102" s="186"/>
      <c r="F102" s="186"/>
      <c r="G102" s="186"/>
      <c r="H102" s="186"/>
      <c r="I102" s="186"/>
      <c r="J102" s="186"/>
    </row>
    <row r="103" spans="1:11" x14ac:dyDescent="0.25">
      <c r="A103" s="92"/>
      <c r="B103" s="92"/>
      <c r="C103" s="92"/>
      <c r="D103" s="92"/>
      <c r="E103" s="92"/>
      <c r="F103" s="92"/>
      <c r="G103" s="92"/>
      <c r="H103" s="92"/>
      <c r="I103" s="92"/>
      <c r="J103" s="92"/>
    </row>
    <row r="104" spans="1:11" ht="23.25" customHeight="1" x14ac:dyDescent="0.25">
      <c r="A104" s="187" t="s">
        <v>14</v>
      </c>
      <c r="B104" s="187"/>
      <c r="C104" s="187"/>
      <c r="D104" s="187"/>
      <c r="E104" s="187"/>
      <c r="F104" s="187"/>
      <c r="G104" s="35"/>
    </row>
    <row r="105" spans="1:11" ht="23.25" customHeight="1" x14ac:dyDescent="0.25">
      <c r="A105" s="187" t="s">
        <v>15</v>
      </c>
      <c r="B105" s="187"/>
      <c r="C105" s="187"/>
      <c r="D105" s="187"/>
      <c r="E105" s="187"/>
      <c r="F105" s="187"/>
      <c r="G105" s="35"/>
    </row>
  </sheetData>
  <protectedRanges>
    <protectedRange sqref="C6" name="Plage3"/>
    <protectedRange sqref="C3:C5 H4 J4 C9:G96" name="Plage1"/>
    <protectedRange sqref="A9:A96" name="Plage2"/>
    <protectedRange sqref="G104:G105" name="Plage4"/>
  </protectedRanges>
  <mergeCells count="98">
    <mergeCell ref="A33:A36"/>
    <mergeCell ref="H33:H34"/>
    <mergeCell ref="I33:I34"/>
    <mergeCell ref="J33:J34"/>
    <mergeCell ref="A37:A40"/>
    <mergeCell ref="J37:J38"/>
    <mergeCell ref="H37:H38"/>
    <mergeCell ref="I37:I38"/>
    <mergeCell ref="J41:J42"/>
    <mergeCell ref="A45:A48"/>
    <mergeCell ref="H45:H46"/>
    <mergeCell ref="I45:I46"/>
    <mergeCell ref="J45:J46"/>
    <mergeCell ref="A41:A44"/>
    <mergeCell ref="H41:H42"/>
    <mergeCell ref="I41:I42"/>
    <mergeCell ref="J13:J14"/>
    <mergeCell ref="H9:H10"/>
    <mergeCell ref="A29:A32"/>
    <mergeCell ref="H29:H30"/>
    <mergeCell ref="I29:I30"/>
    <mergeCell ref="J29:J30"/>
    <mergeCell ref="J17:J18"/>
    <mergeCell ref="A21:A24"/>
    <mergeCell ref="H21:H22"/>
    <mergeCell ref="I21:I22"/>
    <mergeCell ref="J21:J22"/>
    <mergeCell ref="A17:A20"/>
    <mergeCell ref="H17:H18"/>
    <mergeCell ref="I17:I18"/>
    <mergeCell ref="I13:I14"/>
    <mergeCell ref="J61:J62"/>
    <mergeCell ref="A49:A52"/>
    <mergeCell ref="H49:H50"/>
    <mergeCell ref="I49:I50"/>
    <mergeCell ref="J49:J50"/>
    <mergeCell ref="A53:A56"/>
    <mergeCell ref="H53:H54"/>
    <mergeCell ref="I53:I54"/>
    <mergeCell ref="J53:J54"/>
    <mergeCell ref="H77:H78"/>
    <mergeCell ref="I77:I78"/>
    <mergeCell ref="A61:A64"/>
    <mergeCell ref="H61:H62"/>
    <mergeCell ref="I61:I62"/>
    <mergeCell ref="A73:A76"/>
    <mergeCell ref="C3:F3"/>
    <mergeCell ref="C4:E4"/>
    <mergeCell ref="H73:H74"/>
    <mergeCell ref="J77:J78"/>
    <mergeCell ref="A65:A68"/>
    <mergeCell ref="H65:H66"/>
    <mergeCell ref="I65:I66"/>
    <mergeCell ref="J65:J66"/>
    <mergeCell ref="A69:A72"/>
    <mergeCell ref="H69:H70"/>
    <mergeCell ref="I69:I70"/>
    <mergeCell ref="J69:J70"/>
    <mergeCell ref="I73:I74"/>
    <mergeCell ref="J73:J74"/>
    <mergeCell ref="A77:A80"/>
    <mergeCell ref="A13:A16"/>
    <mergeCell ref="A104:F104"/>
    <mergeCell ref="A105:F105"/>
    <mergeCell ref="A93:A96"/>
    <mergeCell ref="H93:H94"/>
    <mergeCell ref="I93:I94"/>
    <mergeCell ref="A98:J98"/>
    <mergeCell ref="J93:J94"/>
    <mergeCell ref="A102:J102"/>
    <mergeCell ref="A89:A92"/>
    <mergeCell ref="H89:H90"/>
    <mergeCell ref="I89:I90"/>
    <mergeCell ref="J89:J90"/>
    <mergeCell ref="A81:A84"/>
    <mergeCell ref="H81:H82"/>
    <mergeCell ref="I81:I82"/>
    <mergeCell ref="J81:J82"/>
    <mergeCell ref="A85:A88"/>
    <mergeCell ref="H85:H86"/>
    <mergeCell ref="I85:I86"/>
    <mergeCell ref="J85:J86"/>
    <mergeCell ref="H3:J3"/>
    <mergeCell ref="A1:J1"/>
    <mergeCell ref="C5:D5"/>
    <mergeCell ref="A57:A60"/>
    <mergeCell ref="H57:H58"/>
    <mergeCell ref="I57:I58"/>
    <mergeCell ref="J57:J58"/>
    <mergeCell ref="C7:G7"/>
    <mergeCell ref="I9:I10"/>
    <mergeCell ref="J9:J10"/>
    <mergeCell ref="H13:H14"/>
    <mergeCell ref="A25:A28"/>
    <mergeCell ref="H25:H26"/>
    <mergeCell ref="I25:I26"/>
    <mergeCell ref="J25:J26"/>
    <mergeCell ref="A9:A12"/>
  </mergeCells>
  <conditionalFormatting sqref="C9:G9">
    <cfRule type="colorScale" priority="23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">
    <cfRule type="colorScale" priority="22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I9:I10">
    <cfRule type="cellIs" dxfId="1309" priority="225" operator="greaterThan">
      <formula>0</formula>
    </cfRule>
    <cfRule type="cellIs" dxfId="1308" priority="226" operator="equal">
      <formula>0</formula>
    </cfRule>
  </conditionalFormatting>
  <conditionalFormatting sqref="J9:J10">
    <cfRule type="cellIs" dxfId="1307" priority="223" operator="greaterThan">
      <formula>0</formula>
    </cfRule>
    <cfRule type="cellIs" dxfId="1306" priority="224" operator="equal">
      <formula>0</formula>
    </cfRule>
  </conditionalFormatting>
  <conditionalFormatting sqref="H9:H10">
    <cfRule type="cellIs" dxfId="1305" priority="221" operator="greaterThanOrEqual">
      <formula>30</formula>
    </cfRule>
    <cfRule type="cellIs" dxfId="1304" priority="222" operator="lessThan">
      <formula>30</formula>
    </cfRule>
  </conditionalFormatting>
  <conditionalFormatting sqref="I13:I14">
    <cfRule type="cellIs" dxfId="1303" priority="217" operator="greaterThan">
      <formula>0</formula>
    </cfRule>
    <cfRule type="cellIs" dxfId="1302" priority="218" operator="equal">
      <formula>0</formula>
    </cfRule>
  </conditionalFormatting>
  <conditionalFormatting sqref="J13:J14">
    <cfRule type="cellIs" dxfId="1301" priority="215" operator="greaterThan">
      <formula>0</formula>
    </cfRule>
    <cfRule type="cellIs" dxfId="1300" priority="216" operator="equal">
      <formula>0</formula>
    </cfRule>
  </conditionalFormatting>
  <conditionalFormatting sqref="H13:H14">
    <cfRule type="cellIs" dxfId="1299" priority="213" operator="greaterThanOrEqual">
      <formula>30</formula>
    </cfRule>
    <cfRule type="cellIs" dxfId="1298" priority="214" operator="lessThan">
      <formula>30</formula>
    </cfRule>
  </conditionalFormatting>
  <conditionalFormatting sqref="I17:I18">
    <cfRule type="cellIs" dxfId="1297" priority="209" operator="greaterThan">
      <formula>0</formula>
    </cfRule>
    <cfRule type="cellIs" dxfId="1296" priority="210" operator="equal">
      <formula>0</formula>
    </cfRule>
  </conditionalFormatting>
  <conditionalFormatting sqref="J17:J18">
    <cfRule type="cellIs" dxfId="1295" priority="207" operator="greaterThan">
      <formula>0</formula>
    </cfRule>
    <cfRule type="cellIs" dxfId="1294" priority="208" operator="equal">
      <formula>0</formula>
    </cfRule>
  </conditionalFormatting>
  <conditionalFormatting sqref="H17:H18">
    <cfRule type="cellIs" dxfId="1293" priority="205" operator="greaterThanOrEqual">
      <formula>30</formula>
    </cfRule>
    <cfRule type="cellIs" dxfId="1292" priority="206" operator="lessThan">
      <formula>30</formula>
    </cfRule>
  </conditionalFormatting>
  <conditionalFormatting sqref="I21:I22">
    <cfRule type="cellIs" dxfId="1291" priority="201" operator="greaterThan">
      <formula>0</formula>
    </cfRule>
    <cfRule type="cellIs" dxfId="1290" priority="202" operator="equal">
      <formula>0</formula>
    </cfRule>
  </conditionalFormatting>
  <conditionalFormatting sqref="J21:J22">
    <cfRule type="cellIs" dxfId="1289" priority="199" operator="greaterThan">
      <formula>0</formula>
    </cfRule>
    <cfRule type="cellIs" dxfId="1288" priority="200" operator="equal">
      <formula>0</formula>
    </cfRule>
  </conditionalFormatting>
  <conditionalFormatting sqref="H21:H22">
    <cfRule type="cellIs" dxfId="1287" priority="197" operator="greaterThanOrEqual">
      <formula>30</formula>
    </cfRule>
    <cfRule type="cellIs" dxfId="1286" priority="198" operator="lessThan">
      <formula>30</formula>
    </cfRule>
  </conditionalFormatting>
  <conditionalFormatting sqref="I25:I26">
    <cfRule type="cellIs" dxfId="1285" priority="193" operator="greaterThan">
      <formula>0</formula>
    </cfRule>
    <cfRule type="cellIs" dxfId="1284" priority="194" operator="equal">
      <formula>0</formula>
    </cfRule>
  </conditionalFormatting>
  <conditionalFormatting sqref="J25:J26">
    <cfRule type="cellIs" dxfId="1283" priority="191" operator="greaterThan">
      <formula>0</formula>
    </cfRule>
    <cfRule type="cellIs" dxfId="1282" priority="192" operator="equal">
      <formula>0</formula>
    </cfRule>
  </conditionalFormatting>
  <conditionalFormatting sqref="H25:H26">
    <cfRule type="cellIs" dxfId="1281" priority="189" operator="greaterThanOrEqual">
      <formula>30</formula>
    </cfRule>
    <cfRule type="cellIs" dxfId="1280" priority="190" operator="lessThan">
      <formula>30</formula>
    </cfRule>
  </conditionalFormatting>
  <conditionalFormatting sqref="I29:I30">
    <cfRule type="cellIs" dxfId="1279" priority="185" operator="greaterThan">
      <formula>0</formula>
    </cfRule>
    <cfRule type="cellIs" dxfId="1278" priority="186" operator="equal">
      <formula>0</formula>
    </cfRule>
  </conditionalFormatting>
  <conditionalFormatting sqref="J29:J30">
    <cfRule type="cellIs" dxfId="1277" priority="183" operator="greaterThan">
      <formula>0</formula>
    </cfRule>
    <cfRule type="cellIs" dxfId="1276" priority="184" operator="equal">
      <formula>0</formula>
    </cfRule>
  </conditionalFormatting>
  <conditionalFormatting sqref="H29:H30">
    <cfRule type="cellIs" dxfId="1275" priority="181" operator="greaterThanOrEqual">
      <formula>30</formula>
    </cfRule>
    <cfRule type="cellIs" dxfId="1274" priority="182" operator="lessThan">
      <formula>30</formula>
    </cfRule>
  </conditionalFormatting>
  <conditionalFormatting sqref="I33:I34">
    <cfRule type="cellIs" dxfId="1273" priority="177" operator="greaterThan">
      <formula>0</formula>
    </cfRule>
    <cfRule type="cellIs" dxfId="1272" priority="178" operator="equal">
      <formula>0</formula>
    </cfRule>
  </conditionalFormatting>
  <conditionalFormatting sqref="J33:J34">
    <cfRule type="cellIs" dxfId="1271" priority="175" operator="greaterThan">
      <formula>0</formula>
    </cfRule>
    <cfRule type="cellIs" dxfId="1270" priority="176" operator="equal">
      <formula>0</formula>
    </cfRule>
  </conditionalFormatting>
  <conditionalFormatting sqref="H33:H34">
    <cfRule type="cellIs" dxfId="1269" priority="173" operator="greaterThanOrEqual">
      <formula>30</formula>
    </cfRule>
    <cfRule type="cellIs" dxfId="1268" priority="174" operator="lessThan">
      <formula>30</formula>
    </cfRule>
  </conditionalFormatting>
  <conditionalFormatting sqref="I37:I38">
    <cfRule type="cellIs" dxfId="1267" priority="169" operator="greaterThan">
      <formula>0</formula>
    </cfRule>
    <cfRule type="cellIs" dxfId="1266" priority="170" operator="equal">
      <formula>0</formula>
    </cfRule>
  </conditionalFormatting>
  <conditionalFormatting sqref="J37:J38">
    <cfRule type="cellIs" dxfId="1265" priority="167" operator="greaterThan">
      <formula>0</formula>
    </cfRule>
    <cfRule type="cellIs" dxfId="1264" priority="168" operator="equal">
      <formula>0</formula>
    </cfRule>
  </conditionalFormatting>
  <conditionalFormatting sqref="H37:H38">
    <cfRule type="cellIs" dxfId="1263" priority="165" operator="greaterThanOrEqual">
      <formula>30</formula>
    </cfRule>
    <cfRule type="cellIs" dxfId="1262" priority="166" operator="lessThan">
      <formula>30</formula>
    </cfRule>
  </conditionalFormatting>
  <conditionalFormatting sqref="I41:I42">
    <cfRule type="cellIs" dxfId="1261" priority="161" operator="greaterThan">
      <formula>0</formula>
    </cfRule>
    <cfRule type="cellIs" dxfId="1260" priority="162" operator="equal">
      <formula>0</formula>
    </cfRule>
  </conditionalFormatting>
  <conditionalFormatting sqref="J41:J42">
    <cfRule type="cellIs" dxfId="1259" priority="159" operator="greaterThan">
      <formula>0</formula>
    </cfRule>
    <cfRule type="cellIs" dxfId="1258" priority="160" operator="equal">
      <formula>0</formula>
    </cfRule>
  </conditionalFormatting>
  <conditionalFormatting sqref="H41:H42">
    <cfRule type="cellIs" dxfId="1257" priority="157" operator="greaterThanOrEqual">
      <formula>30</formula>
    </cfRule>
    <cfRule type="cellIs" dxfId="1256" priority="158" operator="lessThan">
      <formula>30</formula>
    </cfRule>
  </conditionalFormatting>
  <conditionalFormatting sqref="I45:I46">
    <cfRule type="cellIs" dxfId="1255" priority="153" operator="greaterThan">
      <formula>0</formula>
    </cfRule>
    <cfRule type="cellIs" dxfId="1254" priority="154" operator="equal">
      <formula>0</formula>
    </cfRule>
  </conditionalFormatting>
  <conditionalFormatting sqref="J45:J46">
    <cfRule type="cellIs" dxfId="1253" priority="151" operator="greaterThan">
      <formula>0</formula>
    </cfRule>
    <cfRule type="cellIs" dxfId="1252" priority="152" operator="equal">
      <formula>0</formula>
    </cfRule>
  </conditionalFormatting>
  <conditionalFormatting sqref="H45:H46">
    <cfRule type="cellIs" dxfId="1251" priority="149" operator="greaterThanOrEqual">
      <formula>30</formula>
    </cfRule>
    <cfRule type="cellIs" dxfId="1250" priority="150" operator="lessThan">
      <formula>30</formula>
    </cfRule>
  </conditionalFormatting>
  <conditionalFormatting sqref="I49:I50">
    <cfRule type="cellIs" dxfId="1249" priority="145" operator="greaterThan">
      <formula>0</formula>
    </cfRule>
    <cfRule type="cellIs" dxfId="1248" priority="146" operator="equal">
      <formula>0</formula>
    </cfRule>
  </conditionalFormatting>
  <conditionalFormatting sqref="J49:J50">
    <cfRule type="cellIs" dxfId="1247" priority="143" operator="greaterThan">
      <formula>0</formula>
    </cfRule>
    <cfRule type="cellIs" dxfId="1246" priority="144" operator="equal">
      <formula>0</formula>
    </cfRule>
  </conditionalFormatting>
  <conditionalFormatting sqref="H49:H50">
    <cfRule type="cellIs" dxfId="1245" priority="141" operator="greaterThanOrEqual">
      <formula>30</formula>
    </cfRule>
    <cfRule type="cellIs" dxfId="1244" priority="142" operator="lessThan">
      <formula>30</formula>
    </cfRule>
  </conditionalFormatting>
  <conditionalFormatting sqref="I53:I54">
    <cfRule type="cellIs" dxfId="1243" priority="137" operator="greaterThan">
      <formula>0</formula>
    </cfRule>
    <cfRule type="cellIs" dxfId="1242" priority="138" operator="equal">
      <formula>0</formula>
    </cfRule>
  </conditionalFormatting>
  <conditionalFormatting sqref="J53:J54">
    <cfRule type="cellIs" dxfId="1241" priority="135" operator="greaterThan">
      <formula>0</formula>
    </cfRule>
    <cfRule type="cellIs" dxfId="1240" priority="136" operator="equal">
      <formula>0</formula>
    </cfRule>
  </conditionalFormatting>
  <conditionalFormatting sqref="H53:H54">
    <cfRule type="cellIs" dxfId="1239" priority="133" operator="greaterThanOrEqual">
      <formula>30</formula>
    </cfRule>
    <cfRule type="cellIs" dxfId="1238" priority="134" operator="lessThan">
      <formula>30</formula>
    </cfRule>
  </conditionalFormatting>
  <conditionalFormatting sqref="I57:I58">
    <cfRule type="cellIs" dxfId="1237" priority="129" operator="greaterThan">
      <formula>0</formula>
    </cfRule>
    <cfRule type="cellIs" dxfId="1236" priority="130" operator="equal">
      <formula>0</formula>
    </cfRule>
  </conditionalFormatting>
  <conditionalFormatting sqref="J57:J58">
    <cfRule type="cellIs" dxfId="1235" priority="127" operator="greaterThan">
      <formula>0</formula>
    </cfRule>
    <cfRule type="cellIs" dxfId="1234" priority="128" operator="equal">
      <formula>0</formula>
    </cfRule>
  </conditionalFormatting>
  <conditionalFormatting sqref="H57:H58">
    <cfRule type="cellIs" dxfId="1233" priority="125" operator="greaterThanOrEqual">
      <formula>30</formula>
    </cfRule>
    <cfRule type="cellIs" dxfId="1232" priority="126" operator="lessThan">
      <formula>30</formula>
    </cfRule>
  </conditionalFormatting>
  <conditionalFormatting sqref="I61:I62">
    <cfRule type="cellIs" dxfId="1231" priority="121" operator="greaterThan">
      <formula>0</formula>
    </cfRule>
    <cfRule type="cellIs" dxfId="1230" priority="122" operator="equal">
      <formula>0</formula>
    </cfRule>
  </conditionalFormatting>
  <conditionalFormatting sqref="J61:J62">
    <cfRule type="cellIs" dxfId="1229" priority="119" operator="greaterThan">
      <formula>0</formula>
    </cfRule>
    <cfRule type="cellIs" dxfId="1228" priority="120" operator="equal">
      <formula>0</formula>
    </cfRule>
  </conditionalFormatting>
  <conditionalFormatting sqref="H61:H62">
    <cfRule type="cellIs" dxfId="1227" priority="117" operator="greaterThanOrEqual">
      <formula>30</formula>
    </cfRule>
    <cfRule type="cellIs" dxfId="1226" priority="118" operator="lessThan">
      <formula>30</formula>
    </cfRule>
  </conditionalFormatting>
  <conditionalFormatting sqref="I65:I66">
    <cfRule type="cellIs" dxfId="1225" priority="113" operator="greaterThan">
      <formula>0</formula>
    </cfRule>
    <cfRule type="cellIs" dxfId="1224" priority="114" operator="equal">
      <formula>0</formula>
    </cfRule>
  </conditionalFormatting>
  <conditionalFormatting sqref="J65:J66">
    <cfRule type="cellIs" dxfId="1223" priority="111" operator="greaterThan">
      <formula>0</formula>
    </cfRule>
    <cfRule type="cellIs" dxfId="1222" priority="112" operator="equal">
      <formula>0</formula>
    </cfRule>
  </conditionalFormatting>
  <conditionalFormatting sqref="H65:H66">
    <cfRule type="cellIs" dxfId="1221" priority="109" operator="greaterThanOrEqual">
      <formula>30</formula>
    </cfRule>
    <cfRule type="cellIs" dxfId="1220" priority="110" operator="lessThan">
      <formula>30</formula>
    </cfRule>
  </conditionalFormatting>
  <conditionalFormatting sqref="I69:I70">
    <cfRule type="cellIs" dxfId="1219" priority="105" operator="greaterThan">
      <formula>0</formula>
    </cfRule>
    <cfRule type="cellIs" dxfId="1218" priority="106" operator="equal">
      <formula>0</formula>
    </cfRule>
  </conditionalFormatting>
  <conditionalFormatting sqref="J69:J70">
    <cfRule type="cellIs" dxfId="1217" priority="103" operator="greaterThan">
      <formula>0</formula>
    </cfRule>
    <cfRule type="cellIs" dxfId="1216" priority="104" operator="equal">
      <formula>0</formula>
    </cfRule>
  </conditionalFormatting>
  <conditionalFormatting sqref="H69:H70">
    <cfRule type="cellIs" dxfId="1215" priority="101" operator="greaterThanOrEqual">
      <formula>30</formula>
    </cfRule>
    <cfRule type="cellIs" dxfId="1214" priority="102" operator="lessThan">
      <formula>30</formula>
    </cfRule>
  </conditionalFormatting>
  <conditionalFormatting sqref="I73:I74">
    <cfRule type="cellIs" dxfId="1213" priority="97" operator="greaterThan">
      <formula>0</formula>
    </cfRule>
    <cfRule type="cellIs" dxfId="1212" priority="98" operator="equal">
      <formula>0</formula>
    </cfRule>
  </conditionalFormatting>
  <conditionalFormatting sqref="J73:J74">
    <cfRule type="cellIs" dxfId="1211" priority="95" operator="greaterThan">
      <formula>0</formula>
    </cfRule>
    <cfRule type="cellIs" dxfId="1210" priority="96" operator="equal">
      <formula>0</formula>
    </cfRule>
  </conditionalFormatting>
  <conditionalFormatting sqref="H73:H74">
    <cfRule type="cellIs" dxfId="1209" priority="93" operator="greaterThanOrEqual">
      <formula>30</formula>
    </cfRule>
    <cfRule type="cellIs" dxfId="1208" priority="94" operator="lessThan">
      <formula>30</formula>
    </cfRule>
  </conditionalFormatting>
  <conditionalFormatting sqref="I77:I78">
    <cfRule type="cellIs" dxfId="1207" priority="89" operator="greaterThan">
      <formula>0</formula>
    </cfRule>
    <cfRule type="cellIs" dxfId="1206" priority="90" operator="equal">
      <formula>0</formula>
    </cfRule>
  </conditionalFormatting>
  <conditionalFormatting sqref="J77:J78">
    <cfRule type="cellIs" dxfId="1205" priority="87" operator="greaterThan">
      <formula>0</formula>
    </cfRule>
    <cfRule type="cellIs" dxfId="1204" priority="88" operator="equal">
      <formula>0</formula>
    </cfRule>
  </conditionalFormatting>
  <conditionalFormatting sqref="H77:H78">
    <cfRule type="cellIs" dxfId="1203" priority="85" operator="greaterThanOrEqual">
      <formula>30</formula>
    </cfRule>
    <cfRule type="cellIs" dxfId="1202" priority="86" operator="lessThan">
      <formula>30</formula>
    </cfRule>
  </conditionalFormatting>
  <conditionalFormatting sqref="I81:I82">
    <cfRule type="cellIs" dxfId="1201" priority="81" operator="greaterThan">
      <formula>0</formula>
    </cfRule>
    <cfRule type="cellIs" dxfId="1200" priority="82" operator="equal">
      <formula>0</formula>
    </cfRule>
  </conditionalFormatting>
  <conditionalFormatting sqref="J81:J82">
    <cfRule type="cellIs" dxfId="1199" priority="79" operator="greaterThan">
      <formula>0</formula>
    </cfRule>
    <cfRule type="cellIs" dxfId="1198" priority="80" operator="equal">
      <formula>0</formula>
    </cfRule>
  </conditionalFormatting>
  <conditionalFormatting sqref="H81:H82">
    <cfRule type="cellIs" dxfId="1197" priority="77" operator="greaterThanOrEqual">
      <formula>30</formula>
    </cfRule>
    <cfRule type="cellIs" dxfId="1196" priority="78" operator="lessThan">
      <formula>30</formula>
    </cfRule>
  </conditionalFormatting>
  <conditionalFormatting sqref="I85:I86">
    <cfRule type="cellIs" dxfId="1195" priority="73" operator="greaterThan">
      <formula>0</formula>
    </cfRule>
    <cfRule type="cellIs" dxfId="1194" priority="74" operator="equal">
      <formula>0</formula>
    </cfRule>
  </conditionalFormatting>
  <conditionalFormatting sqref="J85:J86">
    <cfRule type="cellIs" dxfId="1193" priority="71" operator="greaterThan">
      <formula>0</formula>
    </cfRule>
    <cfRule type="cellIs" dxfId="1192" priority="72" operator="equal">
      <formula>0</formula>
    </cfRule>
  </conditionalFormatting>
  <conditionalFormatting sqref="H85:H86">
    <cfRule type="cellIs" dxfId="1191" priority="69" operator="greaterThanOrEqual">
      <formula>30</formula>
    </cfRule>
    <cfRule type="cellIs" dxfId="1190" priority="70" operator="lessThan">
      <formula>30</formula>
    </cfRule>
  </conditionalFormatting>
  <conditionalFormatting sqref="I89:I90">
    <cfRule type="cellIs" dxfId="1189" priority="65" operator="greaterThan">
      <formula>0</formula>
    </cfRule>
    <cfRule type="cellIs" dxfId="1188" priority="66" operator="equal">
      <formula>0</formula>
    </cfRule>
  </conditionalFormatting>
  <conditionalFormatting sqref="J89:J90">
    <cfRule type="cellIs" dxfId="1187" priority="63" operator="greaterThan">
      <formula>0</formula>
    </cfRule>
    <cfRule type="cellIs" dxfId="1186" priority="64" operator="equal">
      <formula>0</formula>
    </cfRule>
  </conditionalFormatting>
  <conditionalFormatting sqref="H89:H90">
    <cfRule type="cellIs" dxfId="1185" priority="61" operator="greaterThanOrEqual">
      <formula>30</formula>
    </cfRule>
    <cfRule type="cellIs" dxfId="1184" priority="62" operator="lessThan">
      <formula>30</formula>
    </cfRule>
  </conditionalFormatting>
  <conditionalFormatting sqref="I93:I94">
    <cfRule type="cellIs" dxfId="1183" priority="57" operator="greaterThan">
      <formula>0</formula>
    </cfRule>
    <cfRule type="cellIs" dxfId="1182" priority="58" operator="equal">
      <formula>0</formula>
    </cfRule>
  </conditionalFormatting>
  <conditionalFormatting sqref="J93:J94">
    <cfRule type="cellIs" dxfId="1181" priority="55" operator="greaterThan">
      <formula>0</formula>
    </cfRule>
    <cfRule type="cellIs" dxfId="1180" priority="56" operator="equal">
      <formula>0</formula>
    </cfRule>
  </conditionalFormatting>
  <conditionalFormatting sqref="H93:H94">
    <cfRule type="cellIs" dxfId="1179" priority="53" operator="greaterThanOrEqual">
      <formula>30</formula>
    </cfRule>
    <cfRule type="cellIs" dxfId="1178" priority="54" operator="lessThan">
      <formula>30</formula>
    </cfRule>
  </conditionalFormatting>
  <conditionalFormatting sqref="C13:G13">
    <cfRule type="colorScale" priority="5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3">
    <cfRule type="colorScale" priority="5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17:G17">
    <cfRule type="colorScale" priority="4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7">
    <cfRule type="colorScale" priority="3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1:G21">
    <cfRule type="colorScale" priority="3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21">
    <cfRule type="colorScale" priority="3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5:G25">
    <cfRule type="colorScale" priority="3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25">
    <cfRule type="colorScale" priority="3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9:G29">
    <cfRule type="colorScale" priority="3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29">
    <cfRule type="colorScale" priority="3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33:G33">
    <cfRule type="colorScale" priority="3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33">
    <cfRule type="colorScale" priority="3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37:G37">
    <cfRule type="colorScale" priority="3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37">
    <cfRule type="colorScale" priority="2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1:G41">
    <cfRule type="colorScale" priority="2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1">
    <cfRule type="colorScale" priority="2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5:G45">
    <cfRule type="colorScale" priority="2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5">
    <cfRule type="colorScale" priority="2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9:G49">
    <cfRule type="colorScale" priority="2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9">
    <cfRule type="colorScale" priority="2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53:G53">
    <cfRule type="colorScale" priority="2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53">
    <cfRule type="colorScale" priority="2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57:G57">
    <cfRule type="colorScale" priority="2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57">
    <cfRule type="colorScale" priority="1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61:G61">
    <cfRule type="colorScale" priority="1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61">
    <cfRule type="colorScale" priority="1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65:G65">
    <cfRule type="colorScale" priority="1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65">
    <cfRule type="colorScale" priority="1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69:G69">
    <cfRule type="colorScale" priority="1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69">
    <cfRule type="colorScale" priority="1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73:G73">
    <cfRule type="colorScale" priority="1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73">
    <cfRule type="colorScale" priority="1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77:G77">
    <cfRule type="colorScale" priority="1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77">
    <cfRule type="colorScale" priority="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81:G81">
    <cfRule type="colorScale" priority="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81">
    <cfRule type="colorScale" priority="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85:G85">
    <cfRule type="colorScale" priority="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85">
    <cfRule type="colorScale" priority="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89:G89">
    <cfRule type="colorScale" priority="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89">
    <cfRule type="colorScale" priority="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93:G93">
    <cfRule type="colorScale" priority="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3">
    <cfRule type="colorScale" priority="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printOptions horizontalCentered="1"/>
  <pageMargins left="0.31496062992125984" right="0.31496062992125984" top="0.15748031496062992" bottom="0.15748031496062992" header="0.11811023622047245" footer="0.11811023622047245"/>
  <pageSetup paperSize="9" scale="87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O146"/>
  <sheetViews>
    <sheetView tabSelected="1" workbookViewId="0">
      <selection activeCell="L8" sqref="L8"/>
    </sheetView>
  </sheetViews>
  <sheetFormatPr baseColWidth="10" defaultColWidth="11.42578125" defaultRowHeight="15.75" x14ac:dyDescent="0.25"/>
  <cols>
    <col min="1" max="1" width="23.28515625" style="1" customWidth="1"/>
    <col min="2" max="2" width="33.140625" style="1" customWidth="1"/>
    <col min="3" max="7" width="8.7109375" style="1" customWidth="1"/>
    <col min="8" max="8" width="18.85546875" style="1" bestFit="1" customWidth="1"/>
    <col min="9" max="9" width="16.28515625" style="1" customWidth="1"/>
    <col min="10" max="10" width="18" style="1" customWidth="1"/>
    <col min="11" max="13" width="9.42578125" style="1" customWidth="1"/>
    <col min="14" max="16384" width="11.42578125" style="1"/>
  </cols>
  <sheetData>
    <row r="1" spans="1:15" ht="38.25" customHeight="1" thickTop="1" thickBot="1" x14ac:dyDescent="0.3">
      <c r="A1" s="198" t="s">
        <v>85</v>
      </c>
      <c r="B1" s="199"/>
      <c r="C1" s="199"/>
      <c r="D1" s="199"/>
      <c r="E1" s="199"/>
      <c r="F1" s="199"/>
      <c r="G1" s="199"/>
      <c r="H1" s="199"/>
      <c r="I1" s="199"/>
      <c r="J1" s="200"/>
      <c r="K1" s="76"/>
    </row>
    <row r="2" spans="1:15" ht="12.95" customHeight="1" thickTop="1" x14ac:dyDescent="0.25">
      <c r="A2" s="163"/>
      <c r="B2" s="163"/>
      <c r="C2" s="163"/>
      <c r="D2" s="163"/>
      <c r="E2" s="163"/>
      <c r="F2" s="163"/>
      <c r="G2" s="163"/>
      <c r="H2" s="163"/>
      <c r="I2" s="163"/>
      <c r="J2" s="163"/>
      <c r="K2" s="164"/>
      <c r="L2" s="165"/>
      <c r="M2" s="165"/>
      <c r="N2" s="165"/>
      <c r="O2" s="165"/>
    </row>
    <row r="3" spans="1:15" x14ac:dyDescent="0.25">
      <c r="A3" s="219" t="s">
        <v>97</v>
      </c>
      <c r="B3" s="219"/>
      <c r="C3" s="219"/>
      <c r="D3" s="219"/>
      <c r="E3" s="219"/>
      <c r="F3" s="219"/>
      <c r="G3" s="219"/>
      <c r="H3" s="219"/>
      <c r="I3" s="219"/>
      <c r="J3" s="219"/>
      <c r="K3" s="166"/>
      <c r="L3" s="166"/>
      <c r="M3" s="166"/>
      <c r="N3" s="166"/>
      <c r="O3" s="166"/>
    </row>
    <row r="4" spans="1:15" x14ac:dyDescent="0.25">
      <c r="A4" s="161"/>
      <c r="B4" s="161"/>
      <c r="C4" s="161"/>
      <c r="D4" s="161"/>
      <c r="E4" s="161"/>
      <c r="F4" s="161"/>
      <c r="G4" s="161"/>
      <c r="H4" s="161"/>
      <c r="I4" s="161"/>
      <c r="J4" s="161"/>
      <c r="K4" s="166"/>
      <c r="L4" s="166"/>
      <c r="M4" s="166"/>
      <c r="N4" s="166"/>
      <c r="O4" s="166"/>
    </row>
    <row r="5" spans="1:15" ht="31.5" customHeight="1" x14ac:dyDescent="0.25">
      <c r="A5" s="167" t="s">
        <v>17</v>
      </c>
      <c r="B5" s="166"/>
      <c r="C5" s="214">
        <v>44232</v>
      </c>
      <c r="D5" s="215"/>
      <c r="E5" s="215"/>
      <c r="F5" s="215"/>
      <c r="G5" s="166"/>
      <c r="H5" s="217" t="s">
        <v>98</v>
      </c>
      <c r="I5" s="217"/>
      <c r="J5" s="168">
        <f>VLOOKUP($F$8,'Rappel règle'!$B$18:$F$36,5,FALSE)</f>
        <v>1</v>
      </c>
      <c r="K5" s="166"/>
      <c r="L5" s="166"/>
      <c r="M5" s="166"/>
      <c r="N5" s="166"/>
      <c r="O5" s="166"/>
    </row>
    <row r="6" spans="1:15" ht="26.25" customHeight="1" x14ac:dyDescent="0.25">
      <c r="A6" s="167" t="s">
        <v>18</v>
      </c>
      <c r="B6" s="166"/>
      <c r="C6" s="169" t="s">
        <v>102</v>
      </c>
      <c r="D6" s="169"/>
      <c r="E6" s="169"/>
      <c r="F6" s="169"/>
      <c r="G6" s="167" t="s">
        <v>12</v>
      </c>
      <c r="H6" s="170" t="s">
        <v>103</v>
      </c>
      <c r="I6" s="167" t="s">
        <v>9</v>
      </c>
      <c r="J6" s="170">
        <v>37145</v>
      </c>
      <c r="K6" s="166"/>
      <c r="L6" s="166"/>
      <c r="M6" s="166"/>
      <c r="N6" s="166"/>
      <c r="O6" s="166"/>
    </row>
    <row r="7" spans="1:15" ht="26.25" customHeight="1" x14ac:dyDescent="0.25">
      <c r="A7" s="167" t="s">
        <v>2</v>
      </c>
      <c r="B7" s="166"/>
      <c r="C7" s="169">
        <v>401096</v>
      </c>
      <c r="D7" s="169"/>
      <c r="E7" s="169"/>
      <c r="F7" s="169"/>
      <c r="G7" s="166"/>
      <c r="H7" s="166"/>
      <c r="I7" s="166"/>
      <c r="J7" s="166"/>
      <c r="K7" s="166"/>
      <c r="L7" s="166"/>
      <c r="M7" s="166"/>
      <c r="N7" s="166"/>
      <c r="O7" s="166"/>
    </row>
    <row r="8" spans="1:15" ht="26.25" customHeight="1" x14ac:dyDescent="0.25">
      <c r="A8" s="167" t="s">
        <v>1</v>
      </c>
      <c r="B8" s="166"/>
      <c r="C8" s="170"/>
      <c r="D8" s="171" t="s">
        <v>84</v>
      </c>
      <c r="E8" s="171"/>
      <c r="F8" s="170">
        <v>400</v>
      </c>
      <c r="G8" s="172" t="s">
        <v>54</v>
      </c>
      <c r="H8" s="173">
        <f>VLOOKUP($F$8,'Rappel règle'!$B$18:$D$36,2,FALSE)</f>
        <v>388</v>
      </c>
      <c r="I8" s="172" t="s">
        <v>53</v>
      </c>
      <c r="J8" s="173">
        <f>VLOOKUP($F$8,'Rappel règle'!$B$18:$D$36,3,FALSE)</f>
        <v>376</v>
      </c>
      <c r="K8" s="166"/>
      <c r="L8" s="166"/>
      <c r="M8" s="166"/>
      <c r="N8" s="166"/>
      <c r="O8" s="166"/>
    </row>
    <row r="9" spans="1:15" x14ac:dyDescent="0.25">
      <c r="A9" s="166"/>
      <c r="B9" s="166"/>
      <c r="C9" s="218" t="s">
        <v>5</v>
      </c>
      <c r="D9" s="218"/>
      <c r="E9" s="218"/>
      <c r="F9" s="218"/>
      <c r="G9" s="218"/>
      <c r="H9" s="166"/>
      <c r="I9" s="166"/>
      <c r="J9" s="166"/>
      <c r="K9" s="166"/>
      <c r="L9" s="166"/>
      <c r="M9" s="166"/>
      <c r="N9" s="166"/>
      <c r="O9" s="166"/>
    </row>
    <row r="10" spans="1:15" s="2" customFormat="1" ht="89.25" customHeight="1" x14ac:dyDescent="0.25">
      <c r="A10" s="174" t="s">
        <v>38</v>
      </c>
      <c r="B10" s="174" t="s">
        <v>4</v>
      </c>
      <c r="C10" s="174">
        <v>1</v>
      </c>
      <c r="D10" s="174">
        <v>2</v>
      </c>
      <c r="E10" s="174">
        <v>3</v>
      </c>
      <c r="F10" s="174">
        <v>4</v>
      </c>
      <c r="G10" s="174">
        <v>5</v>
      </c>
      <c r="H10" s="168" t="str">
        <f>VLOOKUP($F$8,'Rappel règle'!$B$18:$E$36,4,FALSE)</f>
        <v>Moyenne poids NET (mini 400g)*</v>
      </c>
      <c r="I10" s="174" t="s">
        <v>11</v>
      </c>
      <c r="J10" s="174" t="s">
        <v>13</v>
      </c>
      <c r="K10" s="175"/>
      <c r="L10" s="175"/>
      <c r="M10" s="175"/>
      <c r="N10" s="175"/>
      <c r="O10" s="175"/>
    </row>
    <row r="11" spans="1:15" ht="26.25" customHeight="1" x14ac:dyDescent="0.25">
      <c r="A11" s="169" t="s">
        <v>104</v>
      </c>
      <c r="B11" s="170" t="s">
        <v>5</v>
      </c>
      <c r="C11" s="169">
        <v>408</v>
      </c>
      <c r="D11" s="169">
        <v>407</v>
      </c>
      <c r="E11" s="169">
        <v>407</v>
      </c>
      <c r="F11" s="169">
        <v>406</v>
      </c>
      <c r="G11" s="169">
        <v>408</v>
      </c>
      <c r="H11" s="176">
        <f>AVERAGE(C12:G12)</f>
        <v>407.2</v>
      </c>
      <c r="I11" s="216">
        <f>((SUM(C13:G13))/5)*100</f>
        <v>200</v>
      </c>
      <c r="J11" s="216">
        <f>SUM(C14:G14)</f>
        <v>10</v>
      </c>
      <c r="K11" s="162"/>
      <c r="L11" s="162"/>
      <c r="M11" s="162"/>
      <c r="N11" s="166"/>
      <c r="O11" s="166"/>
    </row>
    <row r="12" spans="1:15" ht="25.5" customHeight="1" x14ac:dyDescent="0.25">
      <c r="A12" s="169"/>
      <c r="B12" s="170" t="s">
        <v>6</v>
      </c>
      <c r="C12" s="169">
        <f>C11-$C$8</f>
        <v>408</v>
      </c>
      <c r="D12" s="169">
        <f>D11-$C$8</f>
        <v>407</v>
      </c>
      <c r="E12" s="169">
        <f>E11-$C$8</f>
        <v>407</v>
      </c>
      <c r="F12" s="169">
        <f>F11-$C$8</f>
        <v>406</v>
      </c>
      <c r="G12" s="169">
        <f>G11-$C$8</f>
        <v>408</v>
      </c>
      <c r="H12" s="176"/>
      <c r="I12" s="216">
        <f>((SUM(D12:H12))/5)*100</f>
        <v>32560.000000000004</v>
      </c>
      <c r="J12" s="216"/>
      <c r="K12" s="162"/>
      <c r="L12" s="162"/>
      <c r="M12" s="162"/>
      <c r="N12" s="166"/>
      <c r="O12" s="166"/>
    </row>
    <row r="13" spans="1:15" ht="25.5" customHeight="1" x14ac:dyDescent="0.25">
      <c r="A13" s="169"/>
      <c r="B13" s="170" t="s">
        <v>7</v>
      </c>
      <c r="C13" s="169">
        <v>2</v>
      </c>
      <c r="D13" s="169">
        <v>2</v>
      </c>
      <c r="E13" s="169">
        <v>2</v>
      </c>
      <c r="F13" s="169">
        <v>2</v>
      </c>
      <c r="G13" s="169">
        <v>2</v>
      </c>
      <c r="H13" s="176"/>
      <c r="I13" s="176"/>
      <c r="J13" s="176"/>
      <c r="K13" s="162"/>
      <c r="L13" s="162"/>
      <c r="M13" s="162"/>
      <c r="N13" s="166"/>
      <c r="O13" s="166"/>
    </row>
    <row r="14" spans="1:15" ht="25.5" customHeight="1" x14ac:dyDescent="0.25">
      <c r="A14" s="169"/>
      <c r="B14" s="170" t="s">
        <v>8</v>
      </c>
      <c r="C14" s="169">
        <v>2</v>
      </c>
      <c r="D14" s="169">
        <v>2</v>
      </c>
      <c r="E14" s="169">
        <v>2</v>
      </c>
      <c r="F14" s="169">
        <v>2</v>
      </c>
      <c r="G14" s="169">
        <v>2</v>
      </c>
      <c r="H14" s="176"/>
      <c r="I14" s="176"/>
      <c r="J14" s="176"/>
      <c r="K14" s="162"/>
      <c r="L14" s="162"/>
      <c r="M14" s="162"/>
      <c r="N14" s="166"/>
      <c r="O14" s="166"/>
    </row>
    <row r="15" spans="1:15" ht="26.25" customHeight="1" x14ac:dyDescent="0.25">
      <c r="A15" s="169" t="s">
        <v>105</v>
      </c>
      <c r="B15" s="170" t="s">
        <v>5</v>
      </c>
      <c r="C15" s="169">
        <v>408</v>
      </c>
      <c r="D15" s="169">
        <v>407</v>
      </c>
      <c r="E15" s="169">
        <v>408</v>
      </c>
      <c r="F15" s="169">
        <v>407</v>
      </c>
      <c r="G15" s="169">
        <v>407</v>
      </c>
      <c r="H15" s="176">
        <f>AVERAGE(C16:G16)</f>
        <v>407.4</v>
      </c>
      <c r="I15" s="216">
        <f>((SUM(C17:G17))/5)*100</f>
        <v>200</v>
      </c>
      <c r="J15" s="216">
        <f>SUM(C18:G18)</f>
        <v>10</v>
      </c>
      <c r="K15" s="162"/>
      <c r="L15" s="162"/>
      <c r="M15" s="162"/>
      <c r="N15" s="166"/>
      <c r="O15" s="166"/>
    </row>
    <row r="16" spans="1:15" ht="25.5" customHeight="1" x14ac:dyDescent="0.25">
      <c r="A16" s="169"/>
      <c r="B16" s="170" t="s">
        <v>6</v>
      </c>
      <c r="C16" s="169">
        <f>C15-$C$8</f>
        <v>408</v>
      </c>
      <c r="D16" s="169">
        <f>D15-$C$8</f>
        <v>407</v>
      </c>
      <c r="E16" s="169">
        <f>E15-$C$8</f>
        <v>408</v>
      </c>
      <c r="F16" s="169">
        <f>F15-$C$8</f>
        <v>407</v>
      </c>
      <c r="G16" s="169">
        <f>G15-$C$8</f>
        <v>407</v>
      </c>
      <c r="H16" s="176"/>
      <c r="I16" s="216">
        <f>((SUM(D16:H16))/5)*100</f>
        <v>32580</v>
      </c>
      <c r="J16" s="216"/>
      <c r="K16" s="162"/>
      <c r="L16" s="162"/>
      <c r="M16" s="162"/>
      <c r="N16" s="166"/>
      <c r="O16" s="166"/>
    </row>
    <row r="17" spans="1:15" ht="25.5" customHeight="1" x14ac:dyDescent="0.25">
      <c r="A17" s="169"/>
      <c r="B17" s="170" t="s">
        <v>7</v>
      </c>
      <c r="C17" s="169">
        <v>2</v>
      </c>
      <c r="D17" s="169">
        <v>2</v>
      </c>
      <c r="E17" s="169">
        <v>2</v>
      </c>
      <c r="F17" s="169">
        <v>2</v>
      </c>
      <c r="G17" s="169">
        <v>2</v>
      </c>
      <c r="H17" s="176"/>
      <c r="I17" s="176"/>
      <c r="J17" s="176"/>
      <c r="K17" s="162"/>
      <c r="L17" s="162"/>
      <c r="M17" s="162"/>
      <c r="N17" s="166"/>
      <c r="O17" s="166"/>
    </row>
    <row r="18" spans="1:15" ht="25.5" customHeight="1" x14ac:dyDescent="0.25">
      <c r="A18" s="169"/>
      <c r="B18" s="170" t="s">
        <v>8</v>
      </c>
      <c r="C18" s="169">
        <v>2</v>
      </c>
      <c r="D18" s="169">
        <v>2</v>
      </c>
      <c r="E18" s="169">
        <v>2</v>
      </c>
      <c r="F18" s="169">
        <v>2</v>
      </c>
      <c r="G18" s="169">
        <v>2</v>
      </c>
      <c r="H18" s="176"/>
      <c r="I18" s="176"/>
      <c r="J18" s="176"/>
      <c r="K18" s="162"/>
      <c r="L18" s="162"/>
      <c r="M18" s="162"/>
      <c r="N18" s="166"/>
      <c r="O18" s="166"/>
    </row>
    <row r="19" spans="1:15" ht="26.25" customHeight="1" x14ac:dyDescent="0.25">
      <c r="A19" s="169"/>
      <c r="B19" s="170" t="s">
        <v>5</v>
      </c>
      <c r="C19" s="169">
        <v>406</v>
      </c>
      <c r="D19" s="169">
        <v>407</v>
      </c>
      <c r="E19" s="169">
        <v>407</v>
      </c>
      <c r="F19" s="169">
        <v>407</v>
      </c>
      <c r="G19" s="169">
        <v>408</v>
      </c>
      <c r="H19" s="176">
        <f>AVERAGE(C20:G20)</f>
        <v>407</v>
      </c>
      <c r="I19" s="216">
        <f>((SUM(C21:G21))/5)*100</f>
        <v>200</v>
      </c>
      <c r="J19" s="216">
        <f>SUM(C22:G22)</f>
        <v>10</v>
      </c>
      <c r="K19" s="162"/>
      <c r="L19" s="162"/>
      <c r="M19" s="162"/>
      <c r="N19" s="166"/>
      <c r="O19" s="166"/>
    </row>
    <row r="20" spans="1:15" ht="25.5" customHeight="1" x14ac:dyDescent="0.25">
      <c r="A20" s="169"/>
      <c r="B20" s="170" t="s">
        <v>6</v>
      </c>
      <c r="C20" s="169">
        <f>C19-$C$8</f>
        <v>406</v>
      </c>
      <c r="D20" s="169">
        <f>D19-$C$8</f>
        <v>407</v>
      </c>
      <c r="E20" s="169">
        <f>E19-$C$8</f>
        <v>407</v>
      </c>
      <c r="F20" s="169">
        <f>F19-$C$8</f>
        <v>407</v>
      </c>
      <c r="G20" s="169">
        <f>G19-$C$8</f>
        <v>408</v>
      </c>
      <c r="H20" s="176"/>
      <c r="I20" s="216">
        <f>((SUM(D20:H20))/5)*100</f>
        <v>32580</v>
      </c>
      <c r="J20" s="216"/>
      <c r="K20" s="162"/>
      <c r="L20" s="162"/>
      <c r="M20" s="162"/>
      <c r="N20" s="166"/>
      <c r="O20" s="166"/>
    </row>
    <row r="21" spans="1:15" ht="25.5" customHeight="1" x14ac:dyDescent="0.25">
      <c r="A21" s="169"/>
      <c r="B21" s="170" t="s">
        <v>7</v>
      </c>
      <c r="C21" s="169">
        <v>2</v>
      </c>
      <c r="D21" s="169">
        <v>2</v>
      </c>
      <c r="E21" s="169">
        <v>2</v>
      </c>
      <c r="F21" s="169">
        <v>2</v>
      </c>
      <c r="G21" s="169">
        <v>2</v>
      </c>
      <c r="H21" s="176">
        <f>AVERAGE(C22:G22)</f>
        <v>2</v>
      </c>
      <c r="I21" s="176"/>
      <c r="J21" s="176"/>
      <c r="K21" s="162"/>
      <c r="L21" s="162"/>
      <c r="M21" s="162"/>
      <c r="N21" s="166"/>
      <c r="O21" s="166"/>
    </row>
    <row r="22" spans="1:15" ht="25.5" customHeight="1" x14ac:dyDescent="0.25">
      <c r="A22" s="169"/>
      <c r="B22" s="170" t="s">
        <v>8</v>
      </c>
      <c r="C22" s="169">
        <v>2</v>
      </c>
      <c r="D22" s="169">
        <v>2</v>
      </c>
      <c r="E22" s="169">
        <v>2</v>
      </c>
      <c r="F22" s="169">
        <v>2</v>
      </c>
      <c r="G22" s="169">
        <v>2</v>
      </c>
      <c r="H22" s="176"/>
      <c r="I22" s="176"/>
      <c r="J22" s="176"/>
      <c r="K22" s="162"/>
      <c r="L22" s="162"/>
      <c r="M22" s="162"/>
      <c r="N22" s="166"/>
      <c r="O22" s="166"/>
    </row>
    <row r="23" spans="1:15" ht="26.25" customHeight="1" x14ac:dyDescent="0.25">
      <c r="A23" s="106" t="s">
        <v>106</v>
      </c>
      <c r="B23" s="107" t="s">
        <v>5</v>
      </c>
      <c r="C23" s="108">
        <v>408</v>
      </c>
      <c r="D23" s="109">
        <v>407</v>
      </c>
      <c r="E23" s="109">
        <v>408</v>
      </c>
      <c r="F23" s="109">
        <v>409</v>
      </c>
      <c r="G23" s="110">
        <v>409</v>
      </c>
      <c r="H23" s="73">
        <f>AVERAGE(C24:G24)</f>
        <v>408.2</v>
      </c>
      <c r="I23" s="192">
        <f>((SUM(C25:G25))/5)*100</f>
        <v>200</v>
      </c>
      <c r="J23" s="193">
        <f>SUM(C26:G26)</f>
        <v>10</v>
      </c>
      <c r="K23" s="59"/>
      <c r="L23" s="65"/>
      <c r="M23" s="65"/>
    </row>
    <row r="24" spans="1:15" ht="25.5" customHeight="1" x14ac:dyDescent="0.25">
      <c r="A24" s="160"/>
      <c r="B24" s="101" t="s">
        <v>6</v>
      </c>
      <c r="C24" s="111">
        <f>C23-$C$8</f>
        <v>408</v>
      </c>
      <c r="D24" s="112">
        <f>D23-$C$8</f>
        <v>407</v>
      </c>
      <c r="E24" s="112">
        <f>E23-$C$8</f>
        <v>408</v>
      </c>
      <c r="F24" s="112">
        <f>F23-$C$8</f>
        <v>409</v>
      </c>
      <c r="G24" s="113">
        <f>G23-$C$8</f>
        <v>409</v>
      </c>
      <c r="H24" s="159"/>
      <c r="I24" s="192">
        <f>((SUM(D24:H24))/5)*100</f>
        <v>32660.000000000004</v>
      </c>
      <c r="J24" s="193"/>
      <c r="K24" s="59"/>
      <c r="L24" s="65"/>
      <c r="M24" s="65"/>
    </row>
    <row r="25" spans="1:15" ht="25.5" customHeight="1" x14ac:dyDescent="0.25">
      <c r="A25" s="160"/>
      <c r="B25" s="101" t="s">
        <v>7</v>
      </c>
      <c r="C25" s="111">
        <v>2</v>
      </c>
      <c r="D25" s="112">
        <v>2</v>
      </c>
      <c r="E25" s="112">
        <v>2</v>
      </c>
      <c r="F25" s="112">
        <v>2</v>
      </c>
      <c r="G25" s="113">
        <v>2</v>
      </c>
      <c r="H25" s="73">
        <f>AVERAGE(C26:G26)</f>
        <v>2</v>
      </c>
      <c r="I25" s="4"/>
      <c r="J25" s="5"/>
      <c r="K25" s="59"/>
      <c r="L25" s="65"/>
      <c r="M25" s="65"/>
    </row>
    <row r="26" spans="1:15" ht="25.5" customHeight="1" x14ac:dyDescent="0.25">
      <c r="A26" s="119"/>
      <c r="B26" s="114" t="s">
        <v>8</v>
      </c>
      <c r="C26" s="115">
        <v>2</v>
      </c>
      <c r="D26" s="116">
        <v>2</v>
      </c>
      <c r="E26" s="116">
        <v>2</v>
      </c>
      <c r="F26" s="116">
        <v>2</v>
      </c>
      <c r="G26" s="117">
        <v>2</v>
      </c>
      <c r="H26" s="159"/>
      <c r="I26" s="4"/>
      <c r="J26" s="5"/>
      <c r="K26" s="59"/>
      <c r="L26" s="65"/>
      <c r="M26" s="65"/>
    </row>
    <row r="27" spans="1:15" ht="26.25" customHeight="1" x14ac:dyDescent="0.25">
      <c r="A27" s="106"/>
      <c r="B27" s="118" t="s">
        <v>5</v>
      </c>
      <c r="C27" s="108">
        <v>410</v>
      </c>
      <c r="D27" s="109">
        <v>409</v>
      </c>
      <c r="E27" s="109">
        <v>409</v>
      </c>
      <c r="F27" s="109">
        <v>408</v>
      </c>
      <c r="G27" s="110">
        <v>408</v>
      </c>
      <c r="H27" s="73">
        <f>AVERAGE(C28:G28)</f>
        <v>408.8</v>
      </c>
      <c r="I27" s="192">
        <f>((SUM(C29:G29))/5)*100</f>
        <v>200</v>
      </c>
      <c r="J27" s="193">
        <f>SUM(C30:G30)</f>
        <v>10</v>
      </c>
      <c r="K27" s="59"/>
      <c r="L27" s="65"/>
      <c r="M27" s="65"/>
    </row>
    <row r="28" spans="1:15" ht="25.5" customHeight="1" x14ac:dyDescent="0.25">
      <c r="A28" s="160"/>
      <c r="B28" s="101" t="s">
        <v>6</v>
      </c>
      <c r="C28" s="111">
        <f>C27-$C$8</f>
        <v>410</v>
      </c>
      <c r="D28" s="112">
        <f>D27-$C$8</f>
        <v>409</v>
      </c>
      <c r="E28" s="112">
        <f>E27-$C$8</f>
        <v>409</v>
      </c>
      <c r="F28" s="112">
        <f>F27-$C$8</f>
        <v>408</v>
      </c>
      <c r="G28" s="113">
        <f>G27-$C$8</f>
        <v>408</v>
      </c>
      <c r="H28" s="159"/>
      <c r="I28" s="192">
        <f>((SUM(D28:H28))/5)*100</f>
        <v>32680</v>
      </c>
      <c r="J28" s="193"/>
      <c r="K28" s="59"/>
      <c r="L28" s="65"/>
      <c r="M28" s="65"/>
    </row>
    <row r="29" spans="1:15" ht="25.5" customHeight="1" x14ac:dyDescent="0.25">
      <c r="A29" s="160"/>
      <c r="B29" s="101" t="s">
        <v>7</v>
      </c>
      <c r="C29" s="111">
        <v>2</v>
      </c>
      <c r="D29" s="112">
        <v>2</v>
      </c>
      <c r="E29" s="112">
        <v>2</v>
      </c>
      <c r="F29" s="112">
        <v>2</v>
      </c>
      <c r="G29" s="113">
        <v>2</v>
      </c>
      <c r="H29" s="73">
        <f>AVERAGE(C30:G30)</f>
        <v>2</v>
      </c>
      <c r="I29" s="4"/>
      <c r="J29" s="5"/>
      <c r="K29" s="59"/>
      <c r="L29" s="65"/>
      <c r="M29" s="65"/>
    </row>
    <row r="30" spans="1:15" ht="25.5" customHeight="1" x14ac:dyDescent="0.25">
      <c r="A30" s="119"/>
      <c r="B30" s="105" t="s">
        <v>8</v>
      </c>
      <c r="C30" s="115">
        <v>2</v>
      </c>
      <c r="D30" s="116">
        <v>2</v>
      </c>
      <c r="E30" s="116">
        <v>2</v>
      </c>
      <c r="F30" s="116">
        <v>2</v>
      </c>
      <c r="G30" s="117">
        <v>2</v>
      </c>
      <c r="H30" s="159"/>
      <c r="I30" s="4"/>
      <c r="J30" s="5"/>
      <c r="K30" s="59"/>
      <c r="L30" s="65"/>
      <c r="M30" s="65"/>
    </row>
    <row r="31" spans="1:15" ht="26.25" customHeight="1" x14ac:dyDescent="0.25">
      <c r="A31" s="106" t="s">
        <v>107</v>
      </c>
      <c r="B31" s="107" t="s">
        <v>5</v>
      </c>
      <c r="C31" s="108">
        <v>408</v>
      </c>
      <c r="D31" s="109">
        <v>408</v>
      </c>
      <c r="E31" s="109">
        <v>407</v>
      </c>
      <c r="F31" s="109">
        <v>410</v>
      </c>
      <c r="G31" s="110">
        <v>409</v>
      </c>
      <c r="H31" s="73">
        <f>AVERAGE(C32:G32)</f>
        <v>408.4</v>
      </c>
      <c r="I31" s="192">
        <f>((SUM(C33:G33))/5)*100</f>
        <v>200</v>
      </c>
      <c r="J31" s="193">
        <f>SUM(C34:G34)</f>
        <v>10</v>
      </c>
      <c r="K31" s="59"/>
      <c r="L31" s="65"/>
      <c r="M31" s="65"/>
    </row>
    <row r="32" spans="1:15" ht="16.5" customHeight="1" x14ac:dyDescent="0.25">
      <c r="A32" s="160"/>
      <c r="B32" s="101" t="s">
        <v>6</v>
      </c>
      <c r="C32" s="111">
        <f>C31-$C$8</f>
        <v>408</v>
      </c>
      <c r="D32" s="112">
        <f>D31-$C$8</f>
        <v>408</v>
      </c>
      <c r="E32" s="112">
        <f>E31-$C$8</f>
        <v>407</v>
      </c>
      <c r="F32" s="112">
        <f>F31-$C$8</f>
        <v>410</v>
      </c>
      <c r="G32" s="113">
        <f>G31-$C$8</f>
        <v>409</v>
      </c>
      <c r="H32" s="159"/>
      <c r="I32" s="192">
        <f>((SUM(D32:H32))/5)*100</f>
        <v>32680</v>
      </c>
      <c r="J32" s="193"/>
      <c r="K32" s="58"/>
      <c r="L32" s="65"/>
      <c r="M32" s="65"/>
    </row>
    <row r="33" spans="1:13" ht="23.25" customHeight="1" x14ac:dyDescent="0.25">
      <c r="A33" s="160"/>
      <c r="B33" s="101" t="s">
        <v>7</v>
      </c>
      <c r="C33" s="111">
        <v>2</v>
      </c>
      <c r="D33" s="112">
        <v>2</v>
      </c>
      <c r="E33" s="112">
        <v>2</v>
      </c>
      <c r="F33" s="112">
        <v>2</v>
      </c>
      <c r="G33" s="113">
        <v>2</v>
      </c>
      <c r="H33" s="73">
        <f>AVERAGE(C34:G34)</f>
        <v>2</v>
      </c>
      <c r="I33" s="4"/>
      <c r="J33" s="5"/>
      <c r="K33" s="58"/>
      <c r="L33" s="65"/>
      <c r="M33" s="65"/>
    </row>
    <row r="34" spans="1:13" ht="23.25" customHeight="1" x14ac:dyDescent="0.25">
      <c r="A34" s="119"/>
      <c r="B34" s="114" t="s">
        <v>8</v>
      </c>
      <c r="C34" s="115">
        <v>2</v>
      </c>
      <c r="D34" s="116">
        <v>2</v>
      </c>
      <c r="E34" s="116">
        <v>2</v>
      </c>
      <c r="F34" s="116">
        <v>2</v>
      </c>
      <c r="G34" s="117">
        <v>2</v>
      </c>
      <c r="H34" s="159"/>
      <c r="I34" s="17"/>
      <c r="J34" s="18"/>
      <c r="K34" s="58"/>
      <c r="L34" s="65"/>
      <c r="M34" s="65"/>
    </row>
    <row r="35" spans="1:13" ht="26.25" customHeight="1" x14ac:dyDescent="0.25">
      <c r="A35" s="106"/>
      <c r="B35" s="118" t="s">
        <v>5</v>
      </c>
      <c r="C35" s="108">
        <v>407</v>
      </c>
      <c r="D35" s="109">
        <v>410</v>
      </c>
      <c r="E35" s="109">
        <v>410</v>
      </c>
      <c r="F35" s="109">
        <v>409</v>
      </c>
      <c r="G35" s="110">
        <v>406</v>
      </c>
      <c r="H35" s="73">
        <f>AVERAGE(C36:G36)</f>
        <v>408.4</v>
      </c>
      <c r="I35" s="192">
        <f>((SUM(C37:G37))/5)*100</f>
        <v>200</v>
      </c>
      <c r="J35" s="193">
        <f>SUM(C38:G38)</f>
        <v>10</v>
      </c>
      <c r="K35" s="59"/>
      <c r="L35" s="65"/>
      <c r="M35" s="65"/>
    </row>
    <row r="36" spans="1:13" ht="25.5" customHeight="1" x14ac:dyDescent="0.25">
      <c r="A36" s="160"/>
      <c r="B36" s="101" t="s">
        <v>6</v>
      </c>
      <c r="C36" s="111">
        <f>C35-$C$8</f>
        <v>407</v>
      </c>
      <c r="D36" s="112">
        <f>D35-$C$8</f>
        <v>410</v>
      </c>
      <c r="E36" s="112">
        <f>E35-$C$8</f>
        <v>410</v>
      </c>
      <c r="F36" s="112">
        <f>F35-$C$8</f>
        <v>409</v>
      </c>
      <c r="G36" s="113">
        <f>G35-$C$8</f>
        <v>406</v>
      </c>
      <c r="H36" s="159"/>
      <c r="I36" s="192">
        <f>((SUM(D36:H36))/5)*100</f>
        <v>32700</v>
      </c>
      <c r="J36" s="193"/>
      <c r="K36" s="59"/>
      <c r="L36" s="65"/>
      <c r="M36" s="65"/>
    </row>
    <row r="37" spans="1:13" ht="25.5" customHeight="1" x14ac:dyDescent="0.25">
      <c r="A37" s="160"/>
      <c r="B37" s="101" t="s">
        <v>7</v>
      </c>
      <c r="C37" s="111">
        <v>2</v>
      </c>
      <c r="D37" s="112">
        <v>2</v>
      </c>
      <c r="E37" s="112">
        <v>2</v>
      </c>
      <c r="F37" s="112">
        <v>2</v>
      </c>
      <c r="G37" s="113">
        <v>2</v>
      </c>
      <c r="H37" s="73">
        <f>AVERAGE(C38:G38)</f>
        <v>2</v>
      </c>
      <c r="I37" s="4"/>
      <c r="J37" s="5"/>
      <c r="K37" s="59"/>
      <c r="L37" s="65"/>
      <c r="M37" s="65"/>
    </row>
    <row r="38" spans="1:13" ht="25.5" customHeight="1" x14ac:dyDescent="0.25">
      <c r="A38" s="119"/>
      <c r="B38" s="105" t="s">
        <v>8</v>
      </c>
      <c r="C38" s="115">
        <v>2</v>
      </c>
      <c r="D38" s="116">
        <v>2</v>
      </c>
      <c r="E38" s="116">
        <v>2</v>
      </c>
      <c r="F38" s="116">
        <v>2</v>
      </c>
      <c r="G38" s="117">
        <v>2</v>
      </c>
      <c r="H38" s="159"/>
      <c r="I38" s="4"/>
      <c r="J38" s="5"/>
      <c r="K38" s="59"/>
      <c r="L38" s="65"/>
      <c r="M38" s="65"/>
    </row>
    <row r="39" spans="1:13" ht="26.25" customHeight="1" x14ac:dyDescent="0.25">
      <c r="A39" s="106" t="s">
        <v>108</v>
      </c>
      <c r="B39" s="107" t="s">
        <v>5</v>
      </c>
      <c r="C39" s="108">
        <v>408</v>
      </c>
      <c r="D39" s="109">
        <v>407</v>
      </c>
      <c r="E39" s="109">
        <v>407</v>
      </c>
      <c r="F39" s="109">
        <v>410</v>
      </c>
      <c r="G39" s="110">
        <v>409</v>
      </c>
      <c r="H39" s="73">
        <f>AVERAGE(C40:G40)</f>
        <v>408.2</v>
      </c>
      <c r="I39" s="192">
        <f>((SUM(C41:G41))/5)*100</f>
        <v>200</v>
      </c>
      <c r="J39" s="193">
        <f>SUM(C42:G42)</f>
        <v>10</v>
      </c>
      <c r="K39" s="59"/>
      <c r="L39" s="65"/>
      <c r="M39" s="65"/>
    </row>
    <row r="40" spans="1:13" ht="25.5" customHeight="1" x14ac:dyDescent="0.25">
      <c r="A40" s="160"/>
      <c r="B40" s="101" t="s">
        <v>6</v>
      </c>
      <c r="C40" s="111">
        <f>C39-$C$8</f>
        <v>408</v>
      </c>
      <c r="D40" s="112">
        <f>D39-$C$8</f>
        <v>407</v>
      </c>
      <c r="E40" s="112">
        <f>E39-$C$8</f>
        <v>407</v>
      </c>
      <c r="F40" s="112">
        <f>F39-$C$8</f>
        <v>410</v>
      </c>
      <c r="G40" s="113">
        <f>G39-$C$8</f>
        <v>409</v>
      </c>
      <c r="H40" s="159"/>
      <c r="I40" s="192">
        <f>((SUM(D40:H40))/5)*100</f>
        <v>32660.000000000004</v>
      </c>
      <c r="J40" s="193"/>
      <c r="K40" s="59"/>
      <c r="L40" s="65"/>
      <c r="M40" s="65"/>
    </row>
    <row r="41" spans="1:13" ht="25.5" customHeight="1" x14ac:dyDescent="0.25">
      <c r="A41" s="160"/>
      <c r="B41" s="101" t="s">
        <v>7</v>
      </c>
      <c r="C41" s="111">
        <v>2</v>
      </c>
      <c r="D41" s="112">
        <v>2</v>
      </c>
      <c r="E41" s="112">
        <v>2</v>
      </c>
      <c r="F41" s="112">
        <v>2</v>
      </c>
      <c r="G41" s="113">
        <v>2</v>
      </c>
      <c r="H41" s="73">
        <f>AVERAGE(C42:G42)</f>
        <v>2</v>
      </c>
      <c r="I41" s="4"/>
      <c r="J41" s="5"/>
      <c r="K41" s="59"/>
      <c r="L41" s="65"/>
      <c r="M41" s="65"/>
    </row>
    <row r="42" spans="1:13" ht="25.5" customHeight="1" x14ac:dyDescent="0.25">
      <c r="A42" s="119"/>
      <c r="B42" s="114" t="s">
        <v>8</v>
      </c>
      <c r="C42" s="115">
        <v>2</v>
      </c>
      <c r="D42" s="116">
        <v>2</v>
      </c>
      <c r="E42" s="116">
        <v>2</v>
      </c>
      <c r="F42" s="116">
        <v>2</v>
      </c>
      <c r="G42" s="117">
        <v>2</v>
      </c>
      <c r="H42" s="159"/>
      <c r="I42" s="4"/>
      <c r="J42" s="5"/>
      <c r="K42" s="59"/>
      <c r="L42" s="65"/>
      <c r="M42" s="65"/>
    </row>
    <row r="43" spans="1:13" ht="26.25" customHeight="1" x14ac:dyDescent="0.25">
      <c r="A43" s="106" t="s">
        <v>109</v>
      </c>
      <c r="B43" s="118" t="s">
        <v>5</v>
      </c>
      <c r="C43" s="108">
        <v>407</v>
      </c>
      <c r="D43" s="109">
        <v>409</v>
      </c>
      <c r="E43" s="109">
        <v>408</v>
      </c>
      <c r="F43" s="109">
        <v>409</v>
      </c>
      <c r="G43" s="110">
        <v>407</v>
      </c>
      <c r="H43" s="73">
        <f>AVERAGE(C44:G44)</f>
        <v>408</v>
      </c>
      <c r="I43" s="192">
        <f>((SUM(C45:G45))/5)*100</f>
        <v>200</v>
      </c>
      <c r="J43" s="193">
        <f>SUM(C46:G46)</f>
        <v>10</v>
      </c>
      <c r="K43" s="59"/>
      <c r="L43" s="65"/>
      <c r="M43" s="65"/>
    </row>
    <row r="44" spans="1:13" ht="25.5" customHeight="1" x14ac:dyDescent="0.25">
      <c r="A44" s="160"/>
      <c r="B44" s="101" t="s">
        <v>6</v>
      </c>
      <c r="C44" s="111">
        <f>C43-$C$8</f>
        <v>407</v>
      </c>
      <c r="D44" s="112">
        <f>D43-$C$8</f>
        <v>409</v>
      </c>
      <c r="E44" s="112">
        <f>E43-$C$8</f>
        <v>408</v>
      </c>
      <c r="F44" s="112">
        <f>F43-$C$8</f>
        <v>409</v>
      </c>
      <c r="G44" s="113">
        <f>G43-$C$8</f>
        <v>407</v>
      </c>
      <c r="H44" s="159"/>
      <c r="I44" s="192">
        <f>((SUM(D44:H44))/5)*100</f>
        <v>32660.000000000004</v>
      </c>
      <c r="J44" s="193"/>
      <c r="K44" s="59"/>
      <c r="L44" s="65"/>
      <c r="M44" s="65"/>
    </row>
    <row r="45" spans="1:13" ht="25.5" customHeight="1" x14ac:dyDescent="0.25">
      <c r="A45" s="160"/>
      <c r="B45" s="101" t="s">
        <v>7</v>
      </c>
      <c r="C45" s="111">
        <v>2</v>
      </c>
      <c r="D45" s="112">
        <v>2</v>
      </c>
      <c r="E45" s="112">
        <v>2</v>
      </c>
      <c r="F45" s="112">
        <v>2</v>
      </c>
      <c r="G45" s="113">
        <v>2</v>
      </c>
      <c r="H45" s="73">
        <f>AVERAGE(C46:G46)</f>
        <v>2</v>
      </c>
      <c r="I45" s="4"/>
      <c r="J45" s="5"/>
      <c r="K45" s="59"/>
      <c r="L45" s="65"/>
      <c r="M45" s="65"/>
    </row>
    <row r="46" spans="1:13" ht="25.5" customHeight="1" x14ac:dyDescent="0.25">
      <c r="A46" s="119"/>
      <c r="B46" s="105" t="s">
        <v>8</v>
      </c>
      <c r="C46" s="115">
        <v>2</v>
      </c>
      <c r="D46" s="116">
        <v>2</v>
      </c>
      <c r="E46" s="116">
        <v>2</v>
      </c>
      <c r="F46" s="116">
        <v>2</v>
      </c>
      <c r="G46" s="117">
        <v>2</v>
      </c>
      <c r="H46" s="159"/>
      <c r="I46" s="4"/>
      <c r="J46" s="5"/>
      <c r="K46" s="59"/>
      <c r="L46" s="65"/>
      <c r="M46" s="65"/>
    </row>
    <row r="47" spans="1:13" ht="26.25" customHeight="1" x14ac:dyDescent="0.25">
      <c r="A47" s="106"/>
      <c r="B47" s="107" t="s">
        <v>5</v>
      </c>
      <c r="C47" s="108">
        <v>408</v>
      </c>
      <c r="D47" s="109">
        <v>407</v>
      </c>
      <c r="E47" s="109">
        <v>408</v>
      </c>
      <c r="F47" s="109">
        <v>411</v>
      </c>
      <c r="G47" s="110">
        <v>407</v>
      </c>
      <c r="H47" s="73">
        <f>AVERAGE(C48:G48)</f>
        <v>408.2</v>
      </c>
      <c r="I47" s="192">
        <f>((SUM(C49:G49))/5)*100</f>
        <v>200</v>
      </c>
      <c r="J47" s="193">
        <f>SUM(C50:G50)</f>
        <v>10</v>
      </c>
      <c r="K47" s="59"/>
      <c r="L47" s="65"/>
      <c r="M47" s="65"/>
    </row>
    <row r="48" spans="1:13" ht="25.5" customHeight="1" x14ac:dyDescent="0.25">
      <c r="A48" s="160"/>
      <c r="B48" s="101" t="s">
        <v>6</v>
      </c>
      <c r="C48" s="111">
        <f>C47-$C$8</f>
        <v>408</v>
      </c>
      <c r="D48" s="112">
        <f>D47-$C$8</f>
        <v>407</v>
      </c>
      <c r="E48" s="112">
        <f>E47-$C$8</f>
        <v>408</v>
      </c>
      <c r="F48" s="112">
        <f>F47-$C$8</f>
        <v>411</v>
      </c>
      <c r="G48" s="113">
        <f>G47-$C$8</f>
        <v>407</v>
      </c>
      <c r="H48" s="159"/>
      <c r="I48" s="192">
        <f>((SUM(D48:H48))/5)*100</f>
        <v>32660.000000000004</v>
      </c>
      <c r="J48" s="193"/>
      <c r="K48" s="59"/>
      <c r="L48" s="16"/>
      <c r="M48" s="65"/>
    </row>
    <row r="49" spans="1:13" ht="25.5" customHeight="1" x14ac:dyDescent="0.25">
      <c r="A49" s="160"/>
      <c r="B49" s="101" t="s">
        <v>7</v>
      </c>
      <c r="C49" s="111">
        <v>2</v>
      </c>
      <c r="D49" s="112">
        <v>2</v>
      </c>
      <c r="E49" s="112">
        <v>2</v>
      </c>
      <c r="F49" s="112">
        <v>2</v>
      </c>
      <c r="G49" s="113">
        <v>2</v>
      </c>
      <c r="H49" s="73">
        <f>AVERAGE(C50:G50)</f>
        <v>2</v>
      </c>
      <c r="I49" s="4"/>
      <c r="J49" s="5"/>
      <c r="K49" s="59"/>
      <c r="L49" s="16"/>
      <c r="M49" s="65"/>
    </row>
    <row r="50" spans="1:13" ht="25.5" customHeight="1" x14ac:dyDescent="0.25">
      <c r="A50" s="119"/>
      <c r="B50" s="114" t="s">
        <v>8</v>
      </c>
      <c r="C50" s="115">
        <v>2</v>
      </c>
      <c r="D50" s="116">
        <v>2</v>
      </c>
      <c r="E50" s="116">
        <v>2</v>
      </c>
      <c r="F50" s="116">
        <v>2</v>
      </c>
      <c r="G50" s="117">
        <v>2</v>
      </c>
      <c r="H50" s="159"/>
      <c r="I50" s="17"/>
      <c r="J50" s="18"/>
      <c r="K50" s="59"/>
      <c r="L50" s="16"/>
      <c r="M50" s="65"/>
    </row>
    <row r="51" spans="1:13" ht="26.25" customHeight="1" x14ac:dyDescent="0.25">
      <c r="A51" s="106" t="s">
        <v>110</v>
      </c>
      <c r="B51" s="118" t="s">
        <v>5</v>
      </c>
      <c r="C51" s="108">
        <v>410</v>
      </c>
      <c r="D51" s="109">
        <v>410</v>
      </c>
      <c r="E51" s="109">
        <v>410</v>
      </c>
      <c r="F51" s="109">
        <v>409</v>
      </c>
      <c r="G51" s="110">
        <v>407</v>
      </c>
      <c r="H51" s="73">
        <f>AVERAGE(C52:G52)</f>
        <v>409.2</v>
      </c>
      <c r="I51" s="192">
        <f>((SUM(C53:G53))/5)*100</f>
        <v>200</v>
      </c>
      <c r="J51" s="193">
        <f>SUM(C54:G54)</f>
        <v>10</v>
      </c>
      <c r="K51" s="59"/>
      <c r="L51" s="16"/>
      <c r="M51" s="65"/>
    </row>
    <row r="52" spans="1:13" ht="15.75" customHeight="1" x14ac:dyDescent="0.25">
      <c r="A52" s="160"/>
      <c r="B52" s="101" t="s">
        <v>6</v>
      </c>
      <c r="C52" s="111">
        <f>C51-$C$8</f>
        <v>410</v>
      </c>
      <c r="D52" s="112">
        <f>D51-$C$8</f>
        <v>410</v>
      </c>
      <c r="E52" s="112">
        <f>E51-$C$8</f>
        <v>410</v>
      </c>
      <c r="F52" s="112">
        <f>F51-$C$8</f>
        <v>409</v>
      </c>
      <c r="G52" s="113">
        <f>G51-$C$8</f>
        <v>407</v>
      </c>
      <c r="H52" s="159"/>
      <c r="I52" s="192">
        <f>((SUM(D52:H52))/5)*100</f>
        <v>32720</v>
      </c>
      <c r="J52" s="193"/>
      <c r="K52" s="58"/>
      <c r="L52" s="16"/>
      <c r="M52" s="65"/>
    </row>
    <row r="53" spans="1:13" ht="22.5" customHeight="1" x14ac:dyDescent="0.25">
      <c r="A53" s="160"/>
      <c r="B53" s="101" t="s">
        <v>7</v>
      </c>
      <c r="C53" s="111">
        <v>2</v>
      </c>
      <c r="D53" s="112">
        <v>2</v>
      </c>
      <c r="E53" s="112">
        <v>2</v>
      </c>
      <c r="F53" s="112">
        <v>2</v>
      </c>
      <c r="G53" s="113">
        <v>2</v>
      </c>
      <c r="H53" s="73">
        <f>AVERAGE(C54:G54)</f>
        <v>2</v>
      </c>
      <c r="I53" s="4"/>
      <c r="J53" s="5"/>
      <c r="K53" s="58"/>
      <c r="L53" s="16"/>
      <c r="M53" s="65"/>
    </row>
    <row r="54" spans="1:13" ht="22.5" customHeight="1" x14ac:dyDescent="0.25">
      <c r="A54" s="119"/>
      <c r="B54" s="105" t="s">
        <v>8</v>
      </c>
      <c r="C54" s="115">
        <v>2</v>
      </c>
      <c r="D54" s="116">
        <v>2</v>
      </c>
      <c r="E54" s="116">
        <v>2</v>
      </c>
      <c r="F54" s="116">
        <v>2</v>
      </c>
      <c r="G54" s="117">
        <v>2</v>
      </c>
      <c r="H54" s="159"/>
      <c r="I54" s="4"/>
      <c r="J54" s="5"/>
      <c r="K54" s="58"/>
      <c r="L54" s="16"/>
      <c r="M54" s="65"/>
    </row>
    <row r="55" spans="1:13" ht="26.25" customHeight="1" x14ac:dyDescent="0.25">
      <c r="A55" s="106"/>
      <c r="B55" s="118" t="s">
        <v>5</v>
      </c>
      <c r="C55" s="108">
        <v>409</v>
      </c>
      <c r="D55" s="109">
        <v>407</v>
      </c>
      <c r="E55" s="109">
        <v>408</v>
      </c>
      <c r="F55" s="109">
        <v>409</v>
      </c>
      <c r="G55" s="110">
        <v>407</v>
      </c>
      <c r="H55" s="73">
        <f>AVERAGE(C56:G56)</f>
        <v>408</v>
      </c>
      <c r="I55" s="192">
        <f>((SUM(C57:G57))/5)*100</f>
        <v>200</v>
      </c>
      <c r="J55" s="193">
        <f>SUM(C58:G58)</f>
        <v>10</v>
      </c>
      <c r="K55" s="59"/>
      <c r="L55" s="16"/>
      <c r="M55" s="65"/>
    </row>
    <row r="56" spans="1:13" ht="25.5" customHeight="1" x14ac:dyDescent="0.25">
      <c r="A56" s="160"/>
      <c r="B56" s="101" t="s">
        <v>6</v>
      </c>
      <c r="C56" s="111">
        <f>C55-$C$8</f>
        <v>409</v>
      </c>
      <c r="D56" s="112">
        <f>D55-$C$8</f>
        <v>407</v>
      </c>
      <c r="E56" s="112">
        <f>E55-$C$8</f>
        <v>408</v>
      </c>
      <c r="F56" s="112">
        <f>F55-$C$8</f>
        <v>409</v>
      </c>
      <c r="G56" s="113">
        <f>G55-$C$8</f>
        <v>407</v>
      </c>
      <c r="H56" s="159"/>
      <c r="I56" s="192">
        <f>((SUM(D56:H56))/5)*100</f>
        <v>32620</v>
      </c>
      <c r="J56" s="193"/>
      <c r="K56" s="59"/>
      <c r="L56" s="16"/>
      <c r="M56" s="65"/>
    </row>
    <row r="57" spans="1:13" ht="25.5" customHeight="1" x14ac:dyDescent="0.25">
      <c r="A57" s="160"/>
      <c r="B57" s="101" t="s">
        <v>7</v>
      </c>
      <c r="C57" s="111">
        <v>2</v>
      </c>
      <c r="D57" s="112">
        <v>2</v>
      </c>
      <c r="E57" s="112">
        <v>2</v>
      </c>
      <c r="F57" s="112">
        <v>2</v>
      </c>
      <c r="G57" s="113">
        <v>2</v>
      </c>
      <c r="H57" s="73">
        <f>AVERAGE(C58:G58)</f>
        <v>2</v>
      </c>
      <c r="I57" s="4"/>
      <c r="J57" s="5"/>
      <c r="K57" s="59"/>
      <c r="L57" s="16"/>
      <c r="M57" s="65"/>
    </row>
    <row r="58" spans="1:13" ht="25.5" customHeight="1" x14ac:dyDescent="0.25">
      <c r="A58" s="119"/>
      <c r="B58" s="114" t="s">
        <v>8</v>
      </c>
      <c r="C58" s="115">
        <v>2</v>
      </c>
      <c r="D58" s="116">
        <v>2</v>
      </c>
      <c r="E58" s="116">
        <v>2</v>
      </c>
      <c r="F58" s="116">
        <v>2</v>
      </c>
      <c r="G58" s="117">
        <v>2</v>
      </c>
      <c r="H58" s="159"/>
      <c r="I58" s="4"/>
      <c r="J58" s="5"/>
      <c r="K58" s="59"/>
      <c r="L58" s="16"/>
      <c r="M58" s="65"/>
    </row>
    <row r="59" spans="1:13" ht="26.25" customHeight="1" x14ac:dyDescent="0.25">
      <c r="A59" s="106" t="s">
        <v>111</v>
      </c>
      <c r="B59" s="118" t="s">
        <v>5</v>
      </c>
      <c r="C59" s="108">
        <v>404</v>
      </c>
      <c r="D59" s="109">
        <v>409</v>
      </c>
      <c r="E59" s="109">
        <v>410</v>
      </c>
      <c r="F59" s="109">
        <v>412</v>
      </c>
      <c r="G59" s="110">
        <v>412</v>
      </c>
      <c r="H59" s="73">
        <f>AVERAGE(C60:G60)</f>
        <v>409.4</v>
      </c>
      <c r="I59" s="192">
        <f>((SUM(C61:G61))/5)*100</f>
        <v>200</v>
      </c>
      <c r="J59" s="193">
        <f>SUM(C62:G62)</f>
        <v>10</v>
      </c>
      <c r="K59" s="59"/>
      <c r="L59" s="16"/>
      <c r="M59" s="65"/>
    </row>
    <row r="60" spans="1:13" ht="25.5" customHeight="1" x14ac:dyDescent="0.25">
      <c r="A60" s="160"/>
      <c r="B60" s="101" t="s">
        <v>6</v>
      </c>
      <c r="C60" s="111">
        <f>C59-$C$8</f>
        <v>404</v>
      </c>
      <c r="D60" s="112">
        <f>D59-$C$8</f>
        <v>409</v>
      </c>
      <c r="E60" s="112">
        <f>E59-$C$8</f>
        <v>410</v>
      </c>
      <c r="F60" s="112">
        <f>F59-$C$8</f>
        <v>412</v>
      </c>
      <c r="G60" s="113">
        <f>G59-$C$8</f>
        <v>412</v>
      </c>
      <c r="H60" s="159"/>
      <c r="I60" s="192">
        <f>((SUM(D60:H60))/5)*100</f>
        <v>32860</v>
      </c>
      <c r="J60" s="193"/>
      <c r="K60" s="59"/>
      <c r="L60" s="16"/>
      <c r="M60" s="65"/>
    </row>
    <row r="61" spans="1:13" ht="25.5" customHeight="1" x14ac:dyDescent="0.25">
      <c r="A61" s="160"/>
      <c r="B61" s="101" t="s">
        <v>7</v>
      </c>
      <c r="C61" s="111">
        <v>2</v>
      </c>
      <c r="D61" s="112">
        <v>2</v>
      </c>
      <c r="E61" s="112">
        <v>2</v>
      </c>
      <c r="F61" s="112">
        <v>2</v>
      </c>
      <c r="G61" s="113">
        <v>2</v>
      </c>
      <c r="H61" s="73">
        <f>AVERAGE(C62:G62)</f>
        <v>2</v>
      </c>
      <c r="I61" s="4"/>
      <c r="J61" s="5"/>
      <c r="K61" s="59"/>
      <c r="L61" s="16"/>
      <c r="M61" s="65"/>
    </row>
    <row r="62" spans="1:13" ht="25.5" customHeight="1" x14ac:dyDescent="0.25">
      <c r="A62" s="119"/>
      <c r="B62" s="105" t="s">
        <v>8</v>
      </c>
      <c r="C62" s="115">
        <v>2</v>
      </c>
      <c r="D62" s="116">
        <v>2</v>
      </c>
      <c r="E62" s="116">
        <v>2</v>
      </c>
      <c r="F62" s="116">
        <v>2</v>
      </c>
      <c r="G62" s="117">
        <v>2</v>
      </c>
      <c r="H62" s="159"/>
      <c r="I62" s="4"/>
      <c r="J62" s="5"/>
      <c r="K62" s="59"/>
      <c r="L62" s="16"/>
      <c r="M62" s="65"/>
    </row>
    <row r="63" spans="1:13" ht="26.25" customHeight="1" x14ac:dyDescent="0.25">
      <c r="A63" s="106"/>
      <c r="B63" s="107" t="s">
        <v>5</v>
      </c>
      <c r="C63" s="108">
        <v>412</v>
      </c>
      <c r="D63" s="109">
        <v>408</v>
      </c>
      <c r="E63" s="109">
        <v>409</v>
      </c>
      <c r="F63" s="109">
        <v>409</v>
      </c>
      <c r="G63" s="110">
        <v>409</v>
      </c>
      <c r="H63" s="73">
        <f>AVERAGE(C64:G64)</f>
        <v>409.4</v>
      </c>
      <c r="I63" s="192">
        <f>((SUM(C65:G65))/5)*100</f>
        <v>200</v>
      </c>
      <c r="J63" s="193">
        <f>SUM(C66:G66)</f>
        <v>10</v>
      </c>
      <c r="K63" s="59"/>
      <c r="L63" s="16"/>
      <c r="M63" s="65"/>
    </row>
    <row r="64" spans="1:13" ht="16.5" customHeight="1" x14ac:dyDescent="0.25">
      <c r="A64" s="160"/>
      <c r="B64" s="101" t="s">
        <v>6</v>
      </c>
      <c r="C64" s="111">
        <f>C63-$C$8</f>
        <v>412</v>
      </c>
      <c r="D64" s="112">
        <f>D63-$C$8</f>
        <v>408</v>
      </c>
      <c r="E64" s="112">
        <f>E63-$C$8</f>
        <v>409</v>
      </c>
      <c r="F64" s="112">
        <f>F63-$C$8</f>
        <v>409</v>
      </c>
      <c r="G64" s="113">
        <f>G63-$C$8</f>
        <v>409</v>
      </c>
      <c r="H64" s="159"/>
      <c r="I64" s="192">
        <f>((SUM(D64:H64))/5)*100</f>
        <v>32700</v>
      </c>
      <c r="J64" s="193"/>
      <c r="K64" s="59"/>
      <c r="L64" s="16"/>
      <c r="M64" s="65"/>
    </row>
    <row r="65" spans="1:13" ht="16.5" customHeight="1" x14ac:dyDescent="0.25">
      <c r="A65" s="160"/>
      <c r="B65" s="101" t="s">
        <v>7</v>
      </c>
      <c r="C65" s="111">
        <v>2</v>
      </c>
      <c r="D65" s="112">
        <v>2</v>
      </c>
      <c r="E65" s="112">
        <v>2</v>
      </c>
      <c r="F65" s="112">
        <v>2</v>
      </c>
      <c r="G65" s="113">
        <v>2</v>
      </c>
      <c r="H65" s="73">
        <f>AVERAGE(C66:G66)</f>
        <v>2</v>
      </c>
      <c r="I65" s="4"/>
      <c r="J65" s="5"/>
      <c r="K65" s="59"/>
      <c r="L65" s="16"/>
      <c r="M65" s="65"/>
    </row>
    <row r="66" spans="1:13" ht="16.5" customHeight="1" x14ac:dyDescent="0.25">
      <c r="A66" s="119"/>
      <c r="B66" s="114" t="s">
        <v>8</v>
      </c>
      <c r="C66" s="115">
        <v>2</v>
      </c>
      <c r="D66" s="116">
        <v>2</v>
      </c>
      <c r="E66" s="116">
        <v>2</v>
      </c>
      <c r="F66" s="116">
        <v>2</v>
      </c>
      <c r="G66" s="117">
        <v>2</v>
      </c>
      <c r="H66" s="159"/>
      <c r="I66" s="17"/>
      <c r="J66" s="18"/>
      <c r="K66" s="59"/>
      <c r="L66" s="16"/>
      <c r="M66" s="65"/>
    </row>
    <row r="67" spans="1:13" ht="26.25" customHeight="1" x14ac:dyDescent="0.25">
      <c r="A67" s="106" t="s">
        <v>112</v>
      </c>
      <c r="B67" s="118" t="s">
        <v>5</v>
      </c>
      <c r="C67" s="108">
        <v>407</v>
      </c>
      <c r="D67" s="109">
        <v>407</v>
      </c>
      <c r="E67" s="109">
        <v>406</v>
      </c>
      <c r="F67" s="109">
        <v>409</v>
      </c>
      <c r="G67" s="110">
        <v>407</v>
      </c>
      <c r="H67" s="73">
        <f>AVERAGE(C68:G68)</f>
        <v>407.2</v>
      </c>
      <c r="I67" s="192">
        <f>((SUM(C69:G69))/5)*100</f>
        <v>200</v>
      </c>
      <c r="J67" s="193">
        <f>SUM(C70:G70)</f>
        <v>10</v>
      </c>
      <c r="K67" s="59"/>
      <c r="L67" s="16"/>
      <c r="M67" s="65"/>
    </row>
    <row r="68" spans="1:13" ht="15.75" customHeight="1" x14ac:dyDescent="0.25">
      <c r="A68" s="160"/>
      <c r="B68" s="101" t="s">
        <v>6</v>
      </c>
      <c r="C68" s="111">
        <f>C67-$C$8</f>
        <v>407</v>
      </c>
      <c r="D68" s="112">
        <f>D67-$C$8</f>
        <v>407</v>
      </c>
      <c r="E68" s="112">
        <f>E67-$C$8</f>
        <v>406</v>
      </c>
      <c r="F68" s="112">
        <f>F67-$C$8</f>
        <v>409</v>
      </c>
      <c r="G68" s="113">
        <f>G67-$C$8</f>
        <v>407</v>
      </c>
      <c r="H68" s="159"/>
      <c r="I68" s="192">
        <f>((SUM(D68:H68))/5)*100</f>
        <v>32580</v>
      </c>
      <c r="J68" s="193"/>
      <c r="K68" s="59"/>
      <c r="L68" s="16"/>
      <c r="M68" s="65"/>
    </row>
    <row r="69" spans="1:13" ht="15.75" customHeight="1" x14ac:dyDescent="0.25">
      <c r="A69" s="160"/>
      <c r="B69" s="101" t="s">
        <v>7</v>
      </c>
      <c r="C69" s="111">
        <v>2</v>
      </c>
      <c r="D69" s="112">
        <v>2</v>
      </c>
      <c r="E69" s="112">
        <v>2</v>
      </c>
      <c r="F69" s="112">
        <v>2</v>
      </c>
      <c r="G69" s="113">
        <v>2</v>
      </c>
      <c r="H69" s="73">
        <f>AVERAGE(C70:G70)</f>
        <v>2</v>
      </c>
      <c r="I69" s="4"/>
      <c r="J69" s="5"/>
      <c r="K69" s="59"/>
      <c r="L69" s="16"/>
      <c r="M69" s="65"/>
    </row>
    <row r="70" spans="1:13" ht="16.5" customHeight="1" thickBot="1" x14ac:dyDescent="0.3">
      <c r="A70" s="119"/>
      <c r="B70" s="122" t="s">
        <v>8</v>
      </c>
      <c r="C70" s="115">
        <v>2</v>
      </c>
      <c r="D70" s="116">
        <v>2</v>
      </c>
      <c r="E70" s="116">
        <v>2</v>
      </c>
      <c r="F70" s="116">
        <v>2</v>
      </c>
      <c r="G70" s="117">
        <v>2</v>
      </c>
      <c r="H70" s="159"/>
      <c r="I70" s="17"/>
      <c r="J70" s="18"/>
      <c r="K70" s="59"/>
      <c r="L70" s="16"/>
      <c r="M70" s="65"/>
    </row>
    <row r="71" spans="1:13" ht="26.25" customHeight="1" thickTop="1" x14ac:dyDescent="0.25">
      <c r="A71" s="106" t="s">
        <v>113</v>
      </c>
      <c r="B71" s="107" t="s">
        <v>5</v>
      </c>
      <c r="C71" s="108">
        <v>406</v>
      </c>
      <c r="D71" s="109">
        <v>408</v>
      </c>
      <c r="E71" s="109">
        <v>410</v>
      </c>
      <c r="F71" s="109">
        <v>408</v>
      </c>
      <c r="G71" s="110">
        <v>407</v>
      </c>
      <c r="H71" s="73">
        <f>AVERAGE(C72:G72)</f>
        <v>407.8</v>
      </c>
      <c r="I71" s="192">
        <f>((SUM(C73:G73))/5)*100</f>
        <v>200</v>
      </c>
      <c r="J71" s="193">
        <f>SUM(C74:G74)</f>
        <v>10</v>
      </c>
      <c r="K71" s="59"/>
      <c r="L71" s="16"/>
      <c r="M71" s="65"/>
    </row>
    <row r="72" spans="1:13" ht="15.75" customHeight="1" x14ac:dyDescent="0.25">
      <c r="A72" s="160"/>
      <c r="B72" s="101" t="s">
        <v>6</v>
      </c>
      <c r="C72" s="111">
        <f>C71-$C$8</f>
        <v>406</v>
      </c>
      <c r="D72" s="112">
        <f>D71-$C$8</f>
        <v>408</v>
      </c>
      <c r="E72" s="112">
        <f>E71-$C$8</f>
        <v>410</v>
      </c>
      <c r="F72" s="112">
        <f>F71-$C$8</f>
        <v>408</v>
      </c>
      <c r="G72" s="113">
        <f>G71-$C$8</f>
        <v>407</v>
      </c>
      <c r="H72" s="159"/>
      <c r="I72" s="192">
        <f>((SUM(D72:H72))/5)*100</f>
        <v>32660.000000000004</v>
      </c>
      <c r="J72" s="193"/>
      <c r="K72" s="59"/>
      <c r="L72" s="16"/>
      <c r="M72" s="65"/>
    </row>
    <row r="73" spans="1:13" ht="15.75" customHeight="1" x14ac:dyDescent="0.25">
      <c r="A73" s="160"/>
      <c r="B73" s="101" t="s">
        <v>7</v>
      </c>
      <c r="C73" s="111">
        <v>2</v>
      </c>
      <c r="D73" s="112">
        <v>2</v>
      </c>
      <c r="E73" s="112">
        <v>2</v>
      </c>
      <c r="F73" s="112">
        <v>2</v>
      </c>
      <c r="G73" s="113">
        <v>2</v>
      </c>
      <c r="H73" s="73">
        <f>AVERAGE(C74:G74)</f>
        <v>2</v>
      </c>
      <c r="I73" s="4"/>
      <c r="J73" s="5"/>
      <c r="K73" s="59"/>
      <c r="L73" s="16"/>
      <c r="M73" s="65"/>
    </row>
    <row r="74" spans="1:13" ht="15.75" customHeight="1" x14ac:dyDescent="0.25">
      <c r="A74" s="119"/>
      <c r="B74" s="114" t="s">
        <v>8</v>
      </c>
      <c r="C74" s="115">
        <v>2</v>
      </c>
      <c r="D74" s="116">
        <v>2</v>
      </c>
      <c r="E74" s="116">
        <v>2</v>
      </c>
      <c r="F74" s="116">
        <v>2</v>
      </c>
      <c r="G74" s="117">
        <v>2</v>
      </c>
      <c r="H74" s="159"/>
      <c r="I74" s="4"/>
      <c r="J74" s="5"/>
      <c r="K74" s="59"/>
      <c r="L74" s="16"/>
      <c r="M74" s="65"/>
    </row>
    <row r="75" spans="1:13" ht="26.25" customHeight="1" x14ac:dyDescent="0.25">
      <c r="A75" s="106"/>
      <c r="B75" s="118" t="s">
        <v>5</v>
      </c>
      <c r="C75" s="108">
        <v>406</v>
      </c>
      <c r="D75" s="109">
        <v>408</v>
      </c>
      <c r="E75" s="109">
        <v>409</v>
      </c>
      <c r="F75" s="109">
        <v>408</v>
      </c>
      <c r="G75" s="110">
        <v>407</v>
      </c>
      <c r="H75" s="73">
        <f>AVERAGE(C76:G76)</f>
        <v>407.6</v>
      </c>
      <c r="I75" s="192">
        <f>((SUM(C77:G77))/5)*100</f>
        <v>200</v>
      </c>
      <c r="J75" s="193">
        <f>SUM(C78:G78)</f>
        <v>10</v>
      </c>
      <c r="K75" s="59"/>
      <c r="L75" s="16"/>
      <c r="M75" s="65"/>
    </row>
    <row r="76" spans="1:13" ht="26.1" customHeight="1" x14ac:dyDescent="0.25">
      <c r="A76" s="160"/>
      <c r="B76" s="101" t="s">
        <v>6</v>
      </c>
      <c r="C76" s="111">
        <f>C75-$C$8</f>
        <v>406</v>
      </c>
      <c r="D76" s="112">
        <f>D75-$C$8</f>
        <v>408</v>
      </c>
      <c r="E76" s="112">
        <f>E75-$C$8</f>
        <v>409</v>
      </c>
      <c r="F76" s="112">
        <f>F75-$C$8</f>
        <v>408</v>
      </c>
      <c r="G76" s="113">
        <f>G75-$C$8</f>
        <v>407</v>
      </c>
      <c r="H76" s="159"/>
      <c r="I76" s="192">
        <f>((SUM(D76:H76))/5)*100</f>
        <v>32639.999999999996</v>
      </c>
      <c r="J76" s="193"/>
      <c r="K76" s="66"/>
      <c r="L76" s="16"/>
      <c r="M76" s="16"/>
    </row>
    <row r="77" spans="1:13" ht="26.1" customHeight="1" x14ac:dyDescent="0.25">
      <c r="A77" s="160"/>
      <c r="B77" s="101" t="s">
        <v>7</v>
      </c>
      <c r="C77" s="111">
        <v>2</v>
      </c>
      <c r="D77" s="112">
        <v>2</v>
      </c>
      <c r="E77" s="112">
        <v>2</v>
      </c>
      <c r="F77" s="112">
        <v>2</v>
      </c>
      <c r="G77" s="113">
        <v>2</v>
      </c>
      <c r="H77" s="73">
        <f>AVERAGE(C78:G78)</f>
        <v>2</v>
      </c>
      <c r="I77" s="4"/>
      <c r="J77" s="5"/>
      <c r="K77" s="66"/>
      <c r="L77" s="16"/>
      <c r="M77" s="16"/>
    </row>
    <row r="78" spans="1:13" ht="26.1" customHeight="1" x14ac:dyDescent="0.25">
      <c r="A78" s="119"/>
      <c r="B78" s="114" t="s">
        <v>8</v>
      </c>
      <c r="C78" s="115">
        <v>2</v>
      </c>
      <c r="D78" s="116">
        <v>2</v>
      </c>
      <c r="E78" s="116">
        <v>2</v>
      </c>
      <c r="F78" s="116">
        <v>2</v>
      </c>
      <c r="G78" s="117">
        <v>2</v>
      </c>
      <c r="H78" s="159"/>
      <c r="I78" s="17"/>
      <c r="J78" s="18"/>
      <c r="K78" s="66"/>
      <c r="L78" s="16"/>
      <c r="M78" s="16"/>
    </row>
    <row r="79" spans="1:13" ht="26.25" customHeight="1" x14ac:dyDescent="0.25">
      <c r="A79" s="106" t="s">
        <v>114</v>
      </c>
      <c r="B79" s="118" t="s">
        <v>5</v>
      </c>
      <c r="C79" s="108">
        <v>408</v>
      </c>
      <c r="D79" s="109">
        <v>409</v>
      </c>
      <c r="E79" s="109">
        <v>411</v>
      </c>
      <c r="F79" s="109">
        <v>407</v>
      </c>
      <c r="G79" s="110">
        <v>409</v>
      </c>
      <c r="H79" s="73">
        <f>AVERAGE(C80:G80)</f>
        <v>408.8</v>
      </c>
      <c r="I79" s="192">
        <f>((SUM(C81:G81))/5)*100</f>
        <v>200</v>
      </c>
      <c r="J79" s="193">
        <f>SUM(C82:G82)</f>
        <v>10</v>
      </c>
      <c r="K79" s="66"/>
      <c r="L79" s="16"/>
      <c r="M79" s="16"/>
    </row>
    <row r="80" spans="1:13" ht="26.1" customHeight="1" x14ac:dyDescent="0.25">
      <c r="A80" s="160"/>
      <c r="B80" s="101" t="s">
        <v>6</v>
      </c>
      <c r="C80" s="111">
        <f>C79-$C$8</f>
        <v>408</v>
      </c>
      <c r="D80" s="112">
        <f>D79-$C$8</f>
        <v>409</v>
      </c>
      <c r="E80" s="112">
        <f>E79-$C$8</f>
        <v>411</v>
      </c>
      <c r="F80" s="112">
        <f>F79-$C$8</f>
        <v>407</v>
      </c>
      <c r="G80" s="113">
        <f>G79-$C$8</f>
        <v>409</v>
      </c>
      <c r="H80" s="159"/>
      <c r="I80" s="192">
        <f>((SUM(D80:H80))/5)*100</f>
        <v>32720</v>
      </c>
      <c r="J80" s="193"/>
      <c r="K80" s="16"/>
      <c r="L80" s="16"/>
      <c r="M80" s="16"/>
    </row>
    <row r="81" spans="1:13" ht="26.1" customHeight="1" x14ac:dyDescent="0.25">
      <c r="A81" s="160"/>
      <c r="B81" s="101" t="s">
        <v>7</v>
      </c>
      <c r="C81" s="111">
        <v>2</v>
      </c>
      <c r="D81" s="112">
        <v>2</v>
      </c>
      <c r="E81" s="112">
        <v>2</v>
      </c>
      <c r="F81" s="112">
        <v>2</v>
      </c>
      <c r="G81" s="113">
        <v>2</v>
      </c>
      <c r="H81" s="73">
        <f>AVERAGE(C82:G82)</f>
        <v>2</v>
      </c>
      <c r="I81" s="4"/>
      <c r="J81" s="5"/>
      <c r="K81" s="16"/>
      <c r="L81" s="16"/>
      <c r="M81" s="16"/>
    </row>
    <row r="82" spans="1:13" ht="26.1" customHeight="1" x14ac:dyDescent="0.25">
      <c r="A82" s="119"/>
      <c r="B82" s="105" t="s">
        <v>8</v>
      </c>
      <c r="C82" s="115">
        <v>2</v>
      </c>
      <c r="D82" s="116">
        <v>2</v>
      </c>
      <c r="E82" s="116">
        <v>2</v>
      </c>
      <c r="F82" s="116">
        <v>2</v>
      </c>
      <c r="G82" s="117">
        <v>2</v>
      </c>
      <c r="H82" s="159"/>
      <c r="I82" s="4"/>
      <c r="J82" s="5"/>
      <c r="K82" s="16"/>
      <c r="L82" s="16"/>
      <c r="M82" s="16"/>
    </row>
    <row r="83" spans="1:13" ht="26.45" customHeight="1" x14ac:dyDescent="0.25">
      <c r="A83" s="106" t="s">
        <v>115</v>
      </c>
      <c r="B83" s="118" t="s">
        <v>5</v>
      </c>
      <c r="C83" s="108">
        <v>409</v>
      </c>
      <c r="D83" s="109">
        <v>410</v>
      </c>
      <c r="E83" s="109">
        <v>408</v>
      </c>
      <c r="F83" s="109">
        <v>411</v>
      </c>
      <c r="G83" s="110">
        <v>409</v>
      </c>
      <c r="H83" s="73">
        <f>AVERAGE(C84:G84)</f>
        <v>409.4</v>
      </c>
      <c r="I83" s="192">
        <f>((SUM(C85:G85))/5)*100</f>
        <v>200</v>
      </c>
      <c r="J83" s="193">
        <f>SUM(C86:G86)</f>
        <v>10</v>
      </c>
    </row>
    <row r="84" spans="1:13" ht="26.1" customHeight="1" x14ac:dyDescent="0.25">
      <c r="A84" s="160"/>
      <c r="B84" s="101" t="s">
        <v>6</v>
      </c>
      <c r="C84" s="111">
        <f>C83-$C$8</f>
        <v>409</v>
      </c>
      <c r="D84" s="112">
        <f>D83-$C$8</f>
        <v>410</v>
      </c>
      <c r="E84" s="112">
        <f>E83-$C$8</f>
        <v>408</v>
      </c>
      <c r="F84" s="112">
        <f>F83-$C$8</f>
        <v>411</v>
      </c>
      <c r="G84" s="113">
        <f>G83-$C$8</f>
        <v>409</v>
      </c>
      <c r="H84" s="159"/>
      <c r="I84" s="192">
        <f>((SUM(D84:H84))/5)*100</f>
        <v>32760.000000000004</v>
      </c>
      <c r="J84" s="193"/>
    </row>
    <row r="85" spans="1:13" ht="26.1" customHeight="1" x14ac:dyDescent="0.25">
      <c r="A85" s="160"/>
      <c r="B85" s="101" t="s">
        <v>7</v>
      </c>
      <c r="C85" s="111">
        <v>2</v>
      </c>
      <c r="D85" s="112">
        <v>2</v>
      </c>
      <c r="E85" s="112">
        <v>2</v>
      </c>
      <c r="F85" s="112">
        <v>2</v>
      </c>
      <c r="G85" s="113">
        <v>2</v>
      </c>
      <c r="H85" s="73">
        <f>AVERAGE(C86:G86)</f>
        <v>2</v>
      </c>
      <c r="I85" s="4"/>
      <c r="J85" s="5"/>
    </row>
    <row r="86" spans="1:13" ht="26.1" customHeight="1" x14ac:dyDescent="0.25">
      <c r="A86" s="119"/>
      <c r="B86" s="105" t="s">
        <v>8</v>
      </c>
      <c r="C86" s="115">
        <v>2</v>
      </c>
      <c r="D86" s="116">
        <v>2</v>
      </c>
      <c r="E86" s="116">
        <v>2</v>
      </c>
      <c r="F86" s="116">
        <v>2</v>
      </c>
      <c r="G86" s="117">
        <v>2</v>
      </c>
      <c r="H86" s="159"/>
      <c r="I86" s="4"/>
      <c r="J86" s="5"/>
    </row>
    <row r="87" spans="1:13" ht="25.5" customHeight="1" x14ac:dyDescent="0.25">
      <c r="A87" s="106"/>
      <c r="B87" s="107" t="s">
        <v>5</v>
      </c>
      <c r="C87" s="108">
        <v>408</v>
      </c>
      <c r="D87" s="109">
        <v>410</v>
      </c>
      <c r="E87" s="109">
        <v>410</v>
      </c>
      <c r="F87" s="109">
        <v>410</v>
      </c>
      <c r="G87" s="110">
        <v>409</v>
      </c>
      <c r="H87" s="73">
        <f>AVERAGE(C88:G88)</f>
        <v>409.4</v>
      </c>
      <c r="I87" s="192">
        <f>((SUM(C89:G89))/5)*100</f>
        <v>0</v>
      </c>
      <c r="J87" s="193">
        <f>SUM(C90:G90)</f>
        <v>0</v>
      </c>
    </row>
    <row r="88" spans="1:13" ht="26.1" customHeight="1" x14ac:dyDescent="0.25">
      <c r="A88" s="160"/>
      <c r="B88" s="101" t="s">
        <v>6</v>
      </c>
      <c r="C88" s="111">
        <f>C87-$C$8</f>
        <v>408</v>
      </c>
      <c r="D88" s="112">
        <f>D87-$C$8</f>
        <v>410</v>
      </c>
      <c r="E88" s="112">
        <f>E87-$C$8</f>
        <v>410</v>
      </c>
      <c r="F88" s="112">
        <f>F87-$C$8</f>
        <v>410</v>
      </c>
      <c r="G88" s="113">
        <f>G87-$C$8</f>
        <v>409</v>
      </c>
      <c r="H88" s="159"/>
      <c r="I88" s="192">
        <f>((SUM(D88:H88))/5)*100</f>
        <v>32780</v>
      </c>
      <c r="J88" s="193"/>
    </row>
    <row r="89" spans="1:13" ht="26.1" customHeight="1" x14ac:dyDescent="0.25">
      <c r="A89" s="160"/>
      <c r="B89" s="101" t="s">
        <v>7</v>
      </c>
      <c r="C89" s="111">
        <f>IF(C88&lt;$H$8,1,0)</f>
        <v>0</v>
      </c>
      <c r="D89" s="112">
        <f>IF(D88&lt;$H$8,1,0)</f>
        <v>0</v>
      </c>
      <c r="E89" s="112">
        <f>IF(E88&lt;$H$8,1,0)</f>
        <v>0</v>
      </c>
      <c r="F89" s="112">
        <f>IF(F88&lt;$H$8,1,0)</f>
        <v>0</v>
      </c>
      <c r="G89" s="113">
        <f>IF(G88&lt;$H$8,1,0)</f>
        <v>0</v>
      </c>
      <c r="H89" s="190">
        <f>AVERAGE(C90:G90)</f>
        <v>0</v>
      </c>
      <c r="I89" s="4"/>
      <c r="J89" s="5"/>
    </row>
    <row r="90" spans="1:13" ht="24.95" customHeight="1" x14ac:dyDescent="0.25">
      <c r="A90" s="119"/>
      <c r="B90" s="114" t="s">
        <v>8</v>
      </c>
      <c r="C90" s="115">
        <f>IF(C88&lt;$J$8,1,0)</f>
        <v>0</v>
      </c>
      <c r="D90" s="116">
        <f>IF(D88&lt;$J$8,1,0)</f>
        <v>0</v>
      </c>
      <c r="E90" s="116">
        <f>IF(E88&lt;$J$8,1,0)</f>
        <v>0</v>
      </c>
      <c r="F90" s="116">
        <f>IF(F88&lt;$J$8,1,0)</f>
        <v>0</v>
      </c>
      <c r="G90" s="117">
        <f>IF(G88&lt;$J$8,1,0)</f>
        <v>0</v>
      </c>
      <c r="H90" s="190"/>
      <c r="I90" s="4"/>
      <c r="J90" s="5"/>
    </row>
    <row r="91" spans="1:13" ht="25.5" customHeight="1" x14ac:dyDescent="0.25">
      <c r="A91" s="212"/>
      <c r="B91" s="118" t="s">
        <v>5</v>
      </c>
      <c r="C91" s="108"/>
      <c r="D91" s="109"/>
      <c r="E91" s="109"/>
      <c r="F91" s="109"/>
      <c r="G91" s="110"/>
      <c r="H91" s="190">
        <f>AVERAGE(C92:G92)</f>
        <v>0</v>
      </c>
      <c r="I91" s="192">
        <f>((SUM(C93:G93))/5)*100</f>
        <v>100</v>
      </c>
      <c r="J91" s="193">
        <f>SUM(C94:G94)</f>
        <v>5</v>
      </c>
    </row>
    <row r="92" spans="1:13" ht="26.1" customHeight="1" x14ac:dyDescent="0.25">
      <c r="A92" s="212"/>
      <c r="B92" s="101" t="s">
        <v>6</v>
      </c>
      <c r="C92" s="111">
        <f>C91-$C$8</f>
        <v>0</v>
      </c>
      <c r="D92" s="112">
        <f>D91-$C$8</f>
        <v>0</v>
      </c>
      <c r="E92" s="112">
        <f>E91-$C$8</f>
        <v>0</v>
      </c>
      <c r="F92" s="112">
        <f>F91-$C$8</f>
        <v>0</v>
      </c>
      <c r="G92" s="113">
        <f>G91-$C$8</f>
        <v>0</v>
      </c>
      <c r="H92" s="190"/>
      <c r="I92" s="192">
        <f>((SUM(D92:H92))/5)*100</f>
        <v>0</v>
      </c>
      <c r="J92" s="193"/>
    </row>
    <row r="93" spans="1:13" ht="26.1" customHeight="1" x14ac:dyDescent="0.25">
      <c r="A93" s="212"/>
      <c r="B93" s="101" t="s">
        <v>7</v>
      </c>
      <c r="C93" s="111">
        <f>IF(C92&lt;$H$8,1,0)</f>
        <v>1</v>
      </c>
      <c r="D93" s="112">
        <f>IF(D92&lt;$H$8,1,0)</f>
        <v>1</v>
      </c>
      <c r="E93" s="112">
        <f>IF(E92&lt;$H$8,1,0)</f>
        <v>1</v>
      </c>
      <c r="F93" s="112">
        <f>IF(F92&lt;$H$8,1,0)</f>
        <v>1</v>
      </c>
      <c r="G93" s="113">
        <f>IF(G92&lt;$H$8,1,0)</f>
        <v>1</v>
      </c>
      <c r="H93" s="190">
        <f>AVERAGE(C94:G94)</f>
        <v>1</v>
      </c>
      <c r="I93" s="4"/>
      <c r="J93" s="5"/>
    </row>
    <row r="94" spans="1:13" ht="26.1" customHeight="1" x14ac:dyDescent="0.25">
      <c r="A94" s="212"/>
      <c r="B94" s="105" t="s">
        <v>8</v>
      </c>
      <c r="C94" s="115">
        <f>IF(C92&lt;$J$8,1,0)</f>
        <v>1</v>
      </c>
      <c r="D94" s="116">
        <f>IF(D92&lt;$J$8,1,0)</f>
        <v>1</v>
      </c>
      <c r="E94" s="116">
        <f>IF(E92&lt;$J$8,1,0)</f>
        <v>1</v>
      </c>
      <c r="F94" s="116">
        <f>IF(F92&lt;$J$8,1,0)</f>
        <v>1</v>
      </c>
      <c r="G94" s="117">
        <f>IF(G92&lt;$J$8,1,0)</f>
        <v>1</v>
      </c>
      <c r="H94" s="190"/>
      <c r="I94" s="4"/>
      <c r="J94" s="5"/>
    </row>
    <row r="95" spans="1:13" ht="26.45" customHeight="1" x14ac:dyDescent="0.25">
      <c r="A95" s="212"/>
      <c r="B95" s="107" t="s">
        <v>5</v>
      </c>
      <c r="C95" s="119"/>
      <c r="D95" s="120"/>
      <c r="E95" s="120"/>
      <c r="F95" s="120"/>
      <c r="G95" s="121"/>
      <c r="H95" s="190">
        <f>AVERAGE(C96:G96)</f>
        <v>0</v>
      </c>
      <c r="I95" s="192">
        <f>((SUM(C97:G97))/5)*100</f>
        <v>100</v>
      </c>
      <c r="J95" s="193">
        <f>SUM(C98:G98)</f>
        <v>5</v>
      </c>
    </row>
    <row r="96" spans="1:13" ht="26.1" customHeight="1" x14ac:dyDescent="0.25">
      <c r="A96" s="212"/>
      <c r="B96" s="123" t="s">
        <v>6</v>
      </c>
      <c r="C96" s="102">
        <f>C95-$C$8</f>
        <v>0</v>
      </c>
      <c r="D96" s="103">
        <f>D95-$C$8</f>
        <v>0</v>
      </c>
      <c r="E96" s="103">
        <f>E95-$C$8</f>
        <v>0</v>
      </c>
      <c r="F96" s="103">
        <f>F95-$C$8</f>
        <v>0</v>
      </c>
      <c r="G96" s="104">
        <f>G95-$C$8</f>
        <v>0</v>
      </c>
      <c r="H96" s="190"/>
      <c r="I96" s="191">
        <f>((SUM(D96:H96))/5)*100</f>
        <v>0</v>
      </c>
      <c r="J96" s="194"/>
    </row>
    <row r="97" spans="1:10" ht="26.1" customHeight="1" x14ac:dyDescent="0.25">
      <c r="A97" s="212"/>
      <c r="B97" s="123" t="s">
        <v>7</v>
      </c>
      <c r="C97" s="102">
        <f>IF(C96&lt;$H$8,1,0)</f>
        <v>1</v>
      </c>
      <c r="D97" s="103">
        <f>IF(D96&lt;$H$8,1,0)</f>
        <v>1</v>
      </c>
      <c r="E97" s="103">
        <f>IF(E96&lt;$H$8,1,0)</f>
        <v>1</v>
      </c>
      <c r="F97" s="103">
        <f>IF(F96&lt;$H$8,1,0)</f>
        <v>1</v>
      </c>
      <c r="G97" s="104">
        <f>IF(G96&lt;$H$8,1,0)</f>
        <v>1</v>
      </c>
      <c r="H97" s="190">
        <f>AVERAGE(C98:G98)</f>
        <v>1</v>
      </c>
      <c r="I97" s="6"/>
      <c r="J97" s="7"/>
    </row>
    <row r="98" spans="1:10" ht="26.1" customHeight="1" thickBot="1" x14ac:dyDescent="0.3">
      <c r="A98" s="213"/>
      <c r="B98" s="124" t="s">
        <v>8</v>
      </c>
      <c r="C98" s="102">
        <f>IF(C96&lt;$J$8,1,0)</f>
        <v>1</v>
      </c>
      <c r="D98" s="103">
        <f>IF(D96&lt;$J$8,1,0)</f>
        <v>1</v>
      </c>
      <c r="E98" s="103">
        <f>IF(E96&lt;$J$8,1,0)</f>
        <v>1</v>
      </c>
      <c r="F98" s="103">
        <f>IF(F96&lt;$J$8,1,0)</f>
        <v>1</v>
      </c>
      <c r="G98" s="104">
        <f>IF(G96&lt;$J$8,1,0)</f>
        <v>1</v>
      </c>
      <c r="H98" s="190"/>
      <c r="I98" s="9"/>
      <c r="J98" s="10"/>
    </row>
    <row r="99" spans="1:10" ht="26.1" customHeight="1" x14ac:dyDescent="0.25">
      <c r="A99" s="212"/>
      <c r="B99" s="107" t="s">
        <v>5</v>
      </c>
      <c r="C99" s="119"/>
      <c r="D99" s="120"/>
      <c r="E99" s="120"/>
      <c r="F99" s="120"/>
      <c r="G99" s="121"/>
      <c r="H99" s="190">
        <f>AVERAGE(C100:G100)</f>
        <v>0</v>
      </c>
      <c r="I99" s="192">
        <f>((SUM(C101:G101))/5)*100</f>
        <v>100</v>
      </c>
      <c r="J99" s="193">
        <f>SUM(C102:G102)</f>
        <v>5</v>
      </c>
    </row>
    <row r="100" spans="1:10" ht="26.1" customHeight="1" x14ac:dyDescent="0.25">
      <c r="A100" s="212"/>
      <c r="B100" s="123" t="s">
        <v>6</v>
      </c>
      <c r="C100" s="102">
        <f>C99-$C$8</f>
        <v>0</v>
      </c>
      <c r="D100" s="103">
        <f>D99-$C$8</f>
        <v>0</v>
      </c>
      <c r="E100" s="103">
        <f>E99-$C$8</f>
        <v>0</v>
      </c>
      <c r="F100" s="103">
        <f>F99-$C$8</f>
        <v>0</v>
      </c>
      <c r="G100" s="104">
        <f>G99-$C$8</f>
        <v>0</v>
      </c>
      <c r="H100" s="190"/>
      <c r="I100" s="191">
        <f>((SUM(D100:H100))/5)*100</f>
        <v>0</v>
      </c>
      <c r="J100" s="194"/>
    </row>
    <row r="101" spans="1:10" ht="26.1" customHeight="1" x14ac:dyDescent="0.25">
      <c r="A101" s="212"/>
      <c r="B101" s="123" t="s">
        <v>7</v>
      </c>
      <c r="C101" s="102">
        <f>IF(C100&lt;$H$8,1,0)</f>
        <v>1</v>
      </c>
      <c r="D101" s="103">
        <f>IF(D100&lt;$H$8,1,0)</f>
        <v>1</v>
      </c>
      <c r="E101" s="103">
        <f>IF(E100&lt;$H$8,1,0)</f>
        <v>1</v>
      </c>
      <c r="F101" s="103">
        <f>IF(F100&lt;$H$8,1,0)</f>
        <v>1</v>
      </c>
      <c r="G101" s="104">
        <f>IF(G100&lt;$H$8,1,0)</f>
        <v>1</v>
      </c>
      <c r="H101" s="190">
        <f>AVERAGE(C102:G102)</f>
        <v>1</v>
      </c>
      <c r="I101" s="6"/>
      <c r="J101" s="7"/>
    </row>
    <row r="102" spans="1:10" ht="26.1" customHeight="1" thickBot="1" x14ac:dyDescent="0.3">
      <c r="A102" s="213"/>
      <c r="B102" s="124" t="s">
        <v>8</v>
      </c>
      <c r="C102" s="102">
        <f>IF(C100&lt;$J$8,1,0)</f>
        <v>1</v>
      </c>
      <c r="D102" s="103">
        <f>IF(D100&lt;$J$8,1,0)</f>
        <v>1</v>
      </c>
      <c r="E102" s="103">
        <f>IF(E100&lt;$J$8,1,0)</f>
        <v>1</v>
      </c>
      <c r="F102" s="103">
        <f>IF(F100&lt;$J$8,1,0)</f>
        <v>1</v>
      </c>
      <c r="G102" s="104">
        <f>IF(G100&lt;$J$8,1,0)</f>
        <v>1</v>
      </c>
      <c r="H102" s="190"/>
      <c r="I102" s="9"/>
      <c r="J102" s="10"/>
    </row>
    <row r="103" spans="1:10" ht="26.45" customHeight="1" x14ac:dyDescent="0.25">
      <c r="A103" s="212"/>
      <c r="B103" s="107" t="s">
        <v>5</v>
      </c>
      <c r="C103" s="119"/>
      <c r="D103" s="120"/>
      <c r="E103" s="120"/>
      <c r="F103" s="120"/>
      <c r="G103" s="121"/>
      <c r="H103" s="190">
        <f>AVERAGE(C104:G104)</f>
        <v>0</v>
      </c>
      <c r="I103" s="192">
        <f>((SUM(C105:G105))/5)*100</f>
        <v>100</v>
      </c>
      <c r="J103" s="193">
        <f>SUM(C106:G106)</f>
        <v>5</v>
      </c>
    </row>
    <row r="104" spans="1:10" ht="26.1" customHeight="1" x14ac:dyDescent="0.25">
      <c r="A104" s="212"/>
      <c r="B104" s="123" t="s">
        <v>6</v>
      </c>
      <c r="C104" s="102">
        <f>C103-$C$8</f>
        <v>0</v>
      </c>
      <c r="D104" s="103">
        <f>D103-$C$8</f>
        <v>0</v>
      </c>
      <c r="E104" s="103">
        <f>E103-$C$8</f>
        <v>0</v>
      </c>
      <c r="F104" s="103">
        <f>F103-$C$8</f>
        <v>0</v>
      </c>
      <c r="G104" s="104">
        <f>G103-$C$8</f>
        <v>0</v>
      </c>
      <c r="H104" s="190"/>
      <c r="I104" s="191">
        <f>((SUM(D104:H104))/5)*100</f>
        <v>0</v>
      </c>
      <c r="J104" s="194"/>
    </row>
    <row r="105" spans="1:10" ht="26.1" customHeight="1" x14ac:dyDescent="0.25">
      <c r="A105" s="212"/>
      <c r="B105" s="123" t="s">
        <v>7</v>
      </c>
      <c r="C105" s="102">
        <f>IF(C104&lt;$H$8,1,0)</f>
        <v>1</v>
      </c>
      <c r="D105" s="103">
        <f>IF(D104&lt;$H$8,1,0)</f>
        <v>1</v>
      </c>
      <c r="E105" s="103">
        <f>IF(E104&lt;$H$8,1,0)</f>
        <v>1</v>
      </c>
      <c r="F105" s="103">
        <f>IF(F104&lt;$H$8,1,0)</f>
        <v>1</v>
      </c>
      <c r="G105" s="104">
        <f>IF(G104&lt;$H$8,1,0)</f>
        <v>1</v>
      </c>
      <c r="H105" s="190">
        <f>AVERAGE(C106:G106)</f>
        <v>1</v>
      </c>
      <c r="I105" s="6"/>
      <c r="J105" s="7"/>
    </row>
    <row r="106" spans="1:10" ht="26.1" customHeight="1" thickBot="1" x14ac:dyDescent="0.3">
      <c r="A106" s="213"/>
      <c r="B106" s="124" t="s">
        <v>8</v>
      </c>
      <c r="C106" s="102">
        <f>IF(C104&lt;$J$8,1,0)</f>
        <v>1</v>
      </c>
      <c r="D106" s="103">
        <f>IF(D104&lt;$J$8,1,0)</f>
        <v>1</v>
      </c>
      <c r="E106" s="103">
        <f>IF(E104&lt;$J$8,1,0)</f>
        <v>1</v>
      </c>
      <c r="F106" s="103">
        <f>IF(F104&lt;$J$8,1,0)</f>
        <v>1</v>
      </c>
      <c r="G106" s="104">
        <f>IF(G104&lt;$J$8,1,0)</f>
        <v>1</v>
      </c>
      <c r="H106" s="190"/>
      <c r="I106" s="9"/>
      <c r="J106" s="10"/>
    </row>
    <row r="107" spans="1:10" ht="25.5" customHeight="1" x14ac:dyDescent="0.25">
      <c r="A107" s="212"/>
      <c r="B107" s="107" t="s">
        <v>5</v>
      </c>
      <c r="C107" s="119"/>
      <c r="D107" s="120"/>
      <c r="E107" s="120"/>
      <c r="F107" s="120"/>
      <c r="G107" s="121"/>
      <c r="H107" s="190">
        <f>AVERAGE(C108:G108)</f>
        <v>0</v>
      </c>
      <c r="I107" s="192">
        <f>((SUM(C109:G109))/5)*100</f>
        <v>100</v>
      </c>
      <c r="J107" s="193">
        <f>SUM(C110:G110)</f>
        <v>5</v>
      </c>
    </row>
    <row r="108" spans="1:10" ht="26.1" customHeight="1" x14ac:dyDescent="0.25">
      <c r="A108" s="212"/>
      <c r="B108" s="123" t="s">
        <v>6</v>
      </c>
      <c r="C108" s="102">
        <f>C107-$C$8</f>
        <v>0</v>
      </c>
      <c r="D108" s="103">
        <f>D107-$C$8</f>
        <v>0</v>
      </c>
      <c r="E108" s="103">
        <f>E107-$C$8</f>
        <v>0</v>
      </c>
      <c r="F108" s="103">
        <f>F107-$C$8</f>
        <v>0</v>
      </c>
      <c r="G108" s="104">
        <f>G107-$C$8</f>
        <v>0</v>
      </c>
      <c r="H108" s="190"/>
      <c r="I108" s="191">
        <f>((SUM(D108:H108))/5)*100</f>
        <v>0</v>
      </c>
      <c r="J108" s="194"/>
    </row>
    <row r="109" spans="1:10" ht="26.1" customHeight="1" x14ac:dyDescent="0.25">
      <c r="A109" s="212"/>
      <c r="B109" s="123" t="s">
        <v>7</v>
      </c>
      <c r="C109" s="102">
        <f>IF(C108&lt;$H$8,1,0)</f>
        <v>1</v>
      </c>
      <c r="D109" s="103">
        <f>IF(D108&lt;$H$8,1,0)</f>
        <v>1</v>
      </c>
      <c r="E109" s="103">
        <f>IF(E108&lt;$H$8,1,0)</f>
        <v>1</v>
      </c>
      <c r="F109" s="103">
        <f>IF(F108&lt;$H$8,1,0)</f>
        <v>1</v>
      </c>
      <c r="G109" s="104">
        <f>IF(G108&lt;$H$8,1,0)</f>
        <v>1</v>
      </c>
      <c r="H109" s="190">
        <f>AVERAGE(C110:G110)</f>
        <v>1</v>
      </c>
      <c r="I109" s="6"/>
      <c r="J109" s="7"/>
    </row>
    <row r="110" spans="1:10" ht="17.45" customHeight="1" thickBot="1" x14ac:dyDescent="0.3">
      <c r="A110" s="213"/>
      <c r="B110" s="124" t="s">
        <v>8</v>
      </c>
      <c r="C110" s="102">
        <f>IF(C108&lt;$J$8,1,0)</f>
        <v>1</v>
      </c>
      <c r="D110" s="103">
        <f>IF(D108&lt;$J$8,1,0)</f>
        <v>1</v>
      </c>
      <c r="E110" s="103">
        <f>IF(E108&lt;$J$8,1,0)</f>
        <v>1</v>
      </c>
      <c r="F110" s="103">
        <f>IF(F108&lt;$J$8,1,0)</f>
        <v>1</v>
      </c>
      <c r="G110" s="104">
        <f>IF(G108&lt;$J$8,1,0)</f>
        <v>1</v>
      </c>
      <c r="H110" s="190"/>
      <c r="I110" s="9"/>
      <c r="J110" s="10"/>
    </row>
    <row r="111" spans="1:10" ht="26.1" customHeight="1" x14ac:dyDescent="0.25">
      <c r="A111" s="212"/>
      <c r="B111" s="107" t="s">
        <v>5</v>
      </c>
      <c r="C111" s="119"/>
      <c r="D111" s="120"/>
      <c r="E111" s="120"/>
      <c r="F111" s="120"/>
      <c r="G111" s="121"/>
      <c r="H111" s="190">
        <f>AVERAGE(C112:G112)</f>
        <v>0</v>
      </c>
      <c r="I111" s="192">
        <f>((SUM(C113:G113))/5)*100</f>
        <v>100</v>
      </c>
      <c r="J111" s="193">
        <f>SUM(C114:G114)</f>
        <v>5</v>
      </c>
    </row>
    <row r="112" spans="1:10" ht="26.1" customHeight="1" x14ac:dyDescent="0.25">
      <c r="A112" s="212"/>
      <c r="B112" s="123" t="s">
        <v>6</v>
      </c>
      <c r="C112" s="102">
        <f>C111-$C$8</f>
        <v>0</v>
      </c>
      <c r="D112" s="103">
        <f>D111-$C$8</f>
        <v>0</v>
      </c>
      <c r="E112" s="103">
        <f>E111-$C$8</f>
        <v>0</v>
      </c>
      <c r="F112" s="103">
        <f>F111-$C$8</f>
        <v>0</v>
      </c>
      <c r="G112" s="104">
        <f>G111-$C$8</f>
        <v>0</v>
      </c>
      <c r="H112" s="190"/>
      <c r="I112" s="191">
        <f>((SUM(D112:H112))/5)*100</f>
        <v>0</v>
      </c>
      <c r="J112" s="194"/>
    </row>
    <row r="113" spans="1:10" ht="26.1" customHeight="1" x14ac:dyDescent="0.25">
      <c r="A113" s="212"/>
      <c r="B113" s="123" t="s">
        <v>7</v>
      </c>
      <c r="C113" s="102">
        <f>IF(C112&lt;$H$8,1,0)</f>
        <v>1</v>
      </c>
      <c r="D113" s="103">
        <f>IF(D112&lt;$H$8,1,0)</f>
        <v>1</v>
      </c>
      <c r="E113" s="103">
        <f>IF(E112&lt;$H$8,1,0)</f>
        <v>1</v>
      </c>
      <c r="F113" s="103">
        <f>IF(F112&lt;$H$8,1,0)</f>
        <v>1</v>
      </c>
      <c r="G113" s="104">
        <f>IF(G112&lt;$H$8,1,0)</f>
        <v>1</v>
      </c>
      <c r="H113" s="190">
        <f>AVERAGE(C114:G114)</f>
        <v>1</v>
      </c>
      <c r="I113" s="6"/>
      <c r="J113" s="7"/>
    </row>
    <row r="114" spans="1:10" ht="26.45" customHeight="1" thickBot="1" x14ac:dyDescent="0.3">
      <c r="A114" s="213"/>
      <c r="B114" s="124" t="s">
        <v>8</v>
      </c>
      <c r="C114" s="102">
        <f>IF(C112&lt;$J$8,1,0)</f>
        <v>1</v>
      </c>
      <c r="D114" s="103">
        <f>IF(D112&lt;$J$8,1,0)</f>
        <v>1</v>
      </c>
      <c r="E114" s="103">
        <f>IF(E112&lt;$J$8,1,0)</f>
        <v>1</v>
      </c>
      <c r="F114" s="103">
        <f>IF(F112&lt;$J$8,1,0)</f>
        <v>1</v>
      </c>
      <c r="G114" s="104">
        <f>IF(G112&lt;$J$8,1,0)</f>
        <v>1</v>
      </c>
      <c r="H114" s="190"/>
      <c r="I114" s="9"/>
      <c r="J114" s="10"/>
    </row>
    <row r="115" spans="1:10" ht="26.45" customHeight="1" x14ac:dyDescent="0.25">
      <c r="A115" s="212"/>
      <c r="B115" s="107" t="s">
        <v>5</v>
      </c>
      <c r="C115" s="119"/>
      <c r="D115" s="120"/>
      <c r="E115" s="120"/>
      <c r="F115" s="120"/>
      <c r="G115" s="121"/>
      <c r="H115" s="190">
        <f>AVERAGE(C116:G116)</f>
        <v>0</v>
      </c>
      <c r="I115" s="192">
        <f>((SUM(C117:G117))/5)*100</f>
        <v>100</v>
      </c>
      <c r="J115" s="193">
        <f>SUM(C118:G118)</f>
        <v>5</v>
      </c>
    </row>
    <row r="116" spans="1:10" ht="26.1" customHeight="1" x14ac:dyDescent="0.25">
      <c r="A116" s="212"/>
      <c r="B116" s="123" t="s">
        <v>6</v>
      </c>
      <c r="C116" s="102">
        <f>C115-$C$8</f>
        <v>0</v>
      </c>
      <c r="D116" s="103">
        <f>D115-$C$8</f>
        <v>0</v>
      </c>
      <c r="E116" s="103">
        <f>E115-$C$8</f>
        <v>0</v>
      </c>
      <c r="F116" s="103">
        <f>F115-$C$8</f>
        <v>0</v>
      </c>
      <c r="G116" s="104">
        <f>G115-$C$8</f>
        <v>0</v>
      </c>
      <c r="H116" s="190"/>
      <c r="I116" s="191">
        <f>((SUM(D116:H116))/5)*100</f>
        <v>0</v>
      </c>
      <c r="J116" s="194"/>
    </row>
    <row r="117" spans="1:10" ht="26.1" customHeight="1" x14ac:dyDescent="0.25">
      <c r="A117" s="212"/>
      <c r="B117" s="123" t="s">
        <v>7</v>
      </c>
      <c r="C117" s="102">
        <f>IF(C116&lt;$H$8,1,0)</f>
        <v>1</v>
      </c>
      <c r="D117" s="103">
        <f>IF(D116&lt;$H$8,1,0)</f>
        <v>1</v>
      </c>
      <c r="E117" s="103">
        <f>IF(E116&lt;$H$8,1,0)</f>
        <v>1</v>
      </c>
      <c r="F117" s="103">
        <f>IF(F116&lt;$H$8,1,0)</f>
        <v>1</v>
      </c>
      <c r="G117" s="104">
        <f>IF(G116&lt;$H$8,1,0)</f>
        <v>1</v>
      </c>
      <c r="H117" s="190">
        <f>AVERAGE(C118:G118)</f>
        <v>1</v>
      </c>
      <c r="I117" s="6"/>
      <c r="J117" s="7"/>
    </row>
    <row r="118" spans="1:10" ht="26.1" customHeight="1" thickBot="1" x14ac:dyDescent="0.3">
      <c r="A118" s="213"/>
      <c r="B118" s="124" t="s">
        <v>8</v>
      </c>
      <c r="C118" s="102">
        <f>IF(C116&lt;$J$8,1,0)</f>
        <v>1</v>
      </c>
      <c r="D118" s="103">
        <f>IF(D116&lt;$J$8,1,0)</f>
        <v>1</v>
      </c>
      <c r="E118" s="103">
        <f>IF(E116&lt;$J$8,1,0)</f>
        <v>1</v>
      </c>
      <c r="F118" s="103">
        <f>IF(F116&lt;$J$8,1,0)</f>
        <v>1</v>
      </c>
      <c r="G118" s="104">
        <f>IF(G116&lt;$J$8,1,0)</f>
        <v>1</v>
      </c>
      <c r="H118" s="190"/>
      <c r="I118" s="9"/>
      <c r="J118" s="10"/>
    </row>
    <row r="119" spans="1:10" ht="26.45" customHeight="1" x14ac:dyDescent="0.25">
      <c r="A119" s="212"/>
      <c r="B119" s="107" t="s">
        <v>5</v>
      </c>
      <c r="C119" s="119"/>
      <c r="D119" s="120"/>
      <c r="E119" s="120"/>
      <c r="F119" s="120"/>
      <c r="G119" s="121"/>
      <c r="H119" s="190">
        <f>AVERAGE(C120:G120)</f>
        <v>0</v>
      </c>
      <c r="I119" s="192">
        <f>((SUM(C121:G121))/5)*100</f>
        <v>100</v>
      </c>
      <c r="J119" s="193">
        <f>SUM(C122:G122)</f>
        <v>5</v>
      </c>
    </row>
    <row r="120" spans="1:10" ht="26.1" customHeight="1" x14ac:dyDescent="0.25">
      <c r="A120" s="212"/>
      <c r="B120" s="123" t="s">
        <v>6</v>
      </c>
      <c r="C120" s="102">
        <f>C119-$C$8</f>
        <v>0</v>
      </c>
      <c r="D120" s="103">
        <f>D119-$C$8</f>
        <v>0</v>
      </c>
      <c r="E120" s="103">
        <f>E119-$C$8</f>
        <v>0</v>
      </c>
      <c r="F120" s="103">
        <f>F119-$C$8</f>
        <v>0</v>
      </c>
      <c r="G120" s="104">
        <f>G119-$C$8</f>
        <v>0</v>
      </c>
      <c r="H120" s="190"/>
      <c r="I120" s="191">
        <f>((SUM(D120:H120))/5)*100</f>
        <v>0</v>
      </c>
      <c r="J120" s="194"/>
    </row>
    <row r="121" spans="1:10" ht="26.1" customHeight="1" x14ac:dyDescent="0.25">
      <c r="A121" s="212"/>
      <c r="B121" s="123" t="s">
        <v>7</v>
      </c>
      <c r="C121" s="102">
        <f>IF(C120&lt;$H$8,1,0)</f>
        <v>1</v>
      </c>
      <c r="D121" s="103">
        <f>IF(D120&lt;$H$8,1,0)</f>
        <v>1</v>
      </c>
      <c r="E121" s="103">
        <f>IF(E120&lt;$H$8,1,0)</f>
        <v>1</v>
      </c>
      <c r="F121" s="103">
        <f>IF(F120&lt;$H$8,1,0)</f>
        <v>1</v>
      </c>
      <c r="G121" s="104">
        <f>IF(G120&lt;$H$8,1,0)</f>
        <v>1</v>
      </c>
      <c r="H121" s="190">
        <f>AVERAGE(C122:G122)</f>
        <v>1</v>
      </c>
      <c r="I121" s="6"/>
      <c r="J121" s="7"/>
    </row>
    <row r="122" spans="1:10" ht="26.1" customHeight="1" thickBot="1" x14ac:dyDescent="0.3">
      <c r="A122" s="213"/>
      <c r="B122" s="124" t="s">
        <v>8</v>
      </c>
      <c r="C122" s="102">
        <f>IF(C120&lt;$J$8,1,0)</f>
        <v>1</v>
      </c>
      <c r="D122" s="103">
        <f>IF(D120&lt;$J$8,1,0)</f>
        <v>1</v>
      </c>
      <c r="E122" s="103">
        <f>IF(E120&lt;$J$8,1,0)</f>
        <v>1</v>
      </c>
      <c r="F122" s="103">
        <f>IF(F120&lt;$J$8,1,0)</f>
        <v>1</v>
      </c>
      <c r="G122" s="104">
        <f>IF(G120&lt;$J$8,1,0)</f>
        <v>1</v>
      </c>
      <c r="H122" s="190"/>
      <c r="I122" s="9"/>
      <c r="J122" s="10"/>
    </row>
    <row r="123" spans="1:10" ht="26.45" customHeight="1" x14ac:dyDescent="0.25">
      <c r="A123" s="212"/>
      <c r="B123" s="107" t="s">
        <v>5</v>
      </c>
      <c r="C123" s="119"/>
      <c r="D123" s="120"/>
      <c r="E123" s="120"/>
      <c r="F123" s="120"/>
      <c r="G123" s="121"/>
      <c r="H123" s="190">
        <f>AVERAGE(C124:G124)</f>
        <v>0</v>
      </c>
      <c r="I123" s="192">
        <f>((SUM(C125:G125))/5)*100</f>
        <v>100</v>
      </c>
      <c r="J123" s="193">
        <f>SUM(C126:G126)</f>
        <v>5</v>
      </c>
    </row>
    <row r="124" spans="1:10" ht="26.1" customHeight="1" x14ac:dyDescent="0.25">
      <c r="A124" s="212"/>
      <c r="B124" s="123" t="s">
        <v>6</v>
      </c>
      <c r="C124" s="102">
        <f>C123-$C$8</f>
        <v>0</v>
      </c>
      <c r="D124" s="103">
        <f>D123-$C$8</f>
        <v>0</v>
      </c>
      <c r="E124" s="103">
        <f>E123-$C$8</f>
        <v>0</v>
      </c>
      <c r="F124" s="103">
        <f>F123-$C$8</f>
        <v>0</v>
      </c>
      <c r="G124" s="104">
        <f>G123-$C$8</f>
        <v>0</v>
      </c>
      <c r="H124" s="190"/>
      <c r="I124" s="191">
        <f>((SUM(D124:H124))/5)*100</f>
        <v>0</v>
      </c>
      <c r="J124" s="194"/>
    </row>
    <row r="125" spans="1:10" ht="26.1" customHeight="1" x14ac:dyDescent="0.25">
      <c r="A125" s="212"/>
      <c r="B125" s="123" t="s">
        <v>7</v>
      </c>
      <c r="C125" s="102">
        <f>IF(C124&lt;$H$8,1,0)</f>
        <v>1</v>
      </c>
      <c r="D125" s="103">
        <f>IF(D124&lt;$H$8,1,0)</f>
        <v>1</v>
      </c>
      <c r="E125" s="103">
        <f>IF(E124&lt;$H$8,1,0)</f>
        <v>1</v>
      </c>
      <c r="F125" s="103">
        <f>IF(F124&lt;$H$8,1,0)</f>
        <v>1</v>
      </c>
      <c r="G125" s="104">
        <f>IF(G124&lt;$H$8,1,0)</f>
        <v>1</v>
      </c>
      <c r="H125" s="190">
        <f>AVERAGE(C126:G126)</f>
        <v>1</v>
      </c>
      <c r="I125" s="6"/>
      <c r="J125" s="7"/>
    </row>
    <row r="126" spans="1:10" ht="26.1" customHeight="1" thickBot="1" x14ac:dyDescent="0.3">
      <c r="A126" s="213"/>
      <c r="B126" s="124" t="s">
        <v>8</v>
      </c>
      <c r="C126" s="102">
        <f>IF(C124&lt;$J$8,1,0)</f>
        <v>1</v>
      </c>
      <c r="D126" s="103">
        <f>IF(D124&lt;$J$8,1,0)</f>
        <v>1</v>
      </c>
      <c r="E126" s="103">
        <f>IF(E124&lt;$J$8,1,0)</f>
        <v>1</v>
      </c>
      <c r="F126" s="103">
        <f>IF(F124&lt;$J$8,1,0)</f>
        <v>1</v>
      </c>
      <c r="G126" s="104">
        <f>IF(G124&lt;$J$8,1,0)</f>
        <v>1</v>
      </c>
      <c r="H126" s="190"/>
      <c r="I126" s="9"/>
      <c r="J126" s="10"/>
    </row>
    <row r="127" spans="1:10" ht="26.1" customHeight="1" x14ac:dyDescent="0.25">
      <c r="A127" s="212"/>
      <c r="B127" s="107" t="s">
        <v>5</v>
      </c>
      <c r="C127" s="119"/>
      <c r="D127" s="120"/>
      <c r="E127" s="120"/>
      <c r="F127" s="120"/>
      <c r="G127" s="121"/>
      <c r="H127" s="190">
        <f>AVERAGE(C128:G128)</f>
        <v>0</v>
      </c>
      <c r="I127" s="192">
        <f>((SUM(C129:G129))/5)*100</f>
        <v>100</v>
      </c>
      <c r="J127" s="193">
        <f>SUM(C130:G130)</f>
        <v>5</v>
      </c>
    </row>
    <row r="128" spans="1:10" ht="26.1" customHeight="1" x14ac:dyDescent="0.25">
      <c r="A128" s="212"/>
      <c r="B128" s="123" t="s">
        <v>6</v>
      </c>
      <c r="C128" s="102">
        <f>C127-$C$8</f>
        <v>0</v>
      </c>
      <c r="D128" s="103">
        <f>D127-$C$8</f>
        <v>0</v>
      </c>
      <c r="E128" s="103">
        <f>E127-$C$8</f>
        <v>0</v>
      </c>
      <c r="F128" s="103">
        <f>F127-$C$8</f>
        <v>0</v>
      </c>
      <c r="G128" s="104">
        <f>G127-$C$8</f>
        <v>0</v>
      </c>
      <c r="H128" s="190"/>
      <c r="I128" s="191">
        <f>((SUM(D128:H128))/5)*100</f>
        <v>0</v>
      </c>
      <c r="J128" s="194"/>
    </row>
    <row r="129" spans="1:11" ht="26.1" customHeight="1" x14ac:dyDescent="0.25">
      <c r="A129" s="212"/>
      <c r="B129" s="123" t="s">
        <v>7</v>
      </c>
      <c r="C129" s="102">
        <f>IF(C128&lt;$H$8,1,0)</f>
        <v>1</v>
      </c>
      <c r="D129" s="103">
        <f>IF(D128&lt;$H$8,1,0)</f>
        <v>1</v>
      </c>
      <c r="E129" s="103">
        <f>IF(E128&lt;$H$8,1,0)</f>
        <v>1</v>
      </c>
      <c r="F129" s="103">
        <f>IF(F128&lt;$H$8,1,0)</f>
        <v>1</v>
      </c>
      <c r="G129" s="104">
        <f>IF(G128&lt;$H$8,1,0)</f>
        <v>1</v>
      </c>
      <c r="H129" s="190">
        <f>AVERAGE(C130:G130)</f>
        <v>1</v>
      </c>
      <c r="I129" s="6"/>
      <c r="J129" s="7"/>
    </row>
    <row r="130" spans="1:11" ht="26.1" customHeight="1" thickBot="1" x14ac:dyDescent="0.3">
      <c r="A130" s="213"/>
      <c r="B130" s="124" t="s">
        <v>8</v>
      </c>
      <c r="C130" s="102">
        <f>IF(C128&lt;$J$8,1,0)</f>
        <v>1</v>
      </c>
      <c r="D130" s="103">
        <f>IF(D128&lt;$J$8,1,0)</f>
        <v>1</v>
      </c>
      <c r="E130" s="103">
        <f>IF(E128&lt;$J$8,1,0)</f>
        <v>1</v>
      </c>
      <c r="F130" s="103">
        <f>IF(F128&lt;$J$8,1,0)</f>
        <v>1</v>
      </c>
      <c r="G130" s="104">
        <f>IF(G128&lt;$J$8,1,0)</f>
        <v>1</v>
      </c>
      <c r="H130" s="190"/>
      <c r="I130" s="9"/>
      <c r="J130" s="10"/>
    </row>
    <row r="131" spans="1:11" ht="26.45" customHeight="1" x14ac:dyDescent="0.25">
      <c r="A131" s="212"/>
      <c r="B131" s="107" t="s">
        <v>5</v>
      </c>
      <c r="C131" s="119"/>
      <c r="D131" s="120"/>
      <c r="E131" s="120"/>
      <c r="F131" s="120"/>
      <c r="G131" s="121"/>
      <c r="H131" s="190">
        <f>AVERAGE(C132:G132)</f>
        <v>0</v>
      </c>
      <c r="I131" s="192">
        <f>((SUM(C133:G133))/5)*100</f>
        <v>100</v>
      </c>
      <c r="J131" s="193">
        <f>SUM(C134:G134)</f>
        <v>5</v>
      </c>
    </row>
    <row r="132" spans="1:11" ht="26.1" customHeight="1" x14ac:dyDescent="0.25">
      <c r="A132" s="212"/>
      <c r="B132" s="123" t="s">
        <v>6</v>
      </c>
      <c r="C132" s="102">
        <f>C131-$C$8</f>
        <v>0</v>
      </c>
      <c r="D132" s="103">
        <f>D131-$C$8</f>
        <v>0</v>
      </c>
      <c r="E132" s="103">
        <f>E131-$C$8</f>
        <v>0</v>
      </c>
      <c r="F132" s="103">
        <f>F131-$C$8</f>
        <v>0</v>
      </c>
      <c r="G132" s="104">
        <f>G131-$C$8</f>
        <v>0</v>
      </c>
      <c r="H132" s="190"/>
      <c r="I132" s="191">
        <f>((SUM(D132:H132))/5)*100</f>
        <v>0</v>
      </c>
      <c r="J132" s="194"/>
    </row>
    <row r="133" spans="1:11" ht="26.1" customHeight="1" x14ac:dyDescent="0.25">
      <c r="A133" s="212"/>
      <c r="B133" s="123" t="s">
        <v>7</v>
      </c>
      <c r="C133" s="102">
        <f>IF(C132&lt;$H$8,1,0)</f>
        <v>1</v>
      </c>
      <c r="D133" s="103">
        <f>IF(D132&lt;$H$8,1,0)</f>
        <v>1</v>
      </c>
      <c r="E133" s="103">
        <f>IF(E132&lt;$H$8,1,0)</f>
        <v>1</v>
      </c>
      <c r="F133" s="103">
        <f>IF(F132&lt;$H$8,1,0)</f>
        <v>1</v>
      </c>
      <c r="G133" s="104">
        <f>IF(G132&lt;$H$8,1,0)</f>
        <v>1</v>
      </c>
      <c r="H133" s="190">
        <f>AVERAGE(C134:G134)</f>
        <v>1</v>
      </c>
      <c r="I133" s="6"/>
      <c r="J133" s="7"/>
    </row>
    <row r="134" spans="1:11" ht="26.1" customHeight="1" thickBot="1" x14ac:dyDescent="0.3">
      <c r="A134" s="213"/>
      <c r="B134" s="124" t="s">
        <v>8</v>
      </c>
      <c r="C134" s="102">
        <f>IF(C132&lt;$J$8,1,0)</f>
        <v>1</v>
      </c>
      <c r="D134" s="103">
        <f>IF(D132&lt;$J$8,1,0)</f>
        <v>1</v>
      </c>
      <c r="E134" s="103">
        <f>IF(E132&lt;$J$8,1,0)</f>
        <v>1</v>
      </c>
      <c r="F134" s="103">
        <f>IF(F132&lt;$J$8,1,0)</f>
        <v>1</v>
      </c>
      <c r="G134" s="104">
        <f>IF(G132&lt;$J$8,1,0)</f>
        <v>1</v>
      </c>
      <c r="H134" s="190"/>
      <c r="I134" s="9"/>
      <c r="J134" s="10"/>
    </row>
    <row r="135" spans="1:11" ht="26.45" customHeight="1" x14ac:dyDescent="0.25">
      <c r="A135" s="212"/>
      <c r="B135" s="107" t="s">
        <v>5</v>
      </c>
      <c r="C135" s="119"/>
      <c r="D135" s="120"/>
      <c r="E135" s="120"/>
      <c r="F135" s="120"/>
      <c r="G135" s="121"/>
      <c r="H135" s="190">
        <f>AVERAGE(C136:G136)</f>
        <v>0</v>
      </c>
      <c r="I135" s="192">
        <f>((SUM(C137:G137))/5)*100</f>
        <v>100</v>
      </c>
      <c r="J135" s="193">
        <f>SUM(C138:G138)</f>
        <v>5</v>
      </c>
    </row>
    <row r="136" spans="1:11" ht="15.6" customHeight="1" x14ac:dyDescent="0.25">
      <c r="A136" s="212"/>
      <c r="B136" s="123" t="s">
        <v>6</v>
      </c>
      <c r="C136" s="102">
        <f>C135-$C$8</f>
        <v>0</v>
      </c>
      <c r="D136" s="103">
        <f>D135-$C$8</f>
        <v>0</v>
      </c>
      <c r="E136" s="103">
        <f>E135-$C$8</f>
        <v>0</v>
      </c>
      <c r="F136" s="103">
        <f>F135-$C$8</f>
        <v>0</v>
      </c>
      <c r="G136" s="104">
        <f>G135-$C$8</f>
        <v>0</v>
      </c>
      <c r="H136" s="190"/>
      <c r="I136" s="191">
        <f>((SUM(D136:H136))/5)*100</f>
        <v>0</v>
      </c>
      <c r="J136" s="194"/>
    </row>
    <row r="137" spans="1:11" x14ac:dyDescent="0.25">
      <c r="A137" s="212"/>
      <c r="B137" s="123" t="s">
        <v>7</v>
      </c>
      <c r="C137" s="102">
        <f>IF(C136&lt;$H$8,1,0)</f>
        <v>1</v>
      </c>
      <c r="D137" s="103">
        <f>IF(D136&lt;$H$8,1,0)</f>
        <v>1</v>
      </c>
      <c r="E137" s="103">
        <f>IF(E136&lt;$H$8,1,0)</f>
        <v>1</v>
      </c>
      <c r="F137" s="103">
        <f>IF(F136&lt;$H$8,1,0)</f>
        <v>1</v>
      </c>
      <c r="G137" s="104">
        <f>IF(G136&lt;$H$8,1,0)</f>
        <v>1</v>
      </c>
      <c r="H137" s="6"/>
      <c r="I137" s="6"/>
      <c r="J137" s="7"/>
    </row>
    <row r="138" spans="1:11" ht="16.5" thickBot="1" x14ac:dyDescent="0.3">
      <c r="A138" s="213"/>
      <c r="B138" s="124" t="s">
        <v>8</v>
      </c>
      <c r="C138" s="102">
        <f>IF(C136&lt;$J$8,1,0)</f>
        <v>1</v>
      </c>
      <c r="D138" s="103">
        <f>IF(D136&lt;$J$8,1,0)</f>
        <v>1</v>
      </c>
      <c r="E138" s="103">
        <f>IF(E136&lt;$J$8,1,0)</f>
        <v>1</v>
      </c>
      <c r="F138" s="103">
        <f>IF(F136&lt;$J$8,1,0)</f>
        <v>1</v>
      </c>
      <c r="G138" s="104">
        <f>IF(G136&lt;$J$8,1,0)</f>
        <v>1</v>
      </c>
      <c r="H138" s="9"/>
      <c r="I138" s="9"/>
      <c r="J138" s="10"/>
    </row>
    <row r="139" spans="1:11" x14ac:dyDescent="0.25">
      <c r="A139" s="11"/>
      <c r="B139" s="11"/>
      <c r="C139" s="11"/>
      <c r="D139" s="11"/>
      <c r="E139" s="11"/>
      <c r="F139" s="11"/>
      <c r="G139" s="11"/>
      <c r="H139" s="11"/>
      <c r="I139" s="11"/>
      <c r="J139" s="11"/>
    </row>
    <row r="141" spans="1:11" s="94" customFormat="1" x14ac:dyDescent="0.25">
      <c r="A141" s="95" t="s">
        <v>77</v>
      </c>
      <c r="B141" s="95"/>
      <c r="C141" s="95"/>
      <c r="D141" s="95"/>
      <c r="E141" s="95"/>
      <c r="F141" s="95"/>
      <c r="G141" s="95"/>
      <c r="H141" s="95"/>
      <c r="I141" s="95"/>
      <c r="J141" s="95"/>
    </row>
    <row r="142" spans="1:11" x14ac:dyDescent="0.25">
      <c r="A142" s="85" t="s">
        <v>78</v>
      </c>
      <c r="B142" s="85"/>
      <c r="C142" s="85"/>
      <c r="D142" s="85"/>
      <c r="E142" s="85"/>
      <c r="F142" s="85"/>
      <c r="G142" s="85"/>
      <c r="H142" s="85"/>
      <c r="I142" s="85"/>
      <c r="J142" s="85"/>
      <c r="K142" s="85"/>
    </row>
    <row r="143" spans="1:11" x14ac:dyDescent="0.25">
      <c r="A143" s="186" t="s">
        <v>79</v>
      </c>
      <c r="B143" s="186"/>
      <c r="C143" s="186"/>
      <c r="D143" s="186"/>
      <c r="E143" s="186"/>
      <c r="F143" s="186"/>
      <c r="G143" s="186"/>
      <c r="H143" s="186"/>
      <c r="I143" s="186"/>
      <c r="J143" s="186"/>
    </row>
    <row r="144" spans="1:11" x14ac:dyDescent="0.25">
      <c r="A144" s="100"/>
      <c r="B144" s="100"/>
      <c r="C144" s="100"/>
      <c r="D144" s="100"/>
      <c r="E144" s="100"/>
      <c r="F144" s="100"/>
      <c r="G144" s="100"/>
      <c r="H144" s="100"/>
      <c r="I144" s="100"/>
      <c r="J144" s="100"/>
    </row>
    <row r="145" spans="1:7" x14ac:dyDescent="0.25">
      <c r="A145" s="211" t="s">
        <v>14</v>
      </c>
      <c r="B145" s="211"/>
      <c r="C145" s="211"/>
      <c r="D145" s="211"/>
      <c r="E145" s="211"/>
      <c r="F145" s="211"/>
      <c r="G145" s="125" t="s">
        <v>116</v>
      </c>
    </row>
    <row r="146" spans="1:7" x14ac:dyDescent="0.25">
      <c r="A146" s="211" t="s">
        <v>15</v>
      </c>
      <c r="B146" s="211"/>
      <c r="C146" s="211"/>
      <c r="D146" s="211"/>
      <c r="E146" s="211"/>
      <c r="F146" s="211"/>
      <c r="G146" s="125"/>
    </row>
  </sheetData>
  <sheetProtection selectLockedCells="1"/>
  <protectedRanges>
    <protectedRange sqref="G145:G146" name="Plage4"/>
    <protectedRange sqref="C5:C7 H6 J6" name="Plage1"/>
    <protectedRange sqref="C8" name="Plage3"/>
    <protectedRange sqref="A11:A138" name="Plage2_1"/>
    <protectedRange sqref="C11:G138" name="Plage1_1"/>
  </protectedRanges>
  <mergeCells count="108">
    <mergeCell ref="J115:J116"/>
    <mergeCell ref="J43:J44"/>
    <mergeCell ref="I47:I48"/>
    <mergeCell ref="A143:J143"/>
    <mergeCell ref="A135:A138"/>
    <mergeCell ref="H135:H136"/>
    <mergeCell ref="I135:I136"/>
    <mergeCell ref="J135:J136"/>
    <mergeCell ref="J67:J68"/>
    <mergeCell ref="I71:I72"/>
    <mergeCell ref="J71:J72"/>
    <mergeCell ref="I75:I76"/>
    <mergeCell ref="J75:J76"/>
    <mergeCell ref="I79:I80"/>
    <mergeCell ref="J79:J80"/>
    <mergeCell ref="I83:I84"/>
    <mergeCell ref="J83:J84"/>
    <mergeCell ref="I87:I88"/>
    <mergeCell ref="J87:J88"/>
    <mergeCell ref="I103:I104"/>
    <mergeCell ref="J103:J104"/>
    <mergeCell ref="I107:I108"/>
    <mergeCell ref="J107:J108"/>
    <mergeCell ref="A3:J3"/>
    <mergeCell ref="A127:A130"/>
    <mergeCell ref="H127:H128"/>
    <mergeCell ref="I127:I128"/>
    <mergeCell ref="J127:J128"/>
    <mergeCell ref="A131:A134"/>
    <mergeCell ref="H131:H132"/>
    <mergeCell ref="I131:I132"/>
    <mergeCell ref="J131:J132"/>
    <mergeCell ref="A119:A122"/>
    <mergeCell ref="H119:H120"/>
    <mergeCell ref="I119:I120"/>
    <mergeCell ref="J119:J120"/>
    <mergeCell ref="A123:A126"/>
    <mergeCell ref="H123:H124"/>
    <mergeCell ref="I123:I124"/>
    <mergeCell ref="J123:J124"/>
    <mergeCell ref="I55:I56"/>
    <mergeCell ref="J55:J56"/>
    <mergeCell ref="I59:I60"/>
    <mergeCell ref="J59:J60"/>
    <mergeCell ref="I63:I64"/>
    <mergeCell ref="J63:J64"/>
    <mergeCell ref="I67:I68"/>
    <mergeCell ref="A1:J1"/>
    <mergeCell ref="C5:F5"/>
    <mergeCell ref="I11:I12"/>
    <mergeCell ref="J11:J12"/>
    <mergeCell ref="H5:I5"/>
    <mergeCell ref="I15:I16"/>
    <mergeCell ref="J15:J16"/>
    <mergeCell ref="J47:J48"/>
    <mergeCell ref="I51:I52"/>
    <mergeCell ref="J51:J52"/>
    <mergeCell ref="C9:G9"/>
    <mergeCell ref="I19:I20"/>
    <mergeCell ref="J19:J20"/>
    <mergeCell ref="I23:I24"/>
    <mergeCell ref="J23:J24"/>
    <mergeCell ref="I27:I28"/>
    <mergeCell ref="J27:J28"/>
    <mergeCell ref="I31:I32"/>
    <mergeCell ref="J31:J32"/>
    <mergeCell ref="I35:I36"/>
    <mergeCell ref="J35:J36"/>
    <mergeCell ref="I39:I40"/>
    <mergeCell ref="J39:J40"/>
    <mergeCell ref="I43:I44"/>
    <mergeCell ref="A145:F145"/>
    <mergeCell ref="H89:H90"/>
    <mergeCell ref="H101:H102"/>
    <mergeCell ref="H105:H106"/>
    <mergeCell ref="H109:H110"/>
    <mergeCell ref="H113:H114"/>
    <mergeCell ref="H117:H118"/>
    <mergeCell ref="H121:H122"/>
    <mergeCell ref="A103:A106"/>
    <mergeCell ref="H103:H104"/>
    <mergeCell ref="A107:A110"/>
    <mergeCell ref="H107:H108"/>
    <mergeCell ref="A111:A114"/>
    <mergeCell ref="A146:F146"/>
    <mergeCell ref="A91:A94"/>
    <mergeCell ref="H91:H92"/>
    <mergeCell ref="I91:I92"/>
    <mergeCell ref="J91:J92"/>
    <mergeCell ref="A95:A98"/>
    <mergeCell ref="H95:H96"/>
    <mergeCell ref="I95:I96"/>
    <mergeCell ref="J95:J96"/>
    <mergeCell ref="A99:A102"/>
    <mergeCell ref="H99:H100"/>
    <mergeCell ref="I99:I100"/>
    <mergeCell ref="J99:J100"/>
    <mergeCell ref="H111:H112"/>
    <mergeCell ref="I111:I112"/>
    <mergeCell ref="J111:J112"/>
    <mergeCell ref="A115:A118"/>
    <mergeCell ref="H115:H116"/>
    <mergeCell ref="I115:I116"/>
    <mergeCell ref="H125:H126"/>
    <mergeCell ref="H129:H130"/>
    <mergeCell ref="H133:H134"/>
    <mergeCell ref="H93:H94"/>
    <mergeCell ref="H97:H98"/>
  </mergeCells>
  <conditionalFormatting sqref="I11:I12">
    <cfRule type="cellIs" dxfId="1177" priority="405" operator="greaterThan">
      <formula>0</formula>
    </cfRule>
    <cfRule type="cellIs" dxfId="1176" priority="406" operator="equal">
      <formula>0</formula>
    </cfRule>
  </conditionalFormatting>
  <conditionalFormatting sqref="J11:J12">
    <cfRule type="cellIs" dxfId="1175" priority="403" operator="greaterThan">
      <formula>0</formula>
    </cfRule>
    <cfRule type="cellIs" dxfId="1174" priority="404" operator="equal">
      <formula>0</formula>
    </cfRule>
  </conditionalFormatting>
  <conditionalFormatting sqref="H11:H12">
    <cfRule type="cellIs" dxfId="1173" priority="401" operator="greaterThanOrEqual">
      <formula>$F$8</formula>
    </cfRule>
    <cfRule type="cellIs" dxfId="1172" priority="402" operator="lessThan">
      <formula>25</formula>
    </cfRule>
  </conditionalFormatting>
  <conditionalFormatting sqref="I15:I16">
    <cfRule type="cellIs" dxfId="1171" priority="399" operator="greaterThan">
      <formula>0</formula>
    </cfRule>
    <cfRule type="cellIs" dxfId="1170" priority="400" operator="equal">
      <formula>0</formula>
    </cfRule>
  </conditionalFormatting>
  <conditionalFormatting sqref="J15:J16">
    <cfRule type="cellIs" dxfId="1169" priority="397" operator="greaterThan">
      <formula>0</formula>
    </cfRule>
    <cfRule type="cellIs" dxfId="1168" priority="398" operator="equal">
      <formula>0</formula>
    </cfRule>
  </conditionalFormatting>
  <conditionalFormatting sqref="H15:H16">
    <cfRule type="cellIs" dxfId="1167" priority="395" operator="greaterThanOrEqual">
      <formula>$F$8</formula>
    </cfRule>
    <cfRule type="cellIs" dxfId="1166" priority="396" operator="lessThan">
      <formula>$F$8</formula>
    </cfRule>
  </conditionalFormatting>
  <conditionalFormatting sqref="I19:I20">
    <cfRule type="cellIs" dxfId="1165" priority="393" operator="greaterThan">
      <formula>0</formula>
    </cfRule>
    <cfRule type="cellIs" dxfId="1164" priority="394" operator="equal">
      <formula>0</formula>
    </cfRule>
  </conditionalFormatting>
  <conditionalFormatting sqref="J19:J20">
    <cfRule type="cellIs" dxfId="1163" priority="391" operator="greaterThan">
      <formula>0</formula>
    </cfRule>
    <cfRule type="cellIs" dxfId="1162" priority="392" operator="equal">
      <formula>0</formula>
    </cfRule>
  </conditionalFormatting>
  <conditionalFormatting sqref="I23:I24">
    <cfRule type="cellIs" dxfId="1161" priority="387" operator="greaterThan">
      <formula>0</formula>
    </cfRule>
    <cfRule type="cellIs" dxfId="1160" priority="388" operator="equal">
      <formula>0</formula>
    </cfRule>
  </conditionalFormatting>
  <conditionalFormatting sqref="J23:J24">
    <cfRule type="cellIs" dxfId="1159" priority="385" operator="greaterThan">
      <formula>0</formula>
    </cfRule>
    <cfRule type="cellIs" dxfId="1158" priority="386" operator="equal">
      <formula>0</formula>
    </cfRule>
  </conditionalFormatting>
  <conditionalFormatting sqref="I27:I28">
    <cfRule type="cellIs" dxfId="1157" priority="381" operator="greaterThan">
      <formula>0</formula>
    </cfRule>
    <cfRule type="cellIs" dxfId="1156" priority="382" operator="equal">
      <formula>0</formula>
    </cfRule>
  </conditionalFormatting>
  <conditionalFormatting sqref="J27:J28">
    <cfRule type="cellIs" dxfId="1155" priority="379" operator="greaterThan">
      <formula>0</formula>
    </cfRule>
    <cfRule type="cellIs" dxfId="1154" priority="380" operator="equal">
      <formula>0</formula>
    </cfRule>
  </conditionalFormatting>
  <conditionalFormatting sqref="I31:I32">
    <cfRule type="cellIs" dxfId="1153" priority="375" operator="greaterThan">
      <formula>0</formula>
    </cfRule>
    <cfRule type="cellIs" dxfId="1152" priority="376" operator="equal">
      <formula>0</formula>
    </cfRule>
  </conditionalFormatting>
  <conditionalFormatting sqref="J31:J32">
    <cfRule type="cellIs" dxfId="1151" priority="373" operator="greaterThan">
      <formula>0</formula>
    </cfRule>
    <cfRule type="cellIs" dxfId="1150" priority="374" operator="equal">
      <formula>0</formula>
    </cfRule>
  </conditionalFormatting>
  <conditionalFormatting sqref="I35:I36">
    <cfRule type="cellIs" dxfId="1149" priority="369" operator="greaterThan">
      <formula>0</formula>
    </cfRule>
    <cfRule type="cellIs" dxfId="1148" priority="370" operator="equal">
      <formula>0</formula>
    </cfRule>
  </conditionalFormatting>
  <conditionalFormatting sqref="J35:J36">
    <cfRule type="cellIs" dxfId="1147" priority="367" operator="greaterThan">
      <formula>0</formula>
    </cfRule>
    <cfRule type="cellIs" dxfId="1146" priority="368" operator="equal">
      <formula>0</formula>
    </cfRule>
  </conditionalFormatting>
  <conditionalFormatting sqref="I39:I40">
    <cfRule type="cellIs" dxfId="1145" priority="363" operator="greaterThan">
      <formula>0</formula>
    </cfRule>
    <cfRule type="cellIs" dxfId="1144" priority="364" operator="equal">
      <formula>0</formula>
    </cfRule>
  </conditionalFormatting>
  <conditionalFormatting sqref="J39:J40">
    <cfRule type="cellIs" dxfId="1143" priority="361" operator="greaterThan">
      <formula>0</formula>
    </cfRule>
    <cfRule type="cellIs" dxfId="1142" priority="362" operator="equal">
      <formula>0</formula>
    </cfRule>
  </conditionalFormatting>
  <conditionalFormatting sqref="I43:I44">
    <cfRule type="cellIs" dxfId="1141" priority="357" operator="greaterThan">
      <formula>0</formula>
    </cfRule>
    <cfRule type="cellIs" dxfId="1140" priority="358" operator="equal">
      <formula>0</formula>
    </cfRule>
  </conditionalFormatting>
  <conditionalFormatting sqref="J43:J44">
    <cfRule type="cellIs" dxfId="1139" priority="355" operator="greaterThan">
      <formula>0</formula>
    </cfRule>
    <cfRule type="cellIs" dxfId="1138" priority="356" operator="equal">
      <formula>0</formula>
    </cfRule>
  </conditionalFormatting>
  <conditionalFormatting sqref="I47:I48">
    <cfRule type="cellIs" dxfId="1137" priority="351" operator="greaterThan">
      <formula>0</formula>
    </cfRule>
    <cfRule type="cellIs" dxfId="1136" priority="352" operator="equal">
      <formula>0</formula>
    </cfRule>
  </conditionalFormatting>
  <conditionalFormatting sqref="J47:J48">
    <cfRule type="cellIs" dxfId="1135" priority="349" operator="greaterThan">
      <formula>0</formula>
    </cfRule>
    <cfRule type="cellIs" dxfId="1134" priority="350" operator="equal">
      <formula>0</formula>
    </cfRule>
  </conditionalFormatting>
  <conditionalFormatting sqref="I51:I52">
    <cfRule type="cellIs" dxfId="1133" priority="345" operator="greaterThan">
      <formula>0</formula>
    </cfRule>
    <cfRule type="cellIs" dxfId="1132" priority="346" operator="equal">
      <formula>0</formula>
    </cfRule>
  </conditionalFormatting>
  <conditionalFormatting sqref="J51:J52">
    <cfRule type="cellIs" dxfId="1131" priority="343" operator="greaterThan">
      <formula>0</formula>
    </cfRule>
    <cfRule type="cellIs" dxfId="1130" priority="344" operator="equal">
      <formula>0</formula>
    </cfRule>
  </conditionalFormatting>
  <conditionalFormatting sqref="I55:I56">
    <cfRule type="cellIs" dxfId="1129" priority="339" operator="greaterThan">
      <formula>0</formula>
    </cfRule>
    <cfRule type="cellIs" dxfId="1128" priority="340" operator="equal">
      <formula>0</formula>
    </cfRule>
  </conditionalFormatting>
  <conditionalFormatting sqref="J55:J56">
    <cfRule type="cellIs" dxfId="1127" priority="337" operator="greaterThan">
      <formula>0</formula>
    </cfRule>
    <cfRule type="cellIs" dxfId="1126" priority="338" operator="equal">
      <formula>0</formula>
    </cfRule>
  </conditionalFormatting>
  <conditionalFormatting sqref="I59:I60">
    <cfRule type="cellIs" dxfId="1125" priority="333" operator="greaterThan">
      <formula>0</formula>
    </cfRule>
    <cfRule type="cellIs" dxfId="1124" priority="334" operator="equal">
      <formula>0</formula>
    </cfRule>
  </conditionalFormatting>
  <conditionalFormatting sqref="J59:J60">
    <cfRule type="cellIs" dxfId="1123" priority="331" operator="greaterThan">
      <formula>0</formula>
    </cfRule>
    <cfRule type="cellIs" dxfId="1122" priority="332" operator="equal">
      <formula>0</formula>
    </cfRule>
  </conditionalFormatting>
  <conditionalFormatting sqref="I63:I64">
    <cfRule type="cellIs" dxfId="1121" priority="327" operator="greaterThan">
      <formula>0</formula>
    </cfRule>
    <cfRule type="cellIs" dxfId="1120" priority="328" operator="equal">
      <formula>0</formula>
    </cfRule>
  </conditionalFormatting>
  <conditionalFormatting sqref="J63:J64">
    <cfRule type="cellIs" dxfId="1119" priority="325" operator="greaterThan">
      <formula>0</formula>
    </cfRule>
    <cfRule type="cellIs" dxfId="1118" priority="326" operator="equal">
      <formula>0</formula>
    </cfRule>
  </conditionalFormatting>
  <conditionalFormatting sqref="I67:I68">
    <cfRule type="cellIs" dxfId="1117" priority="321" operator="greaterThan">
      <formula>0</formula>
    </cfRule>
    <cfRule type="cellIs" dxfId="1116" priority="322" operator="equal">
      <formula>0</formula>
    </cfRule>
  </conditionalFormatting>
  <conditionalFormatting sqref="J67:J68">
    <cfRule type="cellIs" dxfId="1115" priority="319" operator="greaterThan">
      <formula>0</formula>
    </cfRule>
    <cfRule type="cellIs" dxfId="1114" priority="320" operator="equal">
      <formula>0</formula>
    </cfRule>
  </conditionalFormatting>
  <conditionalFormatting sqref="I71:I72">
    <cfRule type="cellIs" dxfId="1113" priority="315" operator="greaterThan">
      <formula>0</formula>
    </cfRule>
    <cfRule type="cellIs" dxfId="1112" priority="316" operator="equal">
      <formula>0</formula>
    </cfRule>
  </conditionalFormatting>
  <conditionalFormatting sqref="J71:J72">
    <cfRule type="cellIs" dxfId="1111" priority="313" operator="greaterThan">
      <formula>0</formula>
    </cfRule>
    <cfRule type="cellIs" dxfId="1110" priority="314" operator="equal">
      <formula>0</formula>
    </cfRule>
  </conditionalFormatting>
  <conditionalFormatting sqref="I75:I76">
    <cfRule type="cellIs" dxfId="1109" priority="309" operator="greaterThan">
      <formula>0</formula>
    </cfRule>
    <cfRule type="cellIs" dxfId="1108" priority="310" operator="equal">
      <formula>0</formula>
    </cfRule>
  </conditionalFormatting>
  <conditionalFormatting sqref="J75:J76">
    <cfRule type="cellIs" dxfId="1107" priority="307" operator="greaterThan">
      <formula>0</formula>
    </cfRule>
    <cfRule type="cellIs" dxfId="1106" priority="308" operator="equal">
      <formula>0</formula>
    </cfRule>
  </conditionalFormatting>
  <conditionalFormatting sqref="I79:I80">
    <cfRule type="cellIs" dxfId="1105" priority="303" operator="greaterThan">
      <formula>0</formula>
    </cfRule>
    <cfRule type="cellIs" dxfId="1104" priority="304" operator="equal">
      <formula>0</formula>
    </cfRule>
  </conditionalFormatting>
  <conditionalFormatting sqref="J79:J80">
    <cfRule type="cellIs" dxfId="1103" priority="301" operator="greaterThan">
      <formula>0</formula>
    </cfRule>
    <cfRule type="cellIs" dxfId="1102" priority="302" operator="equal">
      <formula>0</formula>
    </cfRule>
  </conditionalFormatting>
  <conditionalFormatting sqref="I83:I84">
    <cfRule type="cellIs" dxfId="1101" priority="297" operator="greaterThan">
      <formula>0</formula>
    </cfRule>
    <cfRule type="cellIs" dxfId="1100" priority="298" operator="equal">
      <formula>0</formula>
    </cfRule>
  </conditionalFormatting>
  <conditionalFormatting sqref="J83:J84">
    <cfRule type="cellIs" dxfId="1099" priority="295" operator="greaterThan">
      <formula>0</formula>
    </cfRule>
    <cfRule type="cellIs" dxfId="1098" priority="296" operator="equal">
      <formula>0</formula>
    </cfRule>
  </conditionalFormatting>
  <conditionalFormatting sqref="I87:I88">
    <cfRule type="cellIs" dxfId="1097" priority="291" operator="greaterThan">
      <formula>0</formula>
    </cfRule>
    <cfRule type="cellIs" dxfId="1096" priority="292" operator="equal">
      <formula>0</formula>
    </cfRule>
  </conditionalFormatting>
  <conditionalFormatting sqref="J87:J88">
    <cfRule type="cellIs" dxfId="1095" priority="289" operator="greaterThan">
      <formula>0</formula>
    </cfRule>
    <cfRule type="cellIs" dxfId="1094" priority="290" operator="equal">
      <formula>0</formula>
    </cfRule>
  </conditionalFormatting>
  <conditionalFormatting sqref="I91:I92">
    <cfRule type="cellIs" dxfId="1093" priority="285" operator="greaterThan">
      <formula>0</formula>
    </cfRule>
    <cfRule type="cellIs" dxfId="1092" priority="286" operator="equal">
      <formula>0</formula>
    </cfRule>
  </conditionalFormatting>
  <conditionalFormatting sqref="J91:J92">
    <cfRule type="cellIs" dxfId="1091" priority="283" operator="greaterThan">
      <formula>0</formula>
    </cfRule>
    <cfRule type="cellIs" dxfId="1090" priority="284" operator="equal">
      <formula>0</formula>
    </cfRule>
  </conditionalFormatting>
  <conditionalFormatting sqref="I95:I96">
    <cfRule type="cellIs" dxfId="1089" priority="279" operator="greaterThan">
      <formula>0</formula>
    </cfRule>
    <cfRule type="cellIs" dxfId="1088" priority="280" operator="equal">
      <formula>0</formula>
    </cfRule>
  </conditionalFormatting>
  <conditionalFormatting sqref="J95:J96">
    <cfRule type="cellIs" dxfId="1087" priority="277" operator="greaterThan">
      <formula>0</formula>
    </cfRule>
    <cfRule type="cellIs" dxfId="1086" priority="278" operator="equal">
      <formula>0</formula>
    </cfRule>
  </conditionalFormatting>
  <conditionalFormatting sqref="I99:I100">
    <cfRule type="cellIs" dxfId="1085" priority="145" operator="greaterThan">
      <formula>0</formula>
    </cfRule>
    <cfRule type="cellIs" dxfId="1084" priority="146" operator="equal">
      <formula>0</formula>
    </cfRule>
  </conditionalFormatting>
  <conditionalFormatting sqref="J99:J100">
    <cfRule type="cellIs" dxfId="1083" priority="143" operator="greaterThan">
      <formula>0</formula>
    </cfRule>
    <cfRule type="cellIs" dxfId="1082" priority="144" operator="equal">
      <formula>0</formula>
    </cfRule>
  </conditionalFormatting>
  <conditionalFormatting sqref="I103:I104">
    <cfRule type="cellIs" dxfId="1081" priority="137" operator="greaterThan">
      <formula>0</formula>
    </cfRule>
    <cfRule type="cellIs" dxfId="1080" priority="138" operator="equal">
      <formula>0</formula>
    </cfRule>
  </conditionalFormatting>
  <conditionalFormatting sqref="J103:J104">
    <cfRule type="cellIs" dxfId="1079" priority="135" operator="greaterThan">
      <formula>0</formula>
    </cfRule>
    <cfRule type="cellIs" dxfId="1078" priority="136" operator="equal">
      <formula>0</formula>
    </cfRule>
  </conditionalFormatting>
  <conditionalFormatting sqref="I107:I108">
    <cfRule type="cellIs" dxfId="1077" priority="129" operator="greaterThan">
      <formula>0</formula>
    </cfRule>
    <cfRule type="cellIs" dxfId="1076" priority="130" operator="equal">
      <formula>0</formula>
    </cfRule>
  </conditionalFormatting>
  <conditionalFormatting sqref="J107:J108">
    <cfRule type="cellIs" dxfId="1075" priority="127" operator="greaterThan">
      <formula>0</formula>
    </cfRule>
    <cfRule type="cellIs" dxfId="1074" priority="128" operator="equal">
      <formula>0</formula>
    </cfRule>
  </conditionalFormatting>
  <conditionalFormatting sqref="I111:I112">
    <cfRule type="cellIs" dxfId="1073" priority="121" operator="greaterThan">
      <formula>0</formula>
    </cfRule>
    <cfRule type="cellIs" dxfId="1072" priority="122" operator="equal">
      <formula>0</formula>
    </cfRule>
  </conditionalFormatting>
  <conditionalFormatting sqref="J111:J112">
    <cfRule type="cellIs" dxfId="1071" priority="119" operator="greaterThan">
      <formula>0</formula>
    </cfRule>
    <cfRule type="cellIs" dxfId="1070" priority="120" operator="equal">
      <formula>0</formula>
    </cfRule>
  </conditionalFormatting>
  <conditionalFormatting sqref="I115:I116">
    <cfRule type="cellIs" dxfId="1069" priority="113" operator="greaterThan">
      <formula>0</formula>
    </cfRule>
    <cfRule type="cellIs" dxfId="1068" priority="114" operator="equal">
      <formula>0</formula>
    </cfRule>
  </conditionalFormatting>
  <conditionalFormatting sqref="J115:J116">
    <cfRule type="cellIs" dxfId="1067" priority="111" operator="greaterThan">
      <formula>0</formula>
    </cfRule>
    <cfRule type="cellIs" dxfId="1066" priority="112" operator="equal">
      <formula>0</formula>
    </cfRule>
  </conditionalFormatting>
  <conditionalFormatting sqref="I119:I120">
    <cfRule type="cellIs" dxfId="1065" priority="105" operator="greaterThan">
      <formula>0</formula>
    </cfRule>
    <cfRule type="cellIs" dxfId="1064" priority="106" operator="equal">
      <formula>0</formula>
    </cfRule>
  </conditionalFormatting>
  <conditionalFormatting sqref="J119:J120">
    <cfRule type="cellIs" dxfId="1063" priority="103" operator="greaterThan">
      <formula>0</formula>
    </cfRule>
    <cfRule type="cellIs" dxfId="1062" priority="104" operator="equal">
      <formula>0</formula>
    </cfRule>
  </conditionalFormatting>
  <conditionalFormatting sqref="I123:I124">
    <cfRule type="cellIs" dxfId="1061" priority="97" operator="greaterThan">
      <formula>0</formula>
    </cfRule>
    <cfRule type="cellIs" dxfId="1060" priority="98" operator="equal">
      <formula>0</formula>
    </cfRule>
  </conditionalFormatting>
  <conditionalFormatting sqref="J123:J124">
    <cfRule type="cellIs" dxfId="1059" priority="95" operator="greaterThan">
      <formula>0</formula>
    </cfRule>
    <cfRule type="cellIs" dxfId="1058" priority="96" operator="equal">
      <formula>0</formula>
    </cfRule>
  </conditionalFormatting>
  <conditionalFormatting sqref="I127:I128">
    <cfRule type="cellIs" dxfId="1057" priority="89" operator="greaterThan">
      <formula>0</formula>
    </cfRule>
    <cfRule type="cellIs" dxfId="1056" priority="90" operator="equal">
      <formula>0</formula>
    </cfRule>
  </conditionalFormatting>
  <conditionalFormatting sqref="J127:J128">
    <cfRule type="cellIs" dxfId="1055" priority="87" operator="greaterThan">
      <formula>0</formula>
    </cfRule>
    <cfRule type="cellIs" dxfId="1054" priority="88" operator="equal">
      <formula>0</formula>
    </cfRule>
  </conditionalFormatting>
  <conditionalFormatting sqref="I131:I132">
    <cfRule type="cellIs" dxfId="1053" priority="81" operator="greaterThan">
      <formula>0</formula>
    </cfRule>
    <cfRule type="cellIs" dxfId="1052" priority="82" operator="equal">
      <formula>0</formula>
    </cfRule>
  </conditionalFormatting>
  <conditionalFormatting sqref="J131:J132">
    <cfRule type="cellIs" dxfId="1051" priority="79" operator="greaterThan">
      <formula>0</formula>
    </cfRule>
    <cfRule type="cellIs" dxfId="1050" priority="80" operator="equal">
      <formula>0</formula>
    </cfRule>
  </conditionalFormatting>
  <conditionalFormatting sqref="I135:I136">
    <cfRule type="cellIs" dxfId="1049" priority="73" operator="greaterThan">
      <formula>0</formula>
    </cfRule>
    <cfRule type="cellIs" dxfId="1048" priority="74" operator="equal">
      <formula>0</formula>
    </cfRule>
  </conditionalFormatting>
  <conditionalFormatting sqref="J135:J136">
    <cfRule type="cellIs" dxfId="1047" priority="71" operator="greaterThan">
      <formula>0</formula>
    </cfRule>
    <cfRule type="cellIs" dxfId="1046" priority="72" operator="equal">
      <formula>0</formula>
    </cfRule>
  </conditionalFormatting>
  <conditionalFormatting sqref="H19:H136">
    <cfRule type="cellIs" dxfId="1045" priority="65" operator="greaterThanOrEqual">
      <formula>$F$8</formula>
    </cfRule>
    <cfRule type="cellIs" dxfId="1044" priority="66" operator="lessThan">
      <formula>$F$8</formula>
    </cfRule>
  </conditionalFormatting>
  <conditionalFormatting sqref="C11:G11">
    <cfRule type="colorScale" priority="6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1">
    <cfRule type="colorScale" priority="6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15:G15">
    <cfRule type="colorScale" priority="6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5">
    <cfRule type="colorScale" priority="6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19:G19">
    <cfRule type="colorScale" priority="6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9">
    <cfRule type="colorScale" priority="5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3:G23">
    <cfRule type="colorScale" priority="5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23">
    <cfRule type="colorScale" priority="5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7:G27">
    <cfRule type="colorScale" priority="5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27">
    <cfRule type="colorScale" priority="5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31:G31">
    <cfRule type="colorScale" priority="5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31">
    <cfRule type="colorScale" priority="5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35:G35">
    <cfRule type="colorScale" priority="5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35">
    <cfRule type="colorScale" priority="5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39:G39">
    <cfRule type="colorScale" priority="5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39">
    <cfRule type="colorScale" priority="4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3:G43">
    <cfRule type="colorScale" priority="4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3">
    <cfRule type="colorScale" priority="4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7:G47">
    <cfRule type="colorScale" priority="4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7">
    <cfRule type="colorScale" priority="4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51:G51">
    <cfRule type="colorScale" priority="4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51">
    <cfRule type="colorScale" priority="4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55:G55">
    <cfRule type="colorScale" priority="4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55">
    <cfRule type="colorScale" priority="4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59:G59">
    <cfRule type="colorScale" priority="4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59">
    <cfRule type="colorScale" priority="3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63:G63">
    <cfRule type="colorScale" priority="3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63">
    <cfRule type="colorScale" priority="3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67:G67">
    <cfRule type="colorScale" priority="3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67">
    <cfRule type="colorScale" priority="3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71:G71">
    <cfRule type="colorScale" priority="3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71">
    <cfRule type="colorScale" priority="3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75:G75">
    <cfRule type="colorScale" priority="3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75">
    <cfRule type="colorScale" priority="3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79:G79">
    <cfRule type="colorScale" priority="3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79">
    <cfRule type="colorScale" priority="2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83:G83">
    <cfRule type="colorScale" priority="2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83">
    <cfRule type="colorScale" priority="2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87:G87">
    <cfRule type="colorScale" priority="2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87">
    <cfRule type="colorScale" priority="2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95:G95">
    <cfRule type="colorScale" priority="2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5">
    <cfRule type="colorScale" priority="2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91:G91">
    <cfRule type="colorScale" priority="2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1">
    <cfRule type="colorScale" priority="2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99:G99">
    <cfRule type="colorScale" priority="2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9">
    <cfRule type="colorScale" priority="1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103:G103">
    <cfRule type="colorScale" priority="1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03">
    <cfRule type="colorScale" priority="1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107:G107">
    <cfRule type="colorScale" priority="1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07">
    <cfRule type="colorScale" priority="1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111:G111">
    <cfRule type="colorScale" priority="1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11">
    <cfRule type="colorScale" priority="1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115:G115">
    <cfRule type="colorScale" priority="1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15">
    <cfRule type="colorScale" priority="1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119:G119">
    <cfRule type="colorScale" priority="1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19">
    <cfRule type="colorScale" priority="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123:G123">
    <cfRule type="colorScale" priority="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23">
    <cfRule type="colorScale" priority="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127:G127">
    <cfRule type="colorScale" priority="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27">
    <cfRule type="colorScale" priority="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131:G131">
    <cfRule type="colorScale" priority="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31">
    <cfRule type="colorScale" priority="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135:G135">
    <cfRule type="colorScale" priority="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35">
    <cfRule type="colorScale" priority="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&amp;L&amp;G&amp;RContrôles POIDS
V5
Rev : 01/10/2020</oddHeader>
  </headerFooter>
  <drawing r:id="rId2"/>
  <legacyDrawing r:id="rId3"/>
  <legacyDrawingHF r:id="rId4"/>
  <controls>
    <mc:AlternateContent xmlns:mc="http://schemas.openxmlformats.org/markup-compatibility/2006">
      <mc:Choice Requires="x14">
        <control shapeId="2050" r:id="rId5" name="ET">
          <controlPr defaultSize="0" autoLine="0" r:id="rId6">
            <anchor moveWithCells="1">
              <from>
                <xdr:col>10</xdr:col>
                <xdr:colOff>466725</xdr:colOff>
                <xdr:row>0</xdr:row>
                <xdr:rowOff>438150</xdr:rowOff>
              </from>
              <to>
                <xdr:col>13</xdr:col>
                <xdr:colOff>714375</xdr:colOff>
                <xdr:row>5</xdr:row>
                <xdr:rowOff>95250</xdr:rowOff>
              </to>
            </anchor>
          </controlPr>
        </control>
      </mc:Choice>
      <mc:Fallback>
        <control shapeId="2050" r:id="rId5" name="ET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'Rappel règle'!$B$19:$B$36</xm:f>
          </x14:formula1>
          <xm:sqref>F8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P112"/>
  <sheetViews>
    <sheetView topLeftCell="A4" workbookViewId="0">
      <selection activeCell="C12" sqref="C12"/>
    </sheetView>
  </sheetViews>
  <sheetFormatPr baseColWidth="10" defaultColWidth="11.42578125" defaultRowHeight="15.75" x14ac:dyDescent="0.25"/>
  <cols>
    <col min="1" max="1" width="23.28515625" style="1" customWidth="1"/>
    <col min="2" max="2" width="33.140625" style="1" hidden="1" customWidth="1"/>
    <col min="3" max="7" width="8.7109375" style="1" customWidth="1"/>
    <col min="8" max="8" width="18.85546875" style="1" bestFit="1" customWidth="1"/>
    <col min="9" max="9" width="16.28515625" style="1" customWidth="1"/>
    <col min="10" max="10" width="18" style="1" customWidth="1"/>
    <col min="11" max="13" width="9.42578125" style="1" customWidth="1"/>
    <col min="14" max="16384" width="11.42578125" style="1"/>
  </cols>
  <sheetData>
    <row r="1" spans="1:16" ht="38.25" customHeight="1" thickTop="1" thickBot="1" x14ac:dyDescent="0.3">
      <c r="A1" s="198" t="s">
        <v>51</v>
      </c>
      <c r="B1" s="199"/>
      <c r="C1" s="199"/>
      <c r="D1" s="199"/>
      <c r="E1" s="199"/>
      <c r="F1" s="199"/>
      <c r="G1" s="199"/>
      <c r="H1" s="199"/>
      <c r="I1" s="199"/>
      <c r="J1" s="200"/>
      <c r="K1" s="76"/>
    </row>
    <row r="2" spans="1:16" ht="16.5" thickTop="1" x14ac:dyDescent="0.25">
      <c r="B2" s="1" t="s">
        <v>0</v>
      </c>
    </row>
    <row r="3" spans="1:16" ht="31.5" customHeight="1" x14ac:dyDescent="0.25">
      <c r="A3" s="12" t="s">
        <v>17</v>
      </c>
      <c r="C3" s="223"/>
      <c r="D3" s="224"/>
      <c r="E3" s="224"/>
      <c r="F3" s="224"/>
      <c r="H3" s="220" t="s">
        <v>55</v>
      </c>
      <c r="I3" s="220"/>
      <c r="J3" s="220"/>
    </row>
    <row r="4" spans="1:16" ht="26.25" customHeight="1" x14ac:dyDescent="0.25">
      <c r="A4" s="12" t="s">
        <v>18</v>
      </c>
      <c r="C4" s="224"/>
      <c r="D4" s="224"/>
      <c r="E4" s="224"/>
      <c r="F4" s="12"/>
      <c r="G4" s="1" t="s">
        <v>12</v>
      </c>
      <c r="H4" s="70"/>
      <c r="I4" s="20" t="s">
        <v>9</v>
      </c>
      <c r="J4" s="70"/>
    </row>
    <row r="5" spans="1:16" ht="26.25" customHeight="1" x14ac:dyDescent="0.25">
      <c r="A5" s="1" t="s">
        <v>2</v>
      </c>
      <c r="C5" s="224"/>
      <c r="D5" s="224"/>
      <c r="E5" s="12"/>
      <c r="F5" s="12"/>
      <c r="L5" s="16"/>
      <c r="M5" s="16"/>
      <c r="N5" s="16"/>
      <c r="O5" s="16"/>
      <c r="P5" s="16"/>
    </row>
    <row r="6" spans="1:16" ht="26.25" customHeight="1" thickBot="1" x14ac:dyDescent="0.3">
      <c r="A6" s="12" t="s">
        <v>1</v>
      </c>
      <c r="C6" s="70"/>
      <c r="G6" s="19" t="s">
        <v>54</v>
      </c>
      <c r="H6" s="19">
        <v>291</v>
      </c>
      <c r="I6" s="19" t="s">
        <v>53</v>
      </c>
      <c r="J6" s="19">
        <v>288</v>
      </c>
      <c r="L6" s="63"/>
      <c r="M6" s="63"/>
      <c r="N6" s="63"/>
      <c r="O6" s="62"/>
      <c r="P6" s="16"/>
    </row>
    <row r="7" spans="1:16" ht="24" customHeight="1" thickBot="1" x14ac:dyDescent="0.3">
      <c r="C7" s="208" t="s">
        <v>5</v>
      </c>
      <c r="D7" s="209"/>
      <c r="E7" s="209"/>
      <c r="F7" s="209"/>
      <c r="G7" s="210"/>
      <c r="L7" s="16"/>
      <c r="M7" s="16"/>
      <c r="N7" s="16"/>
      <c r="O7" s="16"/>
      <c r="P7" s="16"/>
    </row>
    <row r="8" spans="1:16" s="2" customFormat="1" ht="81" customHeight="1" thickBot="1" x14ac:dyDescent="0.3">
      <c r="A8" s="13" t="s">
        <v>56</v>
      </c>
      <c r="B8" s="36" t="s">
        <v>4</v>
      </c>
      <c r="C8" s="47">
        <v>1</v>
      </c>
      <c r="D8" s="21">
        <v>2</v>
      </c>
      <c r="E8" s="21">
        <v>3</v>
      </c>
      <c r="F8" s="21">
        <v>4</v>
      </c>
      <c r="G8" s="48">
        <v>5</v>
      </c>
      <c r="H8" s="44" t="s">
        <v>52</v>
      </c>
      <c r="I8" s="14" t="s">
        <v>11</v>
      </c>
      <c r="J8" s="15" t="s">
        <v>13</v>
      </c>
    </row>
    <row r="9" spans="1:16" ht="27.95" customHeight="1" thickTop="1" x14ac:dyDescent="0.25">
      <c r="A9" s="202"/>
      <c r="B9" s="37" t="s">
        <v>5</v>
      </c>
      <c r="C9" s="49"/>
      <c r="D9" s="32"/>
      <c r="E9" s="32"/>
      <c r="F9" s="32"/>
      <c r="G9" s="50"/>
      <c r="H9" s="221">
        <f>AVERAGE(C10:G10)</f>
        <v>0</v>
      </c>
      <c r="I9" s="204">
        <f>((SUM(C11:G11))/5)*100</f>
        <v>100</v>
      </c>
      <c r="J9" s="205">
        <f>SUM(C12:G12)</f>
        <v>5</v>
      </c>
      <c r="K9" s="59"/>
      <c r="L9" s="65"/>
      <c r="M9" s="65"/>
    </row>
    <row r="10" spans="1:16" ht="25.5" customHeight="1" x14ac:dyDescent="0.25">
      <c r="A10" s="188"/>
      <c r="B10" s="38" t="s">
        <v>6</v>
      </c>
      <c r="C10" s="51">
        <f>C9-$C$6</f>
        <v>0</v>
      </c>
      <c r="D10" s="33">
        <f>D9-$C$6</f>
        <v>0</v>
      </c>
      <c r="E10" s="33">
        <f>E9-$C$6</f>
        <v>0</v>
      </c>
      <c r="F10" s="33">
        <f>F9-$C$6</f>
        <v>0</v>
      </c>
      <c r="G10" s="52">
        <f>G9-$C$6</f>
        <v>0</v>
      </c>
      <c r="H10" s="222"/>
      <c r="I10" s="192">
        <f>((SUM(D10:H10))/5)*100</f>
        <v>0</v>
      </c>
      <c r="J10" s="193"/>
      <c r="K10" s="59"/>
      <c r="L10" s="65"/>
      <c r="M10" s="65"/>
    </row>
    <row r="11" spans="1:16" ht="25.5" customHeight="1" x14ac:dyDescent="0.25">
      <c r="A11" s="188"/>
      <c r="B11" s="38" t="s">
        <v>7</v>
      </c>
      <c r="C11" s="51">
        <f>IF(C10&lt;$H$6,1,0)</f>
        <v>1</v>
      </c>
      <c r="D11" s="33">
        <f>IF(D10&lt;$H$6,1,0)</f>
        <v>1</v>
      </c>
      <c r="E11" s="33">
        <f>IF(E10&lt;$H$6,1,0)</f>
        <v>1</v>
      </c>
      <c r="F11" s="33">
        <f>IF(F10&lt;$H$6,1,0)</f>
        <v>1</v>
      </c>
      <c r="G11" s="52">
        <f>IF(G10&lt;$H$6,1,0)</f>
        <v>1</v>
      </c>
      <c r="H11" s="45"/>
      <c r="I11" s="4"/>
      <c r="J11" s="5"/>
      <c r="K11" s="59"/>
      <c r="L11" s="65"/>
      <c r="M11" s="65"/>
    </row>
    <row r="12" spans="1:16" ht="25.5" customHeight="1" x14ac:dyDescent="0.25">
      <c r="A12" s="188"/>
      <c r="B12" s="39" t="s">
        <v>8</v>
      </c>
      <c r="C12" s="53">
        <f>IF(C10&lt;$J$6,1,0)</f>
        <v>1</v>
      </c>
      <c r="D12" s="34">
        <f>IF(D10&lt;$J$6,1,0)</f>
        <v>1</v>
      </c>
      <c r="E12" s="34">
        <f>IF(E10&lt;$J$6,1,0)</f>
        <v>1</v>
      </c>
      <c r="F12" s="34">
        <f>IF(F10&lt;$J$6,1,0)</f>
        <v>1</v>
      </c>
      <c r="G12" s="54">
        <f>IF(G10&lt;$J$6,1,0)</f>
        <v>1</v>
      </c>
      <c r="H12" s="45"/>
      <c r="I12" s="4"/>
      <c r="J12" s="5"/>
      <c r="K12" s="59"/>
      <c r="L12" s="65"/>
      <c r="M12" s="65"/>
    </row>
    <row r="13" spans="1:16" ht="27.95" customHeight="1" x14ac:dyDescent="0.25">
      <c r="A13" s="188"/>
      <c r="B13" s="40" t="s">
        <v>5</v>
      </c>
      <c r="C13" s="51"/>
      <c r="D13" s="33"/>
      <c r="E13" s="33"/>
      <c r="F13" s="33"/>
      <c r="G13" s="52"/>
      <c r="H13" s="190">
        <f>AVERAGE(C14:G14)</f>
        <v>0</v>
      </c>
      <c r="I13" s="192">
        <f>((SUM(C15:G15))/5)*100</f>
        <v>100</v>
      </c>
      <c r="J13" s="193">
        <f>SUM(C16:G16)</f>
        <v>5</v>
      </c>
      <c r="K13" s="59"/>
      <c r="L13" s="65"/>
      <c r="M13" s="65"/>
    </row>
    <row r="14" spans="1:16" ht="25.5" customHeight="1" x14ac:dyDescent="0.25">
      <c r="A14" s="188"/>
      <c r="B14" s="38" t="s">
        <v>6</v>
      </c>
      <c r="C14" s="51">
        <f>C13-$C$6</f>
        <v>0</v>
      </c>
      <c r="D14" s="33">
        <f>D13-$C$6</f>
        <v>0</v>
      </c>
      <c r="E14" s="33">
        <f>E13-$C$6</f>
        <v>0</v>
      </c>
      <c r="F14" s="33">
        <f>F13-$C$6</f>
        <v>0</v>
      </c>
      <c r="G14" s="52">
        <f>G13-$C$6</f>
        <v>0</v>
      </c>
      <c r="H14" s="190"/>
      <c r="I14" s="192">
        <f>((SUM(D14:H14))/5)*100</f>
        <v>0</v>
      </c>
      <c r="J14" s="193"/>
      <c r="K14" s="59"/>
      <c r="L14" s="65"/>
      <c r="M14" s="65"/>
    </row>
    <row r="15" spans="1:16" ht="25.5" customHeight="1" x14ac:dyDescent="0.25">
      <c r="A15" s="188"/>
      <c r="B15" s="38" t="s">
        <v>7</v>
      </c>
      <c r="C15" s="51">
        <f>IF(C14&lt;$H$6,1,0)</f>
        <v>1</v>
      </c>
      <c r="D15" s="33">
        <f>IF(D14&lt;$H$6,1,0)</f>
        <v>1</v>
      </c>
      <c r="E15" s="33">
        <f>IF(E14&lt;$H$6,1,0)</f>
        <v>1</v>
      </c>
      <c r="F15" s="33">
        <f>IF(F14&lt;$H$6,1,0)</f>
        <v>1</v>
      </c>
      <c r="G15" s="52">
        <f>IF(G14&lt;$H$6,1,0)</f>
        <v>1</v>
      </c>
      <c r="H15" s="45"/>
      <c r="I15" s="4"/>
      <c r="J15" s="5"/>
      <c r="K15" s="59"/>
      <c r="L15" s="65"/>
      <c r="M15" s="65"/>
    </row>
    <row r="16" spans="1:16" ht="25.5" customHeight="1" x14ac:dyDescent="0.25">
      <c r="A16" s="188"/>
      <c r="B16" s="41" t="s">
        <v>8</v>
      </c>
      <c r="C16" s="51">
        <f>IF(C14&lt;$J$6,1,0)</f>
        <v>1</v>
      </c>
      <c r="D16" s="33">
        <f>IF(D14&lt;$J$6,1,0)</f>
        <v>1</v>
      </c>
      <c r="E16" s="33">
        <f>IF(E14&lt;$J$6,1,0)</f>
        <v>1</v>
      </c>
      <c r="F16" s="33">
        <f>IF(F14&lt;$J$6,1,0)</f>
        <v>1</v>
      </c>
      <c r="G16" s="52">
        <f>IF(G14&lt;$J$6,1,0)</f>
        <v>1</v>
      </c>
      <c r="H16" s="45"/>
      <c r="I16" s="4"/>
      <c r="J16" s="5"/>
      <c r="K16" s="59"/>
      <c r="L16" s="65"/>
      <c r="M16" s="65"/>
    </row>
    <row r="17" spans="1:13" ht="27.95" customHeight="1" x14ac:dyDescent="0.25">
      <c r="A17" s="188"/>
      <c r="B17" s="42" t="s">
        <v>5</v>
      </c>
      <c r="C17" s="51"/>
      <c r="D17" s="33"/>
      <c r="E17" s="33"/>
      <c r="F17" s="33"/>
      <c r="G17" s="52"/>
      <c r="H17" s="190">
        <f>AVERAGE(C18:G18)</f>
        <v>0</v>
      </c>
      <c r="I17" s="192">
        <f>((SUM(C19:G19))/5)*100</f>
        <v>100</v>
      </c>
      <c r="J17" s="193">
        <f>SUM(C20:G20)</f>
        <v>5</v>
      </c>
      <c r="K17" s="59"/>
      <c r="L17" s="65"/>
      <c r="M17" s="65"/>
    </row>
    <row r="18" spans="1:13" x14ac:dyDescent="0.25">
      <c r="A18" s="188"/>
      <c r="B18" s="38" t="s">
        <v>6</v>
      </c>
      <c r="C18" s="51">
        <f>C17-$C$6</f>
        <v>0</v>
      </c>
      <c r="D18" s="33">
        <f>D17-$C$6</f>
        <v>0</v>
      </c>
      <c r="E18" s="33">
        <f>E17-$C$6</f>
        <v>0</v>
      </c>
      <c r="F18" s="33">
        <f>F17-$C$6</f>
        <v>0</v>
      </c>
      <c r="G18" s="52">
        <f>G17-$C$6</f>
        <v>0</v>
      </c>
      <c r="H18" s="190"/>
      <c r="I18" s="192">
        <f>((SUM(D18:H18))/5)*100</f>
        <v>0</v>
      </c>
      <c r="J18" s="193"/>
      <c r="K18" s="59"/>
      <c r="L18" s="65"/>
      <c r="M18" s="65"/>
    </row>
    <row r="19" spans="1:13" x14ac:dyDescent="0.25">
      <c r="A19" s="188"/>
      <c r="B19" s="38" t="s">
        <v>7</v>
      </c>
      <c r="C19" s="51">
        <f>IF(C18&lt;$H$6,1,0)</f>
        <v>1</v>
      </c>
      <c r="D19" s="33">
        <f>IF(D18&lt;$H$6,1,0)</f>
        <v>1</v>
      </c>
      <c r="E19" s="33">
        <f>IF(E18&lt;$H$6,1,0)</f>
        <v>1</v>
      </c>
      <c r="F19" s="33">
        <f>IF(F18&lt;$H$6,1,0)</f>
        <v>1</v>
      </c>
      <c r="G19" s="52">
        <f>IF(G18&lt;$H$6,1,0)</f>
        <v>1</v>
      </c>
      <c r="H19" s="45"/>
      <c r="I19" s="4"/>
      <c r="J19" s="5"/>
      <c r="K19" s="59"/>
      <c r="L19" s="65"/>
      <c r="M19" s="65"/>
    </row>
    <row r="20" spans="1:13" x14ac:dyDescent="0.25">
      <c r="A20" s="188"/>
      <c r="B20" s="39" t="s">
        <v>8</v>
      </c>
      <c r="C20" s="51">
        <f>IF(C18&lt;$J$6,1,0)</f>
        <v>1</v>
      </c>
      <c r="D20" s="33">
        <f>IF(D18&lt;$J$6,1,0)</f>
        <v>1</v>
      </c>
      <c r="E20" s="33">
        <f>IF(E18&lt;$J$6,1,0)</f>
        <v>1</v>
      </c>
      <c r="F20" s="33">
        <f>IF(F18&lt;$J$6,1,0)</f>
        <v>1</v>
      </c>
      <c r="G20" s="52">
        <f>IF(G18&lt;$J$6,1,0)</f>
        <v>1</v>
      </c>
      <c r="H20" s="45"/>
      <c r="I20" s="4"/>
      <c r="J20" s="5"/>
      <c r="K20" s="59"/>
      <c r="L20" s="65"/>
      <c r="M20" s="65"/>
    </row>
    <row r="21" spans="1:13" ht="27.95" customHeight="1" x14ac:dyDescent="0.25">
      <c r="A21" s="188"/>
      <c r="B21" s="40" t="s">
        <v>5</v>
      </c>
      <c r="C21" s="51"/>
      <c r="D21" s="33"/>
      <c r="E21" s="33"/>
      <c r="F21" s="33"/>
      <c r="G21" s="52"/>
      <c r="H21" s="190">
        <f>AVERAGE(C22:G22)</f>
        <v>0</v>
      </c>
      <c r="I21" s="192">
        <f>((SUM(C23:G23))/5)*100</f>
        <v>100</v>
      </c>
      <c r="J21" s="193">
        <f>SUM(C24:G24)</f>
        <v>5</v>
      </c>
      <c r="K21" s="59"/>
      <c r="L21" s="65"/>
      <c r="M21" s="65"/>
    </row>
    <row r="22" spans="1:13" x14ac:dyDescent="0.25">
      <c r="A22" s="188"/>
      <c r="B22" s="38" t="s">
        <v>6</v>
      </c>
      <c r="C22" s="51">
        <f>C21-$C$6</f>
        <v>0</v>
      </c>
      <c r="D22" s="33">
        <f>D21-$C$6</f>
        <v>0</v>
      </c>
      <c r="E22" s="33">
        <f>E21-$C$6</f>
        <v>0</v>
      </c>
      <c r="F22" s="33">
        <f>F21-$C$6</f>
        <v>0</v>
      </c>
      <c r="G22" s="52">
        <f>G21-$C$6</f>
        <v>0</v>
      </c>
      <c r="H22" s="190"/>
      <c r="I22" s="192">
        <f>((SUM(D22:H22))/5)*100</f>
        <v>0</v>
      </c>
      <c r="J22" s="193"/>
      <c r="K22" s="59"/>
      <c r="L22" s="65"/>
      <c r="M22" s="65"/>
    </row>
    <row r="23" spans="1:13" x14ac:dyDescent="0.25">
      <c r="A23" s="188"/>
      <c r="B23" s="38" t="s">
        <v>7</v>
      </c>
      <c r="C23" s="51">
        <f>IF(C22&lt;$H$6,1,0)</f>
        <v>1</v>
      </c>
      <c r="D23" s="33">
        <f>IF(D22&lt;$H$6,1,0)</f>
        <v>1</v>
      </c>
      <c r="E23" s="33">
        <f>IF(E22&lt;$H$6,1,0)</f>
        <v>1</v>
      </c>
      <c r="F23" s="33">
        <f>IF(F22&lt;$H$6,1,0)</f>
        <v>1</v>
      </c>
      <c r="G23" s="52">
        <f>IF(G22&lt;$H$6,1,0)</f>
        <v>1</v>
      </c>
      <c r="H23" s="45"/>
      <c r="I23" s="4"/>
      <c r="J23" s="5"/>
      <c r="K23" s="59"/>
      <c r="L23" s="65"/>
      <c r="M23" s="65"/>
    </row>
    <row r="24" spans="1:13" x14ac:dyDescent="0.25">
      <c r="A24" s="188"/>
      <c r="B24" s="41" t="s">
        <v>8</v>
      </c>
      <c r="C24" s="51">
        <f>IF(C22&lt;$J$6,1,0)</f>
        <v>1</v>
      </c>
      <c r="D24" s="33">
        <f>IF(D22&lt;$J$6,1,0)</f>
        <v>1</v>
      </c>
      <c r="E24" s="33">
        <f>IF(E22&lt;$J$6,1,0)</f>
        <v>1</v>
      </c>
      <c r="F24" s="33">
        <f>IF(F22&lt;$J$6,1,0)</f>
        <v>1</v>
      </c>
      <c r="G24" s="52">
        <f>IF(G22&lt;$J$6,1,0)</f>
        <v>1</v>
      </c>
      <c r="H24" s="45"/>
      <c r="I24" s="4"/>
      <c r="J24" s="5"/>
      <c r="K24" s="59"/>
      <c r="L24" s="65"/>
      <c r="M24" s="65"/>
    </row>
    <row r="25" spans="1:13" ht="27.95" customHeight="1" x14ac:dyDescent="0.25">
      <c r="A25" s="188"/>
      <c r="B25" s="42" t="s">
        <v>5</v>
      </c>
      <c r="C25" s="51"/>
      <c r="D25" s="33"/>
      <c r="E25" s="33"/>
      <c r="F25" s="33"/>
      <c r="G25" s="52"/>
      <c r="H25" s="190">
        <f>AVERAGE(C26:G26)</f>
        <v>0</v>
      </c>
      <c r="I25" s="192">
        <f>((SUM(C27:G27))/5)*100</f>
        <v>100</v>
      </c>
      <c r="J25" s="193">
        <f>SUM(C28:G28)</f>
        <v>5</v>
      </c>
      <c r="K25" s="59"/>
      <c r="L25" s="65"/>
      <c r="M25" s="65"/>
    </row>
    <row r="26" spans="1:13" x14ac:dyDescent="0.25">
      <c r="A26" s="188"/>
      <c r="B26" s="38" t="s">
        <v>6</v>
      </c>
      <c r="C26" s="51">
        <f>C25-$C$6</f>
        <v>0</v>
      </c>
      <c r="D26" s="33">
        <f>D25-$C$6</f>
        <v>0</v>
      </c>
      <c r="E26" s="33">
        <f>E25-$C$6</f>
        <v>0</v>
      </c>
      <c r="F26" s="33">
        <f>F25-$C$6</f>
        <v>0</v>
      </c>
      <c r="G26" s="52">
        <f>G25-$C$6</f>
        <v>0</v>
      </c>
      <c r="H26" s="190"/>
      <c r="I26" s="192">
        <f>((SUM(D26:H26))/5)*100</f>
        <v>0</v>
      </c>
      <c r="J26" s="193"/>
      <c r="K26" s="59"/>
      <c r="L26" s="65"/>
      <c r="M26" s="65"/>
    </row>
    <row r="27" spans="1:13" x14ac:dyDescent="0.25">
      <c r="A27" s="188"/>
      <c r="B27" s="38" t="s">
        <v>7</v>
      </c>
      <c r="C27" s="51">
        <f>IF(C26&lt;$H$6,1,0)</f>
        <v>1</v>
      </c>
      <c r="D27" s="33">
        <f>IF(D26&lt;$H$6,1,0)</f>
        <v>1</v>
      </c>
      <c r="E27" s="33">
        <f>IF(E26&lt;$H$6,1,0)</f>
        <v>1</v>
      </c>
      <c r="F27" s="33">
        <f>IF(F26&lt;$H$6,1,0)</f>
        <v>1</v>
      </c>
      <c r="G27" s="52">
        <f>IF(G26&lt;$H$6,1,0)</f>
        <v>1</v>
      </c>
      <c r="H27" s="45"/>
      <c r="I27" s="4"/>
      <c r="J27" s="5"/>
      <c r="K27" s="59"/>
      <c r="L27" s="65"/>
      <c r="M27" s="65"/>
    </row>
    <row r="28" spans="1:13" x14ac:dyDescent="0.25">
      <c r="A28" s="188"/>
      <c r="B28" s="39" t="s">
        <v>8</v>
      </c>
      <c r="C28" s="51">
        <f>IF(C26&lt;$J$6,1,0)</f>
        <v>1</v>
      </c>
      <c r="D28" s="33">
        <f>IF(D26&lt;$J$6,1,0)</f>
        <v>1</v>
      </c>
      <c r="E28" s="33">
        <f>IF(E26&lt;$J$6,1,0)</f>
        <v>1</v>
      </c>
      <c r="F28" s="33">
        <f>IF(F26&lt;$J$6,1,0)</f>
        <v>1</v>
      </c>
      <c r="G28" s="52">
        <f>IF(G26&lt;$J$6,1,0)</f>
        <v>1</v>
      </c>
      <c r="H28" s="45"/>
      <c r="I28" s="4"/>
      <c r="J28" s="5"/>
      <c r="K28" s="59"/>
      <c r="L28" s="65"/>
      <c r="M28" s="65"/>
    </row>
    <row r="29" spans="1:13" ht="27.95" customHeight="1" x14ac:dyDescent="0.25">
      <c r="A29" s="188"/>
      <c r="B29" s="40" t="s">
        <v>5</v>
      </c>
      <c r="C29" s="51"/>
      <c r="D29" s="33"/>
      <c r="E29" s="33"/>
      <c r="F29" s="33"/>
      <c r="G29" s="52"/>
      <c r="H29" s="190">
        <f>AVERAGE(C30:G30)</f>
        <v>0</v>
      </c>
      <c r="I29" s="192">
        <f>((SUM(C31:G31))/5)*100</f>
        <v>100</v>
      </c>
      <c r="J29" s="193">
        <f>SUM(C32:G32)</f>
        <v>5</v>
      </c>
      <c r="K29" s="59"/>
      <c r="L29" s="65"/>
      <c r="M29" s="65"/>
    </row>
    <row r="30" spans="1:13" x14ac:dyDescent="0.25">
      <c r="A30" s="188"/>
      <c r="B30" s="38" t="s">
        <v>6</v>
      </c>
      <c r="C30" s="51">
        <f>C29-$C$6</f>
        <v>0</v>
      </c>
      <c r="D30" s="33">
        <f>D29-$C$6</f>
        <v>0</v>
      </c>
      <c r="E30" s="33">
        <f>E29-$C$6</f>
        <v>0</v>
      </c>
      <c r="F30" s="33">
        <f>F29-$C$6</f>
        <v>0</v>
      </c>
      <c r="G30" s="52">
        <f>G29-$C$6</f>
        <v>0</v>
      </c>
      <c r="H30" s="190"/>
      <c r="I30" s="192">
        <f>((SUM(D30:H30))/5)*100</f>
        <v>0</v>
      </c>
      <c r="J30" s="193"/>
      <c r="K30" s="58"/>
      <c r="L30" s="65"/>
      <c r="M30" s="65"/>
    </row>
    <row r="31" spans="1:13" x14ac:dyDescent="0.25">
      <c r="A31" s="188"/>
      <c r="B31" s="38" t="s">
        <v>7</v>
      </c>
      <c r="C31" s="51">
        <f>IF(C30&lt;$H$6,1,0)</f>
        <v>1</v>
      </c>
      <c r="D31" s="33">
        <f>IF(D30&lt;$H$6,1,0)</f>
        <v>1</v>
      </c>
      <c r="E31" s="33">
        <f>IF(E30&lt;$H$6,1,0)</f>
        <v>1</v>
      </c>
      <c r="F31" s="33">
        <f>IF(F30&lt;$H$6,1,0)</f>
        <v>1</v>
      </c>
      <c r="G31" s="52">
        <f>IF(G30&lt;$H$6,1,0)</f>
        <v>1</v>
      </c>
      <c r="H31" s="45"/>
      <c r="I31" s="4"/>
      <c r="J31" s="5"/>
      <c r="K31" s="58"/>
      <c r="L31" s="65"/>
      <c r="M31" s="65"/>
    </row>
    <row r="32" spans="1:13" x14ac:dyDescent="0.25">
      <c r="A32" s="197"/>
      <c r="B32" s="41" t="s">
        <v>8</v>
      </c>
      <c r="C32" s="53">
        <f>IF(C30&lt;$J$6,1,0)</f>
        <v>1</v>
      </c>
      <c r="D32" s="34">
        <f>IF(D30&lt;$J$6,1,0)</f>
        <v>1</v>
      </c>
      <c r="E32" s="34">
        <f>IF(E30&lt;$J$6,1,0)</f>
        <v>1</v>
      </c>
      <c r="F32" s="34">
        <f>IF(F30&lt;$J$6,1,0)</f>
        <v>1</v>
      </c>
      <c r="G32" s="54">
        <f>IF(G30&lt;$J$6,1,0)</f>
        <v>1</v>
      </c>
      <c r="H32" s="46"/>
      <c r="I32" s="17"/>
      <c r="J32" s="18"/>
      <c r="K32" s="58"/>
      <c r="L32" s="65"/>
      <c r="M32" s="65"/>
    </row>
    <row r="33" spans="1:13" ht="27.95" customHeight="1" x14ac:dyDescent="0.25">
      <c r="A33" s="188"/>
      <c r="B33" s="42" t="s">
        <v>5</v>
      </c>
      <c r="C33" s="51"/>
      <c r="D33" s="33"/>
      <c r="E33" s="33"/>
      <c r="F33" s="33"/>
      <c r="G33" s="52"/>
      <c r="H33" s="190">
        <f>AVERAGE(C34:G34)</f>
        <v>0</v>
      </c>
      <c r="I33" s="192">
        <f>((SUM(C35:G35))/5)*100</f>
        <v>100</v>
      </c>
      <c r="J33" s="193">
        <f>SUM(C36:G36)</f>
        <v>5</v>
      </c>
      <c r="K33" s="59"/>
      <c r="L33" s="65"/>
      <c r="M33" s="65"/>
    </row>
    <row r="34" spans="1:13" x14ac:dyDescent="0.25">
      <c r="A34" s="188"/>
      <c r="B34" s="38" t="s">
        <v>6</v>
      </c>
      <c r="C34" s="51">
        <f>C33-$C$6</f>
        <v>0</v>
      </c>
      <c r="D34" s="33">
        <f>D33-$C$6</f>
        <v>0</v>
      </c>
      <c r="E34" s="33">
        <f>E33-$C$6</f>
        <v>0</v>
      </c>
      <c r="F34" s="33">
        <f>F33-$C$6</f>
        <v>0</v>
      </c>
      <c r="G34" s="52">
        <f>G33-$C$6</f>
        <v>0</v>
      </c>
      <c r="H34" s="190"/>
      <c r="I34" s="192">
        <f>((SUM(D34:H34))/5)*100</f>
        <v>0</v>
      </c>
      <c r="J34" s="193"/>
      <c r="K34" s="59"/>
      <c r="L34" s="65"/>
      <c r="M34" s="65"/>
    </row>
    <row r="35" spans="1:13" x14ac:dyDescent="0.25">
      <c r="A35" s="188"/>
      <c r="B35" s="38" t="s">
        <v>7</v>
      </c>
      <c r="C35" s="51">
        <f>IF(C34&lt;$H$6,1,0)</f>
        <v>1</v>
      </c>
      <c r="D35" s="33">
        <f>IF(D34&lt;$H$6,1,0)</f>
        <v>1</v>
      </c>
      <c r="E35" s="33">
        <f>IF(E34&lt;$H$6,1,0)</f>
        <v>1</v>
      </c>
      <c r="F35" s="33">
        <f>IF(F34&lt;$H$6,1,0)</f>
        <v>1</v>
      </c>
      <c r="G35" s="52">
        <f>IF(G34&lt;$H$6,1,0)</f>
        <v>1</v>
      </c>
      <c r="H35" s="45"/>
      <c r="I35" s="4"/>
      <c r="J35" s="5"/>
      <c r="K35" s="59"/>
      <c r="L35" s="65"/>
      <c r="M35" s="65"/>
    </row>
    <row r="36" spans="1:13" x14ac:dyDescent="0.25">
      <c r="A36" s="188"/>
      <c r="B36" s="39" t="s">
        <v>8</v>
      </c>
      <c r="C36" s="51">
        <f>IF(C34&lt;$J$6,1,0)</f>
        <v>1</v>
      </c>
      <c r="D36" s="33">
        <f>IF(D34&lt;$J$6,1,0)</f>
        <v>1</v>
      </c>
      <c r="E36" s="33">
        <f>IF(E34&lt;$J$6,1,0)</f>
        <v>1</v>
      </c>
      <c r="F36" s="33">
        <f>IF(F34&lt;$J$6,1,0)</f>
        <v>1</v>
      </c>
      <c r="G36" s="52">
        <f>IF(G34&lt;$J$6,1,0)</f>
        <v>1</v>
      </c>
      <c r="H36" s="45"/>
      <c r="I36" s="4"/>
      <c r="J36" s="5"/>
      <c r="K36" s="59"/>
      <c r="L36" s="65"/>
      <c r="M36" s="65"/>
    </row>
    <row r="37" spans="1:13" ht="27.95" customHeight="1" x14ac:dyDescent="0.25">
      <c r="A37" s="188"/>
      <c r="B37" s="40" t="s">
        <v>5</v>
      </c>
      <c r="C37" s="51"/>
      <c r="D37" s="33"/>
      <c r="E37" s="33"/>
      <c r="F37" s="33"/>
      <c r="G37" s="52"/>
      <c r="H37" s="190">
        <f>AVERAGE(C38:G38)</f>
        <v>0</v>
      </c>
      <c r="I37" s="192">
        <f>((SUM(C39:G39))/5)*100</f>
        <v>100</v>
      </c>
      <c r="J37" s="193">
        <f>SUM(C40:G40)</f>
        <v>5</v>
      </c>
      <c r="K37" s="59"/>
      <c r="L37" s="65"/>
      <c r="M37" s="65"/>
    </row>
    <row r="38" spans="1:13" x14ac:dyDescent="0.25">
      <c r="A38" s="188"/>
      <c r="B38" s="38" t="s">
        <v>6</v>
      </c>
      <c r="C38" s="51">
        <f>C37-$C$6</f>
        <v>0</v>
      </c>
      <c r="D38" s="33">
        <f>D37-$C$6</f>
        <v>0</v>
      </c>
      <c r="E38" s="33">
        <f>E37-$C$6</f>
        <v>0</v>
      </c>
      <c r="F38" s="33">
        <f>F37-$C$6</f>
        <v>0</v>
      </c>
      <c r="G38" s="52">
        <f>G37-$C$6</f>
        <v>0</v>
      </c>
      <c r="H38" s="190"/>
      <c r="I38" s="192">
        <f>((SUM(D38:H38))/5)*100</f>
        <v>0</v>
      </c>
      <c r="J38" s="193"/>
      <c r="K38" s="59"/>
      <c r="L38" s="65"/>
      <c r="M38" s="65"/>
    </row>
    <row r="39" spans="1:13" x14ac:dyDescent="0.25">
      <c r="A39" s="188"/>
      <c r="B39" s="38" t="s">
        <v>7</v>
      </c>
      <c r="C39" s="51">
        <f>IF(C38&lt;$H$6,1,0)</f>
        <v>1</v>
      </c>
      <c r="D39" s="33">
        <f>IF(D38&lt;$H$6,1,0)</f>
        <v>1</v>
      </c>
      <c r="E39" s="33">
        <f>IF(E38&lt;$H$6,1,0)</f>
        <v>1</v>
      </c>
      <c r="F39" s="33">
        <f>IF(F38&lt;$H$6,1,0)</f>
        <v>1</v>
      </c>
      <c r="G39" s="52">
        <f>IF(G38&lt;$H$6,1,0)</f>
        <v>1</v>
      </c>
      <c r="H39" s="45"/>
      <c r="I39" s="4"/>
      <c r="J39" s="5"/>
      <c r="K39" s="59"/>
      <c r="L39" s="65"/>
      <c r="M39" s="65"/>
    </row>
    <row r="40" spans="1:13" x14ac:dyDescent="0.25">
      <c r="A40" s="188"/>
      <c r="B40" s="41" t="s">
        <v>8</v>
      </c>
      <c r="C40" s="51">
        <f>IF(C38&lt;$J$6,1,0)</f>
        <v>1</v>
      </c>
      <c r="D40" s="33">
        <f>IF(D38&lt;$J$6,1,0)</f>
        <v>1</v>
      </c>
      <c r="E40" s="33">
        <f>IF(E38&lt;$J$6,1,0)</f>
        <v>1</v>
      </c>
      <c r="F40" s="33">
        <f>IF(F38&lt;$J$6,1,0)</f>
        <v>1</v>
      </c>
      <c r="G40" s="52">
        <f>IF(G38&lt;$J$6,1,0)</f>
        <v>1</v>
      </c>
      <c r="H40" s="45"/>
      <c r="I40" s="4"/>
      <c r="J40" s="5"/>
      <c r="K40" s="59"/>
      <c r="L40" s="65"/>
      <c r="M40" s="65"/>
    </row>
    <row r="41" spans="1:13" ht="27.95" customHeight="1" x14ac:dyDescent="0.25">
      <c r="A41" s="188"/>
      <c r="B41" s="42" t="s">
        <v>5</v>
      </c>
      <c r="C41" s="51"/>
      <c r="D41" s="33"/>
      <c r="E41" s="33"/>
      <c r="F41" s="33"/>
      <c r="G41" s="52"/>
      <c r="H41" s="190">
        <f>AVERAGE(C42:G42)</f>
        <v>0</v>
      </c>
      <c r="I41" s="192">
        <f>((SUM(C43:G43))/5)*100</f>
        <v>100</v>
      </c>
      <c r="J41" s="193">
        <f>SUM(C44:G44)</f>
        <v>5</v>
      </c>
      <c r="K41" s="59"/>
      <c r="L41" s="65"/>
      <c r="M41" s="65"/>
    </row>
    <row r="42" spans="1:13" x14ac:dyDescent="0.25">
      <c r="A42" s="188"/>
      <c r="B42" s="38" t="s">
        <v>6</v>
      </c>
      <c r="C42" s="51">
        <f>C41-$C$6</f>
        <v>0</v>
      </c>
      <c r="D42" s="33">
        <f>D41-$C$6</f>
        <v>0</v>
      </c>
      <c r="E42" s="33">
        <f>E41-$C$6</f>
        <v>0</v>
      </c>
      <c r="F42" s="33">
        <f>F41-$C$6</f>
        <v>0</v>
      </c>
      <c r="G42" s="52">
        <f>G41-$C$6</f>
        <v>0</v>
      </c>
      <c r="H42" s="190"/>
      <c r="I42" s="192">
        <f>((SUM(D42:H42))/5)*100</f>
        <v>0</v>
      </c>
      <c r="J42" s="193"/>
      <c r="K42" s="59"/>
      <c r="L42" s="65"/>
      <c r="M42" s="65"/>
    </row>
    <row r="43" spans="1:13" x14ac:dyDescent="0.25">
      <c r="A43" s="188"/>
      <c r="B43" s="38" t="s">
        <v>7</v>
      </c>
      <c r="C43" s="51">
        <f>IF(C42&lt;$H$6,1,0)</f>
        <v>1</v>
      </c>
      <c r="D43" s="33">
        <f>IF(D42&lt;$H$6,1,0)</f>
        <v>1</v>
      </c>
      <c r="E43" s="33">
        <f>IF(E42&lt;$H$6,1,0)</f>
        <v>1</v>
      </c>
      <c r="F43" s="33">
        <f>IF(F42&lt;$H$6,1,0)</f>
        <v>1</v>
      </c>
      <c r="G43" s="52">
        <f>IF(G42&lt;$H$6,1,0)</f>
        <v>1</v>
      </c>
      <c r="H43" s="45"/>
      <c r="I43" s="4"/>
      <c r="J43" s="5"/>
      <c r="K43" s="59"/>
      <c r="L43" s="65"/>
      <c r="M43" s="65"/>
    </row>
    <row r="44" spans="1:13" x14ac:dyDescent="0.25">
      <c r="A44" s="188"/>
      <c r="B44" s="39" t="s">
        <v>8</v>
      </c>
      <c r="C44" s="51">
        <f>IF(C42&lt;$J$6,1,0)</f>
        <v>1</v>
      </c>
      <c r="D44" s="33">
        <f>IF(D42&lt;$J$6,1,0)</f>
        <v>1</v>
      </c>
      <c r="E44" s="33">
        <f>IF(E42&lt;$J$6,1,0)</f>
        <v>1</v>
      </c>
      <c r="F44" s="33">
        <f>IF(F42&lt;$J$6,1,0)</f>
        <v>1</v>
      </c>
      <c r="G44" s="52">
        <f>IF(G42&lt;$J$6,1,0)</f>
        <v>1</v>
      </c>
      <c r="H44" s="45"/>
      <c r="I44" s="4"/>
      <c r="J44" s="5"/>
      <c r="K44" s="59"/>
      <c r="L44" s="65"/>
      <c r="M44" s="65"/>
    </row>
    <row r="45" spans="1:13" ht="27.95" customHeight="1" x14ac:dyDescent="0.25">
      <c r="A45" s="188"/>
      <c r="B45" s="40" t="s">
        <v>5</v>
      </c>
      <c r="C45" s="51"/>
      <c r="D45" s="33"/>
      <c r="E45" s="33"/>
      <c r="F45" s="33"/>
      <c r="G45" s="52"/>
      <c r="H45" s="190">
        <f>AVERAGE(C46:G46)</f>
        <v>0</v>
      </c>
      <c r="I45" s="192">
        <f>((SUM(C47:G47))/5)*100</f>
        <v>100</v>
      </c>
      <c r="J45" s="193">
        <f>SUM(C48:G48)</f>
        <v>5</v>
      </c>
      <c r="K45" s="59"/>
      <c r="L45" s="65"/>
      <c r="M45" s="65"/>
    </row>
    <row r="46" spans="1:13" x14ac:dyDescent="0.25">
      <c r="A46" s="188"/>
      <c r="B46" s="38" t="s">
        <v>6</v>
      </c>
      <c r="C46" s="51">
        <f>C45-$C$6</f>
        <v>0</v>
      </c>
      <c r="D46" s="33">
        <f>D45-$C$6</f>
        <v>0</v>
      </c>
      <c r="E46" s="33">
        <f>E45-$C$6</f>
        <v>0</v>
      </c>
      <c r="F46" s="33">
        <f>F45-$C$6</f>
        <v>0</v>
      </c>
      <c r="G46" s="52">
        <f>G45-$C$6</f>
        <v>0</v>
      </c>
      <c r="H46" s="190"/>
      <c r="I46" s="192">
        <f>((SUM(D46:H46))/5)*100</f>
        <v>0</v>
      </c>
      <c r="J46" s="193"/>
      <c r="K46" s="59"/>
      <c r="L46" s="16"/>
      <c r="M46" s="65"/>
    </row>
    <row r="47" spans="1:13" x14ac:dyDescent="0.25">
      <c r="A47" s="188"/>
      <c r="B47" s="38" t="s">
        <v>7</v>
      </c>
      <c r="C47" s="51">
        <f>IF(C46&lt;$H$6,1,0)</f>
        <v>1</v>
      </c>
      <c r="D47" s="33">
        <f>IF(D46&lt;$H$6,1,0)</f>
        <v>1</v>
      </c>
      <c r="E47" s="33">
        <f>IF(E46&lt;$H$6,1,0)</f>
        <v>1</v>
      </c>
      <c r="F47" s="33">
        <f>IF(F46&lt;$H$6,1,0)</f>
        <v>1</v>
      </c>
      <c r="G47" s="52">
        <f>IF(G46&lt;$H$6,1,0)</f>
        <v>1</v>
      </c>
      <c r="H47" s="45"/>
      <c r="I47" s="4"/>
      <c r="J47" s="5"/>
      <c r="K47" s="59"/>
      <c r="L47" s="16"/>
      <c r="M47" s="65"/>
    </row>
    <row r="48" spans="1:13" x14ac:dyDescent="0.25">
      <c r="A48" s="197"/>
      <c r="B48" s="41" t="s">
        <v>8</v>
      </c>
      <c r="C48" s="53">
        <f>IF(C46&lt;$J$6,1,0)</f>
        <v>1</v>
      </c>
      <c r="D48" s="34">
        <f>IF(D46&lt;$J$6,1,0)</f>
        <v>1</v>
      </c>
      <c r="E48" s="34">
        <f>IF(E46&lt;$J$6,1,0)</f>
        <v>1</v>
      </c>
      <c r="F48" s="34">
        <f>IF(F46&lt;$J$6,1,0)</f>
        <v>1</v>
      </c>
      <c r="G48" s="54">
        <f>IF(G46&lt;$J$6,1,0)</f>
        <v>1</v>
      </c>
      <c r="H48" s="46"/>
      <c r="I48" s="17"/>
      <c r="J48" s="18"/>
      <c r="K48" s="59"/>
      <c r="L48" s="16"/>
      <c r="M48" s="65"/>
    </row>
    <row r="49" spans="1:13" ht="27.95" customHeight="1" x14ac:dyDescent="0.25">
      <c r="A49" s="188"/>
      <c r="B49" s="42" t="s">
        <v>5</v>
      </c>
      <c r="C49" s="51"/>
      <c r="D49" s="33"/>
      <c r="E49" s="33"/>
      <c r="F49" s="33"/>
      <c r="G49" s="52"/>
      <c r="H49" s="190">
        <f>AVERAGE(C50:G50)</f>
        <v>0</v>
      </c>
      <c r="I49" s="192">
        <f>((SUM(C51:G51))/5)*100</f>
        <v>100</v>
      </c>
      <c r="J49" s="193">
        <f>SUM(C52:G52)</f>
        <v>5</v>
      </c>
      <c r="K49" s="59"/>
      <c r="L49" s="16"/>
      <c r="M49" s="65"/>
    </row>
    <row r="50" spans="1:13" x14ac:dyDescent="0.25">
      <c r="A50" s="188"/>
      <c r="B50" s="38" t="s">
        <v>6</v>
      </c>
      <c r="C50" s="51">
        <f>C49-$C$6</f>
        <v>0</v>
      </c>
      <c r="D50" s="33">
        <f>D49-$C$6</f>
        <v>0</v>
      </c>
      <c r="E50" s="33">
        <f>E49-$C$6</f>
        <v>0</v>
      </c>
      <c r="F50" s="33">
        <f>F49-$C$6</f>
        <v>0</v>
      </c>
      <c r="G50" s="52">
        <f>G49-$C$6</f>
        <v>0</v>
      </c>
      <c r="H50" s="190"/>
      <c r="I50" s="192">
        <f>((SUM(D50:H50))/5)*100</f>
        <v>0</v>
      </c>
      <c r="J50" s="193"/>
      <c r="K50" s="58"/>
      <c r="L50" s="16"/>
      <c r="M50" s="65"/>
    </row>
    <row r="51" spans="1:13" x14ac:dyDescent="0.25">
      <c r="A51" s="188"/>
      <c r="B51" s="38" t="s">
        <v>7</v>
      </c>
      <c r="C51" s="51">
        <f>IF(C50&lt;$H$6,1,0)</f>
        <v>1</v>
      </c>
      <c r="D51" s="33">
        <f>IF(D50&lt;$H$6,1,0)</f>
        <v>1</v>
      </c>
      <c r="E51" s="33">
        <f>IF(E50&lt;$H$6,1,0)</f>
        <v>1</v>
      </c>
      <c r="F51" s="33">
        <f>IF(F50&lt;$H$6,1,0)</f>
        <v>1</v>
      </c>
      <c r="G51" s="52">
        <f>IF(G50&lt;$H$6,1,0)</f>
        <v>1</v>
      </c>
      <c r="H51" s="45"/>
      <c r="I51" s="4"/>
      <c r="J51" s="5"/>
      <c r="K51" s="58"/>
      <c r="L51" s="16"/>
      <c r="M51" s="65"/>
    </row>
    <row r="52" spans="1:13" x14ac:dyDescent="0.25">
      <c r="A52" s="197"/>
      <c r="B52" s="41" t="s">
        <v>8</v>
      </c>
      <c r="C52" s="51">
        <f>IF(C50&lt;$J$6,1,0)</f>
        <v>1</v>
      </c>
      <c r="D52" s="33">
        <f>IF(D50&lt;$J$6,1,0)</f>
        <v>1</v>
      </c>
      <c r="E52" s="33">
        <f>IF(E50&lt;$J$6,1,0)</f>
        <v>1</v>
      </c>
      <c r="F52" s="33">
        <f>IF(F50&lt;$J$6,1,0)</f>
        <v>1</v>
      </c>
      <c r="G52" s="52">
        <f>IF(G50&lt;$J$6,1,0)</f>
        <v>1</v>
      </c>
      <c r="H52" s="46"/>
      <c r="I52" s="17"/>
      <c r="J52" s="18"/>
      <c r="K52" s="58"/>
      <c r="L52" s="16"/>
      <c r="M52" s="65"/>
    </row>
    <row r="53" spans="1:13" ht="27.95" customHeight="1" x14ac:dyDescent="0.25">
      <c r="A53" s="188"/>
      <c r="B53" s="42" t="s">
        <v>5</v>
      </c>
      <c r="C53" s="51"/>
      <c r="D53" s="33"/>
      <c r="E53" s="33"/>
      <c r="F53" s="33"/>
      <c r="G53" s="52"/>
      <c r="H53" s="190">
        <f>AVERAGE(C54:G54)</f>
        <v>0</v>
      </c>
      <c r="I53" s="192">
        <f>((SUM(C55:G55))/5)*100</f>
        <v>100</v>
      </c>
      <c r="J53" s="193">
        <f>SUM(C56:G56)</f>
        <v>5</v>
      </c>
      <c r="K53" s="59"/>
      <c r="L53" s="16"/>
      <c r="M53" s="65"/>
    </row>
    <row r="54" spans="1:13" x14ac:dyDescent="0.25">
      <c r="A54" s="188"/>
      <c r="B54" s="38" t="s">
        <v>6</v>
      </c>
      <c r="C54" s="51">
        <f>C53-$C$6</f>
        <v>0</v>
      </c>
      <c r="D54" s="33">
        <f>D53-$C$6</f>
        <v>0</v>
      </c>
      <c r="E54" s="33">
        <f>E53-$C$6</f>
        <v>0</v>
      </c>
      <c r="F54" s="33">
        <f>F53-$C$6</f>
        <v>0</v>
      </c>
      <c r="G54" s="52">
        <f>G53-$C$6</f>
        <v>0</v>
      </c>
      <c r="H54" s="190"/>
      <c r="I54" s="192">
        <f>((SUM(D54:H54))/5)*100</f>
        <v>0</v>
      </c>
      <c r="J54" s="193"/>
      <c r="K54" s="59"/>
      <c r="L54" s="16"/>
      <c r="M54" s="65"/>
    </row>
    <row r="55" spans="1:13" x14ac:dyDescent="0.25">
      <c r="A55" s="188"/>
      <c r="B55" s="38" t="s">
        <v>7</v>
      </c>
      <c r="C55" s="51">
        <f>IF(C54&lt;$H$6,1,0)</f>
        <v>1</v>
      </c>
      <c r="D55" s="33">
        <f>IF(D54&lt;$H$6,1,0)</f>
        <v>1</v>
      </c>
      <c r="E55" s="33">
        <f>IF(E54&lt;$H$6,1,0)</f>
        <v>1</v>
      </c>
      <c r="F55" s="33">
        <f>IF(F54&lt;$H$6,1,0)</f>
        <v>1</v>
      </c>
      <c r="G55" s="52">
        <f>IF(G54&lt;$H$6,1,0)</f>
        <v>1</v>
      </c>
      <c r="H55" s="45"/>
      <c r="I55" s="4"/>
      <c r="J55" s="5"/>
      <c r="K55" s="59"/>
      <c r="L55" s="16"/>
      <c r="M55" s="65"/>
    </row>
    <row r="56" spans="1:13" x14ac:dyDescent="0.25">
      <c r="A56" s="188"/>
      <c r="B56" s="39" t="s">
        <v>8</v>
      </c>
      <c r="C56" s="51">
        <f>IF(C54&lt;$J$6,1,0)</f>
        <v>1</v>
      </c>
      <c r="D56" s="33">
        <f>IF(D54&lt;$J$6,1,0)</f>
        <v>1</v>
      </c>
      <c r="E56" s="33">
        <f>IF(E54&lt;$J$6,1,0)</f>
        <v>1</v>
      </c>
      <c r="F56" s="33">
        <f>IF(F54&lt;$J$6,1,0)</f>
        <v>1</v>
      </c>
      <c r="G56" s="52">
        <f>IF(G54&lt;$J$6,1,0)</f>
        <v>1</v>
      </c>
      <c r="H56" s="45"/>
      <c r="I56" s="4"/>
      <c r="J56" s="5"/>
      <c r="K56" s="59"/>
      <c r="L56" s="16"/>
      <c r="M56" s="65"/>
    </row>
    <row r="57" spans="1:13" ht="27.95" customHeight="1" x14ac:dyDescent="0.25">
      <c r="A57" s="188"/>
      <c r="B57" s="42" t="s">
        <v>5</v>
      </c>
      <c r="C57" s="51"/>
      <c r="D57" s="33"/>
      <c r="E57" s="33"/>
      <c r="F57" s="33"/>
      <c r="G57" s="52"/>
      <c r="H57" s="190">
        <f>AVERAGE(C58:G58)</f>
        <v>0</v>
      </c>
      <c r="I57" s="192">
        <f>((SUM(C59:G59))/5)*100</f>
        <v>100</v>
      </c>
      <c r="J57" s="193">
        <f>SUM(C60:G60)</f>
        <v>5</v>
      </c>
      <c r="K57" s="59"/>
      <c r="L57" s="16"/>
      <c r="M57" s="65"/>
    </row>
    <row r="58" spans="1:13" x14ac:dyDescent="0.25">
      <c r="A58" s="188"/>
      <c r="B58" s="38" t="s">
        <v>6</v>
      </c>
      <c r="C58" s="51">
        <f>C57-$C$6</f>
        <v>0</v>
      </c>
      <c r="D58" s="33">
        <f>D57-$C$6</f>
        <v>0</v>
      </c>
      <c r="E58" s="33">
        <f>E57-$C$6</f>
        <v>0</v>
      </c>
      <c r="F58" s="33">
        <f>F57-$C$6</f>
        <v>0</v>
      </c>
      <c r="G58" s="52">
        <f>G57-$C$6</f>
        <v>0</v>
      </c>
      <c r="H58" s="190"/>
      <c r="I58" s="192">
        <f>((SUM(D58:H58))/5)*100</f>
        <v>0</v>
      </c>
      <c r="J58" s="193"/>
      <c r="K58" s="59"/>
      <c r="L58" s="16"/>
      <c r="M58" s="65"/>
    </row>
    <row r="59" spans="1:13" x14ac:dyDescent="0.25">
      <c r="A59" s="188"/>
      <c r="B59" s="38" t="s">
        <v>7</v>
      </c>
      <c r="C59" s="51">
        <f>IF(C58&lt;$H$6,1,0)</f>
        <v>1</v>
      </c>
      <c r="D59" s="33">
        <f>IF(D58&lt;$H$6,1,0)</f>
        <v>1</v>
      </c>
      <c r="E59" s="33">
        <f>IF(E58&lt;$H$6,1,0)</f>
        <v>1</v>
      </c>
      <c r="F59" s="33">
        <f>IF(F58&lt;$H$6,1,0)</f>
        <v>1</v>
      </c>
      <c r="G59" s="52">
        <f>IF(G58&lt;$H$6,1,0)</f>
        <v>1</v>
      </c>
      <c r="H59" s="45"/>
      <c r="I59" s="4"/>
      <c r="J59" s="5"/>
      <c r="K59" s="59"/>
      <c r="L59" s="16"/>
      <c r="M59" s="65"/>
    </row>
    <row r="60" spans="1:13" x14ac:dyDescent="0.25">
      <c r="A60" s="188"/>
      <c r="B60" s="39" t="s">
        <v>8</v>
      </c>
      <c r="C60" s="51">
        <f>IF(C58&lt;$J$6,1,0)</f>
        <v>1</v>
      </c>
      <c r="D60" s="33">
        <f>IF(D58&lt;$J$6,1,0)</f>
        <v>1</v>
      </c>
      <c r="E60" s="33">
        <f>IF(E58&lt;$J$6,1,0)</f>
        <v>1</v>
      </c>
      <c r="F60" s="33">
        <f>IF(F58&lt;$J$6,1,0)</f>
        <v>1</v>
      </c>
      <c r="G60" s="52">
        <f>IF(G58&lt;$J$6,1,0)</f>
        <v>1</v>
      </c>
      <c r="H60" s="45"/>
      <c r="I60" s="4"/>
      <c r="J60" s="5"/>
      <c r="K60" s="59"/>
      <c r="L60" s="16"/>
      <c r="M60" s="65"/>
    </row>
    <row r="61" spans="1:13" ht="27.95" customHeight="1" x14ac:dyDescent="0.25">
      <c r="A61" s="188"/>
      <c r="B61" s="40" t="s">
        <v>5</v>
      </c>
      <c r="C61" s="51"/>
      <c r="D61" s="33"/>
      <c r="E61" s="33"/>
      <c r="F61" s="33"/>
      <c r="G61" s="52"/>
      <c r="H61" s="190">
        <f>AVERAGE(C62:G62)</f>
        <v>0</v>
      </c>
      <c r="I61" s="192">
        <f>((SUM(C63:G63))/5)*100</f>
        <v>100</v>
      </c>
      <c r="J61" s="193">
        <f>SUM(C64:G64)</f>
        <v>5</v>
      </c>
      <c r="K61" s="59"/>
      <c r="L61" s="16"/>
      <c r="M61" s="65"/>
    </row>
    <row r="62" spans="1:13" x14ac:dyDescent="0.25">
      <c r="A62" s="188"/>
      <c r="B62" s="38" t="s">
        <v>6</v>
      </c>
      <c r="C62" s="51">
        <f>C61-$C$6</f>
        <v>0</v>
      </c>
      <c r="D62" s="33">
        <f>D61-$C$6</f>
        <v>0</v>
      </c>
      <c r="E62" s="33">
        <f>E61-$C$6</f>
        <v>0</v>
      </c>
      <c r="F62" s="33">
        <f>F61-$C$6</f>
        <v>0</v>
      </c>
      <c r="G62" s="52">
        <f>G61-$C$6</f>
        <v>0</v>
      </c>
      <c r="H62" s="190"/>
      <c r="I62" s="192">
        <f>((SUM(D62:H62))/5)*100</f>
        <v>0</v>
      </c>
      <c r="J62" s="193"/>
      <c r="K62" s="59"/>
      <c r="L62" s="16"/>
      <c r="M62" s="65"/>
    </row>
    <row r="63" spans="1:13" x14ac:dyDescent="0.25">
      <c r="A63" s="188"/>
      <c r="B63" s="38" t="s">
        <v>7</v>
      </c>
      <c r="C63" s="51">
        <f>IF(C62&lt;$H$6,1,0)</f>
        <v>1</v>
      </c>
      <c r="D63" s="33">
        <f>IF(D62&lt;$H$6,1,0)</f>
        <v>1</v>
      </c>
      <c r="E63" s="33">
        <f>IF(E62&lt;$H$6,1,0)</f>
        <v>1</v>
      </c>
      <c r="F63" s="33">
        <f>IF(F62&lt;$H$6,1,0)</f>
        <v>1</v>
      </c>
      <c r="G63" s="52">
        <f>IF(G62&lt;$H$6,1,0)</f>
        <v>1</v>
      </c>
      <c r="H63" s="45"/>
      <c r="I63" s="4"/>
      <c r="J63" s="5"/>
      <c r="K63" s="59"/>
      <c r="L63" s="16"/>
      <c r="M63" s="65"/>
    </row>
    <row r="64" spans="1:13" x14ac:dyDescent="0.25">
      <c r="A64" s="197"/>
      <c r="B64" s="41" t="s">
        <v>8</v>
      </c>
      <c r="C64" s="51">
        <f>IF(C62&lt;$J$6,1,0)</f>
        <v>1</v>
      </c>
      <c r="D64" s="33">
        <f>IF(D62&lt;$J$6,1,0)</f>
        <v>1</v>
      </c>
      <c r="E64" s="33">
        <f>IF(E62&lt;$J$6,1,0)</f>
        <v>1</v>
      </c>
      <c r="F64" s="33">
        <f>IF(F62&lt;$J$6,1,0)</f>
        <v>1</v>
      </c>
      <c r="G64" s="52">
        <f>IF(G62&lt;$J$6,1,0)</f>
        <v>1</v>
      </c>
      <c r="H64" s="46"/>
      <c r="I64" s="17"/>
      <c r="J64" s="18"/>
      <c r="K64" s="59"/>
      <c r="L64" s="16"/>
      <c r="M64" s="65"/>
    </row>
    <row r="65" spans="1:13" ht="27.95" customHeight="1" x14ac:dyDescent="0.25">
      <c r="A65" s="188"/>
      <c r="B65" s="42" t="s">
        <v>5</v>
      </c>
      <c r="C65" s="51"/>
      <c r="D65" s="33"/>
      <c r="E65" s="33"/>
      <c r="F65" s="33"/>
      <c r="G65" s="52"/>
      <c r="H65" s="190">
        <f>AVERAGE(C66:G66)</f>
        <v>0</v>
      </c>
      <c r="I65" s="192">
        <f>((SUM(C67:G67))/5)*100</f>
        <v>100</v>
      </c>
      <c r="J65" s="193">
        <f>SUM(C68:G68)</f>
        <v>5</v>
      </c>
      <c r="K65" s="59"/>
      <c r="L65" s="16"/>
      <c r="M65" s="65"/>
    </row>
    <row r="66" spans="1:13" x14ac:dyDescent="0.25">
      <c r="A66" s="188"/>
      <c r="B66" s="38" t="s">
        <v>6</v>
      </c>
      <c r="C66" s="51">
        <f>C65-$C$6</f>
        <v>0</v>
      </c>
      <c r="D66" s="33">
        <f>D65-$C$6</f>
        <v>0</v>
      </c>
      <c r="E66" s="33">
        <f>E65-$C$6</f>
        <v>0</v>
      </c>
      <c r="F66" s="33">
        <f>F65-$C$6</f>
        <v>0</v>
      </c>
      <c r="G66" s="52">
        <f>G65-$C$6</f>
        <v>0</v>
      </c>
      <c r="H66" s="190"/>
      <c r="I66" s="192">
        <f>((SUM(D66:H66))/5)*100</f>
        <v>0</v>
      </c>
      <c r="J66" s="193"/>
      <c r="K66" s="59"/>
      <c r="L66" s="16"/>
      <c r="M66" s="65"/>
    </row>
    <row r="67" spans="1:13" x14ac:dyDescent="0.25">
      <c r="A67" s="188"/>
      <c r="B67" s="38" t="s">
        <v>7</v>
      </c>
      <c r="C67" s="51">
        <f>IF(C66&lt;$H$6,1,0)</f>
        <v>1</v>
      </c>
      <c r="D67" s="33">
        <f>IF(D66&lt;$H$6,1,0)</f>
        <v>1</v>
      </c>
      <c r="E67" s="33">
        <f>IF(E66&lt;$H$6,1,0)</f>
        <v>1</v>
      </c>
      <c r="F67" s="33">
        <f>IF(F66&lt;$H$6,1,0)</f>
        <v>1</v>
      </c>
      <c r="G67" s="52">
        <f>IF(G66&lt;$H$6,1,0)</f>
        <v>1</v>
      </c>
      <c r="H67" s="45"/>
      <c r="I67" s="4"/>
      <c r="J67" s="5"/>
      <c r="K67" s="59"/>
      <c r="L67" s="16"/>
      <c r="M67" s="65"/>
    </row>
    <row r="68" spans="1:13" ht="16.5" thickBot="1" x14ac:dyDescent="0.3">
      <c r="A68" s="197"/>
      <c r="B68" s="43" t="s">
        <v>8</v>
      </c>
      <c r="C68" s="51">
        <f>IF(C66&lt;$J$6,1,0)</f>
        <v>1</v>
      </c>
      <c r="D68" s="33">
        <f>IF(D66&lt;$J$6,1,0)</f>
        <v>1</v>
      </c>
      <c r="E68" s="33">
        <f>IF(E66&lt;$J$6,1,0)</f>
        <v>1</v>
      </c>
      <c r="F68" s="33">
        <f>IF(F66&lt;$J$6,1,0)</f>
        <v>1</v>
      </c>
      <c r="G68" s="52">
        <f>IF(G66&lt;$J$6,1,0)</f>
        <v>1</v>
      </c>
      <c r="H68" s="46"/>
      <c r="I68" s="17"/>
      <c r="J68" s="18"/>
      <c r="K68" s="59"/>
      <c r="L68" s="16"/>
      <c r="M68" s="65"/>
    </row>
    <row r="69" spans="1:13" ht="27.95" customHeight="1" thickTop="1" x14ac:dyDescent="0.25">
      <c r="A69" s="188"/>
      <c r="B69" s="40" t="s">
        <v>5</v>
      </c>
      <c r="C69" s="51"/>
      <c r="D69" s="33"/>
      <c r="E69" s="33"/>
      <c r="F69" s="33"/>
      <c r="G69" s="52"/>
      <c r="H69" s="196">
        <f>AVERAGE(C70:G70)</f>
        <v>0</v>
      </c>
      <c r="I69" s="192">
        <f>((SUM(C71:G71))/5)*100</f>
        <v>100</v>
      </c>
      <c r="J69" s="193">
        <f>SUM(C72:G72)</f>
        <v>5</v>
      </c>
      <c r="K69" s="59"/>
      <c r="L69" s="16"/>
      <c r="M69" s="65"/>
    </row>
    <row r="70" spans="1:13" x14ac:dyDescent="0.25">
      <c r="A70" s="188"/>
      <c r="B70" s="38" t="s">
        <v>6</v>
      </c>
      <c r="C70" s="51">
        <f>C69-$C$6</f>
        <v>0</v>
      </c>
      <c r="D70" s="33">
        <f>D69-$C$6</f>
        <v>0</v>
      </c>
      <c r="E70" s="33">
        <f>E69-$C$6</f>
        <v>0</v>
      </c>
      <c r="F70" s="33">
        <f>F69-$C$6</f>
        <v>0</v>
      </c>
      <c r="G70" s="52">
        <f>G69-$C$6</f>
        <v>0</v>
      </c>
      <c r="H70" s="196"/>
      <c r="I70" s="192">
        <f>((SUM(D70:H70))/5)*100</f>
        <v>0</v>
      </c>
      <c r="J70" s="193"/>
      <c r="K70" s="59"/>
      <c r="L70" s="16"/>
      <c r="M70" s="65"/>
    </row>
    <row r="71" spans="1:13" x14ac:dyDescent="0.25">
      <c r="A71" s="188"/>
      <c r="B71" s="38" t="s">
        <v>7</v>
      </c>
      <c r="C71" s="51">
        <f>IF(C70&lt;$H$6,1,0)</f>
        <v>1</v>
      </c>
      <c r="D71" s="33">
        <f>IF(D70&lt;$H$6,1,0)</f>
        <v>1</v>
      </c>
      <c r="E71" s="33">
        <f>IF(E70&lt;$H$6,1,0)</f>
        <v>1</v>
      </c>
      <c r="F71" s="33">
        <f>IF(F70&lt;$H$6,1,0)</f>
        <v>1</v>
      </c>
      <c r="G71" s="52">
        <f>IF(G70&lt;$H$6,1,0)</f>
        <v>1</v>
      </c>
      <c r="H71" s="45"/>
      <c r="I71" s="4"/>
      <c r="J71" s="5"/>
      <c r="K71" s="59"/>
      <c r="L71" s="16"/>
      <c r="M71" s="65"/>
    </row>
    <row r="72" spans="1:13" x14ac:dyDescent="0.25">
      <c r="A72" s="188"/>
      <c r="B72" s="41" t="s">
        <v>8</v>
      </c>
      <c r="C72" s="51">
        <f>IF(C70&lt;$J$6,1,0)</f>
        <v>1</v>
      </c>
      <c r="D72" s="33">
        <f>IF(D70&lt;$J$6,1,0)</f>
        <v>1</v>
      </c>
      <c r="E72" s="33">
        <f>IF(E70&lt;$J$6,1,0)</f>
        <v>1</v>
      </c>
      <c r="F72" s="33">
        <f>IF(F70&lt;$J$6,1,0)</f>
        <v>1</v>
      </c>
      <c r="G72" s="52">
        <f>IF(G70&lt;$J$6,1,0)</f>
        <v>1</v>
      </c>
      <c r="H72" s="45"/>
      <c r="I72" s="4"/>
      <c r="J72" s="5"/>
      <c r="K72" s="59"/>
      <c r="L72" s="16"/>
      <c r="M72" s="65"/>
    </row>
    <row r="73" spans="1:13" ht="27.95" customHeight="1" x14ac:dyDescent="0.25">
      <c r="A73" s="188"/>
      <c r="B73" s="42" t="s">
        <v>5</v>
      </c>
      <c r="C73" s="51"/>
      <c r="D73" s="33"/>
      <c r="E73" s="33"/>
      <c r="F73" s="33"/>
      <c r="G73" s="52"/>
      <c r="H73" s="190">
        <f>AVERAGE(C74:G74)</f>
        <v>0</v>
      </c>
      <c r="I73" s="192">
        <f>((SUM(C75:G75))/5)*100</f>
        <v>100</v>
      </c>
      <c r="J73" s="193">
        <f>SUM(C76:G76)</f>
        <v>5</v>
      </c>
      <c r="K73" s="59"/>
      <c r="L73" s="16"/>
      <c r="M73" s="65"/>
    </row>
    <row r="74" spans="1:13" x14ac:dyDescent="0.25">
      <c r="A74" s="188"/>
      <c r="B74" s="38" t="s">
        <v>6</v>
      </c>
      <c r="C74" s="51">
        <f>C73-$C$6</f>
        <v>0</v>
      </c>
      <c r="D74" s="33">
        <f>D73-$C$6</f>
        <v>0</v>
      </c>
      <c r="E74" s="33">
        <f>E73-$C$6</f>
        <v>0</v>
      </c>
      <c r="F74" s="33">
        <f>F73-$C$6</f>
        <v>0</v>
      </c>
      <c r="G74" s="52">
        <f>G73-$C$6</f>
        <v>0</v>
      </c>
      <c r="H74" s="190"/>
      <c r="I74" s="192">
        <f>((SUM(D74:H74))/5)*100</f>
        <v>0</v>
      </c>
      <c r="J74" s="193"/>
      <c r="K74" s="55"/>
    </row>
    <row r="75" spans="1:13" x14ac:dyDescent="0.25">
      <c r="A75" s="188"/>
      <c r="B75" s="38" t="s">
        <v>7</v>
      </c>
      <c r="C75" s="51">
        <f>IF(C74&lt;$H$6,1,0)</f>
        <v>1</v>
      </c>
      <c r="D75" s="33">
        <f>IF(D74&lt;$H$6,1,0)</f>
        <v>1</v>
      </c>
      <c r="E75" s="33">
        <f>IF(E74&lt;$H$6,1,0)</f>
        <v>1</v>
      </c>
      <c r="F75" s="33">
        <f>IF(F74&lt;$H$6,1,0)</f>
        <v>1</v>
      </c>
      <c r="G75" s="52">
        <f>IF(G74&lt;$H$6,1,0)</f>
        <v>1</v>
      </c>
      <c r="H75" s="45"/>
      <c r="I75" s="4"/>
      <c r="J75" s="5"/>
      <c r="K75" s="55"/>
    </row>
    <row r="76" spans="1:13" x14ac:dyDescent="0.25">
      <c r="A76" s="197"/>
      <c r="B76" s="41" t="s">
        <v>8</v>
      </c>
      <c r="C76" s="53">
        <f>IF(C74&lt;$J$6,1,0)</f>
        <v>1</v>
      </c>
      <c r="D76" s="34">
        <f>IF(D74&lt;$J$6,1,0)</f>
        <v>1</v>
      </c>
      <c r="E76" s="34">
        <f>IF(E74&lt;$J$6,1,0)</f>
        <v>1</v>
      </c>
      <c r="F76" s="34">
        <f>IF(F74&lt;$J$6,1,0)</f>
        <v>1</v>
      </c>
      <c r="G76" s="54">
        <f>IF(G74&lt;$J$6,1,0)</f>
        <v>1</v>
      </c>
      <c r="H76" s="46"/>
      <c r="I76" s="17"/>
      <c r="J76" s="18"/>
      <c r="K76" s="55"/>
    </row>
    <row r="77" spans="1:13" ht="27.95" customHeight="1" x14ac:dyDescent="0.25">
      <c r="A77" s="188"/>
      <c r="B77" s="42" t="s">
        <v>5</v>
      </c>
      <c r="C77" s="51"/>
      <c r="D77" s="33"/>
      <c r="E77" s="33"/>
      <c r="F77" s="33"/>
      <c r="G77" s="52"/>
      <c r="H77" s="190">
        <f>AVERAGE(C78:G78)</f>
        <v>0</v>
      </c>
      <c r="I77" s="192">
        <f>((SUM(C79:G79))/5)*100</f>
        <v>100</v>
      </c>
      <c r="J77" s="193">
        <f>SUM(C80:G80)</f>
        <v>5</v>
      </c>
      <c r="K77" s="66"/>
      <c r="L77" s="16"/>
      <c r="M77" s="16"/>
    </row>
    <row r="78" spans="1:13" x14ac:dyDescent="0.25">
      <c r="A78" s="188"/>
      <c r="B78" s="38" t="s">
        <v>6</v>
      </c>
      <c r="C78" s="51">
        <f>C77-$C$6</f>
        <v>0</v>
      </c>
      <c r="D78" s="33">
        <f>D77-$C$6</f>
        <v>0</v>
      </c>
      <c r="E78" s="33">
        <f>E77-$C$6</f>
        <v>0</v>
      </c>
      <c r="F78" s="33">
        <f>F77-$C$6</f>
        <v>0</v>
      </c>
      <c r="G78" s="52">
        <f>G77-$C$6</f>
        <v>0</v>
      </c>
      <c r="H78" s="190"/>
      <c r="I78" s="192">
        <f>((SUM(D78:H78))/5)*100</f>
        <v>0</v>
      </c>
      <c r="J78" s="193"/>
      <c r="K78" s="16"/>
      <c r="L78" s="16"/>
      <c r="M78" s="16"/>
    </row>
    <row r="79" spans="1:13" x14ac:dyDescent="0.25">
      <c r="A79" s="188"/>
      <c r="B79" s="38" t="s">
        <v>7</v>
      </c>
      <c r="C79" s="51">
        <f>IF(C78&lt;$H$6,1,0)</f>
        <v>1</v>
      </c>
      <c r="D79" s="33">
        <f>IF(D78&lt;$H$6,1,0)</f>
        <v>1</v>
      </c>
      <c r="E79" s="33">
        <f>IF(E78&lt;$H$6,1,0)</f>
        <v>1</v>
      </c>
      <c r="F79" s="33">
        <f>IF(F78&lt;$H$6,1,0)</f>
        <v>1</v>
      </c>
      <c r="G79" s="52">
        <f>IF(G78&lt;$H$6,1,0)</f>
        <v>1</v>
      </c>
      <c r="H79" s="45"/>
      <c r="I79" s="4"/>
      <c r="J79" s="5"/>
      <c r="K79" s="16"/>
      <c r="L79" s="16"/>
      <c r="M79" s="16"/>
    </row>
    <row r="80" spans="1:13" x14ac:dyDescent="0.25">
      <c r="A80" s="188"/>
      <c r="B80" s="39" t="s">
        <v>8</v>
      </c>
      <c r="C80" s="51">
        <f>IF(C78&lt;$J$6,1,0)</f>
        <v>1</v>
      </c>
      <c r="D80" s="33">
        <f>IF(D78&lt;$J$6,1,0)</f>
        <v>1</v>
      </c>
      <c r="E80" s="33">
        <f>IF(E78&lt;$J$6,1,0)</f>
        <v>1</v>
      </c>
      <c r="F80" s="33">
        <f>IF(F78&lt;$J$6,1,0)</f>
        <v>1</v>
      </c>
      <c r="G80" s="52">
        <f>IF(G78&lt;$J$6,1,0)</f>
        <v>1</v>
      </c>
      <c r="H80" s="45"/>
      <c r="I80" s="4"/>
      <c r="J80" s="5"/>
      <c r="K80" s="16"/>
      <c r="L80" s="16"/>
      <c r="M80" s="16"/>
    </row>
    <row r="81" spans="1:10" ht="27.95" customHeight="1" x14ac:dyDescent="0.25">
      <c r="A81" s="188"/>
      <c r="B81" s="42" t="s">
        <v>5</v>
      </c>
      <c r="C81" s="51"/>
      <c r="D81" s="33"/>
      <c r="E81" s="33"/>
      <c r="F81" s="33"/>
      <c r="G81" s="52"/>
      <c r="H81" s="190">
        <f>AVERAGE(C82:G82)</f>
        <v>0</v>
      </c>
      <c r="I81" s="192">
        <f>((SUM(C83:G83))/5)*100</f>
        <v>100</v>
      </c>
      <c r="J81" s="193">
        <f>SUM(C84:G84)</f>
        <v>5</v>
      </c>
    </row>
    <row r="82" spans="1:10" x14ac:dyDescent="0.25">
      <c r="A82" s="188"/>
      <c r="B82" s="38" t="s">
        <v>6</v>
      </c>
      <c r="C82" s="51">
        <f>C81-$C$6</f>
        <v>0</v>
      </c>
      <c r="D82" s="33">
        <f>D81-$C$6</f>
        <v>0</v>
      </c>
      <c r="E82" s="33">
        <f>E81-$C$6</f>
        <v>0</v>
      </c>
      <c r="F82" s="33">
        <f>F81-$C$6</f>
        <v>0</v>
      </c>
      <c r="G82" s="52">
        <f>G81-$C$6</f>
        <v>0</v>
      </c>
      <c r="H82" s="190"/>
      <c r="I82" s="192">
        <f>((SUM(D82:H82))/5)*100</f>
        <v>0</v>
      </c>
      <c r="J82" s="193"/>
    </row>
    <row r="83" spans="1:10" x14ac:dyDescent="0.25">
      <c r="A83" s="188"/>
      <c r="B83" s="38" t="s">
        <v>7</v>
      </c>
      <c r="C83" s="51">
        <f>IF(C82&lt;$H$6,1,0)</f>
        <v>1</v>
      </c>
      <c r="D83" s="33">
        <f>IF(D82&lt;$H$6,1,0)</f>
        <v>1</v>
      </c>
      <c r="E83" s="33">
        <f>IF(E82&lt;$H$6,1,0)</f>
        <v>1</v>
      </c>
      <c r="F83" s="33">
        <f>IF(F82&lt;$H$6,1,0)</f>
        <v>1</v>
      </c>
      <c r="G83" s="52">
        <f>IF(G82&lt;$H$6,1,0)</f>
        <v>1</v>
      </c>
      <c r="H83" s="45"/>
      <c r="I83" s="4"/>
      <c r="J83" s="5"/>
    </row>
    <row r="84" spans="1:10" x14ac:dyDescent="0.25">
      <c r="A84" s="188"/>
      <c r="B84" s="39" t="s">
        <v>8</v>
      </c>
      <c r="C84" s="51">
        <f>IF(C82&lt;$J$6,1,0)</f>
        <v>1</v>
      </c>
      <c r="D84" s="33">
        <f>IF(D82&lt;$J$6,1,0)</f>
        <v>1</v>
      </c>
      <c r="E84" s="33">
        <f>IF(E82&lt;$J$6,1,0)</f>
        <v>1</v>
      </c>
      <c r="F84" s="33">
        <f>IF(F82&lt;$J$6,1,0)</f>
        <v>1</v>
      </c>
      <c r="G84" s="52">
        <f>IF(G82&lt;$J$6,1,0)</f>
        <v>1</v>
      </c>
      <c r="H84" s="45"/>
      <c r="I84" s="4"/>
      <c r="J84" s="5"/>
    </row>
    <row r="85" spans="1:10" ht="27.95" customHeight="1" x14ac:dyDescent="0.25">
      <c r="A85" s="188"/>
      <c r="B85" s="40" t="s">
        <v>5</v>
      </c>
      <c r="C85" s="51"/>
      <c r="D85" s="33"/>
      <c r="E85" s="33"/>
      <c r="F85" s="33"/>
      <c r="G85" s="52"/>
      <c r="H85" s="190">
        <f>AVERAGE(C86:G86)</f>
        <v>0</v>
      </c>
      <c r="I85" s="192">
        <f>((SUM(C87:G87))/5)*100</f>
        <v>100</v>
      </c>
      <c r="J85" s="193">
        <f>SUM(C88:G88)</f>
        <v>5</v>
      </c>
    </row>
    <row r="86" spans="1:10" x14ac:dyDescent="0.25">
      <c r="A86" s="188"/>
      <c r="B86" s="38" t="s">
        <v>6</v>
      </c>
      <c r="C86" s="51">
        <f>C85-$C$6</f>
        <v>0</v>
      </c>
      <c r="D86" s="33">
        <f>D85-$C$6</f>
        <v>0</v>
      </c>
      <c r="E86" s="33">
        <f>E85-$C$6</f>
        <v>0</v>
      </c>
      <c r="F86" s="33">
        <f>F85-$C$6</f>
        <v>0</v>
      </c>
      <c r="G86" s="52">
        <f>G85-$C$6</f>
        <v>0</v>
      </c>
      <c r="H86" s="190"/>
      <c r="I86" s="192">
        <f>((SUM(D86:H86))/5)*100</f>
        <v>0</v>
      </c>
      <c r="J86" s="193"/>
    </row>
    <row r="87" spans="1:10" x14ac:dyDescent="0.25">
      <c r="A87" s="188"/>
      <c r="B87" s="38" t="s">
        <v>7</v>
      </c>
      <c r="C87" s="51">
        <f>IF(C86&lt;$H$6,1,0)</f>
        <v>1</v>
      </c>
      <c r="D87" s="33">
        <f>IF(D86&lt;$H$6,1,0)</f>
        <v>1</v>
      </c>
      <c r="E87" s="33">
        <f>IF(E86&lt;$H$6,1,0)</f>
        <v>1</v>
      </c>
      <c r="F87" s="33">
        <f>IF(F86&lt;$H$6,1,0)</f>
        <v>1</v>
      </c>
      <c r="G87" s="52">
        <f>IF(G86&lt;$H$6,1,0)</f>
        <v>1</v>
      </c>
      <c r="H87" s="45"/>
      <c r="I87" s="4"/>
      <c r="J87" s="5"/>
    </row>
    <row r="88" spans="1:10" x14ac:dyDescent="0.25">
      <c r="A88" s="188"/>
      <c r="B88" s="41" t="s">
        <v>8</v>
      </c>
      <c r="C88" s="51">
        <f>IF(C86&lt;$J$6,1,0)</f>
        <v>1</v>
      </c>
      <c r="D88" s="33">
        <f>IF(D86&lt;$J$6,1,0)</f>
        <v>1</v>
      </c>
      <c r="E88" s="33">
        <f>IF(E86&lt;$J$6,1,0)</f>
        <v>1</v>
      </c>
      <c r="F88" s="33">
        <f>IF(F86&lt;$J$6,1,0)</f>
        <v>1</v>
      </c>
      <c r="G88" s="52">
        <f>IF(G86&lt;$J$6,1,0)</f>
        <v>1</v>
      </c>
      <c r="H88" s="45"/>
      <c r="I88" s="4"/>
      <c r="J88" s="5"/>
    </row>
    <row r="89" spans="1:10" ht="27.95" customHeight="1" x14ac:dyDescent="0.25">
      <c r="A89" s="188"/>
      <c r="B89" s="42" t="s">
        <v>5</v>
      </c>
      <c r="C89" s="51"/>
      <c r="D89" s="33"/>
      <c r="E89" s="33"/>
      <c r="F89" s="33"/>
      <c r="G89" s="52"/>
      <c r="H89" s="190">
        <f>AVERAGE(C90:G90)</f>
        <v>0</v>
      </c>
      <c r="I89" s="192">
        <f>((SUM(C91:G91))/5)*100</f>
        <v>100</v>
      </c>
      <c r="J89" s="193">
        <f>SUM(C92:G92)</f>
        <v>5</v>
      </c>
    </row>
    <row r="90" spans="1:10" x14ac:dyDescent="0.25">
      <c r="A90" s="188"/>
      <c r="B90" s="38" t="s">
        <v>6</v>
      </c>
      <c r="C90" s="51">
        <f>C89-$C$6</f>
        <v>0</v>
      </c>
      <c r="D90" s="33">
        <f>D89-$C$6</f>
        <v>0</v>
      </c>
      <c r="E90" s="33">
        <f>E89-$C$6</f>
        <v>0</v>
      </c>
      <c r="F90" s="33">
        <f>F89-$C$6</f>
        <v>0</v>
      </c>
      <c r="G90" s="52">
        <f>G89-$C$6</f>
        <v>0</v>
      </c>
      <c r="H90" s="190"/>
      <c r="I90" s="192">
        <f>((SUM(D90:H90))/5)*100</f>
        <v>0</v>
      </c>
      <c r="J90" s="193"/>
    </row>
    <row r="91" spans="1:10" x14ac:dyDescent="0.25">
      <c r="A91" s="188"/>
      <c r="B91" s="38" t="s">
        <v>7</v>
      </c>
      <c r="C91" s="51">
        <f>IF(C90&lt;$H$6,1,0)</f>
        <v>1</v>
      </c>
      <c r="D91" s="33">
        <f>IF(D90&lt;$H$6,1,0)</f>
        <v>1</v>
      </c>
      <c r="E91" s="33">
        <f>IF(E90&lt;$H$6,1,0)</f>
        <v>1</v>
      </c>
      <c r="F91" s="33">
        <f>IF(F90&lt;$H$6,1,0)</f>
        <v>1</v>
      </c>
      <c r="G91" s="52">
        <f>IF(G90&lt;$H$6,1,0)</f>
        <v>1</v>
      </c>
      <c r="H91" s="45"/>
      <c r="I91" s="4"/>
      <c r="J91" s="5"/>
    </row>
    <row r="92" spans="1:10" x14ac:dyDescent="0.25">
      <c r="A92" s="188"/>
      <c r="B92" s="39" t="s">
        <v>8</v>
      </c>
      <c r="C92" s="51">
        <f>IF(C90&lt;$J$6,1,0)</f>
        <v>1</v>
      </c>
      <c r="D92" s="33">
        <f>IF(D90&lt;$J$6,1,0)</f>
        <v>1</v>
      </c>
      <c r="E92" s="33">
        <f>IF(E90&lt;$J$6,1,0)</f>
        <v>1</v>
      </c>
      <c r="F92" s="33">
        <f>IF(F90&lt;$J$6,1,0)</f>
        <v>1</v>
      </c>
      <c r="G92" s="52">
        <f>IF(G90&lt;$J$6,1,0)</f>
        <v>1</v>
      </c>
      <c r="H92" s="45"/>
      <c r="I92" s="4"/>
      <c r="J92" s="5"/>
    </row>
    <row r="93" spans="1:10" ht="27.95" customHeight="1" x14ac:dyDescent="0.25">
      <c r="A93" s="188"/>
      <c r="B93" s="40" t="s">
        <v>5</v>
      </c>
      <c r="C93" s="51"/>
      <c r="D93" s="33"/>
      <c r="E93" s="33"/>
      <c r="F93" s="33"/>
      <c r="G93" s="52"/>
      <c r="H93" s="190">
        <f>AVERAGE(C94:G94)</f>
        <v>0</v>
      </c>
      <c r="I93" s="192">
        <f>((SUM(C95:G95))/5)*100</f>
        <v>100</v>
      </c>
      <c r="J93" s="193">
        <f>SUM(C96:G96)</f>
        <v>5</v>
      </c>
    </row>
    <row r="94" spans="1:10" x14ac:dyDescent="0.25">
      <c r="A94" s="188"/>
      <c r="B94" s="3" t="s">
        <v>6</v>
      </c>
      <c r="C94" s="51">
        <f>C93-$C$6</f>
        <v>0</v>
      </c>
      <c r="D94" s="33">
        <f>D93-$C$6</f>
        <v>0</v>
      </c>
      <c r="E94" s="33">
        <f>E93-$C$6</f>
        <v>0</v>
      </c>
      <c r="F94" s="33">
        <f>F93-$C$6</f>
        <v>0</v>
      </c>
      <c r="G94" s="52">
        <f>G93-$C$6</f>
        <v>0</v>
      </c>
      <c r="H94" s="191"/>
      <c r="I94" s="191">
        <f>((SUM(D94:H94))/5)*100</f>
        <v>0</v>
      </c>
      <c r="J94" s="194"/>
    </row>
    <row r="95" spans="1:10" x14ac:dyDescent="0.25">
      <c r="A95" s="188"/>
      <c r="B95" s="3" t="s">
        <v>7</v>
      </c>
      <c r="C95" s="51">
        <f>IF(C94&lt;$H$6,1,0)</f>
        <v>1</v>
      </c>
      <c r="D95" s="33">
        <f>IF(D94&lt;$H$6,1,0)</f>
        <v>1</v>
      </c>
      <c r="E95" s="33">
        <f>IF(E94&lt;$H$6,1,0)</f>
        <v>1</v>
      </c>
      <c r="F95" s="33">
        <f>IF(F94&lt;$H$6,1,0)</f>
        <v>1</v>
      </c>
      <c r="G95" s="52">
        <f>IF(G94&lt;$H$6,1,0)</f>
        <v>1</v>
      </c>
      <c r="H95" s="6"/>
      <c r="I95" s="6"/>
      <c r="J95" s="7"/>
    </row>
    <row r="96" spans="1:10" ht="16.5" thickBot="1" x14ac:dyDescent="0.3">
      <c r="A96" s="189"/>
      <c r="B96" s="8" t="s">
        <v>8</v>
      </c>
      <c r="C96" s="51">
        <f>IF(C94&lt;$J$6,1,0)</f>
        <v>1</v>
      </c>
      <c r="D96" s="33">
        <f>IF(D94&lt;$J$6,1,0)</f>
        <v>1</v>
      </c>
      <c r="E96" s="33">
        <f>IF(E94&lt;$J$6,1,0)</f>
        <v>1</v>
      </c>
      <c r="F96" s="33">
        <f>IF(F94&lt;$J$6,1,0)</f>
        <v>1</v>
      </c>
      <c r="G96" s="52">
        <f>IF(G94&lt;$J$6,1,0)</f>
        <v>1</v>
      </c>
      <c r="H96" s="9"/>
      <c r="I96" s="9"/>
      <c r="J96" s="10"/>
    </row>
    <row r="97" spans="1:11" ht="27.95" customHeight="1" x14ac:dyDescent="0.25">
      <c r="A97" s="188"/>
      <c r="B97" s="40" t="s">
        <v>5</v>
      </c>
      <c r="C97" s="51"/>
      <c r="D97" s="33"/>
      <c r="E97" s="33"/>
      <c r="F97" s="33"/>
      <c r="G97" s="52"/>
      <c r="H97" s="190">
        <f>AVERAGE(C98:G98)</f>
        <v>0</v>
      </c>
      <c r="I97" s="192">
        <f>((SUM(C99:G99))/5)*100</f>
        <v>100</v>
      </c>
      <c r="J97" s="193">
        <f>SUM(C100:G100)</f>
        <v>5</v>
      </c>
    </row>
    <row r="98" spans="1:11" x14ac:dyDescent="0.25">
      <c r="A98" s="188"/>
      <c r="B98" s="3" t="s">
        <v>6</v>
      </c>
      <c r="C98" s="51">
        <f>C97-$C$6</f>
        <v>0</v>
      </c>
      <c r="D98" s="33">
        <f>D97-$C$6</f>
        <v>0</v>
      </c>
      <c r="E98" s="33">
        <f>E97-$C$6</f>
        <v>0</v>
      </c>
      <c r="F98" s="33">
        <f>F97-$C$6</f>
        <v>0</v>
      </c>
      <c r="G98" s="52">
        <f>G97-$C$6</f>
        <v>0</v>
      </c>
      <c r="H98" s="191"/>
      <c r="I98" s="191">
        <f>((SUM(D98:H98))/5)*100</f>
        <v>0</v>
      </c>
      <c r="J98" s="194"/>
    </row>
    <row r="99" spans="1:11" x14ac:dyDescent="0.25">
      <c r="A99" s="188"/>
      <c r="B99" s="3" t="s">
        <v>7</v>
      </c>
      <c r="C99" s="51">
        <f>IF(C98&lt;$H$6,1,0)</f>
        <v>1</v>
      </c>
      <c r="D99" s="33">
        <f>IF(D98&lt;$H$6,1,0)</f>
        <v>1</v>
      </c>
      <c r="E99" s="33">
        <f>IF(E98&lt;$H$6,1,0)</f>
        <v>1</v>
      </c>
      <c r="F99" s="33">
        <f>IF(F98&lt;$H$6,1,0)</f>
        <v>1</v>
      </c>
      <c r="G99" s="52">
        <f>IF(G98&lt;$H$6,1,0)</f>
        <v>1</v>
      </c>
      <c r="H99" s="6"/>
      <c r="I99" s="6"/>
      <c r="J99" s="7"/>
    </row>
    <row r="100" spans="1:11" ht="16.5" thickBot="1" x14ac:dyDescent="0.3">
      <c r="A100" s="189"/>
      <c r="B100" s="8" t="s">
        <v>8</v>
      </c>
      <c r="C100" s="51">
        <f>IF(C98&lt;$J$6,1,0)</f>
        <v>1</v>
      </c>
      <c r="D100" s="33">
        <f>IF(D98&lt;$J$6,1,0)</f>
        <v>1</v>
      </c>
      <c r="E100" s="33">
        <f>IF(E98&lt;$J$6,1,0)</f>
        <v>1</v>
      </c>
      <c r="F100" s="33">
        <f>IF(F98&lt;$J$6,1,0)</f>
        <v>1</v>
      </c>
      <c r="G100" s="52">
        <f>IF(G98&lt;$J$6,1,0)</f>
        <v>1</v>
      </c>
      <c r="H100" s="9"/>
      <c r="I100" s="9"/>
      <c r="J100" s="10"/>
    </row>
    <row r="101" spans="1:11" x14ac:dyDescent="0.25">
      <c r="A101" s="188"/>
      <c r="B101" s="40" t="s">
        <v>5</v>
      </c>
      <c r="C101" s="51"/>
      <c r="D101" s="33"/>
      <c r="E101" s="33"/>
      <c r="F101" s="33"/>
      <c r="G101" s="52"/>
      <c r="H101" s="190">
        <f>AVERAGE(C102:G102)</f>
        <v>0</v>
      </c>
      <c r="I101" s="192">
        <f>((SUM(C103:G103))/5)*100</f>
        <v>100</v>
      </c>
      <c r="J101" s="193">
        <f>SUM(C104:G104)</f>
        <v>5</v>
      </c>
    </row>
    <row r="102" spans="1:11" ht="15" customHeight="1" x14ac:dyDescent="0.25">
      <c r="A102" s="188"/>
      <c r="B102" s="3" t="s">
        <v>6</v>
      </c>
      <c r="C102" s="51">
        <f>C101-$C$6</f>
        <v>0</v>
      </c>
      <c r="D102" s="33">
        <f>D101-$C$6</f>
        <v>0</v>
      </c>
      <c r="E102" s="33">
        <f>E101-$C$6</f>
        <v>0</v>
      </c>
      <c r="F102" s="33">
        <f>F101-$C$6</f>
        <v>0</v>
      </c>
      <c r="G102" s="52">
        <f>G101-$C$6</f>
        <v>0</v>
      </c>
      <c r="H102" s="191"/>
      <c r="I102" s="191">
        <f>((SUM(D102:H102))/5)*100</f>
        <v>0</v>
      </c>
      <c r="J102" s="194"/>
    </row>
    <row r="103" spans="1:11" x14ac:dyDescent="0.25">
      <c r="A103" s="188"/>
      <c r="B103" s="3" t="s">
        <v>7</v>
      </c>
      <c r="C103" s="51">
        <f>IF(C102&lt;$H$6,1,0)</f>
        <v>1</v>
      </c>
      <c r="D103" s="33">
        <f>IF(D102&lt;$H$6,1,0)</f>
        <v>1</v>
      </c>
      <c r="E103" s="33">
        <f>IF(E102&lt;$H$6,1,0)</f>
        <v>1</v>
      </c>
      <c r="F103" s="33">
        <f>IF(F102&lt;$H$6,1,0)</f>
        <v>1</v>
      </c>
      <c r="G103" s="52">
        <f>IF(G102&lt;$H$6,1,0)</f>
        <v>1</v>
      </c>
      <c r="H103" s="6"/>
      <c r="I103" s="6"/>
      <c r="J103" s="7"/>
    </row>
    <row r="104" spans="1:11" ht="16.5" thickBot="1" x14ac:dyDescent="0.3">
      <c r="A104" s="189"/>
      <c r="B104" s="8" t="s">
        <v>8</v>
      </c>
      <c r="C104" s="51">
        <f>IF(C102&lt;$J$6,1,0)</f>
        <v>1</v>
      </c>
      <c r="D104" s="33">
        <f>IF(D102&lt;$J$6,1,0)</f>
        <v>1</v>
      </c>
      <c r="E104" s="33">
        <f>IF(E102&lt;$J$6,1,0)</f>
        <v>1</v>
      </c>
      <c r="F104" s="33">
        <f>IF(F102&lt;$J$6,1,0)</f>
        <v>1</v>
      </c>
      <c r="G104" s="52">
        <f>IF(G102&lt;$J$6,1,0)</f>
        <v>1</v>
      </c>
      <c r="H104" s="9"/>
      <c r="I104" s="9"/>
      <c r="J104" s="10"/>
    </row>
    <row r="105" spans="1:11" x14ac:dyDescent="0.25">
      <c r="A105" s="11"/>
      <c r="B105" s="11"/>
      <c r="C105" s="11"/>
      <c r="D105" s="11"/>
      <c r="E105" s="11"/>
      <c r="F105" s="11"/>
      <c r="G105" s="11"/>
      <c r="H105" s="11"/>
      <c r="I105" s="11"/>
      <c r="J105" s="11"/>
    </row>
    <row r="106" spans="1:11" x14ac:dyDescent="0.25">
      <c r="A106" s="195" t="s">
        <v>37</v>
      </c>
      <c r="B106" s="195"/>
      <c r="C106" s="195"/>
      <c r="D106" s="195"/>
      <c r="E106" s="195"/>
      <c r="F106" s="195"/>
      <c r="G106" s="195"/>
      <c r="H106" s="195"/>
      <c r="I106" s="195"/>
      <c r="J106" s="195"/>
    </row>
    <row r="107" spans="1:11" s="94" customFormat="1" x14ac:dyDescent="0.25">
      <c r="A107" s="95" t="s">
        <v>77</v>
      </c>
      <c r="B107" s="95"/>
      <c r="C107" s="95"/>
      <c r="D107" s="95"/>
      <c r="E107" s="95"/>
      <c r="F107" s="95"/>
      <c r="G107" s="95"/>
      <c r="H107" s="95"/>
      <c r="I107" s="95"/>
      <c r="J107" s="95"/>
    </row>
    <row r="108" spans="1:11" x14ac:dyDescent="0.25">
      <c r="A108" s="85" t="s">
        <v>78</v>
      </c>
      <c r="B108" s="85"/>
      <c r="C108" s="85"/>
      <c r="D108" s="85"/>
      <c r="E108" s="85"/>
      <c r="F108" s="85"/>
      <c r="G108" s="85"/>
      <c r="H108" s="85"/>
      <c r="I108" s="85"/>
      <c r="J108" s="85"/>
      <c r="K108" s="85"/>
    </row>
    <row r="109" spans="1:11" x14ac:dyDescent="0.25">
      <c r="A109" s="186" t="s">
        <v>79</v>
      </c>
      <c r="B109" s="186"/>
      <c r="C109" s="186"/>
      <c r="D109" s="186"/>
      <c r="E109" s="186"/>
      <c r="F109" s="186"/>
      <c r="G109" s="186"/>
      <c r="H109" s="186"/>
      <c r="I109" s="186"/>
      <c r="J109" s="186"/>
    </row>
    <row r="110" spans="1:11" x14ac:dyDescent="0.25">
      <c r="A110" s="71"/>
      <c r="B110" s="71"/>
      <c r="C110" s="71"/>
      <c r="D110" s="71"/>
      <c r="E110" s="71"/>
      <c r="F110" s="71"/>
      <c r="G110" s="71"/>
      <c r="H110" s="71"/>
      <c r="I110" s="71"/>
      <c r="J110" s="71"/>
    </row>
    <row r="111" spans="1:11" ht="21.95" customHeight="1" x14ac:dyDescent="0.25">
      <c r="A111" s="187" t="s">
        <v>14</v>
      </c>
      <c r="B111" s="187"/>
      <c r="C111" s="187"/>
      <c r="D111" s="187"/>
      <c r="E111" s="187"/>
      <c r="F111" s="187"/>
      <c r="G111" s="35"/>
    </row>
    <row r="112" spans="1:11" ht="21.95" customHeight="1" x14ac:dyDescent="0.25">
      <c r="A112" s="187" t="s">
        <v>15</v>
      </c>
      <c r="B112" s="187"/>
      <c r="C112" s="187"/>
      <c r="D112" s="187"/>
      <c r="E112" s="187"/>
      <c r="F112" s="187"/>
      <c r="G112" s="35"/>
    </row>
  </sheetData>
  <protectedRanges>
    <protectedRange sqref="C9:G104" name="Plage1_2"/>
    <protectedRange sqref="G111:G112" name="Plage4"/>
    <protectedRange sqref="A9:A104" name="Plage2"/>
    <protectedRange sqref="C3:C5 H4 J4" name="Plage1"/>
    <protectedRange sqref="C6" name="Plage3"/>
    <protectedRange sqref="C3" name="Plage5"/>
    <protectedRange sqref="C4" name="Plage6"/>
    <protectedRange sqref="C5" name="Plage7"/>
  </protectedRanges>
  <mergeCells count="106">
    <mergeCell ref="A1:J1"/>
    <mergeCell ref="H3:J3"/>
    <mergeCell ref="A9:A12"/>
    <mergeCell ref="H9:H10"/>
    <mergeCell ref="I9:I10"/>
    <mergeCell ref="J9:J10"/>
    <mergeCell ref="C3:F3"/>
    <mergeCell ref="C4:E4"/>
    <mergeCell ref="C5:D5"/>
    <mergeCell ref="C7:G7"/>
    <mergeCell ref="A21:A24"/>
    <mergeCell ref="H21:H22"/>
    <mergeCell ref="I21:I22"/>
    <mergeCell ref="J21:J22"/>
    <mergeCell ref="A25:A28"/>
    <mergeCell ref="H25:H26"/>
    <mergeCell ref="I25:I26"/>
    <mergeCell ref="J25:J26"/>
    <mergeCell ref="A13:A16"/>
    <mergeCell ref="H13:H14"/>
    <mergeCell ref="I13:I14"/>
    <mergeCell ref="J13:J14"/>
    <mergeCell ref="A17:A20"/>
    <mergeCell ref="H17:H18"/>
    <mergeCell ref="I17:I18"/>
    <mergeCell ref="J17:J18"/>
    <mergeCell ref="A37:A40"/>
    <mergeCell ref="H37:H38"/>
    <mergeCell ref="I37:I38"/>
    <mergeCell ref="J37:J38"/>
    <mergeCell ref="A41:A44"/>
    <mergeCell ref="H41:H42"/>
    <mergeCell ref="I41:I42"/>
    <mergeCell ref="J41:J42"/>
    <mergeCell ref="A29:A32"/>
    <mergeCell ref="H29:H30"/>
    <mergeCell ref="I29:I30"/>
    <mergeCell ref="J29:J30"/>
    <mergeCell ref="A33:A36"/>
    <mergeCell ref="H33:H34"/>
    <mergeCell ref="I33:I34"/>
    <mergeCell ref="J33:J34"/>
    <mergeCell ref="A53:A56"/>
    <mergeCell ref="H53:H54"/>
    <mergeCell ref="I53:I54"/>
    <mergeCell ref="J53:J54"/>
    <mergeCell ref="A57:A60"/>
    <mergeCell ref="H57:H58"/>
    <mergeCell ref="I57:I58"/>
    <mergeCell ref="J57:J58"/>
    <mergeCell ref="A45:A48"/>
    <mergeCell ref="H45:H46"/>
    <mergeCell ref="I45:I46"/>
    <mergeCell ref="J45:J46"/>
    <mergeCell ref="A49:A52"/>
    <mergeCell ref="H49:H50"/>
    <mergeCell ref="I49:I50"/>
    <mergeCell ref="J49:J50"/>
    <mergeCell ref="A69:A72"/>
    <mergeCell ref="H69:H70"/>
    <mergeCell ref="I69:I70"/>
    <mergeCell ref="J69:J70"/>
    <mergeCell ref="A73:A76"/>
    <mergeCell ref="H73:H74"/>
    <mergeCell ref="I73:I74"/>
    <mergeCell ref="J73:J74"/>
    <mergeCell ref="A61:A64"/>
    <mergeCell ref="H61:H62"/>
    <mergeCell ref="I61:I62"/>
    <mergeCell ref="J61:J62"/>
    <mergeCell ref="A65:A68"/>
    <mergeCell ref="H65:H66"/>
    <mergeCell ref="I65:I66"/>
    <mergeCell ref="J65:J66"/>
    <mergeCell ref="A85:A88"/>
    <mergeCell ref="H85:H86"/>
    <mergeCell ref="I85:I86"/>
    <mergeCell ref="J85:J86"/>
    <mergeCell ref="A89:A92"/>
    <mergeCell ref="H89:H90"/>
    <mergeCell ref="I89:I90"/>
    <mergeCell ref="J89:J90"/>
    <mergeCell ref="A77:A80"/>
    <mergeCell ref="H77:H78"/>
    <mergeCell ref="I77:I78"/>
    <mergeCell ref="J77:J78"/>
    <mergeCell ref="A81:A84"/>
    <mergeCell ref="H81:H82"/>
    <mergeCell ref="I81:I82"/>
    <mergeCell ref="J81:J82"/>
    <mergeCell ref="J93:J94"/>
    <mergeCell ref="A106:J106"/>
    <mergeCell ref="A109:J109"/>
    <mergeCell ref="A111:F111"/>
    <mergeCell ref="A112:F112"/>
    <mergeCell ref="A93:A96"/>
    <mergeCell ref="H93:H94"/>
    <mergeCell ref="I93:I94"/>
    <mergeCell ref="A97:A100"/>
    <mergeCell ref="H97:H98"/>
    <mergeCell ref="I97:I98"/>
    <mergeCell ref="J97:J98"/>
    <mergeCell ref="A101:A104"/>
    <mergeCell ref="H101:H102"/>
    <mergeCell ref="I101:I102"/>
    <mergeCell ref="J101:J102"/>
  </mergeCells>
  <conditionalFormatting sqref="I9:I10">
    <cfRule type="cellIs" dxfId="1043" priority="191" operator="greaterThan">
      <formula>0</formula>
    </cfRule>
    <cfRule type="cellIs" dxfId="1042" priority="192" operator="equal">
      <formula>0</formula>
    </cfRule>
  </conditionalFormatting>
  <conditionalFormatting sqref="J9:J10">
    <cfRule type="cellIs" dxfId="1041" priority="189" operator="greaterThan">
      <formula>0</formula>
    </cfRule>
    <cfRule type="cellIs" dxfId="1040" priority="190" operator="equal">
      <formula>0</formula>
    </cfRule>
  </conditionalFormatting>
  <conditionalFormatting sqref="H9:H10">
    <cfRule type="cellIs" dxfId="1039" priority="187" operator="greaterThanOrEqual">
      <formula>300</formula>
    </cfRule>
    <cfRule type="cellIs" dxfId="1038" priority="188" operator="lessThan">
      <formula>300</formula>
    </cfRule>
  </conditionalFormatting>
  <conditionalFormatting sqref="I13:I14">
    <cfRule type="cellIs" dxfId="1037" priority="185" operator="greaterThan">
      <formula>0</formula>
    </cfRule>
    <cfRule type="cellIs" dxfId="1036" priority="186" operator="equal">
      <formula>0</formula>
    </cfRule>
  </conditionalFormatting>
  <conditionalFormatting sqref="J13:J14">
    <cfRule type="cellIs" dxfId="1035" priority="183" operator="greaterThan">
      <formula>0</formula>
    </cfRule>
    <cfRule type="cellIs" dxfId="1034" priority="184" operator="equal">
      <formula>0</formula>
    </cfRule>
  </conditionalFormatting>
  <conditionalFormatting sqref="H13:H14">
    <cfRule type="cellIs" dxfId="1033" priority="181" operator="greaterThanOrEqual">
      <formula>300</formula>
    </cfRule>
    <cfRule type="cellIs" dxfId="1032" priority="182" operator="lessThan">
      <formula>300</formula>
    </cfRule>
  </conditionalFormatting>
  <conditionalFormatting sqref="I17:I18">
    <cfRule type="cellIs" dxfId="1031" priority="179" operator="greaterThan">
      <formula>0</formula>
    </cfRule>
    <cfRule type="cellIs" dxfId="1030" priority="180" operator="equal">
      <formula>0</formula>
    </cfRule>
  </conditionalFormatting>
  <conditionalFormatting sqref="J17:J18">
    <cfRule type="cellIs" dxfId="1029" priority="177" operator="greaterThan">
      <formula>0</formula>
    </cfRule>
    <cfRule type="cellIs" dxfId="1028" priority="178" operator="equal">
      <formula>0</formula>
    </cfRule>
  </conditionalFormatting>
  <conditionalFormatting sqref="H17:H18">
    <cfRule type="cellIs" dxfId="1027" priority="175" operator="greaterThanOrEqual">
      <formula>300</formula>
    </cfRule>
    <cfRule type="cellIs" dxfId="1026" priority="176" operator="lessThan">
      <formula>300</formula>
    </cfRule>
  </conditionalFormatting>
  <conditionalFormatting sqref="I21:I22">
    <cfRule type="cellIs" dxfId="1025" priority="173" operator="greaterThan">
      <formula>0</formula>
    </cfRule>
    <cfRule type="cellIs" dxfId="1024" priority="174" operator="equal">
      <formula>0</formula>
    </cfRule>
  </conditionalFormatting>
  <conditionalFormatting sqref="J21:J22">
    <cfRule type="cellIs" dxfId="1023" priority="171" operator="greaterThan">
      <formula>0</formula>
    </cfRule>
    <cfRule type="cellIs" dxfId="1022" priority="172" operator="equal">
      <formula>0</formula>
    </cfRule>
  </conditionalFormatting>
  <conditionalFormatting sqref="H21:H22">
    <cfRule type="cellIs" dxfId="1021" priority="169" operator="greaterThanOrEqual">
      <formula>300</formula>
    </cfRule>
    <cfRule type="cellIs" dxfId="1020" priority="170" operator="lessThan">
      <formula>300</formula>
    </cfRule>
  </conditionalFormatting>
  <conditionalFormatting sqref="I25:I26">
    <cfRule type="cellIs" dxfId="1019" priority="167" operator="greaterThan">
      <formula>0</formula>
    </cfRule>
    <cfRule type="cellIs" dxfId="1018" priority="168" operator="equal">
      <formula>0</formula>
    </cfRule>
  </conditionalFormatting>
  <conditionalFormatting sqref="J25:J26">
    <cfRule type="cellIs" dxfId="1017" priority="165" operator="greaterThan">
      <formula>0</formula>
    </cfRule>
    <cfRule type="cellIs" dxfId="1016" priority="166" operator="equal">
      <formula>0</formula>
    </cfRule>
  </conditionalFormatting>
  <conditionalFormatting sqref="H25:H26">
    <cfRule type="cellIs" dxfId="1015" priority="163" operator="greaterThanOrEqual">
      <formula>300</formula>
    </cfRule>
    <cfRule type="cellIs" dxfId="1014" priority="164" operator="lessThan">
      <formula>300</formula>
    </cfRule>
  </conditionalFormatting>
  <conditionalFormatting sqref="I29:I30">
    <cfRule type="cellIs" dxfId="1013" priority="161" operator="greaterThan">
      <formula>0</formula>
    </cfRule>
    <cfRule type="cellIs" dxfId="1012" priority="162" operator="equal">
      <formula>0</formula>
    </cfRule>
  </conditionalFormatting>
  <conditionalFormatting sqref="J29:J30">
    <cfRule type="cellIs" dxfId="1011" priority="159" operator="greaterThan">
      <formula>0</formula>
    </cfRule>
    <cfRule type="cellIs" dxfId="1010" priority="160" operator="equal">
      <formula>0</formula>
    </cfRule>
  </conditionalFormatting>
  <conditionalFormatting sqref="H29:H30">
    <cfRule type="cellIs" dxfId="1009" priority="157" operator="greaterThanOrEqual">
      <formula>300</formula>
    </cfRule>
    <cfRule type="cellIs" dxfId="1008" priority="158" operator="lessThan">
      <formula>300</formula>
    </cfRule>
  </conditionalFormatting>
  <conditionalFormatting sqref="I33:I34">
    <cfRule type="cellIs" dxfId="1007" priority="155" operator="greaterThan">
      <formula>0</formula>
    </cfRule>
    <cfRule type="cellIs" dxfId="1006" priority="156" operator="equal">
      <formula>0</formula>
    </cfRule>
  </conditionalFormatting>
  <conditionalFormatting sqref="J33:J34">
    <cfRule type="cellIs" dxfId="1005" priority="153" operator="greaterThan">
      <formula>0</formula>
    </cfRule>
    <cfRule type="cellIs" dxfId="1004" priority="154" operator="equal">
      <formula>0</formula>
    </cfRule>
  </conditionalFormatting>
  <conditionalFormatting sqref="H33:H34">
    <cfRule type="cellIs" dxfId="1003" priority="151" operator="greaterThanOrEqual">
      <formula>300</formula>
    </cfRule>
    <cfRule type="cellIs" dxfId="1002" priority="152" operator="lessThan">
      <formula>300</formula>
    </cfRule>
  </conditionalFormatting>
  <conditionalFormatting sqref="I37:I38">
    <cfRule type="cellIs" dxfId="1001" priority="149" operator="greaterThan">
      <formula>0</formula>
    </cfRule>
    <cfRule type="cellIs" dxfId="1000" priority="150" operator="equal">
      <formula>0</formula>
    </cfRule>
  </conditionalFormatting>
  <conditionalFormatting sqref="J37:J38">
    <cfRule type="cellIs" dxfId="999" priority="147" operator="greaterThan">
      <formula>0</formula>
    </cfRule>
    <cfRule type="cellIs" dxfId="998" priority="148" operator="equal">
      <formula>0</formula>
    </cfRule>
  </conditionalFormatting>
  <conditionalFormatting sqref="H37:H38">
    <cfRule type="cellIs" dxfId="997" priority="145" operator="greaterThanOrEqual">
      <formula>300</formula>
    </cfRule>
    <cfRule type="cellIs" dxfId="996" priority="146" operator="lessThan">
      <formula>300</formula>
    </cfRule>
  </conditionalFormatting>
  <conditionalFormatting sqref="I41:I42">
    <cfRule type="cellIs" dxfId="995" priority="143" operator="greaterThan">
      <formula>0</formula>
    </cfRule>
    <cfRule type="cellIs" dxfId="994" priority="144" operator="equal">
      <formula>0</formula>
    </cfRule>
  </conditionalFormatting>
  <conditionalFormatting sqref="J41:J42">
    <cfRule type="cellIs" dxfId="993" priority="141" operator="greaterThan">
      <formula>0</formula>
    </cfRule>
    <cfRule type="cellIs" dxfId="992" priority="142" operator="equal">
      <formula>0</formula>
    </cfRule>
  </conditionalFormatting>
  <conditionalFormatting sqref="H41:H42">
    <cfRule type="cellIs" dxfId="991" priority="139" operator="greaterThanOrEqual">
      <formula>300</formula>
    </cfRule>
    <cfRule type="cellIs" dxfId="990" priority="140" operator="lessThan">
      <formula>300</formula>
    </cfRule>
  </conditionalFormatting>
  <conditionalFormatting sqref="I45:I46">
    <cfRule type="cellIs" dxfId="989" priority="137" operator="greaterThan">
      <formula>0</formula>
    </cfRule>
    <cfRule type="cellIs" dxfId="988" priority="138" operator="equal">
      <formula>0</formula>
    </cfRule>
  </conditionalFormatting>
  <conditionalFormatting sqref="J45:J46">
    <cfRule type="cellIs" dxfId="987" priority="135" operator="greaterThan">
      <formula>0</formula>
    </cfRule>
    <cfRule type="cellIs" dxfId="986" priority="136" operator="equal">
      <formula>0</formula>
    </cfRule>
  </conditionalFormatting>
  <conditionalFormatting sqref="H45:H46">
    <cfRule type="cellIs" dxfId="985" priority="133" operator="greaterThanOrEqual">
      <formula>300</formula>
    </cfRule>
    <cfRule type="cellIs" dxfId="984" priority="134" operator="lessThan">
      <formula>300</formula>
    </cfRule>
  </conditionalFormatting>
  <conditionalFormatting sqref="I49:I50">
    <cfRule type="cellIs" dxfId="983" priority="131" operator="greaterThan">
      <formula>0</formula>
    </cfRule>
    <cfRule type="cellIs" dxfId="982" priority="132" operator="equal">
      <formula>0</formula>
    </cfRule>
  </conditionalFormatting>
  <conditionalFormatting sqref="J49:J50">
    <cfRule type="cellIs" dxfId="981" priority="129" operator="greaterThan">
      <formula>0</formula>
    </cfRule>
    <cfRule type="cellIs" dxfId="980" priority="130" operator="equal">
      <formula>0</formula>
    </cfRule>
  </conditionalFormatting>
  <conditionalFormatting sqref="H49:H50">
    <cfRule type="cellIs" dxfId="979" priority="127" operator="greaterThanOrEqual">
      <formula>300</formula>
    </cfRule>
    <cfRule type="cellIs" dxfId="978" priority="128" operator="lessThan">
      <formula>300</formula>
    </cfRule>
  </conditionalFormatting>
  <conditionalFormatting sqref="I53:I54">
    <cfRule type="cellIs" dxfId="977" priority="125" operator="greaterThan">
      <formula>0</formula>
    </cfRule>
    <cfRule type="cellIs" dxfId="976" priority="126" operator="equal">
      <formula>0</formula>
    </cfRule>
  </conditionalFormatting>
  <conditionalFormatting sqref="J53:J54">
    <cfRule type="cellIs" dxfId="975" priority="123" operator="greaterThan">
      <formula>0</formula>
    </cfRule>
    <cfRule type="cellIs" dxfId="974" priority="124" operator="equal">
      <formula>0</formula>
    </cfRule>
  </conditionalFormatting>
  <conditionalFormatting sqref="H53:H54">
    <cfRule type="cellIs" dxfId="973" priority="121" operator="greaterThanOrEqual">
      <formula>300</formula>
    </cfRule>
    <cfRule type="cellIs" dxfId="972" priority="122" operator="lessThan">
      <formula>300</formula>
    </cfRule>
  </conditionalFormatting>
  <conditionalFormatting sqref="I57:I58">
    <cfRule type="cellIs" dxfId="971" priority="119" operator="greaterThan">
      <formula>0</formula>
    </cfRule>
    <cfRule type="cellIs" dxfId="970" priority="120" operator="equal">
      <formula>0</formula>
    </cfRule>
  </conditionalFormatting>
  <conditionalFormatting sqref="J57:J58">
    <cfRule type="cellIs" dxfId="969" priority="117" operator="greaterThan">
      <formula>0</formula>
    </cfRule>
    <cfRule type="cellIs" dxfId="968" priority="118" operator="equal">
      <formula>0</formula>
    </cfRule>
  </conditionalFormatting>
  <conditionalFormatting sqref="H57:H58">
    <cfRule type="cellIs" dxfId="967" priority="115" operator="greaterThanOrEqual">
      <formula>300</formula>
    </cfRule>
    <cfRule type="cellIs" dxfId="966" priority="116" operator="lessThan">
      <formula>300</formula>
    </cfRule>
  </conditionalFormatting>
  <conditionalFormatting sqref="I61:I62">
    <cfRule type="cellIs" dxfId="965" priority="113" operator="greaterThan">
      <formula>0</formula>
    </cfRule>
    <cfRule type="cellIs" dxfId="964" priority="114" operator="equal">
      <formula>0</formula>
    </cfRule>
  </conditionalFormatting>
  <conditionalFormatting sqref="J61:J62">
    <cfRule type="cellIs" dxfId="963" priority="111" operator="greaterThan">
      <formula>0</formula>
    </cfRule>
    <cfRule type="cellIs" dxfId="962" priority="112" operator="equal">
      <formula>0</formula>
    </cfRule>
  </conditionalFormatting>
  <conditionalFormatting sqref="H61:H62">
    <cfRule type="cellIs" dxfId="961" priority="109" operator="greaterThanOrEqual">
      <formula>300</formula>
    </cfRule>
    <cfRule type="cellIs" dxfId="960" priority="110" operator="lessThan">
      <formula>300</formula>
    </cfRule>
  </conditionalFormatting>
  <conditionalFormatting sqref="I65:I66">
    <cfRule type="cellIs" dxfId="959" priority="107" operator="greaterThan">
      <formula>0</formula>
    </cfRule>
    <cfRule type="cellIs" dxfId="958" priority="108" operator="equal">
      <formula>0</formula>
    </cfRule>
  </conditionalFormatting>
  <conditionalFormatting sqref="J65:J66">
    <cfRule type="cellIs" dxfId="957" priority="105" operator="greaterThan">
      <formula>0</formula>
    </cfRule>
    <cfRule type="cellIs" dxfId="956" priority="106" operator="equal">
      <formula>0</formula>
    </cfRule>
  </conditionalFormatting>
  <conditionalFormatting sqref="H65:H66">
    <cfRule type="cellIs" dxfId="955" priority="103" operator="greaterThanOrEqual">
      <formula>300</formula>
    </cfRule>
    <cfRule type="cellIs" dxfId="954" priority="104" operator="lessThan">
      <formula>300</formula>
    </cfRule>
  </conditionalFormatting>
  <conditionalFormatting sqref="I69:I70">
    <cfRule type="cellIs" dxfId="953" priority="101" operator="greaterThan">
      <formula>0</formula>
    </cfRule>
    <cfRule type="cellIs" dxfId="952" priority="102" operator="equal">
      <formula>0</formula>
    </cfRule>
  </conditionalFormatting>
  <conditionalFormatting sqref="J69:J70">
    <cfRule type="cellIs" dxfId="951" priority="99" operator="greaterThan">
      <formula>0</formula>
    </cfRule>
    <cfRule type="cellIs" dxfId="950" priority="100" operator="equal">
      <formula>0</formula>
    </cfRule>
  </conditionalFormatting>
  <conditionalFormatting sqref="H69:H70">
    <cfRule type="cellIs" dxfId="949" priority="97" operator="greaterThanOrEqual">
      <formula>300</formula>
    </cfRule>
    <cfRule type="cellIs" dxfId="948" priority="98" operator="lessThan">
      <formula>300</formula>
    </cfRule>
  </conditionalFormatting>
  <conditionalFormatting sqref="I73:I74">
    <cfRule type="cellIs" dxfId="947" priority="95" operator="greaterThan">
      <formula>0</formula>
    </cfRule>
    <cfRule type="cellIs" dxfId="946" priority="96" operator="equal">
      <formula>0</formula>
    </cfRule>
  </conditionalFormatting>
  <conditionalFormatting sqref="J73:J74">
    <cfRule type="cellIs" dxfId="945" priority="93" operator="greaterThan">
      <formula>0</formula>
    </cfRule>
    <cfRule type="cellIs" dxfId="944" priority="94" operator="equal">
      <formula>0</formula>
    </cfRule>
  </conditionalFormatting>
  <conditionalFormatting sqref="H73:H74">
    <cfRule type="cellIs" dxfId="943" priority="91" operator="greaterThanOrEqual">
      <formula>300</formula>
    </cfRule>
    <cfRule type="cellIs" dxfId="942" priority="92" operator="lessThan">
      <formula>300</formula>
    </cfRule>
  </conditionalFormatting>
  <conditionalFormatting sqref="I77:I78">
    <cfRule type="cellIs" dxfId="941" priority="89" operator="greaterThan">
      <formula>0</formula>
    </cfRule>
    <cfRule type="cellIs" dxfId="940" priority="90" operator="equal">
      <formula>0</formula>
    </cfRule>
  </conditionalFormatting>
  <conditionalFormatting sqref="J77:J78">
    <cfRule type="cellIs" dxfId="939" priority="87" operator="greaterThan">
      <formula>0</formula>
    </cfRule>
    <cfRule type="cellIs" dxfId="938" priority="88" operator="equal">
      <formula>0</formula>
    </cfRule>
  </conditionalFormatting>
  <conditionalFormatting sqref="H77:H78">
    <cfRule type="cellIs" dxfId="937" priority="85" operator="greaterThanOrEqual">
      <formula>300</formula>
    </cfRule>
    <cfRule type="cellIs" dxfId="936" priority="86" operator="lessThan">
      <formula>300</formula>
    </cfRule>
  </conditionalFormatting>
  <conditionalFormatting sqref="I81:I82">
    <cfRule type="cellIs" dxfId="935" priority="83" operator="greaterThan">
      <formula>0</formula>
    </cfRule>
    <cfRule type="cellIs" dxfId="934" priority="84" operator="equal">
      <formula>0</formula>
    </cfRule>
  </conditionalFormatting>
  <conditionalFormatting sqref="J81:J82">
    <cfRule type="cellIs" dxfId="933" priority="81" operator="greaterThan">
      <formula>0</formula>
    </cfRule>
    <cfRule type="cellIs" dxfId="932" priority="82" operator="equal">
      <formula>0</formula>
    </cfRule>
  </conditionalFormatting>
  <conditionalFormatting sqref="H81:H82">
    <cfRule type="cellIs" dxfId="931" priority="79" operator="greaterThanOrEqual">
      <formula>300</formula>
    </cfRule>
    <cfRule type="cellIs" dxfId="930" priority="80" operator="lessThan">
      <formula>300</formula>
    </cfRule>
  </conditionalFormatting>
  <conditionalFormatting sqref="I85:I86">
    <cfRule type="cellIs" dxfId="929" priority="77" operator="greaterThan">
      <formula>0</formula>
    </cfRule>
    <cfRule type="cellIs" dxfId="928" priority="78" operator="equal">
      <formula>0</formula>
    </cfRule>
  </conditionalFormatting>
  <conditionalFormatting sqref="J85:J86">
    <cfRule type="cellIs" dxfId="927" priority="75" operator="greaterThan">
      <formula>0</formula>
    </cfRule>
    <cfRule type="cellIs" dxfId="926" priority="76" operator="equal">
      <formula>0</formula>
    </cfRule>
  </conditionalFormatting>
  <conditionalFormatting sqref="H85:H86">
    <cfRule type="cellIs" dxfId="925" priority="73" operator="greaterThanOrEqual">
      <formula>300</formula>
    </cfRule>
    <cfRule type="cellIs" dxfId="924" priority="74" operator="lessThan">
      <formula>300</formula>
    </cfRule>
  </conditionalFormatting>
  <conditionalFormatting sqref="I89:I90">
    <cfRule type="cellIs" dxfId="923" priority="71" operator="greaterThan">
      <formula>0</formula>
    </cfRule>
    <cfRule type="cellIs" dxfId="922" priority="72" operator="equal">
      <formula>0</formula>
    </cfRule>
  </conditionalFormatting>
  <conditionalFormatting sqref="J89:J90">
    <cfRule type="cellIs" dxfId="921" priority="69" operator="greaterThan">
      <formula>0</formula>
    </cfRule>
    <cfRule type="cellIs" dxfId="920" priority="70" operator="equal">
      <formula>0</formula>
    </cfRule>
  </conditionalFormatting>
  <conditionalFormatting sqref="H89:H90">
    <cfRule type="cellIs" dxfId="919" priority="67" operator="greaterThanOrEqual">
      <formula>300</formula>
    </cfRule>
    <cfRule type="cellIs" dxfId="918" priority="68" operator="lessThan">
      <formula>300</formula>
    </cfRule>
  </conditionalFormatting>
  <conditionalFormatting sqref="I93:I94">
    <cfRule type="cellIs" dxfId="917" priority="65" operator="greaterThan">
      <formula>0</formula>
    </cfRule>
    <cfRule type="cellIs" dxfId="916" priority="66" operator="equal">
      <formula>0</formula>
    </cfRule>
  </conditionalFormatting>
  <conditionalFormatting sqref="J93:J94">
    <cfRule type="cellIs" dxfId="915" priority="63" operator="greaterThan">
      <formula>0</formula>
    </cfRule>
    <cfRule type="cellIs" dxfId="914" priority="64" operator="equal">
      <formula>0</formula>
    </cfRule>
  </conditionalFormatting>
  <conditionalFormatting sqref="H93:H94">
    <cfRule type="cellIs" dxfId="913" priority="61" operator="greaterThanOrEqual">
      <formula>300</formula>
    </cfRule>
    <cfRule type="cellIs" dxfId="912" priority="62" operator="lessThan">
      <formula>300</formula>
    </cfRule>
  </conditionalFormatting>
  <conditionalFormatting sqref="C9:G9">
    <cfRule type="colorScale" priority="6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">
    <cfRule type="colorScale" priority="5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13:G13">
    <cfRule type="colorScale" priority="5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3">
    <cfRule type="colorScale" priority="5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17:G17">
    <cfRule type="colorScale" priority="5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7">
    <cfRule type="colorScale" priority="5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1:G21">
    <cfRule type="colorScale" priority="5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21">
    <cfRule type="colorScale" priority="5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5:G25">
    <cfRule type="colorScale" priority="5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25">
    <cfRule type="colorScale" priority="5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9:G29">
    <cfRule type="colorScale" priority="5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29">
    <cfRule type="colorScale" priority="4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33:G33">
    <cfRule type="colorScale" priority="4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33">
    <cfRule type="colorScale" priority="4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37:G37">
    <cfRule type="colorScale" priority="4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37">
    <cfRule type="colorScale" priority="4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1:G41">
    <cfRule type="colorScale" priority="4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1">
    <cfRule type="colorScale" priority="4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5:G45">
    <cfRule type="colorScale" priority="4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5">
    <cfRule type="colorScale" priority="4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9:G49">
    <cfRule type="colorScale" priority="4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9">
    <cfRule type="colorScale" priority="3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53:G53">
    <cfRule type="colorScale" priority="3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53">
    <cfRule type="colorScale" priority="3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57:G57">
    <cfRule type="colorScale" priority="3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57">
    <cfRule type="colorScale" priority="3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61:G61">
    <cfRule type="colorScale" priority="3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61">
    <cfRule type="colorScale" priority="3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65:G65">
    <cfRule type="colorScale" priority="3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65">
    <cfRule type="colorScale" priority="3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69:G69">
    <cfRule type="colorScale" priority="3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69">
    <cfRule type="colorScale" priority="2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73:G73">
    <cfRule type="colorScale" priority="2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73">
    <cfRule type="colorScale" priority="2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77:G77">
    <cfRule type="colorScale" priority="2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77">
    <cfRule type="colorScale" priority="2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81:G81">
    <cfRule type="colorScale" priority="2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81">
    <cfRule type="colorScale" priority="2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85:G85">
    <cfRule type="colorScale" priority="2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85">
    <cfRule type="colorScale" priority="2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89:G89">
    <cfRule type="colorScale" priority="2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89">
    <cfRule type="colorScale" priority="1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93:G93">
    <cfRule type="colorScale" priority="1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3">
    <cfRule type="colorScale" priority="1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I97:I98">
    <cfRule type="cellIs" dxfId="911" priority="15" operator="greaterThan">
      <formula>0</formula>
    </cfRule>
    <cfRule type="cellIs" dxfId="910" priority="16" operator="equal">
      <formula>0</formula>
    </cfRule>
  </conditionalFormatting>
  <conditionalFormatting sqref="J97:J98">
    <cfRule type="cellIs" dxfId="909" priority="13" operator="greaterThan">
      <formula>0</formula>
    </cfRule>
    <cfRule type="cellIs" dxfId="908" priority="14" operator="equal">
      <formula>0</formula>
    </cfRule>
  </conditionalFormatting>
  <conditionalFormatting sqref="H97:H98">
    <cfRule type="cellIs" dxfId="907" priority="11" operator="greaterThanOrEqual">
      <formula>300</formula>
    </cfRule>
    <cfRule type="cellIs" dxfId="906" priority="12" operator="lessThan">
      <formula>300</formula>
    </cfRule>
  </conditionalFormatting>
  <conditionalFormatting sqref="C97:G97">
    <cfRule type="colorScale" priority="1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7">
    <cfRule type="colorScale" priority="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I101:I102">
    <cfRule type="cellIs" dxfId="905" priority="7" operator="greaterThan">
      <formula>0</formula>
    </cfRule>
    <cfRule type="cellIs" dxfId="904" priority="8" operator="equal">
      <formula>0</formula>
    </cfRule>
  </conditionalFormatting>
  <conditionalFormatting sqref="J101:J102">
    <cfRule type="cellIs" dxfId="903" priority="5" operator="greaterThan">
      <formula>0</formula>
    </cfRule>
    <cfRule type="cellIs" dxfId="902" priority="6" operator="equal">
      <formula>0</formula>
    </cfRule>
  </conditionalFormatting>
  <conditionalFormatting sqref="H101:H102">
    <cfRule type="cellIs" dxfId="901" priority="3" operator="greaterThanOrEqual">
      <formula>300</formula>
    </cfRule>
    <cfRule type="cellIs" dxfId="900" priority="4" operator="lessThan">
      <formula>300</formula>
    </cfRule>
  </conditionalFormatting>
  <conditionalFormatting sqref="C101:G101">
    <cfRule type="colorScale" priority="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01">
    <cfRule type="colorScale" priority="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printOptions horizontalCentered="1"/>
  <pageMargins left="0.31496062992125984" right="0.31496062992125984" top="0.15748031496062992" bottom="0.15748031496062992" header="0.11811023622047245" footer="0.11811023622047245"/>
  <pageSetup paperSize="9" scale="8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P112"/>
  <sheetViews>
    <sheetView topLeftCell="A49" workbookViewId="0">
      <selection activeCell="A9" sqref="A9:A12"/>
    </sheetView>
  </sheetViews>
  <sheetFormatPr baseColWidth="10" defaultColWidth="11.42578125" defaultRowHeight="15.75" x14ac:dyDescent="0.25"/>
  <cols>
    <col min="1" max="1" width="23.28515625" style="1" customWidth="1"/>
    <col min="2" max="2" width="33.140625" style="1" hidden="1" customWidth="1"/>
    <col min="3" max="7" width="8.7109375" style="1" customWidth="1"/>
    <col min="8" max="8" width="18.85546875" style="1" bestFit="1" customWidth="1"/>
    <col min="9" max="9" width="16.28515625" style="1" customWidth="1"/>
    <col min="10" max="10" width="18" style="1" customWidth="1"/>
    <col min="11" max="13" width="9.42578125" style="1" customWidth="1"/>
    <col min="14" max="16384" width="11.42578125" style="1"/>
  </cols>
  <sheetData>
    <row r="1" spans="1:16" ht="38.25" customHeight="1" thickTop="1" thickBot="1" x14ac:dyDescent="0.3">
      <c r="A1" s="198" t="s">
        <v>45</v>
      </c>
      <c r="B1" s="199"/>
      <c r="C1" s="199"/>
      <c r="D1" s="199"/>
      <c r="E1" s="199"/>
      <c r="F1" s="199"/>
      <c r="G1" s="199"/>
      <c r="H1" s="199"/>
      <c r="I1" s="199"/>
      <c r="J1" s="200"/>
      <c r="K1" s="76"/>
    </row>
    <row r="2" spans="1:16" ht="16.5" thickTop="1" x14ac:dyDescent="0.25">
      <c r="B2" s="1" t="s">
        <v>0</v>
      </c>
    </row>
    <row r="3" spans="1:16" ht="31.5" customHeight="1" x14ac:dyDescent="0.25">
      <c r="A3" s="12" t="s">
        <v>17</v>
      </c>
      <c r="C3" s="223"/>
      <c r="D3" s="224"/>
      <c r="E3" s="224"/>
      <c r="F3" s="224"/>
      <c r="H3" s="220" t="s">
        <v>47</v>
      </c>
      <c r="I3" s="220"/>
      <c r="J3" s="220"/>
    </row>
    <row r="4" spans="1:16" ht="26.25" customHeight="1" x14ac:dyDescent="0.25">
      <c r="A4" s="12" t="s">
        <v>18</v>
      </c>
      <c r="C4" s="224"/>
      <c r="D4" s="224"/>
      <c r="E4" s="224"/>
      <c r="F4" s="12"/>
      <c r="G4" s="1" t="s">
        <v>12</v>
      </c>
      <c r="H4" s="60"/>
      <c r="I4" s="20" t="s">
        <v>9</v>
      </c>
      <c r="J4" s="60"/>
    </row>
    <row r="5" spans="1:16" ht="26.25" customHeight="1" x14ac:dyDescent="0.25">
      <c r="A5" s="1" t="s">
        <v>2</v>
      </c>
      <c r="C5" s="224"/>
      <c r="D5" s="224"/>
      <c r="E5" s="12"/>
      <c r="F5" s="12"/>
      <c r="L5" s="16"/>
      <c r="M5" s="16"/>
      <c r="N5" s="16"/>
      <c r="O5" s="16"/>
      <c r="P5" s="16"/>
    </row>
    <row r="6" spans="1:16" ht="26.25" customHeight="1" thickBot="1" x14ac:dyDescent="0.3">
      <c r="A6" s="12" t="s">
        <v>1</v>
      </c>
      <c r="C6" s="60"/>
      <c r="G6" s="19" t="s">
        <v>54</v>
      </c>
      <c r="H6" s="19">
        <v>388</v>
      </c>
      <c r="I6" s="19" t="s">
        <v>53</v>
      </c>
      <c r="J6" s="19">
        <v>376</v>
      </c>
      <c r="L6" s="63"/>
      <c r="M6" s="63"/>
      <c r="N6" s="63"/>
      <c r="O6" s="62"/>
      <c r="P6" s="16"/>
    </row>
    <row r="7" spans="1:16" ht="16.5" thickBot="1" x14ac:dyDescent="0.3">
      <c r="C7" s="208" t="s">
        <v>5</v>
      </c>
      <c r="D7" s="209"/>
      <c r="E7" s="209"/>
      <c r="F7" s="209"/>
      <c r="G7" s="210"/>
      <c r="L7" s="16"/>
      <c r="M7" s="16"/>
      <c r="N7" s="16"/>
      <c r="O7" s="16"/>
      <c r="P7" s="16"/>
    </row>
    <row r="8" spans="1:16" s="2" customFormat="1" ht="89.25" customHeight="1" thickBot="1" x14ac:dyDescent="0.3">
      <c r="A8" s="13" t="s">
        <v>38</v>
      </c>
      <c r="B8" s="36" t="s">
        <v>4</v>
      </c>
      <c r="C8" s="47">
        <v>1</v>
      </c>
      <c r="D8" s="21">
        <v>2</v>
      </c>
      <c r="E8" s="21">
        <v>3</v>
      </c>
      <c r="F8" s="21">
        <v>4</v>
      </c>
      <c r="G8" s="48">
        <v>5</v>
      </c>
      <c r="H8" s="44" t="s">
        <v>48</v>
      </c>
      <c r="I8" s="14" t="s">
        <v>11</v>
      </c>
      <c r="J8" s="15" t="s">
        <v>13</v>
      </c>
    </row>
    <row r="9" spans="1:16" ht="24" customHeight="1" thickTop="1" x14ac:dyDescent="0.25">
      <c r="A9" s="202"/>
      <c r="B9" s="37" t="s">
        <v>5</v>
      </c>
      <c r="C9" s="49"/>
      <c r="D9" s="32"/>
      <c r="E9" s="32"/>
      <c r="F9" s="32"/>
      <c r="G9" s="50"/>
      <c r="H9" s="203">
        <f>AVERAGE(C10:G10)</f>
        <v>0</v>
      </c>
      <c r="I9" s="204">
        <f>((SUM(C11:G11))/5)*100</f>
        <v>100</v>
      </c>
      <c r="J9" s="205">
        <f>SUM(C12:G12)</f>
        <v>5</v>
      </c>
      <c r="K9" s="59"/>
      <c r="L9" s="65"/>
      <c r="M9" s="65"/>
    </row>
    <row r="10" spans="1:16" ht="25.5" hidden="1" customHeight="1" x14ac:dyDescent="0.25">
      <c r="A10" s="188"/>
      <c r="B10" s="38" t="s">
        <v>6</v>
      </c>
      <c r="C10" s="51">
        <f>C9-$C$6</f>
        <v>0</v>
      </c>
      <c r="D10" s="33">
        <f>D9-$C$6</f>
        <v>0</v>
      </c>
      <c r="E10" s="33">
        <f>E9-$C$6</f>
        <v>0</v>
      </c>
      <c r="F10" s="33">
        <f>F9-$C$6</f>
        <v>0</v>
      </c>
      <c r="G10" s="52">
        <f>G9-$C$6</f>
        <v>0</v>
      </c>
      <c r="H10" s="190"/>
      <c r="I10" s="192">
        <f>((SUM(D10:H10))/5)*100</f>
        <v>0</v>
      </c>
      <c r="J10" s="193"/>
      <c r="K10" s="59"/>
      <c r="L10" s="65"/>
      <c r="M10" s="65"/>
    </row>
    <row r="11" spans="1:16" ht="25.5" hidden="1" customHeight="1" x14ac:dyDescent="0.25">
      <c r="A11" s="188"/>
      <c r="B11" s="38" t="s">
        <v>7</v>
      </c>
      <c r="C11" s="51">
        <f>IF(C10&lt;$H$6,1,0)</f>
        <v>1</v>
      </c>
      <c r="D11" s="33">
        <f>IF(D10&lt;$H$6,1,0)</f>
        <v>1</v>
      </c>
      <c r="E11" s="33">
        <f>IF(E10&lt;$H$6,1,0)</f>
        <v>1</v>
      </c>
      <c r="F11" s="33">
        <f>IF(F10&lt;$H$6,1,0)</f>
        <v>1</v>
      </c>
      <c r="G11" s="52">
        <f>IF(G10&lt;$H$6,1,0)</f>
        <v>1</v>
      </c>
      <c r="H11" s="45"/>
      <c r="I11" s="4"/>
      <c r="J11" s="5"/>
      <c r="K11" s="59"/>
      <c r="L11" s="65"/>
      <c r="M11" s="65"/>
    </row>
    <row r="12" spans="1:16" ht="25.5" hidden="1" customHeight="1" x14ac:dyDescent="0.25">
      <c r="A12" s="188"/>
      <c r="B12" s="39" t="s">
        <v>8</v>
      </c>
      <c r="C12" s="53">
        <f>IF(C10&lt;$J$6,1,0)</f>
        <v>1</v>
      </c>
      <c r="D12" s="34">
        <f>IF(D10&lt;$J$6,1,0)</f>
        <v>1</v>
      </c>
      <c r="E12" s="34">
        <f>IF(E10&lt;$J$6,1,0)</f>
        <v>1</v>
      </c>
      <c r="F12" s="34">
        <f>IF(F10&lt;$J$6,1,0)</f>
        <v>1</v>
      </c>
      <c r="G12" s="54">
        <f>IF(G10&lt;$J$6,1,0)</f>
        <v>1</v>
      </c>
      <c r="H12" s="45"/>
      <c r="I12" s="4"/>
      <c r="J12" s="5"/>
      <c r="K12" s="59"/>
      <c r="L12" s="65"/>
      <c r="M12" s="65"/>
    </row>
    <row r="13" spans="1:16" ht="24" customHeight="1" x14ac:dyDescent="0.25">
      <c r="A13" s="188"/>
      <c r="B13" s="40" t="s">
        <v>5</v>
      </c>
      <c r="C13" s="51"/>
      <c r="D13" s="33"/>
      <c r="E13" s="33"/>
      <c r="F13" s="33"/>
      <c r="G13" s="52"/>
      <c r="H13" s="190">
        <f>AVERAGE(C14:G14)</f>
        <v>0</v>
      </c>
      <c r="I13" s="192">
        <f>((SUM(C15:G15))/5)*100</f>
        <v>100</v>
      </c>
      <c r="J13" s="193">
        <f>SUM(C16:G16)</f>
        <v>5</v>
      </c>
      <c r="K13" s="59"/>
      <c r="L13" s="65"/>
      <c r="M13" s="65"/>
    </row>
    <row r="14" spans="1:16" ht="25.5" hidden="1" customHeight="1" x14ac:dyDescent="0.25">
      <c r="A14" s="188"/>
      <c r="B14" s="38" t="s">
        <v>6</v>
      </c>
      <c r="C14" s="51">
        <f>C13-$C$6</f>
        <v>0</v>
      </c>
      <c r="D14" s="33">
        <f>D13-$C$6</f>
        <v>0</v>
      </c>
      <c r="E14" s="33">
        <f>E13-$C$6</f>
        <v>0</v>
      </c>
      <c r="F14" s="33">
        <f>F13-$C$6</f>
        <v>0</v>
      </c>
      <c r="G14" s="52">
        <f>G13-$C$6</f>
        <v>0</v>
      </c>
      <c r="H14" s="190"/>
      <c r="I14" s="192">
        <f>((SUM(D14:H14))/5)*100</f>
        <v>0</v>
      </c>
      <c r="J14" s="193"/>
      <c r="K14" s="59"/>
      <c r="L14" s="65"/>
      <c r="M14" s="65"/>
    </row>
    <row r="15" spans="1:16" ht="25.5" hidden="1" customHeight="1" x14ac:dyDescent="0.25">
      <c r="A15" s="188"/>
      <c r="B15" s="38" t="s">
        <v>7</v>
      </c>
      <c r="C15" s="51">
        <f>IF(C14&lt;$H$6,1,0)</f>
        <v>1</v>
      </c>
      <c r="D15" s="33">
        <f>IF(D14&lt;$H$6,1,0)</f>
        <v>1</v>
      </c>
      <c r="E15" s="33">
        <f>IF(E14&lt;$H$6,1,0)</f>
        <v>1</v>
      </c>
      <c r="F15" s="33">
        <f>IF(F14&lt;$H$6,1,0)</f>
        <v>1</v>
      </c>
      <c r="G15" s="52">
        <f>IF(G14&lt;$H$6,1,0)</f>
        <v>1</v>
      </c>
      <c r="H15" s="45"/>
      <c r="I15" s="4"/>
      <c r="J15" s="5"/>
      <c r="K15" s="59"/>
      <c r="L15" s="65"/>
      <c r="M15" s="65"/>
    </row>
    <row r="16" spans="1:16" ht="25.5" hidden="1" customHeight="1" x14ac:dyDescent="0.25">
      <c r="A16" s="188"/>
      <c r="B16" s="41" t="s">
        <v>8</v>
      </c>
      <c r="C16" s="51">
        <f>IF(C14&lt;$J$6,1,0)</f>
        <v>1</v>
      </c>
      <c r="D16" s="33">
        <f>IF(D14&lt;$J$6,1,0)</f>
        <v>1</v>
      </c>
      <c r="E16" s="33">
        <f>IF(E14&lt;$J$6,1,0)</f>
        <v>1</v>
      </c>
      <c r="F16" s="33">
        <f>IF(F14&lt;$J$6,1,0)</f>
        <v>1</v>
      </c>
      <c r="G16" s="52">
        <f>IF(G14&lt;$J$6,1,0)</f>
        <v>1</v>
      </c>
      <c r="H16" s="45"/>
      <c r="I16" s="4"/>
      <c r="J16" s="5"/>
      <c r="K16" s="59"/>
      <c r="L16" s="65"/>
      <c r="M16" s="65"/>
    </row>
    <row r="17" spans="1:13" ht="24" customHeight="1" x14ac:dyDescent="0.25">
      <c r="A17" s="188"/>
      <c r="B17" s="42" t="s">
        <v>5</v>
      </c>
      <c r="C17" s="51"/>
      <c r="D17" s="33"/>
      <c r="E17" s="33"/>
      <c r="F17" s="33"/>
      <c r="G17" s="52"/>
      <c r="H17" s="190">
        <f>AVERAGE(C18:G18)</f>
        <v>0</v>
      </c>
      <c r="I17" s="192">
        <f>((SUM(C19:G19))/5)*100</f>
        <v>100</v>
      </c>
      <c r="J17" s="193">
        <f>SUM(C20:G20)</f>
        <v>5</v>
      </c>
      <c r="K17" s="59"/>
      <c r="L17" s="65"/>
      <c r="M17" s="65"/>
    </row>
    <row r="18" spans="1:13" ht="15.75" hidden="1" customHeight="1" x14ac:dyDescent="0.25">
      <c r="A18" s="188"/>
      <c r="B18" s="38" t="s">
        <v>6</v>
      </c>
      <c r="C18" s="51">
        <f>C17-$C$6</f>
        <v>0</v>
      </c>
      <c r="D18" s="33">
        <f>D17-$C$6</f>
        <v>0</v>
      </c>
      <c r="E18" s="33">
        <f>E17-$C$6</f>
        <v>0</v>
      </c>
      <c r="F18" s="33">
        <f>F17-$C$6</f>
        <v>0</v>
      </c>
      <c r="G18" s="52">
        <f>G17-$C$6</f>
        <v>0</v>
      </c>
      <c r="H18" s="190"/>
      <c r="I18" s="192">
        <f>((SUM(D18:H18))/5)*100</f>
        <v>0</v>
      </c>
      <c r="J18" s="193"/>
      <c r="K18" s="59"/>
      <c r="L18" s="65"/>
      <c r="M18" s="65"/>
    </row>
    <row r="19" spans="1:13" ht="15.75" hidden="1" customHeight="1" x14ac:dyDescent="0.25">
      <c r="A19" s="188"/>
      <c r="B19" s="38" t="s">
        <v>7</v>
      </c>
      <c r="C19" s="51">
        <f>IF(C18&lt;$H$6,1,0)</f>
        <v>1</v>
      </c>
      <c r="D19" s="33">
        <f>IF(D18&lt;$H$6,1,0)</f>
        <v>1</v>
      </c>
      <c r="E19" s="33">
        <f>IF(E18&lt;$H$6,1,0)</f>
        <v>1</v>
      </c>
      <c r="F19" s="33">
        <f>IF(F18&lt;$H$6,1,0)</f>
        <v>1</v>
      </c>
      <c r="G19" s="52">
        <f>IF(G18&lt;$H$6,1,0)</f>
        <v>1</v>
      </c>
      <c r="H19" s="45"/>
      <c r="I19" s="4"/>
      <c r="J19" s="5"/>
      <c r="K19" s="59"/>
      <c r="L19" s="65"/>
      <c r="M19" s="65"/>
    </row>
    <row r="20" spans="1:13" ht="15.75" hidden="1" customHeight="1" x14ac:dyDescent="0.25">
      <c r="A20" s="188"/>
      <c r="B20" s="39" t="s">
        <v>8</v>
      </c>
      <c r="C20" s="51">
        <f>IF(C18&lt;$J$6,1,0)</f>
        <v>1</v>
      </c>
      <c r="D20" s="33">
        <f>IF(D18&lt;$J$6,1,0)</f>
        <v>1</v>
      </c>
      <c r="E20" s="33">
        <f>IF(E18&lt;$J$6,1,0)</f>
        <v>1</v>
      </c>
      <c r="F20" s="33">
        <f>IF(F18&lt;$J$6,1,0)</f>
        <v>1</v>
      </c>
      <c r="G20" s="52">
        <f>IF(G18&lt;$J$6,1,0)</f>
        <v>1</v>
      </c>
      <c r="H20" s="45"/>
      <c r="I20" s="4"/>
      <c r="J20" s="5"/>
      <c r="K20" s="59"/>
      <c r="L20" s="65"/>
      <c r="M20" s="65"/>
    </row>
    <row r="21" spans="1:13" ht="24" customHeight="1" x14ac:dyDescent="0.25">
      <c r="A21" s="188"/>
      <c r="B21" s="40" t="s">
        <v>5</v>
      </c>
      <c r="C21" s="51"/>
      <c r="D21" s="33"/>
      <c r="E21" s="33"/>
      <c r="F21" s="33"/>
      <c r="G21" s="52"/>
      <c r="H21" s="190">
        <f>AVERAGE(C22:G22)</f>
        <v>0</v>
      </c>
      <c r="I21" s="192">
        <f>((SUM(C23:G23))/5)*100</f>
        <v>100</v>
      </c>
      <c r="J21" s="193">
        <f>SUM(C24:G24)</f>
        <v>5</v>
      </c>
      <c r="K21" s="59"/>
      <c r="L21" s="65"/>
      <c r="M21" s="65"/>
    </row>
    <row r="22" spans="1:13" ht="15.75" hidden="1" customHeight="1" x14ac:dyDescent="0.25">
      <c r="A22" s="188"/>
      <c r="B22" s="38" t="s">
        <v>6</v>
      </c>
      <c r="C22" s="51">
        <f>C21-$C$6</f>
        <v>0</v>
      </c>
      <c r="D22" s="33">
        <f>D21-$C$6</f>
        <v>0</v>
      </c>
      <c r="E22" s="33">
        <f>E21-$C$6</f>
        <v>0</v>
      </c>
      <c r="F22" s="33">
        <f>F21-$C$6</f>
        <v>0</v>
      </c>
      <c r="G22" s="52">
        <f>G21-$C$6</f>
        <v>0</v>
      </c>
      <c r="H22" s="190"/>
      <c r="I22" s="192">
        <f>((SUM(D22:H22))/5)*100</f>
        <v>0</v>
      </c>
      <c r="J22" s="193"/>
      <c r="K22" s="59"/>
      <c r="L22" s="65"/>
      <c r="M22" s="65"/>
    </row>
    <row r="23" spans="1:13" ht="15.75" hidden="1" customHeight="1" x14ac:dyDescent="0.25">
      <c r="A23" s="188"/>
      <c r="B23" s="38" t="s">
        <v>7</v>
      </c>
      <c r="C23" s="51">
        <f>IF(C22&lt;$H$6,1,0)</f>
        <v>1</v>
      </c>
      <c r="D23" s="33">
        <f>IF(D22&lt;$H$6,1,0)</f>
        <v>1</v>
      </c>
      <c r="E23" s="33">
        <f>IF(E22&lt;$H$6,1,0)</f>
        <v>1</v>
      </c>
      <c r="F23" s="33">
        <f>IF(F22&lt;$H$6,1,0)</f>
        <v>1</v>
      </c>
      <c r="G23" s="52">
        <f>IF(G22&lt;$H$6,1,0)</f>
        <v>1</v>
      </c>
      <c r="H23" s="45"/>
      <c r="I23" s="4"/>
      <c r="J23" s="5"/>
      <c r="K23" s="59"/>
      <c r="L23" s="65"/>
      <c r="M23" s="65"/>
    </row>
    <row r="24" spans="1:13" ht="15.75" hidden="1" customHeight="1" x14ac:dyDescent="0.25">
      <c r="A24" s="188"/>
      <c r="B24" s="41" t="s">
        <v>8</v>
      </c>
      <c r="C24" s="51">
        <f>IF(C22&lt;$J$6,1,0)</f>
        <v>1</v>
      </c>
      <c r="D24" s="33">
        <f>IF(D22&lt;$J$6,1,0)</f>
        <v>1</v>
      </c>
      <c r="E24" s="33">
        <f>IF(E22&lt;$J$6,1,0)</f>
        <v>1</v>
      </c>
      <c r="F24" s="33">
        <f>IF(F22&lt;$J$6,1,0)</f>
        <v>1</v>
      </c>
      <c r="G24" s="52">
        <f>IF(G22&lt;$J$6,1,0)</f>
        <v>1</v>
      </c>
      <c r="H24" s="45"/>
      <c r="I24" s="4"/>
      <c r="J24" s="5"/>
      <c r="K24" s="59"/>
      <c r="L24" s="65"/>
      <c r="M24" s="65"/>
    </row>
    <row r="25" spans="1:13" ht="24" customHeight="1" x14ac:dyDescent="0.25">
      <c r="A25" s="188"/>
      <c r="B25" s="42" t="s">
        <v>5</v>
      </c>
      <c r="C25" s="51"/>
      <c r="D25" s="33"/>
      <c r="E25" s="33"/>
      <c r="F25" s="33"/>
      <c r="G25" s="52"/>
      <c r="H25" s="190">
        <f>AVERAGE(C26:G26)</f>
        <v>0</v>
      </c>
      <c r="I25" s="192">
        <f>((SUM(C27:G27))/5)*100</f>
        <v>100</v>
      </c>
      <c r="J25" s="193">
        <f>SUM(C28:G28)</f>
        <v>5</v>
      </c>
      <c r="K25" s="59"/>
      <c r="L25" s="65"/>
      <c r="M25" s="65"/>
    </row>
    <row r="26" spans="1:13" ht="21" hidden="1" customHeight="1" x14ac:dyDescent="0.25">
      <c r="A26" s="188"/>
      <c r="B26" s="38" t="s">
        <v>6</v>
      </c>
      <c r="C26" s="51">
        <f>C25-$C$6</f>
        <v>0</v>
      </c>
      <c r="D26" s="33">
        <f>D25-$C$6</f>
        <v>0</v>
      </c>
      <c r="E26" s="33">
        <f>E25-$C$6</f>
        <v>0</v>
      </c>
      <c r="F26" s="33">
        <f>F25-$C$6</f>
        <v>0</v>
      </c>
      <c r="G26" s="52">
        <f>G25-$C$6</f>
        <v>0</v>
      </c>
      <c r="H26" s="190"/>
      <c r="I26" s="192">
        <f>((SUM(D26:H26))/5)*100</f>
        <v>0</v>
      </c>
      <c r="J26" s="193"/>
      <c r="K26" s="59"/>
      <c r="L26" s="65"/>
      <c r="M26" s="65"/>
    </row>
    <row r="27" spans="1:13" ht="21" hidden="1" customHeight="1" x14ac:dyDescent="0.25">
      <c r="A27" s="188"/>
      <c r="B27" s="38" t="s">
        <v>7</v>
      </c>
      <c r="C27" s="51">
        <f>IF(C26&lt;$H$6,1,0)</f>
        <v>1</v>
      </c>
      <c r="D27" s="33">
        <f>IF(D26&lt;$H$6,1,0)</f>
        <v>1</v>
      </c>
      <c r="E27" s="33">
        <f>IF(E26&lt;$H$6,1,0)</f>
        <v>1</v>
      </c>
      <c r="F27" s="33">
        <f>IF(F26&lt;$H$6,1,0)</f>
        <v>1</v>
      </c>
      <c r="G27" s="52">
        <f>IF(G26&lt;$H$6,1,0)</f>
        <v>1</v>
      </c>
      <c r="H27" s="45"/>
      <c r="I27" s="4"/>
      <c r="J27" s="5"/>
      <c r="K27" s="59"/>
      <c r="L27" s="65"/>
      <c r="M27" s="65"/>
    </row>
    <row r="28" spans="1:13" ht="15.75" hidden="1" customHeight="1" x14ac:dyDescent="0.25">
      <c r="A28" s="188"/>
      <c r="B28" s="39" t="s">
        <v>8</v>
      </c>
      <c r="C28" s="51">
        <f>IF(C26&lt;$J$6,1,0)</f>
        <v>1</v>
      </c>
      <c r="D28" s="33">
        <f>IF(D26&lt;$J$6,1,0)</f>
        <v>1</v>
      </c>
      <c r="E28" s="33">
        <f>IF(E26&lt;$J$6,1,0)</f>
        <v>1</v>
      </c>
      <c r="F28" s="33">
        <f>IF(F26&lt;$J$6,1,0)</f>
        <v>1</v>
      </c>
      <c r="G28" s="52">
        <f>IF(G26&lt;$J$6,1,0)</f>
        <v>1</v>
      </c>
      <c r="H28" s="45"/>
      <c r="I28" s="4"/>
      <c r="J28" s="5"/>
      <c r="K28" s="59"/>
      <c r="L28" s="65"/>
      <c r="M28" s="65"/>
    </row>
    <row r="29" spans="1:13" ht="24" customHeight="1" x14ac:dyDescent="0.25">
      <c r="A29" s="188"/>
      <c r="B29" s="40" t="s">
        <v>5</v>
      </c>
      <c r="C29" s="51"/>
      <c r="D29" s="33"/>
      <c r="E29" s="33"/>
      <c r="F29" s="33"/>
      <c r="G29" s="52"/>
      <c r="H29" s="190">
        <f>AVERAGE(C30:G30)</f>
        <v>0</v>
      </c>
      <c r="I29" s="192">
        <f>((SUM(C31:G31))/5)*100</f>
        <v>100</v>
      </c>
      <c r="J29" s="193">
        <f>SUM(C32:G32)</f>
        <v>5</v>
      </c>
      <c r="K29" s="59"/>
      <c r="L29" s="65"/>
      <c r="M29" s="65"/>
    </row>
    <row r="30" spans="1:13" ht="16.5" hidden="1" customHeight="1" x14ac:dyDescent="0.25">
      <c r="A30" s="188"/>
      <c r="B30" s="38" t="s">
        <v>6</v>
      </c>
      <c r="C30" s="51">
        <f>C29-$C$6</f>
        <v>0</v>
      </c>
      <c r="D30" s="33">
        <f>D29-$C$6</f>
        <v>0</v>
      </c>
      <c r="E30" s="33">
        <f>E29-$C$6</f>
        <v>0</v>
      </c>
      <c r="F30" s="33">
        <f>F29-$C$6</f>
        <v>0</v>
      </c>
      <c r="G30" s="52">
        <f>G29-$C$6</f>
        <v>0</v>
      </c>
      <c r="H30" s="190"/>
      <c r="I30" s="192">
        <f>((SUM(D30:H30))/5)*100</f>
        <v>0</v>
      </c>
      <c r="J30" s="193"/>
      <c r="K30" s="58"/>
      <c r="L30" s="65"/>
      <c r="M30" s="65"/>
    </row>
    <row r="31" spans="1:13" ht="16.5" hidden="1" customHeight="1" x14ac:dyDescent="0.25">
      <c r="A31" s="188"/>
      <c r="B31" s="38" t="s">
        <v>7</v>
      </c>
      <c r="C31" s="51">
        <f>IF(C30&lt;$H$6,1,0)</f>
        <v>1</v>
      </c>
      <c r="D31" s="33">
        <f>IF(D30&lt;$H$6,1,0)</f>
        <v>1</v>
      </c>
      <c r="E31" s="33">
        <f>IF(E30&lt;$H$6,1,0)</f>
        <v>1</v>
      </c>
      <c r="F31" s="33">
        <f>IF(F30&lt;$H$6,1,0)</f>
        <v>1</v>
      </c>
      <c r="G31" s="52">
        <f>IF(G30&lt;$H$6,1,0)</f>
        <v>1</v>
      </c>
      <c r="H31" s="45"/>
      <c r="I31" s="4"/>
      <c r="J31" s="5"/>
      <c r="K31" s="58"/>
      <c r="L31" s="65"/>
      <c r="M31" s="65"/>
    </row>
    <row r="32" spans="1:13" ht="16.5" hidden="1" customHeight="1" thickBot="1" x14ac:dyDescent="0.3">
      <c r="A32" s="197"/>
      <c r="B32" s="41" t="s">
        <v>8</v>
      </c>
      <c r="C32" s="53">
        <f>IF(C30&lt;$J$6,1,0)</f>
        <v>1</v>
      </c>
      <c r="D32" s="34">
        <f>IF(D30&lt;$J$6,1,0)</f>
        <v>1</v>
      </c>
      <c r="E32" s="34">
        <f>IF(E30&lt;$J$6,1,0)</f>
        <v>1</v>
      </c>
      <c r="F32" s="34">
        <f>IF(F30&lt;$J$6,1,0)</f>
        <v>1</v>
      </c>
      <c r="G32" s="54">
        <f>IF(G30&lt;$J$6,1,0)</f>
        <v>1</v>
      </c>
      <c r="H32" s="46"/>
      <c r="I32" s="17"/>
      <c r="J32" s="18"/>
      <c r="K32" s="58"/>
      <c r="L32" s="65"/>
      <c r="M32" s="65"/>
    </row>
    <row r="33" spans="1:13" ht="24" customHeight="1" x14ac:dyDescent="0.25">
      <c r="A33" s="188"/>
      <c r="B33" s="42" t="s">
        <v>5</v>
      </c>
      <c r="C33" s="51"/>
      <c r="D33" s="33"/>
      <c r="E33" s="33"/>
      <c r="F33" s="33"/>
      <c r="G33" s="52"/>
      <c r="H33" s="190">
        <f>AVERAGE(C34:G34)</f>
        <v>0</v>
      </c>
      <c r="I33" s="192">
        <f>((SUM(C35:G35))/5)*100</f>
        <v>100</v>
      </c>
      <c r="J33" s="193">
        <f>SUM(C36:G36)</f>
        <v>5</v>
      </c>
      <c r="K33" s="59"/>
      <c r="L33" s="65"/>
      <c r="M33" s="65"/>
    </row>
    <row r="34" spans="1:13" ht="15.75" hidden="1" customHeight="1" x14ac:dyDescent="0.25">
      <c r="A34" s="188"/>
      <c r="B34" s="38" t="s">
        <v>6</v>
      </c>
      <c r="C34" s="51">
        <f>C33-$C$6</f>
        <v>0</v>
      </c>
      <c r="D34" s="33">
        <f>D33-$C$6</f>
        <v>0</v>
      </c>
      <c r="E34" s="33">
        <f>E33-$C$6</f>
        <v>0</v>
      </c>
      <c r="F34" s="33">
        <f>F33-$C$6</f>
        <v>0</v>
      </c>
      <c r="G34" s="52">
        <f>G33-$C$6</f>
        <v>0</v>
      </c>
      <c r="H34" s="190"/>
      <c r="I34" s="192">
        <f>((SUM(D34:H34))/5)*100</f>
        <v>0</v>
      </c>
      <c r="J34" s="193"/>
      <c r="K34" s="59"/>
      <c r="L34" s="65"/>
      <c r="M34" s="65"/>
    </row>
    <row r="35" spans="1:13" ht="15.75" hidden="1" customHeight="1" x14ac:dyDescent="0.25">
      <c r="A35" s="188"/>
      <c r="B35" s="38" t="s">
        <v>7</v>
      </c>
      <c r="C35" s="51">
        <f>IF(C34&lt;$H$6,1,0)</f>
        <v>1</v>
      </c>
      <c r="D35" s="33">
        <f>IF(D34&lt;$H$6,1,0)</f>
        <v>1</v>
      </c>
      <c r="E35" s="33">
        <f>IF(E34&lt;$H$6,1,0)</f>
        <v>1</v>
      </c>
      <c r="F35" s="33">
        <f>IF(F34&lt;$H$6,1,0)</f>
        <v>1</v>
      </c>
      <c r="G35" s="52">
        <f>IF(G34&lt;$H$6,1,0)</f>
        <v>1</v>
      </c>
      <c r="H35" s="45"/>
      <c r="I35" s="4"/>
      <c r="J35" s="5"/>
      <c r="K35" s="59"/>
      <c r="L35" s="65"/>
      <c r="M35" s="65"/>
    </row>
    <row r="36" spans="1:13" ht="15.75" hidden="1" customHeight="1" x14ac:dyDescent="0.25">
      <c r="A36" s="188"/>
      <c r="B36" s="39" t="s">
        <v>8</v>
      </c>
      <c r="C36" s="51">
        <f>IF(C34&lt;$J$6,1,0)</f>
        <v>1</v>
      </c>
      <c r="D36" s="33">
        <f>IF(D34&lt;$J$6,1,0)</f>
        <v>1</v>
      </c>
      <c r="E36" s="33">
        <f>IF(E34&lt;$J$6,1,0)</f>
        <v>1</v>
      </c>
      <c r="F36" s="33">
        <f>IF(F34&lt;$J$6,1,0)</f>
        <v>1</v>
      </c>
      <c r="G36" s="52">
        <f>IF(G34&lt;$J$6,1,0)</f>
        <v>1</v>
      </c>
      <c r="H36" s="45"/>
      <c r="I36" s="4"/>
      <c r="J36" s="5"/>
      <c r="K36" s="59"/>
      <c r="L36" s="65"/>
      <c r="M36" s="65"/>
    </row>
    <row r="37" spans="1:13" ht="24" customHeight="1" x14ac:dyDescent="0.25">
      <c r="A37" s="188"/>
      <c r="B37" s="40" t="s">
        <v>5</v>
      </c>
      <c r="C37" s="51"/>
      <c r="D37" s="33"/>
      <c r="E37" s="33"/>
      <c r="F37" s="33"/>
      <c r="G37" s="52"/>
      <c r="H37" s="190">
        <f>AVERAGE(C38:G38)</f>
        <v>0</v>
      </c>
      <c r="I37" s="192">
        <f>((SUM(C39:G39))/5)*100</f>
        <v>100</v>
      </c>
      <c r="J37" s="193">
        <f>SUM(C40:G40)</f>
        <v>5</v>
      </c>
      <c r="K37" s="59"/>
      <c r="L37" s="65"/>
      <c r="M37" s="65"/>
    </row>
    <row r="38" spans="1:13" ht="15.75" hidden="1" customHeight="1" x14ac:dyDescent="0.25">
      <c r="A38" s="188"/>
      <c r="B38" s="38" t="s">
        <v>6</v>
      </c>
      <c r="C38" s="51">
        <f>C37-$C$6</f>
        <v>0</v>
      </c>
      <c r="D38" s="33">
        <f>D37-$C$6</f>
        <v>0</v>
      </c>
      <c r="E38" s="33">
        <f>E37-$C$6</f>
        <v>0</v>
      </c>
      <c r="F38" s="33">
        <f>F37-$C$6</f>
        <v>0</v>
      </c>
      <c r="G38" s="52">
        <f>G37-$C$6</f>
        <v>0</v>
      </c>
      <c r="H38" s="190"/>
      <c r="I38" s="192">
        <f>((SUM(D38:H38))/5)*100</f>
        <v>0</v>
      </c>
      <c r="J38" s="193"/>
      <c r="K38" s="59"/>
      <c r="L38" s="65"/>
      <c r="M38" s="65"/>
    </row>
    <row r="39" spans="1:13" ht="15.75" hidden="1" customHeight="1" x14ac:dyDescent="0.25">
      <c r="A39" s="188"/>
      <c r="B39" s="38" t="s">
        <v>7</v>
      </c>
      <c r="C39" s="51">
        <f>IF(C38&lt;$H$6,1,0)</f>
        <v>1</v>
      </c>
      <c r="D39" s="33">
        <f>IF(D38&lt;$H$6,1,0)</f>
        <v>1</v>
      </c>
      <c r="E39" s="33">
        <f>IF(E38&lt;$H$6,1,0)</f>
        <v>1</v>
      </c>
      <c r="F39" s="33">
        <f>IF(F38&lt;$H$6,1,0)</f>
        <v>1</v>
      </c>
      <c r="G39" s="52">
        <f>IF(G38&lt;$H$6,1,0)</f>
        <v>1</v>
      </c>
      <c r="H39" s="45"/>
      <c r="I39" s="4"/>
      <c r="J39" s="5"/>
      <c r="K39" s="59"/>
      <c r="L39" s="65"/>
      <c r="M39" s="65"/>
    </row>
    <row r="40" spans="1:13" ht="15.75" hidden="1" customHeight="1" x14ac:dyDescent="0.25">
      <c r="A40" s="188"/>
      <c r="B40" s="41" t="s">
        <v>8</v>
      </c>
      <c r="C40" s="51">
        <f>IF(C38&lt;$J$6,1,0)</f>
        <v>1</v>
      </c>
      <c r="D40" s="33">
        <f>IF(D38&lt;$J$6,1,0)</f>
        <v>1</v>
      </c>
      <c r="E40" s="33">
        <f>IF(E38&lt;$J$6,1,0)</f>
        <v>1</v>
      </c>
      <c r="F40" s="33">
        <f>IF(F38&lt;$J$6,1,0)</f>
        <v>1</v>
      </c>
      <c r="G40" s="52">
        <f>IF(G38&lt;$J$6,1,0)</f>
        <v>1</v>
      </c>
      <c r="H40" s="45"/>
      <c r="I40" s="4"/>
      <c r="J40" s="5"/>
      <c r="K40" s="59"/>
      <c r="L40" s="65"/>
      <c r="M40" s="65"/>
    </row>
    <row r="41" spans="1:13" ht="24" customHeight="1" x14ac:dyDescent="0.25">
      <c r="A41" s="188"/>
      <c r="B41" s="42" t="s">
        <v>5</v>
      </c>
      <c r="C41" s="51"/>
      <c r="D41" s="33"/>
      <c r="E41" s="33"/>
      <c r="F41" s="33"/>
      <c r="G41" s="52"/>
      <c r="H41" s="190">
        <f>AVERAGE(C42:G42)</f>
        <v>0</v>
      </c>
      <c r="I41" s="192">
        <f>((SUM(C43:G43))/5)*100</f>
        <v>100</v>
      </c>
      <c r="J41" s="193">
        <f>SUM(C44:G44)</f>
        <v>5</v>
      </c>
      <c r="K41" s="59"/>
      <c r="L41" s="65"/>
      <c r="M41" s="65"/>
    </row>
    <row r="42" spans="1:13" ht="15.75" hidden="1" customHeight="1" x14ac:dyDescent="0.25">
      <c r="A42" s="188"/>
      <c r="B42" s="38" t="s">
        <v>6</v>
      </c>
      <c r="C42" s="51">
        <f>C41-$C$6</f>
        <v>0</v>
      </c>
      <c r="D42" s="33">
        <f>D41-$C$6</f>
        <v>0</v>
      </c>
      <c r="E42" s="33">
        <f>E41-$C$6</f>
        <v>0</v>
      </c>
      <c r="F42" s="33">
        <f>F41-$C$6</f>
        <v>0</v>
      </c>
      <c r="G42" s="52">
        <f>G41-$C$6</f>
        <v>0</v>
      </c>
      <c r="H42" s="190"/>
      <c r="I42" s="192">
        <f>((SUM(D42:H42))/5)*100</f>
        <v>0</v>
      </c>
      <c r="J42" s="193"/>
      <c r="K42" s="59"/>
      <c r="L42" s="65"/>
      <c r="M42" s="65"/>
    </row>
    <row r="43" spans="1:13" ht="15.75" hidden="1" customHeight="1" x14ac:dyDescent="0.25">
      <c r="A43" s="188"/>
      <c r="B43" s="38" t="s">
        <v>7</v>
      </c>
      <c r="C43" s="51">
        <f>IF(C42&lt;$H$6,1,0)</f>
        <v>1</v>
      </c>
      <c r="D43" s="33">
        <f>IF(D42&lt;$H$6,1,0)</f>
        <v>1</v>
      </c>
      <c r="E43" s="33">
        <f>IF(E42&lt;$H$6,1,0)</f>
        <v>1</v>
      </c>
      <c r="F43" s="33">
        <f>IF(F42&lt;$H$6,1,0)</f>
        <v>1</v>
      </c>
      <c r="G43" s="52">
        <f>IF(G42&lt;$H$6,1,0)</f>
        <v>1</v>
      </c>
      <c r="H43" s="45"/>
      <c r="I43" s="4"/>
      <c r="J43" s="5"/>
      <c r="K43" s="59"/>
      <c r="L43" s="65"/>
      <c r="M43" s="65"/>
    </row>
    <row r="44" spans="1:13" ht="15.75" hidden="1" customHeight="1" x14ac:dyDescent="0.25">
      <c r="A44" s="188"/>
      <c r="B44" s="39" t="s">
        <v>8</v>
      </c>
      <c r="C44" s="51">
        <f>IF(C42&lt;$J$6,1,0)</f>
        <v>1</v>
      </c>
      <c r="D44" s="33">
        <f>IF(D42&lt;$J$6,1,0)</f>
        <v>1</v>
      </c>
      <c r="E44" s="33">
        <f>IF(E42&lt;$J$6,1,0)</f>
        <v>1</v>
      </c>
      <c r="F44" s="33">
        <f>IF(F42&lt;$J$6,1,0)</f>
        <v>1</v>
      </c>
      <c r="G44" s="52">
        <f>IF(G42&lt;$J$6,1,0)</f>
        <v>1</v>
      </c>
      <c r="H44" s="45"/>
      <c r="I44" s="4"/>
      <c r="J44" s="5"/>
      <c r="K44" s="59"/>
      <c r="L44" s="65"/>
      <c r="M44" s="65"/>
    </row>
    <row r="45" spans="1:13" ht="24" customHeight="1" x14ac:dyDescent="0.25">
      <c r="A45" s="188"/>
      <c r="B45" s="40" t="s">
        <v>5</v>
      </c>
      <c r="C45" s="51"/>
      <c r="D45" s="33"/>
      <c r="E45" s="33"/>
      <c r="F45" s="33"/>
      <c r="G45" s="52"/>
      <c r="H45" s="190">
        <f>AVERAGE(C46:G46)</f>
        <v>0</v>
      </c>
      <c r="I45" s="192">
        <f>((SUM(C47:G47))/5)*100</f>
        <v>100</v>
      </c>
      <c r="J45" s="193">
        <f>SUM(C48:G48)</f>
        <v>5</v>
      </c>
      <c r="K45" s="59"/>
      <c r="L45" s="65"/>
      <c r="M45" s="65"/>
    </row>
    <row r="46" spans="1:13" ht="16.5" hidden="1" customHeight="1" x14ac:dyDescent="0.25">
      <c r="A46" s="188"/>
      <c r="B46" s="38" t="s">
        <v>6</v>
      </c>
      <c r="C46" s="51">
        <f>C45-$C$6</f>
        <v>0</v>
      </c>
      <c r="D46" s="33">
        <f>D45-$C$6</f>
        <v>0</v>
      </c>
      <c r="E46" s="33">
        <f>E45-$C$6</f>
        <v>0</v>
      </c>
      <c r="F46" s="33">
        <f>F45-$C$6</f>
        <v>0</v>
      </c>
      <c r="G46" s="52">
        <f>G45-$C$6</f>
        <v>0</v>
      </c>
      <c r="H46" s="190"/>
      <c r="I46" s="192">
        <f>((SUM(D46:H46))/5)*100</f>
        <v>0</v>
      </c>
      <c r="J46" s="193"/>
      <c r="K46" s="59"/>
      <c r="L46" s="16"/>
      <c r="M46" s="65"/>
    </row>
    <row r="47" spans="1:13" ht="16.5" hidden="1" customHeight="1" x14ac:dyDescent="0.25">
      <c r="A47" s="188"/>
      <c r="B47" s="38" t="s">
        <v>7</v>
      </c>
      <c r="C47" s="51">
        <f>IF(C46&lt;$H$6,1,0)</f>
        <v>1</v>
      </c>
      <c r="D47" s="33">
        <f>IF(D46&lt;$H$6,1,0)</f>
        <v>1</v>
      </c>
      <c r="E47" s="33">
        <f>IF(E46&lt;$H$6,1,0)</f>
        <v>1</v>
      </c>
      <c r="F47" s="33">
        <f>IF(F46&lt;$H$6,1,0)</f>
        <v>1</v>
      </c>
      <c r="G47" s="52">
        <f>IF(G46&lt;$H$6,1,0)</f>
        <v>1</v>
      </c>
      <c r="H47" s="45"/>
      <c r="I47" s="4"/>
      <c r="J47" s="5"/>
      <c r="K47" s="59"/>
      <c r="L47" s="16"/>
      <c r="M47" s="65"/>
    </row>
    <row r="48" spans="1:13" ht="16.5" hidden="1" customHeight="1" thickBot="1" x14ac:dyDescent="0.3">
      <c r="A48" s="197"/>
      <c r="B48" s="41" t="s">
        <v>8</v>
      </c>
      <c r="C48" s="53">
        <f>IF(C46&lt;$J$6,1,0)</f>
        <v>1</v>
      </c>
      <c r="D48" s="34">
        <f>IF(D46&lt;$J$6,1,0)</f>
        <v>1</v>
      </c>
      <c r="E48" s="34">
        <f>IF(E46&lt;$J$6,1,0)</f>
        <v>1</v>
      </c>
      <c r="F48" s="34">
        <f>IF(F46&lt;$J$6,1,0)</f>
        <v>1</v>
      </c>
      <c r="G48" s="54">
        <f>IF(G46&lt;$J$6,1,0)</f>
        <v>1</v>
      </c>
      <c r="H48" s="46"/>
      <c r="I48" s="17"/>
      <c r="J48" s="18"/>
      <c r="K48" s="59"/>
      <c r="L48" s="16"/>
      <c r="M48" s="65"/>
    </row>
    <row r="49" spans="1:13" ht="24" customHeight="1" x14ac:dyDescent="0.25">
      <c r="A49" s="188"/>
      <c r="B49" s="42" t="s">
        <v>5</v>
      </c>
      <c r="C49" s="51"/>
      <c r="D49" s="33"/>
      <c r="E49" s="33"/>
      <c r="F49" s="33"/>
      <c r="G49" s="52"/>
      <c r="H49" s="190">
        <f>AVERAGE(C50:G50)</f>
        <v>0</v>
      </c>
      <c r="I49" s="192">
        <f>((SUM(C51:G51))/5)*100</f>
        <v>100</v>
      </c>
      <c r="J49" s="193">
        <f>SUM(C52:G52)</f>
        <v>5</v>
      </c>
      <c r="K49" s="59"/>
      <c r="L49" s="16"/>
      <c r="M49" s="65"/>
    </row>
    <row r="50" spans="1:13" ht="15.75" hidden="1" customHeight="1" x14ac:dyDescent="0.25">
      <c r="A50" s="188"/>
      <c r="B50" s="38" t="s">
        <v>6</v>
      </c>
      <c r="C50" s="51">
        <f>C49-$C$6</f>
        <v>0</v>
      </c>
      <c r="D50" s="33">
        <f>D49-$C$6</f>
        <v>0</v>
      </c>
      <c r="E50" s="33">
        <f>E49-$C$6</f>
        <v>0</v>
      </c>
      <c r="F50" s="33">
        <f>F49-$C$6</f>
        <v>0</v>
      </c>
      <c r="G50" s="52">
        <f>G49-$C$6</f>
        <v>0</v>
      </c>
      <c r="H50" s="190"/>
      <c r="I50" s="192">
        <f>((SUM(D50:H50))/5)*100</f>
        <v>0</v>
      </c>
      <c r="J50" s="193"/>
      <c r="K50" s="58"/>
      <c r="L50" s="16"/>
      <c r="M50" s="65"/>
    </row>
    <row r="51" spans="1:13" ht="15.75" hidden="1" customHeight="1" x14ac:dyDescent="0.25">
      <c r="A51" s="188"/>
      <c r="B51" s="38" t="s">
        <v>7</v>
      </c>
      <c r="C51" s="51">
        <f>IF(C50&lt;$H$6,1,0)</f>
        <v>1</v>
      </c>
      <c r="D51" s="33">
        <f>IF(D50&lt;$H$6,1,0)</f>
        <v>1</v>
      </c>
      <c r="E51" s="33">
        <f>IF(E50&lt;$H$6,1,0)</f>
        <v>1</v>
      </c>
      <c r="F51" s="33">
        <f>IF(F50&lt;$H$6,1,0)</f>
        <v>1</v>
      </c>
      <c r="G51" s="52">
        <f>IF(G50&lt;$H$6,1,0)</f>
        <v>1</v>
      </c>
      <c r="H51" s="45"/>
      <c r="I51" s="4"/>
      <c r="J51" s="5"/>
      <c r="K51" s="58"/>
      <c r="L51" s="16"/>
      <c r="M51" s="65"/>
    </row>
    <row r="52" spans="1:13" ht="15.75" hidden="1" customHeight="1" x14ac:dyDescent="0.25">
      <c r="A52" s="197"/>
      <c r="B52" s="41" t="s">
        <v>8</v>
      </c>
      <c r="C52" s="51">
        <f>IF(C50&lt;$J$6,1,0)</f>
        <v>1</v>
      </c>
      <c r="D52" s="33">
        <f>IF(D50&lt;$J$6,1,0)</f>
        <v>1</v>
      </c>
      <c r="E52" s="33">
        <f>IF(E50&lt;$J$6,1,0)</f>
        <v>1</v>
      </c>
      <c r="F52" s="33">
        <f>IF(F50&lt;$J$6,1,0)</f>
        <v>1</v>
      </c>
      <c r="G52" s="52">
        <f>IF(G50&lt;$J$6,1,0)</f>
        <v>1</v>
      </c>
      <c r="H52" s="46"/>
      <c r="I52" s="17"/>
      <c r="J52" s="18"/>
      <c r="K52" s="58"/>
      <c r="L52" s="16"/>
      <c r="M52" s="65"/>
    </row>
    <row r="53" spans="1:13" ht="24" customHeight="1" x14ac:dyDescent="0.25">
      <c r="A53" s="188"/>
      <c r="B53" s="42" t="s">
        <v>5</v>
      </c>
      <c r="C53" s="51"/>
      <c r="D53" s="33"/>
      <c r="E53" s="33"/>
      <c r="F53" s="33"/>
      <c r="G53" s="52"/>
      <c r="H53" s="190">
        <f>AVERAGE(C54:G54)</f>
        <v>0</v>
      </c>
      <c r="I53" s="192">
        <f>((SUM(C55:G55))/5)*100</f>
        <v>100</v>
      </c>
      <c r="J53" s="193">
        <f>SUM(C56:G56)</f>
        <v>5</v>
      </c>
      <c r="K53" s="59"/>
      <c r="L53" s="16"/>
      <c r="M53" s="65"/>
    </row>
    <row r="54" spans="1:13" ht="15.75" hidden="1" customHeight="1" x14ac:dyDescent="0.25">
      <c r="A54" s="188"/>
      <c r="B54" s="38" t="s">
        <v>6</v>
      </c>
      <c r="C54" s="51">
        <f>C53-$C$6</f>
        <v>0</v>
      </c>
      <c r="D54" s="33">
        <f>D53-$C$6</f>
        <v>0</v>
      </c>
      <c r="E54" s="33">
        <f>E53-$C$6</f>
        <v>0</v>
      </c>
      <c r="F54" s="33">
        <f>F53-$C$6</f>
        <v>0</v>
      </c>
      <c r="G54" s="52">
        <f>G53-$C$6</f>
        <v>0</v>
      </c>
      <c r="H54" s="190"/>
      <c r="I54" s="192">
        <f>((SUM(D54:H54))/5)*100</f>
        <v>0</v>
      </c>
      <c r="J54" s="193"/>
      <c r="K54" s="59"/>
      <c r="L54" s="16"/>
      <c r="M54" s="65"/>
    </row>
    <row r="55" spans="1:13" ht="15.75" hidden="1" customHeight="1" x14ac:dyDescent="0.25">
      <c r="A55" s="188"/>
      <c r="B55" s="38" t="s">
        <v>7</v>
      </c>
      <c r="C55" s="51">
        <f>IF(C54&lt;$H$6,1,0)</f>
        <v>1</v>
      </c>
      <c r="D55" s="33">
        <f>IF(D54&lt;$H$6,1,0)</f>
        <v>1</v>
      </c>
      <c r="E55" s="33">
        <f>IF(E54&lt;$H$6,1,0)</f>
        <v>1</v>
      </c>
      <c r="F55" s="33">
        <f>IF(F54&lt;$H$6,1,0)</f>
        <v>1</v>
      </c>
      <c r="G55" s="52">
        <f>IF(G54&lt;$H$6,1,0)</f>
        <v>1</v>
      </c>
      <c r="H55" s="45"/>
      <c r="I55" s="4"/>
      <c r="J55" s="5"/>
      <c r="K55" s="59"/>
      <c r="L55" s="16"/>
      <c r="M55" s="65"/>
    </row>
    <row r="56" spans="1:13" ht="15.75" hidden="1" customHeight="1" x14ac:dyDescent="0.25">
      <c r="A56" s="188"/>
      <c r="B56" s="39" t="s">
        <v>8</v>
      </c>
      <c r="C56" s="51">
        <f>IF(C54&lt;$J$6,1,0)</f>
        <v>1</v>
      </c>
      <c r="D56" s="33">
        <f>IF(D54&lt;$J$6,1,0)</f>
        <v>1</v>
      </c>
      <c r="E56" s="33">
        <f>IF(E54&lt;$J$6,1,0)</f>
        <v>1</v>
      </c>
      <c r="F56" s="33">
        <f>IF(F54&lt;$J$6,1,0)</f>
        <v>1</v>
      </c>
      <c r="G56" s="52">
        <f>IF(G54&lt;$J$6,1,0)</f>
        <v>1</v>
      </c>
      <c r="H56" s="45"/>
      <c r="I56" s="4"/>
      <c r="J56" s="5"/>
      <c r="K56" s="59"/>
      <c r="L56" s="16"/>
      <c r="M56" s="65"/>
    </row>
    <row r="57" spans="1:13" ht="24" customHeight="1" x14ac:dyDescent="0.25">
      <c r="A57" s="188"/>
      <c r="B57" s="42" t="s">
        <v>5</v>
      </c>
      <c r="C57" s="51"/>
      <c r="D57" s="33"/>
      <c r="E57" s="33"/>
      <c r="F57" s="33"/>
      <c r="G57" s="52"/>
      <c r="H57" s="190">
        <f>AVERAGE(C58:G58)</f>
        <v>0</v>
      </c>
      <c r="I57" s="192">
        <f>((SUM(C59:G59))/5)*100</f>
        <v>100</v>
      </c>
      <c r="J57" s="193">
        <f>SUM(C60:G60)</f>
        <v>5</v>
      </c>
      <c r="K57" s="59"/>
      <c r="L57" s="16"/>
      <c r="M57" s="65"/>
    </row>
    <row r="58" spans="1:13" ht="15.75" hidden="1" customHeight="1" x14ac:dyDescent="0.25">
      <c r="A58" s="188"/>
      <c r="B58" s="38" t="s">
        <v>6</v>
      </c>
      <c r="C58" s="51">
        <f>C57-$C$6</f>
        <v>0</v>
      </c>
      <c r="D58" s="33">
        <f>D57-$C$6</f>
        <v>0</v>
      </c>
      <c r="E58" s="33">
        <f>E57-$C$6</f>
        <v>0</v>
      </c>
      <c r="F58" s="33">
        <f>F57-$C$6</f>
        <v>0</v>
      </c>
      <c r="G58" s="52">
        <f>G57-$C$6</f>
        <v>0</v>
      </c>
      <c r="H58" s="190"/>
      <c r="I58" s="192">
        <f>((SUM(D58:H58))/5)*100</f>
        <v>0</v>
      </c>
      <c r="J58" s="193"/>
      <c r="K58" s="59"/>
      <c r="L58" s="16"/>
      <c r="M58" s="65"/>
    </row>
    <row r="59" spans="1:13" ht="15.75" hidden="1" customHeight="1" x14ac:dyDescent="0.25">
      <c r="A59" s="188"/>
      <c r="B59" s="38" t="s">
        <v>7</v>
      </c>
      <c r="C59" s="51">
        <f>IF(C58&lt;$H$6,1,0)</f>
        <v>1</v>
      </c>
      <c r="D59" s="33">
        <f>IF(D58&lt;$H$6,1,0)</f>
        <v>1</v>
      </c>
      <c r="E59" s="33">
        <f>IF(E58&lt;$H$6,1,0)</f>
        <v>1</v>
      </c>
      <c r="F59" s="33">
        <f>IF(F58&lt;$H$6,1,0)</f>
        <v>1</v>
      </c>
      <c r="G59" s="52">
        <f>IF(G58&lt;$H$6,1,0)</f>
        <v>1</v>
      </c>
      <c r="H59" s="45"/>
      <c r="I59" s="4"/>
      <c r="J59" s="5"/>
      <c r="K59" s="59"/>
      <c r="L59" s="16"/>
      <c r="M59" s="65"/>
    </row>
    <row r="60" spans="1:13" ht="15.75" hidden="1" customHeight="1" x14ac:dyDescent="0.25">
      <c r="A60" s="188"/>
      <c r="B60" s="39" t="s">
        <v>8</v>
      </c>
      <c r="C60" s="51">
        <f>IF(C58&lt;$J$6,1,0)</f>
        <v>1</v>
      </c>
      <c r="D60" s="33">
        <f>IF(D58&lt;$J$6,1,0)</f>
        <v>1</v>
      </c>
      <c r="E60" s="33">
        <f>IF(E58&lt;$J$6,1,0)</f>
        <v>1</v>
      </c>
      <c r="F60" s="33">
        <f>IF(F58&lt;$J$6,1,0)</f>
        <v>1</v>
      </c>
      <c r="G60" s="52">
        <f>IF(G58&lt;$J$6,1,0)</f>
        <v>1</v>
      </c>
      <c r="H60" s="45"/>
      <c r="I60" s="4"/>
      <c r="J60" s="5"/>
      <c r="K60" s="59"/>
      <c r="L60" s="16"/>
      <c r="M60" s="65"/>
    </row>
    <row r="61" spans="1:13" ht="24" customHeight="1" x14ac:dyDescent="0.25">
      <c r="A61" s="188"/>
      <c r="B61" s="40" t="s">
        <v>5</v>
      </c>
      <c r="C61" s="51"/>
      <c r="D61" s="33"/>
      <c r="E61" s="33"/>
      <c r="F61" s="33"/>
      <c r="G61" s="52"/>
      <c r="H61" s="190">
        <f>AVERAGE(C62:G62)</f>
        <v>0</v>
      </c>
      <c r="I61" s="192">
        <f>((SUM(C63:G63))/5)*100</f>
        <v>100</v>
      </c>
      <c r="J61" s="193">
        <f>SUM(C64:G64)</f>
        <v>5</v>
      </c>
      <c r="K61" s="59"/>
      <c r="L61" s="16"/>
      <c r="M61" s="65"/>
    </row>
    <row r="62" spans="1:13" ht="15.75" hidden="1" customHeight="1" x14ac:dyDescent="0.25">
      <c r="A62" s="188"/>
      <c r="B62" s="38" t="s">
        <v>6</v>
      </c>
      <c r="C62" s="51">
        <f>C61-$C$6</f>
        <v>0</v>
      </c>
      <c r="D62" s="33">
        <f>D61-$C$6</f>
        <v>0</v>
      </c>
      <c r="E62" s="33">
        <f>E61-$C$6</f>
        <v>0</v>
      </c>
      <c r="F62" s="33">
        <f>F61-$C$6</f>
        <v>0</v>
      </c>
      <c r="G62" s="52">
        <f>G61-$C$6</f>
        <v>0</v>
      </c>
      <c r="H62" s="190"/>
      <c r="I62" s="192">
        <f>((SUM(D62:H62))/5)*100</f>
        <v>0</v>
      </c>
      <c r="J62" s="193"/>
      <c r="K62" s="59"/>
      <c r="L62" s="16"/>
      <c r="M62" s="65"/>
    </row>
    <row r="63" spans="1:13" ht="15.75" hidden="1" customHeight="1" x14ac:dyDescent="0.25">
      <c r="A63" s="188"/>
      <c r="B63" s="38" t="s">
        <v>7</v>
      </c>
      <c r="C63" s="51">
        <f>IF(C62&lt;$H$6,1,0)</f>
        <v>1</v>
      </c>
      <c r="D63" s="33">
        <f>IF(D62&lt;$H$6,1,0)</f>
        <v>1</v>
      </c>
      <c r="E63" s="33">
        <f>IF(E62&lt;$H$6,1,0)</f>
        <v>1</v>
      </c>
      <c r="F63" s="33">
        <f>IF(F62&lt;$H$6,1,0)</f>
        <v>1</v>
      </c>
      <c r="G63" s="52">
        <f>IF(G62&lt;$H$6,1,0)</f>
        <v>1</v>
      </c>
      <c r="H63" s="45"/>
      <c r="I63" s="4"/>
      <c r="J63" s="5"/>
      <c r="K63" s="59"/>
      <c r="L63" s="16"/>
      <c r="M63" s="65"/>
    </row>
    <row r="64" spans="1:13" ht="15.75" hidden="1" customHeight="1" x14ac:dyDescent="0.25">
      <c r="A64" s="197"/>
      <c r="B64" s="41" t="s">
        <v>8</v>
      </c>
      <c r="C64" s="51">
        <f>IF(C62&lt;$J$6,1,0)</f>
        <v>1</v>
      </c>
      <c r="D64" s="33">
        <f>IF(D62&lt;$J$6,1,0)</f>
        <v>1</v>
      </c>
      <c r="E64" s="33">
        <f>IF(E62&lt;$J$6,1,0)</f>
        <v>1</v>
      </c>
      <c r="F64" s="33">
        <f>IF(F62&lt;$J$6,1,0)</f>
        <v>1</v>
      </c>
      <c r="G64" s="52">
        <f>IF(G62&lt;$J$6,1,0)</f>
        <v>1</v>
      </c>
      <c r="H64" s="46"/>
      <c r="I64" s="17"/>
      <c r="J64" s="18"/>
      <c r="K64" s="59"/>
      <c r="L64" s="16"/>
      <c r="M64" s="65"/>
    </row>
    <row r="65" spans="1:13" ht="24" customHeight="1" x14ac:dyDescent="0.25">
      <c r="A65" s="188"/>
      <c r="B65" s="42" t="s">
        <v>5</v>
      </c>
      <c r="C65" s="51"/>
      <c r="D65" s="33"/>
      <c r="E65" s="33"/>
      <c r="F65" s="33"/>
      <c r="G65" s="52"/>
      <c r="H65" s="190">
        <f>AVERAGE(C66:G66)</f>
        <v>0</v>
      </c>
      <c r="I65" s="192">
        <f>((SUM(C67:G67))/5)*100</f>
        <v>100</v>
      </c>
      <c r="J65" s="193">
        <f>SUM(C68:G68)</f>
        <v>5</v>
      </c>
      <c r="K65" s="59"/>
      <c r="L65" s="16"/>
      <c r="M65" s="65"/>
    </row>
    <row r="66" spans="1:13" ht="15.75" hidden="1" customHeight="1" x14ac:dyDescent="0.25">
      <c r="A66" s="188"/>
      <c r="B66" s="38" t="s">
        <v>6</v>
      </c>
      <c r="C66" s="51">
        <f>C65-$C$6</f>
        <v>0</v>
      </c>
      <c r="D66" s="33">
        <f>D65-$C$6</f>
        <v>0</v>
      </c>
      <c r="E66" s="33">
        <f>E65-$C$6</f>
        <v>0</v>
      </c>
      <c r="F66" s="33">
        <f>F65-$C$6</f>
        <v>0</v>
      </c>
      <c r="G66" s="52">
        <f>G65-$C$6</f>
        <v>0</v>
      </c>
      <c r="H66" s="190"/>
      <c r="I66" s="192">
        <f>((SUM(D66:H66))/5)*100</f>
        <v>0</v>
      </c>
      <c r="J66" s="193"/>
      <c r="K66" s="59"/>
      <c r="L66" s="16"/>
      <c r="M66" s="65"/>
    </row>
    <row r="67" spans="1:13" ht="15.75" hidden="1" customHeight="1" x14ac:dyDescent="0.25">
      <c r="A67" s="188"/>
      <c r="B67" s="38" t="s">
        <v>7</v>
      </c>
      <c r="C67" s="51">
        <f>IF(C66&lt;$H$6,1,0)</f>
        <v>1</v>
      </c>
      <c r="D67" s="33">
        <f>IF(D66&lt;$H$6,1,0)</f>
        <v>1</v>
      </c>
      <c r="E67" s="33">
        <f>IF(E66&lt;$H$6,1,0)</f>
        <v>1</v>
      </c>
      <c r="F67" s="33">
        <f>IF(F66&lt;$H$6,1,0)</f>
        <v>1</v>
      </c>
      <c r="G67" s="52">
        <f>IF(G66&lt;$H$6,1,0)</f>
        <v>1</v>
      </c>
      <c r="H67" s="45"/>
      <c r="I67" s="4"/>
      <c r="J67" s="5"/>
      <c r="K67" s="59"/>
      <c r="L67" s="16"/>
      <c r="M67" s="65"/>
    </row>
    <row r="68" spans="1:13" ht="16.5" hidden="1" customHeight="1" thickBot="1" x14ac:dyDescent="0.3">
      <c r="A68" s="197"/>
      <c r="B68" s="43" t="s">
        <v>8</v>
      </c>
      <c r="C68" s="51">
        <f>IF(C66&lt;$J$6,1,0)</f>
        <v>1</v>
      </c>
      <c r="D68" s="33">
        <f>IF(D66&lt;$J$6,1,0)</f>
        <v>1</v>
      </c>
      <c r="E68" s="33">
        <f>IF(E66&lt;$J$6,1,0)</f>
        <v>1</v>
      </c>
      <c r="F68" s="33">
        <f>IF(F66&lt;$J$6,1,0)</f>
        <v>1</v>
      </c>
      <c r="G68" s="52">
        <f>IF(G66&lt;$J$6,1,0)</f>
        <v>1</v>
      </c>
      <c r="H68" s="46"/>
      <c r="I68" s="17"/>
      <c r="J68" s="18"/>
      <c r="K68" s="59"/>
      <c r="L68" s="16"/>
      <c r="M68" s="65"/>
    </row>
    <row r="69" spans="1:13" ht="24" customHeight="1" x14ac:dyDescent="0.25">
      <c r="A69" s="188"/>
      <c r="B69" s="40" t="s">
        <v>5</v>
      </c>
      <c r="C69" s="51"/>
      <c r="D69" s="33"/>
      <c r="E69" s="33"/>
      <c r="F69" s="33"/>
      <c r="G69" s="52"/>
      <c r="H69" s="196">
        <f>AVERAGE(C70:G70)</f>
        <v>0</v>
      </c>
      <c r="I69" s="192">
        <f>((SUM(C71:G71))/5)*100</f>
        <v>100</v>
      </c>
      <c r="J69" s="193">
        <f>SUM(C72:G72)</f>
        <v>5</v>
      </c>
      <c r="K69" s="59"/>
      <c r="L69" s="16"/>
      <c r="M69" s="65"/>
    </row>
    <row r="70" spans="1:13" ht="15.75" hidden="1" customHeight="1" x14ac:dyDescent="0.25">
      <c r="A70" s="188"/>
      <c r="B70" s="38" t="s">
        <v>6</v>
      </c>
      <c r="C70" s="51">
        <f>C69-$C$6</f>
        <v>0</v>
      </c>
      <c r="D70" s="33">
        <f>D69-$C$6</f>
        <v>0</v>
      </c>
      <c r="E70" s="33">
        <f>E69-$C$6</f>
        <v>0</v>
      </c>
      <c r="F70" s="33">
        <f>F69-$C$6</f>
        <v>0</v>
      </c>
      <c r="G70" s="52">
        <f>G69-$C$6</f>
        <v>0</v>
      </c>
      <c r="H70" s="196"/>
      <c r="I70" s="192">
        <f>((SUM(D70:H70))/5)*100</f>
        <v>0</v>
      </c>
      <c r="J70" s="193"/>
      <c r="K70" s="59"/>
      <c r="L70" s="16"/>
      <c r="M70" s="65"/>
    </row>
    <row r="71" spans="1:13" ht="15.75" hidden="1" customHeight="1" x14ac:dyDescent="0.25">
      <c r="A71" s="188"/>
      <c r="B71" s="38" t="s">
        <v>7</v>
      </c>
      <c r="C71" s="51">
        <f>IF(C70&lt;$H$6,1,0)</f>
        <v>1</v>
      </c>
      <c r="D71" s="33">
        <f>IF(D70&lt;$H$6,1,0)</f>
        <v>1</v>
      </c>
      <c r="E71" s="33">
        <f>IF(E70&lt;$H$6,1,0)</f>
        <v>1</v>
      </c>
      <c r="F71" s="33">
        <f>IF(F70&lt;$H$6,1,0)</f>
        <v>1</v>
      </c>
      <c r="G71" s="52">
        <f>IF(G70&lt;$H$6,1,0)</f>
        <v>1</v>
      </c>
      <c r="H71" s="45"/>
      <c r="I71" s="4"/>
      <c r="J71" s="5"/>
      <c r="K71" s="59"/>
      <c r="L71" s="16"/>
      <c r="M71" s="65"/>
    </row>
    <row r="72" spans="1:13" ht="15.75" hidden="1" customHeight="1" x14ac:dyDescent="0.25">
      <c r="A72" s="188"/>
      <c r="B72" s="41" t="s">
        <v>8</v>
      </c>
      <c r="C72" s="51">
        <f>IF(C70&lt;$J$6,1,0)</f>
        <v>1</v>
      </c>
      <c r="D72" s="33">
        <f>IF(D70&lt;$J$6,1,0)</f>
        <v>1</v>
      </c>
      <c r="E72" s="33">
        <f>IF(E70&lt;$J$6,1,0)</f>
        <v>1</v>
      </c>
      <c r="F72" s="33">
        <f>IF(F70&lt;$J$6,1,0)</f>
        <v>1</v>
      </c>
      <c r="G72" s="52">
        <f>IF(G70&lt;$J$6,1,0)</f>
        <v>1</v>
      </c>
      <c r="H72" s="45"/>
      <c r="I72" s="4"/>
      <c r="J72" s="5"/>
      <c r="K72" s="59"/>
      <c r="L72" s="16"/>
      <c r="M72" s="65"/>
    </row>
    <row r="73" spans="1:13" ht="24" customHeight="1" x14ac:dyDescent="0.25">
      <c r="A73" s="188"/>
      <c r="B73" s="42" t="s">
        <v>5</v>
      </c>
      <c r="C73" s="51"/>
      <c r="D73" s="33"/>
      <c r="E73" s="33"/>
      <c r="F73" s="33"/>
      <c r="G73" s="52"/>
      <c r="H73" s="190">
        <f>AVERAGE(C74:G74)</f>
        <v>0</v>
      </c>
      <c r="I73" s="192">
        <f>((SUM(C75:G75))/5)*100</f>
        <v>100</v>
      </c>
      <c r="J73" s="193">
        <f>SUM(C76:G76)</f>
        <v>5</v>
      </c>
      <c r="K73" s="59"/>
      <c r="L73" s="16"/>
      <c r="M73" s="65"/>
    </row>
    <row r="74" spans="1:13" ht="16.5" hidden="1" thickBot="1" x14ac:dyDescent="0.3">
      <c r="A74" s="188"/>
      <c r="B74" s="38" t="s">
        <v>6</v>
      </c>
      <c r="C74" s="51">
        <f>C73-$C$6</f>
        <v>0</v>
      </c>
      <c r="D74" s="33">
        <f>D73-$C$6</f>
        <v>0</v>
      </c>
      <c r="E74" s="33">
        <f>E73-$C$6</f>
        <v>0</v>
      </c>
      <c r="F74" s="33">
        <f>F73-$C$6</f>
        <v>0</v>
      </c>
      <c r="G74" s="52">
        <f>G73-$C$6</f>
        <v>0</v>
      </c>
      <c r="H74" s="190"/>
      <c r="I74" s="192">
        <f>((SUM(D74:H74))/5)*100</f>
        <v>0</v>
      </c>
      <c r="J74" s="193"/>
      <c r="K74" s="55"/>
    </row>
    <row r="75" spans="1:13" hidden="1" x14ac:dyDescent="0.25">
      <c r="A75" s="188"/>
      <c r="B75" s="38" t="s">
        <v>7</v>
      </c>
      <c r="C75" s="51">
        <f>IF(C74&lt;$H$6,1,0)</f>
        <v>1</v>
      </c>
      <c r="D75" s="33">
        <f>IF(D74&lt;$H$6,1,0)</f>
        <v>1</v>
      </c>
      <c r="E75" s="33">
        <f>IF(E74&lt;$H$6,1,0)</f>
        <v>1</v>
      </c>
      <c r="F75" s="33">
        <f>IF(F74&lt;$H$6,1,0)</f>
        <v>1</v>
      </c>
      <c r="G75" s="52">
        <f>IF(G74&lt;$H$6,1,0)</f>
        <v>1</v>
      </c>
      <c r="H75" s="45"/>
      <c r="I75" s="4"/>
      <c r="J75" s="5"/>
      <c r="K75" s="55"/>
    </row>
    <row r="76" spans="1:13" ht="16.5" hidden="1" thickBot="1" x14ac:dyDescent="0.3">
      <c r="A76" s="197"/>
      <c r="B76" s="41" t="s">
        <v>8</v>
      </c>
      <c r="C76" s="53">
        <f>IF(C74&lt;$J$6,1,0)</f>
        <v>1</v>
      </c>
      <c r="D76" s="34">
        <f>IF(D74&lt;$J$6,1,0)</f>
        <v>1</v>
      </c>
      <c r="E76" s="34">
        <f>IF(E74&lt;$J$6,1,0)</f>
        <v>1</v>
      </c>
      <c r="F76" s="34">
        <f>IF(F74&lt;$J$6,1,0)</f>
        <v>1</v>
      </c>
      <c r="G76" s="54">
        <f>IF(G74&lt;$J$6,1,0)</f>
        <v>1</v>
      </c>
      <c r="H76" s="46"/>
      <c r="I76" s="17"/>
      <c r="J76" s="18"/>
      <c r="K76" s="55"/>
    </row>
    <row r="77" spans="1:13" ht="24" customHeight="1" x14ac:dyDescent="0.25">
      <c r="A77" s="188"/>
      <c r="B77" s="42" t="s">
        <v>5</v>
      </c>
      <c r="C77" s="51"/>
      <c r="D77" s="33"/>
      <c r="E77" s="33"/>
      <c r="F77" s="33"/>
      <c r="G77" s="52"/>
      <c r="H77" s="190">
        <f>AVERAGE(C78:G78)</f>
        <v>0</v>
      </c>
      <c r="I77" s="192">
        <f>((SUM(C79:G79))/5)*100</f>
        <v>100</v>
      </c>
      <c r="J77" s="193">
        <f>SUM(C80:G80)</f>
        <v>5</v>
      </c>
      <c r="K77" s="66"/>
      <c r="L77" s="16"/>
      <c r="M77" s="16"/>
    </row>
    <row r="78" spans="1:13" hidden="1" x14ac:dyDescent="0.25">
      <c r="A78" s="188"/>
      <c r="B78" s="38" t="s">
        <v>6</v>
      </c>
      <c r="C78" s="51">
        <f>C77-$C$6</f>
        <v>0</v>
      </c>
      <c r="D78" s="33">
        <f>D77-$C$6</f>
        <v>0</v>
      </c>
      <c r="E78" s="33">
        <f>E77-$C$6</f>
        <v>0</v>
      </c>
      <c r="F78" s="33">
        <f>F77-$C$6</f>
        <v>0</v>
      </c>
      <c r="G78" s="52">
        <f>G77-$C$6</f>
        <v>0</v>
      </c>
      <c r="H78" s="190"/>
      <c r="I78" s="192">
        <f>((SUM(D78:H78))/5)*100</f>
        <v>0</v>
      </c>
      <c r="J78" s="193"/>
      <c r="K78" s="16"/>
      <c r="L78" s="16"/>
      <c r="M78" s="16"/>
    </row>
    <row r="79" spans="1:13" hidden="1" x14ac:dyDescent="0.25">
      <c r="A79" s="188"/>
      <c r="B79" s="38" t="s">
        <v>7</v>
      </c>
      <c r="C79" s="51">
        <f>IF(C78&lt;$H$6,1,0)</f>
        <v>1</v>
      </c>
      <c r="D79" s="33">
        <f>IF(D78&lt;$H$6,1,0)</f>
        <v>1</v>
      </c>
      <c r="E79" s="33">
        <f>IF(E78&lt;$H$6,1,0)</f>
        <v>1</v>
      </c>
      <c r="F79" s="33">
        <f>IF(F78&lt;$H$6,1,0)</f>
        <v>1</v>
      </c>
      <c r="G79" s="52">
        <f>IF(G78&lt;$H$6,1,0)</f>
        <v>1</v>
      </c>
      <c r="H79" s="45"/>
      <c r="I79" s="4"/>
      <c r="J79" s="5"/>
      <c r="K79" s="16"/>
      <c r="L79" s="16"/>
      <c r="M79" s="16"/>
    </row>
    <row r="80" spans="1:13" hidden="1" x14ac:dyDescent="0.25">
      <c r="A80" s="188"/>
      <c r="B80" s="39" t="s">
        <v>8</v>
      </c>
      <c r="C80" s="51">
        <f>IF(C78&lt;$J$6,1,0)</f>
        <v>1</v>
      </c>
      <c r="D80" s="33">
        <f>IF(D78&lt;$J$6,1,0)</f>
        <v>1</v>
      </c>
      <c r="E80" s="33">
        <f>IF(E78&lt;$J$6,1,0)</f>
        <v>1</v>
      </c>
      <c r="F80" s="33">
        <f>IF(F78&lt;$J$6,1,0)</f>
        <v>1</v>
      </c>
      <c r="G80" s="52">
        <f>IF(G78&lt;$J$6,1,0)</f>
        <v>1</v>
      </c>
      <c r="H80" s="45"/>
      <c r="I80" s="4"/>
      <c r="J80" s="5"/>
      <c r="K80" s="16"/>
      <c r="L80" s="16"/>
      <c r="M80" s="16"/>
    </row>
    <row r="81" spans="1:10" ht="24" customHeight="1" x14ac:dyDescent="0.25">
      <c r="A81" s="188"/>
      <c r="B81" s="42" t="s">
        <v>5</v>
      </c>
      <c r="C81" s="51"/>
      <c r="D81" s="33"/>
      <c r="E81" s="33"/>
      <c r="F81" s="33"/>
      <c r="G81" s="52"/>
      <c r="H81" s="190">
        <f>AVERAGE(C82:G82)</f>
        <v>0</v>
      </c>
      <c r="I81" s="192">
        <f>((SUM(C83:G83))/5)*100</f>
        <v>100</v>
      </c>
      <c r="J81" s="193">
        <f>SUM(C84:G84)</f>
        <v>5</v>
      </c>
    </row>
    <row r="82" spans="1:10" hidden="1" x14ac:dyDescent="0.25">
      <c r="A82" s="188"/>
      <c r="B82" s="38" t="s">
        <v>6</v>
      </c>
      <c r="C82" s="51">
        <f>C81-$C$6</f>
        <v>0</v>
      </c>
      <c r="D82" s="33">
        <f>D81-$C$6</f>
        <v>0</v>
      </c>
      <c r="E82" s="33">
        <f>E81-$C$6</f>
        <v>0</v>
      </c>
      <c r="F82" s="33">
        <f>F81-$C$6</f>
        <v>0</v>
      </c>
      <c r="G82" s="52">
        <f>G81-$C$6</f>
        <v>0</v>
      </c>
      <c r="H82" s="190"/>
      <c r="I82" s="192">
        <f>((SUM(D82:H82))/5)*100</f>
        <v>0</v>
      </c>
      <c r="J82" s="193"/>
    </row>
    <row r="83" spans="1:10" hidden="1" x14ac:dyDescent="0.25">
      <c r="A83" s="188"/>
      <c r="B83" s="38" t="s">
        <v>7</v>
      </c>
      <c r="C83" s="51">
        <f>IF(C82&lt;$H$6,1,0)</f>
        <v>1</v>
      </c>
      <c r="D83" s="33">
        <f>IF(D82&lt;$H$6,1,0)</f>
        <v>1</v>
      </c>
      <c r="E83" s="33">
        <f>IF(E82&lt;$H$6,1,0)</f>
        <v>1</v>
      </c>
      <c r="F83" s="33">
        <f>IF(F82&lt;$H$6,1,0)</f>
        <v>1</v>
      </c>
      <c r="G83" s="52">
        <f>IF(G82&lt;$H$6,1,0)</f>
        <v>1</v>
      </c>
      <c r="H83" s="45"/>
      <c r="I83" s="4"/>
      <c r="J83" s="5"/>
    </row>
    <row r="84" spans="1:10" hidden="1" x14ac:dyDescent="0.25">
      <c r="A84" s="188"/>
      <c r="B84" s="39" t="s">
        <v>8</v>
      </c>
      <c r="C84" s="51">
        <f>IF(C82&lt;$J$6,1,0)</f>
        <v>1</v>
      </c>
      <c r="D84" s="33">
        <f>IF(D82&lt;$J$6,1,0)</f>
        <v>1</v>
      </c>
      <c r="E84" s="33">
        <f>IF(E82&lt;$J$6,1,0)</f>
        <v>1</v>
      </c>
      <c r="F84" s="33">
        <f>IF(F82&lt;$J$6,1,0)</f>
        <v>1</v>
      </c>
      <c r="G84" s="52">
        <f>IF(G82&lt;$J$6,1,0)</f>
        <v>1</v>
      </c>
      <c r="H84" s="45"/>
      <c r="I84" s="4"/>
      <c r="J84" s="5"/>
    </row>
    <row r="85" spans="1:10" ht="24" customHeight="1" x14ac:dyDescent="0.25">
      <c r="A85" s="188"/>
      <c r="B85" s="40" t="s">
        <v>5</v>
      </c>
      <c r="C85" s="51"/>
      <c r="D85" s="33"/>
      <c r="E85" s="33"/>
      <c r="F85" s="33"/>
      <c r="G85" s="52"/>
      <c r="H85" s="190">
        <f>AVERAGE(C86:G86)</f>
        <v>0</v>
      </c>
      <c r="I85" s="192">
        <f>((SUM(C87:G87))/5)*100</f>
        <v>100</v>
      </c>
      <c r="J85" s="193">
        <f>SUM(C88:G88)</f>
        <v>5</v>
      </c>
    </row>
    <row r="86" spans="1:10" hidden="1" x14ac:dyDescent="0.25">
      <c r="A86" s="188"/>
      <c r="B86" s="38" t="s">
        <v>6</v>
      </c>
      <c r="C86" s="51">
        <f>C85-$C$6</f>
        <v>0</v>
      </c>
      <c r="D86" s="33">
        <f>D85-$C$6</f>
        <v>0</v>
      </c>
      <c r="E86" s="33">
        <f>E85-$C$6</f>
        <v>0</v>
      </c>
      <c r="F86" s="33">
        <f>F85-$C$6</f>
        <v>0</v>
      </c>
      <c r="G86" s="52">
        <f>G85-$C$6</f>
        <v>0</v>
      </c>
      <c r="H86" s="190"/>
      <c r="I86" s="192">
        <f>((SUM(D86:H86))/5)*100</f>
        <v>0</v>
      </c>
      <c r="J86" s="193"/>
    </row>
    <row r="87" spans="1:10" hidden="1" x14ac:dyDescent="0.25">
      <c r="A87" s="188"/>
      <c r="B87" s="38" t="s">
        <v>7</v>
      </c>
      <c r="C87" s="51">
        <f>IF(C86&lt;$H$6,1,0)</f>
        <v>1</v>
      </c>
      <c r="D87" s="33">
        <f>IF(D86&lt;$H$6,1,0)</f>
        <v>1</v>
      </c>
      <c r="E87" s="33">
        <f>IF(E86&lt;$H$6,1,0)</f>
        <v>1</v>
      </c>
      <c r="F87" s="33">
        <f>IF(F86&lt;$H$6,1,0)</f>
        <v>1</v>
      </c>
      <c r="G87" s="52">
        <f>IF(G86&lt;$H$6,1,0)</f>
        <v>1</v>
      </c>
      <c r="H87" s="45"/>
      <c r="I87" s="4"/>
      <c r="J87" s="5"/>
    </row>
    <row r="88" spans="1:10" hidden="1" x14ac:dyDescent="0.25">
      <c r="A88" s="188"/>
      <c r="B88" s="41" t="s">
        <v>8</v>
      </c>
      <c r="C88" s="51">
        <f>IF(C86&lt;$J$6,1,0)</f>
        <v>1</v>
      </c>
      <c r="D88" s="33">
        <f>IF(D86&lt;$J$6,1,0)</f>
        <v>1</v>
      </c>
      <c r="E88" s="33">
        <f>IF(E86&lt;$J$6,1,0)</f>
        <v>1</v>
      </c>
      <c r="F88" s="33">
        <f>IF(F86&lt;$J$6,1,0)</f>
        <v>1</v>
      </c>
      <c r="G88" s="52">
        <f>IF(G86&lt;$J$6,1,0)</f>
        <v>1</v>
      </c>
      <c r="H88" s="45"/>
      <c r="I88" s="4"/>
      <c r="J88" s="5"/>
    </row>
    <row r="89" spans="1:10" ht="24" customHeight="1" x14ac:dyDescent="0.25">
      <c r="A89" s="188"/>
      <c r="B89" s="42" t="s">
        <v>5</v>
      </c>
      <c r="C89" s="51"/>
      <c r="D89" s="33"/>
      <c r="E89" s="33"/>
      <c r="F89" s="33"/>
      <c r="G89" s="52"/>
      <c r="H89" s="190">
        <f>AVERAGE(C90:G90)</f>
        <v>0</v>
      </c>
      <c r="I89" s="192">
        <f>((SUM(C91:G91))/5)*100</f>
        <v>100</v>
      </c>
      <c r="J89" s="193">
        <f>SUM(C92:G92)</f>
        <v>5</v>
      </c>
    </row>
    <row r="90" spans="1:10" hidden="1" x14ac:dyDescent="0.25">
      <c r="A90" s="188"/>
      <c r="B90" s="38" t="s">
        <v>6</v>
      </c>
      <c r="C90" s="51">
        <f>C89-$C$6</f>
        <v>0</v>
      </c>
      <c r="D90" s="33">
        <f>D89-$C$6</f>
        <v>0</v>
      </c>
      <c r="E90" s="33">
        <f>E89-$C$6</f>
        <v>0</v>
      </c>
      <c r="F90" s="33">
        <f>F89-$C$6</f>
        <v>0</v>
      </c>
      <c r="G90" s="52">
        <f>G89-$C$6</f>
        <v>0</v>
      </c>
      <c r="H90" s="190"/>
      <c r="I90" s="192">
        <f>((SUM(D90:H90))/5)*100</f>
        <v>0</v>
      </c>
      <c r="J90" s="193"/>
    </row>
    <row r="91" spans="1:10" hidden="1" x14ac:dyDescent="0.25">
      <c r="A91" s="188"/>
      <c r="B91" s="38" t="s">
        <v>7</v>
      </c>
      <c r="C91" s="51">
        <f>IF(C90&lt;$H$6,1,0)</f>
        <v>1</v>
      </c>
      <c r="D91" s="33">
        <f>IF(D90&lt;$H$6,1,0)</f>
        <v>1</v>
      </c>
      <c r="E91" s="33">
        <f>IF(E90&lt;$H$6,1,0)</f>
        <v>1</v>
      </c>
      <c r="F91" s="33">
        <f>IF(F90&lt;$H$6,1,0)</f>
        <v>1</v>
      </c>
      <c r="G91" s="52">
        <f>IF(G90&lt;$H$6,1,0)</f>
        <v>1</v>
      </c>
      <c r="H91" s="45"/>
      <c r="I91" s="4"/>
      <c r="J91" s="5"/>
    </row>
    <row r="92" spans="1:10" hidden="1" x14ac:dyDescent="0.25">
      <c r="A92" s="188"/>
      <c r="B92" s="39" t="s">
        <v>8</v>
      </c>
      <c r="C92" s="51">
        <f>IF(C90&lt;$J$6,1,0)</f>
        <v>1</v>
      </c>
      <c r="D92" s="33">
        <f>IF(D90&lt;$J$6,1,0)</f>
        <v>1</v>
      </c>
      <c r="E92" s="33">
        <f>IF(E90&lt;$J$6,1,0)</f>
        <v>1</v>
      </c>
      <c r="F92" s="33">
        <f>IF(F90&lt;$J$6,1,0)</f>
        <v>1</v>
      </c>
      <c r="G92" s="52">
        <f>IF(G90&lt;$J$6,1,0)</f>
        <v>1</v>
      </c>
      <c r="H92" s="45"/>
      <c r="I92" s="4"/>
      <c r="J92" s="5"/>
    </row>
    <row r="93" spans="1:10" ht="24" customHeight="1" x14ac:dyDescent="0.25">
      <c r="A93" s="188"/>
      <c r="B93" s="40" t="s">
        <v>5</v>
      </c>
      <c r="C93" s="51"/>
      <c r="D93" s="33"/>
      <c r="E93" s="33"/>
      <c r="F93" s="33"/>
      <c r="G93" s="52"/>
      <c r="H93" s="190">
        <f>AVERAGE(C94:G94)</f>
        <v>0</v>
      </c>
      <c r="I93" s="192">
        <f>((SUM(C95:G95))/5)*100</f>
        <v>100</v>
      </c>
      <c r="J93" s="193">
        <f>SUM(C96:G96)</f>
        <v>5</v>
      </c>
    </row>
    <row r="94" spans="1:10" hidden="1" x14ac:dyDescent="0.25">
      <c r="A94" s="188"/>
      <c r="B94" s="3" t="s">
        <v>6</v>
      </c>
      <c r="C94" s="51">
        <f>C93-$C$6</f>
        <v>0</v>
      </c>
      <c r="D94" s="33">
        <f>D93-$C$6</f>
        <v>0</v>
      </c>
      <c r="E94" s="33">
        <f>E93-$C$6</f>
        <v>0</v>
      </c>
      <c r="F94" s="33">
        <f>F93-$C$6</f>
        <v>0</v>
      </c>
      <c r="G94" s="52">
        <f>G93-$C$6</f>
        <v>0</v>
      </c>
      <c r="H94" s="191"/>
      <c r="I94" s="191">
        <f>((SUM(D94:H94))/5)*100</f>
        <v>0</v>
      </c>
      <c r="J94" s="194"/>
    </row>
    <row r="95" spans="1:10" hidden="1" x14ac:dyDescent="0.25">
      <c r="A95" s="188"/>
      <c r="B95" s="3" t="s">
        <v>7</v>
      </c>
      <c r="C95" s="51">
        <f>IF(C94&lt;$H$6,1,0)</f>
        <v>1</v>
      </c>
      <c r="D95" s="33">
        <f>IF(D94&lt;$H$6,1,0)</f>
        <v>1</v>
      </c>
      <c r="E95" s="33">
        <f>IF(E94&lt;$H$6,1,0)</f>
        <v>1</v>
      </c>
      <c r="F95" s="33">
        <f>IF(F94&lt;$H$6,1,0)</f>
        <v>1</v>
      </c>
      <c r="G95" s="52">
        <f>IF(G94&lt;$H$6,1,0)</f>
        <v>1</v>
      </c>
      <c r="H95" s="6"/>
      <c r="I95" s="6"/>
      <c r="J95" s="7"/>
    </row>
    <row r="96" spans="1:10" ht="16.5" hidden="1" thickBot="1" x14ac:dyDescent="0.3">
      <c r="A96" s="189"/>
      <c r="B96" s="8" t="s">
        <v>8</v>
      </c>
      <c r="C96" s="51">
        <f>IF(C94&lt;$J$6,1,0)</f>
        <v>1</v>
      </c>
      <c r="D96" s="33">
        <f>IF(D94&lt;$J$6,1,0)</f>
        <v>1</v>
      </c>
      <c r="E96" s="33">
        <f>IF(E94&lt;$J$6,1,0)</f>
        <v>1</v>
      </c>
      <c r="F96" s="33">
        <f>IF(F94&lt;$J$6,1,0)</f>
        <v>1</v>
      </c>
      <c r="G96" s="52">
        <f>IF(G94&lt;$J$6,1,0)</f>
        <v>1</v>
      </c>
      <c r="H96" s="9"/>
      <c r="I96" s="9"/>
      <c r="J96" s="10"/>
    </row>
    <row r="97" spans="1:11" ht="24" customHeight="1" x14ac:dyDescent="0.25">
      <c r="A97" s="188"/>
      <c r="B97" s="40" t="s">
        <v>5</v>
      </c>
      <c r="C97" s="51"/>
      <c r="D97" s="33"/>
      <c r="E97" s="33"/>
      <c r="F97" s="33"/>
      <c r="G97" s="52"/>
      <c r="H97" s="190">
        <f>AVERAGE(C98:G98)</f>
        <v>0</v>
      </c>
      <c r="I97" s="192">
        <f>((SUM(C99:G99))/5)*100</f>
        <v>100</v>
      </c>
      <c r="J97" s="193">
        <f>SUM(C100:G100)</f>
        <v>5</v>
      </c>
    </row>
    <row r="98" spans="1:11" hidden="1" x14ac:dyDescent="0.25">
      <c r="A98" s="188"/>
      <c r="B98" s="3" t="s">
        <v>6</v>
      </c>
      <c r="C98" s="51">
        <f>C97-$C$6</f>
        <v>0</v>
      </c>
      <c r="D98" s="33">
        <f>D97-$C$6</f>
        <v>0</v>
      </c>
      <c r="E98" s="33">
        <f>E97-$C$6</f>
        <v>0</v>
      </c>
      <c r="F98" s="33">
        <f>F97-$C$6</f>
        <v>0</v>
      </c>
      <c r="G98" s="52">
        <f>G97-$C$6</f>
        <v>0</v>
      </c>
      <c r="H98" s="191"/>
      <c r="I98" s="191">
        <f>((SUM(D98:H98))/5)*100</f>
        <v>0</v>
      </c>
      <c r="J98" s="194"/>
    </row>
    <row r="99" spans="1:11" hidden="1" x14ac:dyDescent="0.25">
      <c r="A99" s="188"/>
      <c r="B99" s="3" t="s">
        <v>7</v>
      </c>
      <c r="C99" s="51">
        <f>IF(C98&lt;$H$6,1,0)</f>
        <v>1</v>
      </c>
      <c r="D99" s="33">
        <f>IF(D98&lt;$H$6,1,0)</f>
        <v>1</v>
      </c>
      <c r="E99" s="33">
        <f>IF(E98&lt;$H$6,1,0)</f>
        <v>1</v>
      </c>
      <c r="F99" s="33">
        <f>IF(F98&lt;$H$6,1,0)</f>
        <v>1</v>
      </c>
      <c r="G99" s="52">
        <f>IF(G98&lt;$H$6,1,0)</f>
        <v>1</v>
      </c>
      <c r="H99" s="6"/>
      <c r="I99" s="6"/>
      <c r="J99" s="7"/>
    </row>
    <row r="100" spans="1:11" ht="16.5" hidden="1" thickBot="1" x14ac:dyDescent="0.3">
      <c r="A100" s="189"/>
      <c r="B100" s="8" t="s">
        <v>8</v>
      </c>
      <c r="C100" s="51">
        <f>IF(C98&lt;$J$6,1,0)</f>
        <v>1</v>
      </c>
      <c r="D100" s="33">
        <f>IF(D98&lt;$J$6,1,0)</f>
        <v>1</v>
      </c>
      <c r="E100" s="33">
        <f>IF(E98&lt;$J$6,1,0)</f>
        <v>1</v>
      </c>
      <c r="F100" s="33">
        <f>IF(F98&lt;$J$6,1,0)</f>
        <v>1</v>
      </c>
      <c r="G100" s="52">
        <f>IF(G98&lt;$J$6,1,0)</f>
        <v>1</v>
      </c>
      <c r="H100" s="9"/>
      <c r="I100" s="9"/>
      <c r="J100" s="10"/>
    </row>
    <row r="101" spans="1:11" ht="24" customHeight="1" thickBot="1" x14ac:dyDescent="0.3">
      <c r="A101" s="188"/>
      <c r="B101" s="40" t="s">
        <v>5</v>
      </c>
      <c r="C101" s="51"/>
      <c r="D101" s="33"/>
      <c r="E101" s="33"/>
      <c r="F101" s="33"/>
      <c r="G101" s="52"/>
      <c r="H101" s="190">
        <f>AVERAGE(C102:G102)</f>
        <v>0</v>
      </c>
      <c r="I101" s="192">
        <f>((SUM(C103:G103))/5)*100</f>
        <v>100</v>
      </c>
      <c r="J101" s="193">
        <f>SUM(C104:G104)</f>
        <v>5</v>
      </c>
    </row>
    <row r="102" spans="1:11" hidden="1" x14ac:dyDescent="0.25">
      <c r="A102" s="188"/>
      <c r="B102" s="3" t="s">
        <v>6</v>
      </c>
      <c r="C102" s="51">
        <f>C101-$C$6</f>
        <v>0</v>
      </c>
      <c r="D102" s="33">
        <f>D101-$C$6</f>
        <v>0</v>
      </c>
      <c r="E102" s="33">
        <f>E101-$C$6</f>
        <v>0</v>
      </c>
      <c r="F102" s="33">
        <f>F101-$C$6</f>
        <v>0</v>
      </c>
      <c r="G102" s="52">
        <f>G101-$C$6</f>
        <v>0</v>
      </c>
      <c r="H102" s="191"/>
      <c r="I102" s="191">
        <f>((SUM(D102:H102))/5)*100</f>
        <v>0</v>
      </c>
      <c r="J102" s="194"/>
    </row>
    <row r="103" spans="1:11" hidden="1" x14ac:dyDescent="0.25">
      <c r="A103" s="188"/>
      <c r="B103" s="3" t="s">
        <v>7</v>
      </c>
      <c r="C103" s="51">
        <f>IF(C102&lt;$H$6,1,0)</f>
        <v>1</v>
      </c>
      <c r="D103" s="33">
        <f>IF(D102&lt;$H$6,1,0)</f>
        <v>1</v>
      </c>
      <c r="E103" s="33">
        <f>IF(E102&lt;$H$6,1,0)</f>
        <v>1</v>
      </c>
      <c r="F103" s="33">
        <f>IF(F102&lt;$H$6,1,0)</f>
        <v>1</v>
      </c>
      <c r="G103" s="52">
        <f>IF(G102&lt;$H$6,1,0)</f>
        <v>1</v>
      </c>
      <c r="H103" s="6"/>
      <c r="I103" s="6"/>
      <c r="J103" s="7"/>
    </row>
    <row r="104" spans="1:11" ht="16.5" hidden="1" thickBot="1" x14ac:dyDescent="0.3">
      <c r="A104" s="189"/>
      <c r="B104" s="8" t="s">
        <v>8</v>
      </c>
      <c r="C104" s="51">
        <f>IF(C102&lt;$J$6,1,0)</f>
        <v>1</v>
      </c>
      <c r="D104" s="33">
        <f>IF(D102&lt;$J$6,1,0)</f>
        <v>1</v>
      </c>
      <c r="E104" s="33">
        <f>IF(E102&lt;$J$6,1,0)</f>
        <v>1</v>
      </c>
      <c r="F104" s="33">
        <f>IF(F102&lt;$J$6,1,0)</f>
        <v>1</v>
      </c>
      <c r="G104" s="52">
        <f>IF(G102&lt;$J$6,1,0)</f>
        <v>1</v>
      </c>
      <c r="H104" s="9"/>
      <c r="I104" s="9"/>
      <c r="J104" s="10"/>
    </row>
    <row r="105" spans="1:11" x14ac:dyDescent="0.25">
      <c r="A105" s="11"/>
      <c r="B105" s="11"/>
      <c r="C105" s="11"/>
      <c r="D105" s="11"/>
      <c r="E105" s="11"/>
      <c r="F105" s="11"/>
      <c r="G105" s="11"/>
      <c r="H105" s="11"/>
      <c r="I105" s="11"/>
      <c r="J105" s="11"/>
    </row>
    <row r="106" spans="1:11" x14ac:dyDescent="0.25">
      <c r="A106" s="195" t="s">
        <v>37</v>
      </c>
      <c r="B106" s="195"/>
      <c r="C106" s="195"/>
      <c r="D106" s="195"/>
      <c r="E106" s="195"/>
      <c r="F106" s="195"/>
      <c r="G106" s="195"/>
      <c r="H106" s="195"/>
      <c r="I106" s="195"/>
      <c r="J106" s="195"/>
    </row>
    <row r="107" spans="1:11" s="94" customFormat="1" x14ac:dyDescent="0.25">
      <c r="A107" s="95" t="s">
        <v>77</v>
      </c>
      <c r="B107" s="95"/>
      <c r="C107" s="95"/>
      <c r="D107" s="95"/>
      <c r="E107" s="95"/>
      <c r="F107" s="95"/>
      <c r="G107" s="95"/>
      <c r="H107" s="95"/>
      <c r="I107" s="95"/>
      <c r="J107" s="95"/>
    </row>
    <row r="108" spans="1:11" x14ac:dyDescent="0.25">
      <c r="A108" s="85" t="s">
        <v>78</v>
      </c>
      <c r="B108" s="85"/>
      <c r="C108" s="85"/>
      <c r="D108" s="85"/>
      <c r="E108" s="85"/>
      <c r="F108" s="85"/>
      <c r="G108" s="85"/>
      <c r="H108" s="85"/>
      <c r="I108" s="85"/>
      <c r="J108" s="85"/>
      <c r="K108" s="85"/>
    </row>
    <row r="109" spans="1:11" x14ac:dyDescent="0.25">
      <c r="A109" s="186" t="s">
        <v>79</v>
      </c>
      <c r="B109" s="186"/>
      <c r="C109" s="186"/>
      <c r="D109" s="186"/>
      <c r="E109" s="186"/>
      <c r="F109" s="186"/>
      <c r="G109" s="186"/>
      <c r="H109" s="186"/>
      <c r="I109" s="186"/>
      <c r="J109" s="186"/>
    </row>
    <row r="110" spans="1:11" x14ac:dyDescent="0.25">
      <c r="A110" s="61"/>
      <c r="B110" s="61"/>
      <c r="C110" s="61"/>
      <c r="D110" s="61"/>
      <c r="E110" s="61"/>
      <c r="F110" s="61"/>
      <c r="G110" s="61"/>
      <c r="H110" s="61"/>
      <c r="I110" s="61"/>
      <c r="J110" s="61"/>
    </row>
    <row r="111" spans="1:11" ht="24" customHeight="1" x14ac:dyDescent="0.25">
      <c r="A111" s="187" t="s">
        <v>14</v>
      </c>
      <c r="B111" s="187"/>
      <c r="C111" s="187"/>
      <c r="D111" s="187"/>
      <c r="E111" s="187"/>
      <c r="F111" s="187"/>
      <c r="G111" s="35" t="s">
        <v>80</v>
      </c>
    </row>
    <row r="112" spans="1:11" ht="24" customHeight="1" x14ac:dyDescent="0.25">
      <c r="A112" s="187" t="s">
        <v>15</v>
      </c>
      <c r="B112" s="187"/>
      <c r="C112" s="187"/>
      <c r="D112" s="187"/>
      <c r="E112" s="187"/>
      <c r="F112" s="187"/>
      <c r="G112" s="35"/>
    </row>
  </sheetData>
  <protectedRanges>
    <protectedRange sqref="C9:G104" name="Plage1_2"/>
    <protectedRange sqref="G111:G112" name="Plage4"/>
    <protectedRange sqref="A9:A104" name="Plage2"/>
    <protectedRange sqref="C3:C5 H4 J4" name="Plage1"/>
    <protectedRange sqref="C6" name="Plage3"/>
    <protectedRange sqref="C3" name="Plage5"/>
    <protectedRange sqref="C4" name="Plage6"/>
    <protectedRange sqref="C5" name="Plage7"/>
  </protectedRanges>
  <mergeCells count="106">
    <mergeCell ref="A112:F112"/>
    <mergeCell ref="A93:A96"/>
    <mergeCell ref="H93:H94"/>
    <mergeCell ref="I93:I94"/>
    <mergeCell ref="A97:A100"/>
    <mergeCell ref="H97:H98"/>
    <mergeCell ref="I97:I98"/>
    <mergeCell ref="J93:J94"/>
    <mergeCell ref="A106:J106"/>
    <mergeCell ref="A109:J109"/>
    <mergeCell ref="J97:J98"/>
    <mergeCell ref="A101:A104"/>
    <mergeCell ref="H101:H102"/>
    <mergeCell ref="I101:I102"/>
    <mergeCell ref="J101:J102"/>
    <mergeCell ref="A81:A84"/>
    <mergeCell ref="H81:H82"/>
    <mergeCell ref="I81:I82"/>
    <mergeCell ref="J81:J82"/>
    <mergeCell ref="A85:A88"/>
    <mergeCell ref="H85:H86"/>
    <mergeCell ref="I85:I86"/>
    <mergeCell ref="J85:J86"/>
    <mergeCell ref="A111:F111"/>
    <mergeCell ref="A89:A92"/>
    <mergeCell ref="H89:H90"/>
    <mergeCell ref="I89:I90"/>
    <mergeCell ref="J89:J90"/>
    <mergeCell ref="A77:A80"/>
    <mergeCell ref="H77:H78"/>
    <mergeCell ref="I77:I78"/>
    <mergeCell ref="J77:J78"/>
    <mergeCell ref="A57:A60"/>
    <mergeCell ref="H57:H58"/>
    <mergeCell ref="I57:I58"/>
    <mergeCell ref="J57:J58"/>
    <mergeCell ref="A61:A64"/>
    <mergeCell ref="H61:H62"/>
    <mergeCell ref="I61:I62"/>
    <mergeCell ref="J61:J62"/>
    <mergeCell ref="A65:A68"/>
    <mergeCell ref="H65:H66"/>
    <mergeCell ref="I65:I66"/>
    <mergeCell ref="J65:J66"/>
    <mergeCell ref="A69:A72"/>
    <mergeCell ref="H69:H70"/>
    <mergeCell ref="I69:I70"/>
    <mergeCell ref="J69:J70"/>
    <mergeCell ref="I41:I42"/>
    <mergeCell ref="J41:J42"/>
    <mergeCell ref="H49:H50"/>
    <mergeCell ref="I49:I50"/>
    <mergeCell ref="J49:J50"/>
    <mergeCell ref="A45:A48"/>
    <mergeCell ref="A73:A76"/>
    <mergeCell ref="H73:H74"/>
    <mergeCell ref="I73:I74"/>
    <mergeCell ref="J73:J74"/>
    <mergeCell ref="J17:J18"/>
    <mergeCell ref="A29:A32"/>
    <mergeCell ref="H29:H30"/>
    <mergeCell ref="I29:I30"/>
    <mergeCell ref="J29:J30"/>
    <mergeCell ref="A21:A24"/>
    <mergeCell ref="A53:A56"/>
    <mergeCell ref="H53:H54"/>
    <mergeCell ref="I53:I54"/>
    <mergeCell ref="J53:J54"/>
    <mergeCell ref="J25:J26"/>
    <mergeCell ref="I45:I46"/>
    <mergeCell ref="J45:J46"/>
    <mergeCell ref="A49:A52"/>
    <mergeCell ref="A33:A36"/>
    <mergeCell ref="H33:H34"/>
    <mergeCell ref="I33:I34"/>
    <mergeCell ref="J33:J34"/>
    <mergeCell ref="A37:A40"/>
    <mergeCell ref="H37:H38"/>
    <mergeCell ref="I37:I38"/>
    <mergeCell ref="J37:J38"/>
    <mergeCell ref="A41:A44"/>
    <mergeCell ref="H41:H42"/>
    <mergeCell ref="H21:H22"/>
    <mergeCell ref="I21:I22"/>
    <mergeCell ref="J21:J22"/>
    <mergeCell ref="A25:A28"/>
    <mergeCell ref="H25:H26"/>
    <mergeCell ref="I25:I26"/>
    <mergeCell ref="H45:H46"/>
    <mergeCell ref="A1:J1"/>
    <mergeCell ref="H3:J3"/>
    <mergeCell ref="A9:A12"/>
    <mergeCell ref="H9:H10"/>
    <mergeCell ref="I9:I10"/>
    <mergeCell ref="J9:J10"/>
    <mergeCell ref="A13:A16"/>
    <mergeCell ref="H13:H14"/>
    <mergeCell ref="I13:I14"/>
    <mergeCell ref="J13:J14"/>
    <mergeCell ref="C3:F3"/>
    <mergeCell ref="C4:E4"/>
    <mergeCell ref="C5:D5"/>
    <mergeCell ref="C7:G7"/>
    <mergeCell ref="A17:A20"/>
    <mergeCell ref="H17:H18"/>
    <mergeCell ref="I17:I18"/>
  </mergeCells>
  <conditionalFormatting sqref="I9:I10">
    <cfRule type="cellIs" dxfId="899" priority="233" operator="greaterThan">
      <formula>0</formula>
    </cfRule>
    <cfRule type="cellIs" dxfId="898" priority="234" operator="equal">
      <formula>0</formula>
    </cfRule>
  </conditionalFormatting>
  <conditionalFormatting sqref="J9:J10">
    <cfRule type="cellIs" dxfId="897" priority="231" operator="greaterThan">
      <formula>0</formula>
    </cfRule>
    <cfRule type="cellIs" dxfId="896" priority="232" operator="equal">
      <formula>0</formula>
    </cfRule>
  </conditionalFormatting>
  <conditionalFormatting sqref="H9:H10">
    <cfRule type="cellIs" dxfId="895" priority="229" operator="greaterThanOrEqual">
      <formula>400</formula>
    </cfRule>
    <cfRule type="cellIs" dxfId="894" priority="230" operator="lessThan">
      <formula>400</formula>
    </cfRule>
  </conditionalFormatting>
  <conditionalFormatting sqref="I13:I14">
    <cfRule type="cellIs" dxfId="893" priority="225" operator="greaterThan">
      <formula>0</formula>
    </cfRule>
    <cfRule type="cellIs" dxfId="892" priority="226" operator="equal">
      <formula>0</formula>
    </cfRule>
  </conditionalFormatting>
  <conditionalFormatting sqref="J13:J14">
    <cfRule type="cellIs" dxfId="891" priority="223" operator="greaterThan">
      <formula>0</formula>
    </cfRule>
    <cfRule type="cellIs" dxfId="890" priority="224" operator="equal">
      <formula>0</formula>
    </cfRule>
  </conditionalFormatting>
  <conditionalFormatting sqref="H13:H14">
    <cfRule type="cellIs" dxfId="889" priority="221" operator="greaterThanOrEqual">
      <formula>400</formula>
    </cfRule>
    <cfRule type="cellIs" dxfId="888" priority="222" operator="lessThan">
      <formula>400</formula>
    </cfRule>
  </conditionalFormatting>
  <conditionalFormatting sqref="I17:I18">
    <cfRule type="cellIs" dxfId="887" priority="217" operator="greaterThan">
      <formula>0</formula>
    </cfRule>
    <cfRule type="cellIs" dxfId="886" priority="218" operator="equal">
      <formula>0</formula>
    </cfRule>
  </conditionalFormatting>
  <conditionalFormatting sqref="J17:J18">
    <cfRule type="cellIs" dxfId="885" priority="215" operator="greaterThan">
      <formula>0</formula>
    </cfRule>
    <cfRule type="cellIs" dxfId="884" priority="216" operator="equal">
      <formula>0</formula>
    </cfRule>
  </conditionalFormatting>
  <conditionalFormatting sqref="H17:H18">
    <cfRule type="cellIs" dxfId="883" priority="213" operator="greaterThanOrEqual">
      <formula>400</formula>
    </cfRule>
    <cfRule type="cellIs" dxfId="882" priority="214" operator="lessThan">
      <formula>400</formula>
    </cfRule>
  </conditionalFormatting>
  <conditionalFormatting sqref="I21:I22">
    <cfRule type="cellIs" dxfId="881" priority="209" operator="greaterThan">
      <formula>0</formula>
    </cfRule>
    <cfRule type="cellIs" dxfId="880" priority="210" operator="equal">
      <formula>0</formula>
    </cfRule>
  </conditionalFormatting>
  <conditionalFormatting sqref="J21:J22">
    <cfRule type="cellIs" dxfId="879" priority="207" operator="greaterThan">
      <formula>0</formula>
    </cfRule>
    <cfRule type="cellIs" dxfId="878" priority="208" operator="equal">
      <formula>0</formula>
    </cfRule>
  </conditionalFormatting>
  <conditionalFormatting sqref="H21:H22">
    <cfRule type="cellIs" dxfId="877" priority="205" operator="greaterThanOrEqual">
      <formula>400</formula>
    </cfRule>
    <cfRule type="cellIs" dxfId="876" priority="206" operator="lessThan">
      <formula>400</formula>
    </cfRule>
  </conditionalFormatting>
  <conditionalFormatting sqref="I25:I26">
    <cfRule type="cellIs" dxfId="875" priority="201" operator="greaterThan">
      <formula>0</formula>
    </cfRule>
    <cfRule type="cellIs" dxfId="874" priority="202" operator="equal">
      <formula>0</formula>
    </cfRule>
  </conditionalFormatting>
  <conditionalFormatting sqref="J25:J26">
    <cfRule type="cellIs" dxfId="873" priority="199" operator="greaterThan">
      <formula>0</formula>
    </cfRule>
    <cfRule type="cellIs" dxfId="872" priority="200" operator="equal">
      <formula>0</formula>
    </cfRule>
  </conditionalFormatting>
  <conditionalFormatting sqref="H25:H26">
    <cfRule type="cellIs" dxfId="871" priority="197" operator="greaterThanOrEqual">
      <formula>400</formula>
    </cfRule>
    <cfRule type="cellIs" dxfId="870" priority="198" operator="lessThan">
      <formula>400</formula>
    </cfRule>
  </conditionalFormatting>
  <conditionalFormatting sqref="I29:I30">
    <cfRule type="cellIs" dxfId="869" priority="193" operator="greaterThan">
      <formula>0</formula>
    </cfRule>
    <cfRule type="cellIs" dxfId="868" priority="194" operator="equal">
      <formula>0</formula>
    </cfRule>
  </conditionalFormatting>
  <conditionalFormatting sqref="J29:J30">
    <cfRule type="cellIs" dxfId="867" priority="191" operator="greaterThan">
      <formula>0</formula>
    </cfRule>
    <cfRule type="cellIs" dxfId="866" priority="192" operator="equal">
      <formula>0</formula>
    </cfRule>
  </conditionalFormatting>
  <conditionalFormatting sqref="H29:H30">
    <cfRule type="cellIs" dxfId="865" priority="189" operator="greaterThanOrEqual">
      <formula>400</formula>
    </cfRule>
    <cfRule type="cellIs" dxfId="864" priority="190" operator="lessThan">
      <formula>400</formula>
    </cfRule>
  </conditionalFormatting>
  <conditionalFormatting sqref="I33:I34">
    <cfRule type="cellIs" dxfId="863" priority="185" operator="greaterThan">
      <formula>0</formula>
    </cfRule>
    <cfRule type="cellIs" dxfId="862" priority="186" operator="equal">
      <formula>0</formula>
    </cfRule>
  </conditionalFormatting>
  <conditionalFormatting sqref="J33:J34">
    <cfRule type="cellIs" dxfId="861" priority="183" operator="greaterThan">
      <formula>0</formula>
    </cfRule>
    <cfRule type="cellIs" dxfId="860" priority="184" operator="equal">
      <formula>0</formula>
    </cfRule>
  </conditionalFormatting>
  <conditionalFormatting sqref="H33:H34">
    <cfRule type="cellIs" dxfId="859" priority="181" operator="greaterThanOrEqual">
      <formula>400</formula>
    </cfRule>
    <cfRule type="cellIs" dxfId="858" priority="182" operator="lessThan">
      <formula>400</formula>
    </cfRule>
  </conditionalFormatting>
  <conditionalFormatting sqref="I37:I38">
    <cfRule type="cellIs" dxfId="857" priority="177" operator="greaterThan">
      <formula>0</formula>
    </cfRule>
    <cfRule type="cellIs" dxfId="856" priority="178" operator="equal">
      <formula>0</formula>
    </cfRule>
  </conditionalFormatting>
  <conditionalFormatting sqref="J37:J38">
    <cfRule type="cellIs" dxfId="855" priority="175" operator="greaterThan">
      <formula>0</formula>
    </cfRule>
    <cfRule type="cellIs" dxfId="854" priority="176" operator="equal">
      <formula>0</formula>
    </cfRule>
  </conditionalFormatting>
  <conditionalFormatting sqref="H37:H38">
    <cfRule type="cellIs" dxfId="853" priority="173" operator="greaterThanOrEqual">
      <formula>400</formula>
    </cfRule>
    <cfRule type="cellIs" dxfId="852" priority="174" operator="lessThan">
      <formula>400</formula>
    </cfRule>
  </conditionalFormatting>
  <conditionalFormatting sqref="I41:I42">
    <cfRule type="cellIs" dxfId="851" priority="169" operator="greaterThan">
      <formula>0</formula>
    </cfRule>
    <cfRule type="cellIs" dxfId="850" priority="170" operator="equal">
      <formula>0</formula>
    </cfRule>
  </conditionalFormatting>
  <conditionalFormatting sqref="J41:J42">
    <cfRule type="cellIs" dxfId="849" priority="167" operator="greaterThan">
      <formula>0</formula>
    </cfRule>
    <cfRule type="cellIs" dxfId="848" priority="168" operator="equal">
      <formula>0</formula>
    </cfRule>
  </conditionalFormatting>
  <conditionalFormatting sqref="H41:H42">
    <cfRule type="cellIs" dxfId="847" priority="165" operator="greaterThanOrEqual">
      <formula>400</formula>
    </cfRule>
    <cfRule type="cellIs" dxfId="846" priority="166" operator="lessThan">
      <formula>400</formula>
    </cfRule>
  </conditionalFormatting>
  <conditionalFormatting sqref="I45:I46">
    <cfRule type="cellIs" dxfId="845" priority="161" operator="greaterThan">
      <formula>0</formula>
    </cfRule>
    <cfRule type="cellIs" dxfId="844" priority="162" operator="equal">
      <formula>0</formula>
    </cfRule>
  </conditionalFormatting>
  <conditionalFormatting sqref="J45:J46">
    <cfRule type="cellIs" dxfId="843" priority="159" operator="greaterThan">
      <formula>0</formula>
    </cfRule>
    <cfRule type="cellIs" dxfId="842" priority="160" operator="equal">
      <formula>0</formula>
    </cfRule>
  </conditionalFormatting>
  <conditionalFormatting sqref="H45:H46">
    <cfRule type="cellIs" dxfId="841" priority="157" operator="greaterThanOrEqual">
      <formula>400</formula>
    </cfRule>
    <cfRule type="cellIs" dxfId="840" priority="158" operator="lessThan">
      <formula>400</formula>
    </cfRule>
  </conditionalFormatting>
  <conditionalFormatting sqref="I49:I50">
    <cfRule type="cellIs" dxfId="839" priority="153" operator="greaterThan">
      <formula>0</formula>
    </cfRule>
    <cfRule type="cellIs" dxfId="838" priority="154" operator="equal">
      <formula>0</formula>
    </cfRule>
  </conditionalFormatting>
  <conditionalFormatting sqref="J49:J50">
    <cfRule type="cellIs" dxfId="837" priority="151" operator="greaterThan">
      <formula>0</formula>
    </cfRule>
    <cfRule type="cellIs" dxfId="836" priority="152" operator="equal">
      <formula>0</formula>
    </cfRule>
  </conditionalFormatting>
  <conditionalFormatting sqref="H49:H50">
    <cfRule type="cellIs" dxfId="835" priority="149" operator="greaterThanOrEqual">
      <formula>400</formula>
    </cfRule>
    <cfRule type="cellIs" dxfId="834" priority="150" operator="lessThan">
      <formula>400</formula>
    </cfRule>
  </conditionalFormatting>
  <conditionalFormatting sqref="I53:I54">
    <cfRule type="cellIs" dxfId="833" priority="145" operator="greaterThan">
      <formula>0</formula>
    </cfRule>
    <cfRule type="cellIs" dxfId="832" priority="146" operator="equal">
      <formula>0</formula>
    </cfRule>
  </conditionalFormatting>
  <conditionalFormatting sqref="J53:J54">
    <cfRule type="cellIs" dxfId="831" priority="143" operator="greaterThan">
      <formula>0</formula>
    </cfRule>
    <cfRule type="cellIs" dxfId="830" priority="144" operator="equal">
      <formula>0</formula>
    </cfRule>
  </conditionalFormatting>
  <conditionalFormatting sqref="H53:H54">
    <cfRule type="cellIs" dxfId="829" priority="141" operator="greaterThanOrEqual">
      <formula>400</formula>
    </cfRule>
    <cfRule type="cellIs" dxfId="828" priority="142" operator="lessThan">
      <formula>400</formula>
    </cfRule>
  </conditionalFormatting>
  <conditionalFormatting sqref="I57:I58">
    <cfRule type="cellIs" dxfId="827" priority="137" operator="greaterThan">
      <formula>0</formula>
    </cfRule>
    <cfRule type="cellIs" dxfId="826" priority="138" operator="equal">
      <formula>0</formula>
    </cfRule>
  </conditionalFormatting>
  <conditionalFormatting sqref="J57:J58">
    <cfRule type="cellIs" dxfId="825" priority="135" operator="greaterThan">
      <formula>0</formula>
    </cfRule>
    <cfRule type="cellIs" dxfId="824" priority="136" operator="equal">
      <formula>0</formula>
    </cfRule>
  </conditionalFormatting>
  <conditionalFormatting sqref="H57:H58">
    <cfRule type="cellIs" dxfId="823" priority="133" operator="greaterThanOrEqual">
      <formula>400</formula>
    </cfRule>
    <cfRule type="cellIs" dxfId="822" priority="134" operator="lessThan">
      <formula>400</formula>
    </cfRule>
  </conditionalFormatting>
  <conditionalFormatting sqref="I61:I62">
    <cfRule type="cellIs" dxfId="821" priority="129" operator="greaterThan">
      <formula>0</formula>
    </cfRule>
    <cfRule type="cellIs" dxfId="820" priority="130" operator="equal">
      <formula>0</formula>
    </cfRule>
  </conditionalFormatting>
  <conditionalFormatting sqref="J61:J62">
    <cfRule type="cellIs" dxfId="819" priority="127" operator="greaterThan">
      <formula>0</formula>
    </cfRule>
    <cfRule type="cellIs" dxfId="818" priority="128" operator="equal">
      <formula>0</formula>
    </cfRule>
  </conditionalFormatting>
  <conditionalFormatting sqref="H61:H62">
    <cfRule type="cellIs" dxfId="817" priority="125" operator="greaterThanOrEqual">
      <formula>400</formula>
    </cfRule>
    <cfRule type="cellIs" dxfId="816" priority="126" operator="lessThan">
      <formula>400</formula>
    </cfRule>
  </conditionalFormatting>
  <conditionalFormatting sqref="I65:I66">
    <cfRule type="cellIs" dxfId="815" priority="121" operator="greaterThan">
      <formula>0</formula>
    </cfRule>
    <cfRule type="cellIs" dxfId="814" priority="122" operator="equal">
      <formula>0</formula>
    </cfRule>
  </conditionalFormatting>
  <conditionalFormatting sqref="J65:J66">
    <cfRule type="cellIs" dxfId="813" priority="119" operator="greaterThan">
      <formula>0</formula>
    </cfRule>
    <cfRule type="cellIs" dxfId="812" priority="120" operator="equal">
      <formula>0</formula>
    </cfRule>
  </conditionalFormatting>
  <conditionalFormatting sqref="H65:H66">
    <cfRule type="cellIs" dxfId="811" priority="117" operator="greaterThanOrEqual">
      <formula>400</formula>
    </cfRule>
    <cfRule type="cellIs" dxfId="810" priority="118" operator="lessThan">
      <formula>400</formula>
    </cfRule>
  </conditionalFormatting>
  <conditionalFormatting sqref="I69:I70">
    <cfRule type="cellIs" dxfId="809" priority="113" operator="greaterThan">
      <formula>0</formula>
    </cfRule>
    <cfRule type="cellIs" dxfId="808" priority="114" operator="equal">
      <formula>0</formula>
    </cfRule>
  </conditionalFormatting>
  <conditionalFormatting sqref="J69:J70">
    <cfRule type="cellIs" dxfId="807" priority="111" operator="greaterThan">
      <formula>0</formula>
    </cfRule>
    <cfRule type="cellIs" dxfId="806" priority="112" operator="equal">
      <formula>0</formula>
    </cfRule>
  </conditionalFormatting>
  <conditionalFormatting sqref="H69:H70">
    <cfRule type="cellIs" dxfId="805" priority="109" operator="greaterThanOrEqual">
      <formula>400</formula>
    </cfRule>
    <cfRule type="cellIs" dxfId="804" priority="110" operator="lessThan">
      <formula>400</formula>
    </cfRule>
  </conditionalFormatting>
  <conditionalFormatting sqref="I73:I74">
    <cfRule type="cellIs" dxfId="803" priority="105" operator="greaterThan">
      <formula>0</formula>
    </cfRule>
    <cfRule type="cellIs" dxfId="802" priority="106" operator="equal">
      <formula>0</formula>
    </cfRule>
  </conditionalFormatting>
  <conditionalFormatting sqref="J73:J74">
    <cfRule type="cellIs" dxfId="801" priority="103" operator="greaterThan">
      <formula>0</formula>
    </cfRule>
    <cfRule type="cellIs" dxfId="800" priority="104" operator="equal">
      <formula>0</formula>
    </cfRule>
  </conditionalFormatting>
  <conditionalFormatting sqref="H73:H74">
    <cfRule type="cellIs" dxfId="799" priority="101" operator="greaterThanOrEqual">
      <formula>400</formula>
    </cfRule>
    <cfRule type="cellIs" dxfId="798" priority="102" operator="lessThan">
      <formula>400</formula>
    </cfRule>
  </conditionalFormatting>
  <conditionalFormatting sqref="I77:I78">
    <cfRule type="cellIs" dxfId="797" priority="97" operator="greaterThan">
      <formula>0</formula>
    </cfRule>
    <cfRule type="cellIs" dxfId="796" priority="98" operator="equal">
      <formula>0</formula>
    </cfRule>
  </conditionalFormatting>
  <conditionalFormatting sqref="J77:J78">
    <cfRule type="cellIs" dxfId="795" priority="95" operator="greaterThan">
      <formula>0</formula>
    </cfRule>
    <cfRule type="cellIs" dxfId="794" priority="96" operator="equal">
      <formula>0</formula>
    </cfRule>
  </conditionalFormatting>
  <conditionalFormatting sqref="H77:H78">
    <cfRule type="cellIs" dxfId="793" priority="93" operator="greaterThanOrEqual">
      <formula>400</formula>
    </cfRule>
    <cfRule type="cellIs" dxfId="792" priority="94" operator="lessThan">
      <formula>400</formula>
    </cfRule>
  </conditionalFormatting>
  <conditionalFormatting sqref="I81:I82">
    <cfRule type="cellIs" dxfId="791" priority="89" operator="greaterThan">
      <formula>0</formula>
    </cfRule>
    <cfRule type="cellIs" dxfId="790" priority="90" operator="equal">
      <formula>0</formula>
    </cfRule>
  </conditionalFormatting>
  <conditionalFormatting sqref="J81:J82">
    <cfRule type="cellIs" dxfId="789" priority="87" operator="greaterThan">
      <formula>0</formula>
    </cfRule>
    <cfRule type="cellIs" dxfId="788" priority="88" operator="equal">
      <formula>0</formula>
    </cfRule>
  </conditionalFormatting>
  <conditionalFormatting sqref="H81:H82">
    <cfRule type="cellIs" dxfId="787" priority="85" operator="greaterThanOrEqual">
      <formula>400</formula>
    </cfRule>
    <cfRule type="cellIs" dxfId="786" priority="86" operator="lessThan">
      <formula>400</formula>
    </cfRule>
  </conditionalFormatting>
  <conditionalFormatting sqref="I85:I86">
    <cfRule type="cellIs" dxfId="785" priority="81" operator="greaterThan">
      <formula>0</formula>
    </cfRule>
    <cfRule type="cellIs" dxfId="784" priority="82" operator="equal">
      <formula>0</formula>
    </cfRule>
  </conditionalFormatting>
  <conditionalFormatting sqref="J85:J86">
    <cfRule type="cellIs" dxfId="783" priority="79" operator="greaterThan">
      <formula>0</formula>
    </cfRule>
    <cfRule type="cellIs" dxfId="782" priority="80" operator="equal">
      <formula>0</formula>
    </cfRule>
  </conditionalFormatting>
  <conditionalFormatting sqref="H85:H86">
    <cfRule type="cellIs" dxfId="781" priority="77" operator="greaterThanOrEqual">
      <formula>400</formula>
    </cfRule>
    <cfRule type="cellIs" dxfId="780" priority="78" operator="lessThan">
      <formula>400</formula>
    </cfRule>
  </conditionalFormatting>
  <conditionalFormatting sqref="I89:I90">
    <cfRule type="cellIs" dxfId="779" priority="73" operator="greaterThan">
      <formula>0</formula>
    </cfRule>
    <cfRule type="cellIs" dxfId="778" priority="74" operator="equal">
      <formula>0</formula>
    </cfRule>
  </conditionalFormatting>
  <conditionalFormatting sqref="J89:J90">
    <cfRule type="cellIs" dxfId="777" priority="71" operator="greaterThan">
      <formula>0</formula>
    </cfRule>
    <cfRule type="cellIs" dxfId="776" priority="72" operator="equal">
      <formula>0</formula>
    </cfRule>
  </conditionalFormatting>
  <conditionalFormatting sqref="H89:H90">
    <cfRule type="cellIs" dxfId="775" priority="69" operator="greaterThanOrEqual">
      <formula>400</formula>
    </cfRule>
    <cfRule type="cellIs" dxfId="774" priority="70" operator="lessThan">
      <formula>400</formula>
    </cfRule>
  </conditionalFormatting>
  <conditionalFormatting sqref="I93:I94">
    <cfRule type="cellIs" dxfId="773" priority="65" operator="greaterThan">
      <formula>0</formula>
    </cfRule>
    <cfRule type="cellIs" dxfId="772" priority="66" operator="equal">
      <formula>0</formula>
    </cfRule>
  </conditionalFormatting>
  <conditionalFormatting sqref="J93:J94">
    <cfRule type="cellIs" dxfId="771" priority="63" operator="greaterThan">
      <formula>0</formula>
    </cfRule>
    <cfRule type="cellIs" dxfId="770" priority="64" operator="equal">
      <formula>0</formula>
    </cfRule>
  </conditionalFormatting>
  <conditionalFormatting sqref="H93:H94">
    <cfRule type="cellIs" dxfId="769" priority="61" operator="greaterThanOrEqual">
      <formula>400</formula>
    </cfRule>
    <cfRule type="cellIs" dxfId="768" priority="62" operator="lessThan">
      <formula>400</formula>
    </cfRule>
  </conditionalFormatting>
  <conditionalFormatting sqref="C9:G9">
    <cfRule type="colorScale" priority="6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">
    <cfRule type="colorScale" priority="5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13:G13">
    <cfRule type="colorScale" priority="5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3">
    <cfRule type="colorScale" priority="5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17:G17">
    <cfRule type="colorScale" priority="5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7">
    <cfRule type="colorScale" priority="5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1:G21">
    <cfRule type="colorScale" priority="5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21">
    <cfRule type="colorScale" priority="5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5:G25">
    <cfRule type="colorScale" priority="5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25">
    <cfRule type="colorScale" priority="5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9:G29">
    <cfRule type="colorScale" priority="5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29">
    <cfRule type="colorScale" priority="4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33:G33">
    <cfRule type="colorScale" priority="4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33">
    <cfRule type="colorScale" priority="4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37:G37">
    <cfRule type="colorScale" priority="4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37">
    <cfRule type="colorScale" priority="4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1:G41">
    <cfRule type="colorScale" priority="4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1">
    <cfRule type="colorScale" priority="4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5:G45">
    <cfRule type="colorScale" priority="4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5">
    <cfRule type="colorScale" priority="4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9:G49">
    <cfRule type="colorScale" priority="4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9">
    <cfRule type="colorScale" priority="3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53:G53">
    <cfRule type="colorScale" priority="3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53">
    <cfRule type="colorScale" priority="3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57:G57">
    <cfRule type="colorScale" priority="3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57">
    <cfRule type="colorScale" priority="3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61:G61">
    <cfRule type="colorScale" priority="3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61">
    <cfRule type="colorScale" priority="3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65:G65">
    <cfRule type="colorScale" priority="3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65">
    <cfRule type="colorScale" priority="3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69:G69">
    <cfRule type="colorScale" priority="3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69">
    <cfRule type="colorScale" priority="2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73:G73">
    <cfRule type="colorScale" priority="2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73">
    <cfRule type="colorScale" priority="2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77:G77">
    <cfRule type="colorScale" priority="2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77">
    <cfRule type="colorScale" priority="2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81:G81">
    <cfRule type="colorScale" priority="2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81">
    <cfRule type="colorScale" priority="2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85:G85">
    <cfRule type="colorScale" priority="2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85">
    <cfRule type="colorScale" priority="2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89:G89">
    <cfRule type="colorScale" priority="2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89">
    <cfRule type="colorScale" priority="1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93:G93">
    <cfRule type="colorScale" priority="1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3">
    <cfRule type="colorScale" priority="1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I97:I98">
    <cfRule type="cellIs" dxfId="767" priority="15" operator="greaterThan">
      <formula>0</formula>
    </cfRule>
    <cfRule type="cellIs" dxfId="766" priority="16" operator="equal">
      <formula>0</formula>
    </cfRule>
  </conditionalFormatting>
  <conditionalFormatting sqref="J97:J98">
    <cfRule type="cellIs" dxfId="765" priority="13" operator="greaterThan">
      <formula>0</formula>
    </cfRule>
    <cfRule type="cellIs" dxfId="764" priority="14" operator="equal">
      <formula>0</formula>
    </cfRule>
  </conditionalFormatting>
  <conditionalFormatting sqref="H97:H98">
    <cfRule type="cellIs" dxfId="763" priority="11" operator="greaterThanOrEqual">
      <formula>400</formula>
    </cfRule>
    <cfRule type="cellIs" dxfId="762" priority="12" operator="lessThan">
      <formula>400</formula>
    </cfRule>
  </conditionalFormatting>
  <conditionalFormatting sqref="C97:G97">
    <cfRule type="colorScale" priority="1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7">
    <cfRule type="colorScale" priority="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I101:I102">
    <cfRule type="cellIs" dxfId="761" priority="7" operator="greaterThan">
      <formula>0</formula>
    </cfRule>
    <cfRule type="cellIs" dxfId="760" priority="8" operator="equal">
      <formula>0</formula>
    </cfRule>
  </conditionalFormatting>
  <conditionalFormatting sqref="J101:J102">
    <cfRule type="cellIs" dxfId="759" priority="5" operator="greaterThan">
      <formula>0</formula>
    </cfRule>
    <cfRule type="cellIs" dxfId="758" priority="6" operator="equal">
      <formula>0</formula>
    </cfRule>
  </conditionalFormatting>
  <conditionalFormatting sqref="H101:H102">
    <cfRule type="cellIs" dxfId="757" priority="3" operator="greaterThanOrEqual">
      <formula>400</formula>
    </cfRule>
    <cfRule type="cellIs" dxfId="756" priority="4" operator="lessThan">
      <formula>400</formula>
    </cfRule>
  </conditionalFormatting>
  <conditionalFormatting sqref="C101:G101">
    <cfRule type="colorScale" priority="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01">
    <cfRule type="colorScale" priority="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printOptions horizontalCentered="1"/>
  <pageMargins left="0.31496062992125984" right="0.31496062992125984" top="0.35433070866141736" bottom="0.35433070866141736" header="0.11811023622047245" footer="0.11811023622047245"/>
  <pageSetup paperSize="0" scale="82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P144"/>
  <sheetViews>
    <sheetView topLeftCell="A101" workbookViewId="0">
      <selection activeCell="K5" sqref="K5"/>
    </sheetView>
  </sheetViews>
  <sheetFormatPr baseColWidth="10" defaultColWidth="11.42578125" defaultRowHeight="15.75" x14ac:dyDescent="0.25"/>
  <cols>
    <col min="1" max="1" width="23.28515625" style="1" customWidth="1"/>
    <col min="2" max="2" width="33.140625" style="1" hidden="1" customWidth="1"/>
    <col min="3" max="7" width="8.7109375" style="1" customWidth="1"/>
    <col min="8" max="8" width="18.85546875" style="1" bestFit="1" customWidth="1"/>
    <col min="9" max="9" width="16.28515625" style="1" customWidth="1"/>
    <col min="10" max="10" width="18" style="1" customWidth="1"/>
    <col min="11" max="13" width="9.42578125" style="1" customWidth="1"/>
    <col min="14" max="16384" width="11.42578125" style="1"/>
  </cols>
  <sheetData>
    <row r="1" spans="1:16" ht="38.25" customHeight="1" thickTop="1" thickBot="1" x14ac:dyDescent="0.3">
      <c r="A1" s="198" t="s">
        <v>44</v>
      </c>
      <c r="B1" s="199"/>
      <c r="C1" s="199"/>
      <c r="D1" s="199"/>
      <c r="E1" s="199"/>
      <c r="F1" s="199"/>
      <c r="G1" s="199"/>
      <c r="H1" s="199"/>
      <c r="I1" s="199"/>
      <c r="J1" s="200"/>
      <c r="K1" s="76"/>
    </row>
    <row r="2" spans="1:16" ht="16.5" thickTop="1" x14ac:dyDescent="0.25">
      <c r="B2" s="1" t="s">
        <v>0</v>
      </c>
    </row>
    <row r="3" spans="1:16" ht="31.5" customHeight="1" x14ac:dyDescent="0.25">
      <c r="A3" s="12" t="s">
        <v>17</v>
      </c>
      <c r="C3" s="223"/>
      <c r="D3" s="224"/>
      <c r="E3" s="224"/>
      <c r="F3" s="224"/>
      <c r="H3" s="220" t="s">
        <v>47</v>
      </c>
      <c r="I3" s="220"/>
      <c r="J3" s="220"/>
    </row>
    <row r="4" spans="1:16" ht="26.25" customHeight="1" x14ac:dyDescent="0.25">
      <c r="A4" s="12" t="s">
        <v>18</v>
      </c>
      <c r="C4" s="224"/>
      <c r="D4" s="224"/>
      <c r="E4" s="224"/>
      <c r="F4" s="12"/>
      <c r="G4" s="1" t="s">
        <v>12</v>
      </c>
      <c r="H4" s="56"/>
      <c r="I4" s="20" t="s">
        <v>9</v>
      </c>
      <c r="J4" s="56"/>
    </row>
    <row r="5" spans="1:16" ht="26.25" customHeight="1" x14ac:dyDescent="0.25">
      <c r="A5" s="1" t="s">
        <v>2</v>
      </c>
      <c r="C5" s="224"/>
      <c r="D5" s="224"/>
      <c r="E5" s="12"/>
      <c r="F5" s="12"/>
      <c r="L5" s="16"/>
      <c r="M5" s="16"/>
      <c r="N5" s="16"/>
      <c r="O5" s="16"/>
      <c r="P5" s="16"/>
    </row>
    <row r="6" spans="1:16" ht="26.25" customHeight="1" thickBot="1" x14ac:dyDescent="0.3">
      <c r="A6" s="12" t="s">
        <v>1</v>
      </c>
      <c r="C6" s="60"/>
      <c r="G6" s="19" t="s">
        <v>54</v>
      </c>
      <c r="H6" s="19">
        <v>436.5</v>
      </c>
      <c r="I6" s="19" t="s">
        <v>53</v>
      </c>
      <c r="J6" s="19">
        <v>423</v>
      </c>
      <c r="L6" s="63"/>
      <c r="M6" s="63"/>
      <c r="N6" s="63"/>
      <c r="O6" s="62"/>
      <c r="P6" s="16"/>
    </row>
    <row r="7" spans="1:16" ht="16.5" thickBot="1" x14ac:dyDescent="0.3">
      <c r="C7" s="208" t="s">
        <v>5</v>
      </c>
      <c r="D7" s="209"/>
      <c r="E7" s="209"/>
      <c r="F7" s="209"/>
      <c r="G7" s="210"/>
      <c r="L7" s="16"/>
      <c r="M7" s="16"/>
      <c r="N7" s="16"/>
      <c r="O7" s="16"/>
      <c r="P7" s="16"/>
    </row>
    <row r="8" spans="1:16" s="2" customFormat="1" ht="89.25" customHeight="1" thickBot="1" x14ac:dyDescent="0.3">
      <c r="A8" s="80" t="s">
        <v>38</v>
      </c>
      <c r="B8" s="81" t="s">
        <v>4</v>
      </c>
      <c r="C8" s="80">
        <v>1</v>
      </c>
      <c r="D8" s="82">
        <v>2</v>
      </c>
      <c r="E8" s="82">
        <v>3</v>
      </c>
      <c r="F8" s="82">
        <v>4</v>
      </c>
      <c r="G8" s="83">
        <v>5</v>
      </c>
      <c r="H8" s="84" t="s">
        <v>49</v>
      </c>
      <c r="I8" s="82" t="s">
        <v>11</v>
      </c>
      <c r="J8" s="83" t="s">
        <v>13</v>
      </c>
    </row>
    <row r="9" spans="1:16" ht="26.25" customHeight="1" x14ac:dyDescent="0.25">
      <c r="A9" s="227"/>
      <c r="B9" s="40" t="s">
        <v>5</v>
      </c>
      <c r="C9" s="77"/>
      <c r="D9" s="78"/>
      <c r="E9" s="78"/>
      <c r="F9" s="78"/>
      <c r="G9" s="79"/>
      <c r="H9" s="230">
        <f>AVERAGE(C10:G10)</f>
        <v>0</v>
      </c>
      <c r="I9" s="228">
        <f>((SUM(C11:G11))/5)*100</f>
        <v>100</v>
      </c>
      <c r="J9" s="229">
        <f>SUM(C12:G12)</f>
        <v>5</v>
      </c>
      <c r="K9" s="58">
        <v>1</v>
      </c>
      <c r="L9" s="65"/>
      <c r="M9" s="65"/>
    </row>
    <row r="10" spans="1:16" ht="25.5" hidden="1" customHeight="1" x14ac:dyDescent="0.25">
      <c r="A10" s="188"/>
      <c r="B10" s="38" t="s">
        <v>6</v>
      </c>
      <c r="C10" s="51">
        <f>C9-$C$6</f>
        <v>0</v>
      </c>
      <c r="D10" s="33">
        <f>D9-$C$6</f>
        <v>0</v>
      </c>
      <c r="E10" s="33">
        <f>E9-$C$6</f>
        <v>0</v>
      </c>
      <c r="F10" s="33">
        <f>F9-$C$6</f>
        <v>0</v>
      </c>
      <c r="G10" s="52">
        <f>G9-$C$6</f>
        <v>0</v>
      </c>
      <c r="H10" s="222"/>
      <c r="I10" s="192">
        <f>((SUM(D10:H10))/5)*100</f>
        <v>0</v>
      </c>
      <c r="J10" s="193"/>
      <c r="K10" s="58">
        <v>1</v>
      </c>
      <c r="L10" s="65"/>
      <c r="M10" s="65"/>
    </row>
    <row r="11" spans="1:16" ht="25.5" hidden="1" customHeight="1" x14ac:dyDescent="0.25">
      <c r="A11" s="188"/>
      <c r="B11" s="38" t="s">
        <v>7</v>
      </c>
      <c r="C11" s="51">
        <f>IF(C10&lt;$H$6,1,0)</f>
        <v>1</v>
      </c>
      <c r="D11" s="33">
        <f>IF(D10&lt;$H$6,1,0)</f>
        <v>1</v>
      </c>
      <c r="E11" s="33">
        <f>IF(E10&lt;$H$6,1,0)</f>
        <v>1</v>
      </c>
      <c r="F11" s="33">
        <f>IF(F10&lt;$H$6,1,0)</f>
        <v>1</v>
      </c>
      <c r="G11" s="52">
        <f>IF(G10&lt;$H$6,1,0)</f>
        <v>1</v>
      </c>
      <c r="H11" s="4"/>
      <c r="I11" s="4"/>
      <c r="J11" s="5"/>
      <c r="K11" s="58">
        <v>1</v>
      </c>
      <c r="L11" s="65"/>
      <c r="M11" s="65"/>
    </row>
    <row r="12" spans="1:16" ht="25.5" hidden="1" customHeight="1" x14ac:dyDescent="0.25">
      <c r="A12" s="188"/>
      <c r="B12" s="39" t="s">
        <v>8</v>
      </c>
      <c r="C12" s="53">
        <f>IF(C10&lt;$J$6,1,0)</f>
        <v>1</v>
      </c>
      <c r="D12" s="34">
        <f>IF(D10&lt;$J$6,1,0)</f>
        <v>1</v>
      </c>
      <c r="E12" s="34">
        <f>IF(E10&lt;$J$6,1,0)</f>
        <v>1</v>
      </c>
      <c r="F12" s="34">
        <f>IF(F10&lt;$J$6,1,0)</f>
        <v>1</v>
      </c>
      <c r="G12" s="54">
        <f>IF(G10&lt;$J$6,1,0)</f>
        <v>1</v>
      </c>
      <c r="H12" s="4"/>
      <c r="I12" s="4"/>
      <c r="J12" s="5"/>
      <c r="K12" s="58">
        <v>1</v>
      </c>
      <c r="L12" s="65"/>
      <c r="M12" s="65"/>
    </row>
    <row r="13" spans="1:16" ht="26.25" customHeight="1" x14ac:dyDescent="0.25">
      <c r="A13" s="188"/>
      <c r="B13" s="40" t="s">
        <v>5</v>
      </c>
      <c r="C13" s="51"/>
      <c r="D13" s="33"/>
      <c r="E13" s="33"/>
      <c r="F13" s="33"/>
      <c r="G13" s="52"/>
      <c r="H13" s="225">
        <f>AVERAGE(C14:G14)</f>
        <v>0</v>
      </c>
      <c r="I13" s="192">
        <f>((SUM(C15:G15))/5)*100</f>
        <v>100</v>
      </c>
      <c r="J13" s="193">
        <f>SUM(C16:G16)</f>
        <v>5</v>
      </c>
      <c r="K13" s="58">
        <v>2</v>
      </c>
      <c r="L13" s="65"/>
      <c r="M13" s="65"/>
    </row>
    <row r="14" spans="1:16" ht="25.5" hidden="1" customHeight="1" x14ac:dyDescent="0.25">
      <c r="A14" s="188"/>
      <c r="B14" s="38" t="s">
        <v>6</v>
      </c>
      <c r="C14" s="51">
        <f>C13-$C$6</f>
        <v>0</v>
      </c>
      <c r="D14" s="33">
        <f>D13-$C$6</f>
        <v>0</v>
      </c>
      <c r="E14" s="33">
        <f>E13-$C$6</f>
        <v>0</v>
      </c>
      <c r="F14" s="33">
        <f>F13-$C$6</f>
        <v>0</v>
      </c>
      <c r="G14" s="52">
        <f>G13-$C$6</f>
        <v>0</v>
      </c>
      <c r="H14" s="222"/>
      <c r="I14" s="192">
        <f>((SUM(D14:H14))/5)*100</f>
        <v>0</v>
      </c>
      <c r="J14" s="193"/>
      <c r="K14" s="58"/>
      <c r="L14" s="65"/>
      <c r="M14" s="65"/>
    </row>
    <row r="15" spans="1:16" ht="25.5" hidden="1" customHeight="1" x14ac:dyDescent="0.25">
      <c r="A15" s="188"/>
      <c r="B15" s="38" t="s">
        <v>7</v>
      </c>
      <c r="C15" s="51">
        <f>IF(C14&lt;$H$6,1,0)</f>
        <v>1</v>
      </c>
      <c r="D15" s="33">
        <f>IF(D14&lt;$H$6,1,0)</f>
        <v>1</v>
      </c>
      <c r="E15" s="33">
        <f>IF(E14&lt;$H$6,1,0)</f>
        <v>1</v>
      </c>
      <c r="F15" s="33">
        <f>IF(F14&lt;$H$6,1,0)</f>
        <v>1</v>
      </c>
      <c r="G15" s="52">
        <f>IF(G14&lt;$H$6,1,0)</f>
        <v>1</v>
      </c>
      <c r="H15" s="4"/>
      <c r="I15" s="4"/>
      <c r="J15" s="5"/>
      <c r="K15" s="58"/>
      <c r="L15" s="65"/>
      <c r="M15" s="65"/>
    </row>
    <row r="16" spans="1:16" ht="25.5" hidden="1" customHeight="1" x14ac:dyDescent="0.25">
      <c r="A16" s="188"/>
      <c r="B16" s="41" t="s">
        <v>8</v>
      </c>
      <c r="C16" s="53">
        <f>IF(C14&lt;$J$6,1,0)</f>
        <v>1</v>
      </c>
      <c r="D16" s="34">
        <f>IF(D14&lt;$J$6,1,0)</f>
        <v>1</v>
      </c>
      <c r="E16" s="34">
        <f>IF(E14&lt;$J$6,1,0)</f>
        <v>1</v>
      </c>
      <c r="F16" s="34">
        <f>IF(F14&lt;$J$6,1,0)</f>
        <v>1</v>
      </c>
      <c r="G16" s="54">
        <f>IF(G14&lt;$J$6,1,0)</f>
        <v>1</v>
      </c>
      <c r="H16" s="4"/>
      <c r="I16" s="4"/>
      <c r="J16" s="5"/>
      <c r="K16" s="58"/>
      <c r="L16" s="65"/>
      <c r="M16" s="65"/>
    </row>
    <row r="17" spans="1:13" ht="26.25" customHeight="1" x14ac:dyDescent="0.25">
      <c r="A17" s="188"/>
      <c r="B17" s="42" t="s">
        <v>5</v>
      </c>
      <c r="C17" s="51"/>
      <c r="D17" s="33"/>
      <c r="E17" s="33"/>
      <c r="F17" s="33"/>
      <c r="G17" s="52"/>
      <c r="H17" s="225">
        <f>AVERAGE(C18:G18)</f>
        <v>0</v>
      </c>
      <c r="I17" s="192">
        <f>((SUM(C19:G19))/5)*100</f>
        <v>100</v>
      </c>
      <c r="J17" s="193">
        <f>SUM(C20:G20)</f>
        <v>5</v>
      </c>
      <c r="K17" s="58">
        <v>3</v>
      </c>
      <c r="L17" s="65"/>
      <c r="M17" s="65"/>
    </row>
    <row r="18" spans="1:13" ht="25.5" hidden="1" customHeight="1" x14ac:dyDescent="0.25">
      <c r="A18" s="188"/>
      <c r="B18" s="38" t="s">
        <v>6</v>
      </c>
      <c r="C18" s="51">
        <f>C17-$C$6</f>
        <v>0</v>
      </c>
      <c r="D18" s="33">
        <f>D17-$C$6</f>
        <v>0</v>
      </c>
      <c r="E18" s="33">
        <f>E17-$C$6</f>
        <v>0</v>
      </c>
      <c r="F18" s="33">
        <f>F17-$C$6</f>
        <v>0</v>
      </c>
      <c r="G18" s="52">
        <f>G17-$C$6</f>
        <v>0</v>
      </c>
      <c r="H18" s="222"/>
      <c r="I18" s="192">
        <f>((SUM(D18:H18))/5)*100</f>
        <v>0</v>
      </c>
      <c r="J18" s="193"/>
      <c r="K18" s="58"/>
      <c r="L18" s="65"/>
      <c r="M18" s="65"/>
    </row>
    <row r="19" spans="1:13" ht="25.5" hidden="1" customHeight="1" x14ac:dyDescent="0.25">
      <c r="A19" s="188"/>
      <c r="B19" s="38" t="s">
        <v>7</v>
      </c>
      <c r="C19" s="51">
        <f>IF(C18&lt;$H$6,1,0)</f>
        <v>1</v>
      </c>
      <c r="D19" s="33">
        <f>IF(D18&lt;$H$6,1,0)</f>
        <v>1</v>
      </c>
      <c r="E19" s="33">
        <f>IF(E18&lt;$H$6,1,0)</f>
        <v>1</v>
      </c>
      <c r="F19" s="33">
        <f>IF(F18&lt;$H$6,1,0)</f>
        <v>1</v>
      </c>
      <c r="G19" s="52">
        <f>IF(G18&lt;$H$6,1,0)</f>
        <v>1</v>
      </c>
      <c r="H19" s="4"/>
      <c r="I19" s="4"/>
      <c r="J19" s="5"/>
      <c r="K19" s="58"/>
      <c r="L19" s="65"/>
      <c r="M19" s="65"/>
    </row>
    <row r="20" spans="1:13" ht="25.5" hidden="1" customHeight="1" x14ac:dyDescent="0.25">
      <c r="A20" s="188"/>
      <c r="B20" s="39" t="s">
        <v>8</v>
      </c>
      <c r="C20" s="53">
        <f>IF(C18&lt;$J$6,1,0)</f>
        <v>1</v>
      </c>
      <c r="D20" s="34">
        <f>IF(D18&lt;$J$6,1,0)</f>
        <v>1</v>
      </c>
      <c r="E20" s="34">
        <f>IF(E18&lt;$J$6,1,0)</f>
        <v>1</v>
      </c>
      <c r="F20" s="34">
        <f>IF(F18&lt;$J$6,1,0)</f>
        <v>1</v>
      </c>
      <c r="G20" s="54">
        <f>IF(G18&lt;$J$6,1,0)</f>
        <v>1</v>
      </c>
      <c r="H20" s="4"/>
      <c r="I20" s="4"/>
      <c r="J20" s="5"/>
      <c r="K20" s="58"/>
      <c r="L20" s="65"/>
      <c r="M20" s="65"/>
    </row>
    <row r="21" spans="1:13" ht="26.25" customHeight="1" x14ac:dyDescent="0.25">
      <c r="A21" s="188"/>
      <c r="B21" s="40" t="s">
        <v>5</v>
      </c>
      <c r="C21" s="51"/>
      <c r="D21" s="33"/>
      <c r="E21" s="33"/>
      <c r="F21" s="33"/>
      <c r="G21" s="52"/>
      <c r="H21" s="225">
        <f>AVERAGE(C22:G22)</f>
        <v>0</v>
      </c>
      <c r="I21" s="192">
        <f>((SUM(C23:G23))/5)*100</f>
        <v>100</v>
      </c>
      <c r="J21" s="193">
        <f>SUM(C24:G24)</f>
        <v>5</v>
      </c>
      <c r="K21" s="58">
        <v>4</v>
      </c>
      <c r="L21" s="65"/>
      <c r="M21" s="65"/>
    </row>
    <row r="22" spans="1:13" ht="25.5" hidden="1" customHeight="1" x14ac:dyDescent="0.25">
      <c r="A22" s="188"/>
      <c r="B22" s="38" t="s">
        <v>6</v>
      </c>
      <c r="C22" s="51">
        <f>C21-$C$6</f>
        <v>0</v>
      </c>
      <c r="D22" s="33">
        <f>D21-$C$6</f>
        <v>0</v>
      </c>
      <c r="E22" s="33">
        <f>E21-$C$6</f>
        <v>0</v>
      </c>
      <c r="F22" s="33">
        <f>F21-$C$6</f>
        <v>0</v>
      </c>
      <c r="G22" s="52">
        <f>G21-$C$6</f>
        <v>0</v>
      </c>
      <c r="H22" s="222"/>
      <c r="I22" s="192">
        <f>((SUM(D22:H22))/5)*100</f>
        <v>0</v>
      </c>
      <c r="J22" s="193"/>
      <c r="K22" s="58"/>
      <c r="L22" s="65"/>
      <c r="M22" s="65"/>
    </row>
    <row r="23" spans="1:13" ht="25.5" hidden="1" customHeight="1" x14ac:dyDescent="0.25">
      <c r="A23" s="188"/>
      <c r="B23" s="38" t="s">
        <v>7</v>
      </c>
      <c r="C23" s="51">
        <f>IF(C22&lt;$H$6,1,0)</f>
        <v>1</v>
      </c>
      <c r="D23" s="33">
        <f>IF(D22&lt;$H$6,1,0)</f>
        <v>1</v>
      </c>
      <c r="E23" s="33">
        <f>IF(E22&lt;$H$6,1,0)</f>
        <v>1</v>
      </c>
      <c r="F23" s="33">
        <f>IF(F22&lt;$H$6,1,0)</f>
        <v>1</v>
      </c>
      <c r="G23" s="52">
        <f>IF(G22&lt;$H$6,1,0)</f>
        <v>1</v>
      </c>
      <c r="H23" s="4"/>
      <c r="I23" s="4"/>
      <c r="J23" s="5"/>
      <c r="K23" s="58"/>
      <c r="L23" s="65"/>
      <c r="M23" s="65"/>
    </row>
    <row r="24" spans="1:13" ht="25.5" hidden="1" customHeight="1" x14ac:dyDescent="0.25">
      <c r="A24" s="188"/>
      <c r="B24" s="41" t="s">
        <v>8</v>
      </c>
      <c r="C24" s="53">
        <f>IF(C22&lt;$J$6,1,0)</f>
        <v>1</v>
      </c>
      <c r="D24" s="34">
        <f>IF(D22&lt;$J$6,1,0)</f>
        <v>1</v>
      </c>
      <c r="E24" s="34">
        <f>IF(E22&lt;$J$6,1,0)</f>
        <v>1</v>
      </c>
      <c r="F24" s="34">
        <f>IF(F22&lt;$J$6,1,0)</f>
        <v>1</v>
      </c>
      <c r="G24" s="54">
        <f>IF(G22&lt;$J$6,1,0)</f>
        <v>1</v>
      </c>
      <c r="H24" s="4"/>
      <c r="I24" s="4"/>
      <c r="J24" s="5"/>
      <c r="K24" s="58"/>
      <c r="L24" s="65"/>
      <c r="M24" s="65"/>
    </row>
    <row r="25" spans="1:13" ht="26.25" customHeight="1" x14ac:dyDescent="0.25">
      <c r="A25" s="188"/>
      <c r="B25" s="42" t="s">
        <v>5</v>
      </c>
      <c r="C25" s="51"/>
      <c r="D25" s="33"/>
      <c r="E25" s="33"/>
      <c r="F25" s="33"/>
      <c r="G25" s="52"/>
      <c r="H25" s="225">
        <f>AVERAGE(C26:G26)</f>
        <v>0</v>
      </c>
      <c r="I25" s="192">
        <f>((SUM(C27:G27))/5)*100</f>
        <v>100</v>
      </c>
      <c r="J25" s="193">
        <f>SUM(C28:G28)</f>
        <v>5</v>
      </c>
      <c r="K25" s="58">
        <v>5</v>
      </c>
      <c r="L25" s="65"/>
      <c r="M25" s="65"/>
    </row>
    <row r="26" spans="1:13" ht="25.5" hidden="1" customHeight="1" x14ac:dyDescent="0.25">
      <c r="A26" s="188"/>
      <c r="B26" s="38" t="s">
        <v>6</v>
      </c>
      <c r="C26" s="51">
        <f>C25-$C$6</f>
        <v>0</v>
      </c>
      <c r="D26" s="33">
        <f>D25-$C$6</f>
        <v>0</v>
      </c>
      <c r="E26" s="33">
        <f>E25-$C$6</f>
        <v>0</v>
      </c>
      <c r="F26" s="33">
        <f>F25-$C$6</f>
        <v>0</v>
      </c>
      <c r="G26" s="52">
        <f>G25-$C$6</f>
        <v>0</v>
      </c>
      <c r="H26" s="222"/>
      <c r="I26" s="192">
        <f>((SUM(D26:H26))/5)*100</f>
        <v>0</v>
      </c>
      <c r="J26" s="193"/>
      <c r="K26" s="58"/>
      <c r="L26" s="65"/>
      <c r="M26" s="65"/>
    </row>
    <row r="27" spans="1:13" ht="25.5" hidden="1" customHeight="1" x14ac:dyDescent="0.25">
      <c r="A27" s="188"/>
      <c r="B27" s="38" t="s">
        <v>7</v>
      </c>
      <c r="C27" s="51">
        <f>IF(C26&lt;$H$6,1,0)</f>
        <v>1</v>
      </c>
      <c r="D27" s="33">
        <f>IF(D26&lt;$H$6,1,0)</f>
        <v>1</v>
      </c>
      <c r="E27" s="33">
        <f>IF(E26&lt;$H$6,1,0)</f>
        <v>1</v>
      </c>
      <c r="F27" s="33">
        <f>IF(F26&lt;$H$6,1,0)</f>
        <v>1</v>
      </c>
      <c r="G27" s="52">
        <f>IF(G26&lt;$H$6,1,0)</f>
        <v>1</v>
      </c>
      <c r="H27" s="4"/>
      <c r="I27" s="4"/>
      <c r="J27" s="5"/>
      <c r="K27" s="58"/>
      <c r="L27" s="65"/>
      <c r="M27" s="65"/>
    </row>
    <row r="28" spans="1:13" ht="25.5" hidden="1" customHeight="1" x14ac:dyDescent="0.25">
      <c r="A28" s="188"/>
      <c r="B28" s="39" t="s">
        <v>8</v>
      </c>
      <c r="C28" s="53">
        <f>IF(C26&lt;$J$6,1,0)</f>
        <v>1</v>
      </c>
      <c r="D28" s="34">
        <f>IF(D26&lt;$J$6,1,0)</f>
        <v>1</v>
      </c>
      <c r="E28" s="34">
        <f>IF(E26&lt;$J$6,1,0)</f>
        <v>1</v>
      </c>
      <c r="F28" s="34">
        <f>IF(F26&lt;$J$6,1,0)</f>
        <v>1</v>
      </c>
      <c r="G28" s="54">
        <f>IF(G26&lt;$J$6,1,0)</f>
        <v>1</v>
      </c>
      <c r="H28" s="4"/>
      <c r="I28" s="4"/>
      <c r="J28" s="5"/>
      <c r="K28" s="58"/>
      <c r="L28" s="65"/>
      <c r="M28" s="65"/>
    </row>
    <row r="29" spans="1:13" ht="26.25" customHeight="1" x14ac:dyDescent="0.25">
      <c r="A29" s="188"/>
      <c r="B29" s="40" t="s">
        <v>5</v>
      </c>
      <c r="C29" s="51"/>
      <c r="D29" s="33"/>
      <c r="E29" s="33"/>
      <c r="F29" s="33"/>
      <c r="G29" s="52"/>
      <c r="H29" s="225">
        <f>AVERAGE(C30:G30)</f>
        <v>0</v>
      </c>
      <c r="I29" s="192">
        <f>((SUM(C31:G31))/5)*100</f>
        <v>100</v>
      </c>
      <c r="J29" s="193">
        <f>SUM(C32:G32)</f>
        <v>5</v>
      </c>
      <c r="K29" s="58">
        <v>6</v>
      </c>
      <c r="L29" s="65"/>
      <c r="M29" s="65"/>
    </row>
    <row r="30" spans="1:13" ht="16.5" hidden="1" customHeight="1" x14ac:dyDescent="0.25">
      <c r="A30" s="188"/>
      <c r="B30" s="38" t="s">
        <v>6</v>
      </c>
      <c r="C30" s="51">
        <f>C29-$C$6</f>
        <v>0</v>
      </c>
      <c r="D30" s="33">
        <f>D29-$C$6</f>
        <v>0</v>
      </c>
      <c r="E30" s="33">
        <f>E29-$C$6</f>
        <v>0</v>
      </c>
      <c r="F30" s="33">
        <f>F29-$C$6</f>
        <v>0</v>
      </c>
      <c r="G30" s="52">
        <f>G29-$C$6</f>
        <v>0</v>
      </c>
      <c r="H30" s="222"/>
      <c r="I30" s="192">
        <f>((SUM(D30:H30))/5)*100</f>
        <v>0</v>
      </c>
      <c r="J30" s="193"/>
      <c r="K30" s="58"/>
      <c r="L30" s="65"/>
      <c r="M30" s="65"/>
    </row>
    <row r="31" spans="1:13" ht="16.5" hidden="1" customHeight="1" x14ac:dyDescent="0.25">
      <c r="A31" s="188"/>
      <c r="B31" s="38" t="s">
        <v>7</v>
      </c>
      <c r="C31" s="51">
        <f>IF(C30&lt;$H$6,1,0)</f>
        <v>1</v>
      </c>
      <c r="D31" s="33">
        <f>IF(D30&lt;$H$6,1,0)</f>
        <v>1</v>
      </c>
      <c r="E31" s="33">
        <f>IF(E30&lt;$H$6,1,0)</f>
        <v>1</v>
      </c>
      <c r="F31" s="33">
        <f>IF(F30&lt;$H$6,1,0)</f>
        <v>1</v>
      </c>
      <c r="G31" s="52">
        <f>IF(G30&lt;$H$6,1,0)</f>
        <v>1</v>
      </c>
      <c r="H31" s="4"/>
      <c r="I31" s="4"/>
      <c r="J31" s="5"/>
      <c r="K31" s="58"/>
      <c r="L31" s="65"/>
      <c r="M31" s="65"/>
    </row>
    <row r="32" spans="1:13" ht="16.5" hidden="1" customHeight="1" thickBot="1" x14ac:dyDescent="0.3">
      <c r="A32" s="226"/>
      <c r="B32" s="43" t="s">
        <v>8</v>
      </c>
      <c r="C32" s="53">
        <f>IF(C30&lt;$J$6,1,0)</f>
        <v>1</v>
      </c>
      <c r="D32" s="34">
        <f>IF(D30&lt;$J$6,1,0)</f>
        <v>1</v>
      </c>
      <c r="E32" s="34">
        <f>IF(E30&lt;$J$6,1,0)</f>
        <v>1</v>
      </c>
      <c r="F32" s="34">
        <f>IF(F30&lt;$J$6,1,0)</f>
        <v>1</v>
      </c>
      <c r="G32" s="54">
        <f>IF(G30&lt;$J$6,1,0)</f>
        <v>1</v>
      </c>
      <c r="H32" s="4"/>
      <c r="I32" s="4"/>
      <c r="J32" s="5"/>
      <c r="K32" s="58"/>
      <c r="L32" s="65"/>
      <c r="M32" s="65"/>
    </row>
    <row r="33" spans="1:13" ht="26.25" customHeight="1" x14ac:dyDescent="0.25">
      <c r="A33" s="188"/>
      <c r="B33" s="42" t="s">
        <v>5</v>
      </c>
      <c r="C33" s="51"/>
      <c r="D33" s="33"/>
      <c r="E33" s="33"/>
      <c r="F33" s="33"/>
      <c r="G33" s="52"/>
      <c r="H33" s="225">
        <f>AVERAGE(C34:G34)</f>
        <v>0</v>
      </c>
      <c r="I33" s="192">
        <f>((SUM(C35:G35))/5)*100</f>
        <v>100</v>
      </c>
      <c r="J33" s="193">
        <f>SUM(C36:G36)</f>
        <v>5</v>
      </c>
      <c r="K33" s="58">
        <v>7</v>
      </c>
      <c r="L33" s="65"/>
      <c r="M33" s="65"/>
    </row>
    <row r="34" spans="1:13" ht="25.5" hidden="1" customHeight="1" x14ac:dyDescent="0.25">
      <c r="A34" s="188"/>
      <c r="B34" s="38" t="s">
        <v>6</v>
      </c>
      <c r="C34" s="51">
        <f>C33-$C$6</f>
        <v>0</v>
      </c>
      <c r="D34" s="33">
        <f>D33-$C$6</f>
        <v>0</v>
      </c>
      <c r="E34" s="33">
        <f>E33-$C$6</f>
        <v>0</v>
      </c>
      <c r="F34" s="33">
        <f>F33-$C$6</f>
        <v>0</v>
      </c>
      <c r="G34" s="52">
        <f>G33-$C$6</f>
        <v>0</v>
      </c>
      <c r="H34" s="222"/>
      <c r="I34" s="192">
        <f>((SUM(D34:H34))/5)*100</f>
        <v>0</v>
      </c>
      <c r="J34" s="193"/>
      <c r="K34" s="58"/>
      <c r="L34" s="65"/>
      <c r="M34" s="65"/>
    </row>
    <row r="35" spans="1:13" ht="25.5" hidden="1" customHeight="1" x14ac:dyDescent="0.25">
      <c r="A35" s="188"/>
      <c r="B35" s="38" t="s">
        <v>7</v>
      </c>
      <c r="C35" s="51">
        <f>IF(C34&lt;$H$6,1,0)</f>
        <v>1</v>
      </c>
      <c r="D35" s="33">
        <f>IF(D34&lt;$H$6,1,0)</f>
        <v>1</v>
      </c>
      <c r="E35" s="33">
        <f>IF(E34&lt;$H$6,1,0)</f>
        <v>1</v>
      </c>
      <c r="F35" s="33">
        <f>IF(F34&lt;$H$6,1,0)</f>
        <v>1</v>
      </c>
      <c r="G35" s="52">
        <f>IF(G34&lt;$H$6,1,0)</f>
        <v>1</v>
      </c>
      <c r="H35" s="4"/>
      <c r="I35" s="4"/>
      <c r="J35" s="5"/>
      <c r="K35" s="58"/>
      <c r="L35" s="65"/>
      <c r="M35" s="65"/>
    </row>
    <row r="36" spans="1:13" ht="25.5" hidden="1" customHeight="1" x14ac:dyDescent="0.25">
      <c r="A36" s="188"/>
      <c r="B36" s="39" t="s">
        <v>8</v>
      </c>
      <c r="C36" s="51">
        <f>IF(C34&lt;$J$6,1,0)</f>
        <v>1</v>
      </c>
      <c r="D36" s="33">
        <f>IF(D34&lt;$J$6,1,0)</f>
        <v>1</v>
      </c>
      <c r="E36" s="33">
        <f>IF(E34&lt;$J$6,1,0)</f>
        <v>1</v>
      </c>
      <c r="F36" s="33">
        <f>IF(F34&lt;$J$6,1,0)</f>
        <v>1</v>
      </c>
      <c r="G36" s="52">
        <f>IF(G34&lt;$J$6,1,0)</f>
        <v>1</v>
      </c>
      <c r="H36" s="4"/>
      <c r="I36" s="4"/>
      <c r="J36" s="5"/>
      <c r="K36" s="58"/>
      <c r="L36" s="65"/>
      <c r="M36" s="65"/>
    </row>
    <row r="37" spans="1:13" ht="26.25" customHeight="1" x14ac:dyDescent="0.25">
      <c r="A37" s="188"/>
      <c r="B37" s="40" t="s">
        <v>5</v>
      </c>
      <c r="C37" s="51"/>
      <c r="D37" s="33"/>
      <c r="E37" s="33"/>
      <c r="F37" s="33"/>
      <c r="G37" s="52"/>
      <c r="H37" s="225">
        <f>AVERAGE(C38:G38)</f>
        <v>0</v>
      </c>
      <c r="I37" s="192">
        <f>((SUM(C39:G39))/5)*100</f>
        <v>100</v>
      </c>
      <c r="J37" s="193">
        <f>SUM(C40:G40)</f>
        <v>5</v>
      </c>
      <c r="K37" s="58">
        <v>8</v>
      </c>
      <c r="L37" s="65"/>
      <c r="M37" s="65"/>
    </row>
    <row r="38" spans="1:13" ht="25.5" hidden="1" customHeight="1" x14ac:dyDescent="0.25">
      <c r="A38" s="188"/>
      <c r="B38" s="38" t="s">
        <v>6</v>
      </c>
      <c r="C38" s="51">
        <f>C37-$C$6</f>
        <v>0</v>
      </c>
      <c r="D38" s="33">
        <f>D37-$C$6</f>
        <v>0</v>
      </c>
      <c r="E38" s="33">
        <f>E37-$C$6</f>
        <v>0</v>
      </c>
      <c r="F38" s="33">
        <f>F37-$C$6</f>
        <v>0</v>
      </c>
      <c r="G38" s="52">
        <f>G37-$C$6</f>
        <v>0</v>
      </c>
      <c r="H38" s="222"/>
      <c r="I38" s="192">
        <f>((SUM(D38:H38))/5)*100</f>
        <v>0</v>
      </c>
      <c r="J38" s="193"/>
      <c r="K38" s="58"/>
      <c r="L38" s="65"/>
      <c r="M38" s="65"/>
    </row>
    <row r="39" spans="1:13" ht="25.5" hidden="1" customHeight="1" x14ac:dyDescent="0.25">
      <c r="A39" s="188"/>
      <c r="B39" s="38" t="s">
        <v>7</v>
      </c>
      <c r="C39" s="51">
        <f>IF(C38&lt;$H$6,1,0)</f>
        <v>1</v>
      </c>
      <c r="D39" s="33">
        <f>IF(D38&lt;$H$6,1,0)</f>
        <v>1</v>
      </c>
      <c r="E39" s="33">
        <f>IF(E38&lt;$H$6,1,0)</f>
        <v>1</v>
      </c>
      <c r="F39" s="33">
        <f>IF(F38&lt;$H$6,1,0)</f>
        <v>1</v>
      </c>
      <c r="G39" s="52">
        <f>IF(G38&lt;$H$6,1,0)</f>
        <v>1</v>
      </c>
      <c r="H39" s="4"/>
      <c r="I39" s="4"/>
      <c r="J39" s="5"/>
      <c r="K39" s="58"/>
      <c r="L39" s="65"/>
      <c r="M39" s="65"/>
    </row>
    <row r="40" spans="1:13" ht="25.5" hidden="1" customHeight="1" x14ac:dyDescent="0.25">
      <c r="A40" s="188"/>
      <c r="B40" s="41" t="s">
        <v>8</v>
      </c>
      <c r="C40" s="53">
        <f>IF(C38&lt;$J$6,1,0)</f>
        <v>1</v>
      </c>
      <c r="D40" s="34">
        <f>IF(D38&lt;$J$6,1,0)</f>
        <v>1</v>
      </c>
      <c r="E40" s="34">
        <f>IF(E38&lt;$J$6,1,0)</f>
        <v>1</v>
      </c>
      <c r="F40" s="34">
        <f>IF(F38&lt;$J$6,1,0)</f>
        <v>1</v>
      </c>
      <c r="G40" s="54">
        <f>IF(G38&lt;$J$6,1,0)</f>
        <v>1</v>
      </c>
      <c r="H40" s="4"/>
      <c r="I40" s="4"/>
      <c r="J40" s="5"/>
      <c r="K40" s="58"/>
      <c r="L40" s="65"/>
      <c r="M40" s="65"/>
    </row>
    <row r="41" spans="1:13" ht="26.25" customHeight="1" x14ac:dyDescent="0.25">
      <c r="A41" s="188"/>
      <c r="B41" s="42" t="s">
        <v>5</v>
      </c>
      <c r="C41" s="51"/>
      <c r="D41" s="33"/>
      <c r="E41" s="33"/>
      <c r="F41" s="33"/>
      <c r="G41" s="52"/>
      <c r="H41" s="225">
        <f>AVERAGE(C42:G42)</f>
        <v>0</v>
      </c>
      <c r="I41" s="192">
        <f>((SUM(C43:G43))/5)*100</f>
        <v>100</v>
      </c>
      <c r="J41" s="193">
        <f>SUM(C44:G44)</f>
        <v>5</v>
      </c>
      <c r="K41" s="58">
        <v>9</v>
      </c>
      <c r="L41" s="65"/>
      <c r="M41" s="65"/>
    </row>
    <row r="42" spans="1:13" ht="25.5" hidden="1" customHeight="1" x14ac:dyDescent="0.25">
      <c r="A42" s="188"/>
      <c r="B42" s="38" t="s">
        <v>6</v>
      </c>
      <c r="C42" s="51">
        <f>C41-$C$6</f>
        <v>0</v>
      </c>
      <c r="D42" s="33">
        <f>D41-$C$6</f>
        <v>0</v>
      </c>
      <c r="E42" s="33">
        <f>E41-$C$6</f>
        <v>0</v>
      </c>
      <c r="F42" s="33">
        <f>F41-$C$6</f>
        <v>0</v>
      </c>
      <c r="G42" s="52">
        <f>G41-$C$6</f>
        <v>0</v>
      </c>
      <c r="H42" s="222"/>
      <c r="I42" s="192">
        <f>((SUM(D42:H42))/5)*100</f>
        <v>0</v>
      </c>
      <c r="J42" s="193"/>
      <c r="K42" s="58"/>
      <c r="L42" s="65"/>
      <c r="M42" s="65"/>
    </row>
    <row r="43" spans="1:13" ht="25.5" hidden="1" customHeight="1" x14ac:dyDescent="0.25">
      <c r="A43" s="188"/>
      <c r="B43" s="38" t="s">
        <v>7</v>
      </c>
      <c r="C43" s="51">
        <f>IF(C42&lt;$H$6,1,0)</f>
        <v>1</v>
      </c>
      <c r="D43" s="33">
        <f>IF(D42&lt;$H$6,1,0)</f>
        <v>1</v>
      </c>
      <c r="E43" s="33">
        <f>IF(E42&lt;$H$6,1,0)</f>
        <v>1</v>
      </c>
      <c r="F43" s="33">
        <f>IF(F42&lt;$H$6,1,0)</f>
        <v>1</v>
      </c>
      <c r="G43" s="52">
        <f>IF(G42&lt;$H$6,1,0)</f>
        <v>1</v>
      </c>
      <c r="H43" s="4"/>
      <c r="I43" s="4"/>
      <c r="J43" s="5"/>
      <c r="K43" s="58"/>
      <c r="L43" s="65"/>
      <c r="M43" s="65"/>
    </row>
    <row r="44" spans="1:13" ht="25.5" hidden="1" customHeight="1" x14ac:dyDescent="0.25">
      <c r="A44" s="188"/>
      <c r="B44" s="39" t="s">
        <v>8</v>
      </c>
      <c r="C44" s="53">
        <f>IF(C42&lt;$J$6,1,0)</f>
        <v>1</v>
      </c>
      <c r="D44" s="34">
        <f>IF(D42&lt;$J$6,1,0)</f>
        <v>1</v>
      </c>
      <c r="E44" s="34">
        <f>IF(E42&lt;$J$6,1,0)</f>
        <v>1</v>
      </c>
      <c r="F44" s="34">
        <f>IF(F42&lt;$J$6,1,0)</f>
        <v>1</v>
      </c>
      <c r="G44" s="54">
        <f>IF(G42&lt;$J$6,1,0)</f>
        <v>1</v>
      </c>
      <c r="H44" s="4"/>
      <c r="I44" s="4"/>
      <c r="J44" s="5"/>
      <c r="K44" s="58"/>
      <c r="L44" s="65"/>
      <c r="M44" s="65"/>
    </row>
    <row r="45" spans="1:13" ht="26.25" customHeight="1" x14ac:dyDescent="0.25">
      <c r="A45" s="188"/>
      <c r="B45" s="40" t="s">
        <v>5</v>
      </c>
      <c r="C45" s="51"/>
      <c r="D45" s="33"/>
      <c r="E45" s="33"/>
      <c r="F45" s="33"/>
      <c r="G45" s="52"/>
      <c r="H45" s="225">
        <f>AVERAGE(C46:G46)</f>
        <v>0</v>
      </c>
      <c r="I45" s="192">
        <f>((SUM(C47:G47))/5)*100</f>
        <v>100</v>
      </c>
      <c r="J45" s="193">
        <f>SUM(C48:G48)</f>
        <v>5</v>
      </c>
      <c r="K45" s="58">
        <v>10</v>
      </c>
      <c r="L45" s="65"/>
      <c r="M45" s="65"/>
    </row>
    <row r="46" spans="1:13" ht="25.5" hidden="1" customHeight="1" x14ac:dyDescent="0.25">
      <c r="A46" s="188"/>
      <c r="B46" s="38" t="s">
        <v>6</v>
      </c>
      <c r="C46" s="51">
        <f>C45-$C$6</f>
        <v>0</v>
      </c>
      <c r="D46" s="33">
        <f>D45-$C$6</f>
        <v>0</v>
      </c>
      <c r="E46" s="33">
        <f>E45-$C$6</f>
        <v>0</v>
      </c>
      <c r="F46" s="33">
        <f>F45-$C$6</f>
        <v>0</v>
      </c>
      <c r="G46" s="52">
        <f>G45-$C$6</f>
        <v>0</v>
      </c>
      <c r="H46" s="222"/>
      <c r="I46" s="192">
        <f>((SUM(D46:H46))/5)*100</f>
        <v>0</v>
      </c>
      <c r="J46" s="193"/>
      <c r="K46" s="58"/>
      <c r="L46" s="16"/>
      <c r="M46" s="65"/>
    </row>
    <row r="47" spans="1:13" ht="25.5" hidden="1" customHeight="1" x14ac:dyDescent="0.25">
      <c r="A47" s="188"/>
      <c r="B47" s="38" t="s">
        <v>7</v>
      </c>
      <c r="C47" s="51">
        <f>IF(C46&lt;$H$6,1,0)</f>
        <v>1</v>
      </c>
      <c r="D47" s="33">
        <f>IF(D46&lt;$H$6,1,0)</f>
        <v>1</v>
      </c>
      <c r="E47" s="33">
        <f>IF(E46&lt;$H$6,1,0)</f>
        <v>1</v>
      </c>
      <c r="F47" s="33">
        <f>IF(F46&lt;$H$6,1,0)</f>
        <v>1</v>
      </c>
      <c r="G47" s="52">
        <f>IF(G46&lt;$H$6,1,0)</f>
        <v>1</v>
      </c>
      <c r="H47" s="4"/>
      <c r="I47" s="4"/>
      <c r="J47" s="5"/>
      <c r="K47" s="58"/>
      <c r="L47" s="16"/>
      <c r="M47" s="65"/>
    </row>
    <row r="48" spans="1:13" ht="25.5" hidden="1" customHeight="1" x14ac:dyDescent="0.25">
      <c r="A48" s="197"/>
      <c r="B48" s="41" t="s">
        <v>8</v>
      </c>
      <c r="C48" s="53">
        <f>IF(C46&lt;$J$6,1,0)</f>
        <v>1</v>
      </c>
      <c r="D48" s="34">
        <f>IF(D46&lt;$J$6,1,0)</f>
        <v>1</v>
      </c>
      <c r="E48" s="34">
        <f>IF(E46&lt;$J$6,1,0)</f>
        <v>1</v>
      </c>
      <c r="F48" s="34">
        <f>IF(F46&lt;$J$6,1,0)</f>
        <v>1</v>
      </c>
      <c r="G48" s="54">
        <f>IF(G46&lt;$J$6,1,0)</f>
        <v>1</v>
      </c>
      <c r="H48" s="4"/>
      <c r="I48" s="4"/>
      <c r="J48" s="5"/>
      <c r="K48" s="58"/>
      <c r="L48" s="16"/>
      <c r="M48" s="65"/>
    </row>
    <row r="49" spans="1:13" ht="26.25" customHeight="1" x14ac:dyDescent="0.25">
      <c r="A49" s="188"/>
      <c r="B49" s="42" t="s">
        <v>5</v>
      </c>
      <c r="C49" s="51"/>
      <c r="D49" s="33"/>
      <c r="E49" s="33"/>
      <c r="F49" s="33"/>
      <c r="G49" s="52"/>
      <c r="H49" s="225">
        <f>AVERAGE(C50:G50)</f>
        <v>0</v>
      </c>
      <c r="I49" s="192">
        <f>((SUM(C51:G51))/5)*100</f>
        <v>100</v>
      </c>
      <c r="J49" s="193">
        <f>SUM(C52:G52)</f>
        <v>5</v>
      </c>
      <c r="K49" s="58">
        <v>11</v>
      </c>
      <c r="L49" s="16"/>
      <c r="M49" s="65"/>
    </row>
    <row r="50" spans="1:13" ht="15.75" hidden="1" customHeight="1" x14ac:dyDescent="0.25">
      <c r="A50" s="188"/>
      <c r="B50" s="38" t="s">
        <v>6</v>
      </c>
      <c r="C50" s="51">
        <f>C49-$C$6</f>
        <v>0</v>
      </c>
      <c r="D50" s="33">
        <f>D49-$C$6</f>
        <v>0</v>
      </c>
      <c r="E50" s="33">
        <f>E49-$C$6</f>
        <v>0</v>
      </c>
      <c r="F50" s="33">
        <f>F49-$C$6</f>
        <v>0</v>
      </c>
      <c r="G50" s="52">
        <f>G49-$C$6</f>
        <v>0</v>
      </c>
      <c r="H50" s="222"/>
      <c r="I50" s="192">
        <f>((SUM(D50:H50))/5)*100</f>
        <v>0</v>
      </c>
      <c r="J50" s="193"/>
      <c r="K50" s="58"/>
      <c r="L50" s="16"/>
      <c r="M50" s="65"/>
    </row>
    <row r="51" spans="1:13" ht="15.75" hidden="1" customHeight="1" x14ac:dyDescent="0.25">
      <c r="A51" s="188"/>
      <c r="B51" s="38" t="s">
        <v>7</v>
      </c>
      <c r="C51" s="51">
        <f>IF(C50&lt;$H$6,1,0)</f>
        <v>1</v>
      </c>
      <c r="D51" s="33">
        <f>IF(D50&lt;$H$6,1,0)</f>
        <v>1</v>
      </c>
      <c r="E51" s="33">
        <f>IF(E50&lt;$H$6,1,0)</f>
        <v>1</v>
      </c>
      <c r="F51" s="33">
        <f>IF(F50&lt;$H$6,1,0)</f>
        <v>1</v>
      </c>
      <c r="G51" s="52">
        <f>IF(G50&lt;$H$6,1,0)</f>
        <v>1</v>
      </c>
      <c r="H51" s="4"/>
      <c r="I51" s="4"/>
      <c r="J51" s="5"/>
      <c r="K51" s="58"/>
      <c r="L51" s="16"/>
      <c r="M51" s="65"/>
    </row>
    <row r="52" spans="1:13" ht="15.75" hidden="1" customHeight="1" x14ac:dyDescent="0.25">
      <c r="A52" s="188"/>
      <c r="B52" s="39" t="s">
        <v>8</v>
      </c>
      <c r="C52" s="51">
        <f>IF(C50&lt;$J$6,1,0)</f>
        <v>1</v>
      </c>
      <c r="D52" s="33">
        <f>IF(D50&lt;$J$6,1,0)</f>
        <v>1</v>
      </c>
      <c r="E52" s="33">
        <f>IF(E50&lt;$J$6,1,0)</f>
        <v>1</v>
      </c>
      <c r="F52" s="33">
        <f>IF(F50&lt;$J$6,1,0)</f>
        <v>1</v>
      </c>
      <c r="G52" s="52">
        <f>IF(G50&lt;$J$6,1,0)</f>
        <v>1</v>
      </c>
      <c r="H52" s="4"/>
      <c r="I52" s="4"/>
      <c r="J52" s="5"/>
      <c r="K52" s="58"/>
      <c r="L52" s="16"/>
      <c r="M52" s="65"/>
    </row>
    <row r="53" spans="1:13" ht="26.25" customHeight="1" x14ac:dyDescent="0.25">
      <c r="A53" s="188"/>
      <c r="B53" s="42" t="s">
        <v>5</v>
      </c>
      <c r="C53" s="51"/>
      <c r="D53" s="33"/>
      <c r="E53" s="33"/>
      <c r="F53" s="33"/>
      <c r="G53" s="52"/>
      <c r="H53" s="225">
        <f>AVERAGE(C54:G54)</f>
        <v>0</v>
      </c>
      <c r="I53" s="192">
        <f>((SUM(C55:G55))/5)*100</f>
        <v>100</v>
      </c>
      <c r="J53" s="193">
        <f>SUM(C56:G56)</f>
        <v>5</v>
      </c>
      <c r="K53" s="58">
        <v>12</v>
      </c>
      <c r="L53" s="16"/>
      <c r="M53" s="65"/>
    </row>
    <row r="54" spans="1:13" ht="25.5" hidden="1" customHeight="1" x14ac:dyDescent="0.25">
      <c r="A54" s="188"/>
      <c r="B54" s="38" t="s">
        <v>6</v>
      </c>
      <c r="C54" s="51">
        <f>C53-$C$6</f>
        <v>0</v>
      </c>
      <c r="D54" s="33">
        <f>D53-$C$6</f>
        <v>0</v>
      </c>
      <c r="E54" s="33">
        <f>E53-$C$6</f>
        <v>0</v>
      </c>
      <c r="F54" s="33">
        <f>F53-$C$6</f>
        <v>0</v>
      </c>
      <c r="G54" s="52">
        <f>G53-$C$6</f>
        <v>0</v>
      </c>
      <c r="H54" s="222"/>
      <c r="I54" s="192">
        <f>((SUM(D54:H54))/5)*100</f>
        <v>0</v>
      </c>
      <c r="J54" s="193"/>
      <c r="K54" s="58"/>
      <c r="L54" s="16"/>
      <c r="M54" s="65"/>
    </row>
    <row r="55" spans="1:13" ht="25.5" hidden="1" customHeight="1" x14ac:dyDescent="0.25">
      <c r="A55" s="188"/>
      <c r="B55" s="38" t="s">
        <v>7</v>
      </c>
      <c r="C55" s="51">
        <f>IF(C54&lt;$H$6,1,0)</f>
        <v>1</v>
      </c>
      <c r="D55" s="33">
        <f>IF(D54&lt;$H$6,1,0)</f>
        <v>1</v>
      </c>
      <c r="E55" s="33">
        <f>IF(E54&lt;$H$6,1,0)</f>
        <v>1</v>
      </c>
      <c r="F55" s="33">
        <f>IF(F54&lt;$H$6,1,0)</f>
        <v>1</v>
      </c>
      <c r="G55" s="52">
        <f>IF(G54&lt;$H$6,1,0)</f>
        <v>1</v>
      </c>
      <c r="H55" s="4"/>
      <c r="I55" s="4"/>
      <c r="J55" s="5"/>
      <c r="K55" s="58"/>
      <c r="L55" s="16"/>
      <c r="M55" s="65"/>
    </row>
    <row r="56" spans="1:13" ht="25.5" hidden="1" customHeight="1" x14ac:dyDescent="0.25">
      <c r="A56" s="188"/>
      <c r="B56" s="41" t="s">
        <v>8</v>
      </c>
      <c r="C56" s="53">
        <f>IF(C54&lt;$J$6,1,0)</f>
        <v>1</v>
      </c>
      <c r="D56" s="34">
        <f>IF(D54&lt;$J$6,1,0)</f>
        <v>1</v>
      </c>
      <c r="E56" s="34">
        <f>IF(E54&lt;$J$6,1,0)</f>
        <v>1</v>
      </c>
      <c r="F56" s="34">
        <f>IF(F54&lt;$J$6,1,0)</f>
        <v>1</v>
      </c>
      <c r="G56" s="54">
        <f>IF(G54&lt;$J$6,1,0)</f>
        <v>1</v>
      </c>
      <c r="H56" s="4"/>
      <c r="I56" s="4"/>
      <c r="J56" s="5"/>
      <c r="K56" s="58"/>
      <c r="L56" s="16"/>
      <c r="M56" s="65"/>
    </row>
    <row r="57" spans="1:13" ht="26.25" customHeight="1" x14ac:dyDescent="0.25">
      <c r="A57" s="188"/>
      <c r="B57" s="42" t="s">
        <v>5</v>
      </c>
      <c r="C57" s="51"/>
      <c r="D57" s="33"/>
      <c r="E57" s="33"/>
      <c r="F57" s="33"/>
      <c r="G57" s="52"/>
      <c r="H57" s="225">
        <f>AVERAGE(C58:G58)</f>
        <v>0</v>
      </c>
      <c r="I57" s="192">
        <f>((SUM(C59:G59))/5)*100</f>
        <v>100</v>
      </c>
      <c r="J57" s="193">
        <f>SUM(C60:G60)</f>
        <v>5</v>
      </c>
      <c r="K57" s="58">
        <v>13</v>
      </c>
      <c r="L57" s="16"/>
      <c r="M57" s="65"/>
    </row>
    <row r="58" spans="1:13" ht="25.5" hidden="1" customHeight="1" x14ac:dyDescent="0.25">
      <c r="A58" s="188"/>
      <c r="B58" s="38" t="s">
        <v>6</v>
      </c>
      <c r="C58" s="51">
        <f>C57-$C$6</f>
        <v>0</v>
      </c>
      <c r="D58" s="33">
        <f>D57-$C$6</f>
        <v>0</v>
      </c>
      <c r="E58" s="33">
        <f>E57-$C$6</f>
        <v>0</v>
      </c>
      <c r="F58" s="33">
        <f>F57-$C$6</f>
        <v>0</v>
      </c>
      <c r="G58" s="52">
        <f>G57-$C$6</f>
        <v>0</v>
      </c>
      <c r="H58" s="222"/>
      <c r="I58" s="192">
        <f>((SUM(D58:H58))/5)*100</f>
        <v>0</v>
      </c>
      <c r="J58" s="193"/>
      <c r="K58" s="58"/>
      <c r="L58" s="16"/>
      <c r="M58" s="65"/>
    </row>
    <row r="59" spans="1:13" ht="25.5" hidden="1" customHeight="1" x14ac:dyDescent="0.25">
      <c r="A59" s="188"/>
      <c r="B59" s="38" t="s">
        <v>7</v>
      </c>
      <c r="C59" s="51">
        <f>IF(C58&lt;$H$6,1,0)</f>
        <v>1</v>
      </c>
      <c r="D59" s="33">
        <f>IF(D58&lt;$H$6,1,0)</f>
        <v>1</v>
      </c>
      <c r="E59" s="33">
        <f>IF(E58&lt;$H$6,1,0)</f>
        <v>1</v>
      </c>
      <c r="F59" s="33">
        <f>IF(F58&lt;$H$6,1,0)</f>
        <v>1</v>
      </c>
      <c r="G59" s="52">
        <f>IF(G58&lt;$H$6,1,0)</f>
        <v>1</v>
      </c>
      <c r="H59" s="4"/>
      <c r="I59" s="4"/>
      <c r="J59" s="5"/>
      <c r="K59" s="58"/>
      <c r="L59" s="16"/>
      <c r="M59" s="65"/>
    </row>
    <row r="60" spans="1:13" ht="25.5" hidden="1" customHeight="1" x14ac:dyDescent="0.25">
      <c r="A60" s="188"/>
      <c r="B60" s="39" t="s">
        <v>8</v>
      </c>
      <c r="C60" s="53">
        <f>IF(C58&lt;$J$6,1,0)</f>
        <v>1</v>
      </c>
      <c r="D60" s="34">
        <f>IF(D58&lt;$J$6,1,0)</f>
        <v>1</v>
      </c>
      <c r="E60" s="34">
        <f>IF(E58&lt;$J$6,1,0)</f>
        <v>1</v>
      </c>
      <c r="F60" s="34">
        <f>IF(F58&lt;$J$6,1,0)</f>
        <v>1</v>
      </c>
      <c r="G60" s="54">
        <f>IF(G58&lt;$J$6,1,0)</f>
        <v>1</v>
      </c>
      <c r="H60" s="4"/>
      <c r="I60" s="4"/>
      <c r="J60" s="5"/>
      <c r="K60" s="58"/>
      <c r="L60" s="16"/>
      <c r="M60" s="65"/>
    </row>
    <row r="61" spans="1:13" ht="26.25" customHeight="1" x14ac:dyDescent="0.25">
      <c r="A61" s="188"/>
      <c r="B61" s="40" t="s">
        <v>5</v>
      </c>
      <c r="C61" s="51"/>
      <c r="D61" s="33"/>
      <c r="E61" s="33"/>
      <c r="F61" s="33"/>
      <c r="G61" s="52"/>
      <c r="H61" s="225">
        <f>AVERAGE(C62:G62)</f>
        <v>0</v>
      </c>
      <c r="I61" s="192">
        <f>((SUM(C63:G63))/5)*100</f>
        <v>100</v>
      </c>
      <c r="J61" s="193">
        <f>SUM(C64:G64)</f>
        <v>5</v>
      </c>
      <c r="K61" s="58">
        <v>14</v>
      </c>
      <c r="L61" s="16"/>
      <c r="M61" s="65"/>
    </row>
    <row r="62" spans="1:13" ht="16.5" hidden="1" customHeight="1" x14ac:dyDescent="0.25">
      <c r="A62" s="188"/>
      <c r="B62" s="38" t="s">
        <v>6</v>
      </c>
      <c r="C62" s="51">
        <f>C61-$C$6</f>
        <v>0</v>
      </c>
      <c r="D62" s="33">
        <f>D61-$C$6</f>
        <v>0</v>
      </c>
      <c r="E62" s="33">
        <f>E61-$C$6</f>
        <v>0</v>
      </c>
      <c r="F62" s="33">
        <f>F61-$C$6</f>
        <v>0</v>
      </c>
      <c r="G62" s="52">
        <f>G61-$C$6</f>
        <v>0</v>
      </c>
      <c r="H62" s="222"/>
      <c r="I62" s="192">
        <f>((SUM(D62:H62))/5)*100</f>
        <v>0</v>
      </c>
      <c r="J62" s="193"/>
      <c r="K62" s="58"/>
      <c r="L62" s="16"/>
      <c r="M62" s="65"/>
    </row>
    <row r="63" spans="1:13" ht="16.5" hidden="1" customHeight="1" x14ac:dyDescent="0.25">
      <c r="A63" s="188"/>
      <c r="B63" s="38" t="s">
        <v>7</v>
      </c>
      <c r="C63" s="51">
        <f>IF(C62&lt;$H$6,1,0)</f>
        <v>1</v>
      </c>
      <c r="D63" s="33">
        <f>IF(D62&lt;$H$6,1,0)</f>
        <v>1</v>
      </c>
      <c r="E63" s="33">
        <f>IF(E62&lt;$H$6,1,0)</f>
        <v>1</v>
      </c>
      <c r="F63" s="33">
        <f>IF(F62&lt;$H$6,1,0)</f>
        <v>1</v>
      </c>
      <c r="G63" s="52">
        <f>IF(G62&lt;$H$6,1,0)</f>
        <v>1</v>
      </c>
      <c r="H63" s="4"/>
      <c r="I63" s="4"/>
      <c r="J63" s="5"/>
      <c r="K63" s="58"/>
      <c r="L63" s="16"/>
      <c r="M63" s="65"/>
    </row>
    <row r="64" spans="1:13" ht="16.5" hidden="1" customHeight="1" x14ac:dyDescent="0.25">
      <c r="A64" s="197"/>
      <c r="B64" s="41" t="s">
        <v>8</v>
      </c>
      <c r="C64" s="53">
        <f>IF(C62&lt;$J$6,1,0)</f>
        <v>1</v>
      </c>
      <c r="D64" s="34">
        <f>IF(D62&lt;$J$6,1,0)</f>
        <v>1</v>
      </c>
      <c r="E64" s="34">
        <f>IF(E62&lt;$J$6,1,0)</f>
        <v>1</v>
      </c>
      <c r="F64" s="34">
        <f>IF(F62&lt;$J$6,1,0)</f>
        <v>1</v>
      </c>
      <c r="G64" s="54">
        <f>IF(G62&lt;$J$6,1,0)</f>
        <v>1</v>
      </c>
      <c r="H64" s="4"/>
      <c r="I64" s="4"/>
      <c r="J64" s="5"/>
      <c r="K64" s="58"/>
      <c r="L64" s="16"/>
      <c r="M64" s="65"/>
    </row>
    <row r="65" spans="1:13" ht="26.25" customHeight="1" x14ac:dyDescent="0.25">
      <c r="A65" s="188"/>
      <c r="B65" s="42" t="s">
        <v>5</v>
      </c>
      <c r="C65" s="51"/>
      <c r="D65" s="33"/>
      <c r="E65" s="33"/>
      <c r="F65" s="33"/>
      <c r="G65" s="52"/>
      <c r="H65" s="225">
        <f>AVERAGE(C66:G66)</f>
        <v>0</v>
      </c>
      <c r="I65" s="192">
        <f>((SUM(C67:G67))/5)*100</f>
        <v>100</v>
      </c>
      <c r="J65" s="193">
        <f>SUM(C68:G68)</f>
        <v>5</v>
      </c>
      <c r="K65" s="58">
        <v>15</v>
      </c>
      <c r="L65" s="16"/>
      <c r="M65" s="65"/>
    </row>
    <row r="66" spans="1:13" ht="15.75" hidden="1" customHeight="1" x14ac:dyDescent="0.25">
      <c r="A66" s="188"/>
      <c r="B66" s="38" t="s">
        <v>6</v>
      </c>
      <c r="C66" s="51">
        <f>C65-$C$6</f>
        <v>0</v>
      </c>
      <c r="D66" s="33">
        <f>D65-$C$6</f>
        <v>0</v>
      </c>
      <c r="E66" s="33">
        <f>E65-$C$6</f>
        <v>0</v>
      </c>
      <c r="F66" s="33">
        <f>F65-$C$6</f>
        <v>0</v>
      </c>
      <c r="G66" s="52">
        <f>G65-$C$6</f>
        <v>0</v>
      </c>
      <c r="H66" s="222"/>
      <c r="I66" s="192">
        <f>((SUM(D66:H66))/5)*100</f>
        <v>0</v>
      </c>
      <c r="J66" s="193"/>
      <c r="K66" s="58"/>
      <c r="L66" s="16"/>
      <c r="M66" s="65"/>
    </row>
    <row r="67" spans="1:13" ht="15.75" hidden="1" customHeight="1" x14ac:dyDescent="0.25">
      <c r="A67" s="188"/>
      <c r="B67" s="38" t="s">
        <v>7</v>
      </c>
      <c r="C67" s="51">
        <f>IF(C66&lt;$H$6,1,0)</f>
        <v>1</v>
      </c>
      <c r="D67" s="33">
        <f>IF(D66&lt;$H$6,1,0)</f>
        <v>1</v>
      </c>
      <c r="E67" s="33">
        <f>IF(E66&lt;$H$6,1,0)</f>
        <v>1</v>
      </c>
      <c r="F67" s="33">
        <f>IF(F66&lt;$H$6,1,0)</f>
        <v>1</v>
      </c>
      <c r="G67" s="52">
        <f>IF(G66&lt;$H$6,1,0)</f>
        <v>1</v>
      </c>
      <c r="H67" s="4"/>
      <c r="I67" s="4"/>
      <c r="J67" s="5"/>
      <c r="K67" s="58"/>
      <c r="L67" s="16"/>
      <c r="M67" s="65"/>
    </row>
    <row r="68" spans="1:13" ht="16.5" hidden="1" customHeight="1" thickBot="1" x14ac:dyDescent="0.3">
      <c r="A68" s="197"/>
      <c r="B68" s="43" t="s">
        <v>8</v>
      </c>
      <c r="C68" s="53">
        <f>IF(C66&lt;$J$6,1,0)</f>
        <v>1</v>
      </c>
      <c r="D68" s="34">
        <f>IF(D66&lt;$J$6,1,0)</f>
        <v>1</v>
      </c>
      <c r="E68" s="34">
        <f>IF(E66&lt;$J$6,1,0)</f>
        <v>1</v>
      </c>
      <c r="F68" s="34">
        <f>IF(F66&lt;$J$6,1,0)</f>
        <v>1</v>
      </c>
      <c r="G68" s="54">
        <f>IF(G66&lt;$J$6,1,0)</f>
        <v>1</v>
      </c>
      <c r="H68" s="4"/>
      <c r="I68" s="4"/>
      <c r="J68" s="5"/>
      <c r="K68" s="58"/>
      <c r="L68" s="16"/>
      <c r="M68" s="65"/>
    </row>
    <row r="69" spans="1:13" ht="26.25" customHeight="1" x14ac:dyDescent="0.25">
      <c r="A69" s="188"/>
      <c r="B69" s="40" t="s">
        <v>5</v>
      </c>
      <c r="C69" s="51"/>
      <c r="D69" s="33"/>
      <c r="E69" s="33"/>
      <c r="F69" s="33"/>
      <c r="G69" s="52"/>
      <c r="H69" s="225">
        <f>AVERAGE(C70:G70)</f>
        <v>0</v>
      </c>
      <c r="I69" s="192">
        <f>((SUM(C71:G71))/5)*100</f>
        <v>100</v>
      </c>
      <c r="J69" s="193">
        <f>SUM(C72:G72)</f>
        <v>5</v>
      </c>
      <c r="K69" s="58">
        <v>16</v>
      </c>
      <c r="L69" s="16"/>
      <c r="M69" s="65"/>
    </row>
    <row r="70" spans="1:13" ht="15.75" hidden="1" customHeight="1" x14ac:dyDescent="0.25">
      <c r="A70" s="188"/>
      <c r="B70" s="38" t="s">
        <v>6</v>
      </c>
      <c r="C70" s="51">
        <f>C69-$C$6</f>
        <v>0</v>
      </c>
      <c r="D70" s="33">
        <f>D69-$C$6</f>
        <v>0</v>
      </c>
      <c r="E70" s="33">
        <f>E69-$C$6</f>
        <v>0</v>
      </c>
      <c r="F70" s="33">
        <f>F69-$C$6</f>
        <v>0</v>
      </c>
      <c r="G70" s="52">
        <f>G69-$C$6</f>
        <v>0</v>
      </c>
      <c r="H70" s="222"/>
      <c r="I70" s="192">
        <f>((SUM(D70:H70))/5)*100</f>
        <v>0</v>
      </c>
      <c r="J70" s="193"/>
      <c r="K70" s="58"/>
      <c r="L70" s="16"/>
      <c r="M70" s="65"/>
    </row>
    <row r="71" spans="1:13" ht="15.75" hidden="1" customHeight="1" x14ac:dyDescent="0.25">
      <c r="A71" s="188"/>
      <c r="B71" s="38" t="s">
        <v>7</v>
      </c>
      <c r="C71" s="51">
        <f>IF(C70&lt;$H$6,1,0)</f>
        <v>1</v>
      </c>
      <c r="D71" s="33">
        <f>IF(D70&lt;$H$6,1,0)</f>
        <v>1</v>
      </c>
      <c r="E71" s="33">
        <f>IF(E70&lt;$H$6,1,0)</f>
        <v>1</v>
      </c>
      <c r="F71" s="33">
        <f>IF(F70&lt;$H$6,1,0)</f>
        <v>1</v>
      </c>
      <c r="G71" s="52">
        <f>IF(G70&lt;$H$6,1,0)</f>
        <v>1</v>
      </c>
      <c r="H71" s="4"/>
      <c r="I71" s="4"/>
      <c r="J71" s="5"/>
      <c r="K71" s="58"/>
      <c r="L71" s="16"/>
      <c r="M71" s="65"/>
    </row>
    <row r="72" spans="1:13" ht="15.75" hidden="1" customHeight="1" x14ac:dyDescent="0.25">
      <c r="A72" s="188"/>
      <c r="B72" s="41" t="s">
        <v>8</v>
      </c>
      <c r="C72" s="53">
        <f>IF(C70&lt;$J$6,1,0)</f>
        <v>1</v>
      </c>
      <c r="D72" s="34">
        <f>IF(D70&lt;$J$6,1,0)</f>
        <v>1</v>
      </c>
      <c r="E72" s="34">
        <f>IF(E70&lt;$J$6,1,0)</f>
        <v>1</v>
      </c>
      <c r="F72" s="34">
        <f>IF(F70&lt;$J$6,1,0)</f>
        <v>1</v>
      </c>
      <c r="G72" s="54">
        <f>IF(G70&lt;$J$6,1,0)</f>
        <v>1</v>
      </c>
      <c r="H72" s="4"/>
      <c r="I72" s="4"/>
      <c r="J72" s="5"/>
      <c r="K72" s="58"/>
      <c r="L72" s="16"/>
      <c r="M72" s="65"/>
    </row>
    <row r="73" spans="1:13" ht="26.25" customHeight="1" x14ac:dyDescent="0.25">
      <c r="A73" s="188"/>
      <c r="B73" s="42" t="s">
        <v>5</v>
      </c>
      <c r="C73" s="51"/>
      <c r="D73" s="33"/>
      <c r="E73" s="33"/>
      <c r="F73" s="33"/>
      <c r="G73" s="52"/>
      <c r="H73" s="69">
        <f>AVERAGE(C74:G74)</f>
        <v>0</v>
      </c>
      <c r="I73" s="192">
        <f>((SUM(C75:G75))/5)*100</f>
        <v>100</v>
      </c>
      <c r="J73" s="193">
        <f>SUM(C76:G76)</f>
        <v>5</v>
      </c>
      <c r="K73" s="58">
        <v>17</v>
      </c>
      <c r="L73" s="16"/>
      <c r="M73" s="65"/>
    </row>
    <row r="74" spans="1:13" ht="15.75" hidden="1" customHeight="1" x14ac:dyDescent="0.25">
      <c r="A74" s="188"/>
      <c r="B74" s="38" t="s">
        <v>6</v>
      </c>
      <c r="C74" s="51">
        <f>C73-$C$6</f>
        <v>0</v>
      </c>
      <c r="D74" s="33">
        <f>D73-$C$6</f>
        <v>0</v>
      </c>
      <c r="E74" s="33">
        <f>E73-$C$6</f>
        <v>0</v>
      </c>
      <c r="F74" s="33">
        <f>F73-$C$6</f>
        <v>0</v>
      </c>
      <c r="G74" s="52">
        <f>G73-$C$6</f>
        <v>0</v>
      </c>
      <c r="H74" s="4"/>
      <c r="I74" s="192">
        <f>((SUM(D74:H74))/5)*100</f>
        <v>0</v>
      </c>
      <c r="J74" s="193"/>
      <c r="K74" s="66"/>
      <c r="L74" s="16"/>
      <c r="M74" s="16"/>
    </row>
    <row r="75" spans="1:13" ht="15.75" hidden="1" customHeight="1" x14ac:dyDescent="0.25">
      <c r="A75" s="188"/>
      <c r="B75" s="38" t="s">
        <v>7</v>
      </c>
      <c r="C75" s="51">
        <f>IF(C74&lt;$H$6,1,0)</f>
        <v>1</v>
      </c>
      <c r="D75" s="33">
        <f>IF(D74&lt;$H$6,1,0)</f>
        <v>1</v>
      </c>
      <c r="E75" s="33">
        <f>IF(E74&lt;$H$6,1,0)</f>
        <v>1</v>
      </c>
      <c r="F75" s="33">
        <f>IF(F74&lt;$H$6,1,0)</f>
        <v>1</v>
      </c>
      <c r="G75" s="52">
        <f>IF(G74&lt;$H$6,1,0)</f>
        <v>1</v>
      </c>
      <c r="H75" s="4"/>
      <c r="I75" s="4"/>
      <c r="J75" s="5"/>
      <c r="K75" s="66"/>
      <c r="L75" s="16"/>
      <c r="M75" s="16"/>
    </row>
    <row r="76" spans="1:13" ht="16.5" hidden="1" customHeight="1" x14ac:dyDescent="0.25">
      <c r="A76" s="197"/>
      <c r="B76" s="41" t="s">
        <v>8</v>
      </c>
      <c r="C76" s="53">
        <f>IF(C74&lt;$J$6,1,0)</f>
        <v>1</v>
      </c>
      <c r="D76" s="34">
        <f>IF(D74&lt;$J$6,1,0)</f>
        <v>1</v>
      </c>
      <c r="E76" s="34">
        <f>IF(E74&lt;$J$6,1,0)</f>
        <v>1</v>
      </c>
      <c r="F76" s="34">
        <f>IF(F74&lt;$J$6,1,0)</f>
        <v>1</v>
      </c>
      <c r="G76" s="54">
        <f>IF(G74&lt;$J$6,1,0)</f>
        <v>1</v>
      </c>
      <c r="H76" s="4"/>
      <c r="I76" s="4"/>
      <c r="J76" s="5"/>
      <c r="K76" s="66"/>
      <c r="L76" s="16"/>
      <c r="M76" s="16"/>
    </row>
    <row r="77" spans="1:13" ht="26.25" customHeight="1" x14ac:dyDescent="0.25">
      <c r="A77" s="188"/>
      <c r="B77" s="42" t="s">
        <v>5</v>
      </c>
      <c r="C77" s="51"/>
      <c r="D77" s="33"/>
      <c r="E77" s="33"/>
      <c r="F77" s="33"/>
      <c r="G77" s="52"/>
      <c r="H77" s="225">
        <f>AVERAGE(C78:G78)</f>
        <v>0</v>
      </c>
      <c r="I77" s="192">
        <f>((SUM(C79:G79))/5)*100</f>
        <v>100</v>
      </c>
      <c r="J77" s="193">
        <f>SUM(C80:G80)</f>
        <v>5</v>
      </c>
      <c r="K77" s="66">
        <v>18</v>
      </c>
      <c r="L77" s="16"/>
      <c r="M77" s="16"/>
    </row>
    <row r="78" spans="1:13" ht="15.75" hidden="1" customHeight="1" x14ac:dyDescent="0.25">
      <c r="A78" s="188"/>
      <c r="B78" s="38" t="s">
        <v>6</v>
      </c>
      <c r="C78" s="51">
        <f>C77-$C$6</f>
        <v>0</v>
      </c>
      <c r="D78" s="33">
        <f>D77-$C$6</f>
        <v>0</v>
      </c>
      <c r="E78" s="33">
        <f>E77-$C$6</f>
        <v>0</v>
      </c>
      <c r="F78" s="33">
        <f>F77-$C$6</f>
        <v>0</v>
      </c>
      <c r="G78" s="52">
        <f>G77-$C$6</f>
        <v>0</v>
      </c>
      <c r="H78" s="222"/>
      <c r="I78" s="192">
        <f>((SUM(D78:H78))/5)*100</f>
        <v>0</v>
      </c>
      <c r="J78" s="193"/>
      <c r="K78" s="16"/>
      <c r="L78" s="16"/>
      <c r="M78" s="16"/>
    </row>
    <row r="79" spans="1:13" ht="15.75" hidden="1" customHeight="1" x14ac:dyDescent="0.25">
      <c r="A79" s="188"/>
      <c r="B79" s="38" t="s">
        <v>7</v>
      </c>
      <c r="C79" s="51">
        <f>IF(C78&lt;$H$6,1,0)</f>
        <v>1</v>
      </c>
      <c r="D79" s="33">
        <f>IF(D78&lt;$H$6,1,0)</f>
        <v>1</v>
      </c>
      <c r="E79" s="33">
        <f>IF(E78&lt;$H$6,1,0)</f>
        <v>1</v>
      </c>
      <c r="F79" s="33">
        <f>IF(F78&lt;$H$6,1,0)</f>
        <v>1</v>
      </c>
      <c r="G79" s="52">
        <f>IF(G78&lt;$H$6,1,0)</f>
        <v>1</v>
      </c>
      <c r="H79" s="4"/>
      <c r="I79" s="4"/>
      <c r="J79" s="5"/>
      <c r="K79" s="16"/>
      <c r="L79" s="16"/>
      <c r="M79" s="16"/>
    </row>
    <row r="80" spans="1:13" ht="15.75" hidden="1" customHeight="1" x14ac:dyDescent="0.25">
      <c r="A80" s="188"/>
      <c r="B80" s="39" t="s">
        <v>8</v>
      </c>
      <c r="C80" s="51">
        <f>IF(C78&lt;$J$6,1,0)</f>
        <v>1</v>
      </c>
      <c r="D80" s="33">
        <f>IF(D78&lt;$J$6,1,0)</f>
        <v>1</v>
      </c>
      <c r="E80" s="33">
        <f>IF(E78&lt;$J$6,1,0)</f>
        <v>1</v>
      </c>
      <c r="F80" s="33">
        <f>IF(F78&lt;$J$6,1,0)</f>
        <v>1</v>
      </c>
      <c r="G80" s="52">
        <f>IF(G78&lt;$J$6,1,0)</f>
        <v>1</v>
      </c>
      <c r="H80" s="4"/>
      <c r="I80" s="4"/>
      <c r="J80" s="5"/>
      <c r="K80" s="16"/>
      <c r="L80" s="16"/>
      <c r="M80" s="16"/>
    </row>
    <row r="81" spans="1:11" ht="24" customHeight="1" x14ac:dyDescent="0.25">
      <c r="A81" s="188"/>
      <c r="B81" s="42" t="s">
        <v>5</v>
      </c>
      <c r="C81" s="51"/>
      <c r="D81" s="33"/>
      <c r="E81" s="33"/>
      <c r="F81" s="33"/>
      <c r="G81" s="52"/>
      <c r="H81" s="225">
        <f>AVERAGE(C82:G82)</f>
        <v>0</v>
      </c>
      <c r="I81" s="192">
        <f>((SUM(C83:G83))/5)*100</f>
        <v>100</v>
      </c>
      <c r="J81" s="193">
        <f>SUM(C84:G84)</f>
        <v>5</v>
      </c>
      <c r="K81" s="1">
        <v>19</v>
      </c>
    </row>
    <row r="82" spans="1:11" ht="15.75" hidden="1" customHeight="1" x14ac:dyDescent="0.25">
      <c r="A82" s="188"/>
      <c r="B82" s="38" t="s">
        <v>6</v>
      </c>
      <c r="C82" s="51">
        <f>C81-$C$6</f>
        <v>0</v>
      </c>
      <c r="D82" s="33">
        <f>D81-$C$6</f>
        <v>0</v>
      </c>
      <c r="E82" s="33">
        <f>E81-$C$6</f>
        <v>0</v>
      </c>
      <c r="F82" s="33">
        <f>F81-$C$6</f>
        <v>0</v>
      </c>
      <c r="G82" s="52">
        <f>G81-$C$6</f>
        <v>0</v>
      </c>
      <c r="H82" s="222"/>
      <c r="I82" s="192">
        <f>((SUM(D82:H82))/5)*100</f>
        <v>0</v>
      </c>
      <c r="J82" s="193"/>
    </row>
    <row r="83" spans="1:11" ht="15.75" hidden="1" customHeight="1" x14ac:dyDescent="0.25">
      <c r="A83" s="188"/>
      <c r="B83" s="38" t="s">
        <v>7</v>
      </c>
      <c r="C83" s="51">
        <f>IF(C82&lt;$H$6,1,0)</f>
        <v>1</v>
      </c>
      <c r="D83" s="33">
        <f>IF(D82&lt;$H$6,1,0)</f>
        <v>1</v>
      </c>
      <c r="E83" s="33">
        <f>IF(E82&lt;$H$6,1,0)</f>
        <v>1</v>
      </c>
      <c r="F83" s="33">
        <f>IF(F82&lt;$H$6,1,0)</f>
        <v>1</v>
      </c>
      <c r="G83" s="52">
        <f>IF(G82&lt;$H$6,1,0)</f>
        <v>1</v>
      </c>
      <c r="H83" s="4"/>
      <c r="I83" s="4"/>
      <c r="J83" s="5"/>
    </row>
    <row r="84" spans="1:11" ht="15.75" hidden="1" customHeight="1" x14ac:dyDescent="0.25">
      <c r="A84" s="188"/>
      <c r="B84" s="39" t="s">
        <v>8</v>
      </c>
      <c r="C84" s="53">
        <f>IF(C82&lt;$J$6,1,0)</f>
        <v>1</v>
      </c>
      <c r="D84" s="34">
        <f>IF(D82&lt;$J$6,1,0)</f>
        <v>1</v>
      </c>
      <c r="E84" s="34">
        <f>IF(E82&lt;$J$6,1,0)</f>
        <v>1</v>
      </c>
      <c r="F84" s="34">
        <f>IF(F82&lt;$J$6,1,0)</f>
        <v>1</v>
      </c>
      <c r="G84" s="54">
        <f>IF(G82&lt;$J$6,1,0)</f>
        <v>1</v>
      </c>
      <c r="H84" s="4"/>
      <c r="I84" s="4"/>
      <c r="J84" s="5"/>
    </row>
    <row r="85" spans="1:11" ht="26.25" customHeight="1" x14ac:dyDescent="0.25">
      <c r="A85" s="188"/>
      <c r="B85" s="40" t="s">
        <v>5</v>
      </c>
      <c r="C85" s="51"/>
      <c r="D85" s="33"/>
      <c r="E85" s="33"/>
      <c r="F85" s="33"/>
      <c r="G85" s="52"/>
      <c r="H85" s="225">
        <f>AVERAGE(C86:G86)</f>
        <v>0</v>
      </c>
      <c r="I85" s="192">
        <f>((SUM(C87:G87))/5)*100</f>
        <v>100</v>
      </c>
      <c r="J85" s="193">
        <f>SUM(C88:G88)</f>
        <v>5</v>
      </c>
      <c r="K85" s="1">
        <v>20</v>
      </c>
    </row>
    <row r="86" spans="1:11" ht="20.25" hidden="1" customHeight="1" x14ac:dyDescent="0.25">
      <c r="A86" s="188"/>
      <c r="B86" s="38" t="s">
        <v>6</v>
      </c>
      <c r="C86" s="51">
        <f>C85-$C$6</f>
        <v>0</v>
      </c>
      <c r="D86" s="33">
        <f>D85-$C$6</f>
        <v>0</v>
      </c>
      <c r="E86" s="33">
        <f>E85-$C$6</f>
        <v>0</v>
      </c>
      <c r="F86" s="33">
        <f>F85-$C$6</f>
        <v>0</v>
      </c>
      <c r="G86" s="52">
        <f>G85-$C$6</f>
        <v>0</v>
      </c>
      <c r="H86" s="222"/>
      <c r="I86" s="192">
        <f>((SUM(D86:H86))/5)*100</f>
        <v>0</v>
      </c>
      <c r="J86" s="193"/>
    </row>
    <row r="87" spans="1:11" ht="20.25" hidden="1" customHeight="1" x14ac:dyDescent="0.25">
      <c r="A87" s="188"/>
      <c r="B87" s="38" t="s">
        <v>7</v>
      </c>
      <c r="C87" s="51">
        <f>IF(C86&lt;$H$6,1,0)</f>
        <v>1</v>
      </c>
      <c r="D87" s="33">
        <f>IF(D86&lt;$H$6,1,0)</f>
        <v>1</v>
      </c>
      <c r="E87" s="33">
        <f>IF(E86&lt;$H$6,1,0)</f>
        <v>1</v>
      </c>
      <c r="F87" s="33">
        <f>IF(F86&lt;$H$6,1,0)</f>
        <v>1</v>
      </c>
      <c r="G87" s="52">
        <f>IF(G86&lt;$H$6,1,0)</f>
        <v>1</v>
      </c>
      <c r="H87" s="4"/>
      <c r="I87" s="4"/>
      <c r="J87" s="5"/>
    </row>
    <row r="88" spans="1:11" ht="20.25" hidden="1" customHeight="1" x14ac:dyDescent="0.25">
      <c r="A88" s="188"/>
      <c r="B88" s="41" t="s">
        <v>8</v>
      </c>
      <c r="C88" s="53">
        <f>IF(C86&lt;$J$6,1,0)</f>
        <v>1</v>
      </c>
      <c r="D88" s="34">
        <f>IF(D86&lt;$J$6,1,0)</f>
        <v>1</v>
      </c>
      <c r="E88" s="34">
        <f>IF(E86&lt;$J$6,1,0)</f>
        <v>1</v>
      </c>
      <c r="F88" s="34">
        <f>IF(F86&lt;$J$6,1,0)</f>
        <v>1</v>
      </c>
      <c r="G88" s="54">
        <f>IF(G86&lt;$J$6,1,0)</f>
        <v>1</v>
      </c>
      <c r="H88" s="4"/>
      <c r="I88" s="4"/>
      <c r="J88" s="5"/>
    </row>
    <row r="89" spans="1:11" ht="22.5" customHeight="1" x14ac:dyDescent="0.25">
      <c r="A89" s="188"/>
      <c r="B89" s="42" t="s">
        <v>5</v>
      </c>
      <c r="C89" s="51"/>
      <c r="D89" s="33"/>
      <c r="E89" s="33"/>
      <c r="F89" s="33"/>
      <c r="G89" s="52"/>
      <c r="H89" s="225">
        <f>AVERAGE(C90:G90)</f>
        <v>0</v>
      </c>
      <c r="I89" s="192">
        <f>((SUM(C91:G91))/5)*100</f>
        <v>100</v>
      </c>
      <c r="J89" s="193">
        <f>SUM(C92:G92)</f>
        <v>5</v>
      </c>
      <c r="K89" s="1">
        <v>21</v>
      </c>
    </row>
    <row r="90" spans="1:11" ht="20.25" hidden="1" customHeight="1" x14ac:dyDescent="0.25">
      <c r="A90" s="188"/>
      <c r="B90" s="38" t="s">
        <v>6</v>
      </c>
      <c r="C90" s="51">
        <f>C89-$C$6</f>
        <v>0</v>
      </c>
      <c r="D90" s="33">
        <f>D89-$C$6</f>
        <v>0</v>
      </c>
      <c r="E90" s="33">
        <f>E89-$C$6</f>
        <v>0</v>
      </c>
      <c r="F90" s="33">
        <f>F89-$C$6</f>
        <v>0</v>
      </c>
      <c r="G90" s="52">
        <f>G89-$C$6</f>
        <v>0</v>
      </c>
      <c r="H90" s="222"/>
      <c r="I90" s="192">
        <f>((SUM(D90:H90))/5)*100</f>
        <v>0</v>
      </c>
      <c r="J90" s="193"/>
    </row>
    <row r="91" spans="1:11" ht="20.25" hidden="1" customHeight="1" x14ac:dyDescent="0.25">
      <c r="A91" s="188"/>
      <c r="B91" s="38" t="s">
        <v>7</v>
      </c>
      <c r="C91" s="51">
        <f>IF(C90&lt;$H$6,1,0)</f>
        <v>1</v>
      </c>
      <c r="D91" s="33">
        <f>IF(D90&lt;$H$6,1,0)</f>
        <v>1</v>
      </c>
      <c r="E91" s="33">
        <f>IF(E90&lt;$H$6,1,0)</f>
        <v>1</v>
      </c>
      <c r="F91" s="33">
        <f>IF(F90&lt;$H$6,1,0)</f>
        <v>1</v>
      </c>
      <c r="G91" s="52">
        <f>IF(G90&lt;$H$6,1,0)</f>
        <v>1</v>
      </c>
      <c r="H91" s="4"/>
      <c r="I91" s="4"/>
      <c r="J91" s="5"/>
    </row>
    <row r="92" spans="1:11" ht="20.25" hidden="1" customHeight="1" x14ac:dyDescent="0.25">
      <c r="A92" s="188"/>
      <c r="B92" s="39" t="s">
        <v>8</v>
      </c>
      <c r="C92" s="53">
        <f>IF(C90&lt;$J$6,1,0)</f>
        <v>1</v>
      </c>
      <c r="D92" s="34">
        <f>IF(D90&lt;$J$6,1,0)</f>
        <v>1</v>
      </c>
      <c r="E92" s="34">
        <f>IF(E90&lt;$J$6,1,0)</f>
        <v>1</v>
      </c>
      <c r="F92" s="34">
        <f>IF(F90&lt;$J$6,1,0)</f>
        <v>1</v>
      </c>
      <c r="G92" s="54">
        <f>IF(G90&lt;$J$6,1,0)</f>
        <v>1</v>
      </c>
      <c r="H92" s="4"/>
      <c r="I92" s="4"/>
      <c r="J92" s="5"/>
    </row>
    <row r="93" spans="1:11" ht="20.25" customHeight="1" x14ac:dyDescent="0.25">
      <c r="A93" s="188"/>
      <c r="B93" s="40" t="s">
        <v>5</v>
      </c>
      <c r="C93" s="51"/>
      <c r="D93" s="33"/>
      <c r="E93" s="33"/>
      <c r="F93" s="33"/>
      <c r="G93" s="52"/>
      <c r="H93" s="225">
        <f>AVERAGE(C94:G94)</f>
        <v>0</v>
      </c>
      <c r="I93" s="192">
        <f>((SUM(C95:G95))/5)*100</f>
        <v>100</v>
      </c>
      <c r="J93" s="193">
        <f>SUM(C96:G96)</f>
        <v>5</v>
      </c>
      <c r="K93" s="1">
        <v>22</v>
      </c>
    </row>
    <row r="94" spans="1:11" ht="15.75" hidden="1" customHeight="1" x14ac:dyDescent="0.25">
      <c r="A94" s="188"/>
      <c r="B94" s="3" t="s">
        <v>6</v>
      </c>
      <c r="C94" s="51">
        <f>C93-$C$6</f>
        <v>0</v>
      </c>
      <c r="D94" s="33">
        <f>D93-$C$6</f>
        <v>0</v>
      </c>
      <c r="E94" s="33">
        <f>E93-$C$6</f>
        <v>0</v>
      </c>
      <c r="F94" s="33">
        <f>F93-$C$6</f>
        <v>0</v>
      </c>
      <c r="G94" s="52">
        <f>G93-$C$6</f>
        <v>0</v>
      </c>
      <c r="H94" s="222"/>
      <c r="I94" s="191">
        <f>((SUM(D94:H94))/5)*100</f>
        <v>0</v>
      </c>
      <c r="J94" s="194"/>
    </row>
    <row r="95" spans="1:11" hidden="1" x14ac:dyDescent="0.25">
      <c r="A95" s="188"/>
      <c r="B95" s="3" t="s">
        <v>7</v>
      </c>
      <c r="C95" s="51">
        <f>IF(C94&lt;$H$6,1,0)</f>
        <v>1</v>
      </c>
      <c r="D95" s="33">
        <f>IF(D94&lt;$H$6,1,0)</f>
        <v>1</v>
      </c>
      <c r="E95" s="33">
        <f>IF(E94&lt;$H$6,1,0)</f>
        <v>1</v>
      </c>
      <c r="F95" s="33">
        <f>IF(F94&lt;$H$6,1,0)</f>
        <v>1</v>
      </c>
      <c r="G95" s="52">
        <f>IF(G94&lt;$H$6,1,0)</f>
        <v>1</v>
      </c>
      <c r="H95" s="6"/>
      <c r="I95" s="6"/>
      <c r="J95" s="7"/>
    </row>
    <row r="96" spans="1:11" ht="16.5" hidden="1" thickBot="1" x14ac:dyDescent="0.3">
      <c r="A96" s="189"/>
      <c r="B96" s="8" t="s">
        <v>8</v>
      </c>
      <c r="C96" s="53">
        <f>IF(C94&lt;$J$6,1,0)</f>
        <v>1</v>
      </c>
      <c r="D96" s="34">
        <f>IF(D94&lt;$J$6,1,0)</f>
        <v>1</v>
      </c>
      <c r="E96" s="34">
        <f>IF(E94&lt;$J$6,1,0)</f>
        <v>1</v>
      </c>
      <c r="F96" s="34">
        <f>IF(F94&lt;$J$6,1,0)</f>
        <v>1</v>
      </c>
      <c r="G96" s="54">
        <f>IF(G94&lt;$J$6,1,0)</f>
        <v>1</v>
      </c>
      <c r="H96" s="9"/>
      <c r="I96" s="9"/>
      <c r="J96" s="10"/>
    </row>
    <row r="97" spans="1:11" ht="20.25" customHeight="1" x14ac:dyDescent="0.25">
      <c r="A97" s="188"/>
      <c r="B97" s="40" t="s">
        <v>5</v>
      </c>
      <c r="C97" s="51"/>
      <c r="D97" s="33"/>
      <c r="E97" s="33"/>
      <c r="F97" s="33"/>
      <c r="G97" s="52"/>
      <c r="H97" s="225">
        <f>AVERAGE(C98:G98)</f>
        <v>0</v>
      </c>
      <c r="I97" s="192">
        <f>((SUM(C99:G99))/5)*100</f>
        <v>100</v>
      </c>
      <c r="J97" s="193">
        <f>SUM(C100:G100)</f>
        <v>5</v>
      </c>
      <c r="K97" s="1">
        <v>23</v>
      </c>
    </row>
    <row r="98" spans="1:11" ht="15.75" hidden="1" customHeight="1" x14ac:dyDescent="0.25">
      <c r="A98" s="188"/>
      <c r="B98" s="3" t="s">
        <v>6</v>
      </c>
      <c r="C98" s="51">
        <f>C97-$C$6</f>
        <v>0</v>
      </c>
      <c r="D98" s="33">
        <f>D97-$C$6</f>
        <v>0</v>
      </c>
      <c r="E98" s="33">
        <f>E97-$C$6</f>
        <v>0</v>
      </c>
      <c r="F98" s="33">
        <f>F97-$C$6</f>
        <v>0</v>
      </c>
      <c r="G98" s="52">
        <f>G97-$C$6</f>
        <v>0</v>
      </c>
      <c r="H98" s="222"/>
      <c r="I98" s="191">
        <f>((SUM(D98:H98))/5)*100</f>
        <v>0</v>
      </c>
      <c r="J98" s="194"/>
    </row>
    <row r="99" spans="1:11" hidden="1" x14ac:dyDescent="0.25">
      <c r="A99" s="188"/>
      <c r="B99" s="3" t="s">
        <v>7</v>
      </c>
      <c r="C99" s="51">
        <f>IF(C98&lt;$H$6,1,0)</f>
        <v>1</v>
      </c>
      <c r="D99" s="33">
        <f>IF(D98&lt;$H$6,1,0)</f>
        <v>1</v>
      </c>
      <c r="E99" s="33">
        <f>IF(E98&lt;$H$6,1,0)</f>
        <v>1</v>
      </c>
      <c r="F99" s="33">
        <f>IF(F98&lt;$H$6,1,0)</f>
        <v>1</v>
      </c>
      <c r="G99" s="52">
        <f>IF(G98&lt;$H$6,1,0)</f>
        <v>1</v>
      </c>
      <c r="H99" s="6"/>
      <c r="I99" s="6"/>
      <c r="J99" s="7"/>
    </row>
    <row r="100" spans="1:11" ht="16.5" hidden="1" thickBot="1" x14ac:dyDescent="0.3">
      <c r="A100" s="189"/>
      <c r="B100" s="8" t="s">
        <v>8</v>
      </c>
      <c r="C100" s="53">
        <f>IF(C98&lt;$J$6,1,0)</f>
        <v>1</v>
      </c>
      <c r="D100" s="34">
        <f>IF(D98&lt;$J$6,1,0)</f>
        <v>1</v>
      </c>
      <c r="E100" s="34">
        <f>IF(E98&lt;$J$6,1,0)</f>
        <v>1</v>
      </c>
      <c r="F100" s="34">
        <f>IF(F98&lt;$J$6,1,0)</f>
        <v>1</v>
      </c>
      <c r="G100" s="54">
        <f>IF(G98&lt;$J$6,1,0)</f>
        <v>1</v>
      </c>
      <c r="H100" s="9"/>
      <c r="I100" s="9"/>
      <c r="J100" s="10"/>
    </row>
    <row r="101" spans="1:11" ht="20.25" customHeight="1" x14ac:dyDescent="0.25">
      <c r="A101" s="188"/>
      <c r="B101" s="40" t="s">
        <v>5</v>
      </c>
      <c r="C101" s="51"/>
      <c r="D101" s="33"/>
      <c r="E101" s="33"/>
      <c r="F101" s="33"/>
      <c r="G101" s="52"/>
      <c r="H101" s="225">
        <f>AVERAGE(C102:G102)</f>
        <v>0</v>
      </c>
      <c r="I101" s="192">
        <f>((SUM(C103:G103))/5)*100</f>
        <v>100</v>
      </c>
      <c r="J101" s="193">
        <f>SUM(C104:G104)</f>
        <v>5</v>
      </c>
      <c r="K101" s="1">
        <v>24</v>
      </c>
    </row>
    <row r="102" spans="1:11" ht="15.75" hidden="1" customHeight="1" x14ac:dyDescent="0.25">
      <c r="A102" s="188"/>
      <c r="B102" s="3" t="s">
        <v>6</v>
      </c>
      <c r="C102" s="51">
        <f>C101-$C$6</f>
        <v>0</v>
      </c>
      <c r="D102" s="33">
        <f>D101-$C$6</f>
        <v>0</v>
      </c>
      <c r="E102" s="33">
        <f>E101-$C$6</f>
        <v>0</v>
      </c>
      <c r="F102" s="33">
        <f>F101-$C$6</f>
        <v>0</v>
      </c>
      <c r="G102" s="52">
        <f>G101-$C$6</f>
        <v>0</v>
      </c>
      <c r="H102" s="222"/>
      <c r="I102" s="191">
        <f>((SUM(D102:H102))/5)*100</f>
        <v>0</v>
      </c>
      <c r="J102" s="194"/>
    </row>
    <row r="103" spans="1:11" hidden="1" x14ac:dyDescent="0.25">
      <c r="A103" s="188"/>
      <c r="B103" s="3" t="s">
        <v>7</v>
      </c>
      <c r="C103" s="51">
        <f>IF(C102&lt;$H$6,1,0)</f>
        <v>1</v>
      </c>
      <c r="D103" s="33">
        <f>IF(D102&lt;$H$6,1,0)</f>
        <v>1</v>
      </c>
      <c r="E103" s="33">
        <f>IF(E102&lt;$H$6,1,0)</f>
        <v>1</v>
      </c>
      <c r="F103" s="33">
        <f>IF(F102&lt;$H$6,1,0)</f>
        <v>1</v>
      </c>
      <c r="G103" s="52">
        <f>IF(G102&lt;$H$6,1,0)</f>
        <v>1</v>
      </c>
      <c r="H103" s="6"/>
      <c r="I103" s="6"/>
      <c r="J103" s="7"/>
    </row>
    <row r="104" spans="1:11" ht="16.5" hidden="1" thickBot="1" x14ac:dyDescent="0.3">
      <c r="A104" s="189"/>
      <c r="B104" s="8" t="s">
        <v>8</v>
      </c>
      <c r="C104" s="53">
        <f>IF(C102&lt;$J$6,1,0)</f>
        <v>1</v>
      </c>
      <c r="D104" s="34">
        <f>IF(D102&lt;$J$6,1,0)</f>
        <v>1</v>
      </c>
      <c r="E104" s="34">
        <f>IF(E102&lt;$J$6,1,0)</f>
        <v>1</v>
      </c>
      <c r="F104" s="34">
        <f>IF(F102&lt;$J$6,1,0)</f>
        <v>1</v>
      </c>
      <c r="G104" s="54">
        <f>IF(G102&lt;$J$6,1,0)</f>
        <v>1</v>
      </c>
      <c r="H104" s="9"/>
      <c r="I104" s="9"/>
      <c r="J104" s="10"/>
    </row>
    <row r="105" spans="1:11" ht="20.25" customHeight="1" x14ac:dyDescent="0.25">
      <c r="A105" s="188"/>
      <c r="B105" s="40" t="s">
        <v>5</v>
      </c>
      <c r="C105" s="51"/>
      <c r="D105" s="33"/>
      <c r="E105" s="33"/>
      <c r="F105" s="33"/>
      <c r="G105" s="52"/>
      <c r="H105" s="225">
        <f>AVERAGE(C106:G106)</f>
        <v>0</v>
      </c>
      <c r="I105" s="192">
        <f>((SUM(C107:G107))/5)*100</f>
        <v>100</v>
      </c>
      <c r="J105" s="193">
        <f>SUM(C108:G108)</f>
        <v>5</v>
      </c>
      <c r="K105" s="1">
        <v>25</v>
      </c>
    </row>
    <row r="106" spans="1:11" ht="15.75" hidden="1" customHeight="1" x14ac:dyDescent="0.25">
      <c r="A106" s="188"/>
      <c r="B106" s="3" t="s">
        <v>6</v>
      </c>
      <c r="C106" s="51">
        <f>C105-$C$6</f>
        <v>0</v>
      </c>
      <c r="D106" s="33">
        <f>D105-$C$6</f>
        <v>0</v>
      </c>
      <c r="E106" s="33">
        <f>E105-$C$6</f>
        <v>0</v>
      </c>
      <c r="F106" s="33">
        <f>F105-$C$6</f>
        <v>0</v>
      </c>
      <c r="G106" s="52">
        <f>G105-$C$6</f>
        <v>0</v>
      </c>
      <c r="H106" s="222"/>
      <c r="I106" s="191">
        <f>((SUM(D106:H106))/5)*100</f>
        <v>0</v>
      </c>
      <c r="J106" s="194"/>
    </row>
    <row r="107" spans="1:11" hidden="1" x14ac:dyDescent="0.25">
      <c r="A107" s="188"/>
      <c r="B107" s="3" t="s">
        <v>7</v>
      </c>
      <c r="C107" s="51">
        <f>IF(C106&lt;$H$6,1,0)</f>
        <v>1</v>
      </c>
      <c r="D107" s="33">
        <f>IF(D106&lt;$H$6,1,0)</f>
        <v>1</v>
      </c>
      <c r="E107" s="33">
        <f>IF(E106&lt;$H$6,1,0)</f>
        <v>1</v>
      </c>
      <c r="F107" s="33">
        <f>IF(F106&lt;$H$6,1,0)</f>
        <v>1</v>
      </c>
      <c r="G107" s="52">
        <f>IF(G106&lt;$H$6,1,0)</f>
        <v>1</v>
      </c>
      <c r="H107" s="6"/>
      <c r="I107" s="6"/>
      <c r="J107" s="7"/>
    </row>
    <row r="108" spans="1:11" ht="16.5" hidden="1" thickBot="1" x14ac:dyDescent="0.3">
      <c r="A108" s="189"/>
      <c r="B108" s="8" t="s">
        <v>8</v>
      </c>
      <c r="C108" s="53">
        <f>IF(C106&lt;$J$6,1,0)</f>
        <v>1</v>
      </c>
      <c r="D108" s="34">
        <f>IF(D106&lt;$J$6,1,0)</f>
        <v>1</v>
      </c>
      <c r="E108" s="34">
        <f>IF(E106&lt;$J$6,1,0)</f>
        <v>1</v>
      </c>
      <c r="F108" s="34">
        <f>IF(F106&lt;$J$6,1,0)</f>
        <v>1</v>
      </c>
      <c r="G108" s="54">
        <f>IF(G106&lt;$J$6,1,0)</f>
        <v>1</v>
      </c>
      <c r="H108" s="9"/>
      <c r="I108" s="9"/>
      <c r="J108" s="10"/>
    </row>
    <row r="109" spans="1:11" ht="20.25" customHeight="1" x14ac:dyDescent="0.25">
      <c r="A109" s="188"/>
      <c r="B109" s="40" t="s">
        <v>5</v>
      </c>
      <c r="C109" s="51"/>
      <c r="D109" s="33"/>
      <c r="E109" s="33"/>
      <c r="F109" s="33"/>
      <c r="G109" s="52"/>
      <c r="H109" s="225">
        <f>AVERAGE(C110:G110)</f>
        <v>0</v>
      </c>
      <c r="I109" s="192">
        <f>((SUM(C111:G111))/5)*100</f>
        <v>100</v>
      </c>
      <c r="J109" s="193">
        <f>SUM(C112:G112)</f>
        <v>5</v>
      </c>
      <c r="K109" s="1">
        <v>26</v>
      </c>
    </row>
    <row r="110" spans="1:11" ht="15.75" hidden="1" customHeight="1" x14ac:dyDescent="0.25">
      <c r="A110" s="188"/>
      <c r="B110" s="3" t="s">
        <v>6</v>
      </c>
      <c r="C110" s="51">
        <f>C109-$C$6</f>
        <v>0</v>
      </c>
      <c r="D110" s="33">
        <f>D109-$C$6</f>
        <v>0</v>
      </c>
      <c r="E110" s="33">
        <f>E109-$C$6</f>
        <v>0</v>
      </c>
      <c r="F110" s="33">
        <f>F109-$C$6</f>
        <v>0</v>
      </c>
      <c r="G110" s="52">
        <f>G109-$C$6</f>
        <v>0</v>
      </c>
      <c r="H110" s="222"/>
      <c r="I110" s="191">
        <f>((SUM(D110:H110))/5)*100</f>
        <v>0</v>
      </c>
      <c r="J110" s="194"/>
    </row>
    <row r="111" spans="1:11" hidden="1" x14ac:dyDescent="0.25">
      <c r="A111" s="188"/>
      <c r="B111" s="3" t="s">
        <v>7</v>
      </c>
      <c r="C111" s="51">
        <f>IF(C110&lt;$H$6,1,0)</f>
        <v>1</v>
      </c>
      <c r="D111" s="33">
        <f>IF(D110&lt;$H$6,1,0)</f>
        <v>1</v>
      </c>
      <c r="E111" s="33">
        <f>IF(E110&lt;$H$6,1,0)</f>
        <v>1</v>
      </c>
      <c r="F111" s="33">
        <f>IF(F110&lt;$H$6,1,0)</f>
        <v>1</v>
      </c>
      <c r="G111" s="52">
        <f>IF(G110&lt;$H$6,1,0)</f>
        <v>1</v>
      </c>
      <c r="H111" s="6"/>
      <c r="I111" s="6"/>
      <c r="J111" s="7"/>
    </row>
    <row r="112" spans="1:11" ht="16.5" hidden="1" thickBot="1" x14ac:dyDescent="0.3">
      <c r="A112" s="189"/>
      <c r="B112" s="8" t="s">
        <v>8</v>
      </c>
      <c r="C112" s="53">
        <f>IF(C110&lt;$J$6,1,0)</f>
        <v>1</v>
      </c>
      <c r="D112" s="34">
        <f>IF(D110&lt;$J$6,1,0)</f>
        <v>1</v>
      </c>
      <c r="E112" s="34">
        <f>IF(E110&lt;$J$6,1,0)</f>
        <v>1</v>
      </c>
      <c r="F112" s="34">
        <f>IF(F110&lt;$J$6,1,0)</f>
        <v>1</v>
      </c>
      <c r="G112" s="54">
        <f>IF(G110&lt;$J$6,1,0)</f>
        <v>1</v>
      </c>
      <c r="H112" s="9"/>
      <c r="I112" s="9"/>
      <c r="J112" s="10"/>
    </row>
    <row r="113" spans="1:11" ht="20.25" customHeight="1" x14ac:dyDescent="0.25">
      <c r="A113" s="188"/>
      <c r="B113" s="40" t="s">
        <v>5</v>
      </c>
      <c r="C113" s="51"/>
      <c r="D113" s="33"/>
      <c r="E113" s="33"/>
      <c r="F113" s="33"/>
      <c r="G113" s="52"/>
      <c r="H113" s="225">
        <f>AVERAGE(C114:G114)</f>
        <v>0</v>
      </c>
      <c r="I113" s="192">
        <f>((SUM(C115:G115))/5)*100</f>
        <v>100</v>
      </c>
      <c r="J113" s="193">
        <f>SUM(C116:G116)</f>
        <v>5</v>
      </c>
      <c r="K113" s="1">
        <v>27</v>
      </c>
    </row>
    <row r="114" spans="1:11" ht="15.75" hidden="1" customHeight="1" x14ac:dyDescent="0.25">
      <c r="A114" s="188"/>
      <c r="B114" s="3" t="s">
        <v>6</v>
      </c>
      <c r="C114" s="51">
        <f>C113-$C$6</f>
        <v>0</v>
      </c>
      <c r="D114" s="33">
        <f>D113-$C$6</f>
        <v>0</v>
      </c>
      <c r="E114" s="33">
        <f>E113-$C$6</f>
        <v>0</v>
      </c>
      <c r="F114" s="33">
        <f>F113-$C$6</f>
        <v>0</v>
      </c>
      <c r="G114" s="52">
        <f>G113-$C$6</f>
        <v>0</v>
      </c>
      <c r="H114" s="222"/>
      <c r="I114" s="191">
        <f>((SUM(D114:H114))/5)*100</f>
        <v>0</v>
      </c>
      <c r="J114" s="194"/>
    </row>
    <row r="115" spans="1:11" hidden="1" x14ac:dyDescent="0.25">
      <c r="A115" s="188"/>
      <c r="B115" s="3" t="s">
        <v>7</v>
      </c>
      <c r="C115" s="51">
        <f>IF(C114&lt;$H$6,1,0)</f>
        <v>1</v>
      </c>
      <c r="D115" s="33">
        <f>IF(D114&lt;$H$6,1,0)</f>
        <v>1</v>
      </c>
      <c r="E115" s="33">
        <f>IF(E114&lt;$H$6,1,0)</f>
        <v>1</v>
      </c>
      <c r="F115" s="33">
        <f>IF(F114&lt;$H$6,1,0)</f>
        <v>1</v>
      </c>
      <c r="G115" s="52">
        <f>IF(G114&lt;$H$6,1,0)</f>
        <v>1</v>
      </c>
      <c r="H115" s="6"/>
      <c r="I115" s="6"/>
      <c r="J115" s="7"/>
    </row>
    <row r="116" spans="1:11" ht="16.5" hidden="1" thickBot="1" x14ac:dyDescent="0.3">
      <c r="A116" s="189"/>
      <c r="B116" s="8" t="s">
        <v>8</v>
      </c>
      <c r="C116" s="53">
        <f>IF(C114&lt;$J$6,1,0)</f>
        <v>1</v>
      </c>
      <c r="D116" s="34">
        <f>IF(D114&lt;$J$6,1,0)</f>
        <v>1</v>
      </c>
      <c r="E116" s="34">
        <f>IF(E114&lt;$J$6,1,0)</f>
        <v>1</v>
      </c>
      <c r="F116" s="34">
        <f>IF(F114&lt;$J$6,1,0)</f>
        <v>1</v>
      </c>
      <c r="G116" s="54">
        <f>IF(G114&lt;$J$6,1,0)</f>
        <v>1</v>
      </c>
      <c r="H116" s="9"/>
      <c r="I116" s="9"/>
      <c r="J116" s="10"/>
    </row>
    <row r="117" spans="1:11" ht="20.25" customHeight="1" x14ac:dyDescent="0.25">
      <c r="A117" s="188"/>
      <c r="B117" s="40" t="s">
        <v>5</v>
      </c>
      <c r="C117" s="51"/>
      <c r="D117" s="33"/>
      <c r="E117" s="33"/>
      <c r="F117" s="33"/>
      <c r="G117" s="52"/>
      <c r="H117" s="225">
        <f>AVERAGE(C118:G118)</f>
        <v>0</v>
      </c>
      <c r="I117" s="192">
        <f>((SUM(C119:G119))/5)*100</f>
        <v>100</v>
      </c>
      <c r="J117" s="193">
        <f>SUM(C120:G120)</f>
        <v>5</v>
      </c>
      <c r="K117" s="1">
        <v>28</v>
      </c>
    </row>
    <row r="118" spans="1:11" ht="15.75" hidden="1" customHeight="1" x14ac:dyDescent="0.25">
      <c r="A118" s="188"/>
      <c r="B118" s="3" t="s">
        <v>6</v>
      </c>
      <c r="C118" s="51">
        <f>C117-$C$6</f>
        <v>0</v>
      </c>
      <c r="D118" s="33">
        <f>D117-$C$6</f>
        <v>0</v>
      </c>
      <c r="E118" s="33">
        <f>E117-$C$6</f>
        <v>0</v>
      </c>
      <c r="F118" s="33">
        <f>F117-$C$6</f>
        <v>0</v>
      </c>
      <c r="G118" s="52">
        <f>G117-$C$6</f>
        <v>0</v>
      </c>
      <c r="H118" s="222"/>
      <c r="I118" s="191">
        <f>((SUM(D118:H118))/5)*100</f>
        <v>0</v>
      </c>
      <c r="J118" s="194"/>
    </row>
    <row r="119" spans="1:11" hidden="1" x14ac:dyDescent="0.25">
      <c r="A119" s="188"/>
      <c r="B119" s="3" t="s">
        <v>7</v>
      </c>
      <c r="C119" s="51">
        <f>IF(C118&lt;$H$6,1,0)</f>
        <v>1</v>
      </c>
      <c r="D119" s="33">
        <f>IF(D118&lt;$H$6,1,0)</f>
        <v>1</v>
      </c>
      <c r="E119" s="33">
        <f>IF(E118&lt;$H$6,1,0)</f>
        <v>1</v>
      </c>
      <c r="F119" s="33">
        <f>IF(F118&lt;$H$6,1,0)</f>
        <v>1</v>
      </c>
      <c r="G119" s="52">
        <f>IF(G118&lt;$H$6,1,0)</f>
        <v>1</v>
      </c>
      <c r="H119" s="6"/>
      <c r="I119" s="6"/>
      <c r="J119" s="7"/>
    </row>
    <row r="120" spans="1:11" ht="16.5" hidden="1" thickBot="1" x14ac:dyDescent="0.3">
      <c r="A120" s="189"/>
      <c r="B120" s="8" t="s">
        <v>8</v>
      </c>
      <c r="C120" s="53">
        <f>IF(C118&lt;$J$6,1,0)</f>
        <v>1</v>
      </c>
      <c r="D120" s="34">
        <f>IF(D118&lt;$J$6,1,0)</f>
        <v>1</v>
      </c>
      <c r="E120" s="34">
        <f>IF(E118&lt;$J$6,1,0)</f>
        <v>1</v>
      </c>
      <c r="F120" s="34">
        <f>IF(F118&lt;$J$6,1,0)</f>
        <v>1</v>
      </c>
      <c r="G120" s="54">
        <f>IF(G118&lt;$J$6,1,0)</f>
        <v>1</v>
      </c>
      <c r="H120" s="9"/>
      <c r="I120" s="9"/>
      <c r="J120" s="10"/>
    </row>
    <row r="121" spans="1:11" ht="20.25" customHeight="1" x14ac:dyDescent="0.25">
      <c r="A121" s="188"/>
      <c r="B121" s="40" t="s">
        <v>5</v>
      </c>
      <c r="C121" s="51"/>
      <c r="D121" s="33"/>
      <c r="E121" s="33"/>
      <c r="F121" s="33"/>
      <c r="G121" s="52"/>
      <c r="H121" s="225">
        <f>AVERAGE(C122:G122)</f>
        <v>0</v>
      </c>
      <c r="I121" s="192">
        <f>((SUM(C123:G123))/5)*100</f>
        <v>100</v>
      </c>
      <c r="J121" s="193">
        <f>SUM(C124:G124)</f>
        <v>5</v>
      </c>
      <c r="K121" s="1">
        <v>29</v>
      </c>
    </row>
    <row r="122" spans="1:11" ht="15.75" hidden="1" customHeight="1" x14ac:dyDescent="0.25">
      <c r="A122" s="188"/>
      <c r="B122" s="3" t="s">
        <v>6</v>
      </c>
      <c r="C122" s="51">
        <f>C121-$C$6</f>
        <v>0</v>
      </c>
      <c r="D122" s="33">
        <f>D121-$C$6</f>
        <v>0</v>
      </c>
      <c r="E122" s="33">
        <f>E121-$C$6</f>
        <v>0</v>
      </c>
      <c r="F122" s="33">
        <f>F121-$C$6</f>
        <v>0</v>
      </c>
      <c r="G122" s="52">
        <f>G121-$C$6</f>
        <v>0</v>
      </c>
      <c r="H122" s="222"/>
      <c r="I122" s="191">
        <f>((SUM(D122:H122))/5)*100</f>
        <v>0</v>
      </c>
      <c r="J122" s="194"/>
    </row>
    <row r="123" spans="1:11" hidden="1" x14ac:dyDescent="0.25">
      <c r="A123" s="188"/>
      <c r="B123" s="3" t="s">
        <v>7</v>
      </c>
      <c r="C123" s="51">
        <f>IF(C122&lt;$H$6,1,0)</f>
        <v>1</v>
      </c>
      <c r="D123" s="33">
        <f>IF(D122&lt;$H$6,1,0)</f>
        <v>1</v>
      </c>
      <c r="E123" s="33">
        <f>IF(E122&lt;$H$6,1,0)</f>
        <v>1</v>
      </c>
      <c r="F123" s="33">
        <f>IF(F122&lt;$H$6,1,0)</f>
        <v>1</v>
      </c>
      <c r="G123" s="52">
        <f>IF(G122&lt;$H$6,1,0)</f>
        <v>1</v>
      </c>
      <c r="H123" s="6"/>
      <c r="I123" s="6"/>
      <c r="J123" s="7"/>
    </row>
    <row r="124" spans="1:11" ht="16.5" hidden="1" thickBot="1" x14ac:dyDescent="0.3">
      <c r="A124" s="189"/>
      <c r="B124" s="8" t="s">
        <v>8</v>
      </c>
      <c r="C124" s="53">
        <f>IF(C122&lt;$J$6,1,0)</f>
        <v>1</v>
      </c>
      <c r="D124" s="34">
        <f>IF(D122&lt;$J$6,1,0)</f>
        <v>1</v>
      </c>
      <c r="E124" s="34">
        <f>IF(E122&lt;$J$6,1,0)</f>
        <v>1</v>
      </c>
      <c r="F124" s="34">
        <f>IF(F122&lt;$J$6,1,0)</f>
        <v>1</v>
      </c>
      <c r="G124" s="54">
        <f>IF(G122&lt;$J$6,1,0)</f>
        <v>1</v>
      </c>
      <c r="H124" s="9"/>
      <c r="I124" s="9"/>
      <c r="J124" s="10"/>
    </row>
    <row r="125" spans="1:11" x14ac:dyDescent="0.25">
      <c r="A125" s="188"/>
      <c r="B125" s="40" t="s">
        <v>5</v>
      </c>
      <c r="C125" s="51"/>
      <c r="D125" s="33"/>
      <c r="E125" s="33"/>
      <c r="F125" s="33"/>
      <c r="G125" s="52"/>
      <c r="H125" s="225">
        <f>AVERAGE(C126:G126)</f>
        <v>0</v>
      </c>
      <c r="I125" s="192">
        <f>((SUM(C127:G127))/5)*100</f>
        <v>100</v>
      </c>
      <c r="J125" s="193">
        <f>SUM(C128:G128)</f>
        <v>5</v>
      </c>
      <c r="K125" s="1">
        <v>30</v>
      </c>
    </row>
    <row r="126" spans="1:11" hidden="1" x14ac:dyDescent="0.25">
      <c r="A126" s="188"/>
      <c r="B126" s="3" t="s">
        <v>6</v>
      </c>
      <c r="C126" s="51">
        <f>C125-$C$6</f>
        <v>0</v>
      </c>
      <c r="D126" s="33">
        <f>D125-$C$6</f>
        <v>0</v>
      </c>
      <c r="E126" s="33">
        <f>E125-$C$6</f>
        <v>0</v>
      </c>
      <c r="F126" s="33">
        <f>F125-$C$6</f>
        <v>0</v>
      </c>
      <c r="G126" s="52">
        <f>G125-$C$6</f>
        <v>0</v>
      </c>
      <c r="H126" s="222"/>
      <c r="I126" s="191">
        <f>((SUM(D126:H126))/5)*100</f>
        <v>0</v>
      </c>
      <c r="J126" s="194"/>
    </row>
    <row r="127" spans="1:11" hidden="1" x14ac:dyDescent="0.25">
      <c r="A127" s="188"/>
      <c r="B127" s="3" t="s">
        <v>7</v>
      </c>
      <c r="C127" s="51">
        <f>IF(C126&lt;$H$6,1,0)</f>
        <v>1</v>
      </c>
      <c r="D127" s="33">
        <f>IF(D126&lt;$H$6,1,0)</f>
        <v>1</v>
      </c>
      <c r="E127" s="33">
        <f>IF(E126&lt;$H$6,1,0)</f>
        <v>1</v>
      </c>
      <c r="F127" s="33">
        <f>IF(F126&lt;$H$6,1,0)</f>
        <v>1</v>
      </c>
      <c r="G127" s="52">
        <f>IF(G126&lt;$H$6,1,0)</f>
        <v>1</v>
      </c>
      <c r="H127" s="6"/>
      <c r="I127" s="6"/>
      <c r="J127" s="7"/>
    </row>
    <row r="128" spans="1:11" ht="16.5" hidden="1" thickBot="1" x14ac:dyDescent="0.3">
      <c r="A128" s="189"/>
      <c r="B128" s="8" t="s">
        <v>8</v>
      </c>
      <c r="C128" s="53">
        <f>IF(C126&lt;$J$6,1,0)</f>
        <v>1</v>
      </c>
      <c r="D128" s="34">
        <f>IF(D126&lt;$J$6,1,0)</f>
        <v>1</v>
      </c>
      <c r="E128" s="34">
        <f>IF(E126&lt;$J$6,1,0)</f>
        <v>1</v>
      </c>
      <c r="F128" s="34">
        <f>IF(F126&lt;$J$6,1,0)</f>
        <v>1</v>
      </c>
      <c r="G128" s="54">
        <f>IF(G126&lt;$J$6,1,0)</f>
        <v>1</v>
      </c>
      <c r="H128" s="9"/>
      <c r="I128" s="9"/>
      <c r="J128" s="10"/>
    </row>
    <row r="129" spans="1:11" x14ac:dyDescent="0.25">
      <c r="A129" s="188"/>
      <c r="B129" s="40" t="s">
        <v>5</v>
      </c>
      <c r="C129" s="51"/>
      <c r="D129" s="33"/>
      <c r="E129" s="33"/>
      <c r="F129" s="33"/>
      <c r="G129" s="52"/>
      <c r="H129" s="225">
        <f>AVERAGE(C130:G130)</f>
        <v>0</v>
      </c>
      <c r="I129" s="192">
        <f>((SUM(C131:G131))/5)*100</f>
        <v>100</v>
      </c>
      <c r="J129" s="193">
        <f>SUM(C132:G132)</f>
        <v>5</v>
      </c>
      <c r="K129" s="1">
        <v>31</v>
      </c>
    </row>
    <row r="130" spans="1:11" hidden="1" x14ac:dyDescent="0.25">
      <c r="A130" s="188"/>
      <c r="B130" s="3" t="s">
        <v>6</v>
      </c>
      <c r="C130" s="51">
        <f>C129-$C$6</f>
        <v>0</v>
      </c>
      <c r="D130" s="33">
        <f>D129-$C$6</f>
        <v>0</v>
      </c>
      <c r="E130" s="33">
        <f>E129-$C$6</f>
        <v>0</v>
      </c>
      <c r="F130" s="33">
        <f>F129-$C$6</f>
        <v>0</v>
      </c>
      <c r="G130" s="52">
        <f>G129-$C$6</f>
        <v>0</v>
      </c>
      <c r="H130" s="222"/>
      <c r="I130" s="191">
        <f>((SUM(D130:H130))/5)*100</f>
        <v>0</v>
      </c>
      <c r="J130" s="194"/>
    </row>
    <row r="131" spans="1:11" hidden="1" x14ac:dyDescent="0.25">
      <c r="A131" s="188"/>
      <c r="B131" s="3" t="s">
        <v>7</v>
      </c>
      <c r="C131" s="51">
        <f>IF(C130&lt;$H$6,1,0)</f>
        <v>1</v>
      </c>
      <c r="D131" s="33">
        <f>IF(D130&lt;$H$6,1,0)</f>
        <v>1</v>
      </c>
      <c r="E131" s="33">
        <f>IF(E130&lt;$H$6,1,0)</f>
        <v>1</v>
      </c>
      <c r="F131" s="33">
        <f>IF(F130&lt;$H$6,1,0)</f>
        <v>1</v>
      </c>
      <c r="G131" s="52">
        <f>IF(G130&lt;$H$6,1,0)</f>
        <v>1</v>
      </c>
      <c r="H131" s="6"/>
      <c r="I131" s="6"/>
      <c r="J131" s="7"/>
    </row>
    <row r="132" spans="1:11" ht="16.5" hidden="1" thickBot="1" x14ac:dyDescent="0.3">
      <c r="A132" s="189"/>
      <c r="B132" s="8" t="s">
        <v>8</v>
      </c>
      <c r="C132" s="53">
        <f>IF(C130&lt;$J$6,1,0)</f>
        <v>1</v>
      </c>
      <c r="D132" s="34">
        <f>IF(D130&lt;$J$6,1,0)</f>
        <v>1</v>
      </c>
      <c r="E132" s="34">
        <f>IF(E130&lt;$J$6,1,0)</f>
        <v>1</v>
      </c>
      <c r="F132" s="34">
        <f>IF(F130&lt;$J$6,1,0)</f>
        <v>1</v>
      </c>
      <c r="G132" s="54">
        <f>IF(G130&lt;$J$6,1,0)</f>
        <v>1</v>
      </c>
      <c r="H132" s="9"/>
      <c r="I132" s="9"/>
      <c r="J132" s="10"/>
    </row>
    <row r="133" spans="1:11" ht="16.5" thickBot="1" x14ac:dyDescent="0.3">
      <c r="A133" s="188"/>
      <c r="B133" s="40" t="s">
        <v>5</v>
      </c>
      <c r="C133" s="51"/>
      <c r="D133" s="33"/>
      <c r="E133" s="33"/>
      <c r="F133" s="33"/>
      <c r="G133" s="52"/>
      <c r="H133" s="225">
        <f>AVERAGE(C134:G134)</f>
        <v>0</v>
      </c>
      <c r="I133" s="192">
        <f>((SUM(C135:G135))/5)*100</f>
        <v>100</v>
      </c>
      <c r="J133" s="193">
        <f>SUM(C136:G136)</f>
        <v>5</v>
      </c>
      <c r="K133" s="1">
        <v>32</v>
      </c>
    </row>
    <row r="134" spans="1:11" hidden="1" x14ac:dyDescent="0.25">
      <c r="A134" s="188"/>
      <c r="B134" s="3" t="s">
        <v>6</v>
      </c>
      <c r="C134" s="51">
        <f>C133-$C$6</f>
        <v>0</v>
      </c>
      <c r="D134" s="33">
        <f>D133-$C$6</f>
        <v>0</v>
      </c>
      <c r="E134" s="33">
        <f>E133-$C$6</f>
        <v>0</v>
      </c>
      <c r="F134" s="33">
        <f>F133-$C$6</f>
        <v>0</v>
      </c>
      <c r="G134" s="52">
        <f>G133-$C$6</f>
        <v>0</v>
      </c>
      <c r="H134" s="222"/>
      <c r="I134" s="191">
        <f>((SUM(D134:H134))/5)*100</f>
        <v>0</v>
      </c>
      <c r="J134" s="194"/>
    </row>
    <row r="135" spans="1:11" hidden="1" x14ac:dyDescent="0.25">
      <c r="A135" s="188"/>
      <c r="B135" s="3" t="s">
        <v>7</v>
      </c>
      <c r="C135" s="51">
        <f>IF(C134&lt;$H$6,1,0)</f>
        <v>1</v>
      </c>
      <c r="D135" s="33">
        <f>IF(D134&lt;$H$6,1,0)</f>
        <v>1</v>
      </c>
      <c r="E135" s="33">
        <f>IF(E134&lt;$H$6,1,0)</f>
        <v>1</v>
      </c>
      <c r="F135" s="33">
        <f>IF(F134&lt;$H$6,1,0)</f>
        <v>1</v>
      </c>
      <c r="G135" s="52">
        <f>IF(G134&lt;$H$6,1,0)</f>
        <v>1</v>
      </c>
      <c r="H135" s="6"/>
      <c r="I135" s="6"/>
      <c r="J135" s="7"/>
    </row>
    <row r="136" spans="1:11" ht="16.5" hidden="1" thickBot="1" x14ac:dyDescent="0.3">
      <c r="A136" s="189"/>
      <c r="B136" s="8" t="s">
        <v>8</v>
      </c>
      <c r="C136" s="53">
        <f>IF(C134&lt;$J$6,1,0)</f>
        <v>1</v>
      </c>
      <c r="D136" s="34">
        <f>IF(D134&lt;$J$6,1,0)</f>
        <v>1</v>
      </c>
      <c r="E136" s="34">
        <f>IF(E134&lt;$J$6,1,0)</f>
        <v>1</v>
      </c>
      <c r="F136" s="34">
        <f>IF(F134&lt;$J$6,1,0)</f>
        <v>1</v>
      </c>
      <c r="G136" s="54">
        <f>IF(G134&lt;$J$6,1,0)</f>
        <v>1</v>
      </c>
      <c r="H136" s="9"/>
      <c r="I136" s="9"/>
      <c r="J136" s="10"/>
    </row>
    <row r="137" spans="1:11" x14ac:dyDescent="0.25">
      <c r="A137" s="11"/>
      <c r="B137" s="11"/>
      <c r="C137" s="11"/>
      <c r="D137" s="11"/>
      <c r="E137" s="11"/>
      <c r="F137" s="11"/>
      <c r="G137" s="11"/>
      <c r="H137" s="11"/>
      <c r="I137" s="11"/>
      <c r="J137" s="11"/>
    </row>
    <row r="138" spans="1:11" x14ac:dyDescent="0.25">
      <c r="A138" s="195" t="s">
        <v>37</v>
      </c>
      <c r="B138" s="195"/>
      <c r="C138" s="195"/>
      <c r="D138" s="195"/>
      <c r="E138" s="195"/>
      <c r="F138" s="195"/>
      <c r="G138" s="195"/>
      <c r="H138" s="195"/>
      <c r="I138" s="195"/>
      <c r="J138" s="195"/>
    </row>
    <row r="139" spans="1:11" s="94" customFormat="1" x14ac:dyDescent="0.25">
      <c r="A139" s="95" t="s">
        <v>77</v>
      </c>
      <c r="B139" s="95"/>
      <c r="C139" s="95"/>
      <c r="D139" s="95"/>
      <c r="E139" s="95"/>
      <c r="F139" s="95"/>
      <c r="G139" s="95"/>
      <c r="H139" s="95"/>
      <c r="I139" s="95"/>
      <c r="J139" s="95"/>
    </row>
    <row r="140" spans="1:11" x14ac:dyDescent="0.25">
      <c r="A140" s="85" t="s">
        <v>78</v>
      </c>
      <c r="B140" s="85"/>
      <c r="C140" s="85"/>
      <c r="D140" s="85"/>
      <c r="E140" s="85"/>
      <c r="F140" s="85"/>
      <c r="G140" s="85"/>
      <c r="H140" s="85"/>
      <c r="I140" s="85"/>
      <c r="J140" s="85"/>
      <c r="K140" s="85"/>
    </row>
    <row r="141" spans="1:11" x14ac:dyDescent="0.25">
      <c r="A141" s="186" t="s">
        <v>79</v>
      </c>
      <c r="B141" s="186"/>
      <c r="C141" s="186"/>
      <c r="D141" s="186"/>
      <c r="E141" s="186"/>
      <c r="F141" s="186"/>
      <c r="G141" s="186"/>
      <c r="H141" s="186"/>
      <c r="I141" s="186"/>
      <c r="J141" s="186"/>
    </row>
    <row r="142" spans="1:11" x14ac:dyDescent="0.25">
      <c r="A142" s="57"/>
      <c r="B142" s="57"/>
      <c r="C142" s="57"/>
      <c r="D142" s="57"/>
      <c r="E142" s="57"/>
      <c r="F142" s="57"/>
      <c r="G142" s="57"/>
      <c r="H142" s="57"/>
      <c r="I142" s="57"/>
      <c r="J142" s="57"/>
    </row>
    <row r="143" spans="1:11" ht="24" customHeight="1" x14ac:dyDescent="0.25">
      <c r="A143" s="187" t="s">
        <v>14</v>
      </c>
      <c r="B143" s="187"/>
      <c r="C143" s="187"/>
      <c r="D143" s="187"/>
      <c r="E143" s="187"/>
      <c r="F143" s="187"/>
      <c r="G143" s="35"/>
    </row>
    <row r="144" spans="1:11" ht="24" customHeight="1" x14ac:dyDescent="0.25">
      <c r="A144" s="187" t="s">
        <v>15</v>
      </c>
      <c r="B144" s="187"/>
      <c r="C144" s="187"/>
      <c r="D144" s="187"/>
      <c r="E144" s="187"/>
      <c r="F144" s="187"/>
      <c r="G144" s="35"/>
    </row>
  </sheetData>
  <protectedRanges>
    <protectedRange sqref="C13:G136" name="Plage1_2_1"/>
    <protectedRange sqref="C9:G12" name="Plage1_2"/>
    <protectedRange sqref="C6" name="Plage3"/>
    <protectedRange sqref="C3:C5 H4 J4" name="Plage1"/>
    <protectedRange sqref="A9:A136" name="Plage2"/>
    <protectedRange sqref="G143:G144" name="Plage4"/>
  </protectedRanges>
  <mergeCells count="137">
    <mergeCell ref="A125:A128"/>
    <mergeCell ref="H125:H126"/>
    <mergeCell ref="I125:I126"/>
    <mergeCell ref="J125:J126"/>
    <mergeCell ref="A129:A132"/>
    <mergeCell ref="H129:H130"/>
    <mergeCell ref="I129:I130"/>
    <mergeCell ref="J129:J130"/>
    <mergeCell ref="A133:A136"/>
    <mergeCell ref="H133:H134"/>
    <mergeCell ref="I133:I134"/>
    <mergeCell ref="J133:J134"/>
    <mergeCell ref="A113:A116"/>
    <mergeCell ref="H113:H114"/>
    <mergeCell ref="I113:I114"/>
    <mergeCell ref="J113:J114"/>
    <mergeCell ref="A117:A120"/>
    <mergeCell ref="H117:H118"/>
    <mergeCell ref="I117:I118"/>
    <mergeCell ref="J117:J118"/>
    <mergeCell ref="A121:A124"/>
    <mergeCell ref="H121:H122"/>
    <mergeCell ref="I121:I122"/>
    <mergeCell ref="J121:J122"/>
    <mergeCell ref="I25:I26"/>
    <mergeCell ref="J25:J26"/>
    <mergeCell ref="A21:A24"/>
    <mergeCell ref="I21:I22"/>
    <mergeCell ref="J21:J22"/>
    <mergeCell ref="A25:A28"/>
    <mergeCell ref="A13:A16"/>
    <mergeCell ref="I13:I14"/>
    <mergeCell ref="J13:J14"/>
    <mergeCell ref="A17:A20"/>
    <mergeCell ref="I17:I18"/>
    <mergeCell ref="J17:J18"/>
    <mergeCell ref="H17:H18"/>
    <mergeCell ref="H13:H14"/>
    <mergeCell ref="H25:H26"/>
    <mergeCell ref="H21:H22"/>
    <mergeCell ref="C3:F3"/>
    <mergeCell ref="C4:E4"/>
    <mergeCell ref="C5:D5"/>
    <mergeCell ref="C7:G7"/>
    <mergeCell ref="H3:J3"/>
    <mergeCell ref="A1:J1"/>
    <mergeCell ref="A9:A12"/>
    <mergeCell ref="I9:I10"/>
    <mergeCell ref="J9:J10"/>
    <mergeCell ref="H9:H10"/>
    <mergeCell ref="A37:A40"/>
    <mergeCell ref="I37:I38"/>
    <mergeCell ref="J37:J38"/>
    <mergeCell ref="A29:A32"/>
    <mergeCell ref="I29:I30"/>
    <mergeCell ref="J29:J30"/>
    <mergeCell ref="A33:A36"/>
    <mergeCell ref="I33:I34"/>
    <mergeCell ref="J33:J34"/>
    <mergeCell ref="H29:H30"/>
    <mergeCell ref="H33:H34"/>
    <mergeCell ref="H37:H38"/>
    <mergeCell ref="A45:A48"/>
    <mergeCell ref="A53:A56"/>
    <mergeCell ref="I53:I54"/>
    <mergeCell ref="J53:J54"/>
    <mergeCell ref="H45:H46"/>
    <mergeCell ref="H49:H50"/>
    <mergeCell ref="H53:H54"/>
    <mergeCell ref="A41:A44"/>
    <mergeCell ref="I41:I42"/>
    <mergeCell ref="J41:J42"/>
    <mergeCell ref="I45:I46"/>
    <mergeCell ref="J45:J46"/>
    <mergeCell ref="H41:H42"/>
    <mergeCell ref="A57:A60"/>
    <mergeCell ref="I57:I58"/>
    <mergeCell ref="J57:J58"/>
    <mergeCell ref="A61:A64"/>
    <mergeCell ref="I61:I62"/>
    <mergeCell ref="J61:J62"/>
    <mergeCell ref="H57:H58"/>
    <mergeCell ref="H61:H62"/>
    <mergeCell ref="A49:A52"/>
    <mergeCell ref="I49:I50"/>
    <mergeCell ref="J49:J50"/>
    <mergeCell ref="A73:A76"/>
    <mergeCell ref="I73:I74"/>
    <mergeCell ref="J73:J74"/>
    <mergeCell ref="A77:A80"/>
    <mergeCell ref="I77:I78"/>
    <mergeCell ref="J77:J78"/>
    <mergeCell ref="H77:H78"/>
    <mergeCell ref="A65:A68"/>
    <mergeCell ref="I65:I66"/>
    <mergeCell ref="J65:J66"/>
    <mergeCell ref="A69:A72"/>
    <mergeCell ref="I69:I70"/>
    <mergeCell ref="J69:J70"/>
    <mergeCell ref="H65:H66"/>
    <mergeCell ref="H69:H70"/>
    <mergeCell ref="A81:A84"/>
    <mergeCell ref="I81:I82"/>
    <mergeCell ref="J81:J82"/>
    <mergeCell ref="A85:A88"/>
    <mergeCell ref="I85:I86"/>
    <mergeCell ref="J85:J86"/>
    <mergeCell ref="H81:H82"/>
    <mergeCell ref="H85:H86"/>
    <mergeCell ref="A89:A92"/>
    <mergeCell ref="I89:I90"/>
    <mergeCell ref="J89:J90"/>
    <mergeCell ref="H89:H90"/>
    <mergeCell ref="A144:F144"/>
    <mergeCell ref="A93:A96"/>
    <mergeCell ref="I93:I94"/>
    <mergeCell ref="J93:J94"/>
    <mergeCell ref="A138:J138"/>
    <mergeCell ref="H93:H94"/>
    <mergeCell ref="A97:A100"/>
    <mergeCell ref="H97:H98"/>
    <mergeCell ref="I97:I98"/>
    <mergeCell ref="J97:J98"/>
    <mergeCell ref="A101:A104"/>
    <mergeCell ref="H101:H102"/>
    <mergeCell ref="I101:I102"/>
    <mergeCell ref="J101:J102"/>
    <mergeCell ref="A143:F143"/>
    <mergeCell ref="A141:J141"/>
    <mergeCell ref="A105:A108"/>
    <mergeCell ref="H105:H106"/>
    <mergeCell ref="I105:I106"/>
    <mergeCell ref="J105:J106"/>
    <mergeCell ref="A109:A112"/>
    <mergeCell ref="H109:H110"/>
    <mergeCell ref="I109:I110"/>
    <mergeCell ref="J109:J110"/>
  </mergeCells>
  <conditionalFormatting sqref="I9:I10">
    <cfRule type="cellIs" dxfId="755" priority="345" operator="greaterThan">
      <formula>0</formula>
    </cfRule>
    <cfRule type="cellIs" dxfId="754" priority="346" operator="equal">
      <formula>0</formula>
    </cfRule>
  </conditionalFormatting>
  <conditionalFormatting sqref="J9:J10">
    <cfRule type="cellIs" dxfId="753" priority="343" operator="greaterThan">
      <formula>0</formula>
    </cfRule>
    <cfRule type="cellIs" dxfId="752" priority="344" operator="equal">
      <formula>0</formula>
    </cfRule>
  </conditionalFormatting>
  <conditionalFormatting sqref="H9 H13 H17 H21 H25 H73">
    <cfRule type="cellIs" dxfId="751" priority="341" operator="greaterThanOrEqual">
      <formula>450</formula>
    </cfRule>
    <cfRule type="cellIs" dxfId="750" priority="342" operator="lessThan">
      <formula>450</formula>
    </cfRule>
  </conditionalFormatting>
  <conditionalFormatting sqref="I13:I14">
    <cfRule type="cellIs" dxfId="749" priority="337" operator="greaterThan">
      <formula>0</formula>
    </cfRule>
    <cfRule type="cellIs" dxfId="748" priority="338" operator="equal">
      <formula>0</formula>
    </cfRule>
  </conditionalFormatting>
  <conditionalFormatting sqref="J13:J14">
    <cfRule type="cellIs" dxfId="747" priority="335" operator="greaterThan">
      <formula>0</formula>
    </cfRule>
    <cfRule type="cellIs" dxfId="746" priority="336" operator="equal">
      <formula>0</formula>
    </cfRule>
  </conditionalFormatting>
  <conditionalFormatting sqref="H13">
    <cfRule type="cellIs" dxfId="745" priority="333" operator="greaterThanOrEqual">
      <formula>450</formula>
    </cfRule>
    <cfRule type="cellIs" dxfId="744" priority="334" operator="lessThan">
      <formula>450</formula>
    </cfRule>
  </conditionalFormatting>
  <conditionalFormatting sqref="I17:I18">
    <cfRule type="cellIs" dxfId="743" priority="329" operator="greaterThan">
      <formula>0</formula>
    </cfRule>
    <cfRule type="cellIs" dxfId="742" priority="330" operator="equal">
      <formula>0</formula>
    </cfRule>
  </conditionalFormatting>
  <conditionalFormatting sqref="J17:J18">
    <cfRule type="cellIs" dxfId="741" priority="327" operator="greaterThan">
      <formula>0</formula>
    </cfRule>
    <cfRule type="cellIs" dxfId="740" priority="328" operator="equal">
      <formula>0</formula>
    </cfRule>
  </conditionalFormatting>
  <conditionalFormatting sqref="H17">
    <cfRule type="cellIs" dxfId="739" priority="325" operator="greaterThanOrEqual">
      <formula>450</formula>
    </cfRule>
    <cfRule type="cellIs" dxfId="738" priority="326" operator="lessThan">
      <formula>450</formula>
    </cfRule>
  </conditionalFormatting>
  <conditionalFormatting sqref="I21:I22">
    <cfRule type="cellIs" dxfId="737" priority="321" operator="greaterThan">
      <formula>0</formula>
    </cfRule>
    <cfRule type="cellIs" dxfId="736" priority="322" operator="equal">
      <formula>0</formula>
    </cfRule>
  </conditionalFormatting>
  <conditionalFormatting sqref="J21:J22">
    <cfRule type="cellIs" dxfId="735" priority="319" operator="greaterThan">
      <formula>0</formula>
    </cfRule>
    <cfRule type="cellIs" dxfId="734" priority="320" operator="equal">
      <formula>0</formula>
    </cfRule>
  </conditionalFormatting>
  <conditionalFormatting sqref="H21">
    <cfRule type="cellIs" dxfId="733" priority="317" operator="greaterThanOrEqual">
      <formula>450</formula>
    </cfRule>
    <cfRule type="cellIs" dxfId="732" priority="318" operator="lessThan">
      <formula>450</formula>
    </cfRule>
  </conditionalFormatting>
  <conditionalFormatting sqref="I25:I26">
    <cfRule type="cellIs" dxfId="731" priority="313" operator="greaterThan">
      <formula>0</formula>
    </cfRule>
    <cfRule type="cellIs" dxfId="730" priority="314" operator="equal">
      <formula>0</formula>
    </cfRule>
  </conditionalFormatting>
  <conditionalFormatting sqref="J25:J26">
    <cfRule type="cellIs" dxfId="729" priority="311" operator="greaterThan">
      <formula>0</formula>
    </cfRule>
    <cfRule type="cellIs" dxfId="728" priority="312" operator="equal">
      <formula>0</formula>
    </cfRule>
  </conditionalFormatting>
  <conditionalFormatting sqref="H25">
    <cfRule type="cellIs" dxfId="727" priority="309" operator="greaterThanOrEqual">
      <formula>450</formula>
    </cfRule>
    <cfRule type="cellIs" dxfId="726" priority="310" operator="lessThan">
      <formula>450</formula>
    </cfRule>
  </conditionalFormatting>
  <conditionalFormatting sqref="I29:I30">
    <cfRule type="cellIs" dxfId="725" priority="305" operator="greaterThan">
      <formula>0</formula>
    </cfRule>
    <cfRule type="cellIs" dxfId="724" priority="306" operator="equal">
      <formula>0</formula>
    </cfRule>
  </conditionalFormatting>
  <conditionalFormatting sqref="J29:J30">
    <cfRule type="cellIs" dxfId="723" priority="303" operator="greaterThan">
      <formula>0</formula>
    </cfRule>
    <cfRule type="cellIs" dxfId="722" priority="304" operator="equal">
      <formula>0</formula>
    </cfRule>
  </conditionalFormatting>
  <conditionalFormatting sqref="I33:I34">
    <cfRule type="cellIs" dxfId="721" priority="297" operator="greaterThan">
      <formula>0</formula>
    </cfRule>
    <cfRule type="cellIs" dxfId="720" priority="298" operator="equal">
      <formula>0</formula>
    </cfRule>
  </conditionalFormatting>
  <conditionalFormatting sqref="J33:J34">
    <cfRule type="cellIs" dxfId="719" priority="295" operator="greaterThan">
      <formula>0</formula>
    </cfRule>
    <cfRule type="cellIs" dxfId="718" priority="296" operator="equal">
      <formula>0</formula>
    </cfRule>
  </conditionalFormatting>
  <conditionalFormatting sqref="I37:I38">
    <cfRule type="cellIs" dxfId="717" priority="289" operator="greaterThan">
      <formula>0</formula>
    </cfRule>
    <cfRule type="cellIs" dxfId="716" priority="290" operator="equal">
      <formula>0</formula>
    </cfRule>
  </conditionalFormatting>
  <conditionalFormatting sqref="J37:J38">
    <cfRule type="cellIs" dxfId="715" priority="287" operator="greaterThan">
      <formula>0</formula>
    </cfRule>
    <cfRule type="cellIs" dxfId="714" priority="288" operator="equal">
      <formula>0</formula>
    </cfRule>
  </conditionalFormatting>
  <conditionalFormatting sqref="I41:I42">
    <cfRule type="cellIs" dxfId="713" priority="281" operator="greaterThan">
      <formula>0</formula>
    </cfRule>
    <cfRule type="cellIs" dxfId="712" priority="282" operator="equal">
      <formula>0</formula>
    </cfRule>
  </conditionalFormatting>
  <conditionalFormatting sqref="J41:J42">
    <cfRule type="cellIs" dxfId="711" priority="279" operator="greaterThan">
      <formula>0</formula>
    </cfRule>
    <cfRule type="cellIs" dxfId="710" priority="280" operator="equal">
      <formula>0</formula>
    </cfRule>
  </conditionalFormatting>
  <conditionalFormatting sqref="I45:I46">
    <cfRule type="cellIs" dxfId="709" priority="273" operator="greaterThan">
      <formula>0</formula>
    </cfRule>
    <cfRule type="cellIs" dxfId="708" priority="274" operator="equal">
      <formula>0</formula>
    </cfRule>
  </conditionalFormatting>
  <conditionalFormatting sqref="J45:J46">
    <cfRule type="cellIs" dxfId="707" priority="271" operator="greaterThan">
      <formula>0</formula>
    </cfRule>
    <cfRule type="cellIs" dxfId="706" priority="272" operator="equal">
      <formula>0</formula>
    </cfRule>
  </conditionalFormatting>
  <conditionalFormatting sqref="I49:I50">
    <cfRule type="cellIs" dxfId="705" priority="265" operator="greaterThan">
      <formula>0</formula>
    </cfRule>
    <cfRule type="cellIs" dxfId="704" priority="266" operator="equal">
      <formula>0</formula>
    </cfRule>
  </conditionalFormatting>
  <conditionalFormatting sqref="J49:J50">
    <cfRule type="cellIs" dxfId="703" priority="263" operator="greaterThan">
      <formula>0</formula>
    </cfRule>
    <cfRule type="cellIs" dxfId="702" priority="264" operator="equal">
      <formula>0</formula>
    </cfRule>
  </conditionalFormatting>
  <conditionalFormatting sqref="I53:I54">
    <cfRule type="cellIs" dxfId="701" priority="257" operator="greaterThan">
      <formula>0</formula>
    </cfRule>
    <cfRule type="cellIs" dxfId="700" priority="258" operator="equal">
      <formula>0</formula>
    </cfRule>
  </conditionalFormatting>
  <conditionalFormatting sqref="J53:J54">
    <cfRule type="cellIs" dxfId="699" priority="255" operator="greaterThan">
      <formula>0</formula>
    </cfRule>
    <cfRule type="cellIs" dxfId="698" priority="256" operator="equal">
      <formula>0</formula>
    </cfRule>
  </conditionalFormatting>
  <conditionalFormatting sqref="I57:I58">
    <cfRule type="cellIs" dxfId="697" priority="249" operator="greaterThan">
      <formula>0</formula>
    </cfRule>
    <cfRule type="cellIs" dxfId="696" priority="250" operator="equal">
      <formula>0</formula>
    </cfRule>
  </conditionalFormatting>
  <conditionalFormatting sqref="J57:J58">
    <cfRule type="cellIs" dxfId="695" priority="247" operator="greaterThan">
      <formula>0</formula>
    </cfRule>
    <cfRule type="cellIs" dxfId="694" priority="248" operator="equal">
      <formula>0</formula>
    </cfRule>
  </conditionalFormatting>
  <conditionalFormatting sqref="I61:I62">
    <cfRule type="cellIs" dxfId="693" priority="241" operator="greaterThan">
      <formula>0</formula>
    </cfRule>
    <cfRule type="cellIs" dxfId="692" priority="242" operator="equal">
      <formula>0</formula>
    </cfRule>
  </conditionalFormatting>
  <conditionalFormatting sqref="J61:J62">
    <cfRule type="cellIs" dxfId="691" priority="239" operator="greaterThan">
      <formula>0</formula>
    </cfRule>
    <cfRule type="cellIs" dxfId="690" priority="240" operator="equal">
      <formula>0</formula>
    </cfRule>
  </conditionalFormatting>
  <conditionalFormatting sqref="I65:I66">
    <cfRule type="cellIs" dxfId="689" priority="233" operator="greaterThan">
      <formula>0</formula>
    </cfRule>
    <cfRule type="cellIs" dxfId="688" priority="234" operator="equal">
      <formula>0</formula>
    </cfRule>
  </conditionalFormatting>
  <conditionalFormatting sqref="J65:J66">
    <cfRule type="cellIs" dxfId="687" priority="231" operator="greaterThan">
      <formula>0</formula>
    </cfRule>
    <cfRule type="cellIs" dxfId="686" priority="232" operator="equal">
      <formula>0</formula>
    </cfRule>
  </conditionalFormatting>
  <conditionalFormatting sqref="I69:I70">
    <cfRule type="cellIs" dxfId="685" priority="225" operator="greaterThan">
      <formula>0</formula>
    </cfRule>
    <cfRule type="cellIs" dxfId="684" priority="226" operator="equal">
      <formula>0</formula>
    </cfRule>
  </conditionalFormatting>
  <conditionalFormatting sqref="J69:J70">
    <cfRule type="cellIs" dxfId="683" priority="223" operator="greaterThan">
      <formula>0</formula>
    </cfRule>
    <cfRule type="cellIs" dxfId="682" priority="224" operator="equal">
      <formula>0</formula>
    </cfRule>
  </conditionalFormatting>
  <conditionalFormatting sqref="I73:I74">
    <cfRule type="cellIs" dxfId="681" priority="217" operator="greaterThan">
      <formula>0</formula>
    </cfRule>
    <cfRule type="cellIs" dxfId="680" priority="218" operator="equal">
      <formula>0</formula>
    </cfRule>
  </conditionalFormatting>
  <conditionalFormatting sqref="J73:J74">
    <cfRule type="cellIs" dxfId="679" priority="215" operator="greaterThan">
      <formula>0</formula>
    </cfRule>
    <cfRule type="cellIs" dxfId="678" priority="216" operator="equal">
      <formula>0</formula>
    </cfRule>
  </conditionalFormatting>
  <conditionalFormatting sqref="H73">
    <cfRule type="cellIs" dxfId="677" priority="213" operator="greaterThanOrEqual">
      <formula>450</formula>
    </cfRule>
    <cfRule type="cellIs" dxfId="676" priority="214" operator="lessThan">
      <formula>450</formula>
    </cfRule>
  </conditionalFormatting>
  <conditionalFormatting sqref="I77:I78">
    <cfRule type="cellIs" dxfId="675" priority="209" operator="greaterThan">
      <formula>0</formula>
    </cfRule>
    <cfRule type="cellIs" dxfId="674" priority="210" operator="equal">
      <formula>0</formula>
    </cfRule>
  </conditionalFormatting>
  <conditionalFormatting sqref="J77:J78">
    <cfRule type="cellIs" dxfId="673" priority="207" operator="greaterThan">
      <formula>0</formula>
    </cfRule>
    <cfRule type="cellIs" dxfId="672" priority="208" operator="equal">
      <formula>0</formula>
    </cfRule>
  </conditionalFormatting>
  <conditionalFormatting sqref="I81:I82">
    <cfRule type="cellIs" dxfId="671" priority="201" operator="greaterThan">
      <formula>0</formula>
    </cfRule>
    <cfRule type="cellIs" dxfId="670" priority="202" operator="equal">
      <formula>0</formula>
    </cfRule>
  </conditionalFormatting>
  <conditionalFormatting sqref="J81:J82">
    <cfRule type="cellIs" dxfId="669" priority="199" operator="greaterThan">
      <formula>0</formula>
    </cfRule>
    <cfRule type="cellIs" dxfId="668" priority="200" operator="equal">
      <formula>0</formula>
    </cfRule>
  </conditionalFormatting>
  <conditionalFormatting sqref="I85:I86">
    <cfRule type="cellIs" dxfId="667" priority="193" operator="greaterThan">
      <formula>0</formula>
    </cfRule>
    <cfRule type="cellIs" dxfId="666" priority="194" operator="equal">
      <formula>0</formula>
    </cfRule>
  </conditionalFormatting>
  <conditionalFormatting sqref="J85:J86">
    <cfRule type="cellIs" dxfId="665" priority="191" operator="greaterThan">
      <formula>0</formula>
    </cfRule>
    <cfRule type="cellIs" dxfId="664" priority="192" operator="equal">
      <formula>0</formula>
    </cfRule>
  </conditionalFormatting>
  <conditionalFormatting sqref="I89:I90">
    <cfRule type="cellIs" dxfId="663" priority="185" operator="greaterThan">
      <formula>0</formula>
    </cfRule>
    <cfRule type="cellIs" dxfId="662" priority="186" operator="equal">
      <formula>0</formula>
    </cfRule>
  </conditionalFormatting>
  <conditionalFormatting sqref="J89:J90">
    <cfRule type="cellIs" dxfId="661" priority="183" operator="greaterThan">
      <formula>0</formula>
    </cfRule>
    <cfRule type="cellIs" dxfId="660" priority="184" operator="equal">
      <formula>0</formula>
    </cfRule>
  </conditionalFormatting>
  <conditionalFormatting sqref="I93:I94">
    <cfRule type="cellIs" dxfId="659" priority="177" operator="greaterThan">
      <formula>0</formula>
    </cfRule>
    <cfRule type="cellIs" dxfId="658" priority="178" operator="equal">
      <formula>0</formula>
    </cfRule>
  </conditionalFormatting>
  <conditionalFormatting sqref="J93:J94">
    <cfRule type="cellIs" dxfId="657" priority="175" operator="greaterThan">
      <formula>0</formula>
    </cfRule>
    <cfRule type="cellIs" dxfId="656" priority="176" operator="equal">
      <formula>0</formula>
    </cfRule>
  </conditionalFormatting>
  <conditionalFormatting sqref="C9:G9">
    <cfRule type="colorScale" priority="17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">
    <cfRule type="colorScale" priority="17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13:G13">
    <cfRule type="colorScale" priority="17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3">
    <cfRule type="colorScale" priority="16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17:G17">
    <cfRule type="colorScale" priority="16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7">
    <cfRule type="colorScale" priority="16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1:G21">
    <cfRule type="colorScale" priority="16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21">
    <cfRule type="colorScale" priority="16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5:G25">
    <cfRule type="colorScale" priority="16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25">
    <cfRule type="colorScale" priority="16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9:G29">
    <cfRule type="colorScale" priority="16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29">
    <cfRule type="colorScale" priority="16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33:G33">
    <cfRule type="colorScale" priority="16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33">
    <cfRule type="colorScale" priority="15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37:G37">
    <cfRule type="colorScale" priority="15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37">
    <cfRule type="colorScale" priority="15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1:G41">
    <cfRule type="colorScale" priority="15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1">
    <cfRule type="colorScale" priority="15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5:G45">
    <cfRule type="colorScale" priority="15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5">
    <cfRule type="colorScale" priority="15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9:G49">
    <cfRule type="colorScale" priority="15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9">
    <cfRule type="colorScale" priority="15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53:G53">
    <cfRule type="colorScale" priority="15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53">
    <cfRule type="colorScale" priority="14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57:G57">
    <cfRule type="colorScale" priority="14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57">
    <cfRule type="colorScale" priority="14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61:G61">
    <cfRule type="colorScale" priority="14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61">
    <cfRule type="colorScale" priority="14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65:G65">
    <cfRule type="colorScale" priority="14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65">
    <cfRule type="colorScale" priority="14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69:G69">
    <cfRule type="colorScale" priority="14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69">
    <cfRule type="colorScale" priority="14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73:G73">
    <cfRule type="colorScale" priority="14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73">
    <cfRule type="colorScale" priority="13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77:G77">
    <cfRule type="colorScale" priority="13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77">
    <cfRule type="colorScale" priority="13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81:G81">
    <cfRule type="colorScale" priority="13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81">
    <cfRule type="colorScale" priority="13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85:G85">
    <cfRule type="colorScale" priority="13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85">
    <cfRule type="colorScale" priority="13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89:G89">
    <cfRule type="colorScale" priority="13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89">
    <cfRule type="colorScale" priority="13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93:G93">
    <cfRule type="colorScale" priority="13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3">
    <cfRule type="colorScale" priority="12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H9 H13 H17 H21 H25 H73">
    <cfRule type="cellIs" dxfId="655" priority="127" operator="greaterThanOrEqual">
      <formula>450</formula>
    </cfRule>
    <cfRule type="cellIs" dxfId="654" priority="128" operator="lessThan">
      <formula>450</formula>
    </cfRule>
  </conditionalFormatting>
  <conditionalFormatting sqref="H93 H89 H85 H81 H77 H69 H65 H61 H57 H53 H49 H45 H41 H37 H33 H29">
    <cfRule type="cellIs" dxfId="653" priority="125" operator="greaterThanOrEqual">
      <formula>450</formula>
    </cfRule>
    <cfRule type="cellIs" dxfId="652" priority="126" operator="lessThan">
      <formula>450</formula>
    </cfRule>
  </conditionalFormatting>
  <conditionalFormatting sqref="H93 H89 H85 H81 H77 H69 H65 H61 H57 H53 H49 H45 H41 H37 H33 H29">
    <cfRule type="cellIs" dxfId="651" priority="123" operator="greaterThanOrEqual">
      <formula>450</formula>
    </cfRule>
    <cfRule type="cellIs" dxfId="650" priority="124" operator="lessThan">
      <formula>450</formula>
    </cfRule>
  </conditionalFormatting>
  <conditionalFormatting sqref="H93 H89 H85 H81 H77 H69 H65 H61 H57 H53 H49 H45 H41 H37 H33 H29">
    <cfRule type="cellIs" dxfId="649" priority="121" operator="greaterThanOrEqual">
      <formula>450</formula>
    </cfRule>
    <cfRule type="cellIs" dxfId="648" priority="122" operator="lessThan">
      <formula>450</formula>
    </cfRule>
  </conditionalFormatting>
  <conditionalFormatting sqref="I97:I98">
    <cfRule type="cellIs" dxfId="647" priority="119" operator="greaterThan">
      <formula>0</formula>
    </cfRule>
    <cfRule type="cellIs" dxfId="646" priority="120" operator="equal">
      <formula>0</formula>
    </cfRule>
  </conditionalFormatting>
  <conditionalFormatting sqref="J97:J98">
    <cfRule type="cellIs" dxfId="645" priority="117" operator="greaterThan">
      <formula>0</formula>
    </cfRule>
    <cfRule type="cellIs" dxfId="644" priority="118" operator="equal">
      <formula>0</formula>
    </cfRule>
  </conditionalFormatting>
  <conditionalFormatting sqref="C97:G97">
    <cfRule type="colorScale" priority="11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7">
    <cfRule type="colorScale" priority="11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H97">
    <cfRule type="cellIs" dxfId="643" priority="113" operator="greaterThanOrEqual">
      <formula>450</formula>
    </cfRule>
    <cfRule type="cellIs" dxfId="642" priority="114" operator="lessThan">
      <formula>450</formula>
    </cfRule>
  </conditionalFormatting>
  <conditionalFormatting sqref="H97">
    <cfRule type="cellIs" dxfId="641" priority="111" operator="greaterThanOrEqual">
      <formula>450</formula>
    </cfRule>
    <cfRule type="cellIs" dxfId="640" priority="112" operator="lessThan">
      <formula>450</formula>
    </cfRule>
  </conditionalFormatting>
  <conditionalFormatting sqref="H97">
    <cfRule type="cellIs" dxfId="639" priority="109" operator="greaterThanOrEqual">
      <formula>450</formula>
    </cfRule>
    <cfRule type="cellIs" dxfId="638" priority="110" operator="lessThan">
      <formula>450</formula>
    </cfRule>
  </conditionalFormatting>
  <conditionalFormatting sqref="I101:I102">
    <cfRule type="cellIs" dxfId="637" priority="107" operator="greaterThan">
      <formula>0</formula>
    </cfRule>
    <cfRule type="cellIs" dxfId="636" priority="108" operator="equal">
      <formula>0</formula>
    </cfRule>
  </conditionalFormatting>
  <conditionalFormatting sqref="J101:J102">
    <cfRule type="cellIs" dxfId="635" priority="105" operator="greaterThan">
      <formula>0</formula>
    </cfRule>
    <cfRule type="cellIs" dxfId="634" priority="106" operator="equal">
      <formula>0</formula>
    </cfRule>
  </conditionalFormatting>
  <conditionalFormatting sqref="C101:G101">
    <cfRule type="colorScale" priority="10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01">
    <cfRule type="colorScale" priority="10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H101">
    <cfRule type="cellIs" dxfId="633" priority="101" operator="greaterThanOrEqual">
      <formula>450</formula>
    </cfRule>
    <cfRule type="cellIs" dxfId="632" priority="102" operator="lessThan">
      <formula>450</formula>
    </cfRule>
  </conditionalFormatting>
  <conditionalFormatting sqref="H101">
    <cfRule type="cellIs" dxfId="631" priority="99" operator="greaterThanOrEqual">
      <formula>450</formula>
    </cfRule>
    <cfRule type="cellIs" dxfId="630" priority="100" operator="lessThan">
      <formula>450</formula>
    </cfRule>
  </conditionalFormatting>
  <conditionalFormatting sqref="H101">
    <cfRule type="cellIs" dxfId="629" priority="97" operator="greaterThanOrEqual">
      <formula>450</formula>
    </cfRule>
    <cfRule type="cellIs" dxfId="628" priority="98" operator="lessThan">
      <formula>450</formula>
    </cfRule>
  </conditionalFormatting>
  <conditionalFormatting sqref="I105:I106">
    <cfRule type="cellIs" dxfId="627" priority="95" operator="greaterThan">
      <formula>0</formula>
    </cfRule>
    <cfRule type="cellIs" dxfId="626" priority="96" operator="equal">
      <formula>0</formula>
    </cfRule>
  </conditionalFormatting>
  <conditionalFormatting sqref="J105:J106">
    <cfRule type="cellIs" dxfId="625" priority="93" operator="greaterThan">
      <formula>0</formula>
    </cfRule>
    <cfRule type="cellIs" dxfId="624" priority="94" operator="equal">
      <formula>0</formula>
    </cfRule>
  </conditionalFormatting>
  <conditionalFormatting sqref="C105:G105">
    <cfRule type="colorScale" priority="9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05">
    <cfRule type="colorScale" priority="9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H105">
    <cfRule type="cellIs" dxfId="623" priority="89" operator="greaterThanOrEqual">
      <formula>450</formula>
    </cfRule>
    <cfRule type="cellIs" dxfId="622" priority="90" operator="lessThan">
      <formula>450</formula>
    </cfRule>
  </conditionalFormatting>
  <conditionalFormatting sqref="H105">
    <cfRule type="cellIs" dxfId="621" priority="87" operator="greaterThanOrEqual">
      <formula>450</formula>
    </cfRule>
    <cfRule type="cellIs" dxfId="620" priority="88" operator="lessThan">
      <formula>450</formula>
    </cfRule>
  </conditionalFormatting>
  <conditionalFormatting sqref="H105">
    <cfRule type="cellIs" dxfId="619" priority="85" operator="greaterThanOrEqual">
      <formula>450</formula>
    </cfRule>
    <cfRule type="cellIs" dxfId="618" priority="86" operator="lessThan">
      <formula>450</formula>
    </cfRule>
  </conditionalFormatting>
  <conditionalFormatting sqref="H133">
    <cfRule type="cellIs" dxfId="617" priority="1" operator="greaterThanOrEqual">
      <formula>450</formula>
    </cfRule>
    <cfRule type="cellIs" dxfId="616" priority="2" operator="lessThan">
      <formula>450</formula>
    </cfRule>
  </conditionalFormatting>
  <conditionalFormatting sqref="I109:I110">
    <cfRule type="cellIs" dxfId="615" priority="83" operator="greaterThan">
      <formula>0</formula>
    </cfRule>
    <cfRule type="cellIs" dxfId="614" priority="84" operator="equal">
      <formula>0</formula>
    </cfRule>
  </conditionalFormatting>
  <conditionalFormatting sqref="J109:J110">
    <cfRule type="cellIs" dxfId="613" priority="81" operator="greaterThan">
      <formula>0</formula>
    </cfRule>
    <cfRule type="cellIs" dxfId="612" priority="82" operator="equal">
      <formula>0</formula>
    </cfRule>
  </conditionalFormatting>
  <conditionalFormatting sqref="C109:G109">
    <cfRule type="colorScale" priority="8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09">
    <cfRule type="colorScale" priority="7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H109">
    <cfRule type="cellIs" dxfId="611" priority="77" operator="greaterThanOrEqual">
      <formula>450</formula>
    </cfRule>
    <cfRule type="cellIs" dxfId="610" priority="78" operator="lessThan">
      <formula>450</formula>
    </cfRule>
  </conditionalFormatting>
  <conditionalFormatting sqref="H109">
    <cfRule type="cellIs" dxfId="609" priority="75" operator="greaterThanOrEqual">
      <formula>450</formula>
    </cfRule>
    <cfRule type="cellIs" dxfId="608" priority="76" operator="lessThan">
      <formula>450</formula>
    </cfRule>
  </conditionalFormatting>
  <conditionalFormatting sqref="H109">
    <cfRule type="cellIs" dxfId="607" priority="73" operator="greaterThanOrEqual">
      <formula>450</formula>
    </cfRule>
    <cfRule type="cellIs" dxfId="606" priority="74" operator="lessThan">
      <formula>450</formula>
    </cfRule>
  </conditionalFormatting>
  <conditionalFormatting sqref="I113:I114">
    <cfRule type="cellIs" dxfId="605" priority="71" operator="greaterThan">
      <formula>0</formula>
    </cfRule>
    <cfRule type="cellIs" dxfId="604" priority="72" operator="equal">
      <formula>0</formula>
    </cfRule>
  </conditionalFormatting>
  <conditionalFormatting sqref="J113:J114">
    <cfRule type="cellIs" dxfId="603" priority="69" operator="greaterThan">
      <formula>0</formula>
    </cfRule>
    <cfRule type="cellIs" dxfId="602" priority="70" operator="equal">
      <formula>0</formula>
    </cfRule>
  </conditionalFormatting>
  <conditionalFormatting sqref="C113:G113">
    <cfRule type="colorScale" priority="6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13">
    <cfRule type="colorScale" priority="6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H113">
    <cfRule type="cellIs" dxfId="601" priority="65" operator="greaterThanOrEqual">
      <formula>450</formula>
    </cfRule>
    <cfRule type="cellIs" dxfId="600" priority="66" operator="lessThan">
      <formula>450</formula>
    </cfRule>
  </conditionalFormatting>
  <conditionalFormatting sqref="H113">
    <cfRule type="cellIs" dxfId="599" priority="63" operator="greaterThanOrEqual">
      <formula>450</formula>
    </cfRule>
    <cfRule type="cellIs" dxfId="598" priority="64" operator="lessThan">
      <formula>450</formula>
    </cfRule>
  </conditionalFormatting>
  <conditionalFormatting sqref="H113">
    <cfRule type="cellIs" dxfId="597" priority="61" operator="greaterThanOrEqual">
      <formula>450</formula>
    </cfRule>
    <cfRule type="cellIs" dxfId="596" priority="62" operator="lessThan">
      <formula>450</formula>
    </cfRule>
  </conditionalFormatting>
  <conditionalFormatting sqref="I117:I118">
    <cfRule type="cellIs" dxfId="595" priority="59" operator="greaterThan">
      <formula>0</formula>
    </cfRule>
    <cfRule type="cellIs" dxfId="594" priority="60" operator="equal">
      <formula>0</formula>
    </cfRule>
  </conditionalFormatting>
  <conditionalFormatting sqref="J117:J118">
    <cfRule type="cellIs" dxfId="593" priority="57" operator="greaterThan">
      <formula>0</formula>
    </cfRule>
    <cfRule type="cellIs" dxfId="592" priority="58" operator="equal">
      <formula>0</formula>
    </cfRule>
  </conditionalFormatting>
  <conditionalFormatting sqref="C117:G117">
    <cfRule type="colorScale" priority="5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17">
    <cfRule type="colorScale" priority="5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H117">
    <cfRule type="cellIs" dxfId="591" priority="53" operator="greaterThanOrEqual">
      <formula>450</formula>
    </cfRule>
    <cfRule type="cellIs" dxfId="590" priority="54" operator="lessThan">
      <formula>450</formula>
    </cfRule>
  </conditionalFormatting>
  <conditionalFormatting sqref="H117">
    <cfRule type="cellIs" dxfId="589" priority="51" operator="greaterThanOrEqual">
      <formula>450</formula>
    </cfRule>
    <cfRule type="cellIs" dxfId="588" priority="52" operator="lessThan">
      <formula>450</formula>
    </cfRule>
  </conditionalFormatting>
  <conditionalFormatting sqref="H117">
    <cfRule type="cellIs" dxfId="587" priority="49" operator="greaterThanOrEqual">
      <formula>450</formula>
    </cfRule>
    <cfRule type="cellIs" dxfId="586" priority="50" operator="lessThan">
      <formula>450</formula>
    </cfRule>
  </conditionalFormatting>
  <conditionalFormatting sqref="I121:I122">
    <cfRule type="cellIs" dxfId="585" priority="47" operator="greaterThan">
      <formula>0</formula>
    </cfRule>
    <cfRule type="cellIs" dxfId="584" priority="48" operator="equal">
      <formula>0</formula>
    </cfRule>
  </conditionalFormatting>
  <conditionalFormatting sqref="J121:J122">
    <cfRule type="cellIs" dxfId="583" priority="45" operator="greaterThan">
      <formula>0</formula>
    </cfRule>
    <cfRule type="cellIs" dxfId="582" priority="46" operator="equal">
      <formula>0</formula>
    </cfRule>
  </conditionalFormatting>
  <conditionalFormatting sqref="C121:G121">
    <cfRule type="colorScale" priority="4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21">
    <cfRule type="colorScale" priority="4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H121">
    <cfRule type="cellIs" dxfId="581" priority="41" operator="greaterThanOrEqual">
      <formula>450</formula>
    </cfRule>
    <cfRule type="cellIs" dxfId="580" priority="42" operator="lessThan">
      <formula>450</formula>
    </cfRule>
  </conditionalFormatting>
  <conditionalFormatting sqref="H121">
    <cfRule type="cellIs" dxfId="579" priority="39" operator="greaterThanOrEqual">
      <formula>450</formula>
    </cfRule>
    <cfRule type="cellIs" dxfId="578" priority="40" operator="lessThan">
      <formula>450</formula>
    </cfRule>
  </conditionalFormatting>
  <conditionalFormatting sqref="H121">
    <cfRule type="cellIs" dxfId="577" priority="37" operator="greaterThanOrEqual">
      <formula>450</formula>
    </cfRule>
    <cfRule type="cellIs" dxfId="576" priority="38" operator="lessThan">
      <formula>450</formula>
    </cfRule>
  </conditionalFormatting>
  <conditionalFormatting sqref="I125:I126">
    <cfRule type="cellIs" dxfId="575" priority="35" operator="greaterThan">
      <formula>0</formula>
    </cfRule>
    <cfRule type="cellIs" dxfId="574" priority="36" operator="equal">
      <formula>0</formula>
    </cfRule>
  </conditionalFormatting>
  <conditionalFormatting sqref="J125:J126">
    <cfRule type="cellIs" dxfId="573" priority="33" operator="greaterThan">
      <formula>0</formula>
    </cfRule>
    <cfRule type="cellIs" dxfId="572" priority="34" operator="equal">
      <formula>0</formula>
    </cfRule>
  </conditionalFormatting>
  <conditionalFormatting sqref="C125:G125">
    <cfRule type="colorScale" priority="3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25">
    <cfRule type="colorScale" priority="3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H125">
    <cfRule type="cellIs" dxfId="571" priority="29" operator="greaterThanOrEqual">
      <formula>450</formula>
    </cfRule>
    <cfRule type="cellIs" dxfId="570" priority="30" operator="lessThan">
      <formula>450</formula>
    </cfRule>
  </conditionalFormatting>
  <conditionalFormatting sqref="H125">
    <cfRule type="cellIs" dxfId="569" priority="27" operator="greaterThanOrEqual">
      <formula>450</formula>
    </cfRule>
    <cfRule type="cellIs" dxfId="568" priority="28" operator="lessThan">
      <formula>450</formula>
    </cfRule>
  </conditionalFormatting>
  <conditionalFormatting sqref="H125">
    <cfRule type="cellIs" dxfId="567" priority="25" operator="greaterThanOrEqual">
      <formula>450</formula>
    </cfRule>
    <cfRule type="cellIs" dxfId="566" priority="26" operator="lessThan">
      <formula>450</formula>
    </cfRule>
  </conditionalFormatting>
  <conditionalFormatting sqref="I129:I130">
    <cfRule type="cellIs" dxfId="565" priority="23" operator="greaterThan">
      <formula>0</formula>
    </cfRule>
    <cfRule type="cellIs" dxfId="564" priority="24" operator="equal">
      <formula>0</formula>
    </cfRule>
  </conditionalFormatting>
  <conditionalFormatting sqref="J129:J130">
    <cfRule type="cellIs" dxfId="563" priority="21" operator="greaterThan">
      <formula>0</formula>
    </cfRule>
    <cfRule type="cellIs" dxfId="562" priority="22" operator="equal">
      <formula>0</formula>
    </cfRule>
  </conditionalFormatting>
  <conditionalFormatting sqref="C129:G129">
    <cfRule type="colorScale" priority="2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29">
    <cfRule type="colorScale" priority="1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H129">
    <cfRule type="cellIs" dxfId="561" priority="17" operator="greaterThanOrEqual">
      <formula>450</formula>
    </cfRule>
    <cfRule type="cellIs" dxfId="560" priority="18" operator="lessThan">
      <formula>450</formula>
    </cfRule>
  </conditionalFormatting>
  <conditionalFormatting sqref="H129">
    <cfRule type="cellIs" dxfId="559" priority="15" operator="greaterThanOrEqual">
      <formula>450</formula>
    </cfRule>
    <cfRule type="cellIs" dxfId="558" priority="16" operator="lessThan">
      <formula>450</formula>
    </cfRule>
  </conditionalFormatting>
  <conditionalFormatting sqref="H129">
    <cfRule type="cellIs" dxfId="557" priority="13" operator="greaterThanOrEqual">
      <formula>450</formula>
    </cfRule>
    <cfRule type="cellIs" dxfId="556" priority="14" operator="lessThan">
      <formula>450</formula>
    </cfRule>
  </conditionalFormatting>
  <conditionalFormatting sqref="I133:I134">
    <cfRule type="cellIs" dxfId="555" priority="11" operator="greaterThan">
      <formula>0</formula>
    </cfRule>
    <cfRule type="cellIs" dxfId="554" priority="12" operator="equal">
      <formula>0</formula>
    </cfRule>
  </conditionalFormatting>
  <conditionalFormatting sqref="J133:J134">
    <cfRule type="cellIs" dxfId="553" priority="9" operator="greaterThan">
      <formula>0</formula>
    </cfRule>
    <cfRule type="cellIs" dxfId="552" priority="10" operator="equal">
      <formula>0</formula>
    </cfRule>
  </conditionalFormatting>
  <conditionalFormatting sqref="C133:G133">
    <cfRule type="colorScale" priority="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33">
    <cfRule type="colorScale" priority="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H133">
    <cfRule type="cellIs" dxfId="551" priority="5" operator="greaterThanOrEqual">
      <formula>450</formula>
    </cfRule>
    <cfRule type="cellIs" dxfId="550" priority="6" operator="lessThan">
      <formula>450</formula>
    </cfRule>
  </conditionalFormatting>
  <conditionalFormatting sqref="H133">
    <cfRule type="cellIs" dxfId="549" priority="3" operator="greaterThanOrEqual">
      <formula>450</formula>
    </cfRule>
    <cfRule type="cellIs" dxfId="548" priority="4" operator="lessThan">
      <formula>450</formula>
    </cfRule>
  </conditionalFormatting>
  <printOptions horizontalCentered="1"/>
  <pageMargins left="0.31496062992125984" right="0.31496062992125984" top="0.35433070866141736" bottom="0.35433070866141736" header="0.11811023622047245" footer="0.11811023622047245"/>
  <pageSetup paperSize="0" scale="82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P112"/>
  <sheetViews>
    <sheetView workbookViewId="0">
      <selection activeCell="A2" sqref="A1:C1048576"/>
    </sheetView>
  </sheetViews>
  <sheetFormatPr baseColWidth="10" defaultColWidth="11.42578125" defaultRowHeight="15.75" x14ac:dyDescent="0.25"/>
  <cols>
    <col min="1" max="1" width="23.28515625" style="1" customWidth="1"/>
    <col min="2" max="2" width="33.140625" style="1" hidden="1" customWidth="1"/>
    <col min="3" max="7" width="8.7109375" style="1" customWidth="1"/>
    <col min="8" max="8" width="18.85546875" style="1" bestFit="1" customWidth="1"/>
    <col min="9" max="9" width="16.28515625" style="1" customWidth="1"/>
    <col min="10" max="10" width="18" style="1" customWidth="1"/>
    <col min="11" max="13" width="9.42578125" style="1" customWidth="1"/>
    <col min="14" max="16384" width="11.42578125" style="1"/>
  </cols>
  <sheetData>
    <row r="1" spans="1:16" ht="38.25" customHeight="1" thickTop="1" thickBot="1" x14ac:dyDescent="0.3">
      <c r="A1" s="198" t="s">
        <v>44</v>
      </c>
      <c r="B1" s="199"/>
      <c r="C1" s="199"/>
      <c r="D1" s="199"/>
      <c r="E1" s="199"/>
      <c r="F1" s="199"/>
      <c r="G1" s="199"/>
      <c r="H1" s="199"/>
      <c r="I1" s="199"/>
      <c r="J1" s="200"/>
      <c r="K1" s="76"/>
    </row>
    <row r="2" spans="1:16" ht="16.5" thickTop="1" x14ac:dyDescent="0.25">
      <c r="B2" s="1" t="s">
        <v>0</v>
      </c>
    </row>
    <row r="3" spans="1:16" ht="31.5" customHeight="1" x14ac:dyDescent="0.25">
      <c r="A3" s="12" t="s">
        <v>17</v>
      </c>
      <c r="C3" s="224"/>
      <c r="D3" s="224"/>
      <c r="E3" s="224"/>
      <c r="F3" s="224"/>
      <c r="H3" s="220" t="s">
        <v>47</v>
      </c>
      <c r="I3" s="220"/>
      <c r="J3" s="220"/>
    </row>
    <row r="4" spans="1:16" ht="26.25" customHeight="1" x14ac:dyDescent="0.25">
      <c r="A4" s="12" t="s">
        <v>18</v>
      </c>
      <c r="C4" s="224"/>
      <c r="D4" s="224"/>
      <c r="E4" s="224"/>
      <c r="F4" s="12"/>
      <c r="G4" s="1" t="s">
        <v>12</v>
      </c>
      <c r="H4" s="98"/>
      <c r="I4" s="20" t="s">
        <v>9</v>
      </c>
      <c r="J4" s="98"/>
    </row>
    <row r="5" spans="1:16" ht="26.25" customHeight="1" x14ac:dyDescent="0.25">
      <c r="A5" s="1" t="s">
        <v>2</v>
      </c>
      <c r="C5" s="224"/>
      <c r="D5" s="224"/>
      <c r="E5" s="12"/>
      <c r="F5" s="12"/>
      <c r="L5" s="16"/>
      <c r="M5" s="16"/>
      <c r="N5" s="16"/>
      <c r="O5" s="16"/>
      <c r="P5" s="16"/>
    </row>
    <row r="6" spans="1:16" ht="26.25" customHeight="1" thickBot="1" x14ac:dyDescent="0.3">
      <c r="A6" s="12" t="s">
        <v>1</v>
      </c>
      <c r="C6" s="98"/>
      <c r="G6" s="19" t="s">
        <v>54</v>
      </c>
      <c r="H6" s="19">
        <v>440.4</v>
      </c>
      <c r="I6" s="19" t="s">
        <v>53</v>
      </c>
      <c r="J6" s="19">
        <v>426.8</v>
      </c>
      <c r="L6" s="63"/>
      <c r="M6" s="63"/>
      <c r="N6" s="63"/>
      <c r="O6" s="62"/>
      <c r="P6" s="16"/>
    </row>
    <row r="7" spans="1:16" ht="16.5" thickBot="1" x14ac:dyDescent="0.3">
      <c r="C7" s="208" t="s">
        <v>5</v>
      </c>
      <c r="D7" s="209"/>
      <c r="E7" s="209"/>
      <c r="F7" s="209"/>
      <c r="G7" s="210"/>
      <c r="L7" s="16"/>
      <c r="M7" s="16"/>
      <c r="N7" s="16"/>
      <c r="O7" s="16"/>
      <c r="P7" s="16"/>
    </row>
    <row r="8" spans="1:16" s="2" customFormat="1" ht="89.25" customHeight="1" thickBot="1" x14ac:dyDescent="0.3">
      <c r="A8" s="80" t="s">
        <v>38</v>
      </c>
      <c r="B8" s="81" t="s">
        <v>4</v>
      </c>
      <c r="C8" s="80">
        <v>1</v>
      </c>
      <c r="D8" s="82">
        <v>2</v>
      </c>
      <c r="E8" s="82">
        <v>3</v>
      </c>
      <c r="F8" s="82">
        <v>4</v>
      </c>
      <c r="G8" s="83">
        <v>5</v>
      </c>
      <c r="H8" s="84" t="s">
        <v>49</v>
      </c>
      <c r="I8" s="82" t="s">
        <v>11</v>
      </c>
      <c r="J8" s="83" t="s">
        <v>13</v>
      </c>
    </row>
    <row r="9" spans="1:16" ht="26.25" customHeight="1" x14ac:dyDescent="0.25">
      <c r="A9" s="227"/>
      <c r="B9" s="40" t="s">
        <v>5</v>
      </c>
      <c r="C9" s="77"/>
      <c r="D9" s="78"/>
      <c r="E9" s="78"/>
      <c r="F9" s="78"/>
      <c r="G9" s="79"/>
      <c r="H9" s="230">
        <f>AVERAGE(C10:G10)</f>
        <v>0</v>
      </c>
      <c r="I9" s="228">
        <f>((SUM(C11:G11))/5)*100</f>
        <v>100</v>
      </c>
      <c r="J9" s="229">
        <f>SUM(C12:G12)</f>
        <v>5</v>
      </c>
      <c r="K9" s="59"/>
      <c r="L9" s="65"/>
      <c r="M9" s="65"/>
    </row>
    <row r="10" spans="1:16" ht="25.5" hidden="1" customHeight="1" x14ac:dyDescent="0.25">
      <c r="A10" s="188"/>
      <c r="B10" s="38" t="s">
        <v>6</v>
      </c>
      <c r="C10" s="51">
        <f>C9-$C$6</f>
        <v>0</v>
      </c>
      <c r="D10" s="33">
        <f>D9-$C$6</f>
        <v>0</v>
      </c>
      <c r="E10" s="33">
        <f>E9-$C$6</f>
        <v>0</v>
      </c>
      <c r="F10" s="33">
        <f>F9-$C$6</f>
        <v>0</v>
      </c>
      <c r="G10" s="52">
        <f>G9-$C$6</f>
        <v>0</v>
      </c>
      <c r="H10" s="222"/>
      <c r="I10" s="192">
        <f>((SUM(D10:H10))/5)*100</f>
        <v>0</v>
      </c>
      <c r="J10" s="193"/>
      <c r="K10" s="59"/>
      <c r="L10" s="65"/>
      <c r="M10" s="65"/>
    </row>
    <row r="11" spans="1:16" ht="25.5" hidden="1" customHeight="1" x14ac:dyDescent="0.25">
      <c r="A11" s="188"/>
      <c r="B11" s="38" t="s">
        <v>7</v>
      </c>
      <c r="C11" s="51">
        <f>IF(C10&lt;$H$6,1,0)</f>
        <v>1</v>
      </c>
      <c r="D11" s="33">
        <f>IF(D10&lt;$H$6,1,0)</f>
        <v>1</v>
      </c>
      <c r="E11" s="33">
        <f>IF(E10&lt;$H$6,1,0)</f>
        <v>1</v>
      </c>
      <c r="F11" s="33">
        <f>IF(F10&lt;$H$6,1,0)</f>
        <v>1</v>
      </c>
      <c r="G11" s="52">
        <f>IF(G10&lt;$H$6,1,0)</f>
        <v>1</v>
      </c>
      <c r="H11" s="4"/>
      <c r="I11" s="4"/>
      <c r="J11" s="5"/>
      <c r="K11" s="59"/>
      <c r="L11" s="65"/>
      <c r="M11" s="65"/>
    </row>
    <row r="12" spans="1:16" ht="25.5" hidden="1" customHeight="1" x14ac:dyDescent="0.25">
      <c r="A12" s="188"/>
      <c r="B12" s="39" t="s">
        <v>8</v>
      </c>
      <c r="C12" s="53">
        <f>IF(C10&lt;$J$6,1,0)</f>
        <v>1</v>
      </c>
      <c r="D12" s="34">
        <f>IF(D10&lt;$J$6,1,0)</f>
        <v>1</v>
      </c>
      <c r="E12" s="34">
        <f>IF(E10&lt;$J$6,1,0)</f>
        <v>1</v>
      </c>
      <c r="F12" s="34">
        <f>IF(F10&lt;$J$6,1,0)</f>
        <v>1</v>
      </c>
      <c r="G12" s="54">
        <f>IF(G10&lt;$J$6,1,0)</f>
        <v>1</v>
      </c>
      <c r="H12" s="4"/>
      <c r="I12" s="4"/>
      <c r="J12" s="5"/>
      <c r="K12" s="59"/>
      <c r="L12" s="65"/>
      <c r="M12" s="65"/>
    </row>
    <row r="13" spans="1:16" ht="26.25" customHeight="1" x14ac:dyDescent="0.25">
      <c r="A13" s="188"/>
      <c r="B13" s="40" t="s">
        <v>5</v>
      </c>
      <c r="C13" s="51"/>
      <c r="D13" s="33"/>
      <c r="E13" s="33"/>
      <c r="F13" s="33"/>
      <c r="G13" s="52"/>
      <c r="H13" s="225">
        <f>AVERAGE(C14:G14)</f>
        <v>0</v>
      </c>
      <c r="I13" s="192">
        <f>((SUM(C15:G15))/5)*100</f>
        <v>100</v>
      </c>
      <c r="J13" s="193">
        <f>SUM(C16:G16)</f>
        <v>5</v>
      </c>
      <c r="K13" s="59"/>
      <c r="L13" s="65"/>
      <c r="M13" s="65"/>
    </row>
    <row r="14" spans="1:16" ht="25.5" hidden="1" customHeight="1" x14ac:dyDescent="0.25">
      <c r="A14" s="188"/>
      <c r="B14" s="38" t="s">
        <v>6</v>
      </c>
      <c r="C14" s="51">
        <f>C13-$C$6</f>
        <v>0</v>
      </c>
      <c r="D14" s="33">
        <f>D13-$C$6</f>
        <v>0</v>
      </c>
      <c r="E14" s="33">
        <f>E13-$C$6</f>
        <v>0</v>
      </c>
      <c r="F14" s="33">
        <f>F13-$C$6</f>
        <v>0</v>
      </c>
      <c r="G14" s="52">
        <f>G13-$C$6</f>
        <v>0</v>
      </c>
      <c r="H14" s="222"/>
      <c r="I14" s="192">
        <f>((SUM(D14:H14))/5)*100</f>
        <v>0</v>
      </c>
      <c r="J14" s="193"/>
      <c r="K14" s="59"/>
      <c r="L14" s="65"/>
      <c r="M14" s="65"/>
    </row>
    <row r="15" spans="1:16" ht="25.5" hidden="1" customHeight="1" x14ac:dyDescent="0.25">
      <c r="A15" s="188"/>
      <c r="B15" s="38" t="s">
        <v>7</v>
      </c>
      <c r="C15" s="51">
        <f>IF(C14&lt;$H$6,1,0)</f>
        <v>1</v>
      </c>
      <c r="D15" s="33">
        <f>IF(D14&lt;$H$6,1,0)</f>
        <v>1</v>
      </c>
      <c r="E15" s="33">
        <f>IF(E14&lt;$H$6,1,0)</f>
        <v>1</v>
      </c>
      <c r="F15" s="33">
        <f>IF(F14&lt;$H$6,1,0)</f>
        <v>1</v>
      </c>
      <c r="G15" s="52">
        <f>IF(G14&lt;$H$6,1,0)</f>
        <v>1</v>
      </c>
      <c r="H15" s="4"/>
      <c r="I15" s="4"/>
      <c r="J15" s="5"/>
      <c r="K15" s="59"/>
      <c r="L15" s="65"/>
      <c r="M15" s="65"/>
    </row>
    <row r="16" spans="1:16" ht="25.5" hidden="1" customHeight="1" x14ac:dyDescent="0.25">
      <c r="A16" s="188"/>
      <c r="B16" s="41" t="s">
        <v>8</v>
      </c>
      <c r="C16" s="53">
        <f>IF(C14&lt;$J$6,1,0)</f>
        <v>1</v>
      </c>
      <c r="D16" s="34">
        <f>IF(D14&lt;$J$6,1,0)</f>
        <v>1</v>
      </c>
      <c r="E16" s="34">
        <f>IF(E14&lt;$J$6,1,0)</f>
        <v>1</v>
      </c>
      <c r="F16" s="34">
        <f>IF(F14&lt;$J$6,1,0)</f>
        <v>1</v>
      </c>
      <c r="G16" s="54">
        <f>IF(G14&lt;$J$6,1,0)</f>
        <v>1</v>
      </c>
      <c r="H16" s="4"/>
      <c r="I16" s="4"/>
      <c r="J16" s="5"/>
      <c r="K16" s="59"/>
      <c r="L16" s="65"/>
      <c r="M16" s="65"/>
    </row>
    <row r="17" spans="1:13" ht="26.25" customHeight="1" x14ac:dyDescent="0.25">
      <c r="A17" s="188"/>
      <c r="B17" s="42" t="s">
        <v>5</v>
      </c>
      <c r="C17" s="51"/>
      <c r="D17" s="33"/>
      <c r="E17" s="33"/>
      <c r="F17" s="33"/>
      <c r="G17" s="52"/>
      <c r="H17" s="225">
        <f>AVERAGE(C18:G18)</f>
        <v>0</v>
      </c>
      <c r="I17" s="192">
        <f>((SUM(C19:G19))/5)*100</f>
        <v>100</v>
      </c>
      <c r="J17" s="193">
        <f>SUM(C20:G20)</f>
        <v>5</v>
      </c>
      <c r="K17" s="59"/>
      <c r="L17" s="65"/>
      <c r="M17" s="65"/>
    </row>
    <row r="18" spans="1:13" ht="25.5" hidden="1" customHeight="1" x14ac:dyDescent="0.25">
      <c r="A18" s="188"/>
      <c r="B18" s="38" t="s">
        <v>6</v>
      </c>
      <c r="C18" s="51">
        <f>C17-$C$6</f>
        <v>0</v>
      </c>
      <c r="D18" s="33">
        <f>D17-$C$6</f>
        <v>0</v>
      </c>
      <c r="E18" s="33">
        <f>E17-$C$6</f>
        <v>0</v>
      </c>
      <c r="F18" s="33">
        <f>F17-$C$6</f>
        <v>0</v>
      </c>
      <c r="G18" s="52">
        <f>G17-$C$6</f>
        <v>0</v>
      </c>
      <c r="H18" s="222"/>
      <c r="I18" s="192">
        <f>((SUM(D18:H18))/5)*100</f>
        <v>0</v>
      </c>
      <c r="J18" s="193"/>
      <c r="K18" s="59"/>
      <c r="L18" s="65"/>
      <c r="M18" s="65"/>
    </row>
    <row r="19" spans="1:13" ht="25.5" hidden="1" customHeight="1" x14ac:dyDescent="0.25">
      <c r="A19" s="188"/>
      <c r="B19" s="38" t="s">
        <v>7</v>
      </c>
      <c r="C19" s="51">
        <f>IF(C18&lt;$H$6,1,0)</f>
        <v>1</v>
      </c>
      <c r="D19" s="33">
        <f>IF(D18&lt;$H$6,1,0)</f>
        <v>1</v>
      </c>
      <c r="E19" s="33">
        <f>IF(E18&lt;$H$6,1,0)</f>
        <v>1</v>
      </c>
      <c r="F19" s="33">
        <f>IF(F18&lt;$H$6,1,0)</f>
        <v>1</v>
      </c>
      <c r="G19" s="52">
        <f>IF(G18&lt;$H$6,1,0)</f>
        <v>1</v>
      </c>
      <c r="H19" s="4"/>
      <c r="I19" s="4"/>
      <c r="J19" s="5"/>
      <c r="K19" s="59"/>
      <c r="L19" s="65"/>
      <c r="M19" s="65"/>
    </row>
    <row r="20" spans="1:13" ht="25.5" hidden="1" customHeight="1" x14ac:dyDescent="0.25">
      <c r="A20" s="188"/>
      <c r="B20" s="39" t="s">
        <v>8</v>
      </c>
      <c r="C20" s="53">
        <f>IF(C18&lt;$J$6,1,0)</f>
        <v>1</v>
      </c>
      <c r="D20" s="34">
        <f>IF(D18&lt;$J$6,1,0)</f>
        <v>1</v>
      </c>
      <c r="E20" s="34">
        <f>IF(E18&lt;$J$6,1,0)</f>
        <v>1</v>
      </c>
      <c r="F20" s="34">
        <f>IF(F18&lt;$J$6,1,0)</f>
        <v>1</v>
      </c>
      <c r="G20" s="54">
        <f>IF(G18&lt;$J$6,1,0)</f>
        <v>1</v>
      </c>
      <c r="H20" s="4"/>
      <c r="I20" s="4"/>
      <c r="J20" s="5"/>
      <c r="K20" s="59"/>
      <c r="L20" s="65"/>
      <c r="M20" s="65"/>
    </row>
    <row r="21" spans="1:13" ht="26.25" customHeight="1" x14ac:dyDescent="0.25">
      <c r="A21" s="188"/>
      <c r="B21" s="40" t="s">
        <v>5</v>
      </c>
      <c r="C21" s="51"/>
      <c r="D21" s="33"/>
      <c r="E21" s="33"/>
      <c r="F21" s="33"/>
      <c r="G21" s="52"/>
      <c r="H21" s="225">
        <f>AVERAGE(C22:G22)</f>
        <v>0</v>
      </c>
      <c r="I21" s="192">
        <f>((SUM(C23:G23))/5)*100</f>
        <v>100</v>
      </c>
      <c r="J21" s="193">
        <f>SUM(C24:G24)</f>
        <v>5</v>
      </c>
      <c r="K21" s="59"/>
      <c r="L21" s="65"/>
      <c r="M21" s="65"/>
    </row>
    <row r="22" spans="1:13" ht="25.5" hidden="1" customHeight="1" x14ac:dyDescent="0.25">
      <c r="A22" s="188"/>
      <c r="B22" s="38" t="s">
        <v>6</v>
      </c>
      <c r="C22" s="51">
        <f>C21-$C$6</f>
        <v>0</v>
      </c>
      <c r="D22" s="33">
        <f>D21-$C$6</f>
        <v>0</v>
      </c>
      <c r="E22" s="33">
        <f>E21-$C$6</f>
        <v>0</v>
      </c>
      <c r="F22" s="33">
        <f>F21-$C$6</f>
        <v>0</v>
      </c>
      <c r="G22" s="52">
        <f>G21-$C$6</f>
        <v>0</v>
      </c>
      <c r="H22" s="222"/>
      <c r="I22" s="192">
        <f>((SUM(D22:H22))/5)*100</f>
        <v>0</v>
      </c>
      <c r="J22" s="193"/>
      <c r="K22" s="59"/>
      <c r="L22" s="65"/>
      <c r="M22" s="65"/>
    </row>
    <row r="23" spans="1:13" ht="25.5" hidden="1" customHeight="1" x14ac:dyDescent="0.25">
      <c r="A23" s="188"/>
      <c r="B23" s="38" t="s">
        <v>7</v>
      </c>
      <c r="C23" s="51">
        <f>IF(C22&lt;$H$6,1,0)</f>
        <v>1</v>
      </c>
      <c r="D23" s="33">
        <f>IF(D22&lt;$H$6,1,0)</f>
        <v>1</v>
      </c>
      <c r="E23" s="33">
        <f>IF(E22&lt;$H$6,1,0)</f>
        <v>1</v>
      </c>
      <c r="F23" s="33">
        <f>IF(F22&lt;$H$6,1,0)</f>
        <v>1</v>
      </c>
      <c r="G23" s="52">
        <f>IF(G22&lt;$H$6,1,0)</f>
        <v>1</v>
      </c>
      <c r="H23" s="4"/>
      <c r="I23" s="4"/>
      <c r="J23" s="5"/>
      <c r="K23" s="59"/>
      <c r="L23" s="65"/>
      <c r="M23" s="65"/>
    </row>
    <row r="24" spans="1:13" ht="25.5" hidden="1" customHeight="1" x14ac:dyDescent="0.25">
      <c r="A24" s="188"/>
      <c r="B24" s="41" t="s">
        <v>8</v>
      </c>
      <c r="C24" s="53">
        <f>IF(C22&lt;$J$6,1,0)</f>
        <v>1</v>
      </c>
      <c r="D24" s="34">
        <f>IF(D22&lt;$J$6,1,0)</f>
        <v>1</v>
      </c>
      <c r="E24" s="34">
        <f>IF(E22&lt;$J$6,1,0)</f>
        <v>1</v>
      </c>
      <c r="F24" s="34">
        <f>IF(F22&lt;$J$6,1,0)</f>
        <v>1</v>
      </c>
      <c r="G24" s="54">
        <f>IF(G22&lt;$J$6,1,0)</f>
        <v>1</v>
      </c>
      <c r="H24" s="4"/>
      <c r="I24" s="4"/>
      <c r="J24" s="5"/>
      <c r="K24" s="59"/>
      <c r="L24" s="65"/>
      <c r="M24" s="65"/>
    </row>
    <row r="25" spans="1:13" ht="26.25" customHeight="1" x14ac:dyDescent="0.25">
      <c r="A25" s="188"/>
      <c r="B25" s="42" t="s">
        <v>5</v>
      </c>
      <c r="C25" s="51"/>
      <c r="D25" s="33"/>
      <c r="E25" s="33"/>
      <c r="F25" s="33"/>
      <c r="G25" s="52"/>
      <c r="H25" s="225">
        <f>AVERAGE(C26:G26)</f>
        <v>0</v>
      </c>
      <c r="I25" s="192">
        <f>((SUM(C27:G27))/5)*100</f>
        <v>100</v>
      </c>
      <c r="J25" s="193">
        <f>SUM(C28:G28)</f>
        <v>5</v>
      </c>
      <c r="K25" s="59"/>
      <c r="L25" s="65"/>
      <c r="M25" s="65"/>
    </row>
    <row r="26" spans="1:13" ht="25.5" hidden="1" customHeight="1" x14ac:dyDescent="0.25">
      <c r="A26" s="188"/>
      <c r="B26" s="38" t="s">
        <v>6</v>
      </c>
      <c r="C26" s="51">
        <f>C25-$C$6</f>
        <v>0</v>
      </c>
      <c r="D26" s="33">
        <f>D25-$C$6</f>
        <v>0</v>
      </c>
      <c r="E26" s="33">
        <f>E25-$C$6</f>
        <v>0</v>
      </c>
      <c r="F26" s="33">
        <f>F25-$C$6</f>
        <v>0</v>
      </c>
      <c r="G26" s="52">
        <f>G25-$C$6</f>
        <v>0</v>
      </c>
      <c r="H26" s="222"/>
      <c r="I26" s="192">
        <f>((SUM(D26:H26))/5)*100</f>
        <v>0</v>
      </c>
      <c r="J26" s="193"/>
      <c r="K26" s="59"/>
      <c r="L26" s="65"/>
      <c r="M26" s="65"/>
    </row>
    <row r="27" spans="1:13" ht="25.5" hidden="1" customHeight="1" x14ac:dyDescent="0.25">
      <c r="A27" s="188"/>
      <c r="B27" s="38" t="s">
        <v>7</v>
      </c>
      <c r="C27" s="51">
        <f>IF(C26&lt;$H$6,1,0)</f>
        <v>1</v>
      </c>
      <c r="D27" s="33">
        <f>IF(D26&lt;$H$6,1,0)</f>
        <v>1</v>
      </c>
      <c r="E27" s="33">
        <f>IF(E26&lt;$H$6,1,0)</f>
        <v>1</v>
      </c>
      <c r="F27" s="33">
        <f>IF(F26&lt;$H$6,1,0)</f>
        <v>1</v>
      </c>
      <c r="G27" s="52">
        <f>IF(G26&lt;$H$6,1,0)</f>
        <v>1</v>
      </c>
      <c r="H27" s="4"/>
      <c r="I27" s="4"/>
      <c r="J27" s="5"/>
      <c r="K27" s="59"/>
      <c r="L27" s="65"/>
      <c r="M27" s="65"/>
    </row>
    <row r="28" spans="1:13" ht="25.5" hidden="1" customHeight="1" x14ac:dyDescent="0.25">
      <c r="A28" s="188"/>
      <c r="B28" s="39" t="s">
        <v>8</v>
      </c>
      <c r="C28" s="53">
        <f>IF(C26&lt;$J$6,1,0)</f>
        <v>1</v>
      </c>
      <c r="D28" s="34">
        <f>IF(D26&lt;$J$6,1,0)</f>
        <v>1</v>
      </c>
      <c r="E28" s="34">
        <f>IF(E26&lt;$J$6,1,0)</f>
        <v>1</v>
      </c>
      <c r="F28" s="34">
        <f>IF(F26&lt;$J$6,1,0)</f>
        <v>1</v>
      </c>
      <c r="G28" s="54">
        <f>IF(G26&lt;$J$6,1,0)</f>
        <v>1</v>
      </c>
      <c r="H28" s="4"/>
      <c r="I28" s="4"/>
      <c r="J28" s="5"/>
      <c r="K28" s="59"/>
      <c r="L28" s="65"/>
      <c r="M28" s="65"/>
    </row>
    <row r="29" spans="1:13" ht="26.25" customHeight="1" x14ac:dyDescent="0.25">
      <c r="A29" s="188"/>
      <c r="B29" s="40" t="s">
        <v>5</v>
      </c>
      <c r="C29" s="51"/>
      <c r="D29" s="33"/>
      <c r="E29" s="33"/>
      <c r="F29" s="33"/>
      <c r="G29" s="52"/>
      <c r="H29" s="225">
        <f>AVERAGE(C30:G30)</f>
        <v>0</v>
      </c>
      <c r="I29" s="192">
        <f>((SUM(C31:G31))/5)*100</f>
        <v>100</v>
      </c>
      <c r="J29" s="193">
        <f>SUM(C32:G32)</f>
        <v>5</v>
      </c>
      <c r="K29" s="59"/>
      <c r="L29" s="65"/>
      <c r="M29" s="65"/>
    </row>
    <row r="30" spans="1:13" ht="16.5" hidden="1" customHeight="1" x14ac:dyDescent="0.25">
      <c r="A30" s="188"/>
      <c r="B30" s="38" t="s">
        <v>6</v>
      </c>
      <c r="C30" s="51">
        <f>C29-$C$6</f>
        <v>0</v>
      </c>
      <c r="D30" s="33">
        <f>D29-$C$6</f>
        <v>0</v>
      </c>
      <c r="E30" s="33">
        <f>E29-$C$6</f>
        <v>0</v>
      </c>
      <c r="F30" s="33">
        <f>F29-$C$6</f>
        <v>0</v>
      </c>
      <c r="G30" s="52">
        <f>G29-$C$6</f>
        <v>0</v>
      </c>
      <c r="H30" s="222"/>
      <c r="I30" s="192">
        <f>((SUM(D30:H30))/5)*100</f>
        <v>0</v>
      </c>
      <c r="J30" s="193"/>
      <c r="K30" s="58"/>
      <c r="L30" s="65"/>
      <c r="M30" s="65"/>
    </row>
    <row r="31" spans="1:13" ht="16.5" hidden="1" customHeight="1" x14ac:dyDescent="0.25">
      <c r="A31" s="188"/>
      <c r="B31" s="38" t="s">
        <v>7</v>
      </c>
      <c r="C31" s="51">
        <f>IF(C30&lt;$H$6,1,0)</f>
        <v>1</v>
      </c>
      <c r="D31" s="33">
        <f>IF(D30&lt;$H$6,1,0)</f>
        <v>1</v>
      </c>
      <c r="E31" s="33">
        <f>IF(E30&lt;$H$6,1,0)</f>
        <v>1</v>
      </c>
      <c r="F31" s="33">
        <f>IF(F30&lt;$H$6,1,0)</f>
        <v>1</v>
      </c>
      <c r="G31" s="52">
        <f>IF(G30&lt;$H$6,1,0)</f>
        <v>1</v>
      </c>
      <c r="H31" s="4"/>
      <c r="I31" s="4"/>
      <c r="J31" s="5"/>
      <c r="K31" s="58"/>
      <c r="L31" s="65"/>
      <c r="M31" s="65"/>
    </row>
    <row r="32" spans="1:13" ht="16.5" hidden="1" customHeight="1" x14ac:dyDescent="0.25">
      <c r="A32" s="226"/>
      <c r="B32" s="43" t="s">
        <v>8</v>
      </c>
      <c r="C32" s="53">
        <f>IF(C30&lt;$J$6,1,0)</f>
        <v>1</v>
      </c>
      <c r="D32" s="34">
        <f>IF(D30&lt;$J$6,1,0)</f>
        <v>1</v>
      </c>
      <c r="E32" s="34">
        <f>IF(E30&lt;$J$6,1,0)</f>
        <v>1</v>
      </c>
      <c r="F32" s="34">
        <f>IF(F30&lt;$J$6,1,0)</f>
        <v>1</v>
      </c>
      <c r="G32" s="54">
        <f>IF(G30&lt;$J$6,1,0)</f>
        <v>1</v>
      </c>
      <c r="H32" s="4"/>
      <c r="I32" s="4"/>
      <c r="J32" s="5"/>
      <c r="K32" s="58"/>
      <c r="L32" s="65"/>
      <c r="M32" s="65"/>
    </row>
    <row r="33" spans="1:13" ht="26.25" customHeight="1" x14ac:dyDescent="0.25">
      <c r="A33" s="188"/>
      <c r="B33" s="42" t="s">
        <v>5</v>
      </c>
      <c r="C33" s="51"/>
      <c r="D33" s="33"/>
      <c r="E33" s="33"/>
      <c r="F33" s="33"/>
      <c r="G33" s="52"/>
      <c r="H33" s="225">
        <f>AVERAGE(C34:G34)</f>
        <v>0</v>
      </c>
      <c r="I33" s="192">
        <f>((SUM(C35:G35))/5)*100</f>
        <v>100</v>
      </c>
      <c r="J33" s="193">
        <f>SUM(C36:G36)</f>
        <v>5</v>
      </c>
      <c r="K33" s="59"/>
      <c r="L33" s="65"/>
      <c r="M33" s="65"/>
    </row>
    <row r="34" spans="1:13" ht="25.5" hidden="1" customHeight="1" x14ac:dyDescent="0.25">
      <c r="A34" s="188"/>
      <c r="B34" s="38" t="s">
        <v>6</v>
      </c>
      <c r="C34" s="51">
        <f>C33-$C$6</f>
        <v>0</v>
      </c>
      <c r="D34" s="33">
        <f>D33-$C$6</f>
        <v>0</v>
      </c>
      <c r="E34" s="33">
        <f>E33-$C$6</f>
        <v>0</v>
      </c>
      <c r="F34" s="33">
        <f>F33-$C$6</f>
        <v>0</v>
      </c>
      <c r="G34" s="52">
        <f>G33-$C$6</f>
        <v>0</v>
      </c>
      <c r="H34" s="222"/>
      <c r="I34" s="192">
        <f>((SUM(D34:H34))/5)*100</f>
        <v>0</v>
      </c>
      <c r="J34" s="193"/>
      <c r="K34" s="59"/>
      <c r="L34" s="65"/>
      <c r="M34" s="65"/>
    </row>
    <row r="35" spans="1:13" ht="25.5" hidden="1" customHeight="1" x14ac:dyDescent="0.25">
      <c r="A35" s="188"/>
      <c r="B35" s="38" t="s">
        <v>7</v>
      </c>
      <c r="C35" s="51">
        <f>IF(C34&lt;$H$6,1,0)</f>
        <v>1</v>
      </c>
      <c r="D35" s="33">
        <f>IF(D34&lt;$H$6,1,0)</f>
        <v>1</v>
      </c>
      <c r="E35" s="33">
        <f>IF(E34&lt;$H$6,1,0)</f>
        <v>1</v>
      </c>
      <c r="F35" s="33">
        <f>IF(F34&lt;$H$6,1,0)</f>
        <v>1</v>
      </c>
      <c r="G35" s="52">
        <f>IF(G34&lt;$H$6,1,0)</f>
        <v>1</v>
      </c>
      <c r="H35" s="4"/>
      <c r="I35" s="4"/>
      <c r="J35" s="5"/>
      <c r="K35" s="59"/>
      <c r="L35" s="65"/>
      <c r="M35" s="65"/>
    </row>
    <row r="36" spans="1:13" ht="25.5" hidden="1" customHeight="1" x14ac:dyDescent="0.25">
      <c r="A36" s="188"/>
      <c r="B36" s="39" t="s">
        <v>8</v>
      </c>
      <c r="C36" s="51">
        <f>IF(C34&lt;$J$6,1,0)</f>
        <v>1</v>
      </c>
      <c r="D36" s="33">
        <f>IF(D34&lt;$J$6,1,0)</f>
        <v>1</v>
      </c>
      <c r="E36" s="33">
        <f>IF(E34&lt;$J$6,1,0)</f>
        <v>1</v>
      </c>
      <c r="F36" s="33">
        <f>IF(F34&lt;$J$6,1,0)</f>
        <v>1</v>
      </c>
      <c r="G36" s="52">
        <f>IF(G34&lt;$J$6,1,0)</f>
        <v>1</v>
      </c>
      <c r="H36" s="4"/>
      <c r="I36" s="4"/>
      <c r="J36" s="5"/>
      <c r="K36" s="59"/>
      <c r="L36" s="65"/>
      <c r="M36" s="65"/>
    </row>
    <row r="37" spans="1:13" ht="26.25" customHeight="1" x14ac:dyDescent="0.25">
      <c r="A37" s="188"/>
      <c r="B37" s="40" t="s">
        <v>5</v>
      </c>
      <c r="C37" s="51"/>
      <c r="D37" s="33"/>
      <c r="E37" s="33"/>
      <c r="F37" s="33"/>
      <c r="G37" s="52"/>
      <c r="H37" s="225">
        <f>AVERAGE(C38:G38)</f>
        <v>0</v>
      </c>
      <c r="I37" s="192">
        <f>((SUM(C39:G39))/5)*100</f>
        <v>100</v>
      </c>
      <c r="J37" s="193">
        <f>SUM(C40:G40)</f>
        <v>5</v>
      </c>
      <c r="K37" s="59"/>
      <c r="L37" s="65"/>
      <c r="M37" s="65"/>
    </row>
    <row r="38" spans="1:13" ht="25.5" hidden="1" customHeight="1" x14ac:dyDescent="0.25">
      <c r="A38" s="188"/>
      <c r="B38" s="38" t="s">
        <v>6</v>
      </c>
      <c r="C38" s="51">
        <f>C37-$C$6</f>
        <v>0</v>
      </c>
      <c r="D38" s="33">
        <f>D37-$C$6</f>
        <v>0</v>
      </c>
      <c r="E38" s="33">
        <f>E37-$C$6</f>
        <v>0</v>
      </c>
      <c r="F38" s="33">
        <f>F37-$C$6</f>
        <v>0</v>
      </c>
      <c r="G38" s="52">
        <f>G37-$C$6</f>
        <v>0</v>
      </c>
      <c r="H38" s="222"/>
      <c r="I38" s="192">
        <f>((SUM(D38:H38))/5)*100</f>
        <v>0</v>
      </c>
      <c r="J38" s="193"/>
      <c r="K38" s="59"/>
      <c r="L38" s="65"/>
      <c r="M38" s="65"/>
    </row>
    <row r="39" spans="1:13" ht="25.5" hidden="1" customHeight="1" x14ac:dyDescent="0.25">
      <c r="A39" s="188"/>
      <c r="B39" s="38" t="s">
        <v>7</v>
      </c>
      <c r="C39" s="51">
        <f>IF(C38&lt;$H$6,1,0)</f>
        <v>1</v>
      </c>
      <c r="D39" s="33">
        <f>IF(D38&lt;$H$6,1,0)</f>
        <v>1</v>
      </c>
      <c r="E39" s="33">
        <f>IF(E38&lt;$H$6,1,0)</f>
        <v>1</v>
      </c>
      <c r="F39" s="33">
        <f>IF(F38&lt;$H$6,1,0)</f>
        <v>1</v>
      </c>
      <c r="G39" s="52">
        <f>IF(G38&lt;$H$6,1,0)</f>
        <v>1</v>
      </c>
      <c r="H39" s="4"/>
      <c r="I39" s="4"/>
      <c r="J39" s="5"/>
      <c r="K39" s="59"/>
      <c r="L39" s="65"/>
      <c r="M39" s="65"/>
    </row>
    <row r="40" spans="1:13" ht="25.5" hidden="1" customHeight="1" x14ac:dyDescent="0.25">
      <c r="A40" s="188"/>
      <c r="B40" s="41" t="s">
        <v>8</v>
      </c>
      <c r="C40" s="53">
        <f>IF(C38&lt;$J$6,1,0)</f>
        <v>1</v>
      </c>
      <c r="D40" s="34">
        <f>IF(D38&lt;$J$6,1,0)</f>
        <v>1</v>
      </c>
      <c r="E40" s="34">
        <f>IF(E38&lt;$J$6,1,0)</f>
        <v>1</v>
      </c>
      <c r="F40" s="34">
        <f>IF(F38&lt;$J$6,1,0)</f>
        <v>1</v>
      </c>
      <c r="G40" s="54">
        <f>IF(G38&lt;$J$6,1,0)</f>
        <v>1</v>
      </c>
      <c r="H40" s="4"/>
      <c r="I40" s="4"/>
      <c r="J40" s="5"/>
      <c r="K40" s="59"/>
      <c r="L40" s="65"/>
      <c r="M40" s="65"/>
    </row>
    <row r="41" spans="1:13" ht="26.25" customHeight="1" x14ac:dyDescent="0.25">
      <c r="A41" s="188"/>
      <c r="B41" s="42" t="s">
        <v>5</v>
      </c>
      <c r="C41" s="51"/>
      <c r="D41" s="33"/>
      <c r="E41" s="33"/>
      <c r="F41" s="33"/>
      <c r="G41" s="52"/>
      <c r="H41" s="225">
        <f>AVERAGE(C42:G42)</f>
        <v>0</v>
      </c>
      <c r="I41" s="192">
        <f>((SUM(C43:G43))/5)*100</f>
        <v>100</v>
      </c>
      <c r="J41" s="193">
        <f>SUM(C44:G44)</f>
        <v>5</v>
      </c>
      <c r="K41" s="59"/>
      <c r="L41" s="65"/>
      <c r="M41" s="65"/>
    </row>
    <row r="42" spans="1:13" ht="25.5" hidden="1" customHeight="1" x14ac:dyDescent="0.25">
      <c r="A42" s="188"/>
      <c r="B42" s="38" t="s">
        <v>6</v>
      </c>
      <c r="C42" s="51">
        <f>C41-$C$6</f>
        <v>0</v>
      </c>
      <c r="D42" s="33">
        <f>D41-$C$6</f>
        <v>0</v>
      </c>
      <c r="E42" s="33">
        <f>E41-$C$6</f>
        <v>0</v>
      </c>
      <c r="F42" s="33">
        <f>F41-$C$6</f>
        <v>0</v>
      </c>
      <c r="G42" s="52">
        <f>G41-$C$6</f>
        <v>0</v>
      </c>
      <c r="H42" s="222"/>
      <c r="I42" s="192">
        <f>((SUM(D42:H42))/5)*100</f>
        <v>0</v>
      </c>
      <c r="J42" s="193"/>
      <c r="K42" s="59"/>
      <c r="L42" s="65"/>
      <c r="M42" s="65"/>
    </row>
    <row r="43" spans="1:13" ht="25.5" hidden="1" customHeight="1" x14ac:dyDescent="0.25">
      <c r="A43" s="188"/>
      <c r="B43" s="38" t="s">
        <v>7</v>
      </c>
      <c r="C43" s="51">
        <f>IF(C42&lt;$H$6,1,0)</f>
        <v>1</v>
      </c>
      <c r="D43" s="33">
        <f>IF(D42&lt;$H$6,1,0)</f>
        <v>1</v>
      </c>
      <c r="E43" s="33">
        <f>IF(E42&lt;$H$6,1,0)</f>
        <v>1</v>
      </c>
      <c r="F43" s="33">
        <f>IF(F42&lt;$H$6,1,0)</f>
        <v>1</v>
      </c>
      <c r="G43" s="52">
        <f>IF(G42&lt;$H$6,1,0)</f>
        <v>1</v>
      </c>
      <c r="H43" s="4"/>
      <c r="I43" s="4"/>
      <c r="J43" s="5"/>
      <c r="K43" s="59"/>
      <c r="L43" s="65"/>
      <c r="M43" s="65"/>
    </row>
    <row r="44" spans="1:13" ht="25.5" hidden="1" customHeight="1" x14ac:dyDescent="0.25">
      <c r="A44" s="188"/>
      <c r="B44" s="39" t="s">
        <v>8</v>
      </c>
      <c r="C44" s="53">
        <f>IF(C42&lt;$J$6,1,0)</f>
        <v>1</v>
      </c>
      <c r="D44" s="34">
        <f>IF(D42&lt;$J$6,1,0)</f>
        <v>1</v>
      </c>
      <c r="E44" s="34">
        <f>IF(E42&lt;$J$6,1,0)</f>
        <v>1</v>
      </c>
      <c r="F44" s="34">
        <f>IF(F42&lt;$J$6,1,0)</f>
        <v>1</v>
      </c>
      <c r="G44" s="54">
        <f>IF(G42&lt;$J$6,1,0)</f>
        <v>1</v>
      </c>
      <c r="H44" s="4"/>
      <c r="I44" s="4"/>
      <c r="J44" s="5"/>
      <c r="K44" s="59"/>
      <c r="L44" s="65"/>
      <c r="M44" s="65"/>
    </row>
    <row r="45" spans="1:13" ht="26.25" customHeight="1" x14ac:dyDescent="0.25">
      <c r="A45" s="188"/>
      <c r="B45" s="40" t="s">
        <v>5</v>
      </c>
      <c r="C45" s="51"/>
      <c r="D45" s="33"/>
      <c r="E45" s="33"/>
      <c r="F45" s="33"/>
      <c r="G45" s="52"/>
      <c r="H45" s="225">
        <f>AVERAGE(C46:G46)</f>
        <v>0</v>
      </c>
      <c r="I45" s="192">
        <f>((SUM(C47:G47))/5)*100</f>
        <v>100</v>
      </c>
      <c r="J45" s="193">
        <f>SUM(C48:G48)</f>
        <v>5</v>
      </c>
      <c r="K45" s="59"/>
      <c r="L45" s="65"/>
      <c r="M45" s="65"/>
    </row>
    <row r="46" spans="1:13" ht="25.5" hidden="1" customHeight="1" x14ac:dyDescent="0.25">
      <c r="A46" s="188"/>
      <c r="B46" s="38" t="s">
        <v>6</v>
      </c>
      <c r="C46" s="51">
        <f>C45-$C$6</f>
        <v>0</v>
      </c>
      <c r="D46" s="33">
        <f>D45-$C$6</f>
        <v>0</v>
      </c>
      <c r="E46" s="33">
        <f>E45-$C$6</f>
        <v>0</v>
      </c>
      <c r="F46" s="33">
        <f>F45-$C$6</f>
        <v>0</v>
      </c>
      <c r="G46" s="52">
        <f>G45-$C$6</f>
        <v>0</v>
      </c>
      <c r="H46" s="222"/>
      <c r="I46" s="192">
        <f>((SUM(D46:H46))/5)*100</f>
        <v>0</v>
      </c>
      <c r="J46" s="193"/>
      <c r="K46" s="59"/>
      <c r="L46" s="16"/>
      <c r="M46" s="65"/>
    </row>
    <row r="47" spans="1:13" ht="25.5" hidden="1" customHeight="1" x14ac:dyDescent="0.25">
      <c r="A47" s="188"/>
      <c r="B47" s="38" t="s">
        <v>7</v>
      </c>
      <c r="C47" s="51">
        <f>IF(C46&lt;$H$6,1,0)</f>
        <v>1</v>
      </c>
      <c r="D47" s="33">
        <f>IF(D46&lt;$H$6,1,0)</f>
        <v>1</v>
      </c>
      <c r="E47" s="33">
        <f>IF(E46&lt;$H$6,1,0)</f>
        <v>1</v>
      </c>
      <c r="F47" s="33">
        <f>IF(F46&lt;$H$6,1,0)</f>
        <v>1</v>
      </c>
      <c r="G47" s="52">
        <f>IF(G46&lt;$H$6,1,0)</f>
        <v>1</v>
      </c>
      <c r="H47" s="4"/>
      <c r="I47" s="4"/>
      <c r="J47" s="5"/>
      <c r="K47" s="59"/>
      <c r="L47" s="16"/>
      <c r="M47" s="65"/>
    </row>
    <row r="48" spans="1:13" ht="25.5" hidden="1" customHeight="1" x14ac:dyDescent="0.25">
      <c r="A48" s="197"/>
      <c r="B48" s="41" t="s">
        <v>8</v>
      </c>
      <c r="C48" s="53">
        <f>IF(C46&lt;$J$6,1,0)</f>
        <v>1</v>
      </c>
      <c r="D48" s="34">
        <f>IF(D46&lt;$J$6,1,0)</f>
        <v>1</v>
      </c>
      <c r="E48" s="34">
        <f>IF(E46&lt;$J$6,1,0)</f>
        <v>1</v>
      </c>
      <c r="F48" s="34">
        <f>IF(F46&lt;$J$6,1,0)</f>
        <v>1</v>
      </c>
      <c r="G48" s="54">
        <f>IF(G46&lt;$J$6,1,0)</f>
        <v>1</v>
      </c>
      <c r="H48" s="4"/>
      <c r="I48" s="4"/>
      <c r="J48" s="5"/>
      <c r="K48" s="59"/>
      <c r="L48" s="16"/>
      <c r="M48" s="65"/>
    </row>
    <row r="49" spans="1:13" ht="26.25" customHeight="1" x14ac:dyDescent="0.25">
      <c r="A49" s="188"/>
      <c r="B49" s="42" t="s">
        <v>5</v>
      </c>
      <c r="C49" s="51"/>
      <c r="D49" s="33"/>
      <c r="E49" s="33"/>
      <c r="F49" s="33"/>
      <c r="G49" s="52"/>
      <c r="H49" s="225">
        <f>AVERAGE(C50:G50)</f>
        <v>0</v>
      </c>
      <c r="I49" s="192">
        <f>((SUM(C51:G51))/5)*100</f>
        <v>100</v>
      </c>
      <c r="J49" s="193">
        <f>SUM(C52:G52)</f>
        <v>5</v>
      </c>
      <c r="K49" s="59"/>
      <c r="L49" s="16"/>
      <c r="M49" s="65"/>
    </row>
    <row r="50" spans="1:13" ht="15.75" hidden="1" customHeight="1" x14ac:dyDescent="0.25">
      <c r="A50" s="188"/>
      <c r="B50" s="38" t="s">
        <v>6</v>
      </c>
      <c r="C50" s="51">
        <f>C49-$C$6</f>
        <v>0</v>
      </c>
      <c r="D50" s="33">
        <f>D49-$C$6</f>
        <v>0</v>
      </c>
      <c r="E50" s="33">
        <f>E49-$C$6</f>
        <v>0</v>
      </c>
      <c r="F50" s="33">
        <f>F49-$C$6</f>
        <v>0</v>
      </c>
      <c r="G50" s="52">
        <f>G49-$C$6</f>
        <v>0</v>
      </c>
      <c r="H50" s="222"/>
      <c r="I50" s="192">
        <f>((SUM(D50:H50))/5)*100</f>
        <v>0</v>
      </c>
      <c r="J50" s="193"/>
      <c r="K50" s="58"/>
      <c r="L50" s="16"/>
      <c r="M50" s="65"/>
    </row>
    <row r="51" spans="1:13" ht="15.75" hidden="1" customHeight="1" x14ac:dyDescent="0.25">
      <c r="A51" s="188"/>
      <c r="B51" s="38" t="s">
        <v>7</v>
      </c>
      <c r="C51" s="51">
        <f>IF(C50&lt;$H$6,1,0)</f>
        <v>1</v>
      </c>
      <c r="D51" s="33">
        <f>IF(D50&lt;$H$6,1,0)</f>
        <v>1</v>
      </c>
      <c r="E51" s="33">
        <f>IF(E50&lt;$H$6,1,0)</f>
        <v>1</v>
      </c>
      <c r="F51" s="33">
        <f>IF(F50&lt;$H$6,1,0)</f>
        <v>1</v>
      </c>
      <c r="G51" s="52">
        <f>IF(G50&lt;$H$6,1,0)</f>
        <v>1</v>
      </c>
      <c r="H51" s="4"/>
      <c r="I51" s="4"/>
      <c r="J51" s="5"/>
      <c r="K51" s="58"/>
      <c r="L51" s="16"/>
      <c r="M51" s="65"/>
    </row>
    <row r="52" spans="1:13" ht="15.75" hidden="1" customHeight="1" x14ac:dyDescent="0.25">
      <c r="A52" s="188"/>
      <c r="B52" s="39" t="s">
        <v>8</v>
      </c>
      <c r="C52" s="51">
        <f>IF(C50&lt;$J$6,1,0)</f>
        <v>1</v>
      </c>
      <c r="D52" s="33">
        <f>IF(D50&lt;$J$6,1,0)</f>
        <v>1</v>
      </c>
      <c r="E52" s="33">
        <f>IF(E50&lt;$J$6,1,0)</f>
        <v>1</v>
      </c>
      <c r="F52" s="33">
        <f>IF(F50&lt;$J$6,1,0)</f>
        <v>1</v>
      </c>
      <c r="G52" s="52">
        <f>IF(G50&lt;$J$6,1,0)</f>
        <v>1</v>
      </c>
      <c r="H52" s="4"/>
      <c r="I52" s="4"/>
      <c r="J52" s="5"/>
      <c r="K52" s="58"/>
      <c r="L52" s="16"/>
      <c r="M52" s="65"/>
    </row>
    <row r="53" spans="1:13" ht="26.25" customHeight="1" x14ac:dyDescent="0.25">
      <c r="A53" s="188"/>
      <c r="B53" s="42" t="s">
        <v>5</v>
      </c>
      <c r="C53" s="51"/>
      <c r="D53" s="33"/>
      <c r="E53" s="33"/>
      <c r="F53" s="33"/>
      <c r="G53" s="52"/>
      <c r="H53" s="225">
        <f>AVERAGE(C54:G54)</f>
        <v>0</v>
      </c>
      <c r="I53" s="192">
        <f>((SUM(C55:G55))/5)*100</f>
        <v>100</v>
      </c>
      <c r="J53" s="193">
        <f>SUM(C56:G56)</f>
        <v>5</v>
      </c>
      <c r="K53" s="59"/>
      <c r="L53" s="16"/>
      <c r="M53" s="65"/>
    </row>
    <row r="54" spans="1:13" ht="25.5" hidden="1" customHeight="1" x14ac:dyDescent="0.25">
      <c r="A54" s="188"/>
      <c r="B54" s="38" t="s">
        <v>6</v>
      </c>
      <c r="C54" s="51">
        <f>C53-$C$6</f>
        <v>0</v>
      </c>
      <c r="D54" s="33">
        <f>D53-$C$6</f>
        <v>0</v>
      </c>
      <c r="E54" s="33">
        <f>E53-$C$6</f>
        <v>0</v>
      </c>
      <c r="F54" s="33">
        <f>F53-$C$6</f>
        <v>0</v>
      </c>
      <c r="G54" s="52">
        <f>G53-$C$6</f>
        <v>0</v>
      </c>
      <c r="H54" s="222"/>
      <c r="I54" s="192">
        <f>((SUM(D54:H54))/5)*100</f>
        <v>0</v>
      </c>
      <c r="J54" s="193"/>
      <c r="K54" s="59"/>
      <c r="L54" s="16"/>
      <c r="M54" s="65"/>
    </row>
    <row r="55" spans="1:13" ht="25.5" hidden="1" customHeight="1" x14ac:dyDescent="0.25">
      <c r="A55" s="188"/>
      <c r="B55" s="38" t="s">
        <v>7</v>
      </c>
      <c r="C55" s="51">
        <f>IF(C54&lt;$H$6,1,0)</f>
        <v>1</v>
      </c>
      <c r="D55" s="33">
        <f>IF(D54&lt;$H$6,1,0)</f>
        <v>1</v>
      </c>
      <c r="E55" s="33">
        <f>IF(E54&lt;$H$6,1,0)</f>
        <v>1</v>
      </c>
      <c r="F55" s="33">
        <f>IF(F54&lt;$H$6,1,0)</f>
        <v>1</v>
      </c>
      <c r="G55" s="52">
        <f>IF(G54&lt;$H$6,1,0)</f>
        <v>1</v>
      </c>
      <c r="H55" s="4"/>
      <c r="I55" s="4"/>
      <c r="J55" s="5"/>
      <c r="K55" s="59"/>
      <c r="L55" s="16"/>
      <c r="M55" s="65"/>
    </row>
    <row r="56" spans="1:13" ht="25.5" hidden="1" customHeight="1" x14ac:dyDescent="0.25">
      <c r="A56" s="188"/>
      <c r="B56" s="41" t="s">
        <v>8</v>
      </c>
      <c r="C56" s="53">
        <f>IF(C54&lt;$J$6,1,0)</f>
        <v>1</v>
      </c>
      <c r="D56" s="34">
        <f>IF(D54&lt;$J$6,1,0)</f>
        <v>1</v>
      </c>
      <c r="E56" s="34">
        <f>IF(E54&lt;$J$6,1,0)</f>
        <v>1</v>
      </c>
      <c r="F56" s="34">
        <f>IF(F54&lt;$J$6,1,0)</f>
        <v>1</v>
      </c>
      <c r="G56" s="54">
        <f>IF(G54&lt;$J$6,1,0)</f>
        <v>1</v>
      </c>
      <c r="H56" s="4"/>
      <c r="I56" s="4"/>
      <c r="J56" s="5"/>
      <c r="K56" s="59"/>
      <c r="L56" s="16"/>
      <c r="M56" s="65"/>
    </row>
    <row r="57" spans="1:13" ht="26.25" customHeight="1" x14ac:dyDescent="0.25">
      <c r="A57" s="188"/>
      <c r="B57" s="42" t="s">
        <v>5</v>
      </c>
      <c r="C57" s="51"/>
      <c r="D57" s="33"/>
      <c r="E57" s="33"/>
      <c r="F57" s="33"/>
      <c r="G57" s="52"/>
      <c r="H57" s="225">
        <f>AVERAGE(C58:G58)</f>
        <v>0</v>
      </c>
      <c r="I57" s="192">
        <f>((SUM(C59:G59))/5)*100</f>
        <v>100</v>
      </c>
      <c r="J57" s="193">
        <f>SUM(C60:G60)</f>
        <v>5</v>
      </c>
      <c r="K57" s="59"/>
      <c r="L57" s="16"/>
      <c r="M57" s="65"/>
    </row>
    <row r="58" spans="1:13" ht="25.5" hidden="1" customHeight="1" x14ac:dyDescent="0.25">
      <c r="A58" s="188"/>
      <c r="B58" s="38" t="s">
        <v>6</v>
      </c>
      <c r="C58" s="51">
        <f>C57-$C$6</f>
        <v>0</v>
      </c>
      <c r="D58" s="33">
        <f>D57-$C$6</f>
        <v>0</v>
      </c>
      <c r="E58" s="33">
        <f>E57-$C$6</f>
        <v>0</v>
      </c>
      <c r="F58" s="33">
        <f>F57-$C$6</f>
        <v>0</v>
      </c>
      <c r="G58" s="52">
        <f>G57-$C$6</f>
        <v>0</v>
      </c>
      <c r="H58" s="222"/>
      <c r="I58" s="192">
        <f>((SUM(D58:H58))/5)*100</f>
        <v>0</v>
      </c>
      <c r="J58" s="193"/>
      <c r="K58" s="59"/>
      <c r="L58" s="16"/>
      <c r="M58" s="65"/>
    </row>
    <row r="59" spans="1:13" ht="25.5" hidden="1" customHeight="1" x14ac:dyDescent="0.25">
      <c r="A59" s="188"/>
      <c r="B59" s="38" t="s">
        <v>7</v>
      </c>
      <c r="C59" s="51">
        <f>IF(C58&lt;$H$6,1,0)</f>
        <v>1</v>
      </c>
      <c r="D59" s="33">
        <f>IF(D58&lt;$H$6,1,0)</f>
        <v>1</v>
      </c>
      <c r="E59" s="33">
        <f>IF(E58&lt;$H$6,1,0)</f>
        <v>1</v>
      </c>
      <c r="F59" s="33">
        <f>IF(F58&lt;$H$6,1,0)</f>
        <v>1</v>
      </c>
      <c r="G59" s="52">
        <f>IF(G58&lt;$H$6,1,0)</f>
        <v>1</v>
      </c>
      <c r="H59" s="4"/>
      <c r="I59" s="4"/>
      <c r="J59" s="5"/>
      <c r="K59" s="59"/>
      <c r="L59" s="16"/>
      <c r="M59" s="65"/>
    </row>
    <row r="60" spans="1:13" ht="25.5" hidden="1" customHeight="1" x14ac:dyDescent="0.25">
      <c r="A60" s="188"/>
      <c r="B60" s="39" t="s">
        <v>8</v>
      </c>
      <c r="C60" s="53">
        <f>IF(C58&lt;$J$6,1,0)</f>
        <v>1</v>
      </c>
      <c r="D60" s="34">
        <f>IF(D58&lt;$J$6,1,0)</f>
        <v>1</v>
      </c>
      <c r="E60" s="34">
        <f>IF(E58&lt;$J$6,1,0)</f>
        <v>1</v>
      </c>
      <c r="F60" s="34">
        <f>IF(F58&lt;$J$6,1,0)</f>
        <v>1</v>
      </c>
      <c r="G60" s="54">
        <f>IF(G58&lt;$J$6,1,0)</f>
        <v>1</v>
      </c>
      <c r="H60" s="4"/>
      <c r="I60" s="4"/>
      <c r="J60" s="5"/>
      <c r="K60" s="59"/>
      <c r="L60" s="16"/>
      <c r="M60" s="65"/>
    </row>
    <row r="61" spans="1:13" ht="26.25" customHeight="1" x14ac:dyDescent="0.25">
      <c r="A61" s="188"/>
      <c r="B61" s="40" t="s">
        <v>5</v>
      </c>
      <c r="C61" s="51"/>
      <c r="D61" s="33"/>
      <c r="E61" s="33"/>
      <c r="F61" s="33"/>
      <c r="G61" s="52"/>
      <c r="H61" s="225">
        <f>AVERAGE(C62:G62)</f>
        <v>0</v>
      </c>
      <c r="I61" s="192">
        <f>((SUM(C63:G63))/5)*100</f>
        <v>100</v>
      </c>
      <c r="J61" s="193">
        <f>SUM(C64:G64)</f>
        <v>5</v>
      </c>
      <c r="K61" s="59"/>
      <c r="L61" s="16"/>
      <c r="M61" s="65"/>
    </row>
    <row r="62" spans="1:13" ht="16.5" hidden="1" customHeight="1" x14ac:dyDescent="0.25">
      <c r="A62" s="188"/>
      <c r="B62" s="38" t="s">
        <v>6</v>
      </c>
      <c r="C62" s="51">
        <f>C61-$C$6</f>
        <v>0</v>
      </c>
      <c r="D62" s="33">
        <f>D61-$C$6</f>
        <v>0</v>
      </c>
      <c r="E62" s="33">
        <f>E61-$C$6</f>
        <v>0</v>
      </c>
      <c r="F62" s="33">
        <f>F61-$C$6</f>
        <v>0</v>
      </c>
      <c r="G62" s="52">
        <f>G61-$C$6</f>
        <v>0</v>
      </c>
      <c r="H62" s="222"/>
      <c r="I62" s="192">
        <f>((SUM(D62:H62))/5)*100</f>
        <v>0</v>
      </c>
      <c r="J62" s="193"/>
      <c r="K62" s="59"/>
      <c r="L62" s="16"/>
      <c r="M62" s="65"/>
    </row>
    <row r="63" spans="1:13" ht="16.5" hidden="1" customHeight="1" x14ac:dyDescent="0.25">
      <c r="A63" s="188"/>
      <c r="B63" s="38" t="s">
        <v>7</v>
      </c>
      <c r="C63" s="51">
        <f>IF(C62&lt;$H$6,1,0)</f>
        <v>1</v>
      </c>
      <c r="D63" s="33">
        <f>IF(D62&lt;$H$6,1,0)</f>
        <v>1</v>
      </c>
      <c r="E63" s="33">
        <f>IF(E62&lt;$H$6,1,0)</f>
        <v>1</v>
      </c>
      <c r="F63" s="33">
        <f>IF(F62&lt;$H$6,1,0)</f>
        <v>1</v>
      </c>
      <c r="G63" s="52">
        <f>IF(G62&lt;$H$6,1,0)</f>
        <v>1</v>
      </c>
      <c r="H63" s="4"/>
      <c r="I63" s="4"/>
      <c r="J63" s="5"/>
      <c r="K63" s="59"/>
      <c r="L63" s="16"/>
      <c r="M63" s="65"/>
    </row>
    <row r="64" spans="1:13" ht="16.5" hidden="1" customHeight="1" x14ac:dyDescent="0.25">
      <c r="A64" s="197"/>
      <c r="B64" s="41" t="s">
        <v>8</v>
      </c>
      <c r="C64" s="53">
        <f>IF(C62&lt;$J$6,1,0)</f>
        <v>1</v>
      </c>
      <c r="D64" s="34">
        <f>IF(D62&lt;$J$6,1,0)</f>
        <v>1</v>
      </c>
      <c r="E64" s="34">
        <f>IF(E62&lt;$J$6,1,0)</f>
        <v>1</v>
      </c>
      <c r="F64" s="34">
        <f>IF(F62&lt;$J$6,1,0)</f>
        <v>1</v>
      </c>
      <c r="G64" s="54">
        <f>IF(G62&lt;$J$6,1,0)</f>
        <v>1</v>
      </c>
      <c r="H64" s="4"/>
      <c r="I64" s="4"/>
      <c r="J64" s="5"/>
      <c r="K64" s="59"/>
      <c r="L64" s="16"/>
      <c r="M64" s="65"/>
    </row>
    <row r="65" spans="1:13" ht="26.25" customHeight="1" x14ac:dyDescent="0.25">
      <c r="A65" s="188"/>
      <c r="B65" s="42" t="s">
        <v>5</v>
      </c>
      <c r="C65" s="51"/>
      <c r="D65" s="33"/>
      <c r="E65" s="33"/>
      <c r="F65" s="33"/>
      <c r="G65" s="52"/>
      <c r="H65" s="225">
        <f>AVERAGE(C66:G66)</f>
        <v>0</v>
      </c>
      <c r="I65" s="192">
        <f>((SUM(C67:G67))/5)*100</f>
        <v>100</v>
      </c>
      <c r="J65" s="193">
        <f>SUM(C68:G68)</f>
        <v>5</v>
      </c>
      <c r="K65" s="59"/>
      <c r="L65" s="16"/>
      <c r="M65" s="65"/>
    </row>
    <row r="66" spans="1:13" ht="15.75" hidden="1" customHeight="1" x14ac:dyDescent="0.25">
      <c r="A66" s="188"/>
      <c r="B66" s="38" t="s">
        <v>6</v>
      </c>
      <c r="C66" s="51">
        <f>C65-$C$6</f>
        <v>0</v>
      </c>
      <c r="D66" s="33">
        <f>D65-$C$6</f>
        <v>0</v>
      </c>
      <c r="E66" s="33">
        <f>E65-$C$6</f>
        <v>0</v>
      </c>
      <c r="F66" s="33">
        <f>F65-$C$6</f>
        <v>0</v>
      </c>
      <c r="G66" s="52">
        <f>G65-$C$6</f>
        <v>0</v>
      </c>
      <c r="H66" s="222"/>
      <c r="I66" s="192">
        <f>((SUM(D66:H66))/5)*100</f>
        <v>0</v>
      </c>
      <c r="J66" s="193"/>
      <c r="K66" s="59"/>
      <c r="L66" s="16"/>
      <c r="M66" s="65"/>
    </row>
    <row r="67" spans="1:13" ht="15.75" hidden="1" customHeight="1" x14ac:dyDescent="0.25">
      <c r="A67" s="188"/>
      <c r="B67" s="38" t="s">
        <v>7</v>
      </c>
      <c r="C67" s="51">
        <f>IF(C66&lt;$H$6,1,0)</f>
        <v>1</v>
      </c>
      <c r="D67" s="33">
        <f>IF(D66&lt;$H$6,1,0)</f>
        <v>1</v>
      </c>
      <c r="E67" s="33">
        <f>IF(E66&lt;$H$6,1,0)</f>
        <v>1</v>
      </c>
      <c r="F67" s="33">
        <f>IF(F66&lt;$H$6,1,0)</f>
        <v>1</v>
      </c>
      <c r="G67" s="52">
        <f>IF(G66&lt;$H$6,1,0)</f>
        <v>1</v>
      </c>
      <c r="H67" s="4"/>
      <c r="I67" s="4"/>
      <c r="J67" s="5"/>
      <c r="K67" s="59"/>
      <c r="L67" s="16"/>
      <c r="M67" s="65"/>
    </row>
    <row r="68" spans="1:13" ht="16.5" hidden="1" customHeight="1" x14ac:dyDescent="0.25">
      <c r="A68" s="197"/>
      <c r="B68" s="43" t="s">
        <v>8</v>
      </c>
      <c r="C68" s="53">
        <f>IF(C66&lt;$J$6,1,0)</f>
        <v>1</v>
      </c>
      <c r="D68" s="34">
        <f>IF(D66&lt;$J$6,1,0)</f>
        <v>1</v>
      </c>
      <c r="E68" s="34">
        <f>IF(E66&lt;$J$6,1,0)</f>
        <v>1</v>
      </c>
      <c r="F68" s="34">
        <f>IF(F66&lt;$J$6,1,0)</f>
        <v>1</v>
      </c>
      <c r="G68" s="54">
        <f>IF(G66&lt;$J$6,1,0)</f>
        <v>1</v>
      </c>
      <c r="H68" s="4"/>
      <c r="I68" s="4"/>
      <c r="J68" s="5"/>
      <c r="K68" s="59"/>
      <c r="L68" s="16"/>
      <c r="M68" s="65"/>
    </row>
    <row r="69" spans="1:13" ht="26.25" customHeight="1" x14ac:dyDescent="0.25">
      <c r="A69" s="188"/>
      <c r="B69" s="40" t="s">
        <v>5</v>
      </c>
      <c r="C69" s="51"/>
      <c r="D69" s="33"/>
      <c r="E69" s="33"/>
      <c r="F69" s="33"/>
      <c r="G69" s="52"/>
      <c r="H69" s="225">
        <f>AVERAGE(C70:G70)</f>
        <v>0</v>
      </c>
      <c r="I69" s="192">
        <f>((SUM(C71:G71))/5)*100</f>
        <v>100</v>
      </c>
      <c r="J69" s="193">
        <f>SUM(C72:G72)</f>
        <v>5</v>
      </c>
      <c r="K69" s="59"/>
      <c r="L69" s="16"/>
      <c r="M69" s="65"/>
    </row>
    <row r="70" spans="1:13" ht="15.75" hidden="1" customHeight="1" x14ac:dyDescent="0.25">
      <c r="A70" s="188"/>
      <c r="B70" s="38" t="s">
        <v>6</v>
      </c>
      <c r="C70" s="51">
        <f>C69-$C$6</f>
        <v>0</v>
      </c>
      <c r="D70" s="33">
        <f>D69-$C$6</f>
        <v>0</v>
      </c>
      <c r="E70" s="33">
        <f>E69-$C$6</f>
        <v>0</v>
      </c>
      <c r="F70" s="33">
        <f>F69-$C$6</f>
        <v>0</v>
      </c>
      <c r="G70" s="52">
        <f>G69-$C$6</f>
        <v>0</v>
      </c>
      <c r="H70" s="222"/>
      <c r="I70" s="192">
        <f>((SUM(D70:H70))/5)*100</f>
        <v>0</v>
      </c>
      <c r="J70" s="193"/>
      <c r="K70" s="59"/>
      <c r="L70" s="16"/>
      <c r="M70" s="65"/>
    </row>
    <row r="71" spans="1:13" ht="15.75" hidden="1" customHeight="1" x14ac:dyDescent="0.25">
      <c r="A71" s="188"/>
      <c r="B71" s="38" t="s">
        <v>7</v>
      </c>
      <c r="C71" s="51">
        <f>IF(C70&lt;$H$6,1,0)</f>
        <v>1</v>
      </c>
      <c r="D71" s="33">
        <f>IF(D70&lt;$H$6,1,0)</f>
        <v>1</v>
      </c>
      <c r="E71" s="33">
        <f>IF(E70&lt;$H$6,1,0)</f>
        <v>1</v>
      </c>
      <c r="F71" s="33">
        <f>IF(F70&lt;$H$6,1,0)</f>
        <v>1</v>
      </c>
      <c r="G71" s="52">
        <f>IF(G70&lt;$H$6,1,0)</f>
        <v>1</v>
      </c>
      <c r="H71" s="4"/>
      <c r="I71" s="4"/>
      <c r="J71" s="5"/>
      <c r="K71" s="59"/>
      <c r="L71" s="16"/>
      <c r="M71" s="65"/>
    </row>
    <row r="72" spans="1:13" ht="15.75" hidden="1" customHeight="1" x14ac:dyDescent="0.25">
      <c r="A72" s="188"/>
      <c r="B72" s="41" t="s">
        <v>8</v>
      </c>
      <c r="C72" s="53">
        <f>IF(C70&lt;$J$6,1,0)</f>
        <v>1</v>
      </c>
      <c r="D72" s="34">
        <f>IF(D70&lt;$J$6,1,0)</f>
        <v>1</v>
      </c>
      <c r="E72" s="34">
        <f>IF(E70&lt;$J$6,1,0)</f>
        <v>1</v>
      </c>
      <c r="F72" s="34">
        <f>IF(F70&lt;$J$6,1,0)</f>
        <v>1</v>
      </c>
      <c r="G72" s="54">
        <f>IF(G70&lt;$J$6,1,0)</f>
        <v>1</v>
      </c>
      <c r="H72" s="4"/>
      <c r="I72" s="4"/>
      <c r="J72" s="5"/>
      <c r="K72" s="59"/>
      <c r="L72" s="16"/>
      <c r="M72" s="65"/>
    </row>
    <row r="73" spans="1:13" ht="26.25" customHeight="1" x14ac:dyDescent="0.25">
      <c r="A73" s="188"/>
      <c r="B73" s="42" t="s">
        <v>5</v>
      </c>
      <c r="C73" s="51"/>
      <c r="D73" s="33"/>
      <c r="E73" s="33"/>
      <c r="F73" s="33"/>
      <c r="G73" s="52"/>
      <c r="H73" s="97">
        <f>AVERAGE(C74:G74)</f>
        <v>0</v>
      </c>
      <c r="I73" s="192">
        <f>((SUM(C75:G75))/5)*100</f>
        <v>100</v>
      </c>
      <c r="J73" s="193">
        <f>SUM(C76:G76)</f>
        <v>5</v>
      </c>
      <c r="K73" s="59"/>
      <c r="L73" s="16"/>
      <c r="M73" s="65"/>
    </row>
    <row r="74" spans="1:13" ht="15.75" hidden="1" customHeight="1" x14ac:dyDescent="0.25">
      <c r="A74" s="188"/>
      <c r="B74" s="38" t="s">
        <v>6</v>
      </c>
      <c r="C74" s="51">
        <f>C73-$C$6</f>
        <v>0</v>
      </c>
      <c r="D74" s="33">
        <f>D73-$C$6</f>
        <v>0</v>
      </c>
      <c r="E74" s="33">
        <f>E73-$C$6</f>
        <v>0</v>
      </c>
      <c r="F74" s="33">
        <f>F73-$C$6</f>
        <v>0</v>
      </c>
      <c r="G74" s="52">
        <f>G73-$C$6</f>
        <v>0</v>
      </c>
      <c r="H74" s="4"/>
      <c r="I74" s="192">
        <f>((SUM(D74:H74))/5)*100</f>
        <v>0</v>
      </c>
      <c r="J74" s="193"/>
      <c r="K74" s="66"/>
      <c r="L74" s="16"/>
      <c r="M74" s="16"/>
    </row>
    <row r="75" spans="1:13" ht="15.75" hidden="1" customHeight="1" x14ac:dyDescent="0.25">
      <c r="A75" s="188"/>
      <c r="B75" s="38" t="s">
        <v>7</v>
      </c>
      <c r="C75" s="51">
        <f>IF(C74&lt;$H$6,1,0)</f>
        <v>1</v>
      </c>
      <c r="D75" s="33">
        <f>IF(D74&lt;$H$6,1,0)</f>
        <v>1</v>
      </c>
      <c r="E75" s="33">
        <f>IF(E74&lt;$H$6,1,0)</f>
        <v>1</v>
      </c>
      <c r="F75" s="33">
        <f>IF(F74&lt;$H$6,1,0)</f>
        <v>1</v>
      </c>
      <c r="G75" s="52">
        <f>IF(G74&lt;$H$6,1,0)</f>
        <v>1</v>
      </c>
      <c r="H75" s="4"/>
      <c r="I75" s="4"/>
      <c r="J75" s="5"/>
      <c r="K75" s="66"/>
      <c r="L75" s="16"/>
      <c r="M75" s="16"/>
    </row>
    <row r="76" spans="1:13" ht="16.5" hidden="1" customHeight="1" x14ac:dyDescent="0.25">
      <c r="A76" s="197"/>
      <c r="B76" s="41" t="s">
        <v>8</v>
      </c>
      <c r="C76" s="53">
        <f>IF(C74&lt;$J$6,1,0)</f>
        <v>1</v>
      </c>
      <c r="D76" s="34">
        <f>IF(D74&lt;$J$6,1,0)</f>
        <v>1</v>
      </c>
      <c r="E76" s="34">
        <f>IF(E74&lt;$J$6,1,0)</f>
        <v>1</v>
      </c>
      <c r="F76" s="34">
        <f>IF(F74&lt;$J$6,1,0)</f>
        <v>1</v>
      </c>
      <c r="G76" s="54">
        <f>IF(G74&lt;$J$6,1,0)</f>
        <v>1</v>
      </c>
      <c r="H76" s="4"/>
      <c r="I76" s="4"/>
      <c r="J76" s="5"/>
      <c r="K76" s="66"/>
      <c r="L76" s="16"/>
      <c r="M76" s="16"/>
    </row>
    <row r="77" spans="1:13" ht="26.25" customHeight="1" x14ac:dyDescent="0.25">
      <c r="A77" s="188"/>
      <c r="B77" s="42" t="s">
        <v>5</v>
      </c>
      <c r="C77" s="51"/>
      <c r="D77" s="33"/>
      <c r="E77" s="33"/>
      <c r="F77" s="33"/>
      <c r="G77" s="52"/>
      <c r="H77" s="225">
        <f>AVERAGE(C78:G78)</f>
        <v>0</v>
      </c>
      <c r="I77" s="192">
        <f>((SUM(C79:G79))/5)*100</f>
        <v>100</v>
      </c>
      <c r="J77" s="193">
        <f>SUM(C80:G80)</f>
        <v>5</v>
      </c>
      <c r="K77" s="66"/>
      <c r="L77" s="16"/>
      <c r="M77" s="16"/>
    </row>
    <row r="78" spans="1:13" ht="15.75" hidden="1" customHeight="1" x14ac:dyDescent="0.25">
      <c r="A78" s="188"/>
      <c r="B78" s="38" t="s">
        <v>6</v>
      </c>
      <c r="C78" s="51">
        <f>C77-$C$6</f>
        <v>0</v>
      </c>
      <c r="D78" s="33">
        <f>D77-$C$6</f>
        <v>0</v>
      </c>
      <c r="E78" s="33">
        <f>E77-$C$6</f>
        <v>0</v>
      </c>
      <c r="F78" s="33">
        <f>F77-$C$6</f>
        <v>0</v>
      </c>
      <c r="G78" s="52">
        <f>G77-$C$6</f>
        <v>0</v>
      </c>
      <c r="H78" s="222"/>
      <c r="I78" s="192">
        <f>((SUM(D78:H78))/5)*100</f>
        <v>0</v>
      </c>
      <c r="J78" s="193"/>
      <c r="K78" s="16"/>
      <c r="L78" s="16"/>
      <c r="M78" s="16"/>
    </row>
    <row r="79" spans="1:13" ht="15.75" hidden="1" customHeight="1" x14ac:dyDescent="0.25">
      <c r="A79" s="188"/>
      <c r="B79" s="38" t="s">
        <v>7</v>
      </c>
      <c r="C79" s="51">
        <f>IF(C78&lt;$H$6,1,0)</f>
        <v>1</v>
      </c>
      <c r="D79" s="33">
        <f>IF(D78&lt;$H$6,1,0)</f>
        <v>1</v>
      </c>
      <c r="E79" s="33">
        <f>IF(E78&lt;$H$6,1,0)</f>
        <v>1</v>
      </c>
      <c r="F79" s="33">
        <f>IF(F78&lt;$H$6,1,0)</f>
        <v>1</v>
      </c>
      <c r="G79" s="52">
        <f>IF(G78&lt;$H$6,1,0)</f>
        <v>1</v>
      </c>
      <c r="H79" s="4"/>
      <c r="I79" s="4"/>
      <c r="J79" s="5"/>
      <c r="K79" s="16"/>
      <c r="L79" s="16"/>
      <c r="M79" s="16"/>
    </row>
    <row r="80" spans="1:13" ht="15.75" hidden="1" customHeight="1" x14ac:dyDescent="0.25">
      <c r="A80" s="188"/>
      <c r="B80" s="39" t="s">
        <v>8</v>
      </c>
      <c r="C80" s="51">
        <f>IF(C78&lt;$J$6,1,0)</f>
        <v>1</v>
      </c>
      <c r="D80" s="33">
        <f>IF(D78&lt;$J$6,1,0)</f>
        <v>1</v>
      </c>
      <c r="E80" s="33">
        <f>IF(E78&lt;$J$6,1,0)</f>
        <v>1</v>
      </c>
      <c r="F80" s="33">
        <f>IF(F78&lt;$J$6,1,0)</f>
        <v>1</v>
      </c>
      <c r="G80" s="52">
        <f>IF(G78&lt;$J$6,1,0)</f>
        <v>1</v>
      </c>
      <c r="H80" s="4"/>
      <c r="I80" s="4"/>
      <c r="J80" s="5"/>
      <c r="K80" s="16"/>
      <c r="L80" s="16"/>
      <c r="M80" s="16"/>
    </row>
    <row r="81" spans="1:10" ht="24" customHeight="1" x14ac:dyDescent="0.25">
      <c r="A81" s="188"/>
      <c r="B81" s="42" t="s">
        <v>5</v>
      </c>
      <c r="C81" s="51"/>
      <c r="D81" s="33"/>
      <c r="E81" s="33"/>
      <c r="F81" s="33"/>
      <c r="G81" s="52"/>
      <c r="H81" s="225">
        <f>AVERAGE(C82:G82)</f>
        <v>0</v>
      </c>
      <c r="I81" s="192">
        <f>((SUM(C83:G83))/5)*100</f>
        <v>100</v>
      </c>
      <c r="J81" s="193">
        <f>SUM(C84:G84)</f>
        <v>5</v>
      </c>
    </row>
    <row r="82" spans="1:10" ht="15.75" hidden="1" customHeight="1" x14ac:dyDescent="0.25">
      <c r="A82" s="188"/>
      <c r="B82" s="38" t="s">
        <v>6</v>
      </c>
      <c r="C82" s="51">
        <f>C81-$C$6</f>
        <v>0</v>
      </c>
      <c r="D82" s="33">
        <f>D81-$C$6</f>
        <v>0</v>
      </c>
      <c r="E82" s="33">
        <f>E81-$C$6</f>
        <v>0</v>
      </c>
      <c r="F82" s="33">
        <f>F81-$C$6</f>
        <v>0</v>
      </c>
      <c r="G82" s="52">
        <f>G81-$C$6</f>
        <v>0</v>
      </c>
      <c r="H82" s="222"/>
      <c r="I82" s="192">
        <f>((SUM(D82:H82))/5)*100</f>
        <v>0</v>
      </c>
      <c r="J82" s="193"/>
    </row>
    <row r="83" spans="1:10" ht="15.75" hidden="1" customHeight="1" x14ac:dyDescent="0.25">
      <c r="A83" s="188"/>
      <c r="B83" s="38" t="s">
        <v>7</v>
      </c>
      <c r="C83" s="51">
        <f>IF(C82&lt;$H$6,1,0)</f>
        <v>1</v>
      </c>
      <c r="D83" s="33">
        <f>IF(D82&lt;$H$6,1,0)</f>
        <v>1</v>
      </c>
      <c r="E83" s="33">
        <f>IF(E82&lt;$H$6,1,0)</f>
        <v>1</v>
      </c>
      <c r="F83" s="33">
        <f>IF(F82&lt;$H$6,1,0)</f>
        <v>1</v>
      </c>
      <c r="G83" s="52">
        <f>IF(G82&lt;$H$6,1,0)</f>
        <v>1</v>
      </c>
      <c r="H83" s="4"/>
      <c r="I83" s="4"/>
      <c r="J83" s="5"/>
    </row>
    <row r="84" spans="1:10" ht="15.75" hidden="1" customHeight="1" x14ac:dyDescent="0.25">
      <c r="A84" s="188"/>
      <c r="B84" s="39" t="s">
        <v>8</v>
      </c>
      <c r="C84" s="53">
        <f>IF(C82&lt;$J$6,1,0)</f>
        <v>1</v>
      </c>
      <c r="D84" s="34">
        <f>IF(D82&lt;$J$6,1,0)</f>
        <v>1</v>
      </c>
      <c r="E84" s="34">
        <f>IF(E82&lt;$J$6,1,0)</f>
        <v>1</v>
      </c>
      <c r="F84" s="34">
        <f>IF(F82&lt;$J$6,1,0)</f>
        <v>1</v>
      </c>
      <c r="G84" s="54">
        <f>IF(G82&lt;$J$6,1,0)</f>
        <v>1</v>
      </c>
      <c r="H84" s="4"/>
      <c r="I84" s="4"/>
      <c r="J84" s="5"/>
    </row>
    <row r="85" spans="1:10" ht="26.25" customHeight="1" x14ac:dyDescent="0.25">
      <c r="A85" s="188"/>
      <c r="B85" s="40" t="s">
        <v>5</v>
      </c>
      <c r="C85" s="51"/>
      <c r="D85" s="33"/>
      <c r="E85" s="33"/>
      <c r="F85" s="33"/>
      <c r="G85" s="52"/>
      <c r="H85" s="225">
        <f>AVERAGE(C86:G86)</f>
        <v>0</v>
      </c>
      <c r="I85" s="192">
        <f>((SUM(C87:G87))/5)*100</f>
        <v>100</v>
      </c>
      <c r="J85" s="193">
        <f>SUM(C88:G88)</f>
        <v>5</v>
      </c>
    </row>
    <row r="86" spans="1:10" ht="20.25" hidden="1" customHeight="1" x14ac:dyDescent="0.25">
      <c r="A86" s="188"/>
      <c r="B86" s="38" t="s">
        <v>6</v>
      </c>
      <c r="C86" s="51">
        <f>C85-$C$6</f>
        <v>0</v>
      </c>
      <c r="D86" s="33">
        <f>D85-$C$6</f>
        <v>0</v>
      </c>
      <c r="E86" s="33">
        <f>E85-$C$6</f>
        <v>0</v>
      </c>
      <c r="F86" s="33">
        <f>F85-$C$6</f>
        <v>0</v>
      </c>
      <c r="G86" s="52">
        <f>G85-$C$6</f>
        <v>0</v>
      </c>
      <c r="H86" s="222"/>
      <c r="I86" s="192">
        <f>((SUM(D86:H86))/5)*100</f>
        <v>0</v>
      </c>
      <c r="J86" s="193"/>
    </row>
    <row r="87" spans="1:10" ht="20.25" hidden="1" customHeight="1" x14ac:dyDescent="0.25">
      <c r="A87" s="188"/>
      <c r="B87" s="38" t="s">
        <v>7</v>
      </c>
      <c r="C87" s="51">
        <f>IF(C86&lt;$H$6,1,0)</f>
        <v>1</v>
      </c>
      <c r="D87" s="33">
        <f>IF(D86&lt;$H$6,1,0)</f>
        <v>1</v>
      </c>
      <c r="E87" s="33">
        <f>IF(E86&lt;$H$6,1,0)</f>
        <v>1</v>
      </c>
      <c r="F87" s="33">
        <f>IF(F86&lt;$H$6,1,0)</f>
        <v>1</v>
      </c>
      <c r="G87" s="52">
        <f>IF(G86&lt;$H$6,1,0)</f>
        <v>1</v>
      </c>
      <c r="H87" s="4"/>
      <c r="I87" s="4"/>
      <c r="J87" s="5"/>
    </row>
    <row r="88" spans="1:10" ht="20.25" hidden="1" customHeight="1" x14ac:dyDescent="0.25">
      <c r="A88" s="188"/>
      <c r="B88" s="41" t="s">
        <v>8</v>
      </c>
      <c r="C88" s="53">
        <f>IF(C86&lt;$J$6,1,0)</f>
        <v>1</v>
      </c>
      <c r="D88" s="34">
        <f>IF(D86&lt;$J$6,1,0)</f>
        <v>1</v>
      </c>
      <c r="E88" s="34">
        <f>IF(E86&lt;$J$6,1,0)</f>
        <v>1</v>
      </c>
      <c r="F88" s="34">
        <f>IF(F86&lt;$J$6,1,0)</f>
        <v>1</v>
      </c>
      <c r="G88" s="54">
        <f>IF(G86&lt;$J$6,1,0)</f>
        <v>1</v>
      </c>
      <c r="H88" s="4"/>
      <c r="I88" s="4"/>
      <c r="J88" s="5"/>
    </row>
    <row r="89" spans="1:10" ht="22.5" customHeight="1" x14ac:dyDescent="0.25">
      <c r="A89" s="188"/>
      <c r="B89" s="42" t="s">
        <v>5</v>
      </c>
      <c r="C89" s="51"/>
      <c r="D89" s="33"/>
      <c r="E89" s="33"/>
      <c r="F89" s="33"/>
      <c r="G89" s="52"/>
      <c r="H89" s="225">
        <f>AVERAGE(C90:G90)</f>
        <v>0</v>
      </c>
      <c r="I89" s="192">
        <f>((SUM(C91:G91))/5)*100</f>
        <v>100</v>
      </c>
      <c r="J89" s="193">
        <f>SUM(C92:G92)</f>
        <v>5</v>
      </c>
    </row>
    <row r="90" spans="1:10" ht="20.25" hidden="1" customHeight="1" x14ac:dyDescent="0.25">
      <c r="A90" s="188"/>
      <c r="B90" s="38" t="s">
        <v>6</v>
      </c>
      <c r="C90" s="51">
        <f>C89-$C$6</f>
        <v>0</v>
      </c>
      <c r="D90" s="33">
        <f>D89-$C$6</f>
        <v>0</v>
      </c>
      <c r="E90" s="33">
        <f>E89-$C$6</f>
        <v>0</v>
      </c>
      <c r="F90" s="33">
        <f>F89-$C$6</f>
        <v>0</v>
      </c>
      <c r="G90" s="52">
        <f>G89-$C$6</f>
        <v>0</v>
      </c>
      <c r="H90" s="222"/>
      <c r="I90" s="192">
        <f>((SUM(D90:H90))/5)*100</f>
        <v>0</v>
      </c>
      <c r="J90" s="193"/>
    </row>
    <row r="91" spans="1:10" ht="20.25" hidden="1" customHeight="1" x14ac:dyDescent="0.25">
      <c r="A91" s="188"/>
      <c r="B91" s="38" t="s">
        <v>7</v>
      </c>
      <c r="C91" s="51">
        <f>IF(C90&lt;$H$6,1,0)</f>
        <v>1</v>
      </c>
      <c r="D91" s="33">
        <f>IF(D90&lt;$H$6,1,0)</f>
        <v>1</v>
      </c>
      <c r="E91" s="33">
        <f>IF(E90&lt;$H$6,1,0)</f>
        <v>1</v>
      </c>
      <c r="F91" s="33">
        <f>IF(F90&lt;$H$6,1,0)</f>
        <v>1</v>
      </c>
      <c r="G91" s="52">
        <f>IF(G90&lt;$H$6,1,0)</f>
        <v>1</v>
      </c>
      <c r="H91" s="4"/>
      <c r="I91" s="4"/>
      <c r="J91" s="5"/>
    </row>
    <row r="92" spans="1:10" ht="20.25" hidden="1" customHeight="1" x14ac:dyDescent="0.25">
      <c r="A92" s="188"/>
      <c r="B92" s="39" t="s">
        <v>8</v>
      </c>
      <c r="C92" s="53">
        <f>IF(C90&lt;$J$6,1,0)</f>
        <v>1</v>
      </c>
      <c r="D92" s="34">
        <f>IF(D90&lt;$J$6,1,0)</f>
        <v>1</v>
      </c>
      <c r="E92" s="34">
        <f>IF(E90&lt;$J$6,1,0)</f>
        <v>1</v>
      </c>
      <c r="F92" s="34">
        <f>IF(F90&lt;$J$6,1,0)</f>
        <v>1</v>
      </c>
      <c r="G92" s="54">
        <f>IF(G90&lt;$J$6,1,0)</f>
        <v>1</v>
      </c>
      <c r="H92" s="4"/>
      <c r="I92" s="4"/>
      <c r="J92" s="5"/>
    </row>
    <row r="93" spans="1:10" ht="20.25" customHeight="1" x14ac:dyDescent="0.25">
      <c r="A93" s="188"/>
      <c r="B93" s="40" t="s">
        <v>5</v>
      </c>
      <c r="C93" s="51"/>
      <c r="D93" s="33"/>
      <c r="E93" s="33"/>
      <c r="F93" s="33"/>
      <c r="G93" s="52"/>
      <c r="H93" s="225">
        <f>AVERAGE(C94:G94)</f>
        <v>0</v>
      </c>
      <c r="I93" s="192">
        <f>((SUM(C95:G95))/5)*100</f>
        <v>100</v>
      </c>
      <c r="J93" s="193">
        <f>SUM(C96:G96)</f>
        <v>5</v>
      </c>
    </row>
    <row r="94" spans="1:10" ht="15.75" hidden="1" customHeight="1" x14ac:dyDescent="0.25">
      <c r="A94" s="188"/>
      <c r="B94" s="3" t="s">
        <v>6</v>
      </c>
      <c r="C94" s="51">
        <f>C93-$C$6</f>
        <v>0</v>
      </c>
      <c r="D94" s="33">
        <f>D93-$C$6</f>
        <v>0</v>
      </c>
      <c r="E94" s="33">
        <f>E93-$C$6</f>
        <v>0</v>
      </c>
      <c r="F94" s="33">
        <f>F93-$C$6</f>
        <v>0</v>
      </c>
      <c r="G94" s="52">
        <f>G93-$C$6</f>
        <v>0</v>
      </c>
      <c r="H94" s="222"/>
      <c r="I94" s="191">
        <f>((SUM(D94:H94))/5)*100</f>
        <v>0</v>
      </c>
      <c r="J94" s="194"/>
    </row>
    <row r="95" spans="1:10" hidden="1" x14ac:dyDescent="0.25">
      <c r="A95" s="188"/>
      <c r="B95" s="3" t="s">
        <v>7</v>
      </c>
      <c r="C95" s="51">
        <f>IF(C94&lt;$H$6,1,0)</f>
        <v>1</v>
      </c>
      <c r="D95" s="33">
        <f>IF(D94&lt;$H$6,1,0)</f>
        <v>1</v>
      </c>
      <c r="E95" s="33">
        <f>IF(E94&lt;$H$6,1,0)</f>
        <v>1</v>
      </c>
      <c r="F95" s="33">
        <f>IF(F94&lt;$H$6,1,0)</f>
        <v>1</v>
      </c>
      <c r="G95" s="52">
        <f>IF(G94&lt;$H$6,1,0)</f>
        <v>1</v>
      </c>
      <c r="H95" s="6"/>
      <c r="I95" s="6"/>
      <c r="J95" s="7"/>
    </row>
    <row r="96" spans="1:10" ht="16.5" hidden="1" thickBot="1" x14ac:dyDescent="0.3">
      <c r="A96" s="189"/>
      <c r="B96" s="8" t="s">
        <v>8</v>
      </c>
      <c r="C96" s="53">
        <f>IF(C94&lt;$J$6,1,0)</f>
        <v>1</v>
      </c>
      <c r="D96" s="34">
        <f>IF(D94&lt;$J$6,1,0)</f>
        <v>1</v>
      </c>
      <c r="E96" s="34">
        <f>IF(E94&lt;$J$6,1,0)</f>
        <v>1</v>
      </c>
      <c r="F96" s="34">
        <f>IF(F94&lt;$J$6,1,0)</f>
        <v>1</v>
      </c>
      <c r="G96" s="54">
        <f>IF(G94&lt;$J$6,1,0)</f>
        <v>1</v>
      </c>
      <c r="H96" s="9"/>
      <c r="I96" s="9"/>
      <c r="J96" s="10"/>
    </row>
    <row r="97" spans="1:11" ht="20.25" customHeight="1" x14ac:dyDescent="0.25">
      <c r="A97" s="188"/>
      <c r="B97" s="40" t="s">
        <v>5</v>
      </c>
      <c r="C97" s="51"/>
      <c r="D97" s="33"/>
      <c r="E97" s="33"/>
      <c r="F97" s="33"/>
      <c r="G97" s="52"/>
      <c r="H97" s="225">
        <f>AVERAGE(C98:G98)</f>
        <v>0</v>
      </c>
      <c r="I97" s="192">
        <f>((SUM(C99:G99))/5)*100</f>
        <v>100</v>
      </c>
      <c r="J97" s="193">
        <f>SUM(C100:G100)</f>
        <v>5</v>
      </c>
    </row>
    <row r="98" spans="1:11" ht="15.75" hidden="1" customHeight="1" x14ac:dyDescent="0.25">
      <c r="A98" s="188"/>
      <c r="B98" s="3" t="s">
        <v>6</v>
      </c>
      <c r="C98" s="51">
        <f>C97-$C$6</f>
        <v>0</v>
      </c>
      <c r="D98" s="33">
        <f>D97-$C$6</f>
        <v>0</v>
      </c>
      <c r="E98" s="33">
        <f>E97-$C$6</f>
        <v>0</v>
      </c>
      <c r="F98" s="33">
        <f>F97-$C$6</f>
        <v>0</v>
      </c>
      <c r="G98" s="52">
        <f>G97-$C$6</f>
        <v>0</v>
      </c>
      <c r="H98" s="222"/>
      <c r="I98" s="191">
        <f>((SUM(D98:H98))/5)*100</f>
        <v>0</v>
      </c>
      <c r="J98" s="194"/>
    </row>
    <row r="99" spans="1:11" hidden="1" x14ac:dyDescent="0.25">
      <c r="A99" s="188"/>
      <c r="B99" s="3" t="s">
        <v>7</v>
      </c>
      <c r="C99" s="51">
        <f>IF(C98&lt;$H$6,1,0)</f>
        <v>1</v>
      </c>
      <c r="D99" s="33">
        <f>IF(D98&lt;$H$6,1,0)</f>
        <v>1</v>
      </c>
      <c r="E99" s="33">
        <f>IF(E98&lt;$H$6,1,0)</f>
        <v>1</v>
      </c>
      <c r="F99" s="33">
        <f>IF(F98&lt;$H$6,1,0)</f>
        <v>1</v>
      </c>
      <c r="G99" s="52">
        <f>IF(G98&lt;$H$6,1,0)</f>
        <v>1</v>
      </c>
      <c r="H99" s="6"/>
      <c r="I99" s="6"/>
      <c r="J99" s="7"/>
    </row>
    <row r="100" spans="1:11" ht="16.5" hidden="1" thickBot="1" x14ac:dyDescent="0.3">
      <c r="A100" s="189"/>
      <c r="B100" s="8" t="s">
        <v>8</v>
      </c>
      <c r="C100" s="53">
        <f>IF(C98&lt;$J$6,1,0)</f>
        <v>1</v>
      </c>
      <c r="D100" s="34">
        <f>IF(D98&lt;$J$6,1,0)</f>
        <v>1</v>
      </c>
      <c r="E100" s="34">
        <f>IF(E98&lt;$J$6,1,0)</f>
        <v>1</v>
      </c>
      <c r="F100" s="34">
        <f>IF(F98&lt;$J$6,1,0)</f>
        <v>1</v>
      </c>
      <c r="G100" s="54">
        <f>IF(G98&lt;$J$6,1,0)</f>
        <v>1</v>
      </c>
      <c r="H100" s="9"/>
      <c r="I100" s="9"/>
      <c r="J100" s="10"/>
    </row>
    <row r="101" spans="1:11" ht="20.25" customHeight="1" thickBot="1" x14ac:dyDescent="0.3">
      <c r="A101" s="188"/>
      <c r="B101" s="40" t="s">
        <v>5</v>
      </c>
      <c r="C101" s="51"/>
      <c r="D101" s="33"/>
      <c r="E101" s="33"/>
      <c r="F101" s="33"/>
      <c r="G101" s="52"/>
      <c r="H101" s="225">
        <f>AVERAGE(C102:G102)</f>
        <v>0</v>
      </c>
      <c r="I101" s="192">
        <f>((SUM(C103:G103))/5)*100</f>
        <v>100</v>
      </c>
      <c r="J101" s="193">
        <f>SUM(C104:G104)</f>
        <v>5</v>
      </c>
    </row>
    <row r="102" spans="1:11" ht="15.75" hidden="1" customHeight="1" x14ac:dyDescent="0.25">
      <c r="A102" s="188"/>
      <c r="B102" s="3" t="s">
        <v>6</v>
      </c>
      <c r="C102" s="51">
        <f>C101-$C$6</f>
        <v>0</v>
      </c>
      <c r="D102" s="33">
        <f>D101-$C$6</f>
        <v>0</v>
      </c>
      <c r="E102" s="33">
        <f>E101-$C$6</f>
        <v>0</v>
      </c>
      <c r="F102" s="33">
        <f>F101-$C$6</f>
        <v>0</v>
      </c>
      <c r="G102" s="52">
        <f>G101-$C$6</f>
        <v>0</v>
      </c>
      <c r="H102" s="222"/>
      <c r="I102" s="191">
        <f>((SUM(D102:H102))/5)*100</f>
        <v>0</v>
      </c>
      <c r="J102" s="194"/>
    </row>
    <row r="103" spans="1:11" ht="16.5" hidden="1" thickBot="1" x14ac:dyDescent="0.3">
      <c r="A103" s="188"/>
      <c r="B103" s="3" t="s">
        <v>7</v>
      </c>
      <c r="C103" s="51">
        <f>IF(C102&lt;$H$6,1,0)</f>
        <v>1</v>
      </c>
      <c r="D103" s="33">
        <f>IF(D102&lt;$H$6,1,0)</f>
        <v>1</v>
      </c>
      <c r="E103" s="33">
        <f>IF(E102&lt;$H$6,1,0)</f>
        <v>1</v>
      </c>
      <c r="F103" s="33">
        <f>IF(F102&lt;$H$6,1,0)</f>
        <v>1</v>
      </c>
      <c r="G103" s="52">
        <f>IF(G102&lt;$H$6,1,0)</f>
        <v>1</v>
      </c>
      <c r="H103" s="6"/>
      <c r="I103" s="6"/>
      <c r="J103" s="7"/>
    </row>
    <row r="104" spans="1:11" ht="16.5" hidden="1" thickBot="1" x14ac:dyDescent="0.3">
      <c r="A104" s="189"/>
      <c r="B104" s="8" t="s">
        <v>8</v>
      </c>
      <c r="C104" s="53">
        <f>IF(C102&lt;$J$6,1,0)</f>
        <v>1</v>
      </c>
      <c r="D104" s="34">
        <f>IF(D102&lt;$J$6,1,0)</f>
        <v>1</v>
      </c>
      <c r="E104" s="34">
        <f>IF(E102&lt;$J$6,1,0)</f>
        <v>1</v>
      </c>
      <c r="F104" s="34">
        <f>IF(F102&lt;$J$6,1,0)</f>
        <v>1</v>
      </c>
      <c r="G104" s="54">
        <f>IF(G102&lt;$J$6,1,0)</f>
        <v>1</v>
      </c>
      <c r="H104" s="9"/>
      <c r="I104" s="9"/>
      <c r="J104" s="10"/>
    </row>
    <row r="105" spans="1:11" x14ac:dyDescent="0.25">
      <c r="A105" s="11"/>
      <c r="B105" s="11"/>
      <c r="C105" s="11"/>
      <c r="D105" s="11"/>
      <c r="E105" s="11"/>
      <c r="F105" s="11"/>
      <c r="G105" s="11"/>
      <c r="H105" s="11"/>
      <c r="I105" s="11"/>
      <c r="J105" s="11"/>
    </row>
    <row r="106" spans="1:11" x14ac:dyDescent="0.25">
      <c r="A106" s="195" t="s">
        <v>37</v>
      </c>
      <c r="B106" s="195"/>
      <c r="C106" s="195"/>
      <c r="D106" s="195"/>
      <c r="E106" s="195"/>
      <c r="F106" s="195"/>
      <c r="G106" s="195"/>
      <c r="H106" s="195"/>
      <c r="I106" s="195"/>
      <c r="J106" s="195"/>
    </row>
    <row r="107" spans="1:11" s="94" customFormat="1" x14ac:dyDescent="0.25">
      <c r="A107" s="95" t="s">
        <v>77</v>
      </c>
      <c r="B107" s="95"/>
      <c r="C107" s="95"/>
      <c r="D107" s="95"/>
      <c r="E107" s="95"/>
      <c r="F107" s="95"/>
      <c r="G107" s="95"/>
      <c r="H107" s="95"/>
      <c r="I107" s="95"/>
      <c r="J107" s="95"/>
    </row>
    <row r="108" spans="1:11" x14ac:dyDescent="0.25">
      <c r="A108" s="85" t="s">
        <v>78</v>
      </c>
      <c r="B108" s="85"/>
      <c r="C108" s="85"/>
      <c r="D108" s="85"/>
      <c r="E108" s="85"/>
      <c r="F108" s="85"/>
      <c r="G108" s="85"/>
      <c r="H108" s="85"/>
      <c r="I108" s="85"/>
      <c r="J108" s="85"/>
      <c r="K108" s="85"/>
    </row>
    <row r="109" spans="1:11" x14ac:dyDescent="0.25">
      <c r="A109" s="186" t="s">
        <v>79</v>
      </c>
      <c r="B109" s="186"/>
      <c r="C109" s="186"/>
      <c r="D109" s="186"/>
      <c r="E109" s="186"/>
      <c r="F109" s="186"/>
      <c r="G109" s="186"/>
      <c r="H109" s="186"/>
      <c r="I109" s="186"/>
      <c r="J109" s="186"/>
    </row>
    <row r="110" spans="1:11" x14ac:dyDescent="0.25">
      <c r="A110" s="96"/>
      <c r="B110" s="96"/>
      <c r="C110" s="96"/>
      <c r="D110" s="96"/>
      <c r="E110" s="96"/>
      <c r="F110" s="96"/>
      <c r="G110" s="96"/>
      <c r="H110" s="96"/>
      <c r="I110" s="96"/>
      <c r="J110" s="96"/>
    </row>
    <row r="111" spans="1:11" ht="24" customHeight="1" x14ac:dyDescent="0.25">
      <c r="A111" s="187" t="s">
        <v>14</v>
      </c>
      <c r="B111" s="187"/>
      <c r="C111" s="187"/>
      <c r="D111" s="187"/>
      <c r="E111" s="187"/>
      <c r="F111" s="187"/>
      <c r="G111" s="35"/>
    </row>
    <row r="112" spans="1:11" ht="24" customHeight="1" x14ac:dyDescent="0.25">
      <c r="A112" s="187" t="s">
        <v>15</v>
      </c>
      <c r="B112" s="187"/>
      <c r="C112" s="187"/>
      <c r="D112" s="187"/>
      <c r="E112" s="187"/>
      <c r="F112" s="187"/>
      <c r="G112" s="35"/>
    </row>
  </sheetData>
  <protectedRanges>
    <protectedRange sqref="C13:G104" name="Plage1_2_1"/>
    <protectedRange sqref="C9:G12" name="Plage1_2"/>
    <protectedRange sqref="C6" name="Plage3"/>
    <protectedRange sqref="C3:C5 H4 J4" name="Plage1"/>
    <protectedRange sqref="A9:A104" name="Plage2"/>
    <protectedRange sqref="G111:G112" name="Plage4"/>
  </protectedRanges>
  <mergeCells count="105">
    <mergeCell ref="A9:A12"/>
    <mergeCell ref="H9:H10"/>
    <mergeCell ref="I9:I10"/>
    <mergeCell ref="J9:J10"/>
    <mergeCell ref="A13:A16"/>
    <mergeCell ref="H13:H14"/>
    <mergeCell ref="I13:I14"/>
    <mergeCell ref="J13:J14"/>
    <mergeCell ref="A1:J1"/>
    <mergeCell ref="C3:F3"/>
    <mergeCell ref="H3:J3"/>
    <mergeCell ref="C4:E4"/>
    <mergeCell ref="C5:D5"/>
    <mergeCell ref="C7:G7"/>
    <mergeCell ref="A25:A28"/>
    <mergeCell ref="H25:H26"/>
    <mergeCell ref="I25:I26"/>
    <mergeCell ref="J25:J26"/>
    <mergeCell ref="A29:A32"/>
    <mergeCell ref="H29:H30"/>
    <mergeCell ref="I29:I30"/>
    <mergeCell ref="J29:J30"/>
    <mergeCell ref="A17:A20"/>
    <mergeCell ref="H17:H18"/>
    <mergeCell ref="I17:I18"/>
    <mergeCell ref="J17:J18"/>
    <mergeCell ref="A21:A24"/>
    <mergeCell ref="H21:H22"/>
    <mergeCell ref="I21:I22"/>
    <mergeCell ref="J21:J22"/>
    <mergeCell ref="A41:A44"/>
    <mergeCell ref="H41:H42"/>
    <mergeCell ref="I41:I42"/>
    <mergeCell ref="J41:J42"/>
    <mergeCell ref="A45:A48"/>
    <mergeCell ref="H45:H46"/>
    <mergeCell ref="I45:I46"/>
    <mergeCell ref="J45:J46"/>
    <mergeCell ref="A33:A36"/>
    <mergeCell ref="H33:H34"/>
    <mergeCell ref="I33:I34"/>
    <mergeCell ref="J33:J34"/>
    <mergeCell ref="A37:A40"/>
    <mergeCell ref="H37:H38"/>
    <mergeCell ref="I37:I38"/>
    <mergeCell ref="J37:J38"/>
    <mergeCell ref="A57:A60"/>
    <mergeCell ref="H57:H58"/>
    <mergeCell ref="I57:I58"/>
    <mergeCell ref="J57:J58"/>
    <mergeCell ref="A61:A64"/>
    <mergeCell ref="H61:H62"/>
    <mergeCell ref="I61:I62"/>
    <mergeCell ref="J61:J62"/>
    <mergeCell ref="A49:A52"/>
    <mergeCell ref="H49:H50"/>
    <mergeCell ref="I49:I50"/>
    <mergeCell ref="J49:J50"/>
    <mergeCell ref="A53:A56"/>
    <mergeCell ref="H53:H54"/>
    <mergeCell ref="I53:I54"/>
    <mergeCell ref="J53:J54"/>
    <mergeCell ref="A73:A76"/>
    <mergeCell ref="I73:I74"/>
    <mergeCell ref="J73:J74"/>
    <mergeCell ref="A77:A80"/>
    <mergeCell ref="H77:H78"/>
    <mergeCell ref="I77:I78"/>
    <mergeCell ref="J77:J78"/>
    <mergeCell ref="A65:A68"/>
    <mergeCell ref="H65:H66"/>
    <mergeCell ref="I65:I66"/>
    <mergeCell ref="J65:J66"/>
    <mergeCell ref="A69:A72"/>
    <mergeCell ref="H69:H70"/>
    <mergeCell ref="I69:I70"/>
    <mergeCell ref="J69:J70"/>
    <mergeCell ref="A89:A92"/>
    <mergeCell ref="H89:H90"/>
    <mergeCell ref="I89:I90"/>
    <mergeCell ref="J89:J90"/>
    <mergeCell ref="A93:A96"/>
    <mergeCell ref="H93:H94"/>
    <mergeCell ref="I93:I94"/>
    <mergeCell ref="J93:J94"/>
    <mergeCell ref="A81:A84"/>
    <mergeCell ref="H81:H82"/>
    <mergeCell ref="I81:I82"/>
    <mergeCell ref="J81:J82"/>
    <mergeCell ref="A85:A88"/>
    <mergeCell ref="H85:H86"/>
    <mergeCell ref="I85:I86"/>
    <mergeCell ref="J85:J86"/>
    <mergeCell ref="A106:J106"/>
    <mergeCell ref="A109:J109"/>
    <mergeCell ref="A111:F111"/>
    <mergeCell ref="A112:F112"/>
    <mergeCell ref="A97:A100"/>
    <mergeCell ref="H97:H98"/>
    <mergeCell ref="I97:I98"/>
    <mergeCell ref="J97:J98"/>
    <mergeCell ref="A101:A104"/>
    <mergeCell ref="H101:H102"/>
    <mergeCell ref="I101:I102"/>
    <mergeCell ref="J101:J102"/>
  </mergeCells>
  <conditionalFormatting sqref="I9:I10">
    <cfRule type="cellIs" dxfId="547" priority="175" operator="greaterThan">
      <formula>0</formula>
    </cfRule>
    <cfRule type="cellIs" dxfId="546" priority="176" operator="equal">
      <formula>0</formula>
    </cfRule>
  </conditionalFormatting>
  <conditionalFormatting sqref="J9:J10">
    <cfRule type="cellIs" dxfId="545" priority="173" operator="greaterThan">
      <formula>0</formula>
    </cfRule>
    <cfRule type="cellIs" dxfId="544" priority="174" operator="equal">
      <formula>0</formula>
    </cfRule>
  </conditionalFormatting>
  <conditionalFormatting sqref="H9 H13 H17 H21 H25 H73">
    <cfRule type="cellIs" dxfId="543" priority="171" operator="greaterThanOrEqual">
      <formula>450</formula>
    </cfRule>
    <cfRule type="cellIs" dxfId="542" priority="172" operator="lessThan">
      <formula>450</formula>
    </cfRule>
  </conditionalFormatting>
  <conditionalFormatting sqref="I13:I14">
    <cfRule type="cellIs" dxfId="541" priority="169" operator="greaterThan">
      <formula>0</formula>
    </cfRule>
    <cfRule type="cellIs" dxfId="540" priority="170" operator="equal">
      <formula>0</formula>
    </cfRule>
  </conditionalFormatting>
  <conditionalFormatting sqref="J13:J14">
    <cfRule type="cellIs" dxfId="539" priority="167" operator="greaterThan">
      <formula>0</formula>
    </cfRule>
    <cfRule type="cellIs" dxfId="538" priority="168" operator="equal">
      <formula>0</formula>
    </cfRule>
  </conditionalFormatting>
  <conditionalFormatting sqref="H13">
    <cfRule type="cellIs" dxfId="537" priority="165" operator="greaterThanOrEqual">
      <formula>450</formula>
    </cfRule>
    <cfRule type="cellIs" dxfId="536" priority="166" operator="lessThan">
      <formula>450</formula>
    </cfRule>
  </conditionalFormatting>
  <conditionalFormatting sqref="I17:I18">
    <cfRule type="cellIs" dxfId="535" priority="163" operator="greaterThan">
      <formula>0</formula>
    </cfRule>
    <cfRule type="cellIs" dxfId="534" priority="164" operator="equal">
      <formula>0</formula>
    </cfRule>
  </conditionalFormatting>
  <conditionalFormatting sqref="J17:J18">
    <cfRule type="cellIs" dxfId="533" priority="161" operator="greaterThan">
      <formula>0</formula>
    </cfRule>
    <cfRule type="cellIs" dxfId="532" priority="162" operator="equal">
      <formula>0</formula>
    </cfRule>
  </conditionalFormatting>
  <conditionalFormatting sqref="H17">
    <cfRule type="cellIs" dxfId="531" priority="159" operator="greaterThanOrEqual">
      <formula>450</formula>
    </cfRule>
    <cfRule type="cellIs" dxfId="530" priority="160" operator="lessThan">
      <formula>450</formula>
    </cfRule>
  </conditionalFormatting>
  <conditionalFormatting sqref="I21:I22">
    <cfRule type="cellIs" dxfId="529" priority="157" operator="greaterThan">
      <formula>0</formula>
    </cfRule>
    <cfRule type="cellIs" dxfId="528" priority="158" operator="equal">
      <formula>0</formula>
    </cfRule>
  </conditionalFormatting>
  <conditionalFormatting sqref="J21:J22">
    <cfRule type="cellIs" dxfId="527" priority="155" operator="greaterThan">
      <formula>0</formula>
    </cfRule>
    <cfRule type="cellIs" dxfId="526" priority="156" operator="equal">
      <formula>0</formula>
    </cfRule>
  </conditionalFormatting>
  <conditionalFormatting sqref="H21">
    <cfRule type="cellIs" dxfId="525" priority="153" operator="greaterThanOrEqual">
      <formula>450</formula>
    </cfRule>
    <cfRule type="cellIs" dxfId="524" priority="154" operator="lessThan">
      <formula>450</formula>
    </cfRule>
  </conditionalFormatting>
  <conditionalFormatting sqref="I25:I26">
    <cfRule type="cellIs" dxfId="523" priority="151" operator="greaterThan">
      <formula>0</formula>
    </cfRule>
    <cfRule type="cellIs" dxfId="522" priority="152" operator="equal">
      <formula>0</formula>
    </cfRule>
  </conditionalFormatting>
  <conditionalFormatting sqref="J25:J26">
    <cfRule type="cellIs" dxfId="521" priority="149" operator="greaterThan">
      <formula>0</formula>
    </cfRule>
    <cfRule type="cellIs" dxfId="520" priority="150" operator="equal">
      <formula>0</formula>
    </cfRule>
  </conditionalFormatting>
  <conditionalFormatting sqref="H25">
    <cfRule type="cellIs" dxfId="519" priority="147" operator="greaterThanOrEqual">
      <formula>450</formula>
    </cfRule>
    <cfRule type="cellIs" dxfId="518" priority="148" operator="lessThan">
      <formula>450</formula>
    </cfRule>
  </conditionalFormatting>
  <conditionalFormatting sqref="I29:I30">
    <cfRule type="cellIs" dxfId="517" priority="145" operator="greaterThan">
      <formula>0</formula>
    </cfRule>
    <cfRule type="cellIs" dxfId="516" priority="146" operator="equal">
      <formula>0</formula>
    </cfRule>
  </conditionalFormatting>
  <conditionalFormatting sqref="J29:J30">
    <cfRule type="cellIs" dxfId="515" priority="143" operator="greaterThan">
      <formula>0</formula>
    </cfRule>
    <cfRule type="cellIs" dxfId="514" priority="144" operator="equal">
      <formula>0</formula>
    </cfRule>
  </conditionalFormatting>
  <conditionalFormatting sqref="I33:I34">
    <cfRule type="cellIs" dxfId="513" priority="141" operator="greaterThan">
      <formula>0</formula>
    </cfRule>
    <cfRule type="cellIs" dxfId="512" priority="142" operator="equal">
      <formula>0</formula>
    </cfRule>
  </conditionalFormatting>
  <conditionalFormatting sqref="J33:J34">
    <cfRule type="cellIs" dxfId="511" priority="139" operator="greaterThan">
      <formula>0</formula>
    </cfRule>
    <cfRule type="cellIs" dxfId="510" priority="140" operator="equal">
      <formula>0</formula>
    </cfRule>
  </conditionalFormatting>
  <conditionalFormatting sqref="I37:I38">
    <cfRule type="cellIs" dxfId="509" priority="137" operator="greaterThan">
      <formula>0</formula>
    </cfRule>
    <cfRule type="cellIs" dxfId="508" priority="138" operator="equal">
      <formula>0</formula>
    </cfRule>
  </conditionalFormatting>
  <conditionalFormatting sqref="J37:J38">
    <cfRule type="cellIs" dxfId="507" priority="135" operator="greaterThan">
      <formula>0</formula>
    </cfRule>
    <cfRule type="cellIs" dxfId="506" priority="136" operator="equal">
      <formula>0</formula>
    </cfRule>
  </conditionalFormatting>
  <conditionalFormatting sqref="I41:I42">
    <cfRule type="cellIs" dxfId="505" priority="133" operator="greaterThan">
      <formula>0</formula>
    </cfRule>
    <cfRule type="cellIs" dxfId="504" priority="134" operator="equal">
      <formula>0</formula>
    </cfRule>
  </conditionalFormatting>
  <conditionalFormatting sqref="J41:J42">
    <cfRule type="cellIs" dxfId="503" priority="131" operator="greaterThan">
      <formula>0</formula>
    </cfRule>
    <cfRule type="cellIs" dxfId="502" priority="132" operator="equal">
      <formula>0</formula>
    </cfRule>
  </conditionalFormatting>
  <conditionalFormatting sqref="I45:I46">
    <cfRule type="cellIs" dxfId="501" priority="129" operator="greaterThan">
      <formula>0</formula>
    </cfRule>
    <cfRule type="cellIs" dxfId="500" priority="130" operator="equal">
      <formula>0</formula>
    </cfRule>
  </conditionalFormatting>
  <conditionalFormatting sqref="J45:J46">
    <cfRule type="cellIs" dxfId="499" priority="127" operator="greaterThan">
      <formula>0</formula>
    </cfRule>
    <cfRule type="cellIs" dxfId="498" priority="128" operator="equal">
      <formula>0</formula>
    </cfRule>
  </conditionalFormatting>
  <conditionalFormatting sqref="I49:I50">
    <cfRule type="cellIs" dxfId="497" priority="125" operator="greaterThan">
      <formula>0</formula>
    </cfRule>
    <cfRule type="cellIs" dxfId="496" priority="126" operator="equal">
      <formula>0</formula>
    </cfRule>
  </conditionalFormatting>
  <conditionalFormatting sqref="J49:J50">
    <cfRule type="cellIs" dxfId="495" priority="123" operator="greaterThan">
      <formula>0</formula>
    </cfRule>
    <cfRule type="cellIs" dxfId="494" priority="124" operator="equal">
      <formula>0</formula>
    </cfRule>
  </conditionalFormatting>
  <conditionalFormatting sqref="I53:I54">
    <cfRule type="cellIs" dxfId="493" priority="121" operator="greaterThan">
      <formula>0</formula>
    </cfRule>
    <cfRule type="cellIs" dxfId="492" priority="122" operator="equal">
      <formula>0</formula>
    </cfRule>
  </conditionalFormatting>
  <conditionalFormatting sqref="J53:J54">
    <cfRule type="cellIs" dxfId="491" priority="119" operator="greaterThan">
      <formula>0</formula>
    </cfRule>
    <cfRule type="cellIs" dxfId="490" priority="120" operator="equal">
      <formula>0</formula>
    </cfRule>
  </conditionalFormatting>
  <conditionalFormatting sqref="I57:I58">
    <cfRule type="cellIs" dxfId="489" priority="117" operator="greaterThan">
      <formula>0</formula>
    </cfRule>
    <cfRule type="cellIs" dxfId="488" priority="118" operator="equal">
      <formula>0</formula>
    </cfRule>
  </conditionalFormatting>
  <conditionalFormatting sqref="J57:J58">
    <cfRule type="cellIs" dxfId="487" priority="115" operator="greaterThan">
      <formula>0</formula>
    </cfRule>
    <cfRule type="cellIs" dxfId="486" priority="116" operator="equal">
      <formula>0</formula>
    </cfRule>
  </conditionalFormatting>
  <conditionalFormatting sqref="I61:I62">
    <cfRule type="cellIs" dxfId="485" priority="113" operator="greaterThan">
      <formula>0</formula>
    </cfRule>
    <cfRule type="cellIs" dxfId="484" priority="114" operator="equal">
      <formula>0</formula>
    </cfRule>
  </conditionalFormatting>
  <conditionalFormatting sqref="J61:J62">
    <cfRule type="cellIs" dxfId="483" priority="111" operator="greaterThan">
      <formula>0</formula>
    </cfRule>
    <cfRule type="cellIs" dxfId="482" priority="112" operator="equal">
      <formula>0</formula>
    </cfRule>
  </conditionalFormatting>
  <conditionalFormatting sqref="I65:I66">
    <cfRule type="cellIs" dxfId="481" priority="109" operator="greaterThan">
      <formula>0</formula>
    </cfRule>
    <cfRule type="cellIs" dxfId="480" priority="110" operator="equal">
      <formula>0</formula>
    </cfRule>
  </conditionalFormatting>
  <conditionalFormatting sqref="J65:J66">
    <cfRule type="cellIs" dxfId="479" priority="107" operator="greaterThan">
      <formula>0</formula>
    </cfRule>
    <cfRule type="cellIs" dxfId="478" priority="108" operator="equal">
      <formula>0</formula>
    </cfRule>
  </conditionalFormatting>
  <conditionalFormatting sqref="I69:I70">
    <cfRule type="cellIs" dxfId="477" priority="105" operator="greaterThan">
      <formula>0</formula>
    </cfRule>
    <cfRule type="cellIs" dxfId="476" priority="106" operator="equal">
      <formula>0</formula>
    </cfRule>
  </conditionalFormatting>
  <conditionalFormatting sqref="J69:J70">
    <cfRule type="cellIs" dxfId="475" priority="103" operator="greaterThan">
      <formula>0</formula>
    </cfRule>
    <cfRule type="cellIs" dxfId="474" priority="104" operator="equal">
      <formula>0</formula>
    </cfRule>
  </conditionalFormatting>
  <conditionalFormatting sqref="I73:I74">
    <cfRule type="cellIs" dxfId="473" priority="101" operator="greaterThan">
      <formula>0</formula>
    </cfRule>
    <cfRule type="cellIs" dxfId="472" priority="102" operator="equal">
      <formula>0</formula>
    </cfRule>
  </conditionalFormatting>
  <conditionalFormatting sqref="J73:J74">
    <cfRule type="cellIs" dxfId="471" priority="99" operator="greaterThan">
      <formula>0</formula>
    </cfRule>
    <cfRule type="cellIs" dxfId="470" priority="100" operator="equal">
      <formula>0</formula>
    </cfRule>
  </conditionalFormatting>
  <conditionalFormatting sqref="H73">
    <cfRule type="cellIs" dxfId="469" priority="97" operator="greaterThanOrEqual">
      <formula>450</formula>
    </cfRule>
    <cfRule type="cellIs" dxfId="468" priority="98" operator="lessThan">
      <formula>450</formula>
    </cfRule>
  </conditionalFormatting>
  <conditionalFormatting sqref="I77:I78">
    <cfRule type="cellIs" dxfId="467" priority="95" operator="greaterThan">
      <formula>0</formula>
    </cfRule>
    <cfRule type="cellIs" dxfId="466" priority="96" operator="equal">
      <formula>0</formula>
    </cfRule>
  </conditionalFormatting>
  <conditionalFormatting sqref="J77:J78">
    <cfRule type="cellIs" dxfId="465" priority="93" operator="greaterThan">
      <formula>0</formula>
    </cfRule>
    <cfRule type="cellIs" dxfId="464" priority="94" operator="equal">
      <formula>0</formula>
    </cfRule>
  </conditionalFormatting>
  <conditionalFormatting sqref="I81:I82">
    <cfRule type="cellIs" dxfId="463" priority="91" operator="greaterThan">
      <formula>0</formula>
    </cfRule>
    <cfRule type="cellIs" dxfId="462" priority="92" operator="equal">
      <formula>0</formula>
    </cfRule>
  </conditionalFormatting>
  <conditionalFormatting sqref="J81:J82">
    <cfRule type="cellIs" dxfId="461" priority="89" operator="greaterThan">
      <formula>0</formula>
    </cfRule>
    <cfRule type="cellIs" dxfId="460" priority="90" operator="equal">
      <formula>0</formula>
    </cfRule>
  </conditionalFormatting>
  <conditionalFormatting sqref="I85:I86">
    <cfRule type="cellIs" dxfId="459" priority="87" operator="greaterThan">
      <formula>0</formula>
    </cfRule>
    <cfRule type="cellIs" dxfId="458" priority="88" operator="equal">
      <formula>0</formula>
    </cfRule>
  </conditionalFormatting>
  <conditionalFormatting sqref="J85:J86">
    <cfRule type="cellIs" dxfId="457" priority="85" operator="greaterThan">
      <formula>0</formula>
    </cfRule>
    <cfRule type="cellIs" dxfId="456" priority="86" operator="equal">
      <formula>0</formula>
    </cfRule>
  </conditionalFormatting>
  <conditionalFormatting sqref="I89:I90">
    <cfRule type="cellIs" dxfId="455" priority="83" operator="greaterThan">
      <formula>0</formula>
    </cfRule>
    <cfRule type="cellIs" dxfId="454" priority="84" operator="equal">
      <formula>0</formula>
    </cfRule>
  </conditionalFormatting>
  <conditionalFormatting sqref="J89:J90">
    <cfRule type="cellIs" dxfId="453" priority="81" operator="greaterThan">
      <formula>0</formula>
    </cfRule>
    <cfRule type="cellIs" dxfId="452" priority="82" operator="equal">
      <formula>0</formula>
    </cfRule>
  </conditionalFormatting>
  <conditionalFormatting sqref="I93:I94">
    <cfRule type="cellIs" dxfId="451" priority="79" operator="greaterThan">
      <formula>0</formula>
    </cfRule>
    <cfRule type="cellIs" dxfId="450" priority="80" operator="equal">
      <formula>0</formula>
    </cfRule>
  </conditionalFormatting>
  <conditionalFormatting sqref="J93:J94">
    <cfRule type="cellIs" dxfId="449" priority="77" operator="greaterThan">
      <formula>0</formula>
    </cfRule>
    <cfRule type="cellIs" dxfId="448" priority="78" operator="equal">
      <formula>0</formula>
    </cfRule>
  </conditionalFormatting>
  <conditionalFormatting sqref="C9:G9">
    <cfRule type="colorScale" priority="7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">
    <cfRule type="colorScale" priority="7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13:G13">
    <cfRule type="colorScale" priority="7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3">
    <cfRule type="colorScale" priority="7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17:G17">
    <cfRule type="colorScale" priority="7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7">
    <cfRule type="colorScale" priority="7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1:G21">
    <cfRule type="colorScale" priority="7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21">
    <cfRule type="colorScale" priority="6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5:G25">
    <cfRule type="colorScale" priority="6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25">
    <cfRule type="colorScale" priority="6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9:G29">
    <cfRule type="colorScale" priority="6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29">
    <cfRule type="colorScale" priority="6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33:G33">
    <cfRule type="colorScale" priority="6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33">
    <cfRule type="colorScale" priority="6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37:G37">
    <cfRule type="colorScale" priority="6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37">
    <cfRule type="colorScale" priority="6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1:G41">
    <cfRule type="colorScale" priority="6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1">
    <cfRule type="colorScale" priority="5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5:G45">
    <cfRule type="colorScale" priority="5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5">
    <cfRule type="colorScale" priority="5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9:G49">
    <cfRule type="colorScale" priority="5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9">
    <cfRule type="colorScale" priority="5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53:G53">
    <cfRule type="colorScale" priority="5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53">
    <cfRule type="colorScale" priority="5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57:G57">
    <cfRule type="colorScale" priority="5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57">
    <cfRule type="colorScale" priority="5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61:G61">
    <cfRule type="colorScale" priority="5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61">
    <cfRule type="colorScale" priority="4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65:G65">
    <cfRule type="colorScale" priority="4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65">
    <cfRule type="colorScale" priority="4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69:G69">
    <cfRule type="colorScale" priority="4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69">
    <cfRule type="colorScale" priority="4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73:G73">
    <cfRule type="colorScale" priority="4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73">
    <cfRule type="colorScale" priority="4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77:G77">
    <cfRule type="colorScale" priority="4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77">
    <cfRule type="colorScale" priority="4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81:G81">
    <cfRule type="colorScale" priority="4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81">
    <cfRule type="colorScale" priority="3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85:G85">
    <cfRule type="colorScale" priority="3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85">
    <cfRule type="colorScale" priority="3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89:G89">
    <cfRule type="colorScale" priority="3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89">
    <cfRule type="colorScale" priority="3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93:G93">
    <cfRule type="colorScale" priority="3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3">
    <cfRule type="colorScale" priority="3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H9 H13 H17 H21 H25 H73">
    <cfRule type="cellIs" dxfId="447" priority="31" operator="greaterThanOrEqual">
      <formula>450</formula>
    </cfRule>
    <cfRule type="cellIs" dxfId="446" priority="32" operator="lessThan">
      <formula>450</formula>
    </cfRule>
  </conditionalFormatting>
  <conditionalFormatting sqref="H93 H89 H85 H81 H77 H69 H65 H61 H57 H53 H49 H45 H41 H37 H33 H29">
    <cfRule type="cellIs" dxfId="445" priority="29" operator="greaterThanOrEqual">
      <formula>450</formula>
    </cfRule>
    <cfRule type="cellIs" dxfId="444" priority="30" operator="lessThan">
      <formula>450</formula>
    </cfRule>
  </conditionalFormatting>
  <conditionalFormatting sqref="H93 H89 H85 H81 H77 H69 H65 H61 H57 H53 H49 H45 H41 H37 H33 H29">
    <cfRule type="cellIs" dxfId="443" priority="27" operator="greaterThanOrEqual">
      <formula>450</formula>
    </cfRule>
    <cfRule type="cellIs" dxfId="442" priority="28" operator="lessThan">
      <formula>450</formula>
    </cfRule>
  </conditionalFormatting>
  <conditionalFormatting sqref="H93 H89 H85 H81 H77 H69 H65 H61 H57 H53 H49 H45 H41 H37 H33 H29">
    <cfRule type="cellIs" dxfId="441" priority="25" operator="greaterThanOrEqual">
      <formula>450</formula>
    </cfRule>
    <cfRule type="cellIs" dxfId="440" priority="26" operator="lessThan">
      <formula>450</formula>
    </cfRule>
  </conditionalFormatting>
  <conditionalFormatting sqref="I97:I98">
    <cfRule type="cellIs" dxfId="439" priority="23" operator="greaterThan">
      <formula>0</formula>
    </cfRule>
    <cfRule type="cellIs" dxfId="438" priority="24" operator="equal">
      <formula>0</formula>
    </cfRule>
  </conditionalFormatting>
  <conditionalFormatting sqref="J97:J98">
    <cfRule type="cellIs" dxfId="437" priority="21" operator="greaterThan">
      <formula>0</formula>
    </cfRule>
    <cfRule type="cellIs" dxfId="436" priority="22" operator="equal">
      <formula>0</formula>
    </cfRule>
  </conditionalFormatting>
  <conditionalFormatting sqref="C97:G97">
    <cfRule type="colorScale" priority="2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7">
    <cfRule type="colorScale" priority="1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H97">
    <cfRule type="cellIs" dxfId="435" priority="17" operator="greaterThanOrEqual">
      <formula>450</formula>
    </cfRule>
    <cfRule type="cellIs" dxfId="434" priority="18" operator="lessThan">
      <formula>450</formula>
    </cfRule>
  </conditionalFormatting>
  <conditionalFormatting sqref="H97">
    <cfRule type="cellIs" dxfId="433" priority="15" operator="greaterThanOrEqual">
      <formula>450</formula>
    </cfRule>
    <cfRule type="cellIs" dxfId="432" priority="16" operator="lessThan">
      <formula>450</formula>
    </cfRule>
  </conditionalFormatting>
  <conditionalFormatting sqref="H97">
    <cfRule type="cellIs" dxfId="431" priority="13" operator="greaterThanOrEqual">
      <formula>450</formula>
    </cfRule>
    <cfRule type="cellIs" dxfId="430" priority="14" operator="lessThan">
      <formula>450</formula>
    </cfRule>
  </conditionalFormatting>
  <conditionalFormatting sqref="I101:I102">
    <cfRule type="cellIs" dxfId="429" priority="11" operator="greaterThan">
      <formula>0</formula>
    </cfRule>
    <cfRule type="cellIs" dxfId="428" priority="12" operator="equal">
      <formula>0</formula>
    </cfRule>
  </conditionalFormatting>
  <conditionalFormatting sqref="J101:J102">
    <cfRule type="cellIs" dxfId="427" priority="9" operator="greaterThan">
      <formula>0</formula>
    </cfRule>
    <cfRule type="cellIs" dxfId="426" priority="10" operator="equal">
      <formula>0</formula>
    </cfRule>
  </conditionalFormatting>
  <conditionalFormatting sqref="C101:G101">
    <cfRule type="colorScale" priority="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01">
    <cfRule type="colorScale" priority="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H101">
    <cfRule type="cellIs" dxfId="425" priority="5" operator="greaterThanOrEqual">
      <formula>450</formula>
    </cfRule>
    <cfRule type="cellIs" dxfId="424" priority="6" operator="lessThan">
      <formula>450</formula>
    </cfRule>
  </conditionalFormatting>
  <conditionalFormatting sqref="H101">
    <cfRule type="cellIs" dxfId="423" priority="3" operator="greaterThanOrEqual">
      <formula>450</formula>
    </cfRule>
    <cfRule type="cellIs" dxfId="422" priority="4" operator="lessThan">
      <formula>450</formula>
    </cfRule>
  </conditionalFormatting>
  <conditionalFormatting sqref="H101">
    <cfRule type="cellIs" dxfId="421" priority="1" operator="greaterThanOrEqual">
      <formula>450</formula>
    </cfRule>
    <cfRule type="cellIs" dxfId="420" priority="2" operator="lessThan">
      <formula>450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P112"/>
  <sheetViews>
    <sheetView workbookViewId="0">
      <selection activeCell="H5" sqref="H5"/>
    </sheetView>
  </sheetViews>
  <sheetFormatPr baseColWidth="10" defaultColWidth="11.42578125" defaultRowHeight="15.75" x14ac:dyDescent="0.25"/>
  <cols>
    <col min="1" max="1" width="23.28515625" style="1" customWidth="1"/>
    <col min="2" max="2" width="33.140625" style="1" hidden="1" customWidth="1"/>
    <col min="3" max="7" width="8.7109375" style="1" customWidth="1"/>
    <col min="8" max="8" width="18.85546875" style="1" bestFit="1" customWidth="1"/>
    <col min="9" max="9" width="16.28515625" style="1" customWidth="1"/>
    <col min="10" max="10" width="18" style="1" customWidth="1"/>
    <col min="11" max="13" width="9.42578125" style="1" customWidth="1"/>
    <col min="14" max="16384" width="11.42578125" style="1"/>
  </cols>
  <sheetData>
    <row r="1" spans="1:16" ht="38.25" customHeight="1" thickTop="1" thickBot="1" x14ac:dyDescent="0.3">
      <c r="A1" s="198" t="s">
        <v>81</v>
      </c>
      <c r="B1" s="199"/>
      <c r="C1" s="199"/>
      <c r="D1" s="199"/>
      <c r="E1" s="199"/>
      <c r="F1" s="199"/>
      <c r="G1" s="199"/>
      <c r="H1" s="199"/>
      <c r="I1" s="199"/>
      <c r="J1" s="200"/>
      <c r="K1" s="76"/>
    </row>
    <row r="2" spans="1:16" ht="16.5" thickTop="1" x14ac:dyDescent="0.25">
      <c r="B2" s="1" t="s">
        <v>0</v>
      </c>
    </row>
    <row r="3" spans="1:16" ht="31.5" customHeight="1" x14ac:dyDescent="0.25">
      <c r="A3" s="12" t="s">
        <v>17</v>
      </c>
      <c r="C3" s="224"/>
      <c r="D3" s="224"/>
      <c r="E3" s="224"/>
      <c r="F3" s="224"/>
      <c r="H3" s="220" t="s">
        <v>47</v>
      </c>
      <c r="I3" s="220"/>
      <c r="J3" s="220"/>
    </row>
    <row r="4" spans="1:16" ht="26.25" customHeight="1" x14ac:dyDescent="0.25">
      <c r="A4" s="12" t="s">
        <v>18</v>
      </c>
      <c r="C4" s="224"/>
      <c r="D4" s="224"/>
      <c r="E4" s="224"/>
      <c r="F4" s="12"/>
      <c r="G4" s="1" t="s">
        <v>12</v>
      </c>
      <c r="H4" s="98"/>
      <c r="I4" s="20" t="s">
        <v>9</v>
      </c>
      <c r="J4" s="98"/>
    </row>
    <row r="5" spans="1:16" ht="26.25" customHeight="1" x14ac:dyDescent="0.25">
      <c r="A5" s="1" t="s">
        <v>2</v>
      </c>
      <c r="C5" s="224"/>
      <c r="D5" s="224"/>
      <c r="E5" s="12"/>
      <c r="F5" s="12"/>
      <c r="L5" s="16"/>
      <c r="M5" s="16"/>
      <c r="N5" s="16"/>
      <c r="O5" s="16"/>
      <c r="P5" s="16"/>
    </row>
    <row r="6" spans="1:16" ht="26.25" customHeight="1" thickBot="1" x14ac:dyDescent="0.3">
      <c r="A6" s="12" t="s">
        <v>1</v>
      </c>
      <c r="C6" s="99">
        <f>(10.1+11.2+9.98+10.13+9.98+10.58+10.78+10.19+10.09+10.21+10.22+10.07+10.24+10.27+10.41+9.99+10.42+10.54+10.47+10.32)/20</f>
        <v>10.3095</v>
      </c>
      <c r="G6" s="19" t="s">
        <v>54</v>
      </c>
      <c r="H6" s="19">
        <v>485</v>
      </c>
      <c r="I6" s="19" t="s">
        <v>53</v>
      </c>
      <c r="J6" s="19">
        <v>470</v>
      </c>
      <c r="L6" s="63"/>
      <c r="M6" s="63"/>
      <c r="N6" s="63"/>
      <c r="O6" s="62"/>
      <c r="P6" s="16"/>
    </row>
    <row r="7" spans="1:16" ht="16.5" thickBot="1" x14ac:dyDescent="0.3">
      <c r="C7" s="208" t="s">
        <v>5</v>
      </c>
      <c r="D7" s="209"/>
      <c r="E7" s="209"/>
      <c r="F7" s="209"/>
      <c r="G7" s="210"/>
      <c r="L7" s="16"/>
      <c r="M7" s="16"/>
      <c r="N7" s="16"/>
      <c r="O7" s="16"/>
      <c r="P7" s="16"/>
    </row>
    <row r="8" spans="1:16" s="2" customFormat="1" ht="89.25" customHeight="1" thickBot="1" x14ac:dyDescent="0.3">
      <c r="A8" s="80" t="s">
        <v>38</v>
      </c>
      <c r="B8" s="81" t="s">
        <v>4</v>
      </c>
      <c r="C8" s="80">
        <v>1</v>
      </c>
      <c r="D8" s="82">
        <v>2</v>
      </c>
      <c r="E8" s="82">
        <v>3</v>
      </c>
      <c r="F8" s="82">
        <v>4</v>
      </c>
      <c r="G8" s="83">
        <v>5</v>
      </c>
      <c r="H8" s="84" t="s">
        <v>49</v>
      </c>
      <c r="I8" s="82" t="s">
        <v>11</v>
      </c>
      <c r="J8" s="83" t="s">
        <v>13</v>
      </c>
    </row>
    <row r="9" spans="1:16" ht="26.25" customHeight="1" x14ac:dyDescent="0.25">
      <c r="A9" s="227"/>
      <c r="B9" s="40" t="s">
        <v>5</v>
      </c>
      <c r="C9" s="77"/>
      <c r="D9" s="78"/>
      <c r="E9" s="78"/>
      <c r="F9" s="78"/>
      <c r="G9" s="79"/>
      <c r="H9" s="230">
        <f>AVERAGE(C10:G10)</f>
        <v>-10.3095</v>
      </c>
      <c r="I9" s="228">
        <f>((SUM(C11:G11))/5)*100</f>
        <v>100</v>
      </c>
      <c r="J9" s="229">
        <f>SUM(C12:G12)</f>
        <v>5</v>
      </c>
      <c r="K9" s="59"/>
      <c r="L9" s="65"/>
      <c r="M9" s="65"/>
    </row>
    <row r="10" spans="1:16" ht="25.5" hidden="1" customHeight="1" x14ac:dyDescent="0.25">
      <c r="A10" s="188"/>
      <c r="B10" s="38" t="s">
        <v>6</v>
      </c>
      <c r="C10" s="51">
        <f>C9-$C$6</f>
        <v>-10.3095</v>
      </c>
      <c r="D10" s="33">
        <f>D9-$C$6</f>
        <v>-10.3095</v>
      </c>
      <c r="E10" s="33">
        <f>E9-$C$6</f>
        <v>-10.3095</v>
      </c>
      <c r="F10" s="33">
        <f>F9-$C$6</f>
        <v>-10.3095</v>
      </c>
      <c r="G10" s="52">
        <f>G9-$C$6</f>
        <v>-10.3095</v>
      </c>
      <c r="H10" s="222"/>
      <c r="I10" s="192">
        <f>((SUM(D10:H10))/5)*100</f>
        <v>-824.76</v>
      </c>
      <c r="J10" s="193"/>
      <c r="K10" s="59"/>
      <c r="L10" s="65"/>
      <c r="M10" s="65"/>
    </row>
    <row r="11" spans="1:16" ht="25.5" hidden="1" customHeight="1" x14ac:dyDescent="0.25">
      <c r="A11" s="188"/>
      <c r="B11" s="38" t="s">
        <v>7</v>
      </c>
      <c r="C11" s="51">
        <f>IF(C10&lt;$H$6,1,0)</f>
        <v>1</v>
      </c>
      <c r="D11" s="33">
        <f>IF(D10&lt;$H$6,1,0)</f>
        <v>1</v>
      </c>
      <c r="E11" s="33">
        <f>IF(E10&lt;$H$6,1,0)</f>
        <v>1</v>
      </c>
      <c r="F11" s="33">
        <f>IF(F10&lt;$H$6,1,0)</f>
        <v>1</v>
      </c>
      <c r="G11" s="52">
        <f>IF(G10&lt;$H$6,1,0)</f>
        <v>1</v>
      </c>
      <c r="H11" s="4"/>
      <c r="I11" s="4"/>
      <c r="J11" s="5"/>
      <c r="K11" s="59"/>
      <c r="L11" s="65"/>
      <c r="M11" s="65"/>
    </row>
    <row r="12" spans="1:16" ht="25.5" hidden="1" customHeight="1" x14ac:dyDescent="0.25">
      <c r="A12" s="188"/>
      <c r="B12" s="39" t="s">
        <v>8</v>
      </c>
      <c r="C12" s="53">
        <f>IF(C10&lt;$J$6,1,0)</f>
        <v>1</v>
      </c>
      <c r="D12" s="34">
        <f>IF(D10&lt;$J$6,1,0)</f>
        <v>1</v>
      </c>
      <c r="E12" s="34">
        <f>IF(E10&lt;$J$6,1,0)</f>
        <v>1</v>
      </c>
      <c r="F12" s="34">
        <f>IF(F10&lt;$J$6,1,0)</f>
        <v>1</v>
      </c>
      <c r="G12" s="54">
        <f>IF(G10&lt;$J$6,1,0)</f>
        <v>1</v>
      </c>
      <c r="H12" s="4"/>
      <c r="I12" s="4"/>
      <c r="J12" s="5"/>
      <c r="K12" s="59"/>
      <c r="L12" s="65"/>
      <c r="M12" s="65"/>
    </row>
    <row r="13" spans="1:16" ht="26.25" customHeight="1" x14ac:dyDescent="0.25">
      <c r="A13" s="188"/>
      <c r="B13" s="40" t="s">
        <v>5</v>
      </c>
      <c r="C13" s="51"/>
      <c r="D13" s="33"/>
      <c r="E13" s="33"/>
      <c r="F13" s="33"/>
      <c r="G13" s="52"/>
      <c r="H13" s="225">
        <f>AVERAGE(C14:G14)</f>
        <v>-10.3095</v>
      </c>
      <c r="I13" s="192">
        <f>((SUM(C15:G15))/5)*100</f>
        <v>100</v>
      </c>
      <c r="J13" s="193">
        <f>SUM(C16:G16)</f>
        <v>5</v>
      </c>
      <c r="K13" s="59"/>
      <c r="L13" s="65"/>
      <c r="M13" s="65"/>
    </row>
    <row r="14" spans="1:16" ht="25.5" hidden="1" customHeight="1" x14ac:dyDescent="0.25">
      <c r="A14" s="188"/>
      <c r="B14" s="38" t="s">
        <v>6</v>
      </c>
      <c r="C14" s="51">
        <f>C13-$C$6</f>
        <v>-10.3095</v>
      </c>
      <c r="D14" s="33">
        <f>D13-$C$6</f>
        <v>-10.3095</v>
      </c>
      <c r="E14" s="33">
        <f>E13-$C$6</f>
        <v>-10.3095</v>
      </c>
      <c r="F14" s="33">
        <f>F13-$C$6</f>
        <v>-10.3095</v>
      </c>
      <c r="G14" s="52">
        <f>G13-$C$6</f>
        <v>-10.3095</v>
      </c>
      <c r="H14" s="222"/>
      <c r="I14" s="192">
        <f>((SUM(D14:H14))/5)*100</f>
        <v>-824.76</v>
      </c>
      <c r="J14" s="193"/>
      <c r="K14" s="59"/>
      <c r="L14" s="65"/>
      <c r="M14" s="65"/>
    </row>
    <row r="15" spans="1:16" ht="25.5" hidden="1" customHeight="1" x14ac:dyDescent="0.25">
      <c r="A15" s="188"/>
      <c r="B15" s="38" t="s">
        <v>7</v>
      </c>
      <c r="C15" s="51">
        <f>IF(C14&lt;$H$6,1,0)</f>
        <v>1</v>
      </c>
      <c r="D15" s="33">
        <f>IF(D14&lt;$H$6,1,0)</f>
        <v>1</v>
      </c>
      <c r="E15" s="33">
        <f>IF(E14&lt;$H$6,1,0)</f>
        <v>1</v>
      </c>
      <c r="F15" s="33">
        <f>IF(F14&lt;$H$6,1,0)</f>
        <v>1</v>
      </c>
      <c r="G15" s="52">
        <f>IF(G14&lt;$H$6,1,0)</f>
        <v>1</v>
      </c>
      <c r="H15" s="4"/>
      <c r="I15" s="4"/>
      <c r="J15" s="5"/>
      <c r="K15" s="59"/>
      <c r="L15" s="65"/>
      <c r="M15" s="65"/>
    </row>
    <row r="16" spans="1:16" ht="25.5" hidden="1" customHeight="1" x14ac:dyDescent="0.25">
      <c r="A16" s="188"/>
      <c r="B16" s="41" t="s">
        <v>8</v>
      </c>
      <c r="C16" s="53">
        <f>IF(C14&lt;$J$6,1,0)</f>
        <v>1</v>
      </c>
      <c r="D16" s="34">
        <f>IF(D14&lt;$J$6,1,0)</f>
        <v>1</v>
      </c>
      <c r="E16" s="34">
        <f>IF(E14&lt;$J$6,1,0)</f>
        <v>1</v>
      </c>
      <c r="F16" s="34">
        <f>IF(F14&lt;$J$6,1,0)</f>
        <v>1</v>
      </c>
      <c r="G16" s="54">
        <f>IF(G14&lt;$J$6,1,0)</f>
        <v>1</v>
      </c>
      <c r="H16" s="4"/>
      <c r="I16" s="4"/>
      <c r="J16" s="5"/>
      <c r="K16" s="59"/>
      <c r="L16" s="65"/>
      <c r="M16" s="65"/>
    </row>
    <row r="17" spans="1:13" ht="26.25" customHeight="1" x14ac:dyDescent="0.25">
      <c r="A17" s="188"/>
      <c r="B17" s="42" t="s">
        <v>5</v>
      </c>
      <c r="C17" s="51"/>
      <c r="D17" s="33"/>
      <c r="E17" s="33"/>
      <c r="F17" s="33"/>
      <c r="G17" s="52"/>
      <c r="H17" s="225">
        <f>AVERAGE(C18:G18)</f>
        <v>-10.3095</v>
      </c>
      <c r="I17" s="192">
        <f>((SUM(C19:G19))/5)*100</f>
        <v>100</v>
      </c>
      <c r="J17" s="193">
        <f>SUM(C20:G20)</f>
        <v>5</v>
      </c>
      <c r="K17" s="59"/>
      <c r="L17" s="65"/>
      <c r="M17" s="65"/>
    </row>
    <row r="18" spans="1:13" ht="25.5" hidden="1" customHeight="1" x14ac:dyDescent="0.25">
      <c r="A18" s="188"/>
      <c r="B18" s="38" t="s">
        <v>6</v>
      </c>
      <c r="C18" s="51">
        <f>C17-$C$6</f>
        <v>-10.3095</v>
      </c>
      <c r="D18" s="33">
        <f>D17-$C$6</f>
        <v>-10.3095</v>
      </c>
      <c r="E18" s="33">
        <f>E17-$C$6</f>
        <v>-10.3095</v>
      </c>
      <c r="F18" s="33">
        <f>F17-$C$6</f>
        <v>-10.3095</v>
      </c>
      <c r="G18" s="52">
        <f>G17-$C$6</f>
        <v>-10.3095</v>
      </c>
      <c r="H18" s="222"/>
      <c r="I18" s="192">
        <f>((SUM(D18:H18))/5)*100</f>
        <v>-824.76</v>
      </c>
      <c r="J18" s="193"/>
      <c r="K18" s="59"/>
      <c r="L18" s="65"/>
      <c r="M18" s="65"/>
    </row>
    <row r="19" spans="1:13" ht="25.5" hidden="1" customHeight="1" x14ac:dyDescent="0.25">
      <c r="A19" s="188"/>
      <c r="B19" s="38" t="s">
        <v>7</v>
      </c>
      <c r="C19" s="51">
        <f>IF(C18&lt;$H$6,1,0)</f>
        <v>1</v>
      </c>
      <c r="D19" s="33">
        <f>IF(D18&lt;$H$6,1,0)</f>
        <v>1</v>
      </c>
      <c r="E19" s="33">
        <f>IF(E18&lt;$H$6,1,0)</f>
        <v>1</v>
      </c>
      <c r="F19" s="33">
        <f>IF(F18&lt;$H$6,1,0)</f>
        <v>1</v>
      </c>
      <c r="G19" s="52">
        <f>IF(G18&lt;$H$6,1,0)</f>
        <v>1</v>
      </c>
      <c r="H19" s="4"/>
      <c r="I19" s="4"/>
      <c r="J19" s="5"/>
      <c r="K19" s="59"/>
      <c r="L19" s="65"/>
      <c r="M19" s="65"/>
    </row>
    <row r="20" spans="1:13" ht="25.5" hidden="1" customHeight="1" x14ac:dyDescent="0.25">
      <c r="A20" s="188"/>
      <c r="B20" s="39" t="s">
        <v>8</v>
      </c>
      <c r="C20" s="53">
        <f>IF(C18&lt;$J$6,1,0)</f>
        <v>1</v>
      </c>
      <c r="D20" s="34">
        <f>IF(D18&lt;$J$6,1,0)</f>
        <v>1</v>
      </c>
      <c r="E20" s="34">
        <f>IF(E18&lt;$J$6,1,0)</f>
        <v>1</v>
      </c>
      <c r="F20" s="34">
        <f>IF(F18&lt;$J$6,1,0)</f>
        <v>1</v>
      </c>
      <c r="G20" s="54">
        <f>IF(G18&lt;$J$6,1,0)</f>
        <v>1</v>
      </c>
      <c r="H20" s="4"/>
      <c r="I20" s="4"/>
      <c r="J20" s="5"/>
      <c r="K20" s="59"/>
      <c r="L20" s="65"/>
      <c r="M20" s="65"/>
    </row>
    <row r="21" spans="1:13" ht="26.25" customHeight="1" x14ac:dyDescent="0.25">
      <c r="A21" s="188"/>
      <c r="B21" s="40" t="s">
        <v>5</v>
      </c>
      <c r="C21" s="51"/>
      <c r="D21" s="33"/>
      <c r="E21" s="33"/>
      <c r="F21" s="33"/>
      <c r="G21" s="52"/>
      <c r="H21" s="225">
        <f>AVERAGE(C22:G22)</f>
        <v>-10.3095</v>
      </c>
      <c r="I21" s="192">
        <f>((SUM(C23:G23))/5)*100</f>
        <v>100</v>
      </c>
      <c r="J21" s="193">
        <f>SUM(C24:G24)</f>
        <v>5</v>
      </c>
      <c r="K21" s="59"/>
      <c r="L21" s="65"/>
      <c r="M21" s="65"/>
    </row>
    <row r="22" spans="1:13" ht="25.5" hidden="1" customHeight="1" x14ac:dyDescent="0.25">
      <c r="A22" s="188"/>
      <c r="B22" s="38" t="s">
        <v>6</v>
      </c>
      <c r="C22" s="51">
        <f>C21-$C$6</f>
        <v>-10.3095</v>
      </c>
      <c r="D22" s="33">
        <f>D21-$C$6</f>
        <v>-10.3095</v>
      </c>
      <c r="E22" s="33">
        <f>E21-$C$6</f>
        <v>-10.3095</v>
      </c>
      <c r="F22" s="33">
        <f>F21-$C$6</f>
        <v>-10.3095</v>
      </c>
      <c r="G22" s="52">
        <f>G21-$C$6</f>
        <v>-10.3095</v>
      </c>
      <c r="H22" s="222"/>
      <c r="I22" s="192">
        <f>((SUM(D22:H22))/5)*100</f>
        <v>-824.76</v>
      </c>
      <c r="J22" s="193"/>
      <c r="K22" s="59"/>
      <c r="L22" s="65"/>
      <c r="M22" s="65"/>
    </row>
    <row r="23" spans="1:13" ht="25.5" hidden="1" customHeight="1" x14ac:dyDescent="0.25">
      <c r="A23" s="188"/>
      <c r="B23" s="38" t="s">
        <v>7</v>
      </c>
      <c r="C23" s="51">
        <f>IF(C22&lt;$H$6,1,0)</f>
        <v>1</v>
      </c>
      <c r="D23" s="33">
        <f>IF(D22&lt;$H$6,1,0)</f>
        <v>1</v>
      </c>
      <c r="E23" s="33">
        <f>IF(E22&lt;$H$6,1,0)</f>
        <v>1</v>
      </c>
      <c r="F23" s="33">
        <f>IF(F22&lt;$H$6,1,0)</f>
        <v>1</v>
      </c>
      <c r="G23" s="52">
        <f>IF(G22&lt;$H$6,1,0)</f>
        <v>1</v>
      </c>
      <c r="H23" s="4"/>
      <c r="I23" s="4"/>
      <c r="J23" s="5"/>
      <c r="K23" s="59"/>
      <c r="L23" s="65"/>
      <c r="M23" s="65"/>
    </row>
    <row r="24" spans="1:13" ht="25.5" hidden="1" customHeight="1" x14ac:dyDescent="0.25">
      <c r="A24" s="188"/>
      <c r="B24" s="41" t="s">
        <v>8</v>
      </c>
      <c r="C24" s="53">
        <f>IF(C22&lt;$J$6,1,0)</f>
        <v>1</v>
      </c>
      <c r="D24" s="34">
        <f>IF(D22&lt;$J$6,1,0)</f>
        <v>1</v>
      </c>
      <c r="E24" s="34">
        <f>IF(E22&lt;$J$6,1,0)</f>
        <v>1</v>
      </c>
      <c r="F24" s="34">
        <f>IF(F22&lt;$J$6,1,0)</f>
        <v>1</v>
      </c>
      <c r="G24" s="54">
        <f>IF(G22&lt;$J$6,1,0)</f>
        <v>1</v>
      </c>
      <c r="H24" s="4"/>
      <c r="I24" s="4"/>
      <c r="J24" s="5"/>
      <c r="K24" s="59"/>
      <c r="L24" s="65"/>
      <c r="M24" s="65"/>
    </row>
    <row r="25" spans="1:13" ht="26.25" customHeight="1" x14ac:dyDescent="0.25">
      <c r="A25" s="188"/>
      <c r="B25" s="42" t="s">
        <v>5</v>
      </c>
      <c r="C25" s="51"/>
      <c r="D25" s="33"/>
      <c r="E25" s="33"/>
      <c r="F25" s="33"/>
      <c r="G25" s="52"/>
      <c r="H25" s="225">
        <f>AVERAGE(C26:G26)</f>
        <v>-10.3095</v>
      </c>
      <c r="I25" s="192">
        <f>((SUM(C27:G27))/5)*100</f>
        <v>100</v>
      </c>
      <c r="J25" s="193">
        <f>SUM(C28:G28)</f>
        <v>5</v>
      </c>
      <c r="K25" s="59"/>
      <c r="L25" s="65"/>
      <c r="M25" s="65"/>
    </row>
    <row r="26" spans="1:13" ht="25.5" hidden="1" customHeight="1" x14ac:dyDescent="0.25">
      <c r="A26" s="188"/>
      <c r="B26" s="38" t="s">
        <v>6</v>
      </c>
      <c r="C26" s="51">
        <f>C25-$C$6</f>
        <v>-10.3095</v>
      </c>
      <c r="D26" s="33">
        <f>D25-$C$6</f>
        <v>-10.3095</v>
      </c>
      <c r="E26" s="33">
        <f>E25-$C$6</f>
        <v>-10.3095</v>
      </c>
      <c r="F26" s="33">
        <f>F25-$C$6</f>
        <v>-10.3095</v>
      </c>
      <c r="G26" s="52">
        <f>G25-$C$6</f>
        <v>-10.3095</v>
      </c>
      <c r="H26" s="222"/>
      <c r="I26" s="192">
        <f>((SUM(D26:H26))/5)*100</f>
        <v>-824.76</v>
      </c>
      <c r="J26" s="193"/>
      <c r="K26" s="59"/>
      <c r="L26" s="65"/>
      <c r="M26" s="65"/>
    </row>
    <row r="27" spans="1:13" ht="25.5" hidden="1" customHeight="1" x14ac:dyDescent="0.25">
      <c r="A27" s="188"/>
      <c r="B27" s="38" t="s">
        <v>7</v>
      </c>
      <c r="C27" s="51">
        <f>IF(C26&lt;$H$6,1,0)</f>
        <v>1</v>
      </c>
      <c r="D27" s="33">
        <f>IF(D26&lt;$H$6,1,0)</f>
        <v>1</v>
      </c>
      <c r="E27" s="33">
        <f>IF(E26&lt;$H$6,1,0)</f>
        <v>1</v>
      </c>
      <c r="F27" s="33">
        <f>IF(F26&lt;$H$6,1,0)</f>
        <v>1</v>
      </c>
      <c r="G27" s="52">
        <f>IF(G26&lt;$H$6,1,0)</f>
        <v>1</v>
      </c>
      <c r="H27" s="4"/>
      <c r="I27" s="4"/>
      <c r="J27" s="5"/>
      <c r="K27" s="59"/>
      <c r="L27" s="65"/>
      <c r="M27" s="65"/>
    </row>
    <row r="28" spans="1:13" ht="25.5" hidden="1" customHeight="1" x14ac:dyDescent="0.25">
      <c r="A28" s="188"/>
      <c r="B28" s="39" t="s">
        <v>8</v>
      </c>
      <c r="C28" s="53">
        <f>IF(C26&lt;$J$6,1,0)</f>
        <v>1</v>
      </c>
      <c r="D28" s="34">
        <f>IF(D26&lt;$J$6,1,0)</f>
        <v>1</v>
      </c>
      <c r="E28" s="34">
        <f>IF(E26&lt;$J$6,1,0)</f>
        <v>1</v>
      </c>
      <c r="F28" s="34">
        <f>IF(F26&lt;$J$6,1,0)</f>
        <v>1</v>
      </c>
      <c r="G28" s="54">
        <f>IF(G26&lt;$J$6,1,0)</f>
        <v>1</v>
      </c>
      <c r="H28" s="4"/>
      <c r="I28" s="4"/>
      <c r="J28" s="5"/>
      <c r="K28" s="59"/>
      <c r="L28" s="65"/>
      <c r="M28" s="65"/>
    </row>
    <row r="29" spans="1:13" ht="26.25" customHeight="1" x14ac:dyDescent="0.25">
      <c r="A29" s="188"/>
      <c r="B29" s="40" t="s">
        <v>5</v>
      </c>
      <c r="C29" s="51"/>
      <c r="D29" s="33"/>
      <c r="E29" s="33"/>
      <c r="F29" s="33"/>
      <c r="G29" s="52"/>
      <c r="H29" s="225">
        <f>AVERAGE(C30:G30)</f>
        <v>-10.3095</v>
      </c>
      <c r="I29" s="192">
        <f>((SUM(C31:G31))/5)*100</f>
        <v>100</v>
      </c>
      <c r="J29" s="193">
        <f>SUM(C32:G32)</f>
        <v>5</v>
      </c>
      <c r="K29" s="59"/>
      <c r="L29" s="65"/>
      <c r="M29" s="65"/>
    </row>
    <row r="30" spans="1:13" ht="16.5" hidden="1" customHeight="1" x14ac:dyDescent="0.25">
      <c r="A30" s="188"/>
      <c r="B30" s="38" t="s">
        <v>6</v>
      </c>
      <c r="C30" s="51">
        <f>C29-$C$6</f>
        <v>-10.3095</v>
      </c>
      <c r="D30" s="33">
        <f>D29-$C$6</f>
        <v>-10.3095</v>
      </c>
      <c r="E30" s="33">
        <f>E29-$C$6</f>
        <v>-10.3095</v>
      </c>
      <c r="F30" s="33">
        <f>F29-$C$6</f>
        <v>-10.3095</v>
      </c>
      <c r="G30" s="52">
        <f>G29-$C$6</f>
        <v>-10.3095</v>
      </c>
      <c r="H30" s="222"/>
      <c r="I30" s="192">
        <f>((SUM(D30:H30))/5)*100</f>
        <v>-824.76</v>
      </c>
      <c r="J30" s="193"/>
      <c r="K30" s="58"/>
      <c r="L30" s="65"/>
      <c r="M30" s="65"/>
    </row>
    <row r="31" spans="1:13" ht="16.5" hidden="1" customHeight="1" x14ac:dyDescent="0.25">
      <c r="A31" s="188"/>
      <c r="B31" s="38" t="s">
        <v>7</v>
      </c>
      <c r="C31" s="51">
        <f>IF(C30&lt;$H$6,1,0)</f>
        <v>1</v>
      </c>
      <c r="D31" s="33">
        <f>IF(D30&lt;$H$6,1,0)</f>
        <v>1</v>
      </c>
      <c r="E31" s="33">
        <f>IF(E30&lt;$H$6,1,0)</f>
        <v>1</v>
      </c>
      <c r="F31" s="33">
        <f>IF(F30&lt;$H$6,1,0)</f>
        <v>1</v>
      </c>
      <c r="G31" s="52">
        <f>IF(G30&lt;$H$6,1,0)</f>
        <v>1</v>
      </c>
      <c r="H31" s="4"/>
      <c r="I31" s="4"/>
      <c r="J31" s="5"/>
      <c r="K31" s="58"/>
      <c r="L31" s="65"/>
      <c r="M31" s="65"/>
    </row>
    <row r="32" spans="1:13" ht="16.5" hidden="1" customHeight="1" x14ac:dyDescent="0.25">
      <c r="A32" s="226"/>
      <c r="B32" s="43" t="s">
        <v>8</v>
      </c>
      <c r="C32" s="53">
        <f>IF(C30&lt;$J$6,1,0)</f>
        <v>1</v>
      </c>
      <c r="D32" s="34">
        <f>IF(D30&lt;$J$6,1,0)</f>
        <v>1</v>
      </c>
      <c r="E32" s="34">
        <f>IF(E30&lt;$J$6,1,0)</f>
        <v>1</v>
      </c>
      <c r="F32" s="34">
        <f>IF(F30&lt;$J$6,1,0)</f>
        <v>1</v>
      </c>
      <c r="G32" s="54">
        <f>IF(G30&lt;$J$6,1,0)</f>
        <v>1</v>
      </c>
      <c r="H32" s="4"/>
      <c r="I32" s="4"/>
      <c r="J32" s="5"/>
      <c r="K32" s="58"/>
      <c r="L32" s="65"/>
      <c r="M32" s="65"/>
    </row>
    <row r="33" spans="1:13" ht="26.25" customHeight="1" x14ac:dyDescent="0.25">
      <c r="A33" s="188"/>
      <c r="B33" s="42" t="s">
        <v>5</v>
      </c>
      <c r="C33" s="51"/>
      <c r="D33" s="33"/>
      <c r="E33" s="33"/>
      <c r="F33" s="33"/>
      <c r="G33" s="52"/>
      <c r="H33" s="225">
        <f>AVERAGE(C34:G34)</f>
        <v>-10.3095</v>
      </c>
      <c r="I33" s="192">
        <f>((SUM(C35:G35))/5)*100</f>
        <v>100</v>
      </c>
      <c r="J33" s="193">
        <f>SUM(C36:G36)</f>
        <v>5</v>
      </c>
      <c r="K33" s="59"/>
      <c r="L33" s="65"/>
      <c r="M33" s="65"/>
    </row>
    <row r="34" spans="1:13" ht="25.5" hidden="1" customHeight="1" x14ac:dyDescent="0.25">
      <c r="A34" s="188"/>
      <c r="B34" s="38" t="s">
        <v>6</v>
      </c>
      <c r="C34" s="51">
        <f>C33-$C$6</f>
        <v>-10.3095</v>
      </c>
      <c r="D34" s="33">
        <f>D33-$C$6</f>
        <v>-10.3095</v>
      </c>
      <c r="E34" s="33">
        <f>E33-$C$6</f>
        <v>-10.3095</v>
      </c>
      <c r="F34" s="33">
        <f>F33-$C$6</f>
        <v>-10.3095</v>
      </c>
      <c r="G34" s="52">
        <f>G33-$C$6</f>
        <v>-10.3095</v>
      </c>
      <c r="H34" s="222"/>
      <c r="I34" s="192">
        <f>((SUM(D34:H34))/5)*100</f>
        <v>-824.76</v>
      </c>
      <c r="J34" s="193"/>
      <c r="K34" s="59"/>
      <c r="L34" s="65"/>
      <c r="M34" s="65"/>
    </row>
    <row r="35" spans="1:13" ht="25.5" hidden="1" customHeight="1" x14ac:dyDescent="0.25">
      <c r="A35" s="188"/>
      <c r="B35" s="38" t="s">
        <v>7</v>
      </c>
      <c r="C35" s="51">
        <f>IF(C34&lt;$H$6,1,0)</f>
        <v>1</v>
      </c>
      <c r="D35" s="33">
        <f>IF(D34&lt;$H$6,1,0)</f>
        <v>1</v>
      </c>
      <c r="E35" s="33">
        <f>IF(E34&lt;$H$6,1,0)</f>
        <v>1</v>
      </c>
      <c r="F35" s="33">
        <f>IF(F34&lt;$H$6,1,0)</f>
        <v>1</v>
      </c>
      <c r="G35" s="52">
        <f>IF(G34&lt;$H$6,1,0)</f>
        <v>1</v>
      </c>
      <c r="H35" s="4"/>
      <c r="I35" s="4"/>
      <c r="J35" s="5"/>
      <c r="K35" s="59"/>
      <c r="L35" s="65"/>
      <c r="M35" s="65"/>
    </row>
    <row r="36" spans="1:13" ht="25.5" hidden="1" customHeight="1" x14ac:dyDescent="0.25">
      <c r="A36" s="188"/>
      <c r="B36" s="39" t="s">
        <v>8</v>
      </c>
      <c r="C36" s="51">
        <f>IF(C34&lt;$J$6,1,0)</f>
        <v>1</v>
      </c>
      <c r="D36" s="33">
        <f>IF(D34&lt;$J$6,1,0)</f>
        <v>1</v>
      </c>
      <c r="E36" s="33">
        <f>IF(E34&lt;$J$6,1,0)</f>
        <v>1</v>
      </c>
      <c r="F36" s="33">
        <f>IF(F34&lt;$J$6,1,0)</f>
        <v>1</v>
      </c>
      <c r="G36" s="52">
        <f>IF(G34&lt;$J$6,1,0)</f>
        <v>1</v>
      </c>
      <c r="H36" s="4"/>
      <c r="I36" s="4"/>
      <c r="J36" s="5"/>
      <c r="K36" s="59"/>
      <c r="L36" s="65"/>
      <c r="M36" s="65"/>
    </row>
    <row r="37" spans="1:13" ht="26.25" customHeight="1" x14ac:dyDescent="0.25">
      <c r="A37" s="188"/>
      <c r="B37" s="40" t="s">
        <v>5</v>
      </c>
      <c r="C37" s="51"/>
      <c r="D37" s="33"/>
      <c r="E37" s="33"/>
      <c r="F37" s="33"/>
      <c r="G37" s="52"/>
      <c r="H37" s="225">
        <f>AVERAGE(C38:G38)</f>
        <v>-10.3095</v>
      </c>
      <c r="I37" s="192">
        <f>((SUM(C39:G39))/5)*100</f>
        <v>100</v>
      </c>
      <c r="J37" s="193">
        <f>SUM(C40:G40)</f>
        <v>5</v>
      </c>
      <c r="K37" s="59"/>
      <c r="L37" s="65"/>
      <c r="M37" s="65"/>
    </row>
    <row r="38" spans="1:13" ht="25.5" hidden="1" customHeight="1" x14ac:dyDescent="0.25">
      <c r="A38" s="188"/>
      <c r="B38" s="38" t="s">
        <v>6</v>
      </c>
      <c r="C38" s="51">
        <f>C37-$C$6</f>
        <v>-10.3095</v>
      </c>
      <c r="D38" s="33">
        <f>D37-$C$6</f>
        <v>-10.3095</v>
      </c>
      <c r="E38" s="33">
        <f>E37-$C$6</f>
        <v>-10.3095</v>
      </c>
      <c r="F38" s="33">
        <f>F37-$C$6</f>
        <v>-10.3095</v>
      </c>
      <c r="G38" s="52">
        <f>G37-$C$6</f>
        <v>-10.3095</v>
      </c>
      <c r="H38" s="222"/>
      <c r="I38" s="192">
        <f>((SUM(D38:H38))/5)*100</f>
        <v>-824.76</v>
      </c>
      <c r="J38" s="193"/>
      <c r="K38" s="59"/>
      <c r="L38" s="65"/>
      <c r="M38" s="65"/>
    </row>
    <row r="39" spans="1:13" ht="25.5" hidden="1" customHeight="1" x14ac:dyDescent="0.25">
      <c r="A39" s="188"/>
      <c r="B39" s="38" t="s">
        <v>7</v>
      </c>
      <c r="C39" s="51">
        <f>IF(C38&lt;$H$6,1,0)</f>
        <v>1</v>
      </c>
      <c r="D39" s="33">
        <f>IF(D38&lt;$H$6,1,0)</f>
        <v>1</v>
      </c>
      <c r="E39" s="33">
        <f>IF(E38&lt;$H$6,1,0)</f>
        <v>1</v>
      </c>
      <c r="F39" s="33">
        <f>IF(F38&lt;$H$6,1,0)</f>
        <v>1</v>
      </c>
      <c r="G39" s="52">
        <f>IF(G38&lt;$H$6,1,0)</f>
        <v>1</v>
      </c>
      <c r="H39" s="4"/>
      <c r="I39" s="4"/>
      <c r="J39" s="5"/>
      <c r="K39" s="59"/>
      <c r="L39" s="65"/>
      <c r="M39" s="65"/>
    </row>
    <row r="40" spans="1:13" ht="25.5" hidden="1" customHeight="1" x14ac:dyDescent="0.25">
      <c r="A40" s="188"/>
      <c r="B40" s="41" t="s">
        <v>8</v>
      </c>
      <c r="C40" s="53">
        <f>IF(C38&lt;$J$6,1,0)</f>
        <v>1</v>
      </c>
      <c r="D40" s="34">
        <f>IF(D38&lt;$J$6,1,0)</f>
        <v>1</v>
      </c>
      <c r="E40" s="34">
        <f>IF(E38&lt;$J$6,1,0)</f>
        <v>1</v>
      </c>
      <c r="F40" s="34">
        <f>IF(F38&lt;$J$6,1,0)</f>
        <v>1</v>
      </c>
      <c r="G40" s="54">
        <f>IF(G38&lt;$J$6,1,0)</f>
        <v>1</v>
      </c>
      <c r="H40" s="4"/>
      <c r="I40" s="4"/>
      <c r="J40" s="5"/>
      <c r="K40" s="59"/>
      <c r="L40" s="65"/>
      <c r="M40" s="65"/>
    </row>
    <row r="41" spans="1:13" ht="26.25" customHeight="1" x14ac:dyDescent="0.25">
      <c r="A41" s="188"/>
      <c r="B41" s="42" t="s">
        <v>5</v>
      </c>
      <c r="C41" s="51"/>
      <c r="D41" s="33"/>
      <c r="E41" s="33"/>
      <c r="F41" s="33"/>
      <c r="G41" s="52"/>
      <c r="H41" s="225">
        <f>AVERAGE(C42:G42)</f>
        <v>-10.3095</v>
      </c>
      <c r="I41" s="192">
        <f>((SUM(C43:G43))/5)*100</f>
        <v>100</v>
      </c>
      <c r="J41" s="193">
        <f>SUM(C44:G44)</f>
        <v>5</v>
      </c>
      <c r="K41" s="59"/>
      <c r="L41" s="65"/>
      <c r="M41" s="65"/>
    </row>
    <row r="42" spans="1:13" ht="25.5" hidden="1" customHeight="1" x14ac:dyDescent="0.25">
      <c r="A42" s="188"/>
      <c r="B42" s="38" t="s">
        <v>6</v>
      </c>
      <c r="C42" s="51">
        <f>C41-$C$6</f>
        <v>-10.3095</v>
      </c>
      <c r="D42" s="33">
        <f>D41-$C$6</f>
        <v>-10.3095</v>
      </c>
      <c r="E42" s="33">
        <f>E41-$C$6</f>
        <v>-10.3095</v>
      </c>
      <c r="F42" s="33">
        <f>F41-$C$6</f>
        <v>-10.3095</v>
      </c>
      <c r="G42" s="52">
        <f>G41-$C$6</f>
        <v>-10.3095</v>
      </c>
      <c r="H42" s="222"/>
      <c r="I42" s="192">
        <f>((SUM(D42:H42))/5)*100</f>
        <v>-824.76</v>
      </c>
      <c r="J42" s="193"/>
      <c r="K42" s="59"/>
      <c r="L42" s="65"/>
      <c r="M42" s="65"/>
    </row>
    <row r="43" spans="1:13" ht="25.5" hidden="1" customHeight="1" x14ac:dyDescent="0.25">
      <c r="A43" s="188"/>
      <c r="B43" s="38" t="s">
        <v>7</v>
      </c>
      <c r="C43" s="51">
        <f>IF(C42&lt;$H$6,1,0)</f>
        <v>1</v>
      </c>
      <c r="D43" s="33">
        <f>IF(D42&lt;$H$6,1,0)</f>
        <v>1</v>
      </c>
      <c r="E43" s="33">
        <f>IF(E42&lt;$H$6,1,0)</f>
        <v>1</v>
      </c>
      <c r="F43" s="33">
        <f>IF(F42&lt;$H$6,1,0)</f>
        <v>1</v>
      </c>
      <c r="G43" s="52">
        <f>IF(G42&lt;$H$6,1,0)</f>
        <v>1</v>
      </c>
      <c r="H43" s="4"/>
      <c r="I43" s="4"/>
      <c r="J43" s="5"/>
      <c r="K43" s="59"/>
      <c r="L43" s="65"/>
      <c r="M43" s="65"/>
    </row>
    <row r="44" spans="1:13" ht="25.5" hidden="1" customHeight="1" x14ac:dyDescent="0.25">
      <c r="A44" s="188"/>
      <c r="B44" s="39" t="s">
        <v>8</v>
      </c>
      <c r="C44" s="53">
        <f>IF(C42&lt;$J$6,1,0)</f>
        <v>1</v>
      </c>
      <c r="D44" s="34">
        <f>IF(D42&lt;$J$6,1,0)</f>
        <v>1</v>
      </c>
      <c r="E44" s="34">
        <f>IF(E42&lt;$J$6,1,0)</f>
        <v>1</v>
      </c>
      <c r="F44" s="34">
        <f>IF(F42&lt;$J$6,1,0)</f>
        <v>1</v>
      </c>
      <c r="G44" s="54">
        <f>IF(G42&lt;$J$6,1,0)</f>
        <v>1</v>
      </c>
      <c r="H44" s="4"/>
      <c r="I44" s="4"/>
      <c r="J44" s="5"/>
      <c r="K44" s="59"/>
      <c r="L44" s="65"/>
      <c r="M44" s="65"/>
    </row>
    <row r="45" spans="1:13" ht="26.25" customHeight="1" x14ac:dyDescent="0.25">
      <c r="A45" s="188"/>
      <c r="B45" s="40" t="s">
        <v>5</v>
      </c>
      <c r="C45" s="51"/>
      <c r="D45" s="33"/>
      <c r="E45" s="33"/>
      <c r="F45" s="33"/>
      <c r="G45" s="52"/>
      <c r="H45" s="225">
        <f>AVERAGE(C46:G46)</f>
        <v>-10.3095</v>
      </c>
      <c r="I45" s="192">
        <f>((SUM(C47:G47))/5)*100</f>
        <v>100</v>
      </c>
      <c r="J45" s="193">
        <f>SUM(C48:G48)</f>
        <v>5</v>
      </c>
      <c r="K45" s="59"/>
      <c r="L45" s="65"/>
      <c r="M45" s="65"/>
    </row>
    <row r="46" spans="1:13" ht="25.5" hidden="1" customHeight="1" x14ac:dyDescent="0.25">
      <c r="A46" s="188"/>
      <c r="B46" s="38" t="s">
        <v>6</v>
      </c>
      <c r="C46" s="51">
        <f>C45-$C$6</f>
        <v>-10.3095</v>
      </c>
      <c r="D46" s="33">
        <f>D45-$C$6</f>
        <v>-10.3095</v>
      </c>
      <c r="E46" s="33">
        <f>E45-$C$6</f>
        <v>-10.3095</v>
      </c>
      <c r="F46" s="33">
        <f>F45-$C$6</f>
        <v>-10.3095</v>
      </c>
      <c r="G46" s="52">
        <f>G45-$C$6</f>
        <v>-10.3095</v>
      </c>
      <c r="H46" s="222"/>
      <c r="I46" s="192">
        <f>((SUM(D46:H46))/5)*100</f>
        <v>-824.76</v>
      </c>
      <c r="J46" s="193"/>
      <c r="K46" s="59"/>
      <c r="L46" s="16"/>
      <c r="M46" s="65"/>
    </row>
    <row r="47" spans="1:13" ht="25.5" hidden="1" customHeight="1" x14ac:dyDescent="0.25">
      <c r="A47" s="188"/>
      <c r="B47" s="38" t="s">
        <v>7</v>
      </c>
      <c r="C47" s="51">
        <f>IF(C46&lt;$H$6,1,0)</f>
        <v>1</v>
      </c>
      <c r="D47" s="33">
        <f>IF(D46&lt;$H$6,1,0)</f>
        <v>1</v>
      </c>
      <c r="E47" s="33">
        <f>IF(E46&lt;$H$6,1,0)</f>
        <v>1</v>
      </c>
      <c r="F47" s="33">
        <f>IF(F46&lt;$H$6,1,0)</f>
        <v>1</v>
      </c>
      <c r="G47" s="52">
        <f>IF(G46&lt;$H$6,1,0)</f>
        <v>1</v>
      </c>
      <c r="H47" s="4"/>
      <c r="I47" s="4"/>
      <c r="J47" s="5"/>
      <c r="K47" s="59"/>
      <c r="L47" s="16"/>
      <c r="M47" s="65"/>
    </row>
    <row r="48" spans="1:13" ht="25.5" hidden="1" customHeight="1" x14ac:dyDescent="0.25">
      <c r="A48" s="197"/>
      <c r="B48" s="41" t="s">
        <v>8</v>
      </c>
      <c r="C48" s="53">
        <f>IF(C46&lt;$J$6,1,0)</f>
        <v>1</v>
      </c>
      <c r="D48" s="34">
        <f>IF(D46&lt;$J$6,1,0)</f>
        <v>1</v>
      </c>
      <c r="E48" s="34">
        <f>IF(E46&lt;$J$6,1,0)</f>
        <v>1</v>
      </c>
      <c r="F48" s="34">
        <f>IF(F46&lt;$J$6,1,0)</f>
        <v>1</v>
      </c>
      <c r="G48" s="54">
        <f>IF(G46&lt;$J$6,1,0)</f>
        <v>1</v>
      </c>
      <c r="H48" s="4"/>
      <c r="I48" s="4"/>
      <c r="J48" s="5"/>
      <c r="K48" s="59"/>
      <c r="L48" s="16"/>
      <c r="M48" s="65"/>
    </row>
    <row r="49" spans="1:13" ht="26.25" customHeight="1" x14ac:dyDescent="0.25">
      <c r="A49" s="188"/>
      <c r="B49" s="42" t="s">
        <v>5</v>
      </c>
      <c r="C49" s="51"/>
      <c r="D49" s="33"/>
      <c r="E49" s="33"/>
      <c r="F49" s="33"/>
      <c r="G49" s="52"/>
      <c r="H49" s="225">
        <f>AVERAGE(C50:G50)</f>
        <v>-10.3095</v>
      </c>
      <c r="I49" s="192">
        <f>((SUM(C51:G51))/5)*100</f>
        <v>100</v>
      </c>
      <c r="J49" s="193">
        <f>SUM(C52:G52)</f>
        <v>5</v>
      </c>
      <c r="K49" s="59"/>
      <c r="L49" s="16"/>
      <c r="M49" s="65"/>
    </row>
    <row r="50" spans="1:13" ht="15.75" hidden="1" customHeight="1" x14ac:dyDescent="0.25">
      <c r="A50" s="188"/>
      <c r="B50" s="38" t="s">
        <v>6</v>
      </c>
      <c r="C50" s="51">
        <f>C49-$C$6</f>
        <v>-10.3095</v>
      </c>
      <c r="D50" s="33">
        <f>D49-$C$6</f>
        <v>-10.3095</v>
      </c>
      <c r="E50" s="33">
        <f>E49-$C$6</f>
        <v>-10.3095</v>
      </c>
      <c r="F50" s="33">
        <f>F49-$C$6</f>
        <v>-10.3095</v>
      </c>
      <c r="G50" s="52">
        <f>G49-$C$6</f>
        <v>-10.3095</v>
      </c>
      <c r="H50" s="222"/>
      <c r="I50" s="192">
        <f>((SUM(D50:H50))/5)*100</f>
        <v>-824.76</v>
      </c>
      <c r="J50" s="193"/>
      <c r="K50" s="58"/>
      <c r="L50" s="16"/>
      <c r="M50" s="65"/>
    </row>
    <row r="51" spans="1:13" ht="15.75" hidden="1" customHeight="1" x14ac:dyDescent="0.25">
      <c r="A51" s="188"/>
      <c r="B51" s="38" t="s">
        <v>7</v>
      </c>
      <c r="C51" s="51">
        <f>IF(C50&lt;$H$6,1,0)</f>
        <v>1</v>
      </c>
      <c r="D51" s="33">
        <f>IF(D50&lt;$H$6,1,0)</f>
        <v>1</v>
      </c>
      <c r="E51" s="33">
        <f>IF(E50&lt;$H$6,1,0)</f>
        <v>1</v>
      </c>
      <c r="F51" s="33">
        <f>IF(F50&lt;$H$6,1,0)</f>
        <v>1</v>
      </c>
      <c r="G51" s="52">
        <f>IF(G50&lt;$H$6,1,0)</f>
        <v>1</v>
      </c>
      <c r="H51" s="4"/>
      <c r="I51" s="4"/>
      <c r="J51" s="5"/>
      <c r="K51" s="58"/>
      <c r="L51" s="16"/>
      <c r="M51" s="65"/>
    </row>
    <row r="52" spans="1:13" ht="15.75" hidden="1" customHeight="1" x14ac:dyDescent="0.25">
      <c r="A52" s="188"/>
      <c r="B52" s="39" t="s">
        <v>8</v>
      </c>
      <c r="C52" s="51">
        <f>IF(C50&lt;$J$6,1,0)</f>
        <v>1</v>
      </c>
      <c r="D52" s="33">
        <f>IF(D50&lt;$J$6,1,0)</f>
        <v>1</v>
      </c>
      <c r="E52" s="33">
        <f>IF(E50&lt;$J$6,1,0)</f>
        <v>1</v>
      </c>
      <c r="F52" s="33">
        <f>IF(F50&lt;$J$6,1,0)</f>
        <v>1</v>
      </c>
      <c r="G52" s="52">
        <f>IF(G50&lt;$J$6,1,0)</f>
        <v>1</v>
      </c>
      <c r="H52" s="4"/>
      <c r="I52" s="4"/>
      <c r="J52" s="5"/>
      <c r="K52" s="58"/>
      <c r="L52" s="16"/>
      <c r="M52" s="65"/>
    </row>
    <row r="53" spans="1:13" ht="26.25" customHeight="1" x14ac:dyDescent="0.25">
      <c r="A53" s="188"/>
      <c r="B53" s="42" t="s">
        <v>5</v>
      </c>
      <c r="C53" s="51"/>
      <c r="D53" s="33"/>
      <c r="E53" s="33"/>
      <c r="F53" s="33"/>
      <c r="G53" s="52"/>
      <c r="H53" s="225">
        <f>AVERAGE(C54:G54)</f>
        <v>-10.3095</v>
      </c>
      <c r="I53" s="192">
        <f>((SUM(C55:G55))/5)*100</f>
        <v>100</v>
      </c>
      <c r="J53" s="193">
        <f>SUM(C56:G56)</f>
        <v>5</v>
      </c>
      <c r="K53" s="59"/>
      <c r="L53" s="16"/>
      <c r="M53" s="65"/>
    </row>
    <row r="54" spans="1:13" ht="25.5" hidden="1" customHeight="1" x14ac:dyDescent="0.25">
      <c r="A54" s="188"/>
      <c r="B54" s="38" t="s">
        <v>6</v>
      </c>
      <c r="C54" s="51">
        <f>C53-$C$6</f>
        <v>-10.3095</v>
      </c>
      <c r="D54" s="33">
        <f>D53-$C$6</f>
        <v>-10.3095</v>
      </c>
      <c r="E54" s="33">
        <f>E53-$C$6</f>
        <v>-10.3095</v>
      </c>
      <c r="F54" s="33">
        <f>F53-$C$6</f>
        <v>-10.3095</v>
      </c>
      <c r="G54" s="52">
        <f>G53-$C$6</f>
        <v>-10.3095</v>
      </c>
      <c r="H54" s="222"/>
      <c r="I54" s="192">
        <f>((SUM(D54:H54))/5)*100</f>
        <v>-824.76</v>
      </c>
      <c r="J54" s="193"/>
      <c r="K54" s="59"/>
      <c r="L54" s="16"/>
      <c r="M54" s="65"/>
    </row>
    <row r="55" spans="1:13" ht="25.5" hidden="1" customHeight="1" x14ac:dyDescent="0.25">
      <c r="A55" s="188"/>
      <c r="B55" s="38" t="s">
        <v>7</v>
      </c>
      <c r="C55" s="51">
        <f>IF(C54&lt;$H$6,1,0)</f>
        <v>1</v>
      </c>
      <c r="D55" s="33">
        <f>IF(D54&lt;$H$6,1,0)</f>
        <v>1</v>
      </c>
      <c r="E55" s="33">
        <f>IF(E54&lt;$H$6,1,0)</f>
        <v>1</v>
      </c>
      <c r="F55" s="33">
        <f>IF(F54&lt;$H$6,1,0)</f>
        <v>1</v>
      </c>
      <c r="G55" s="52">
        <f>IF(G54&lt;$H$6,1,0)</f>
        <v>1</v>
      </c>
      <c r="H55" s="4"/>
      <c r="I55" s="4"/>
      <c r="J55" s="5"/>
      <c r="K55" s="59"/>
      <c r="L55" s="16"/>
      <c r="M55" s="65"/>
    </row>
    <row r="56" spans="1:13" ht="25.5" hidden="1" customHeight="1" x14ac:dyDescent="0.25">
      <c r="A56" s="188"/>
      <c r="B56" s="41" t="s">
        <v>8</v>
      </c>
      <c r="C56" s="53">
        <f>IF(C54&lt;$J$6,1,0)</f>
        <v>1</v>
      </c>
      <c r="D56" s="34">
        <f>IF(D54&lt;$J$6,1,0)</f>
        <v>1</v>
      </c>
      <c r="E56" s="34">
        <f>IF(E54&lt;$J$6,1,0)</f>
        <v>1</v>
      </c>
      <c r="F56" s="34">
        <f>IF(F54&lt;$J$6,1,0)</f>
        <v>1</v>
      </c>
      <c r="G56" s="54">
        <f>IF(G54&lt;$J$6,1,0)</f>
        <v>1</v>
      </c>
      <c r="H56" s="4"/>
      <c r="I56" s="4"/>
      <c r="J56" s="5"/>
      <c r="K56" s="59"/>
      <c r="L56" s="16"/>
      <c r="M56" s="65"/>
    </row>
    <row r="57" spans="1:13" ht="26.25" customHeight="1" x14ac:dyDescent="0.25">
      <c r="A57" s="188"/>
      <c r="B57" s="42" t="s">
        <v>5</v>
      </c>
      <c r="C57" s="51"/>
      <c r="D57" s="33"/>
      <c r="E57" s="33"/>
      <c r="F57" s="33"/>
      <c r="G57" s="52"/>
      <c r="H57" s="225">
        <f>AVERAGE(C58:G58)</f>
        <v>-10.3095</v>
      </c>
      <c r="I57" s="192">
        <f>((SUM(C59:G59))/5)*100</f>
        <v>100</v>
      </c>
      <c r="J57" s="193">
        <f>SUM(C60:G60)</f>
        <v>5</v>
      </c>
      <c r="K57" s="59"/>
      <c r="L57" s="16"/>
      <c r="M57" s="65"/>
    </row>
    <row r="58" spans="1:13" ht="25.5" hidden="1" customHeight="1" x14ac:dyDescent="0.25">
      <c r="A58" s="188"/>
      <c r="B58" s="38" t="s">
        <v>6</v>
      </c>
      <c r="C58" s="51">
        <f>C57-$C$6</f>
        <v>-10.3095</v>
      </c>
      <c r="D58" s="33">
        <f>D57-$C$6</f>
        <v>-10.3095</v>
      </c>
      <c r="E58" s="33">
        <f>E57-$C$6</f>
        <v>-10.3095</v>
      </c>
      <c r="F58" s="33">
        <f>F57-$C$6</f>
        <v>-10.3095</v>
      </c>
      <c r="G58" s="52">
        <f>G57-$C$6</f>
        <v>-10.3095</v>
      </c>
      <c r="H58" s="222"/>
      <c r="I58" s="192">
        <f>((SUM(D58:H58))/5)*100</f>
        <v>-824.76</v>
      </c>
      <c r="J58" s="193"/>
      <c r="K58" s="59"/>
      <c r="L58" s="16"/>
      <c r="M58" s="65"/>
    </row>
    <row r="59" spans="1:13" ht="25.5" hidden="1" customHeight="1" x14ac:dyDescent="0.25">
      <c r="A59" s="188"/>
      <c r="B59" s="38" t="s">
        <v>7</v>
      </c>
      <c r="C59" s="51">
        <f>IF(C58&lt;$H$6,1,0)</f>
        <v>1</v>
      </c>
      <c r="D59" s="33">
        <f>IF(D58&lt;$H$6,1,0)</f>
        <v>1</v>
      </c>
      <c r="E59" s="33">
        <f>IF(E58&lt;$H$6,1,0)</f>
        <v>1</v>
      </c>
      <c r="F59" s="33">
        <f>IF(F58&lt;$H$6,1,0)</f>
        <v>1</v>
      </c>
      <c r="G59" s="52">
        <f>IF(G58&lt;$H$6,1,0)</f>
        <v>1</v>
      </c>
      <c r="H59" s="4"/>
      <c r="I59" s="4"/>
      <c r="J59" s="5"/>
      <c r="K59" s="59"/>
      <c r="L59" s="16"/>
      <c r="M59" s="65"/>
    </row>
    <row r="60" spans="1:13" ht="25.5" hidden="1" customHeight="1" x14ac:dyDescent="0.25">
      <c r="A60" s="188"/>
      <c r="B60" s="39" t="s">
        <v>8</v>
      </c>
      <c r="C60" s="53">
        <f>IF(C58&lt;$J$6,1,0)</f>
        <v>1</v>
      </c>
      <c r="D60" s="34">
        <f>IF(D58&lt;$J$6,1,0)</f>
        <v>1</v>
      </c>
      <c r="E60" s="34">
        <f>IF(E58&lt;$J$6,1,0)</f>
        <v>1</v>
      </c>
      <c r="F60" s="34">
        <f>IF(F58&lt;$J$6,1,0)</f>
        <v>1</v>
      </c>
      <c r="G60" s="54">
        <f>IF(G58&lt;$J$6,1,0)</f>
        <v>1</v>
      </c>
      <c r="H60" s="4"/>
      <c r="I60" s="4"/>
      <c r="J60" s="5"/>
      <c r="K60" s="59"/>
      <c r="L60" s="16"/>
      <c r="M60" s="65"/>
    </row>
    <row r="61" spans="1:13" ht="26.25" customHeight="1" x14ac:dyDescent="0.25">
      <c r="A61" s="188"/>
      <c r="B61" s="40" t="s">
        <v>5</v>
      </c>
      <c r="C61" s="51"/>
      <c r="D61" s="33"/>
      <c r="E61" s="33"/>
      <c r="F61" s="33"/>
      <c r="G61" s="52"/>
      <c r="H61" s="225">
        <f>AVERAGE(C62:G62)</f>
        <v>-10.3095</v>
      </c>
      <c r="I61" s="192">
        <f>((SUM(C63:G63))/5)*100</f>
        <v>100</v>
      </c>
      <c r="J61" s="193">
        <f>SUM(C64:G64)</f>
        <v>5</v>
      </c>
      <c r="K61" s="59"/>
      <c r="L61" s="16"/>
      <c r="M61" s="65"/>
    </row>
    <row r="62" spans="1:13" ht="16.5" hidden="1" customHeight="1" x14ac:dyDescent="0.25">
      <c r="A62" s="188"/>
      <c r="B62" s="38" t="s">
        <v>6</v>
      </c>
      <c r="C62" s="51">
        <f>C61-$C$6</f>
        <v>-10.3095</v>
      </c>
      <c r="D62" s="33">
        <f>D61-$C$6</f>
        <v>-10.3095</v>
      </c>
      <c r="E62" s="33">
        <f>E61-$C$6</f>
        <v>-10.3095</v>
      </c>
      <c r="F62" s="33">
        <f>F61-$C$6</f>
        <v>-10.3095</v>
      </c>
      <c r="G62" s="52">
        <f>G61-$C$6</f>
        <v>-10.3095</v>
      </c>
      <c r="H62" s="222"/>
      <c r="I62" s="192">
        <f>((SUM(D62:H62))/5)*100</f>
        <v>-824.76</v>
      </c>
      <c r="J62" s="193"/>
      <c r="K62" s="59"/>
      <c r="L62" s="16"/>
      <c r="M62" s="65"/>
    </row>
    <row r="63" spans="1:13" ht="16.5" hidden="1" customHeight="1" x14ac:dyDescent="0.25">
      <c r="A63" s="188"/>
      <c r="B63" s="38" t="s">
        <v>7</v>
      </c>
      <c r="C63" s="51">
        <f>IF(C62&lt;$H$6,1,0)</f>
        <v>1</v>
      </c>
      <c r="D63" s="33">
        <f>IF(D62&lt;$H$6,1,0)</f>
        <v>1</v>
      </c>
      <c r="E63" s="33">
        <f>IF(E62&lt;$H$6,1,0)</f>
        <v>1</v>
      </c>
      <c r="F63" s="33">
        <f>IF(F62&lt;$H$6,1,0)</f>
        <v>1</v>
      </c>
      <c r="G63" s="52">
        <f>IF(G62&lt;$H$6,1,0)</f>
        <v>1</v>
      </c>
      <c r="H63" s="4"/>
      <c r="I63" s="4"/>
      <c r="J63" s="5"/>
      <c r="K63" s="59"/>
      <c r="L63" s="16"/>
      <c r="M63" s="65"/>
    </row>
    <row r="64" spans="1:13" ht="16.5" hidden="1" customHeight="1" x14ac:dyDescent="0.25">
      <c r="A64" s="197"/>
      <c r="B64" s="41" t="s">
        <v>8</v>
      </c>
      <c r="C64" s="53">
        <f>IF(C62&lt;$J$6,1,0)</f>
        <v>1</v>
      </c>
      <c r="D64" s="34">
        <f>IF(D62&lt;$J$6,1,0)</f>
        <v>1</v>
      </c>
      <c r="E64" s="34">
        <f>IF(E62&lt;$J$6,1,0)</f>
        <v>1</v>
      </c>
      <c r="F64" s="34">
        <f>IF(F62&lt;$J$6,1,0)</f>
        <v>1</v>
      </c>
      <c r="G64" s="54">
        <f>IF(G62&lt;$J$6,1,0)</f>
        <v>1</v>
      </c>
      <c r="H64" s="4"/>
      <c r="I64" s="4"/>
      <c r="J64" s="5"/>
      <c r="K64" s="59"/>
      <c r="L64" s="16"/>
      <c r="M64" s="65"/>
    </row>
    <row r="65" spans="1:13" ht="26.25" customHeight="1" x14ac:dyDescent="0.25">
      <c r="A65" s="188"/>
      <c r="B65" s="42" t="s">
        <v>5</v>
      </c>
      <c r="C65" s="51"/>
      <c r="D65" s="33"/>
      <c r="E65" s="33"/>
      <c r="F65" s="33"/>
      <c r="G65" s="52"/>
      <c r="H65" s="225">
        <f>AVERAGE(C66:G66)</f>
        <v>-10.3095</v>
      </c>
      <c r="I65" s="192">
        <f>((SUM(C67:G67))/5)*100</f>
        <v>100</v>
      </c>
      <c r="J65" s="193">
        <f>SUM(C68:G68)</f>
        <v>5</v>
      </c>
      <c r="K65" s="59"/>
      <c r="L65" s="16"/>
      <c r="M65" s="65"/>
    </row>
    <row r="66" spans="1:13" ht="15.75" hidden="1" customHeight="1" x14ac:dyDescent="0.25">
      <c r="A66" s="188"/>
      <c r="B66" s="38" t="s">
        <v>6</v>
      </c>
      <c r="C66" s="51">
        <f>C65-$C$6</f>
        <v>-10.3095</v>
      </c>
      <c r="D66" s="33">
        <f>D65-$C$6</f>
        <v>-10.3095</v>
      </c>
      <c r="E66" s="33">
        <f>E65-$C$6</f>
        <v>-10.3095</v>
      </c>
      <c r="F66" s="33">
        <f>F65-$C$6</f>
        <v>-10.3095</v>
      </c>
      <c r="G66" s="52">
        <f>G65-$C$6</f>
        <v>-10.3095</v>
      </c>
      <c r="H66" s="222"/>
      <c r="I66" s="192">
        <f>((SUM(D66:H66))/5)*100</f>
        <v>-824.76</v>
      </c>
      <c r="J66" s="193"/>
      <c r="K66" s="59"/>
      <c r="L66" s="16"/>
      <c r="M66" s="65"/>
    </row>
    <row r="67" spans="1:13" ht="15.75" hidden="1" customHeight="1" x14ac:dyDescent="0.25">
      <c r="A67" s="188"/>
      <c r="B67" s="38" t="s">
        <v>7</v>
      </c>
      <c r="C67" s="51">
        <f>IF(C66&lt;$H$6,1,0)</f>
        <v>1</v>
      </c>
      <c r="D67" s="33">
        <f>IF(D66&lt;$H$6,1,0)</f>
        <v>1</v>
      </c>
      <c r="E67" s="33">
        <f>IF(E66&lt;$H$6,1,0)</f>
        <v>1</v>
      </c>
      <c r="F67" s="33">
        <f>IF(F66&lt;$H$6,1,0)</f>
        <v>1</v>
      </c>
      <c r="G67" s="52">
        <f>IF(G66&lt;$H$6,1,0)</f>
        <v>1</v>
      </c>
      <c r="H67" s="4"/>
      <c r="I67" s="4"/>
      <c r="J67" s="5"/>
      <c r="K67" s="59"/>
      <c r="L67" s="16"/>
      <c r="M67" s="65"/>
    </row>
    <row r="68" spans="1:13" ht="16.5" hidden="1" customHeight="1" x14ac:dyDescent="0.25">
      <c r="A68" s="197"/>
      <c r="B68" s="43" t="s">
        <v>8</v>
      </c>
      <c r="C68" s="53">
        <f>IF(C66&lt;$J$6,1,0)</f>
        <v>1</v>
      </c>
      <c r="D68" s="34">
        <f>IF(D66&lt;$J$6,1,0)</f>
        <v>1</v>
      </c>
      <c r="E68" s="34">
        <f>IF(E66&lt;$J$6,1,0)</f>
        <v>1</v>
      </c>
      <c r="F68" s="34">
        <f>IF(F66&lt;$J$6,1,0)</f>
        <v>1</v>
      </c>
      <c r="G68" s="54">
        <f>IF(G66&lt;$J$6,1,0)</f>
        <v>1</v>
      </c>
      <c r="H68" s="4"/>
      <c r="I68" s="4"/>
      <c r="J68" s="5"/>
      <c r="K68" s="59"/>
      <c r="L68" s="16"/>
      <c r="M68" s="65"/>
    </row>
    <row r="69" spans="1:13" ht="26.25" customHeight="1" x14ac:dyDescent="0.25">
      <c r="A69" s="188"/>
      <c r="B69" s="40" t="s">
        <v>5</v>
      </c>
      <c r="C69" s="51"/>
      <c r="D69" s="33"/>
      <c r="E69" s="33"/>
      <c r="F69" s="33"/>
      <c r="G69" s="52"/>
      <c r="H69" s="225">
        <f>AVERAGE(C70:G70)</f>
        <v>-10.3095</v>
      </c>
      <c r="I69" s="192">
        <f>((SUM(C71:G71))/5)*100</f>
        <v>100</v>
      </c>
      <c r="J69" s="193">
        <f>SUM(C72:G72)</f>
        <v>5</v>
      </c>
      <c r="K69" s="59"/>
      <c r="L69" s="16"/>
      <c r="M69" s="65"/>
    </row>
    <row r="70" spans="1:13" ht="15.75" hidden="1" customHeight="1" x14ac:dyDescent="0.25">
      <c r="A70" s="188"/>
      <c r="B70" s="38" t="s">
        <v>6</v>
      </c>
      <c r="C70" s="51">
        <f>C69-$C$6</f>
        <v>-10.3095</v>
      </c>
      <c r="D70" s="33">
        <f>D69-$C$6</f>
        <v>-10.3095</v>
      </c>
      <c r="E70" s="33">
        <f>E69-$C$6</f>
        <v>-10.3095</v>
      </c>
      <c r="F70" s="33">
        <f>F69-$C$6</f>
        <v>-10.3095</v>
      </c>
      <c r="G70" s="52">
        <f>G69-$C$6</f>
        <v>-10.3095</v>
      </c>
      <c r="H70" s="222"/>
      <c r="I70" s="192">
        <f>((SUM(D70:H70))/5)*100</f>
        <v>-824.76</v>
      </c>
      <c r="J70" s="193"/>
      <c r="K70" s="59"/>
      <c r="L70" s="16"/>
      <c r="M70" s="65"/>
    </row>
    <row r="71" spans="1:13" ht="15.75" hidden="1" customHeight="1" x14ac:dyDescent="0.25">
      <c r="A71" s="188"/>
      <c r="B71" s="38" t="s">
        <v>7</v>
      </c>
      <c r="C71" s="51">
        <f>IF(C70&lt;$H$6,1,0)</f>
        <v>1</v>
      </c>
      <c r="D71" s="33">
        <f>IF(D70&lt;$H$6,1,0)</f>
        <v>1</v>
      </c>
      <c r="E71" s="33">
        <f>IF(E70&lt;$H$6,1,0)</f>
        <v>1</v>
      </c>
      <c r="F71" s="33">
        <f>IF(F70&lt;$H$6,1,0)</f>
        <v>1</v>
      </c>
      <c r="G71" s="52">
        <f>IF(G70&lt;$H$6,1,0)</f>
        <v>1</v>
      </c>
      <c r="H71" s="4"/>
      <c r="I71" s="4"/>
      <c r="J71" s="5"/>
      <c r="K71" s="59"/>
      <c r="L71" s="16"/>
      <c r="M71" s="65"/>
    </row>
    <row r="72" spans="1:13" ht="15.75" hidden="1" customHeight="1" x14ac:dyDescent="0.25">
      <c r="A72" s="188"/>
      <c r="B72" s="41" t="s">
        <v>8</v>
      </c>
      <c r="C72" s="53">
        <f>IF(C70&lt;$J$6,1,0)</f>
        <v>1</v>
      </c>
      <c r="D72" s="34">
        <f>IF(D70&lt;$J$6,1,0)</f>
        <v>1</v>
      </c>
      <c r="E72" s="34">
        <f>IF(E70&lt;$J$6,1,0)</f>
        <v>1</v>
      </c>
      <c r="F72" s="34">
        <f>IF(F70&lt;$J$6,1,0)</f>
        <v>1</v>
      </c>
      <c r="G72" s="54">
        <f>IF(G70&lt;$J$6,1,0)</f>
        <v>1</v>
      </c>
      <c r="H72" s="4"/>
      <c r="I72" s="4"/>
      <c r="J72" s="5"/>
      <c r="K72" s="59"/>
      <c r="L72" s="16"/>
      <c r="M72" s="65"/>
    </row>
    <row r="73" spans="1:13" ht="26.25" customHeight="1" x14ac:dyDescent="0.25">
      <c r="A73" s="188"/>
      <c r="B73" s="42" t="s">
        <v>5</v>
      </c>
      <c r="C73" s="51"/>
      <c r="D73" s="33"/>
      <c r="E73" s="33"/>
      <c r="F73" s="33"/>
      <c r="G73" s="52"/>
      <c r="H73" s="97">
        <f>AVERAGE(C74:G74)</f>
        <v>-10.3095</v>
      </c>
      <c r="I73" s="192">
        <f>((SUM(C75:G75))/5)*100</f>
        <v>100</v>
      </c>
      <c r="J73" s="193">
        <f>SUM(C76:G76)</f>
        <v>5</v>
      </c>
      <c r="K73" s="59"/>
      <c r="L73" s="16"/>
      <c r="M73" s="65"/>
    </row>
    <row r="74" spans="1:13" ht="15.75" hidden="1" customHeight="1" x14ac:dyDescent="0.25">
      <c r="A74" s="188"/>
      <c r="B74" s="38" t="s">
        <v>6</v>
      </c>
      <c r="C74" s="51">
        <f>C73-$C$6</f>
        <v>-10.3095</v>
      </c>
      <c r="D74" s="33">
        <f>D73-$C$6</f>
        <v>-10.3095</v>
      </c>
      <c r="E74" s="33">
        <f>E73-$C$6</f>
        <v>-10.3095</v>
      </c>
      <c r="F74" s="33">
        <f>F73-$C$6</f>
        <v>-10.3095</v>
      </c>
      <c r="G74" s="52">
        <f>G73-$C$6</f>
        <v>-10.3095</v>
      </c>
      <c r="H74" s="4"/>
      <c r="I74" s="192">
        <f>((SUM(D74:H74))/5)*100</f>
        <v>-824.76</v>
      </c>
      <c r="J74" s="193"/>
      <c r="K74" s="66"/>
      <c r="L74" s="16"/>
      <c r="M74" s="16"/>
    </row>
    <row r="75" spans="1:13" ht="15.75" hidden="1" customHeight="1" x14ac:dyDescent="0.25">
      <c r="A75" s="188"/>
      <c r="B75" s="38" t="s">
        <v>7</v>
      </c>
      <c r="C75" s="51">
        <f>IF(C74&lt;$H$6,1,0)</f>
        <v>1</v>
      </c>
      <c r="D75" s="33">
        <f>IF(D74&lt;$H$6,1,0)</f>
        <v>1</v>
      </c>
      <c r="E75" s="33">
        <f>IF(E74&lt;$H$6,1,0)</f>
        <v>1</v>
      </c>
      <c r="F75" s="33">
        <f>IF(F74&lt;$H$6,1,0)</f>
        <v>1</v>
      </c>
      <c r="G75" s="52">
        <f>IF(G74&lt;$H$6,1,0)</f>
        <v>1</v>
      </c>
      <c r="H75" s="4"/>
      <c r="I75" s="4"/>
      <c r="J75" s="5"/>
      <c r="K75" s="66"/>
      <c r="L75" s="16"/>
      <c r="M75" s="16"/>
    </row>
    <row r="76" spans="1:13" ht="16.5" hidden="1" customHeight="1" x14ac:dyDescent="0.25">
      <c r="A76" s="197"/>
      <c r="B76" s="41" t="s">
        <v>8</v>
      </c>
      <c r="C76" s="53">
        <f>IF(C74&lt;$J$6,1,0)</f>
        <v>1</v>
      </c>
      <c r="D76" s="34">
        <f>IF(D74&lt;$J$6,1,0)</f>
        <v>1</v>
      </c>
      <c r="E76" s="34">
        <f>IF(E74&lt;$J$6,1,0)</f>
        <v>1</v>
      </c>
      <c r="F76" s="34">
        <f>IF(F74&lt;$J$6,1,0)</f>
        <v>1</v>
      </c>
      <c r="G76" s="54">
        <f>IF(G74&lt;$J$6,1,0)</f>
        <v>1</v>
      </c>
      <c r="H76" s="4"/>
      <c r="I76" s="4"/>
      <c r="J76" s="5"/>
      <c r="K76" s="66"/>
      <c r="L76" s="16"/>
      <c r="M76" s="16"/>
    </row>
    <row r="77" spans="1:13" ht="26.25" customHeight="1" x14ac:dyDescent="0.25">
      <c r="A77" s="188"/>
      <c r="B77" s="42" t="s">
        <v>5</v>
      </c>
      <c r="C77" s="51"/>
      <c r="D77" s="33"/>
      <c r="E77" s="33"/>
      <c r="F77" s="33"/>
      <c r="G77" s="52"/>
      <c r="H77" s="225">
        <f>AVERAGE(C78:G78)</f>
        <v>-10.3095</v>
      </c>
      <c r="I77" s="192">
        <f>((SUM(C79:G79))/5)*100</f>
        <v>100</v>
      </c>
      <c r="J77" s="193">
        <f>SUM(C80:G80)</f>
        <v>5</v>
      </c>
      <c r="K77" s="66"/>
      <c r="L77" s="16"/>
      <c r="M77" s="16"/>
    </row>
    <row r="78" spans="1:13" ht="15.75" hidden="1" customHeight="1" x14ac:dyDescent="0.25">
      <c r="A78" s="188"/>
      <c r="B78" s="38" t="s">
        <v>6</v>
      </c>
      <c r="C78" s="51">
        <f>C77-$C$6</f>
        <v>-10.3095</v>
      </c>
      <c r="D78" s="33">
        <f>D77-$C$6</f>
        <v>-10.3095</v>
      </c>
      <c r="E78" s="33">
        <f>E77-$C$6</f>
        <v>-10.3095</v>
      </c>
      <c r="F78" s="33">
        <f>F77-$C$6</f>
        <v>-10.3095</v>
      </c>
      <c r="G78" s="52">
        <f>G77-$C$6</f>
        <v>-10.3095</v>
      </c>
      <c r="H78" s="222"/>
      <c r="I78" s="192">
        <f>((SUM(D78:H78))/5)*100</f>
        <v>-824.76</v>
      </c>
      <c r="J78" s="193"/>
      <c r="K78" s="16"/>
      <c r="L78" s="16"/>
      <c r="M78" s="16"/>
    </row>
    <row r="79" spans="1:13" ht="15.75" hidden="1" customHeight="1" x14ac:dyDescent="0.25">
      <c r="A79" s="188"/>
      <c r="B79" s="38" t="s">
        <v>7</v>
      </c>
      <c r="C79" s="51">
        <f>IF(C78&lt;$H$6,1,0)</f>
        <v>1</v>
      </c>
      <c r="D79" s="33">
        <f>IF(D78&lt;$H$6,1,0)</f>
        <v>1</v>
      </c>
      <c r="E79" s="33">
        <f>IF(E78&lt;$H$6,1,0)</f>
        <v>1</v>
      </c>
      <c r="F79" s="33">
        <f>IF(F78&lt;$H$6,1,0)</f>
        <v>1</v>
      </c>
      <c r="G79" s="52">
        <f>IF(G78&lt;$H$6,1,0)</f>
        <v>1</v>
      </c>
      <c r="H79" s="4"/>
      <c r="I79" s="4"/>
      <c r="J79" s="5"/>
      <c r="K79" s="16"/>
      <c r="L79" s="16"/>
      <c r="M79" s="16"/>
    </row>
    <row r="80" spans="1:13" ht="15.75" hidden="1" customHeight="1" x14ac:dyDescent="0.25">
      <c r="A80" s="188"/>
      <c r="B80" s="39" t="s">
        <v>8</v>
      </c>
      <c r="C80" s="51">
        <f>IF(C78&lt;$J$6,1,0)</f>
        <v>1</v>
      </c>
      <c r="D80" s="33">
        <f>IF(D78&lt;$J$6,1,0)</f>
        <v>1</v>
      </c>
      <c r="E80" s="33">
        <f>IF(E78&lt;$J$6,1,0)</f>
        <v>1</v>
      </c>
      <c r="F80" s="33">
        <f>IF(F78&lt;$J$6,1,0)</f>
        <v>1</v>
      </c>
      <c r="G80" s="52">
        <f>IF(G78&lt;$J$6,1,0)</f>
        <v>1</v>
      </c>
      <c r="H80" s="4"/>
      <c r="I80" s="4"/>
      <c r="J80" s="5"/>
      <c r="K80" s="16"/>
      <c r="L80" s="16"/>
      <c r="M80" s="16"/>
    </row>
    <row r="81" spans="1:10" ht="24" customHeight="1" x14ac:dyDescent="0.25">
      <c r="A81" s="188"/>
      <c r="B81" s="42" t="s">
        <v>5</v>
      </c>
      <c r="C81" s="51"/>
      <c r="D81" s="33"/>
      <c r="E81" s="33"/>
      <c r="F81" s="33"/>
      <c r="G81" s="52"/>
      <c r="H81" s="225">
        <f>AVERAGE(C82:G82)</f>
        <v>-10.3095</v>
      </c>
      <c r="I81" s="192">
        <f>((SUM(C83:G83))/5)*100</f>
        <v>100</v>
      </c>
      <c r="J81" s="193">
        <f>SUM(C84:G84)</f>
        <v>5</v>
      </c>
    </row>
    <row r="82" spans="1:10" ht="15.75" hidden="1" customHeight="1" x14ac:dyDescent="0.25">
      <c r="A82" s="188"/>
      <c r="B82" s="38" t="s">
        <v>6</v>
      </c>
      <c r="C82" s="51">
        <f>C81-$C$6</f>
        <v>-10.3095</v>
      </c>
      <c r="D82" s="33">
        <f>D81-$C$6</f>
        <v>-10.3095</v>
      </c>
      <c r="E82" s="33">
        <f>E81-$C$6</f>
        <v>-10.3095</v>
      </c>
      <c r="F82" s="33">
        <f>F81-$C$6</f>
        <v>-10.3095</v>
      </c>
      <c r="G82" s="52">
        <f>G81-$C$6</f>
        <v>-10.3095</v>
      </c>
      <c r="H82" s="222"/>
      <c r="I82" s="192">
        <f>((SUM(D82:H82))/5)*100</f>
        <v>-824.76</v>
      </c>
      <c r="J82" s="193"/>
    </row>
    <row r="83" spans="1:10" ht="15.75" hidden="1" customHeight="1" x14ac:dyDescent="0.25">
      <c r="A83" s="188"/>
      <c r="B83" s="38" t="s">
        <v>7</v>
      </c>
      <c r="C83" s="51">
        <f>IF(C82&lt;$H$6,1,0)</f>
        <v>1</v>
      </c>
      <c r="D83" s="33">
        <f>IF(D82&lt;$H$6,1,0)</f>
        <v>1</v>
      </c>
      <c r="E83" s="33">
        <f>IF(E82&lt;$H$6,1,0)</f>
        <v>1</v>
      </c>
      <c r="F83" s="33">
        <f>IF(F82&lt;$H$6,1,0)</f>
        <v>1</v>
      </c>
      <c r="G83" s="52">
        <f>IF(G82&lt;$H$6,1,0)</f>
        <v>1</v>
      </c>
      <c r="H83" s="4"/>
      <c r="I83" s="4"/>
      <c r="J83" s="5"/>
    </row>
    <row r="84" spans="1:10" ht="15.75" hidden="1" customHeight="1" x14ac:dyDescent="0.25">
      <c r="A84" s="188"/>
      <c r="B84" s="39" t="s">
        <v>8</v>
      </c>
      <c r="C84" s="53">
        <f>IF(C82&lt;$J$6,1,0)</f>
        <v>1</v>
      </c>
      <c r="D84" s="34">
        <f>IF(D82&lt;$J$6,1,0)</f>
        <v>1</v>
      </c>
      <c r="E84" s="34">
        <f>IF(E82&lt;$J$6,1,0)</f>
        <v>1</v>
      </c>
      <c r="F84" s="34">
        <f>IF(F82&lt;$J$6,1,0)</f>
        <v>1</v>
      </c>
      <c r="G84" s="54">
        <f>IF(G82&lt;$J$6,1,0)</f>
        <v>1</v>
      </c>
      <c r="H84" s="4"/>
      <c r="I84" s="4"/>
      <c r="J84" s="5"/>
    </row>
    <row r="85" spans="1:10" ht="26.25" customHeight="1" x14ac:dyDescent="0.25">
      <c r="A85" s="188"/>
      <c r="B85" s="40" t="s">
        <v>5</v>
      </c>
      <c r="C85" s="51"/>
      <c r="D85" s="33"/>
      <c r="E85" s="33"/>
      <c r="F85" s="33"/>
      <c r="G85" s="52"/>
      <c r="H85" s="225">
        <f>AVERAGE(C86:G86)</f>
        <v>-10.3095</v>
      </c>
      <c r="I85" s="192">
        <f>((SUM(C87:G87))/5)*100</f>
        <v>100</v>
      </c>
      <c r="J85" s="193">
        <f>SUM(C88:G88)</f>
        <v>5</v>
      </c>
    </row>
    <row r="86" spans="1:10" ht="20.25" hidden="1" customHeight="1" x14ac:dyDescent="0.25">
      <c r="A86" s="188"/>
      <c r="B86" s="38" t="s">
        <v>6</v>
      </c>
      <c r="C86" s="51">
        <f>C85-$C$6</f>
        <v>-10.3095</v>
      </c>
      <c r="D86" s="33">
        <f>D85-$C$6</f>
        <v>-10.3095</v>
      </c>
      <c r="E86" s="33">
        <f>E85-$C$6</f>
        <v>-10.3095</v>
      </c>
      <c r="F86" s="33">
        <f>F85-$C$6</f>
        <v>-10.3095</v>
      </c>
      <c r="G86" s="52">
        <f>G85-$C$6</f>
        <v>-10.3095</v>
      </c>
      <c r="H86" s="222"/>
      <c r="I86" s="192">
        <f>((SUM(D86:H86))/5)*100</f>
        <v>-824.76</v>
      </c>
      <c r="J86" s="193"/>
    </row>
    <row r="87" spans="1:10" ht="20.25" hidden="1" customHeight="1" x14ac:dyDescent="0.25">
      <c r="A87" s="188"/>
      <c r="B87" s="38" t="s">
        <v>7</v>
      </c>
      <c r="C87" s="51">
        <f>IF(C86&lt;$H$6,1,0)</f>
        <v>1</v>
      </c>
      <c r="D87" s="33">
        <f>IF(D86&lt;$H$6,1,0)</f>
        <v>1</v>
      </c>
      <c r="E87" s="33">
        <f>IF(E86&lt;$H$6,1,0)</f>
        <v>1</v>
      </c>
      <c r="F87" s="33">
        <f>IF(F86&lt;$H$6,1,0)</f>
        <v>1</v>
      </c>
      <c r="G87" s="52">
        <f>IF(G86&lt;$H$6,1,0)</f>
        <v>1</v>
      </c>
      <c r="H87" s="4"/>
      <c r="I87" s="4"/>
      <c r="J87" s="5"/>
    </row>
    <row r="88" spans="1:10" ht="20.25" hidden="1" customHeight="1" x14ac:dyDescent="0.25">
      <c r="A88" s="188"/>
      <c r="B88" s="41" t="s">
        <v>8</v>
      </c>
      <c r="C88" s="53">
        <f>IF(C86&lt;$J$6,1,0)</f>
        <v>1</v>
      </c>
      <c r="D88" s="34">
        <f>IF(D86&lt;$J$6,1,0)</f>
        <v>1</v>
      </c>
      <c r="E88" s="34">
        <f>IF(E86&lt;$J$6,1,0)</f>
        <v>1</v>
      </c>
      <c r="F88" s="34">
        <f>IF(F86&lt;$J$6,1,0)</f>
        <v>1</v>
      </c>
      <c r="G88" s="54">
        <f>IF(G86&lt;$J$6,1,0)</f>
        <v>1</v>
      </c>
      <c r="H88" s="4"/>
      <c r="I88" s="4"/>
      <c r="J88" s="5"/>
    </row>
    <row r="89" spans="1:10" ht="22.5" customHeight="1" x14ac:dyDescent="0.25">
      <c r="A89" s="188"/>
      <c r="B89" s="42" t="s">
        <v>5</v>
      </c>
      <c r="C89" s="51"/>
      <c r="D89" s="33"/>
      <c r="E89" s="33"/>
      <c r="F89" s="33"/>
      <c r="G89" s="52"/>
      <c r="H89" s="225">
        <f>AVERAGE(C90:G90)</f>
        <v>-10.3095</v>
      </c>
      <c r="I89" s="192">
        <f>((SUM(C91:G91))/5)*100</f>
        <v>100</v>
      </c>
      <c r="J89" s="193">
        <f>SUM(C92:G92)</f>
        <v>5</v>
      </c>
    </row>
    <row r="90" spans="1:10" ht="20.25" hidden="1" customHeight="1" x14ac:dyDescent="0.25">
      <c r="A90" s="188"/>
      <c r="B90" s="38" t="s">
        <v>6</v>
      </c>
      <c r="C90" s="51">
        <f>C89-$C$6</f>
        <v>-10.3095</v>
      </c>
      <c r="D90" s="33">
        <f>D89-$C$6</f>
        <v>-10.3095</v>
      </c>
      <c r="E90" s="33">
        <f>E89-$C$6</f>
        <v>-10.3095</v>
      </c>
      <c r="F90" s="33">
        <f>F89-$C$6</f>
        <v>-10.3095</v>
      </c>
      <c r="G90" s="52">
        <f>G89-$C$6</f>
        <v>-10.3095</v>
      </c>
      <c r="H90" s="222"/>
      <c r="I90" s="192">
        <f>((SUM(D90:H90))/5)*100</f>
        <v>-824.76</v>
      </c>
      <c r="J90" s="193"/>
    </row>
    <row r="91" spans="1:10" ht="20.25" hidden="1" customHeight="1" x14ac:dyDescent="0.25">
      <c r="A91" s="188"/>
      <c r="B91" s="38" t="s">
        <v>7</v>
      </c>
      <c r="C91" s="51">
        <f>IF(C90&lt;$H$6,1,0)</f>
        <v>1</v>
      </c>
      <c r="D91" s="33">
        <f>IF(D90&lt;$H$6,1,0)</f>
        <v>1</v>
      </c>
      <c r="E91" s="33">
        <f>IF(E90&lt;$H$6,1,0)</f>
        <v>1</v>
      </c>
      <c r="F91" s="33">
        <f>IF(F90&lt;$H$6,1,0)</f>
        <v>1</v>
      </c>
      <c r="G91" s="52">
        <f>IF(G90&lt;$H$6,1,0)</f>
        <v>1</v>
      </c>
      <c r="H91" s="4"/>
      <c r="I91" s="4"/>
      <c r="J91" s="5"/>
    </row>
    <row r="92" spans="1:10" ht="20.25" hidden="1" customHeight="1" x14ac:dyDescent="0.25">
      <c r="A92" s="188"/>
      <c r="B92" s="39" t="s">
        <v>8</v>
      </c>
      <c r="C92" s="53">
        <f>IF(C90&lt;$J$6,1,0)</f>
        <v>1</v>
      </c>
      <c r="D92" s="34">
        <f>IF(D90&lt;$J$6,1,0)</f>
        <v>1</v>
      </c>
      <c r="E92" s="34">
        <f>IF(E90&lt;$J$6,1,0)</f>
        <v>1</v>
      </c>
      <c r="F92" s="34">
        <f>IF(F90&lt;$J$6,1,0)</f>
        <v>1</v>
      </c>
      <c r="G92" s="54">
        <f>IF(G90&lt;$J$6,1,0)</f>
        <v>1</v>
      </c>
      <c r="H92" s="4"/>
      <c r="I92" s="4"/>
      <c r="J92" s="5"/>
    </row>
    <row r="93" spans="1:10" ht="20.25" customHeight="1" x14ac:dyDescent="0.25">
      <c r="A93" s="188"/>
      <c r="B93" s="40" t="s">
        <v>5</v>
      </c>
      <c r="C93" s="51"/>
      <c r="D93" s="33"/>
      <c r="E93" s="33"/>
      <c r="F93" s="33"/>
      <c r="G93" s="52"/>
      <c r="H93" s="225">
        <f>AVERAGE(C94:G94)</f>
        <v>-10.3095</v>
      </c>
      <c r="I93" s="192">
        <f>((SUM(C95:G95))/5)*100</f>
        <v>100</v>
      </c>
      <c r="J93" s="193">
        <f>SUM(C96:G96)</f>
        <v>5</v>
      </c>
    </row>
    <row r="94" spans="1:10" ht="15.75" hidden="1" customHeight="1" x14ac:dyDescent="0.25">
      <c r="A94" s="188"/>
      <c r="B94" s="3" t="s">
        <v>6</v>
      </c>
      <c r="C94" s="51">
        <f>C93-$C$6</f>
        <v>-10.3095</v>
      </c>
      <c r="D94" s="33">
        <f>D93-$C$6</f>
        <v>-10.3095</v>
      </c>
      <c r="E94" s="33">
        <f>E93-$C$6</f>
        <v>-10.3095</v>
      </c>
      <c r="F94" s="33">
        <f>F93-$C$6</f>
        <v>-10.3095</v>
      </c>
      <c r="G94" s="52">
        <f>G93-$C$6</f>
        <v>-10.3095</v>
      </c>
      <c r="H94" s="222"/>
      <c r="I94" s="191">
        <f>((SUM(D94:H94))/5)*100</f>
        <v>-824.76</v>
      </c>
      <c r="J94" s="194"/>
    </row>
    <row r="95" spans="1:10" hidden="1" x14ac:dyDescent="0.25">
      <c r="A95" s="188"/>
      <c r="B95" s="3" t="s">
        <v>7</v>
      </c>
      <c r="C95" s="51">
        <f>IF(C94&lt;$H$6,1,0)</f>
        <v>1</v>
      </c>
      <c r="D95" s="33">
        <f>IF(D94&lt;$H$6,1,0)</f>
        <v>1</v>
      </c>
      <c r="E95" s="33">
        <f>IF(E94&lt;$H$6,1,0)</f>
        <v>1</v>
      </c>
      <c r="F95" s="33">
        <f>IF(F94&lt;$H$6,1,0)</f>
        <v>1</v>
      </c>
      <c r="G95" s="52">
        <f>IF(G94&lt;$H$6,1,0)</f>
        <v>1</v>
      </c>
      <c r="H95" s="6"/>
      <c r="I95" s="6"/>
      <c r="J95" s="7"/>
    </row>
    <row r="96" spans="1:10" ht="16.5" hidden="1" thickBot="1" x14ac:dyDescent="0.3">
      <c r="A96" s="189"/>
      <c r="B96" s="8" t="s">
        <v>8</v>
      </c>
      <c r="C96" s="53">
        <f>IF(C94&lt;$J$6,1,0)</f>
        <v>1</v>
      </c>
      <c r="D96" s="34">
        <f>IF(D94&lt;$J$6,1,0)</f>
        <v>1</v>
      </c>
      <c r="E96" s="34">
        <f>IF(E94&lt;$J$6,1,0)</f>
        <v>1</v>
      </c>
      <c r="F96" s="34">
        <f>IF(F94&lt;$J$6,1,0)</f>
        <v>1</v>
      </c>
      <c r="G96" s="54">
        <f>IF(G94&lt;$J$6,1,0)</f>
        <v>1</v>
      </c>
      <c r="H96" s="9"/>
      <c r="I96" s="9"/>
      <c r="J96" s="10"/>
    </row>
    <row r="97" spans="1:11" ht="20.25" customHeight="1" x14ac:dyDescent="0.25">
      <c r="A97" s="188"/>
      <c r="B97" s="40" t="s">
        <v>5</v>
      </c>
      <c r="C97" s="51"/>
      <c r="D97" s="33"/>
      <c r="E97" s="33"/>
      <c r="F97" s="33"/>
      <c r="G97" s="52"/>
      <c r="H97" s="225">
        <f>AVERAGE(C98:G98)</f>
        <v>-10.3095</v>
      </c>
      <c r="I97" s="192">
        <f>((SUM(C99:G99))/5)*100</f>
        <v>100</v>
      </c>
      <c r="J97" s="193">
        <f>SUM(C100:G100)</f>
        <v>5</v>
      </c>
    </row>
    <row r="98" spans="1:11" ht="15.75" hidden="1" customHeight="1" x14ac:dyDescent="0.25">
      <c r="A98" s="188"/>
      <c r="B98" s="3" t="s">
        <v>6</v>
      </c>
      <c r="C98" s="51">
        <f>C97-$C$6</f>
        <v>-10.3095</v>
      </c>
      <c r="D98" s="33">
        <f>D97-$C$6</f>
        <v>-10.3095</v>
      </c>
      <c r="E98" s="33">
        <f>E97-$C$6</f>
        <v>-10.3095</v>
      </c>
      <c r="F98" s="33">
        <f>F97-$C$6</f>
        <v>-10.3095</v>
      </c>
      <c r="G98" s="52">
        <f>G97-$C$6</f>
        <v>-10.3095</v>
      </c>
      <c r="H98" s="222"/>
      <c r="I98" s="191">
        <f>((SUM(D98:H98))/5)*100</f>
        <v>-824.76</v>
      </c>
      <c r="J98" s="194"/>
    </row>
    <row r="99" spans="1:11" hidden="1" x14ac:dyDescent="0.25">
      <c r="A99" s="188"/>
      <c r="B99" s="3" t="s">
        <v>7</v>
      </c>
      <c r="C99" s="51">
        <f>IF(C98&lt;$H$6,1,0)</f>
        <v>1</v>
      </c>
      <c r="D99" s="33">
        <f>IF(D98&lt;$H$6,1,0)</f>
        <v>1</v>
      </c>
      <c r="E99" s="33">
        <f>IF(E98&lt;$H$6,1,0)</f>
        <v>1</v>
      </c>
      <c r="F99" s="33">
        <f>IF(F98&lt;$H$6,1,0)</f>
        <v>1</v>
      </c>
      <c r="G99" s="52">
        <f>IF(G98&lt;$H$6,1,0)</f>
        <v>1</v>
      </c>
      <c r="H99" s="6"/>
      <c r="I99" s="6"/>
      <c r="J99" s="7"/>
    </row>
    <row r="100" spans="1:11" ht="16.5" hidden="1" thickBot="1" x14ac:dyDescent="0.3">
      <c r="A100" s="189"/>
      <c r="B100" s="8" t="s">
        <v>8</v>
      </c>
      <c r="C100" s="53">
        <f>IF(C98&lt;$J$6,1,0)</f>
        <v>1</v>
      </c>
      <c r="D100" s="34">
        <f>IF(D98&lt;$J$6,1,0)</f>
        <v>1</v>
      </c>
      <c r="E100" s="34">
        <f>IF(E98&lt;$J$6,1,0)</f>
        <v>1</v>
      </c>
      <c r="F100" s="34">
        <f>IF(F98&lt;$J$6,1,0)</f>
        <v>1</v>
      </c>
      <c r="G100" s="54">
        <f>IF(G98&lt;$J$6,1,0)</f>
        <v>1</v>
      </c>
      <c r="H100" s="9"/>
      <c r="I100" s="9"/>
      <c r="J100" s="10"/>
    </row>
    <row r="101" spans="1:11" ht="20.25" customHeight="1" thickBot="1" x14ac:dyDescent="0.3">
      <c r="A101" s="188"/>
      <c r="B101" s="40" t="s">
        <v>5</v>
      </c>
      <c r="C101" s="51"/>
      <c r="D101" s="33"/>
      <c r="E101" s="33"/>
      <c r="F101" s="33"/>
      <c r="G101" s="52"/>
      <c r="H101" s="225">
        <f>AVERAGE(C102:G102)</f>
        <v>-10.3095</v>
      </c>
      <c r="I101" s="192">
        <f>((SUM(C103:G103))/5)*100</f>
        <v>100</v>
      </c>
      <c r="J101" s="193">
        <f>SUM(C104:G104)</f>
        <v>5</v>
      </c>
    </row>
    <row r="102" spans="1:11" ht="15.75" hidden="1" customHeight="1" x14ac:dyDescent="0.25">
      <c r="A102" s="188"/>
      <c r="B102" s="3" t="s">
        <v>6</v>
      </c>
      <c r="C102" s="51">
        <f>C101-$C$6</f>
        <v>-10.3095</v>
      </c>
      <c r="D102" s="33">
        <f>D101-$C$6</f>
        <v>-10.3095</v>
      </c>
      <c r="E102" s="33">
        <f>E101-$C$6</f>
        <v>-10.3095</v>
      </c>
      <c r="F102" s="33">
        <f>F101-$C$6</f>
        <v>-10.3095</v>
      </c>
      <c r="G102" s="52">
        <f>G101-$C$6</f>
        <v>-10.3095</v>
      </c>
      <c r="H102" s="222"/>
      <c r="I102" s="191">
        <f>((SUM(D102:H102))/5)*100</f>
        <v>-824.76</v>
      </c>
      <c r="J102" s="194"/>
    </row>
    <row r="103" spans="1:11" ht="16.5" hidden="1" thickBot="1" x14ac:dyDescent="0.3">
      <c r="A103" s="188"/>
      <c r="B103" s="3" t="s">
        <v>7</v>
      </c>
      <c r="C103" s="51">
        <f>IF(C102&lt;$H$6,1,0)</f>
        <v>1</v>
      </c>
      <c r="D103" s="33">
        <f>IF(D102&lt;$H$6,1,0)</f>
        <v>1</v>
      </c>
      <c r="E103" s="33">
        <f>IF(E102&lt;$H$6,1,0)</f>
        <v>1</v>
      </c>
      <c r="F103" s="33">
        <f>IF(F102&lt;$H$6,1,0)</f>
        <v>1</v>
      </c>
      <c r="G103" s="52">
        <f>IF(G102&lt;$H$6,1,0)</f>
        <v>1</v>
      </c>
      <c r="H103" s="6"/>
      <c r="I103" s="6"/>
      <c r="J103" s="7"/>
    </row>
    <row r="104" spans="1:11" ht="16.5" hidden="1" thickBot="1" x14ac:dyDescent="0.3">
      <c r="A104" s="189"/>
      <c r="B104" s="8" t="s">
        <v>8</v>
      </c>
      <c r="C104" s="53">
        <f>IF(C102&lt;$J$6,1,0)</f>
        <v>1</v>
      </c>
      <c r="D104" s="34">
        <f>IF(D102&lt;$J$6,1,0)</f>
        <v>1</v>
      </c>
      <c r="E104" s="34">
        <f>IF(E102&lt;$J$6,1,0)</f>
        <v>1</v>
      </c>
      <c r="F104" s="34">
        <f>IF(F102&lt;$J$6,1,0)</f>
        <v>1</v>
      </c>
      <c r="G104" s="54">
        <f>IF(G102&lt;$J$6,1,0)</f>
        <v>1</v>
      </c>
      <c r="H104" s="9"/>
      <c r="I104" s="9"/>
      <c r="J104" s="10"/>
    </row>
    <row r="105" spans="1:11" x14ac:dyDescent="0.25">
      <c r="A105" s="11"/>
      <c r="B105" s="11"/>
      <c r="C105" s="11"/>
      <c r="D105" s="11"/>
      <c r="E105" s="11"/>
      <c r="F105" s="11"/>
      <c r="G105" s="11"/>
      <c r="H105" s="11"/>
      <c r="I105" s="11"/>
      <c r="J105" s="11"/>
    </row>
    <row r="106" spans="1:11" x14ac:dyDescent="0.25">
      <c r="A106" s="195" t="s">
        <v>37</v>
      </c>
      <c r="B106" s="195"/>
      <c r="C106" s="195"/>
      <c r="D106" s="195"/>
      <c r="E106" s="195"/>
      <c r="F106" s="195"/>
      <c r="G106" s="195"/>
      <c r="H106" s="195"/>
      <c r="I106" s="195"/>
      <c r="J106" s="195"/>
    </row>
    <row r="107" spans="1:11" s="94" customFormat="1" x14ac:dyDescent="0.25">
      <c r="A107" s="95" t="s">
        <v>77</v>
      </c>
      <c r="B107" s="95"/>
      <c r="C107" s="95"/>
      <c r="D107" s="95"/>
      <c r="E107" s="95"/>
      <c r="F107" s="95"/>
      <c r="G107" s="95"/>
      <c r="H107" s="95"/>
      <c r="I107" s="95"/>
      <c r="J107" s="95"/>
    </row>
    <row r="108" spans="1:11" x14ac:dyDescent="0.25">
      <c r="A108" s="85" t="s">
        <v>78</v>
      </c>
      <c r="B108" s="85"/>
      <c r="C108" s="85"/>
      <c r="D108" s="85"/>
      <c r="E108" s="85"/>
      <c r="F108" s="85"/>
      <c r="G108" s="85"/>
      <c r="H108" s="85"/>
      <c r="I108" s="85"/>
      <c r="J108" s="85"/>
      <c r="K108" s="85"/>
    </row>
    <row r="109" spans="1:11" x14ac:dyDescent="0.25">
      <c r="A109" s="186" t="s">
        <v>79</v>
      </c>
      <c r="B109" s="186"/>
      <c r="C109" s="186"/>
      <c r="D109" s="186"/>
      <c r="E109" s="186"/>
      <c r="F109" s="186"/>
      <c r="G109" s="186"/>
      <c r="H109" s="186"/>
      <c r="I109" s="186"/>
      <c r="J109" s="186"/>
    </row>
    <row r="110" spans="1:11" x14ac:dyDescent="0.25">
      <c r="A110" s="96"/>
      <c r="B110" s="96"/>
      <c r="C110" s="96"/>
      <c r="D110" s="96"/>
      <c r="E110" s="96"/>
      <c r="F110" s="96"/>
      <c r="G110" s="96"/>
      <c r="H110" s="96"/>
      <c r="I110" s="96"/>
      <c r="J110" s="96"/>
    </row>
    <row r="111" spans="1:11" ht="24" customHeight="1" x14ac:dyDescent="0.25">
      <c r="A111" s="187" t="s">
        <v>14</v>
      </c>
      <c r="B111" s="187"/>
      <c r="C111" s="187"/>
      <c r="D111" s="187"/>
      <c r="E111" s="187"/>
      <c r="F111" s="187"/>
      <c r="G111" s="35"/>
    </row>
    <row r="112" spans="1:11" ht="24" customHeight="1" x14ac:dyDescent="0.25">
      <c r="A112" s="187" t="s">
        <v>15</v>
      </c>
      <c r="B112" s="187"/>
      <c r="C112" s="187"/>
      <c r="D112" s="187"/>
      <c r="E112" s="187"/>
      <c r="F112" s="187"/>
      <c r="G112" s="35"/>
    </row>
  </sheetData>
  <protectedRanges>
    <protectedRange sqref="C13:G104" name="Plage1_2_1"/>
    <protectedRange sqref="C9:G12" name="Plage1_2"/>
    <protectedRange sqref="C6" name="Plage3"/>
    <protectedRange sqref="C3:C5 H4 J4" name="Plage1"/>
    <protectedRange sqref="A9:A104" name="Plage2"/>
    <protectedRange sqref="G111:G112" name="Plage4"/>
  </protectedRanges>
  <mergeCells count="105">
    <mergeCell ref="A9:A12"/>
    <mergeCell ref="H9:H10"/>
    <mergeCell ref="I9:I10"/>
    <mergeCell ref="J9:J10"/>
    <mergeCell ref="A13:A16"/>
    <mergeCell ref="H13:H14"/>
    <mergeCell ref="I13:I14"/>
    <mergeCell ref="J13:J14"/>
    <mergeCell ref="A1:J1"/>
    <mergeCell ref="C3:F3"/>
    <mergeCell ref="H3:J3"/>
    <mergeCell ref="C4:E4"/>
    <mergeCell ref="C5:D5"/>
    <mergeCell ref="C7:G7"/>
    <mergeCell ref="A25:A28"/>
    <mergeCell ref="H25:H26"/>
    <mergeCell ref="I25:I26"/>
    <mergeCell ref="J25:J26"/>
    <mergeCell ref="A29:A32"/>
    <mergeCell ref="H29:H30"/>
    <mergeCell ref="I29:I30"/>
    <mergeCell ref="J29:J30"/>
    <mergeCell ref="A17:A20"/>
    <mergeCell ref="H17:H18"/>
    <mergeCell ref="I17:I18"/>
    <mergeCell ref="J17:J18"/>
    <mergeCell ref="A21:A24"/>
    <mergeCell ref="H21:H22"/>
    <mergeCell ref="I21:I22"/>
    <mergeCell ref="J21:J22"/>
    <mergeCell ref="A41:A44"/>
    <mergeCell ref="H41:H42"/>
    <mergeCell ref="I41:I42"/>
    <mergeCell ref="J41:J42"/>
    <mergeCell ref="A45:A48"/>
    <mergeCell ref="H45:H46"/>
    <mergeCell ref="I45:I46"/>
    <mergeCell ref="J45:J46"/>
    <mergeCell ref="A33:A36"/>
    <mergeCell ref="H33:H34"/>
    <mergeCell ref="I33:I34"/>
    <mergeCell ref="J33:J34"/>
    <mergeCell ref="A37:A40"/>
    <mergeCell ref="H37:H38"/>
    <mergeCell ref="I37:I38"/>
    <mergeCell ref="J37:J38"/>
    <mergeCell ref="A57:A60"/>
    <mergeCell ref="H57:H58"/>
    <mergeCell ref="I57:I58"/>
    <mergeCell ref="J57:J58"/>
    <mergeCell ref="A61:A64"/>
    <mergeCell ref="H61:H62"/>
    <mergeCell ref="I61:I62"/>
    <mergeCell ref="J61:J62"/>
    <mergeCell ref="A49:A52"/>
    <mergeCell ref="H49:H50"/>
    <mergeCell ref="I49:I50"/>
    <mergeCell ref="J49:J50"/>
    <mergeCell ref="A53:A56"/>
    <mergeCell ref="H53:H54"/>
    <mergeCell ref="I53:I54"/>
    <mergeCell ref="J53:J54"/>
    <mergeCell ref="A73:A76"/>
    <mergeCell ref="I73:I74"/>
    <mergeCell ref="J73:J74"/>
    <mergeCell ref="A77:A80"/>
    <mergeCell ref="H77:H78"/>
    <mergeCell ref="I77:I78"/>
    <mergeCell ref="J77:J78"/>
    <mergeCell ref="A65:A68"/>
    <mergeCell ref="H65:H66"/>
    <mergeCell ref="I65:I66"/>
    <mergeCell ref="J65:J66"/>
    <mergeCell ref="A69:A72"/>
    <mergeCell ref="H69:H70"/>
    <mergeCell ref="I69:I70"/>
    <mergeCell ref="J69:J70"/>
    <mergeCell ref="A89:A92"/>
    <mergeCell ref="H89:H90"/>
    <mergeCell ref="I89:I90"/>
    <mergeCell ref="J89:J90"/>
    <mergeCell ref="A93:A96"/>
    <mergeCell ref="H93:H94"/>
    <mergeCell ref="I93:I94"/>
    <mergeCell ref="J93:J94"/>
    <mergeCell ref="A81:A84"/>
    <mergeCell ref="H81:H82"/>
    <mergeCell ref="I81:I82"/>
    <mergeCell ref="J81:J82"/>
    <mergeCell ref="A85:A88"/>
    <mergeCell ref="H85:H86"/>
    <mergeCell ref="I85:I86"/>
    <mergeCell ref="J85:J86"/>
    <mergeCell ref="A106:J106"/>
    <mergeCell ref="A109:J109"/>
    <mergeCell ref="A111:F111"/>
    <mergeCell ref="A112:F112"/>
    <mergeCell ref="A97:A100"/>
    <mergeCell ref="H97:H98"/>
    <mergeCell ref="I97:I98"/>
    <mergeCell ref="J97:J98"/>
    <mergeCell ref="A101:A104"/>
    <mergeCell ref="H101:H102"/>
    <mergeCell ref="I101:I102"/>
    <mergeCell ref="J101:J102"/>
  </mergeCells>
  <conditionalFormatting sqref="I9:I10">
    <cfRule type="cellIs" dxfId="419" priority="175" operator="greaterThan">
      <formula>0</formula>
    </cfRule>
    <cfRule type="cellIs" dxfId="418" priority="176" operator="equal">
      <formula>0</formula>
    </cfRule>
  </conditionalFormatting>
  <conditionalFormatting sqref="J9:J10">
    <cfRule type="cellIs" dxfId="417" priority="173" operator="greaterThan">
      <formula>0</formula>
    </cfRule>
    <cfRule type="cellIs" dxfId="416" priority="174" operator="equal">
      <formula>0</formula>
    </cfRule>
  </conditionalFormatting>
  <conditionalFormatting sqref="H9 H13 H17 H21 H25 H73">
    <cfRule type="cellIs" dxfId="415" priority="171" operator="greaterThanOrEqual">
      <formula>450</formula>
    </cfRule>
    <cfRule type="cellIs" dxfId="414" priority="172" operator="lessThan">
      <formula>450</formula>
    </cfRule>
  </conditionalFormatting>
  <conditionalFormatting sqref="I13:I14">
    <cfRule type="cellIs" dxfId="413" priority="169" operator="greaterThan">
      <formula>0</formula>
    </cfRule>
    <cfRule type="cellIs" dxfId="412" priority="170" operator="equal">
      <formula>0</formula>
    </cfRule>
  </conditionalFormatting>
  <conditionalFormatting sqref="J13:J14">
    <cfRule type="cellIs" dxfId="411" priority="167" operator="greaterThan">
      <formula>0</formula>
    </cfRule>
    <cfRule type="cellIs" dxfId="410" priority="168" operator="equal">
      <formula>0</formula>
    </cfRule>
  </conditionalFormatting>
  <conditionalFormatting sqref="H13">
    <cfRule type="cellIs" dxfId="409" priority="165" operator="greaterThanOrEqual">
      <formula>450</formula>
    </cfRule>
    <cfRule type="cellIs" dxfId="408" priority="166" operator="lessThan">
      <formula>450</formula>
    </cfRule>
  </conditionalFormatting>
  <conditionalFormatting sqref="I17:I18">
    <cfRule type="cellIs" dxfId="407" priority="163" operator="greaterThan">
      <formula>0</formula>
    </cfRule>
    <cfRule type="cellIs" dxfId="406" priority="164" operator="equal">
      <formula>0</formula>
    </cfRule>
  </conditionalFormatting>
  <conditionalFormatting sqref="J17:J18">
    <cfRule type="cellIs" dxfId="405" priority="161" operator="greaterThan">
      <formula>0</formula>
    </cfRule>
    <cfRule type="cellIs" dxfId="404" priority="162" operator="equal">
      <formula>0</formula>
    </cfRule>
  </conditionalFormatting>
  <conditionalFormatting sqref="H17">
    <cfRule type="cellIs" dxfId="403" priority="159" operator="greaterThanOrEqual">
      <formula>450</formula>
    </cfRule>
    <cfRule type="cellIs" dxfId="402" priority="160" operator="lessThan">
      <formula>450</formula>
    </cfRule>
  </conditionalFormatting>
  <conditionalFormatting sqref="I21:I22">
    <cfRule type="cellIs" dxfId="401" priority="157" operator="greaterThan">
      <formula>0</formula>
    </cfRule>
    <cfRule type="cellIs" dxfId="400" priority="158" operator="equal">
      <formula>0</formula>
    </cfRule>
  </conditionalFormatting>
  <conditionalFormatting sqref="J21:J22">
    <cfRule type="cellIs" dxfId="399" priority="155" operator="greaterThan">
      <formula>0</formula>
    </cfRule>
    <cfRule type="cellIs" dxfId="398" priority="156" operator="equal">
      <formula>0</formula>
    </cfRule>
  </conditionalFormatting>
  <conditionalFormatting sqref="H21">
    <cfRule type="cellIs" dxfId="397" priority="153" operator="greaterThanOrEqual">
      <formula>450</formula>
    </cfRule>
    <cfRule type="cellIs" dxfId="396" priority="154" operator="lessThan">
      <formula>450</formula>
    </cfRule>
  </conditionalFormatting>
  <conditionalFormatting sqref="I25:I26">
    <cfRule type="cellIs" dxfId="395" priority="151" operator="greaterThan">
      <formula>0</formula>
    </cfRule>
    <cfRule type="cellIs" dxfId="394" priority="152" operator="equal">
      <formula>0</formula>
    </cfRule>
  </conditionalFormatting>
  <conditionalFormatting sqref="J25:J26">
    <cfRule type="cellIs" dxfId="393" priority="149" operator="greaterThan">
      <formula>0</formula>
    </cfRule>
    <cfRule type="cellIs" dxfId="392" priority="150" operator="equal">
      <formula>0</formula>
    </cfRule>
  </conditionalFormatting>
  <conditionalFormatting sqref="H25">
    <cfRule type="cellIs" dxfId="391" priority="147" operator="greaterThanOrEqual">
      <formula>450</formula>
    </cfRule>
    <cfRule type="cellIs" dxfId="390" priority="148" operator="lessThan">
      <formula>450</formula>
    </cfRule>
  </conditionalFormatting>
  <conditionalFormatting sqref="I29:I30">
    <cfRule type="cellIs" dxfId="389" priority="145" operator="greaterThan">
      <formula>0</formula>
    </cfRule>
    <cfRule type="cellIs" dxfId="388" priority="146" operator="equal">
      <formula>0</formula>
    </cfRule>
  </conditionalFormatting>
  <conditionalFormatting sqref="J29:J30">
    <cfRule type="cellIs" dxfId="387" priority="143" operator="greaterThan">
      <formula>0</formula>
    </cfRule>
    <cfRule type="cellIs" dxfId="386" priority="144" operator="equal">
      <formula>0</formula>
    </cfRule>
  </conditionalFormatting>
  <conditionalFormatting sqref="I33:I34">
    <cfRule type="cellIs" dxfId="385" priority="141" operator="greaterThan">
      <formula>0</formula>
    </cfRule>
    <cfRule type="cellIs" dxfId="384" priority="142" operator="equal">
      <formula>0</formula>
    </cfRule>
  </conditionalFormatting>
  <conditionalFormatting sqref="J33:J34">
    <cfRule type="cellIs" dxfId="383" priority="139" operator="greaterThan">
      <formula>0</formula>
    </cfRule>
    <cfRule type="cellIs" dxfId="382" priority="140" operator="equal">
      <formula>0</formula>
    </cfRule>
  </conditionalFormatting>
  <conditionalFormatting sqref="I37:I38">
    <cfRule type="cellIs" dxfId="381" priority="137" operator="greaterThan">
      <formula>0</formula>
    </cfRule>
    <cfRule type="cellIs" dxfId="380" priority="138" operator="equal">
      <formula>0</formula>
    </cfRule>
  </conditionalFormatting>
  <conditionalFormatting sqref="J37:J38">
    <cfRule type="cellIs" dxfId="379" priority="135" operator="greaterThan">
      <formula>0</formula>
    </cfRule>
    <cfRule type="cellIs" dxfId="378" priority="136" operator="equal">
      <formula>0</formula>
    </cfRule>
  </conditionalFormatting>
  <conditionalFormatting sqref="I41:I42">
    <cfRule type="cellIs" dxfId="377" priority="133" operator="greaterThan">
      <formula>0</formula>
    </cfRule>
    <cfRule type="cellIs" dxfId="376" priority="134" operator="equal">
      <formula>0</formula>
    </cfRule>
  </conditionalFormatting>
  <conditionalFormatting sqref="J41:J42">
    <cfRule type="cellIs" dxfId="375" priority="131" operator="greaterThan">
      <formula>0</formula>
    </cfRule>
    <cfRule type="cellIs" dxfId="374" priority="132" operator="equal">
      <formula>0</formula>
    </cfRule>
  </conditionalFormatting>
  <conditionalFormatting sqref="I45:I46">
    <cfRule type="cellIs" dxfId="373" priority="129" operator="greaterThan">
      <formula>0</formula>
    </cfRule>
    <cfRule type="cellIs" dxfId="372" priority="130" operator="equal">
      <formula>0</formula>
    </cfRule>
  </conditionalFormatting>
  <conditionalFormatting sqref="J45:J46">
    <cfRule type="cellIs" dxfId="371" priority="127" operator="greaterThan">
      <formula>0</formula>
    </cfRule>
    <cfRule type="cellIs" dxfId="370" priority="128" operator="equal">
      <formula>0</formula>
    </cfRule>
  </conditionalFormatting>
  <conditionalFormatting sqref="I49:I50">
    <cfRule type="cellIs" dxfId="369" priority="125" operator="greaterThan">
      <formula>0</formula>
    </cfRule>
    <cfRule type="cellIs" dxfId="368" priority="126" operator="equal">
      <formula>0</formula>
    </cfRule>
  </conditionalFormatting>
  <conditionalFormatting sqref="J49:J50">
    <cfRule type="cellIs" dxfId="367" priority="123" operator="greaterThan">
      <formula>0</formula>
    </cfRule>
    <cfRule type="cellIs" dxfId="366" priority="124" operator="equal">
      <formula>0</formula>
    </cfRule>
  </conditionalFormatting>
  <conditionalFormatting sqref="I53:I54">
    <cfRule type="cellIs" dxfId="365" priority="121" operator="greaterThan">
      <formula>0</formula>
    </cfRule>
    <cfRule type="cellIs" dxfId="364" priority="122" operator="equal">
      <formula>0</formula>
    </cfRule>
  </conditionalFormatting>
  <conditionalFormatting sqref="J53:J54">
    <cfRule type="cellIs" dxfId="363" priority="119" operator="greaterThan">
      <formula>0</formula>
    </cfRule>
    <cfRule type="cellIs" dxfId="362" priority="120" operator="equal">
      <formula>0</formula>
    </cfRule>
  </conditionalFormatting>
  <conditionalFormatting sqref="I57:I58">
    <cfRule type="cellIs" dxfId="361" priority="117" operator="greaterThan">
      <formula>0</formula>
    </cfRule>
    <cfRule type="cellIs" dxfId="360" priority="118" operator="equal">
      <formula>0</formula>
    </cfRule>
  </conditionalFormatting>
  <conditionalFormatting sqref="J57:J58">
    <cfRule type="cellIs" dxfId="359" priority="115" operator="greaterThan">
      <formula>0</formula>
    </cfRule>
    <cfRule type="cellIs" dxfId="358" priority="116" operator="equal">
      <formula>0</formula>
    </cfRule>
  </conditionalFormatting>
  <conditionalFormatting sqref="I61:I62">
    <cfRule type="cellIs" dxfId="357" priority="113" operator="greaterThan">
      <formula>0</formula>
    </cfRule>
    <cfRule type="cellIs" dxfId="356" priority="114" operator="equal">
      <formula>0</formula>
    </cfRule>
  </conditionalFormatting>
  <conditionalFormatting sqref="J61:J62">
    <cfRule type="cellIs" dxfId="355" priority="111" operator="greaterThan">
      <formula>0</formula>
    </cfRule>
    <cfRule type="cellIs" dxfId="354" priority="112" operator="equal">
      <formula>0</formula>
    </cfRule>
  </conditionalFormatting>
  <conditionalFormatting sqref="I65:I66">
    <cfRule type="cellIs" dxfId="353" priority="109" operator="greaterThan">
      <formula>0</formula>
    </cfRule>
    <cfRule type="cellIs" dxfId="352" priority="110" operator="equal">
      <formula>0</formula>
    </cfRule>
  </conditionalFormatting>
  <conditionalFormatting sqref="J65:J66">
    <cfRule type="cellIs" dxfId="351" priority="107" operator="greaterThan">
      <formula>0</formula>
    </cfRule>
    <cfRule type="cellIs" dxfId="350" priority="108" operator="equal">
      <formula>0</formula>
    </cfRule>
  </conditionalFormatting>
  <conditionalFormatting sqref="I69:I70">
    <cfRule type="cellIs" dxfId="349" priority="105" operator="greaterThan">
      <formula>0</formula>
    </cfRule>
    <cfRule type="cellIs" dxfId="348" priority="106" operator="equal">
      <formula>0</formula>
    </cfRule>
  </conditionalFormatting>
  <conditionalFormatting sqref="J69:J70">
    <cfRule type="cellIs" dxfId="347" priority="103" operator="greaterThan">
      <formula>0</formula>
    </cfRule>
    <cfRule type="cellIs" dxfId="346" priority="104" operator="equal">
      <formula>0</formula>
    </cfRule>
  </conditionalFormatting>
  <conditionalFormatting sqref="I73:I74">
    <cfRule type="cellIs" dxfId="345" priority="101" operator="greaterThan">
      <formula>0</formula>
    </cfRule>
    <cfRule type="cellIs" dxfId="344" priority="102" operator="equal">
      <formula>0</formula>
    </cfRule>
  </conditionalFormatting>
  <conditionalFormatting sqref="J73:J74">
    <cfRule type="cellIs" dxfId="343" priority="99" operator="greaterThan">
      <formula>0</formula>
    </cfRule>
    <cfRule type="cellIs" dxfId="342" priority="100" operator="equal">
      <formula>0</formula>
    </cfRule>
  </conditionalFormatting>
  <conditionalFormatting sqref="H73">
    <cfRule type="cellIs" dxfId="341" priority="97" operator="greaterThanOrEqual">
      <formula>450</formula>
    </cfRule>
    <cfRule type="cellIs" dxfId="340" priority="98" operator="lessThan">
      <formula>450</formula>
    </cfRule>
  </conditionalFormatting>
  <conditionalFormatting sqref="I77:I78">
    <cfRule type="cellIs" dxfId="339" priority="95" operator="greaterThan">
      <formula>0</formula>
    </cfRule>
    <cfRule type="cellIs" dxfId="338" priority="96" operator="equal">
      <formula>0</formula>
    </cfRule>
  </conditionalFormatting>
  <conditionalFormatting sqref="J77:J78">
    <cfRule type="cellIs" dxfId="337" priority="93" operator="greaterThan">
      <formula>0</formula>
    </cfRule>
    <cfRule type="cellIs" dxfId="336" priority="94" operator="equal">
      <formula>0</formula>
    </cfRule>
  </conditionalFormatting>
  <conditionalFormatting sqref="I81:I82">
    <cfRule type="cellIs" dxfId="335" priority="91" operator="greaterThan">
      <formula>0</formula>
    </cfRule>
    <cfRule type="cellIs" dxfId="334" priority="92" operator="equal">
      <formula>0</formula>
    </cfRule>
  </conditionalFormatting>
  <conditionalFormatting sqref="J81:J82">
    <cfRule type="cellIs" dxfId="333" priority="89" operator="greaterThan">
      <formula>0</formula>
    </cfRule>
    <cfRule type="cellIs" dxfId="332" priority="90" operator="equal">
      <formula>0</formula>
    </cfRule>
  </conditionalFormatting>
  <conditionalFormatting sqref="I85:I86">
    <cfRule type="cellIs" dxfId="331" priority="87" operator="greaterThan">
      <formula>0</formula>
    </cfRule>
    <cfRule type="cellIs" dxfId="330" priority="88" operator="equal">
      <formula>0</formula>
    </cfRule>
  </conditionalFormatting>
  <conditionalFormatting sqref="J85:J86">
    <cfRule type="cellIs" dxfId="329" priority="85" operator="greaterThan">
      <formula>0</formula>
    </cfRule>
    <cfRule type="cellIs" dxfId="328" priority="86" operator="equal">
      <formula>0</formula>
    </cfRule>
  </conditionalFormatting>
  <conditionalFormatting sqref="I89:I90">
    <cfRule type="cellIs" dxfId="327" priority="83" operator="greaterThan">
      <formula>0</formula>
    </cfRule>
    <cfRule type="cellIs" dxfId="326" priority="84" operator="equal">
      <formula>0</formula>
    </cfRule>
  </conditionalFormatting>
  <conditionalFormatting sqref="J89:J90">
    <cfRule type="cellIs" dxfId="325" priority="81" operator="greaterThan">
      <formula>0</formula>
    </cfRule>
    <cfRule type="cellIs" dxfId="324" priority="82" operator="equal">
      <formula>0</formula>
    </cfRule>
  </conditionalFormatting>
  <conditionalFormatting sqref="I93:I94">
    <cfRule type="cellIs" dxfId="323" priority="79" operator="greaterThan">
      <formula>0</formula>
    </cfRule>
    <cfRule type="cellIs" dxfId="322" priority="80" operator="equal">
      <formula>0</formula>
    </cfRule>
  </conditionalFormatting>
  <conditionalFormatting sqref="J93:J94">
    <cfRule type="cellIs" dxfId="321" priority="77" operator="greaterThan">
      <formula>0</formula>
    </cfRule>
    <cfRule type="cellIs" dxfId="320" priority="78" operator="equal">
      <formula>0</formula>
    </cfRule>
  </conditionalFormatting>
  <conditionalFormatting sqref="C9:G9">
    <cfRule type="colorScale" priority="7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">
    <cfRule type="colorScale" priority="7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13:G13">
    <cfRule type="colorScale" priority="7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3">
    <cfRule type="colorScale" priority="7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17:G17">
    <cfRule type="colorScale" priority="7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7">
    <cfRule type="colorScale" priority="7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1:G21">
    <cfRule type="colorScale" priority="7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21">
    <cfRule type="colorScale" priority="6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5:G25">
    <cfRule type="colorScale" priority="6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25">
    <cfRule type="colorScale" priority="6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9:G29">
    <cfRule type="colorScale" priority="6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29">
    <cfRule type="colorScale" priority="6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33:G33">
    <cfRule type="colorScale" priority="6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33">
    <cfRule type="colorScale" priority="6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37:G37">
    <cfRule type="colorScale" priority="6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37">
    <cfRule type="colorScale" priority="6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1:G41">
    <cfRule type="colorScale" priority="6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1">
    <cfRule type="colorScale" priority="5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5:G45">
    <cfRule type="colorScale" priority="5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5">
    <cfRule type="colorScale" priority="5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9:G49">
    <cfRule type="colorScale" priority="5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9">
    <cfRule type="colorScale" priority="5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53:G53">
    <cfRule type="colorScale" priority="5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53">
    <cfRule type="colorScale" priority="5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57:G57">
    <cfRule type="colorScale" priority="5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57">
    <cfRule type="colorScale" priority="5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61:G61">
    <cfRule type="colorScale" priority="5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61">
    <cfRule type="colorScale" priority="4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65:G65">
    <cfRule type="colorScale" priority="4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65">
    <cfRule type="colorScale" priority="4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69:G69">
    <cfRule type="colorScale" priority="4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69">
    <cfRule type="colorScale" priority="4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73:G73">
    <cfRule type="colorScale" priority="4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73">
    <cfRule type="colorScale" priority="4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77:G77">
    <cfRule type="colorScale" priority="4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77">
    <cfRule type="colorScale" priority="4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81:G81">
    <cfRule type="colorScale" priority="4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81">
    <cfRule type="colorScale" priority="3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85:G85">
    <cfRule type="colorScale" priority="3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85">
    <cfRule type="colorScale" priority="3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89:G89">
    <cfRule type="colorScale" priority="3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89">
    <cfRule type="colorScale" priority="3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93:G93">
    <cfRule type="colorScale" priority="3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3">
    <cfRule type="colorScale" priority="3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H9 H13 H17 H21 H25 H73">
    <cfRule type="cellIs" dxfId="319" priority="31" operator="greaterThanOrEqual">
      <formula>450</formula>
    </cfRule>
    <cfRule type="cellIs" dxfId="318" priority="32" operator="lessThan">
      <formula>450</formula>
    </cfRule>
  </conditionalFormatting>
  <conditionalFormatting sqref="H93 H89 H85 H81 H77 H69 H65 H61 H57 H53 H49 H45 H41 H37 H33 H29">
    <cfRule type="cellIs" dxfId="317" priority="29" operator="greaterThanOrEqual">
      <formula>450</formula>
    </cfRule>
    <cfRule type="cellIs" dxfId="316" priority="30" operator="lessThan">
      <formula>450</formula>
    </cfRule>
  </conditionalFormatting>
  <conditionalFormatting sqref="H93 H89 H85 H81 H77 H69 H65 H61 H57 H53 H49 H45 H41 H37 H33 H29">
    <cfRule type="cellIs" dxfId="315" priority="27" operator="greaterThanOrEqual">
      <formula>450</formula>
    </cfRule>
    <cfRule type="cellIs" dxfId="314" priority="28" operator="lessThan">
      <formula>450</formula>
    </cfRule>
  </conditionalFormatting>
  <conditionalFormatting sqref="H93 H89 H85 H81 H77 H69 H65 H61 H57 H53 H49 H45 H41 H37 H33 H29">
    <cfRule type="cellIs" dxfId="313" priority="25" operator="greaterThanOrEqual">
      <formula>450</formula>
    </cfRule>
    <cfRule type="cellIs" dxfId="312" priority="26" operator="lessThan">
      <formula>450</formula>
    </cfRule>
  </conditionalFormatting>
  <conditionalFormatting sqref="I97:I98">
    <cfRule type="cellIs" dxfId="311" priority="23" operator="greaterThan">
      <formula>0</formula>
    </cfRule>
    <cfRule type="cellIs" dxfId="310" priority="24" operator="equal">
      <formula>0</formula>
    </cfRule>
  </conditionalFormatting>
  <conditionalFormatting sqref="J97:J98">
    <cfRule type="cellIs" dxfId="309" priority="21" operator="greaterThan">
      <formula>0</formula>
    </cfRule>
    <cfRule type="cellIs" dxfId="308" priority="22" operator="equal">
      <formula>0</formula>
    </cfRule>
  </conditionalFormatting>
  <conditionalFormatting sqref="C97:G97">
    <cfRule type="colorScale" priority="2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7">
    <cfRule type="colorScale" priority="1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H97">
    <cfRule type="cellIs" dxfId="307" priority="17" operator="greaterThanOrEqual">
      <formula>450</formula>
    </cfRule>
    <cfRule type="cellIs" dxfId="306" priority="18" operator="lessThan">
      <formula>450</formula>
    </cfRule>
  </conditionalFormatting>
  <conditionalFormatting sqref="H97">
    <cfRule type="cellIs" dxfId="305" priority="15" operator="greaterThanOrEqual">
      <formula>450</formula>
    </cfRule>
    <cfRule type="cellIs" dxfId="304" priority="16" operator="lessThan">
      <formula>450</formula>
    </cfRule>
  </conditionalFormatting>
  <conditionalFormatting sqref="H97">
    <cfRule type="cellIs" dxfId="303" priority="13" operator="greaterThanOrEqual">
      <formula>450</formula>
    </cfRule>
    <cfRule type="cellIs" dxfId="302" priority="14" operator="lessThan">
      <formula>450</formula>
    </cfRule>
  </conditionalFormatting>
  <conditionalFormatting sqref="I101:I102">
    <cfRule type="cellIs" dxfId="301" priority="11" operator="greaterThan">
      <formula>0</formula>
    </cfRule>
    <cfRule type="cellIs" dxfId="300" priority="12" operator="equal">
      <formula>0</formula>
    </cfRule>
  </conditionalFormatting>
  <conditionalFormatting sqref="J101:J102">
    <cfRule type="cellIs" dxfId="299" priority="9" operator="greaterThan">
      <formula>0</formula>
    </cfRule>
    <cfRule type="cellIs" dxfId="298" priority="10" operator="equal">
      <formula>0</formula>
    </cfRule>
  </conditionalFormatting>
  <conditionalFormatting sqref="C101:G101">
    <cfRule type="colorScale" priority="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01">
    <cfRule type="colorScale" priority="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H101">
    <cfRule type="cellIs" dxfId="297" priority="5" operator="greaterThanOrEqual">
      <formula>450</formula>
    </cfRule>
    <cfRule type="cellIs" dxfId="296" priority="6" operator="lessThan">
      <formula>450</formula>
    </cfRule>
  </conditionalFormatting>
  <conditionalFormatting sqref="H101">
    <cfRule type="cellIs" dxfId="295" priority="3" operator="greaterThanOrEqual">
      <formula>450</formula>
    </cfRule>
    <cfRule type="cellIs" dxfId="294" priority="4" operator="lessThan">
      <formula>450</formula>
    </cfRule>
  </conditionalFormatting>
  <conditionalFormatting sqref="H101">
    <cfRule type="cellIs" dxfId="293" priority="1" operator="greaterThanOrEqual">
      <formula>450</formula>
    </cfRule>
    <cfRule type="cellIs" dxfId="292" priority="2" operator="lessThan">
      <formula>450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P112"/>
  <sheetViews>
    <sheetView workbookViewId="0">
      <selection activeCell="C6" sqref="C6"/>
    </sheetView>
  </sheetViews>
  <sheetFormatPr baseColWidth="10" defaultColWidth="11.42578125" defaultRowHeight="15.75" x14ac:dyDescent="0.25"/>
  <cols>
    <col min="1" max="1" width="23.28515625" style="1" customWidth="1"/>
    <col min="2" max="2" width="33.140625" style="1" hidden="1" customWidth="1"/>
    <col min="3" max="7" width="8.7109375" style="1" customWidth="1"/>
    <col min="8" max="8" width="18.85546875" style="1" bestFit="1" customWidth="1"/>
    <col min="9" max="9" width="16.28515625" style="1" customWidth="1"/>
    <col min="10" max="10" width="18" style="1" customWidth="1"/>
    <col min="11" max="13" width="9.42578125" style="1" customWidth="1"/>
    <col min="14" max="16384" width="11.42578125" style="1"/>
  </cols>
  <sheetData>
    <row r="1" spans="1:16" ht="38.25" customHeight="1" thickTop="1" thickBot="1" x14ac:dyDescent="0.3">
      <c r="A1" s="198" t="s">
        <v>57</v>
      </c>
      <c r="B1" s="199"/>
      <c r="C1" s="199"/>
      <c r="D1" s="199"/>
      <c r="E1" s="199"/>
      <c r="F1" s="199"/>
      <c r="G1" s="199"/>
      <c r="H1" s="199"/>
      <c r="I1" s="199"/>
      <c r="J1" s="200"/>
      <c r="K1" s="76"/>
    </row>
    <row r="2" spans="1:16" ht="16.5" thickTop="1" x14ac:dyDescent="0.25">
      <c r="B2" s="1" t="s">
        <v>0</v>
      </c>
    </row>
    <row r="3" spans="1:16" ht="31.5" customHeight="1" x14ac:dyDescent="0.25">
      <c r="A3" s="12" t="s">
        <v>17</v>
      </c>
      <c r="C3" s="223"/>
      <c r="D3" s="224"/>
      <c r="E3" s="224"/>
      <c r="F3" s="224"/>
      <c r="H3" s="220" t="s">
        <v>47</v>
      </c>
      <c r="I3" s="220"/>
      <c r="J3" s="220"/>
    </row>
    <row r="4" spans="1:16" ht="26.25" customHeight="1" x14ac:dyDescent="0.25">
      <c r="A4" s="12" t="s">
        <v>18</v>
      </c>
      <c r="C4" s="232"/>
      <c r="D4" s="232"/>
      <c r="E4" s="232"/>
      <c r="F4" s="232"/>
      <c r="G4" s="1" t="s">
        <v>12</v>
      </c>
      <c r="H4" s="67"/>
      <c r="I4" s="20" t="s">
        <v>9</v>
      </c>
      <c r="J4" s="67"/>
    </row>
    <row r="5" spans="1:16" ht="26.25" customHeight="1" x14ac:dyDescent="0.25">
      <c r="A5" s="1" t="s">
        <v>2</v>
      </c>
      <c r="C5" s="224"/>
      <c r="D5" s="224"/>
      <c r="E5" s="12"/>
      <c r="F5" s="12"/>
      <c r="L5" s="16"/>
      <c r="M5" s="16"/>
      <c r="N5" s="16"/>
      <c r="O5" s="16"/>
      <c r="P5" s="16"/>
    </row>
    <row r="6" spans="1:16" ht="26.25" customHeight="1" thickBot="1" x14ac:dyDescent="0.3">
      <c r="A6" s="12" t="s">
        <v>1</v>
      </c>
      <c r="C6" s="67"/>
      <c r="G6" s="19" t="s">
        <v>54</v>
      </c>
      <c r="H6" s="19">
        <v>585</v>
      </c>
      <c r="I6" s="19" t="s">
        <v>53</v>
      </c>
      <c r="J6" s="19">
        <v>570</v>
      </c>
      <c r="L6" s="63"/>
      <c r="M6" s="63"/>
      <c r="N6" s="63"/>
      <c r="O6" s="62"/>
      <c r="P6" s="16"/>
    </row>
    <row r="7" spans="1:16" ht="16.5" thickBot="1" x14ac:dyDescent="0.3">
      <c r="C7" s="208" t="s">
        <v>5</v>
      </c>
      <c r="D7" s="209"/>
      <c r="E7" s="209"/>
      <c r="F7" s="209"/>
      <c r="G7" s="210"/>
      <c r="L7" s="16"/>
      <c r="M7" s="16"/>
      <c r="N7" s="16"/>
      <c r="O7" s="16"/>
      <c r="P7" s="16"/>
    </row>
    <row r="8" spans="1:16" s="2" customFormat="1" ht="89.25" customHeight="1" thickBot="1" x14ac:dyDescent="0.3">
      <c r="A8" s="13" t="s">
        <v>38</v>
      </c>
      <c r="B8" s="36" t="s">
        <v>4</v>
      </c>
      <c r="C8" s="47">
        <v>1</v>
      </c>
      <c r="D8" s="21">
        <v>2</v>
      </c>
      <c r="E8" s="21">
        <v>3</v>
      </c>
      <c r="F8" s="21">
        <v>4</v>
      </c>
      <c r="G8" s="48">
        <v>5</v>
      </c>
      <c r="H8" s="44" t="s">
        <v>50</v>
      </c>
      <c r="I8" s="14" t="s">
        <v>11</v>
      </c>
      <c r="J8" s="15" t="s">
        <v>13</v>
      </c>
    </row>
    <row r="9" spans="1:16" ht="24" customHeight="1" thickTop="1" x14ac:dyDescent="0.25">
      <c r="A9" s="202"/>
      <c r="B9" s="37" t="s">
        <v>5</v>
      </c>
      <c r="C9" s="49"/>
      <c r="D9" s="32"/>
      <c r="E9" s="32"/>
      <c r="F9" s="32"/>
      <c r="G9" s="50"/>
      <c r="H9" s="231">
        <f>AVERAGE(C10:G10)</f>
        <v>0</v>
      </c>
      <c r="I9" s="204">
        <f>((SUM(C11:G11))/5)*100</f>
        <v>100</v>
      </c>
      <c r="J9" s="205">
        <f>SUM(C12:G12)</f>
        <v>5</v>
      </c>
      <c r="K9" s="59"/>
      <c r="L9" s="65"/>
      <c r="M9" s="65"/>
    </row>
    <row r="10" spans="1:16" ht="25.5" hidden="1" customHeight="1" x14ac:dyDescent="0.25">
      <c r="A10" s="188"/>
      <c r="B10" s="38" t="s">
        <v>6</v>
      </c>
      <c r="C10" s="51">
        <f>C9-$C$6</f>
        <v>0</v>
      </c>
      <c r="D10" s="33">
        <f>D9-$C$6</f>
        <v>0</v>
      </c>
      <c r="E10" s="33">
        <f>E9-$C$6</f>
        <v>0</v>
      </c>
      <c r="F10" s="33">
        <f>F9-$C$6</f>
        <v>0</v>
      </c>
      <c r="G10" s="52">
        <f>G9-$C$6</f>
        <v>0</v>
      </c>
      <c r="H10" s="196"/>
      <c r="I10" s="192">
        <f>((SUM(D10:H10))/5)*100</f>
        <v>0</v>
      </c>
      <c r="J10" s="193"/>
      <c r="K10" s="59"/>
      <c r="L10" s="65"/>
      <c r="M10" s="65"/>
    </row>
    <row r="11" spans="1:16" ht="25.5" hidden="1" customHeight="1" x14ac:dyDescent="0.25">
      <c r="A11" s="188"/>
      <c r="B11" s="38" t="s">
        <v>7</v>
      </c>
      <c r="C11" s="51">
        <f>IF(C10&lt;$H$6,1,0)</f>
        <v>1</v>
      </c>
      <c r="D11" s="33">
        <f>IF(D10&lt;$H$6,1,0)</f>
        <v>1</v>
      </c>
      <c r="E11" s="33">
        <f>IF(E10&lt;$H$6,1,0)</f>
        <v>1</v>
      </c>
      <c r="F11" s="33">
        <f>IF(F10&lt;$H$6,1,0)</f>
        <v>1</v>
      </c>
      <c r="G11" s="52">
        <f>IF(G10&lt;$H$6,1,0)</f>
        <v>1</v>
      </c>
      <c r="H11" s="72"/>
      <c r="I11" s="4"/>
      <c r="J11" s="5"/>
      <c r="K11" s="59"/>
      <c r="L11" s="65"/>
      <c r="M11" s="65"/>
    </row>
    <row r="12" spans="1:16" ht="25.5" hidden="1" customHeight="1" x14ac:dyDescent="0.25">
      <c r="A12" s="188"/>
      <c r="B12" s="39" t="s">
        <v>8</v>
      </c>
      <c r="C12" s="53">
        <f>IF(C10&lt;$J$6,1,0)</f>
        <v>1</v>
      </c>
      <c r="D12" s="34">
        <f>IF(D10&lt;$J$6,1,0)</f>
        <v>1</v>
      </c>
      <c r="E12" s="34">
        <f>IF(E10&lt;$J$6,1,0)</f>
        <v>1</v>
      </c>
      <c r="F12" s="34">
        <f>IF(F10&lt;$J$6,1,0)</f>
        <v>1</v>
      </c>
      <c r="G12" s="54">
        <f>IF(G10&lt;$J$6,1,0)</f>
        <v>1</v>
      </c>
      <c r="H12" s="73"/>
      <c r="I12" s="4"/>
      <c r="J12" s="5"/>
      <c r="K12" s="59"/>
      <c r="L12" s="65"/>
      <c r="M12" s="65"/>
    </row>
    <row r="13" spans="1:16" ht="24" customHeight="1" x14ac:dyDescent="0.25">
      <c r="A13" s="188"/>
      <c r="B13" s="40" t="s">
        <v>5</v>
      </c>
      <c r="C13" s="51"/>
      <c r="D13" s="33"/>
      <c r="E13" s="33"/>
      <c r="F13" s="33"/>
      <c r="G13" s="52"/>
      <c r="H13" s="196">
        <f>AVERAGE(C14:G14)</f>
        <v>0</v>
      </c>
      <c r="I13" s="192">
        <f>((SUM(C15:G15))/5)*100</f>
        <v>100</v>
      </c>
      <c r="J13" s="193">
        <f>SUM(C16:G16)</f>
        <v>5</v>
      </c>
      <c r="K13" s="59"/>
      <c r="L13" s="65"/>
      <c r="M13" s="65"/>
    </row>
    <row r="14" spans="1:16" ht="25.5" hidden="1" customHeight="1" x14ac:dyDescent="0.25">
      <c r="A14" s="188"/>
      <c r="B14" s="38" t="s">
        <v>6</v>
      </c>
      <c r="C14" s="51">
        <f>C13-$C$6</f>
        <v>0</v>
      </c>
      <c r="D14" s="33">
        <f>D13-$C$6</f>
        <v>0</v>
      </c>
      <c r="E14" s="33">
        <f>E13-$C$6</f>
        <v>0</v>
      </c>
      <c r="F14" s="33">
        <f>F13-$C$6</f>
        <v>0</v>
      </c>
      <c r="G14" s="52">
        <f>G13-$C$6</f>
        <v>0</v>
      </c>
      <c r="H14" s="196"/>
      <c r="I14" s="192">
        <f>((SUM(D14:H14))/5)*100</f>
        <v>0</v>
      </c>
      <c r="J14" s="193"/>
      <c r="K14" s="59"/>
      <c r="L14" s="65"/>
      <c r="M14" s="65"/>
    </row>
    <row r="15" spans="1:16" ht="25.5" hidden="1" customHeight="1" x14ac:dyDescent="0.25">
      <c r="A15" s="188"/>
      <c r="B15" s="38" t="s">
        <v>7</v>
      </c>
      <c r="C15" s="51">
        <f>IF(C14&lt;$H$6,1,0)</f>
        <v>1</v>
      </c>
      <c r="D15" s="33">
        <f>IF(D14&lt;$H$6,1,0)</f>
        <v>1</v>
      </c>
      <c r="E15" s="33">
        <f>IF(E14&lt;$H$6,1,0)</f>
        <v>1</v>
      </c>
      <c r="F15" s="33">
        <f>IF(F14&lt;$H$6,1,0)</f>
        <v>1</v>
      </c>
      <c r="G15" s="52">
        <f>IF(G14&lt;$H$6,1,0)</f>
        <v>1</v>
      </c>
      <c r="H15" s="196">
        <f>AVERAGE(C16:G16)</f>
        <v>1</v>
      </c>
      <c r="I15" s="4"/>
      <c r="J15" s="5"/>
      <c r="K15" s="59"/>
      <c r="L15" s="65"/>
      <c r="M15" s="65"/>
    </row>
    <row r="16" spans="1:16" ht="25.5" hidden="1" customHeight="1" x14ac:dyDescent="0.25">
      <c r="A16" s="188"/>
      <c r="B16" s="41" t="s">
        <v>8</v>
      </c>
      <c r="C16" s="53">
        <f>IF(C14&lt;$J$6,1,0)</f>
        <v>1</v>
      </c>
      <c r="D16" s="34">
        <f>IF(D14&lt;$J$6,1,0)</f>
        <v>1</v>
      </c>
      <c r="E16" s="34">
        <f>IF(E14&lt;$J$6,1,0)</f>
        <v>1</v>
      </c>
      <c r="F16" s="34">
        <f>IF(F14&lt;$J$6,1,0)</f>
        <v>1</v>
      </c>
      <c r="G16" s="54">
        <f>IF(G14&lt;$J$6,1,0)</f>
        <v>1</v>
      </c>
      <c r="H16" s="196"/>
      <c r="I16" s="4"/>
      <c r="J16" s="5"/>
      <c r="K16" s="59"/>
      <c r="L16" s="65"/>
      <c r="M16" s="65"/>
    </row>
    <row r="17" spans="1:13" ht="24" customHeight="1" x14ac:dyDescent="0.25">
      <c r="A17" s="188"/>
      <c r="B17" s="42" t="s">
        <v>5</v>
      </c>
      <c r="C17" s="51"/>
      <c r="D17" s="33"/>
      <c r="E17" s="33"/>
      <c r="F17" s="33"/>
      <c r="G17" s="52"/>
      <c r="H17" s="196">
        <f>AVERAGE(C18:G18)</f>
        <v>0</v>
      </c>
      <c r="I17" s="192">
        <f>((SUM(C19:G19))/5)*100</f>
        <v>100</v>
      </c>
      <c r="J17" s="193">
        <f>SUM(C20:G20)</f>
        <v>5</v>
      </c>
      <c r="K17" s="59"/>
      <c r="L17" s="65"/>
      <c r="M17" s="65"/>
    </row>
    <row r="18" spans="1:13" ht="15.75" hidden="1" customHeight="1" x14ac:dyDescent="0.25">
      <c r="A18" s="188"/>
      <c r="B18" s="38" t="s">
        <v>6</v>
      </c>
      <c r="C18" s="51">
        <f>C17-$C$6</f>
        <v>0</v>
      </c>
      <c r="D18" s="33">
        <f>D17-$C$6</f>
        <v>0</v>
      </c>
      <c r="E18" s="33">
        <f>E17-$C$6</f>
        <v>0</v>
      </c>
      <c r="F18" s="33">
        <f>F17-$C$6</f>
        <v>0</v>
      </c>
      <c r="G18" s="52">
        <f>G17-$C$6</f>
        <v>0</v>
      </c>
      <c r="H18" s="196"/>
      <c r="I18" s="192">
        <f>((SUM(D18:H18))/5)*100</f>
        <v>0</v>
      </c>
      <c r="J18" s="193"/>
      <c r="K18" s="59"/>
      <c r="L18" s="65"/>
      <c r="M18" s="65"/>
    </row>
    <row r="19" spans="1:13" ht="15.75" hidden="1" customHeight="1" x14ac:dyDescent="0.25">
      <c r="A19" s="188"/>
      <c r="B19" s="38" t="s">
        <v>7</v>
      </c>
      <c r="C19" s="51">
        <f>IF(C18&lt;$H$6,1,0)</f>
        <v>1</v>
      </c>
      <c r="D19" s="33">
        <f>IF(D18&lt;$H$6,1,0)</f>
        <v>1</v>
      </c>
      <c r="E19" s="33">
        <f>IF(E18&lt;$H$6,1,0)</f>
        <v>1</v>
      </c>
      <c r="F19" s="33">
        <f>IF(F18&lt;$H$6,1,0)</f>
        <v>1</v>
      </c>
      <c r="G19" s="52">
        <f>IF(G18&lt;$H$6,1,0)</f>
        <v>1</v>
      </c>
      <c r="H19" s="196">
        <f>AVERAGE(C20:G20)</f>
        <v>1</v>
      </c>
      <c r="I19" s="4"/>
      <c r="J19" s="5"/>
      <c r="K19" s="59"/>
      <c r="L19" s="65"/>
      <c r="M19" s="65"/>
    </row>
    <row r="20" spans="1:13" ht="15.75" hidden="1" customHeight="1" x14ac:dyDescent="0.25">
      <c r="A20" s="188"/>
      <c r="B20" s="39" t="s">
        <v>8</v>
      </c>
      <c r="C20" s="53">
        <f>IF(C18&lt;$J$6,1,0)</f>
        <v>1</v>
      </c>
      <c r="D20" s="34">
        <f>IF(D18&lt;$J$6,1,0)</f>
        <v>1</v>
      </c>
      <c r="E20" s="34">
        <f>IF(E18&lt;$J$6,1,0)</f>
        <v>1</v>
      </c>
      <c r="F20" s="34">
        <f>IF(F18&lt;$J$6,1,0)</f>
        <v>1</v>
      </c>
      <c r="G20" s="54">
        <f>IF(G18&lt;$J$6,1,0)</f>
        <v>1</v>
      </c>
      <c r="H20" s="225"/>
      <c r="I20" s="4"/>
      <c r="J20" s="5"/>
      <c r="K20" s="59"/>
      <c r="L20" s="65"/>
      <c r="M20" s="65"/>
    </row>
    <row r="21" spans="1:13" ht="24" customHeight="1" x14ac:dyDescent="0.25">
      <c r="A21" s="188"/>
      <c r="B21" s="40" t="s">
        <v>5</v>
      </c>
      <c r="C21" s="51"/>
      <c r="D21" s="33"/>
      <c r="E21" s="33"/>
      <c r="F21" s="33"/>
      <c r="G21" s="52"/>
      <c r="H21" s="196">
        <f>AVERAGE(C22:G22)</f>
        <v>0</v>
      </c>
      <c r="I21" s="192">
        <f>((SUM(C23:G23))/5)*100</f>
        <v>100</v>
      </c>
      <c r="J21" s="193">
        <f>SUM(C24:G24)</f>
        <v>5</v>
      </c>
      <c r="K21" s="59"/>
      <c r="L21" s="65"/>
      <c r="M21" s="65"/>
    </row>
    <row r="22" spans="1:13" ht="15.75" hidden="1" customHeight="1" x14ac:dyDescent="0.25">
      <c r="A22" s="188"/>
      <c r="B22" s="38" t="s">
        <v>6</v>
      </c>
      <c r="C22" s="51">
        <f>C21-$C$6</f>
        <v>0</v>
      </c>
      <c r="D22" s="33">
        <f>D21-$C$6</f>
        <v>0</v>
      </c>
      <c r="E22" s="33">
        <f>E21-$C$6</f>
        <v>0</v>
      </c>
      <c r="F22" s="33">
        <f>F21-$C$6</f>
        <v>0</v>
      </c>
      <c r="G22" s="52">
        <f>G21-$C$6</f>
        <v>0</v>
      </c>
      <c r="H22" s="196"/>
      <c r="I22" s="192">
        <f>((SUM(D22:H22))/5)*100</f>
        <v>0</v>
      </c>
      <c r="J22" s="193"/>
      <c r="K22" s="59"/>
      <c r="L22" s="65"/>
      <c r="M22" s="65"/>
    </row>
    <row r="23" spans="1:13" ht="15.75" hidden="1" customHeight="1" x14ac:dyDescent="0.25">
      <c r="A23" s="188"/>
      <c r="B23" s="38" t="s">
        <v>7</v>
      </c>
      <c r="C23" s="51">
        <f>IF(C22&lt;$H$6,1,0)</f>
        <v>1</v>
      </c>
      <c r="D23" s="33">
        <f>IF(D22&lt;$H$6,1,0)</f>
        <v>1</v>
      </c>
      <c r="E23" s="33">
        <f>IF(E22&lt;$H$6,1,0)</f>
        <v>1</v>
      </c>
      <c r="F23" s="33">
        <f>IF(F22&lt;$H$6,1,0)</f>
        <v>1</v>
      </c>
      <c r="G23" s="52">
        <f>IF(G22&lt;$H$6,1,0)</f>
        <v>1</v>
      </c>
      <c r="H23" s="196">
        <f>AVERAGE(C24:G24)</f>
        <v>1</v>
      </c>
      <c r="I23" s="4"/>
      <c r="J23" s="5"/>
      <c r="K23" s="59"/>
      <c r="L23" s="65"/>
      <c r="M23" s="65"/>
    </row>
    <row r="24" spans="1:13" ht="15.75" hidden="1" customHeight="1" x14ac:dyDescent="0.25">
      <c r="A24" s="188"/>
      <c r="B24" s="41" t="s">
        <v>8</v>
      </c>
      <c r="C24" s="53">
        <f>IF(C22&lt;$J$6,1,0)</f>
        <v>1</v>
      </c>
      <c r="D24" s="34">
        <f>IF(D22&lt;$J$6,1,0)</f>
        <v>1</v>
      </c>
      <c r="E24" s="34">
        <f>IF(E22&lt;$J$6,1,0)</f>
        <v>1</v>
      </c>
      <c r="F24" s="34">
        <f>IF(F22&lt;$J$6,1,0)</f>
        <v>1</v>
      </c>
      <c r="G24" s="54">
        <f>IF(G22&lt;$J$6,1,0)</f>
        <v>1</v>
      </c>
      <c r="H24" s="196"/>
      <c r="I24" s="4"/>
      <c r="J24" s="5"/>
      <c r="K24" s="59"/>
      <c r="L24" s="65"/>
      <c r="M24" s="65"/>
    </row>
    <row r="25" spans="1:13" ht="24" customHeight="1" x14ac:dyDescent="0.25">
      <c r="A25" s="188"/>
      <c r="B25" s="42" t="s">
        <v>5</v>
      </c>
      <c r="C25" s="51"/>
      <c r="D25" s="33"/>
      <c r="E25" s="33"/>
      <c r="F25" s="33"/>
      <c r="G25" s="52"/>
      <c r="H25" s="196">
        <f>AVERAGE(C26:G26)</f>
        <v>0</v>
      </c>
      <c r="I25" s="192">
        <f>((SUM(C27:G27))/5)*100</f>
        <v>100</v>
      </c>
      <c r="J25" s="193">
        <f>SUM(C28:G28)</f>
        <v>5</v>
      </c>
      <c r="K25" s="59"/>
      <c r="L25" s="65"/>
      <c r="M25" s="65"/>
    </row>
    <row r="26" spans="1:13" ht="15.75" hidden="1" customHeight="1" x14ac:dyDescent="0.25">
      <c r="A26" s="188"/>
      <c r="B26" s="38" t="s">
        <v>6</v>
      </c>
      <c r="C26" s="51">
        <f>C25-$C$6</f>
        <v>0</v>
      </c>
      <c r="D26" s="33">
        <f>D25-$C$6</f>
        <v>0</v>
      </c>
      <c r="E26" s="33">
        <f>E25-$C$6</f>
        <v>0</v>
      </c>
      <c r="F26" s="33">
        <f>F25-$C$6</f>
        <v>0</v>
      </c>
      <c r="G26" s="52">
        <f>G25-$C$6</f>
        <v>0</v>
      </c>
      <c r="H26" s="196"/>
      <c r="I26" s="192">
        <f>((SUM(D26:H26))/5)*100</f>
        <v>0</v>
      </c>
      <c r="J26" s="193"/>
      <c r="K26" s="59"/>
      <c r="L26" s="65"/>
      <c r="M26" s="65"/>
    </row>
    <row r="27" spans="1:13" ht="15.75" hidden="1" customHeight="1" x14ac:dyDescent="0.25">
      <c r="A27" s="188"/>
      <c r="B27" s="38" t="s">
        <v>7</v>
      </c>
      <c r="C27" s="51">
        <f>IF(C26&lt;$H$6,1,0)</f>
        <v>1</v>
      </c>
      <c r="D27" s="33">
        <f>IF(D26&lt;$H$6,1,0)</f>
        <v>1</v>
      </c>
      <c r="E27" s="33">
        <f>IF(E26&lt;$H$6,1,0)</f>
        <v>1</v>
      </c>
      <c r="F27" s="33">
        <f>IF(F26&lt;$H$6,1,0)</f>
        <v>1</v>
      </c>
      <c r="G27" s="52">
        <f>IF(G26&lt;$H$6,1,0)</f>
        <v>1</v>
      </c>
      <c r="H27" s="196">
        <f>AVERAGE(C28:G28)</f>
        <v>1</v>
      </c>
      <c r="I27" s="4"/>
      <c r="J27" s="5"/>
      <c r="K27" s="59"/>
      <c r="L27" s="65"/>
      <c r="M27" s="65"/>
    </row>
    <row r="28" spans="1:13" ht="15.75" hidden="1" customHeight="1" x14ac:dyDescent="0.25">
      <c r="A28" s="188"/>
      <c r="B28" s="39" t="s">
        <v>8</v>
      </c>
      <c r="C28" s="53">
        <f>IF(C26&lt;$J$6,1,0)</f>
        <v>1</v>
      </c>
      <c r="D28" s="34">
        <f>IF(D26&lt;$J$6,1,0)</f>
        <v>1</v>
      </c>
      <c r="E28" s="34">
        <f>IF(E26&lt;$J$6,1,0)</f>
        <v>1</v>
      </c>
      <c r="F28" s="34">
        <f>IF(F26&lt;$J$6,1,0)</f>
        <v>1</v>
      </c>
      <c r="G28" s="54">
        <f>IF(G26&lt;$J$6,1,0)</f>
        <v>1</v>
      </c>
      <c r="H28" s="196"/>
      <c r="I28" s="4"/>
      <c r="J28" s="5"/>
      <c r="K28" s="59"/>
      <c r="L28" s="65"/>
      <c r="M28" s="65"/>
    </row>
    <row r="29" spans="1:13" ht="24" customHeight="1" x14ac:dyDescent="0.25">
      <c r="A29" s="188"/>
      <c r="B29" s="40" t="s">
        <v>5</v>
      </c>
      <c r="C29" s="51"/>
      <c r="D29" s="33"/>
      <c r="E29" s="33"/>
      <c r="F29" s="33"/>
      <c r="G29" s="52"/>
      <c r="H29" s="196">
        <f>AVERAGE(C30:G30)</f>
        <v>0</v>
      </c>
      <c r="I29" s="192">
        <f>((SUM(C31:G31))/5)*100</f>
        <v>100</v>
      </c>
      <c r="J29" s="193">
        <f>SUM(C32:G32)</f>
        <v>5</v>
      </c>
      <c r="K29" s="59"/>
      <c r="L29" s="65"/>
      <c r="M29" s="65"/>
    </row>
    <row r="30" spans="1:13" ht="15.75" hidden="1" customHeight="1" x14ac:dyDescent="0.25">
      <c r="A30" s="188"/>
      <c r="B30" s="38" t="s">
        <v>6</v>
      </c>
      <c r="C30" s="51">
        <f>C29-$C$6</f>
        <v>0</v>
      </c>
      <c r="D30" s="33">
        <f>D29-$C$6</f>
        <v>0</v>
      </c>
      <c r="E30" s="33">
        <f>E29-$C$6</f>
        <v>0</v>
      </c>
      <c r="F30" s="33">
        <f>F29-$C$6</f>
        <v>0</v>
      </c>
      <c r="G30" s="52">
        <f>G29-$C$6</f>
        <v>0</v>
      </c>
      <c r="H30" s="196"/>
      <c r="I30" s="192">
        <f>((SUM(D30:H30))/5)*100</f>
        <v>0</v>
      </c>
      <c r="J30" s="193"/>
      <c r="K30" s="58"/>
      <c r="L30" s="65"/>
      <c r="M30" s="65"/>
    </row>
    <row r="31" spans="1:13" ht="15.75" hidden="1" customHeight="1" x14ac:dyDescent="0.25">
      <c r="A31" s="188"/>
      <c r="B31" s="38" t="s">
        <v>7</v>
      </c>
      <c r="C31" s="51">
        <f>IF(C30&lt;$H$6,1,0)</f>
        <v>1</v>
      </c>
      <c r="D31" s="33">
        <f>IF(D30&lt;$H$6,1,0)</f>
        <v>1</v>
      </c>
      <c r="E31" s="33">
        <f>IF(E30&lt;$H$6,1,0)</f>
        <v>1</v>
      </c>
      <c r="F31" s="33">
        <f>IF(F30&lt;$H$6,1,0)</f>
        <v>1</v>
      </c>
      <c r="G31" s="52">
        <f>IF(G30&lt;$H$6,1,0)</f>
        <v>1</v>
      </c>
      <c r="H31" s="196">
        <f>AVERAGE(C32:G32)</f>
        <v>1</v>
      </c>
      <c r="I31" s="4"/>
      <c r="J31" s="5"/>
      <c r="K31" s="58"/>
      <c r="L31" s="65"/>
      <c r="M31" s="65"/>
    </row>
    <row r="32" spans="1:13" ht="15.75" hidden="1" customHeight="1" x14ac:dyDescent="0.25">
      <c r="A32" s="197"/>
      <c r="B32" s="41" t="s">
        <v>8</v>
      </c>
      <c r="C32" s="53">
        <f>IF(C30&lt;$J$6,1,0)</f>
        <v>1</v>
      </c>
      <c r="D32" s="34">
        <f>IF(D30&lt;$J$6,1,0)</f>
        <v>1</v>
      </c>
      <c r="E32" s="34">
        <f>IF(E30&lt;$J$6,1,0)</f>
        <v>1</v>
      </c>
      <c r="F32" s="34">
        <f>IF(F30&lt;$J$6,1,0)</f>
        <v>1</v>
      </c>
      <c r="G32" s="54">
        <f>IF(G30&lt;$J$6,1,0)</f>
        <v>1</v>
      </c>
      <c r="H32" s="196"/>
      <c r="I32" s="17"/>
      <c r="J32" s="18"/>
      <c r="K32" s="58"/>
      <c r="L32" s="65"/>
      <c r="M32" s="65"/>
    </row>
    <row r="33" spans="1:13" ht="24" customHeight="1" x14ac:dyDescent="0.25">
      <c r="A33" s="188"/>
      <c r="B33" s="42" t="s">
        <v>5</v>
      </c>
      <c r="C33" s="51"/>
      <c r="D33" s="33"/>
      <c r="E33" s="33"/>
      <c r="F33" s="33"/>
      <c r="G33" s="52"/>
      <c r="H33" s="196">
        <f>AVERAGE(C34:G34)</f>
        <v>0</v>
      </c>
      <c r="I33" s="192">
        <f>((SUM(C35:G35))/5)*100</f>
        <v>100</v>
      </c>
      <c r="J33" s="193">
        <f>SUM(C36:G36)</f>
        <v>5</v>
      </c>
      <c r="K33" s="59"/>
      <c r="L33" s="65"/>
      <c r="M33" s="65"/>
    </row>
    <row r="34" spans="1:13" ht="15.75" hidden="1" customHeight="1" x14ac:dyDescent="0.25">
      <c r="A34" s="188"/>
      <c r="B34" s="38" t="s">
        <v>6</v>
      </c>
      <c r="C34" s="51">
        <f>C33-$C$6</f>
        <v>0</v>
      </c>
      <c r="D34" s="33">
        <f>D33-$C$6</f>
        <v>0</v>
      </c>
      <c r="E34" s="33">
        <f>E33-$C$6</f>
        <v>0</v>
      </c>
      <c r="F34" s="33">
        <f>F33-$C$6</f>
        <v>0</v>
      </c>
      <c r="G34" s="52">
        <f>G33-$C$6</f>
        <v>0</v>
      </c>
      <c r="H34" s="196"/>
      <c r="I34" s="192">
        <f>((SUM(D34:H34))/5)*100</f>
        <v>0</v>
      </c>
      <c r="J34" s="193"/>
      <c r="K34" s="59"/>
      <c r="L34" s="65"/>
      <c r="M34" s="65"/>
    </row>
    <row r="35" spans="1:13" ht="15.75" hidden="1" customHeight="1" x14ac:dyDescent="0.25">
      <c r="A35" s="188"/>
      <c r="B35" s="38" t="s">
        <v>7</v>
      </c>
      <c r="C35" s="51">
        <f>IF(C34&lt;$H$6,1,0)</f>
        <v>1</v>
      </c>
      <c r="D35" s="33">
        <f>IF(D34&lt;$H$6,1,0)</f>
        <v>1</v>
      </c>
      <c r="E35" s="33">
        <f>IF(E34&lt;$H$6,1,0)</f>
        <v>1</v>
      </c>
      <c r="F35" s="33">
        <f>IF(F34&lt;$H$6,1,0)</f>
        <v>1</v>
      </c>
      <c r="G35" s="52">
        <f>IF(G34&lt;$H$6,1,0)</f>
        <v>1</v>
      </c>
      <c r="H35" s="196">
        <f>AVERAGE(C36:G36)</f>
        <v>1</v>
      </c>
      <c r="I35" s="4"/>
      <c r="J35" s="5"/>
      <c r="K35" s="59"/>
      <c r="L35" s="65"/>
      <c r="M35" s="65"/>
    </row>
    <row r="36" spans="1:13" ht="15.75" hidden="1" customHeight="1" x14ac:dyDescent="0.25">
      <c r="A36" s="188"/>
      <c r="B36" s="39" t="s">
        <v>8</v>
      </c>
      <c r="C36" s="51">
        <f>IF(C34&lt;$J$6,1,0)</f>
        <v>1</v>
      </c>
      <c r="D36" s="33">
        <f>IF(D34&lt;$J$6,1,0)</f>
        <v>1</v>
      </c>
      <c r="E36" s="33">
        <f>IF(E34&lt;$J$6,1,0)</f>
        <v>1</v>
      </c>
      <c r="F36" s="33">
        <f>IF(F34&lt;$J$6,1,0)</f>
        <v>1</v>
      </c>
      <c r="G36" s="52">
        <f>IF(G34&lt;$J$6,1,0)</f>
        <v>1</v>
      </c>
      <c r="H36" s="196"/>
      <c r="I36" s="4"/>
      <c r="J36" s="5"/>
      <c r="K36" s="59"/>
      <c r="L36" s="65"/>
      <c r="M36" s="65"/>
    </row>
    <row r="37" spans="1:13" ht="24" customHeight="1" x14ac:dyDescent="0.25">
      <c r="A37" s="188"/>
      <c r="B37" s="40" t="s">
        <v>5</v>
      </c>
      <c r="C37" s="51"/>
      <c r="D37" s="33"/>
      <c r="E37" s="33"/>
      <c r="F37" s="33"/>
      <c r="G37" s="52"/>
      <c r="H37" s="196">
        <f>AVERAGE(C38:G38)</f>
        <v>0</v>
      </c>
      <c r="I37" s="192">
        <f>((SUM(C39:G39))/5)*100</f>
        <v>100</v>
      </c>
      <c r="J37" s="193">
        <f>SUM(C40:G40)</f>
        <v>5</v>
      </c>
      <c r="K37" s="59"/>
      <c r="L37" s="65"/>
      <c r="M37" s="65"/>
    </row>
    <row r="38" spans="1:13" ht="15.75" hidden="1" customHeight="1" x14ac:dyDescent="0.25">
      <c r="A38" s="188"/>
      <c r="B38" s="38" t="s">
        <v>6</v>
      </c>
      <c r="C38" s="51">
        <f>C37-$C$6</f>
        <v>0</v>
      </c>
      <c r="D38" s="33">
        <f>D37-$C$6</f>
        <v>0</v>
      </c>
      <c r="E38" s="33">
        <f>E37-$C$6</f>
        <v>0</v>
      </c>
      <c r="F38" s="33">
        <f>F37-$C$6</f>
        <v>0</v>
      </c>
      <c r="G38" s="52">
        <f>G37-$C$6</f>
        <v>0</v>
      </c>
      <c r="H38" s="196"/>
      <c r="I38" s="192">
        <f>((SUM(D38:H38))/5)*100</f>
        <v>0</v>
      </c>
      <c r="J38" s="193"/>
      <c r="K38" s="59"/>
      <c r="L38" s="65"/>
      <c r="M38" s="65"/>
    </row>
    <row r="39" spans="1:13" ht="15.75" hidden="1" customHeight="1" x14ac:dyDescent="0.25">
      <c r="A39" s="188"/>
      <c r="B39" s="38" t="s">
        <v>7</v>
      </c>
      <c r="C39" s="51">
        <f>IF(C38&lt;$H$6,1,0)</f>
        <v>1</v>
      </c>
      <c r="D39" s="33">
        <f>IF(D38&lt;$H$6,1,0)</f>
        <v>1</v>
      </c>
      <c r="E39" s="33">
        <f>IF(E38&lt;$H$6,1,0)</f>
        <v>1</v>
      </c>
      <c r="F39" s="33">
        <f>IF(F38&lt;$H$6,1,0)</f>
        <v>1</v>
      </c>
      <c r="G39" s="52">
        <f>IF(G38&lt;$H$6,1,0)</f>
        <v>1</v>
      </c>
      <c r="H39" s="196">
        <f>AVERAGE(C40:G40)</f>
        <v>1</v>
      </c>
      <c r="I39" s="4"/>
      <c r="J39" s="5"/>
      <c r="K39" s="59"/>
      <c r="L39" s="65"/>
      <c r="M39" s="65"/>
    </row>
    <row r="40" spans="1:13" ht="15.75" hidden="1" customHeight="1" x14ac:dyDescent="0.25">
      <c r="A40" s="188"/>
      <c r="B40" s="41" t="s">
        <v>8</v>
      </c>
      <c r="C40" s="53">
        <f>IF(C38&lt;$J$6,1,0)</f>
        <v>1</v>
      </c>
      <c r="D40" s="34">
        <f>IF(D38&lt;$J$6,1,0)</f>
        <v>1</v>
      </c>
      <c r="E40" s="34">
        <f>IF(E38&lt;$J$6,1,0)</f>
        <v>1</v>
      </c>
      <c r="F40" s="34">
        <f>IF(F38&lt;$J$6,1,0)</f>
        <v>1</v>
      </c>
      <c r="G40" s="54">
        <f>IF(G38&lt;$J$6,1,0)</f>
        <v>1</v>
      </c>
      <c r="H40" s="196"/>
      <c r="I40" s="4"/>
      <c r="J40" s="5"/>
      <c r="K40" s="59"/>
      <c r="L40" s="65"/>
      <c r="M40" s="65"/>
    </row>
    <row r="41" spans="1:13" ht="24" customHeight="1" x14ac:dyDescent="0.25">
      <c r="A41" s="188"/>
      <c r="B41" s="42" t="s">
        <v>5</v>
      </c>
      <c r="C41" s="51"/>
      <c r="D41" s="33"/>
      <c r="E41" s="33"/>
      <c r="F41" s="33"/>
      <c r="G41" s="52"/>
      <c r="H41" s="196">
        <f>AVERAGE(C42:G42)</f>
        <v>0</v>
      </c>
      <c r="I41" s="192">
        <f>((SUM(C43:G43))/5)*100</f>
        <v>100</v>
      </c>
      <c r="J41" s="193">
        <f>SUM(C44:G44)</f>
        <v>5</v>
      </c>
      <c r="K41" s="59"/>
      <c r="L41" s="65"/>
      <c r="M41" s="65"/>
    </row>
    <row r="42" spans="1:13" ht="15.75" hidden="1" customHeight="1" x14ac:dyDescent="0.25">
      <c r="A42" s="188"/>
      <c r="B42" s="38" t="s">
        <v>6</v>
      </c>
      <c r="C42" s="51">
        <f>C41-$C$6</f>
        <v>0</v>
      </c>
      <c r="D42" s="33">
        <f>D41-$C$6</f>
        <v>0</v>
      </c>
      <c r="E42" s="33">
        <f>E41-$C$6</f>
        <v>0</v>
      </c>
      <c r="F42" s="33">
        <f>F41-$C$6</f>
        <v>0</v>
      </c>
      <c r="G42" s="52">
        <f>G41-$C$6</f>
        <v>0</v>
      </c>
      <c r="H42" s="196"/>
      <c r="I42" s="192">
        <f>((SUM(D42:H42))/5)*100</f>
        <v>0</v>
      </c>
      <c r="J42" s="193"/>
      <c r="K42" s="59"/>
      <c r="L42" s="65"/>
      <c r="M42" s="65"/>
    </row>
    <row r="43" spans="1:13" ht="15.75" hidden="1" customHeight="1" x14ac:dyDescent="0.25">
      <c r="A43" s="188"/>
      <c r="B43" s="38" t="s">
        <v>7</v>
      </c>
      <c r="C43" s="51">
        <f>IF(C42&lt;$H$6,1,0)</f>
        <v>1</v>
      </c>
      <c r="D43" s="33">
        <f>IF(D42&lt;$H$6,1,0)</f>
        <v>1</v>
      </c>
      <c r="E43" s="33">
        <f>IF(E42&lt;$H$6,1,0)</f>
        <v>1</v>
      </c>
      <c r="F43" s="33">
        <f>IF(F42&lt;$H$6,1,0)</f>
        <v>1</v>
      </c>
      <c r="G43" s="52">
        <f>IF(G42&lt;$H$6,1,0)</f>
        <v>1</v>
      </c>
      <c r="H43" s="196">
        <f>AVERAGE(C44:G44)</f>
        <v>1</v>
      </c>
      <c r="I43" s="4"/>
      <c r="J43" s="5"/>
      <c r="K43" s="59"/>
      <c r="L43" s="65"/>
      <c r="M43" s="65"/>
    </row>
    <row r="44" spans="1:13" ht="15.75" hidden="1" customHeight="1" x14ac:dyDescent="0.25">
      <c r="A44" s="188"/>
      <c r="B44" s="39" t="s">
        <v>8</v>
      </c>
      <c r="C44" s="53">
        <f>IF(C42&lt;$J$6,1,0)</f>
        <v>1</v>
      </c>
      <c r="D44" s="34">
        <f>IF(D42&lt;$J$6,1,0)</f>
        <v>1</v>
      </c>
      <c r="E44" s="34">
        <f>IF(E42&lt;$J$6,1,0)</f>
        <v>1</v>
      </c>
      <c r="F44" s="34">
        <f>IF(F42&lt;$J$6,1,0)</f>
        <v>1</v>
      </c>
      <c r="G44" s="54">
        <f>IF(G42&lt;$J$6,1,0)</f>
        <v>1</v>
      </c>
      <c r="H44" s="196"/>
      <c r="I44" s="4"/>
      <c r="J44" s="5"/>
      <c r="K44" s="59"/>
      <c r="L44" s="65"/>
      <c r="M44" s="65"/>
    </row>
    <row r="45" spans="1:13" ht="24" customHeight="1" x14ac:dyDescent="0.25">
      <c r="A45" s="188"/>
      <c r="B45" s="40" t="s">
        <v>5</v>
      </c>
      <c r="C45" s="51"/>
      <c r="D45" s="33"/>
      <c r="E45" s="33"/>
      <c r="F45" s="33"/>
      <c r="G45" s="52"/>
      <c r="H45" s="196">
        <f>AVERAGE(C46:G46)</f>
        <v>0</v>
      </c>
      <c r="I45" s="192">
        <f>((SUM(C47:G47))/5)*100</f>
        <v>100</v>
      </c>
      <c r="J45" s="193">
        <f>SUM(C48:G48)</f>
        <v>5</v>
      </c>
      <c r="K45" s="59"/>
      <c r="L45" s="65"/>
      <c r="M45" s="65"/>
    </row>
    <row r="46" spans="1:13" ht="15.75" hidden="1" customHeight="1" x14ac:dyDescent="0.25">
      <c r="A46" s="188"/>
      <c r="B46" s="38" t="s">
        <v>6</v>
      </c>
      <c r="C46" s="51">
        <f>C45-$C$6</f>
        <v>0</v>
      </c>
      <c r="D46" s="33">
        <f>D45-$C$6</f>
        <v>0</v>
      </c>
      <c r="E46" s="33">
        <f>E45-$C$6</f>
        <v>0</v>
      </c>
      <c r="F46" s="33">
        <f>F45-$C$6</f>
        <v>0</v>
      </c>
      <c r="G46" s="52">
        <f>G45-$C$6</f>
        <v>0</v>
      </c>
      <c r="H46" s="196"/>
      <c r="I46" s="192">
        <f>((SUM(D46:H46))/5)*100</f>
        <v>0</v>
      </c>
      <c r="J46" s="193"/>
      <c r="K46" s="59"/>
      <c r="L46" s="16"/>
      <c r="M46" s="65"/>
    </row>
    <row r="47" spans="1:13" ht="15.75" hidden="1" customHeight="1" x14ac:dyDescent="0.25">
      <c r="A47" s="188"/>
      <c r="B47" s="38" t="s">
        <v>7</v>
      </c>
      <c r="C47" s="51">
        <f>IF(C46&lt;$H$6,1,0)</f>
        <v>1</v>
      </c>
      <c r="D47" s="33">
        <f>IF(D46&lt;$H$6,1,0)</f>
        <v>1</v>
      </c>
      <c r="E47" s="33">
        <f>IF(E46&lt;$H$6,1,0)</f>
        <v>1</v>
      </c>
      <c r="F47" s="33">
        <f>IF(F46&lt;$H$6,1,0)</f>
        <v>1</v>
      </c>
      <c r="G47" s="52">
        <f>IF(G46&lt;$H$6,1,0)</f>
        <v>1</v>
      </c>
      <c r="H47" s="196">
        <f>AVERAGE(C48:G48)</f>
        <v>1</v>
      </c>
      <c r="I47" s="4"/>
      <c r="J47" s="5"/>
      <c r="K47" s="59"/>
      <c r="L47" s="16"/>
      <c r="M47" s="65"/>
    </row>
    <row r="48" spans="1:13" ht="15.75" hidden="1" customHeight="1" x14ac:dyDescent="0.25">
      <c r="A48" s="197"/>
      <c r="B48" s="41" t="s">
        <v>8</v>
      </c>
      <c r="C48" s="53">
        <f>IF(C46&lt;$J$6,1,0)</f>
        <v>1</v>
      </c>
      <c r="D48" s="34">
        <f>IF(D46&lt;$J$6,1,0)</f>
        <v>1</v>
      </c>
      <c r="E48" s="34">
        <f>IF(E46&lt;$J$6,1,0)</f>
        <v>1</v>
      </c>
      <c r="F48" s="34">
        <f>IF(F46&lt;$J$6,1,0)</f>
        <v>1</v>
      </c>
      <c r="G48" s="54">
        <f>IF(G46&lt;$J$6,1,0)</f>
        <v>1</v>
      </c>
      <c r="H48" s="196"/>
      <c r="I48" s="17"/>
      <c r="J48" s="18"/>
      <c r="K48" s="59"/>
      <c r="L48" s="16"/>
      <c r="M48" s="65"/>
    </row>
    <row r="49" spans="1:13" ht="24" customHeight="1" x14ac:dyDescent="0.25">
      <c r="A49" s="188"/>
      <c r="B49" s="42" t="s">
        <v>5</v>
      </c>
      <c r="C49" s="51"/>
      <c r="D49" s="33"/>
      <c r="E49" s="33"/>
      <c r="F49" s="33"/>
      <c r="G49" s="52"/>
      <c r="H49" s="196">
        <f>AVERAGE(C50:G50)</f>
        <v>0</v>
      </c>
      <c r="I49" s="192">
        <f>((SUM(C51:G51))/5)*100</f>
        <v>100</v>
      </c>
      <c r="J49" s="193">
        <f>SUM(C52:G52)</f>
        <v>5</v>
      </c>
      <c r="K49" s="59"/>
      <c r="L49" s="16"/>
      <c r="M49" s="65"/>
    </row>
    <row r="50" spans="1:13" ht="15.75" hidden="1" customHeight="1" x14ac:dyDescent="0.25">
      <c r="A50" s="188"/>
      <c r="B50" s="38" t="s">
        <v>6</v>
      </c>
      <c r="C50" s="51">
        <f>C49-$C$6</f>
        <v>0</v>
      </c>
      <c r="D50" s="33">
        <f>D49-$C$6</f>
        <v>0</v>
      </c>
      <c r="E50" s="33">
        <f>E49-$C$6</f>
        <v>0</v>
      </c>
      <c r="F50" s="33">
        <f>F49-$C$6</f>
        <v>0</v>
      </c>
      <c r="G50" s="52">
        <f>G49-$C$6</f>
        <v>0</v>
      </c>
      <c r="H50" s="196"/>
      <c r="I50" s="192">
        <f>((SUM(D50:H50))/5)*100</f>
        <v>0</v>
      </c>
      <c r="J50" s="193"/>
      <c r="K50" s="58"/>
      <c r="L50" s="16"/>
      <c r="M50" s="65"/>
    </row>
    <row r="51" spans="1:13" ht="15.75" hidden="1" customHeight="1" x14ac:dyDescent="0.25">
      <c r="A51" s="188"/>
      <c r="B51" s="38" t="s">
        <v>7</v>
      </c>
      <c r="C51" s="51">
        <f>IF(C50&lt;$H$6,1,0)</f>
        <v>1</v>
      </c>
      <c r="D51" s="33">
        <f>IF(D50&lt;$H$6,1,0)</f>
        <v>1</v>
      </c>
      <c r="E51" s="33">
        <f>IF(E50&lt;$H$6,1,0)</f>
        <v>1</v>
      </c>
      <c r="F51" s="33">
        <f>IF(F50&lt;$H$6,1,0)</f>
        <v>1</v>
      </c>
      <c r="G51" s="52">
        <f>IF(G50&lt;$H$6,1,0)</f>
        <v>1</v>
      </c>
      <c r="H51" s="196">
        <f>AVERAGE(C52:G52)</f>
        <v>1</v>
      </c>
      <c r="I51" s="4"/>
      <c r="J51" s="5"/>
      <c r="K51" s="58"/>
      <c r="L51" s="16"/>
      <c r="M51" s="65"/>
    </row>
    <row r="52" spans="1:13" ht="15.75" hidden="1" customHeight="1" x14ac:dyDescent="0.25">
      <c r="A52" s="188"/>
      <c r="B52" s="39" t="s">
        <v>8</v>
      </c>
      <c r="C52" s="51">
        <f>IF(C50&lt;$J$6,1,0)</f>
        <v>1</v>
      </c>
      <c r="D52" s="33">
        <f>IF(D50&lt;$J$6,1,0)</f>
        <v>1</v>
      </c>
      <c r="E52" s="33">
        <f>IF(E50&lt;$J$6,1,0)</f>
        <v>1</v>
      </c>
      <c r="F52" s="33">
        <f>IF(F50&lt;$J$6,1,0)</f>
        <v>1</v>
      </c>
      <c r="G52" s="52">
        <f>IF(G50&lt;$J$6,1,0)</f>
        <v>1</v>
      </c>
      <c r="H52" s="196"/>
      <c r="I52" s="4"/>
      <c r="J52" s="5"/>
      <c r="K52" s="58"/>
      <c r="L52" s="16"/>
      <c r="M52" s="65"/>
    </row>
    <row r="53" spans="1:13" ht="24" customHeight="1" x14ac:dyDescent="0.25">
      <c r="A53" s="188"/>
      <c r="B53" s="42" t="s">
        <v>5</v>
      </c>
      <c r="C53" s="51"/>
      <c r="D53" s="33"/>
      <c r="E53" s="33"/>
      <c r="F53" s="33"/>
      <c r="G53" s="52"/>
      <c r="H53" s="196">
        <f>AVERAGE(C54:G54)</f>
        <v>0</v>
      </c>
      <c r="I53" s="192">
        <f>((SUM(C55:G55))/5)*100</f>
        <v>100</v>
      </c>
      <c r="J53" s="193">
        <f>SUM(C56:G56)</f>
        <v>5</v>
      </c>
      <c r="K53" s="59"/>
      <c r="L53" s="16"/>
      <c r="M53" s="65"/>
    </row>
    <row r="54" spans="1:13" ht="15.75" hidden="1" customHeight="1" x14ac:dyDescent="0.25">
      <c r="A54" s="188"/>
      <c r="B54" s="38" t="s">
        <v>6</v>
      </c>
      <c r="C54" s="51">
        <f>C53-$C$6</f>
        <v>0</v>
      </c>
      <c r="D54" s="33">
        <f>D53-$C$6</f>
        <v>0</v>
      </c>
      <c r="E54" s="33">
        <f>E53-$C$6</f>
        <v>0</v>
      </c>
      <c r="F54" s="33">
        <f>F53-$C$6</f>
        <v>0</v>
      </c>
      <c r="G54" s="52">
        <f>G53-$C$6</f>
        <v>0</v>
      </c>
      <c r="H54" s="196"/>
      <c r="I54" s="192">
        <f>((SUM(D54:H54))/5)*100</f>
        <v>0</v>
      </c>
      <c r="J54" s="193"/>
      <c r="K54" s="59"/>
      <c r="L54" s="16"/>
      <c r="M54" s="65"/>
    </row>
    <row r="55" spans="1:13" ht="15.75" hidden="1" customHeight="1" x14ac:dyDescent="0.25">
      <c r="A55" s="188"/>
      <c r="B55" s="38" t="s">
        <v>7</v>
      </c>
      <c r="C55" s="51">
        <f>IF(C54&lt;$H$6,1,0)</f>
        <v>1</v>
      </c>
      <c r="D55" s="33">
        <f>IF(D54&lt;$H$6,1,0)</f>
        <v>1</v>
      </c>
      <c r="E55" s="33">
        <f>IF(E54&lt;$H$6,1,0)</f>
        <v>1</v>
      </c>
      <c r="F55" s="33">
        <f>IF(F54&lt;$H$6,1,0)</f>
        <v>1</v>
      </c>
      <c r="G55" s="52">
        <f>IF(G54&lt;$H$6,1,0)</f>
        <v>1</v>
      </c>
      <c r="H55" s="196">
        <f>AVERAGE(C56:G56)</f>
        <v>1</v>
      </c>
      <c r="I55" s="4"/>
      <c r="J55" s="5"/>
      <c r="K55" s="59"/>
      <c r="L55" s="16"/>
      <c r="M55" s="65"/>
    </row>
    <row r="56" spans="1:13" ht="15.75" hidden="1" customHeight="1" x14ac:dyDescent="0.25">
      <c r="A56" s="188"/>
      <c r="B56" s="41" t="s">
        <v>8</v>
      </c>
      <c r="C56" s="53">
        <f>IF(C54&lt;$J$6,1,0)</f>
        <v>1</v>
      </c>
      <c r="D56" s="34">
        <f>IF(D54&lt;$J$6,1,0)</f>
        <v>1</v>
      </c>
      <c r="E56" s="34">
        <f>IF(E54&lt;$J$6,1,0)</f>
        <v>1</v>
      </c>
      <c r="F56" s="34">
        <f>IF(F54&lt;$J$6,1,0)</f>
        <v>1</v>
      </c>
      <c r="G56" s="54">
        <f>IF(G54&lt;$J$6,1,0)</f>
        <v>1</v>
      </c>
      <c r="H56" s="196"/>
      <c r="I56" s="4"/>
      <c r="J56" s="5"/>
      <c r="K56" s="59"/>
      <c r="L56" s="16"/>
      <c r="M56" s="65"/>
    </row>
    <row r="57" spans="1:13" ht="24" customHeight="1" x14ac:dyDescent="0.25">
      <c r="A57" s="188"/>
      <c r="B57" s="42" t="s">
        <v>5</v>
      </c>
      <c r="C57" s="51"/>
      <c r="D57" s="33"/>
      <c r="E57" s="33"/>
      <c r="F57" s="33"/>
      <c r="G57" s="52"/>
      <c r="H57" s="196">
        <f>AVERAGE(C58:G58)</f>
        <v>0</v>
      </c>
      <c r="I57" s="192">
        <f>((SUM(C59:G59))/5)*100</f>
        <v>100</v>
      </c>
      <c r="J57" s="193">
        <f>SUM(C60:G60)</f>
        <v>5</v>
      </c>
      <c r="K57" s="59"/>
      <c r="L57" s="16"/>
      <c r="M57" s="65"/>
    </row>
    <row r="58" spans="1:13" ht="15.75" hidden="1" customHeight="1" x14ac:dyDescent="0.25">
      <c r="A58" s="188"/>
      <c r="B58" s="38" t="s">
        <v>6</v>
      </c>
      <c r="C58" s="51">
        <f>C57-$C$6</f>
        <v>0</v>
      </c>
      <c r="D58" s="33">
        <f>D57-$C$6</f>
        <v>0</v>
      </c>
      <c r="E58" s="33">
        <f>E57-$C$6</f>
        <v>0</v>
      </c>
      <c r="F58" s="33">
        <f>F57-$C$6</f>
        <v>0</v>
      </c>
      <c r="G58" s="52">
        <f>G57-$C$6</f>
        <v>0</v>
      </c>
      <c r="H58" s="196"/>
      <c r="I58" s="192">
        <f>((SUM(D58:H58))/5)*100</f>
        <v>0</v>
      </c>
      <c r="J58" s="193"/>
      <c r="K58" s="59"/>
      <c r="L58" s="16"/>
      <c r="M58" s="65"/>
    </row>
    <row r="59" spans="1:13" ht="15.75" hidden="1" customHeight="1" x14ac:dyDescent="0.25">
      <c r="A59" s="188"/>
      <c r="B59" s="38" t="s">
        <v>7</v>
      </c>
      <c r="C59" s="51">
        <f>IF(C58&lt;$H$6,1,0)</f>
        <v>1</v>
      </c>
      <c r="D59" s="33">
        <f>IF(D58&lt;$H$6,1,0)</f>
        <v>1</v>
      </c>
      <c r="E59" s="33">
        <f>IF(E58&lt;$H$6,1,0)</f>
        <v>1</v>
      </c>
      <c r="F59" s="33">
        <f>IF(F58&lt;$H$6,1,0)</f>
        <v>1</v>
      </c>
      <c r="G59" s="52">
        <f>IF(G58&lt;$H$6,1,0)</f>
        <v>1</v>
      </c>
      <c r="H59" s="196">
        <f>AVERAGE(C60:G60)</f>
        <v>1</v>
      </c>
      <c r="I59" s="4"/>
      <c r="J59" s="5"/>
      <c r="K59" s="59"/>
      <c r="L59" s="16"/>
      <c r="M59" s="65"/>
    </row>
    <row r="60" spans="1:13" ht="15.75" hidden="1" customHeight="1" x14ac:dyDescent="0.25">
      <c r="A60" s="188"/>
      <c r="B60" s="39" t="s">
        <v>8</v>
      </c>
      <c r="C60" s="53">
        <f>IF(C58&lt;$J$6,1,0)</f>
        <v>1</v>
      </c>
      <c r="D60" s="34">
        <f>IF(D58&lt;$J$6,1,0)</f>
        <v>1</v>
      </c>
      <c r="E60" s="34">
        <f>IF(E58&lt;$J$6,1,0)</f>
        <v>1</v>
      </c>
      <c r="F60" s="34">
        <f>IF(F58&lt;$J$6,1,0)</f>
        <v>1</v>
      </c>
      <c r="G60" s="54">
        <f>IF(G58&lt;$J$6,1,0)</f>
        <v>1</v>
      </c>
      <c r="H60" s="196"/>
      <c r="I60" s="4"/>
      <c r="J60" s="5"/>
      <c r="K60" s="59"/>
      <c r="L60" s="16"/>
      <c r="M60" s="65"/>
    </row>
    <row r="61" spans="1:13" ht="24" customHeight="1" x14ac:dyDescent="0.25">
      <c r="A61" s="188"/>
      <c r="B61" s="40" t="s">
        <v>5</v>
      </c>
      <c r="C61" s="51"/>
      <c r="D61" s="33"/>
      <c r="E61" s="33"/>
      <c r="F61" s="33"/>
      <c r="G61" s="52"/>
      <c r="H61" s="196">
        <f>AVERAGE(C62:G62)</f>
        <v>0</v>
      </c>
      <c r="I61" s="192">
        <f>((SUM(C63:G63))/5)*100</f>
        <v>100</v>
      </c>
      <c r="J61" s="193">
        <f>SUM(C64:G64)</f>
        <v>5</v>
      </c>
      <c r="K61" s="59"/>
      <c r="L61" s="16"/>
      <c r="M61" s="65"/>
    </row>
    <row r="62" spans="1:13" ht="15.75" hidden="1" customHeight="1" x14ac:dyDescent="0.25">
      <c r="A62" s="188"/>
      <c r="B62" s="38" t="s">
        <v>6</v>
      </c>
      <c r="C62" s="51">
        <f>C61-$C$6</f>
        <v>0</v>
      </c>
      <c r="D62" s="33">
        <f>D61-$C$6</f>
        <v>0</v>
      </c>
      <c r="E62" s="33">
        <f>E61-$C$6</f>
        <v>0</v>
      </c>
      <c r="F62" s="33">
        <f>F61-$C$6</f>
        <v>0</v>
      </c>
      <c r="G62" s="52">
        <f>G61-$C$6</f>
        <v>0</v>
      </c>
      <c r="H62" s="196"/>
      <c r="I62" s="192">
        <f>((SUM(D62:H62))/5)*100</f>
        <v>0</v>
      </c>
      <c r="J62" s="193"/>
      <c r="K62" s="59"/>
      <c r="L62" s="16"/>
      <c r="M62" s="65"/>
    </row>
    <row r="63" spans="1:13" ht="15.75" hidden="1" customHeight="1" x14ac:dyDescent="0.25">
      <c r="A63" s="188"/>
      <c r="B63" s="38" t="s">
        <v>7</v>
      </c>
      <c r="C63" s="51">
        <f>IF(C62&lt;$H$6,1,0)</f>
        <v>1</v>
      </c>
      <c r="D63" s="33">
        <f>IF(D62&lt;$H$6,1,0)</f>
        <v>1</v>
      </c>
      <c r="E63" s="33">
        <f>IF(E62&lt;$H$6,1,0)</f>
        <v>1</v>
      </c>
      <c r="F63" s="33">
        <f>IF(F62&lt;$H$6,1,0)</f>
        <v>1</v>
      </c>
      <c r="G63" s="52">
        <f>IF(G62&lt;$H$6,1,0)</f>
        <v>1</v>
      </c>
      <c r="H63" s="196">
        <f>AVERAGE(C64:G64)</f>
        <v>1</v>
      </c>
      <c r="I63" s="4"/>
      <c r="J63" s="5"/>
      <c r="K63" s="59"/>
      <c r="L63" s="16"/>
      <c r="M63" s="65"/>
    </row>
    <row r="64" spans="1:13" ht="15.75" hidden="1" customHeight="1" x14ac:dyDescent="0.25">
      <c r="A64" s="197"/>
      <c r="B64" s="41" t="s">
        <v>8</v>
      </c>
      <c r="C64" s="53">
        <f>IF(C62&lt;$J$6,1,0)</f>
        <v>1</v>
      </c>
      <c r="D64" s="34">
        <f>IF(D62&lt;$J$6,1,0)</f>
        <v>1</v>
      </c>
      <c r="E64" s="34">
        <f>IF(E62&lt;$J$6,1,0)</f>
        <v>1</v>
      </c>
      <c r="F64" s="34">
        <f>IF(F62&lt;$J$6,1,0)</f>
        <v>1</v>
      </c>
      <c r="G64" s="54">
        <f>IF(G62&lt;$J$6,1,0)</f>
        <v>1</v>
      </c>
      <c r="H64" s="196"/>
      <c r="I64" s="17"/>
      <c r="J64" s="18"/>
      <c r="K64" s="59"/>
      <c r="L64" s="16"/>
      <c r="M64" s="65"/>
    </row>
    <row r="65" spans="1:13" ht="24" customHeight="1" x14ac:dyDescent="0.25">
      <c r="A65" s="188"/>
      <c r="B65" s="42" t="s">
        <v>5</v>
      </c>
      <c r="C65" s="51"/>
      <c r="D65" s="33"/>
      <c r="E65" s="33"/>
      <c r="F65" s="33"/>
      <c r="G65" s="52"/>
      <c r="H65" s="196">
        <f>AVERAGE(C66:G66)</f>
        <v>0</v>
      </c>
      <c r="I65" s="192">
        <f>((SUM(C67:G67))/5)*100</f>
        <v>100</v>
      </c>
      <c r="J65" s="193">
        <f>SUM(C68:G68)</f>
        <v>5</v>
      </c>
      <c r="K65" s="59"/>
      <c r="L65" s="16"/>
      <c r="M65" s="65"/>
    </row>
    <row r="66" spans="1:13" ht="15.75" hidden="1" customHeight="1" x14ac:dyDescent="0.25">
      <c r="A66" s="188"/>
      <c r="B66" s="38" t="s">
        <v>6</v>
      </c>
      <c r="C66" s="51">
        <f>C65-$C$6</f>
        <v>0</v>
      </c>
      <c r="D66" s="33">
        <f>D65-$C$6</f>
        <v>0</v>
      </c>
      <c r="E66" s="33">
        <f>E65-$C$6</f>
        <v>0</v>
      </c>
      <c r="F66" s="33">
        <f>F65-$C$6</f>
        <v>0</v>
      </c>
      <c r="G66" s="52">
        <f>G65-$C$6</f>
        <v>0</v>
      </c>
      <c r="H66" s="196"/>
      <c r="I66" s="192">
        <f>((SUM(D66:H66))/5)*100</f>
        <v>0</v>
      </c>
      <c r="J66" s="193"/>
      <c r="K66" s="59"/>
      <c r="L66" s="16"/>
      <c r="M66" s="65"/>
    </row>
    <row r="67" spans="1:13" ht="15.75" hidden="1" customHeight="1" x14ac:dyDescent="0.25">
      <c r="A67" s="188"/>
      <c r="B67" s="38" t="s">
        <v>7</v>
      </c>
      <c r="C67" s="51">
        <f>IF(C66&lt;$H$6,1,0)</f>
        <v>1</v>
      </c>
      <c r="D67" s="33">
        <f>IF(D66&lt;$H$6,1,0)</f>
        <v>1</v>
      </c>
      <c r="E67" s="33">
        <f>IF(E66&lt;$H$6,1,0)</f>
        <v>1</v>
      </c>
      <c r="F67" s="33">
        <f>IF(F66&lt;$H$6,1,0)</f>
        <v>1</v>
      </c>
      <c r="G67" s="52">
        <f>IF(G66&lt;$H$6,1,0)</f>
        <v>1</v>
      </c>
      <c r="H67" s="196">
        <f>AVERAGE(C68:G68)</f>
        <v>1</v>
      </c>
      <c r="I67" s="4"/>
      <c r="J67" s="5"/>
      <c r="K67" s="59"/>
      <c r="L67" s="16"/>
      <c r="M67" s="65"/>
    </row>
    <row r="68" spans="1:13" ht="16.5" hidden="1" customHeight="1" thickBot="1" x14ac:dyDescent="0.3">
      <c r="A68" s="197"/>
      <c r="B68" s="43" t="s">
        <v>8</v>
      </c>
      <c r="C68" s="53">
        <f>IF(C66&lt;$J$6,1,0)</f>
        <v>1</v>
      </c>
      <c r="D68" s="34">
        <f>IF(D66&lt;$J$6,1,0)</f>
        <v>1</v>
      </c>
      <c r="E68" s="34">
        <f>IF(E66&lt;$J$6,1,0)</f>
        <v>1</v>
      </c>
      <c r="F68" s="34">
        <f>IF(F66&lt;$J$6,1,0)</f>
        <v>1</v>
      </c>
      <c r="G68" s="54">
        <f>IF(G66&lt;$J$6,1,0)</f>
        <v>1</v>
      </c>
      <c r="H68" s="196"/>
      <c r="I68" s="17"/>
      <c r="J68" s="18"/>
      <c r="K68" s="59"/>
      <c r="L68" s="16"/>
      <c r="M68" s="65"/>
    </row>
    <row r="69" spans="1:13" ht="24" customHeight="1" x14ac:dyDescent="0.25">
      <c r="A69" s="188"/>
      <c r="B69" s="40" t="s">
        <v>5</v>
      </c>
      <c r="C69" s="51"/>
      <c r="D69" s="33"/>
      <c r="E69" s="33"/>
      <c r="F69" s="33"/>
      <c r="G69" s="52"/>
      <c r="H69" s="196">
        <f>AVERAGE(C70:G70)</f>
        <v>0</v>
      </c>
      <c r="I69" s="192">
        <f>((SUM(C71:G71))/5)*100</f>
        <v>100</v>
      </c>
      <c r="J69" s="193">
        <f>SUM(C72:G72)</f>
        <v>5</v>
      </c>
      <c r="K69" s="59"/>
      <c r="L69" s="16"/>
      <c r="M69" s="65"/>
    </row>
    <row r="70" spans="1:13" ht="15.75" hidden="1" customHeight="1" x14ac:dyDescent="0.25">
      <c r="A70" s="188"/>
      <c r="B70" s="38" t="s">
        <v>6</v>
      </c>
      <c r="C70" s="51">
        <f>C69-$C$6</f>
        <v>0</v>
      </c>
      <c r="D70" s="33">
        <f>D69-$C$6</f>
        <v>0</v>
      </c>
      <c r="E70" s="33">
        <f>E69-$C$6</f>
        <v>0</v>
      </c>
      <c r="F70" s="33">
        <f>F69-$C$6</f>
        <v>0</v>
      </c>
      <c r="G70" s="52">
        <f>G69-$C$6</f>
        <v>0</v>
      </c>
      <c r="H70" s="196"/>
      <c r="I70" s="192">
        <f>((SUM(D70:H70))/5)*100</f>
        <v>0</v>
      </c>
      <c r="J70" s="193"/>
      <c r="K70" s="59"/>
      <c r="L70" s="16"/>
      <c r="M70" s="65"/>
    </row>
    <row r="71" spans="1:13" ht="15.75" hidden="1" customHeight="1" x14ac:dyDescent="0.25">
      <c r="A71" s="188"/>
      <c r="B71" s="38" t="s">
        <v>7</v>
      </c>
      <c r="C71" s="51">
        <f>IF(C70&lt;$H$6,1,0)</f>
        <v>1</v>
      </c>
      <c r="D71" s="33">
        <f>IF(D70&lt;$H$6,1,0)</f>
        <v>1</v>
      </c>
      <c r="E71" s="33">
        <f>IF(E70&lt;$H$6,1,0)</f>
        <v>1</v>
      </c>
      <c r="F71" s="33">
        <f>IF(F70&lt;$H$6,1,0)</f>
        <v>1</v>
      </c>
      <c r="G71" s="52">
        <f>IF(G70&lt;$H$6,1,0)</f>
        <v>1</v>
      </c>
      <c r="H71" s="196">
        <f>AVERAGE(C72:G72)</f>
        <v>1</v>
      </c>
      <c r="I71" s="4"/>
      <c r="J71" s="5"/>
      <c r="K71" s="59"/>
      <c r="L71" s="16"/>
      <c r="M71" s="65"/>
    </row>
    <row r="72" spans="1:13" ht="15.75" hidden="1" customHeight="1" x14ac:dyDescent="0.25">
      <c r="A72" s="188"/>
      <c r="B72" s="41" t="s">
        <v>8</v>
      </c>
      <c r="C72" s="53">
        <f>IF(C70&lt;$J$6,1,0)</f>
        <v>1</v>
      </c>
      <c r="D72" s="34">
        <f>IF(D70&lt;$J$6,1,0)</f>
        <v>1</v>
      </c>
      <c r="E72" s="34">
        <f>IF(E70&lt;$J$6,1,0)</f>
        <v>1</v>
      </c>
      <c r="F72" s="34">
        <f>IF(F70&lt;$J$6,1,0)</f>
        <v>1</v>
      </c>
      <c r="G72" s="54">
        <f>IF(G70&lt;$J$6,1,0)</f>
        <v>1</v>
      </c>
      <c r="H72" s="196"/>
      <c r="I72" s="4"/>
      <c r="J72" s="5"/>
      <c r="K72" s="59"/>
      <c r="L72" s="16"/>
      <c r="M72" s="65"/>
    </row>
    <row r="73" spans="1:13" ht="24" customHeight="1" x14ac:dyDescent="0.25">
      <c r="A73" s="188"/>
      <c r="B73" s="42" t="s">
        <v>5</v>
      </c>
      <c r="C73" s="51"/>
      <c r="D73" s="33"/>
      <c r="E73" s="33"/>
      <c r="F73" s="33"/>
      <c r="G73" s="52"/>
      <c r="H73" s="196">
        <f>AVERAGE(C74:G74)</f>
        <v>0</v>
      </c>
      <c r="I73" s="192">
        <f>((SUM(C75:G75))/5)*100</f>
        <v>100</v>
      </c>
      <c r="J73" s="193">
        <f>SUM(C76:G76)</f>
        <v>5</v>
      </c>
      <c r="K73" s="59"/>
      <c r="L73" s="16"/>
      <c r="M73" s="65"/>
    </row>
    <row r="74" spans="1:13" ht="17.25" hidden="1" customHeight="1" x14ac:dyDescent="0.25">
      <c r="A74" s="188"/>
      <c r="B74" s="38" t="s">
        <v>6</v>
      </c>
      <c r="C74" s="51">
        <f>C73-$C$6</f>
        <v>0</v>
      </c>
      <c r="D74" s="33">
        <f>D73-$C$6</f>
        <v>0</v>
      </c>
      <c r="E74" s="33">
        <f>E73-$C$6</f>
        <v>0</v>
      </c>
      <c r="F74" s="33">
        <f>F73-$C$6</f>
        <v>0</v>
      </c>
      <c r="G74" s="52">
        <f>G73-$C$6</f>
        <v>0</v>
      </c>
      <c r="H74" s="196"/>
      <c r="I74" s="192">
        <f>((SUM(D74:H74))/5)*100</f>
        <v>0</v>
      </c>
      <c r="J74" s="193"/>
      <c r="K74" s="55"/>
    </row>
    <row r="75" spans="1:13" ht="15.75" hidden="1" customHeight="1" x14ac:dyDescent="0.25">
      <c r="A75" s="188"/>
      <c r="B75" s="38" t="s">
        <v>7</v>
      </c>
      <c r="C75" s="51">
        <f>IF(C74&lt;$H$6,1,0)</f>
        <v>1</v>
      </c>
      <c r="D75" s="33">
        <f>IF(D74&lt;$H$6,1,0)</f>
        <v>1</v>
      </c>
      <c r="E75" s="33">
        <f>IF(E74&lt;$H$6,1,0)</f>
        <v>1</v>
      </c>
      <c r="F75" s="33">
        <f>IF(F74&lt;$H$6,1,0)</f>
        <v>1</v>
      </c>
      <c r="G75" s="52">
        <f>IF(G74&lt;$H$6,1,0)</f>
        <v>1</v>
      </c>
      <c r="H75" s="196">
        <f>AVERAGE(C76:G76)</f>
        <v>1</v>
      </c>
      <c r="I75" s="4"/>
      <c r="J75" s="5"/>
      <c r="K75" s="55"/>
    </row>
    <row r="76" spans="1:13" ht="15.75" hidden="1" customHeight="1" x14ac:dyDescent="0.25">
      <c r="A76" s="197"/>
      <c r="B76" s="41" t="s">
        <v>8</v>
      </c>
      <c r="C76" s="53">
        <f>IF(C74&lt;$J$6,1,0)</f>
        <v>1</v>
      </c>
      <c r="D76" s="34">
        <f>IF(D74&lt;$J$6,1,0)</f>
        <v>1</v>
      </c>
      <c r="E76" s="34">
        <f>IF(E74&lt;$J$6,1,0)</f>
        <v>1</v>
      </c>
      <c r="F76" s="34">
        <f>IF(F74&lt;$J$6,1,0)</f>
        <v>1</v>
      </c>
      <c r="G76" s="54">
        <f>IF(G74&lt;$J$6,1,0)</f>
        <v>1</v>
      </c>
      <c r="H76" s="196"/>
      <c r="I76" s="17"/>
      <c r="J76" s="18"/>
      <c r="K76" s="55"/>
    </row>
    <row r="77" spans="1:13" ht="24" customHeight="1" x14ac:dyDescent="0.25">
      <c r="A77" s="188"/>
      <c r="B77" s="42" t="s">
        <v>5</v>
      </c>
      <c r="C77" s="51"/>
      <c r="D77" s="33"/>
      <c r="E77" s="33"/>
      <c r="F77" s="33"/>
      <c r="G77" s="52"/>
      <c r="H77" s="196">
        <f>AVERAGE(C78:G78)</f>
        <v>0</v>
      </c>
      <c r="I77" s="192">
        <f>((SUM(C79:G79))/5)*100</f>
        <v>100</v>
      </c>
      <c r="J77" s="193">
        <f>SUM(C80:G80)</f>
        <v>5</v>
      </c>
      <c r="K77" s="66"/>
      <c r="L77" s="16"/>
      <c r="M77" s="16"/>
    </row>
    <row r="78" spans="1:13" ht="15.75" hidden="1" customHeight="1" x14ac:dyDescent="0.25">
      <c r="A78" s="188"/>
      <c r="B78" s="38" t="s">
        <v>6</v>
      </c>
      <c r="C78" s="51">
        <f>C77-$C$6</f>
        <v>0</v>
      </c>
      <c r="D78" s="33">
        <f>D77-$C$6</f>
        <v>0</v>
      </c>
      <c r="E78" s="33">
        <f>E77-$C$6</f>
        <v>0</v>
      </c>
      <c r="F78" s="33">
        <f>F77-$C$6</f>
        <v>0</v>
      </c>
      <c r="G78" s="52">
        <f>G77-$C$6</f>
        <v>0</v>
      </c>
      <c r="H78" s="196"/>
      <c r="I78" s="192">
        <f>((SUM(D78:H78))/5)*100</f>
        <v>0</v>
      </c>
      <c r="J78" s="193"/>
      <c r="K78" s="16"/>
      <c r="L78" s="16"/>
      <c r="M78" s="16"/>
    </row>
    <row r="79" spans="1:13" ht="15.75" hidden="1" customHeight="1" x14ac:dyDescent="0.25">
      <c r="A79" s="188"/>
      <c r="B79" s="38" t="s">
        <v>7</v>
      </c>
      <c r="C79" s="51">
        <f>IF(C78&lt;$H$6,1,0)</f>
        <v>1</v>
      </c>
      <c r="D79" s="33">
        <f>IF(D78&lt;$H$6,1,0)</f>
        <v>1</v>
      </c>
      <c r="E79" s="33">
        <f>IF(E78&lt;$H$6,1,0)</f>
        <v>1</v>
      </c>
      <c r="F79" s="33">
        <f>IF(F78&lt;$H$6,1,0)</f>
        <v>1</v>
      </c>
      <c r="G79" s="52">
        <f>IF(G78&lt;$H$6,1,0)</f>
        <v>1</v>
      </c>
      <c r="H79" s="196">
        <f>AVERAGE(C80:G80)</f>
        <v>1</v>
      </c>
      <c r="I79" s="4"/>
      <c r="J79" s="5"/>
      <c r="K79" s="16"/>
      <c r="L79" s="16"/>
      <c r="M79" s="16"/>
    </row>
    <row r="80" spans="1:13" ht="15.75" hidden="1" customHeight="1" x14ac:dyDescent="0.25">
      <c r="A80" s="188"/>
      <c r="B80" s="39" t="s">
        <v>8</v>
      </c>
      <c r="C80" s="51">
        <f>IF(C78&lt;$J$6,1,0)</f>
        <v>1</v>
      </c>
      <c r="D80" s="33">
        <f>IF(D78&lt;$J$6,1,0)</f>
        <v>1</v>
      </c>
      <c r="E80" s="33">
        <f>IF(E78&lt;$J$6,1,0)</f>
        <v>1</v>
      </c>
      <c r="F80" s="33">
        <f>IF(F78&lt;$J$6,1,0)</f>
        <v>1</v>
      </c>
      <c r="G80" s="52">
        <f>IF(G78&lt;$J$6,1,0)</f>
        <v>1</v>
      </c>
      <c r="H80" s="196"/>
      <c r="I80" s="4"/>
      <c r="J80" s="5"/>
      <c r="K80" s="16"/>
      <c r="L80" s="16"/>
      <c r="M80" s="16"/>
    </row>
    <row r="81" spans="1:10" ht="24" customHeight="1" x14ac:dyDescent="0.25">
      <c r="A81" s="188"/>
      <c r="B81" s="42" t="s">
        <v>5</v>
      </c>
      <c r="C81" s="51"/>
      <c r="D81" s="33"/>
      <c r="E81" s="33"/>
      <c r="F81" s="33"/>
      <c r="G81" s="52"/>
      <c r="H81" s="196">
        <f>AVERAGE(C82:G82)</f>
        <v>0</v>
      </c>
      <c r="I81" s="192">
        <f>((SUM(C83:G83))/5)*100</f>
        <v>100</v>
      </c>
      <c r="J81" s="193">
        <f>SUM(C84:G84)</f>
        <v>5</v>
      </c>
    </row>
    <row r="82" spans="1:10" ht="15.75" hidden="1" customHeight="1" x14ac:dyDescent="0.25">
      <c r="A82" s="188"/>
      <c r="B82" s="38" t="s">
        <v>6</v>
      </c>
      <c r="C82" s="51">
        <f>C81-$C$6</f>
        <v>0</v>
      </c>
      <c r="D82" s="33">
        <f>D81-$C$6</f>
        <v>0</v>
      </c>
      <c r="E82" s="33">
        <f>E81-$C$6</f>
        <v>0</v>
      </c>
      <c r="F82" s="33">
        <f>F81-$C$6</f>
        <v>0</v>
      </c>
      <c r="G82" s="52">
        <f>G81-$C$6</f>
        <v>0</v>
      </c>
      <c r="H82" s="196"/>
      <c r="I82" s="192">
        <f>((SUM(D82:H82))/5)*100</f>
        <v>0</v>
      </c>
      <c r="J82" s="193"/>
    </row>
    <row r="83" spans="1:10" ht="15.75" hidden="1" customHeight="1" x14ac:dyDescent="0.25">
      <c r="A83" s="188"/>
      <c r="B83" s="38" t="s">
        <v>7</v>
      </c>
      <c r="C83" s="51">
        <f>IF(C82&lt;$H$6,1,0)</f>
        <v>1</v>
      </c>
      <c r="D83" s="33">
        <f>IF(D82&lt;$H$6,1,0)</f>
        <v>1</v>
      </c>
      <c r="E83" s="33">
        <f>IF(E82&lt;$H$6,1,0)</f>
        <v>1</v>
      </c>
      <c r="F83" s="33">
        <f>IF(F82&lt;$H$6,1,0)</f>
        <v>1</v>
      </c>
      <c r="G83" s="52">
        <f>IF(G82&lt;$H$6,1,0)</f>
        <v>1</v>
      </c>
      <c r="H83" s="196">
        <f>AVERAGE(C84:G84)</f>
        <v>1</v>
      </c>
      <c r="I83" s="4"/>
      <c r="J83" s="5"/>
    </row>
    <row r="84" spans="1:10" ht="15.75" hidden="1" customHeight="1" x14ac:dyDescent="0.25">
      <c r="A84" s="188"/>
      <c r="B84" s="39" t="s">
        <v>8</v>
      </c>
      <c r="C84" s="53">
        <f>IF(C82&lt;$J$6,1,0)</f>
        <v>1</v>
      </c>
      <c r="D84" s="34">
        <f>IF(D82&lt;$J$6,1,0)</f>
        <v>1</v>
      </c>
      <c r="E84" s="34">
        <f>IF(E82&lt;$J$6,1,0)</f>
        <v>1</v>
      </c>
      <c r="F84" s="34">
        <f>IF(F82&lt;$J$6,1,0)</f>
        <v>1</v>
      </c>
      <c r="G84" s="54">
        <f>IF(G82&lt;$J$6,1,0)</f>
        <v>1</v>
      </c>
      <c r="H84" s="196"/>
      <c r="I84" s="4"/>
      <c r="J84" s="5"/>
    </row>
    <row r="85" spans="1:10" ht="24" customHeight="1" x14ac:dyDescent="0.25">
      <c r="A85" s="188"/>
      <c r="B85" s="40" t="s">
        <v>5</v>
      </c>
      <c r="C85" s="51"/>
      <c r="D85" s="33"/>
      <c r="E85" s="33"/>
      <c r="F85" s="33"/>
      <c r="G85" s="52"/>
      <c r="H85" s="196">
        <f>AVERAGE(C86:G86)</f>
        <v>0</v>
      </c>
      <c r="I85" s="192">
        <f>((SUM(C87:G87))/5)*100</f>
        <v>100</v>
      </c>
      <c r="J85" s="193">
        <f>SUM(C88:G88)</f>
        <v>5</v>
      </c>
    </row>
    <row r="86" spans="1:10" ht="15.75" hidden="1" customHeight="1" x14ac:dyDescent="0.25">
      <c r="A86" s="188"/>
      <c r="B86" s="38" t="s">
        <v>6</v>
      </c>
      <c r="C86" s="51">
        <f>C85-$C$6</f>
        <v>0</v>
      </c>
      <c r="D86" s="33">
        <f>D85-$C$6</f>
        <v>0</v>
      </c>
      <c r="E86" s="33">
        <f>E85-$C$6</f>
        <v>0</v>
      </c>
      <c r="F86" s="33">
        <f>F85-$C$6</f>
        <v>0</v>
      </c>
      <c r="G86" s="52">
        <f>G85-$C$6</f>
        <v>0</v>
      </c>
      <c r="H86" s="196"/>
      <c r="I86" s="192">
        <f>((SUM(D86:H86))/5)*100</f>
        <v>0</v>
      </c>
      <c r="J86" s="193"/>
    </row>
    <row r="87" spans="1:10" ht="15.75" hidden="1" customHeight="1" x14ac:dyDescent="0.25">
      <c r="A87" s="188"/>
      <c r="B87" s="38" t="s">
        <v>7</v>
      </c>
      <c r="C87" s="51">
        <f>IF(C86&lt;$H$6,1,0)</f>
        <v>1</v>
      </c>
      <c r="D87" s="33">
        <f>IF(D86&lt;$H$6,1,0)</f>
        <v>1</v>
      </c>
      <c r="E87" s="33">
        <f>IF(E86&lt;$H$6,1,0)</f>
        <v>1</v>
      </c>
      <c r="F87" s="33">
        <f>IF(F86&lt;$H$6,1,0)</f>
        <v>1</v>
      </c>
      <c r="G87" s="52">
        <f>IF(G86&lt;$H$6,1,0)</f>
        <v>1</v>
      </c>
      <c r="H87" s="196">
        <f>AVERAGE(C88:G88)</f>
        <v>1</v>
      </c>
      <c r="I87" s="4"/>
      <c r="J87" s="5"/>
    </row>
    <row r="88" spans="1:10" ht="15.75" hidden="1" customHeight="1" x14ac:dyDescent="0.25">
      <c r="A88" s="188"/>
      <c r="B88" s="41" t="s">
        <v>8</v>
      </c>
      <c r="C88" s="53">
        <f>IF(C86&lt;$J$6,1,0)</f>
        <v>1</v>
      </c>
      <c r="D88" s="34">
        <f>IF(D86&lt;$J$6,1,0)</f>
        <v>1</v>
      </c>
      <c r="E88" s="34">
        <f>IF(E86&lt;$J$6,1,0)</f>
        <v>1</v>
      </c>
      <c r="F88" s="34">
        <f>IF(F86&lt;$J$6,1,0)</f>
        <v>1</v>
      </c>
      <c r="G88" s="54">
        <f>IF(G86&lt;$J$6,1,0)</f>
        <v>1</v>
      </c>
      <c r="H88" s="196"/>
      <c r="I88" s="4"/>
      <c r="J88" s="5"/>
    </row>
    <row r="89" spans="1:10" ht="24" customHeight="1" x14ac:dyDescent="0.25">
      <c r="A89" s="188"/>
      <c r="B89" s="42" t="s">
        <v>5</v>
      </c>
      <c r="C89" s="51"/>
      <c r="D89" s="33"/>
      <c r="E89" s="33"/>
      <c r="F89" s="33"/>
      <c r="G89" s="52"/>
      <c r="H89" s="196">
        <f>AVERAGE(C90:G90)</f>
        <v>0</v>
      </c>
      <c r="I89" s="192">
        <f>((SUM(C91:G91))/5)*100</f>
        <v>100</v>
      </c>
      <c r="J89" s="193">
        <f>SUM(C92:G92)</f>
        <v>5</v>
      </c>
    </row>
    <row r="90" spans="1:10" ht="15.75" hidden="1" customHeight="1" x14ac:dyDescent="0.25">
      <c r="A90" s="188"/>
      <c r="B90" s="38" t="s">
        <v>6</v>
      </c>
      <c r="C90" s="51">
        <f>C89-$C$6</f>
        <v>0</v>
      </c>
      <c r="D90" s="33">
        <f>D89-$C$6</f>
        <v>0</v>
      </c>
      <c r="E90" s="33">
        <f>E89-$C$6</f>
        <v>0</v>
      </c>
      <c r="F90" s="33">
        <f>F89-$C$6</f>
        <v>0</v>
      </c>
      <c r="G90" s="52">
        <f>G89-$C$6</f>
        <v>0</v>
      </c>
      <c r="H90" s="196"/>
      <c r="I90" s="192">
        <f>((SUM(D90:H90))/5)*100</f>
        <v>0</v>
      </c>
      <c r="J90" s="193"/>
    </row>
    <row r="91" spans="1:10" ht="15.75" hidden="1" customHeight="1" x14ac:dyDescent="0.25">
      <c r="A91" s="188"/>
      <c r="B91" s="38" t="s">
        <v>7</v>
      </c>
      <c r="C91" s="51">
        <f>IF(C90&lt;$H$6,1,0)</f>
        <v>1</v>
      </c>
      <c r="D91" s="33">
        <f>IF(D90&lt;$H$6,1,0)</f>
        <v>1</v>
      </c>
      <c r="E91" s="33">
        <f>IF(E90&lt;$H$6,1,0)</f>
        <v>1</v>
      </c>
      <c r="F91" s="33">
        <f>IF(F90&lt;$H$6,1,0)</f>
        <v>1</v>
      </c>
      <c r="G91" s="52">
        <f>IF(G90&lt;$H$6,1,0)</f>
        <v>1</v>
      </c>
      <c r="H91" s="196">
        <f>AVERAGE(C92:G92)</f>
        <v>1</v>
      </c>
      <c r="I91" s="4"/>
      <c r="J91" s="5"/>
    </row>
    <row r="92" spans="1:10" ht="15.75" hidden="1" customHeight="1" x14ac:dyDescent="0.25">
      <c r="A92" s="188"/>
      <c r="B92" s="39" t="s">
        <v>8</v>
      </c>
      <c r="C92" s="53">
        <f>IF(C90&lt;$J$6,1,0)</f>
        <v>1</v>
      </c>
      <c r="D92" s="34">
        <f>IF(D90&lt;$J$6,1,0)</f>
        <v>1</v>
      </c>
      <c r="E92" s="34">
        <f>IF(E90&lt;$J$6,1,0)</f>
        <v>1</v>
      </c>
      <c r="F92" s="34">
        <f>IF(F90&lt;$J$6,1,0)</f>
        <v>1</v>
      </c>
      <c r="G92" s="54">
        <f>IF(G90&lt;$J$6,1,0)</f>
        <v>1</v>
      </c>
      <c r="H92" s="196"/>
      <c r="I92" s="4"/>
      <c r="J92" s="5"/>
    </row>
    <row r="93" spans="1:10" ht="24" customHeight="1" x14ac:dyDescent="0.25">
      <c r="A93" s="188"/>
      <c r="B93" s="40" t="s">
        <v>5</v>
      </c>
      <c r="C93" s="51"/>
      <c r="D93" s="33"/>
      <c r="E93" s="33"/>
      <c r="F93" s="33"/>
      <c r="G93" s="52"/>
      <c r="H93" s="196">
        <f>AVERAGE(C94:G94)</f>
        <v>0</v>
      </c>
      <c r="I93" s="192">
        <f>((SUM(C95:G95))/5)*100</f>
        <v>100</v>
      </c>
      <c r="J93" s="193">
        <f>SUM(C96:G96)</f>
        <v>5</v>
      </c>
    </row>
    <row r="94" spans="1:10" ht="15.75" hidden="1" customHeight="1" x14ac:dyDescent="0.25">
      <c r="A94" s="188"/>
      <c r="B94" s="3" t="s">
        <v>6</v>
      </c>
      <c r="C94" s="51">
        <f>C93-$C$6</f>
        <v>0</v>
      </c>
      <c r="D94" s="33">
        <f>D93-$C$6</f>
        <v>0</v>
      </c>
      <c r="E94" s="33">
        <f>E93-$C$6</f>
        <v>0</v>
      </c>
      <c r="F94" s="33">
        <f>F93-$C$6</f>
        <v>0</v>
      </c>
      <c r="G94" s="52">
        <f>G93-$C$6</f>
        <v>0</v>
      </c>
      <c r="H94" s="196"/>
      <c r="I94" s="191">
        <f>((SUM(D94:H94))/5)*100</f>
        <v>0</v>
      </c>
      <c r="J94" s="194"/>
    </row>
    <row r="95" spans="1:10" hidden="1" x14ac:dyDescent="0.25">
      <c r="A95" s="188"/>
      <c r="B95" s="3" t="s">
        <v>7</v>
      </c>
      <c r="C95" s="51">
        <f>IF(C94&lt;$H$6,1,0)</f>
        <v>1</v>
      </c>
      <c r="D95" s="33">
        <f>IF(D94&lt;$H$6,1,0)</f>
        <v>1</v>
      </c>
      <c r="E95" s="33">
        <f>IF(E94&lt;$H$6,1,0)</f>
        <v>1</v>
      </c>
      <c r="F95" s="33">
        <f>IF(F94&lt;$H$6,1,0)</f>
        <v>1</v>
      </c>
      <c r="G95" s="52">
        <f>IF(G94&lt;$H$6,1,0)</f>
        <v>1</v>
      </c>
      <c r="H95" s="6"/>
      <c r="I95" s="6"/>
      <c r="J95" s="7"/>
    </row>
    <row r="96" spans="1:10" ht="16.5" hidden="1" thickBot="1" x14ac:dyDescent="0.3">
      <c r="A96" s="189"/>
      <c r="B96" s="8" t="s">
        <v>8</v>
      </c>
      <c r="C96" s="53">
        <f>IF(C94&lt;$J$6,1,0)</f>
        <v>1</v>
      </c>
      <c r="D96" s="34">
        <f>IF(D94&lt;$J$6,1,0)</f>
        <v>1</v>
      </c>
      <c r="E96" s="34">
        <f>IF(E94&lt;$J$6,1,0)</f>
        <v>1</v>
      </c>
      <c r="F96" s="34">
        <f>IF(F94&lt;$J$6,1,0)</f>
        <v>1</v>
      </c>
      <c r="G96" s="54">
        <f>IF(G94&lt;$J$6,1,0)</f>
        <v>1</v>
      </c>
      <c r="H96" s="9"/>
      <c r="I96" s="9"/>
      <c r="J96" s="10"/>
    </row>
    <row r="97" spans="1:11" ht="24" customHeight="1" x14ac:dyDescent="0.25">
      <c r="A97" s="188"/>
      <c r="B97" s="40" t="s">
        <v>5</v>
      </c>
      <c r="C97" s="51"/>
      <c r="D97" s="33"/>
      <c r="E97" s="33"/>
      <c r="F97" s="33"/>
      <c r="G97" s="52"/>
      <c r="H97" s="196">
        <f>AVERAGE(C98:G98)</f>
        <v>0</v>
      </c>
      <c r="I97" s="192">
        <f>((SUM(C99:G99))/5)*100</f>
        <v>100</v>
      </c>
      <c r="J97" s="193">
        <f>SUM(C100:G100)</f>
        <v>5</v>
      </c>
    </row>
    <row r="98" spans="1:11" ht="15.75" hidden="1" customHeight="1" x14ac:dyDescent="0.25">
      <c r="A98" s="188"/>
      <c r="B98" s="3" t="s">
        <v>6</v>
      </c>
      <c r="C98" s="51">
        <f>C97-$C$6</f>
        <v>0</v>
      </c>
      <c r="D98" s="33">
        <f>D97-$C$6</f>
        <v>0</v>
      </c>
      <c r="E98" s="33">
        <f>E97-$C$6</f>
        <v>0</v>
      </c>
      <c r="F98" s="33">
        <f>F97-$C$6</f>
        <v>0</v>
      </c>
      <c r="G98" s="52">
        <f>G97-$C$6</f>
        <v>0</v>
      </c>
      <c r="H98" s="196"/>
      <c r="I98" s="191">
        <f>((SUM(D98:H98))/5)*100</f>
        <v>0</v>
      </c>
      <c r="J98" s="194"/>
    </row>
    <row r="99" spans="1:11" hidden="1" x14ac:dyDescent="0.25">
      <c r="A99" s="188"/>
      <c r="B99" s="3" t="s">
        <v>7</v>
      </c>
      <c r="C99" s="51">
        <f>IF(C98&lt;$H$6,1,0)</f>
        <v>1</v>
      </c>
      <c r="D99" s="33">
        <f>IF(D98&lt;$H$6,1,0)</f>
        <v>1</v>
      </c>
      <c r="E99" s="33">
        <f>IF(E98&lt;$H$6,1,0)</f>
        <v>1</v>
      </c>
      <c r="F99" s="33">
        <f>IF(F98&lt;$H$6,1,0)</f>
        <v>1</v>
      </c>
      <c r="G99" s="52">
        <f>IF(G98&lt;$H$6,1,0)</f>
        <v>1</v>
      </c>
      <c r="H99" s="6"/>
      <c r="I99" s="6"/>
      <c r="J99" s="7"/>
    </row>
    <row r="100" spans="1:11" ht="16.5" hidden="1" thickBot="1" x14ac:dyDescent="0.3">
      <c r="A100" s="189"/>
      <c r="B100" s="8" t="s">
        <v>8</v>
      </c>
      <c r="C100" s="53">
        <f>IF(C98&lt;$J$6,1,0)</f>
        <v>1</v>
      </c>
      <c r="D100" s="34">
        <f>IF(D98&lt;$J$6,1,0)</f>
        <v>1</v>
      </c>
      <c r="E100" s="34">
        <f>IF(E98&lt;$J$6,1,0)</f>
        <v>1</v>
      </c>
      <c r="F100" s="34">
        <f>IF(F98&lt;$J$6,1,0)</f>
        <v>1</v>
      </c>
      <c r="G100" s="54">
        <f>IF(G98&lt;$J$6,1,0)</f>
        <v>1</v>
      </c>
      <c r="H100" s="9"/>
      <c r="I100" s="9"/>
      <c r="J100" s="10"/>
    </row>
    <row r="101" spans="1:11" ht="24" customHeight="1" thickBot="1" x14ac:dyDescent="0.3">
      <c r="A101" s="188"/>
      <c r="B101" s="40" t="s">
        <v>5</v>
      </c>
      <c r="C101" s="51"/>
      <c r="D101" s="33"/>
      <c r="E101" s="33"/>
      <c r="F101" s="33"/>
      <c r="G101" s="52"/>
      <c r="H101" s="196">
        <f>AVERAGE(C102:G102)</f>
        <v>0</v>
      </c>
      <c r="I101" s="192">
        <f>((SUM(C103:G103))/5)*100</f>
        <v>100</v>
      </c>
      <c r="J101" s="193">
        <f>SUM(C104:G104)</f>
        <v>5</v>
      </c>
    </row>
    <row r="102" spans="1:11" ht="15.75" hidden="1" customHeight="1" x14ac:dyDescent="0.25">
      <c r="A102" s="188"/>
      <c r="B102" s="3" t="s">
        <v>6</v>
      </c>
      <c r="C102" s="51">
        <f>C101-$C$6</f>
        <v>0</v>
      </c>
      <c r="D102" s="33">
        <f>D101-$C$6</f>
        <v>0</v>
      </c>
      <c r="E102" s="33">
        <f>E101-$C$6</f>
        <v>0</v>
      </c>
      <c r="F102" s="33">
        <f>F101-$C$6</f>
        <v>0</v>
      </c>
      <c r="G102" s="52">
        <f>G101-$C$6</f>
        <v>0</v>
      </c>
      <c r="H102" s="196"/>
      <c r="I102" s="191">
        <f>((SUM(D102:H102))/5)*100</f>
        <v>0</v>
      </c>
      <c r="J102" s="194"/>
    </row>
    <row r="103" spans="1:11" hidden="1" x14ac:dyDescent="0.25">
      <c r="A103" s="188"/>
      <c r="B103" s="3" t="s">
        <v>7</v>
      </c>
      <c r="C103" s="51">
        <f>IF(C102&lt;$H$6,1,0)</f>
        <v>1</v>
      </c>
      <c r="D103" s="33">
        <f>IF(D102&lt;$H$6,1,0)</f>
        <v>1</v>
      </c>
      <c r="E103" s="33">
        <f>IF(E102&lt;$H$6,1,0)</f>
        <v>1</v>
      </c>
      <c r="F103" s="33">
        <f>IF(F102&lt;$H$6,1,0)</f>
        <v>1</v>
      </c>
      <c r="G103" s="52">
        <f>IF(G102&lt;$H$6,1,0)</f>
        <v>1</v>
      </c>
      <c r="H103" s="6"/>
      <c r="I103" s="6"/>
      <c r="J103" s="7"/>
    </row>
    <row r="104" spans="1:11" ht="16.5" hidden="1" thickBot="1" x14ac:dyDescent="0.3">
      <c r="A104" s="189"/>
      <c r="B104" s="8" t="s">
        <v>8</v>
      </c>
      <c r="C104" s="53">
        <f>IF(C102&lt;$J$6,1,0)</f>
        <v>1</v>
      </c>
      <c r="D104" s="34">
        <f>IF(D102&lt;$J$6,1,0)</f>
        <v>1</v>
      </c>
      <c r="E104" s="34">
        <f>IF(E102&lt;$J$6,1,0)</f>
        <v>1</v>
      </c>
      <c r="F104" s="34">
        <f>IF(F102&lt;$J$6,1,0)</f>
        <v>1</v>
      </c>
      <c r="G104" s="54">
        <f>IF(G102&lt;$J$6,1,0)</f>
        <v>1</v>
      </c>
      <c r="H104" s="9"/>
      <c r="I104" s="9"/>
      <c r="J104" s="10"/>
    </row>
    <row r="105" spans="1:11" x14ac:dyDescent="0.25">
      <c r="A105" s="11"/>
      <c r="B105" s="11"/>
      <c r="C105" s="11"/>
      <c r="D105" s="11"/>
      <c r="E105" s="11"/>
      <c r="F105" s="11"/>
      <c r="G105" s="11"/>
      <c r="H105" s="11"/>
      <c r="I105" s="11"/>
      <c r="J105" s="11"/>
    </row>
    <row r="106" spans="1:11" x14ac:dyDescent="0.25">
      <c r="A106" s="195" t="s">
        <v>37</v>
      </c>
      <c r="B106" s="195"/>
      <c r="C106" s="195"/>
      <c r="D106" s="195"/>
      <c r="E106" s="195"/>
      <c r="F106" s="195"/>
      <c r="G106" s="195"/>
      <c r="H106" s="195"/>
      <c r="I106" s="195"/>
      <c r="J106" s="195"/>
    </row>
    <row r="107" spans="1:11" s="94" customFormat="1" x14ac:dyDescent="0.25">
      <c r="A107" s="95" t="s">
        <v>77</v>
      </c>
      <c r="B107" s="95"/>
      <c r="C107" s="95"/>
      <c r="D107" s="95"/>
      <c r="E107" s="95"/>
      <c r="F107" s="95"/>
      <c r="G107" s="95"/>
      <c r="H107" s="95"/>
      <c r="I107" s="95"/>
      <c r="J107" s="95"/>
    </row>
    <row r="108" spans="1:11" x14ac:dyDescent="0.25">
      <c r="A108" s="85" t="s">
        <v>78</v>
      </c>
      <c r="B108" s="85"/>
      <c r="C108" s="85"/>
      <c r="D108" s="85"/>
      <c r="E108" s="85"/>
      <c r="F108" s="85"/>
      <c r="G108" s="85"/>
      <c r="H108" s="85"/>
      <c r="I108" s="85"/>
      <c r="J108" s="85"/>
      <c r="K108" s="85"/>
    </row>
    <row r="109" spans="1:11" x14ac:dyDescent="0.25">
      <c r="A109" s="186" t="s">
        <v>79</v>
      </c>
      <c r="B109" s="186"/>
      <c r="C109" s="186"/>
      <c r="D109" s="186"/>
      <c r="E109" s="186"/>
      <c r="F109" s="186"/>
      <c r="G109" s="186"/>
      <c r="H109" s="186"/>
      <c r="I109" s="186"/>
      <c r="J109" s="186"/>
    </row>
    <row r="110" spans="1:11" x14ac:dyDescent="0.25">
      <c r="A110" s="68"/>
      <c r="B110" s="68"/>
      <c r="C110" s="68"/>
      <c r="D110" s="68"/>
      <c r="E110" s="68"/>
      <c r="F110" s="68"/>
      <c r="G110" s="68"/>
      <c r="H110" s="68"/>
      <c r="I110" s="68"/>
      <c r="J110" s="68"/>
    </row>
    <row r="111" spans="1:11" ht="24" customHeight="1" x14ac:dyDescent="0.25">
      <c r="A111" s="187" t="s">
        <v>14</v>
      </c>
      <c r="B111" s="187"/>
      <c r="C111" s="187"/>
      <c r="D111" s="187"/>
      <c r="E111" s="187"/>
      <c r="F111" s="187"/>
      <c r="G111" s="35"/>
    </row>
    <row r="112" spans="1:11" ht="24" customHeight="1" x14ac:dyDescent="0.25">
      <c r="A112" s="187" t="s">
        <v>15</v>
      </c>
      <c r="B112" s="187"/>
      <c r="C112" s="187"/>
      <c r="D112" s="187"/>
      <c r="E112" s="187"/>
      <c r="F112" s="187"/>
      <c r="G112" s="35"/>
    </row>
  </sheetData>
  <protectedRanges>
    <protectedRange sqref="C13:G104" name="Plage1_2_2"/>
    <protectedRange sqref="C9:G12" name="Plage1_2"/>
    <protectedRange sqref="G111:G112" name="Plage4"/>
    <protectedRange sqref="A9:A104" name="Plage2"/>
    <protectedRange sqref="C3:C5 H4 J4" name="Plage1"/>
    <protectedRange sqref="C6" name="Plage3"/>
    <protectedRange sqref="C3" name="Plage5"/>
    <protectedRange sqref="C4" name="Plage6"/>
    <protectedRange sqref="C5" name="Plage7"/>
  </protectedRanges>
  <mergeCells count="126">
    <mergeCell ref="A111:F111"/>
    <mergeCell ref="A112:F112"/>
    <mergeCell ref="A93:A96"/>
    <mergeCell ref="H93:H94"/>
    <mergeCell ref="I93:I94"/>
    <mergeCell ref="J93:J94"/>
    <mergeCell ref="A106:J106"/>
    <mergeCell ref="A85:A88"/>
    <mergeCell ref="H85:H86"/>
    <mergeCell ref="I85:I86"/>
    <mergeCell ref="J85:J86"/>
    <mergeCell ref="A89:A92"/>
    <mergeCell ref="H89:H90"/>
    <mergeCell ref="I89:I90"/>
    <mergeCell ref="J89:J90"/>
    <mergeCell ref="H87:H88"/>
    <mergeCell ref="H91:H92"/>
    <mergeCell ref="A109:J109"/>
    <mergeCell ref="I101:I102"/>
    <mergeCell ref="J101:J102"/>
    <mergeCell ref="A97:A100"/>
    <mergeCell ref="H97:H98"/>
    <mergeCell ref="I97:I98"/>
    <mergeCell ref="J97:J98"/>
    <mergeCell ref="A101:A104"/>
    <mergeCell ref="A73:A76"/>
    <mergeCell ref="H73:H74"/>
    <mergeCell ref="I73:I74"/>
    <mergeCell ref="J73:J74"/>
    <mergeCell ref="H101:H102"/>
    <mergeCell ref="A81:A84"/>
    <mergeCell ref="H81:H82"/>
    <mergeCell ref="I81:I82"/>
    <mergeCell ref="J81:J82"/>
    <mergeCell ref="H83:H84"/>
    <mergeCell ref="H75:H76"/>
    <mergeCell ref="A77:A80"/>
    <mergeCell ref="H77:H78"/>
    <mergeCell ref="I77:I78"/>
    <mergeCell ref="J77:J78"/>
    <mergeCell ref="H79:H80"/>
    <mergeCell ref="A57:A60"/>
    <mergeCell ref="H57:H58"/>
    <mergeCell ref="I57:I58"/>
    <mergeCell ref="J57:J58"/>
    <mergeCell ref="H55:H56"/>
    <mergeCell ref="H71:H72"/>
    <mergeCell ref="H59:H60"/>
    <mergeCell ref="A61:A64"/>
    <mergeCell ref="H61:H62"/>
    <mergeCell ref="I61:I62"/>
    <mergeCell ref="J61:J62"/>
    <mergeCell ref="A65:A68"/>
    <mergeCell ref="H65:H66"/>
    <mergeCell ref="I65:I66"/>
    <mergeCell ref="J65:J66"/>
    <mergeCell ref="H67:H68"/>
    <mergeCell ref="A69:A72"/>
    <mergeCell ref="H69:H70"/>
    <mergeCell ref="I69:I70"/>
    <mergeCell ref="J69:J70"/>
    <mergeCell ref="H63:H64"/>
    <mergeCell ref="J45:J46"/>
    <mergeCell ref="A49:A52"/>
    <mergeCell ref="H49:H50"/>
    <mergeCell ref="I49:I50"/>
    <mergeCell ref="J49:J50"/>
    <mergeCell ref="H51:H52"/>
    <mergeCell ref="A53:A56"/>
    <mergeCell ref="H53:H54"/>
    <mergeCell ref="I53:I54"/>
    <mergeCell ref="J53:J54"/>
    <mergeCell ref="A33:A36"/>
    <mergeCell ref="H33:H34"/>
    <mergeCell ref="I33:I34"/>
    <mergeCell ref="J33:J34"/>
    <mergeCell ref="H47:H48"/>
    <mergeCell ref="H31:H32"/>
    <mergeCell ref="H35:H36"/>
    <mergeCell ref="A37:A40"/>
    <mergeCell ref="H37:H38"/>
    <mergeCell ref="I37:I38"/>
    <mergeCell ref="J37:J38"/>
    <mergeCell ref="A29:A32"/>
    <mergeCell ref="H29:H30"/>
    <mergeCell ref="I29:I30"/>
    <mergeCell ref="J29:J30"/>
    <mergeCell ref="H39:H40"/>
    <mergeCell ref="A41:A44"/>
    <mergeCell ref="H41:H42"/>
    <mergeCell ref="I41:I42"/>
    <mergeCell ref="J41:J42"/>
    <mergeCell ref="H43:H44"/>
    <mergeCell ref="A45:A48"/>
    <mergeCell ref="H45:H46"/>
    <mergeCell ref="I45:I46"/>
    <mergeCell ref="A1:J1"/>
    <mergeCell ref="H3:J3"/>
    <mergeCell ref="A13:A16"/>
    <mergeCell ref="H13:H14"/>
    <mergeCell ref="I13:I14"/>
    <mergeCell ref="J13:J14"/>
    <mergeCell ref="A17:A20"/>
    <mergeCell ref="H17:H18"/>
    <mergeCell ref="I17:I18"/>
    <mergeCell ref="J17:J18"/>
    <mergeCell ref="H15:H16"/>
    <mergeCell ref="H19:H20"/>
    <mergeCell ref="A9:A12"/>
    <mergeCell ref="H9:H10"/>
    <mergeCell ref="I9:I10"/>
    <mergeCell ref="J9:J10"/>
    <mergeCell ref="C3:F3"/>
    <mergeCell ref="C5:D5"/>
    <mergeCell ref="C7:G7"/>
    <mergeCell ref="C4:F4"/>
    <mergeCell ref="A21:A24"/>
    <mergeCell ref="H21:H22"/>
    <mergeCell ref="I21:I22"/>
    <mergeCell ref="J21:J22"/>
    <mergeCell ref="A25:A28"/>
    <mergeCell ref="H25:H26"/>
    <mergeCell ref="I25:I26"/>
    <mergeCell ref="J25:J26"/>
    <mergeCell ref="H23:H24"/>
    <mergeCell ref="H27:H28"/>
  </mergeCells>
  <conditionalFormatting sqref="I9:I10">
    <cfRule type="cellIs" dxfId="291" priority="259" operator="greaterThan">
      <formula>0</formula>
    </cfRule>
    <cfRule type="cellIs" dxfId="290" priority="260" operator="equal">
      <formula>0</formula>
    </cfRule>
  </conditionalFormatting>
  <conditionalFormatting sqref="J9:J10">
    <cfRule type="cellIs" dxfId="289" priority="257" operator="greaterThan">
      <formula>0</formula>
    </cfRule>
    <cfRule type="cellIs" dxfId="288" priority="258" operator="equal">
      <formula>0</formula>
    </cfRule>
  </conditionalFormatting>
  <conditionalFormatting sqref="H9:H10">
    <cfRule type="cellIs" dxfId="287" priority="255" operator="greaterThanOrEqual">
      <formula>600</formula>
    </cfRule>
    <cfRule type="cellIs" dxfId="286" priority="256" operator="lessThan">
      <formula>600</formula>
    </cfRule>
  </conditionalFormatting>
  <conditionalFormatting sqref="I13:I14">
    <cfRule type="cellIs" dxfId="285" priority="251" operator="greaterThan">
      <formula>0</formula>
    </cfRule>
    <cfRule type="cellIs" dxfId="284" priority="252" operator="equal">
      <formula>0</formula>
    </cfRule>
  </conditionalFormatting>
  <conditionalFormatting sqref="J13:J14">
    <cfRule type="cellIs" dxfId="283" priority="249" operator="greaterThan">
      <formula>0</formula>
    </cfRule>
    <cfRule type="cellIs" dxfId="282" priority="250" operator="equal">
      <formula>0</formula>
    </cfRule>
  </conditionalFormatting>
  <conditionalFormatting sqref="I17:I18">
    <cfRule type="cellIs" dxfId="281" priority="243" operator="greaterThan">
      <formula>0</formula>
    </cfRule>
    <cfRule type="cellIs" dxfId="280" priority="244" operator="equal">
      <formula>0</formula>
    </cfRule>
  </conditionalFormatting>
  <conditionalFormatting sqref="J17:J18">
    <cfRule type="cellIs" dxfId="279" priority="241" operator="greaterThan">
      <formula>0</formula>
    </cfRule>
    <cfRule type="cellIs" dxfId="278" priority="242" operator="equal">
      <formula>0</formula>
    </cfRule>
  </conditionalFormatting>
  <conditionalFormatting sqref="I21:I22">
    <cfRule type="cellIs" dxfId="277" priority="235" operator="greaterThan">
      <formula>0</formula>
    </cfRule>
    <cfRule type="cellIs" dxfId="276" priority="236" operator="equal">
      <formula>0</formula>
    </cfRule>
  </conditionalFormatting>
  <conditionalFormatting sqref="J21:J22">
    <cfRule type="cellIs" dxfId="275" priority="233" operator="greaterThan">
      <formula>0</formula>
    </cfRule>
    <cfRule type="cellIs" dxfId="274" priority="234" operator="equal">
      <formula>0</formula>
    </cfRule>
  </conditionalFormatting>
  <conditionalFormatting sqref="I25:I26">
    <cfRule type="cellIs" dxfId="273" priority="227" operator="greaterThan">
      <formula>0</formula>
    </cfRule>
    <cfRule type="cellIs" dxfId="272" priority="228" operator="equal">
      <formula>0</formula>
    </cfRule>
  </conditionalFormatting>
  <conditionalFormatting sqref="J25:J26">
    <cfRule type="cellIs" dxfId="271" priority="225" operator="greaterThan">
      <formula>0</formula>
    </cfRule>
    <cfRule type="cellIs" dxfId="270" priority="226" operator="equal">
      <formula>0</formula>
    </cfRule>
  </conditionalFormatting>
  <conditionalFormatting sqref="I29:I30">
    <cfRule type="cellIs" dxfId="269" priority="219" operator="greaterThan">
      <formula>0</formula>
    </cfRule>
    <cfRule type="cellIs" dxfId="268" priority="220" operator="equal">
      <formula>0</formula>
    </cfRule>
  </conditionalFormatting>
  <conditionalFormatting sqref="J29:J30">
    <cfRule type="cellIs" dxfId="267" priority="217" operator="greaterThan">
      <formula>0</formula>
    </cfRule>
    <cfRule type="cellIs" dxfId="266" priority="218" operator="equal">
      <formula>0</formula>
    </cfRule>
  </conditionalFormatting>
  <conditionalFormatting sqref="I33:I34">
    <cfRule type="cellIs" dxfId="265" priority="211" operator="greaterThan">
      <formula>0</formula>
    </cfRule>
    <cfRule type="cellIs" dxfId="264" priority="212" operator="equal">
      <formula>0</formula>
    </cfRule>
  </conditionalFormatting>
  <conditionalFormatting sqref="J33:J34">
    <cfRule type="cellIs" dxfId="263" priority="209" operator="greaterThan">
      <formula>0</formula>
    </cfRule>
    <cfRule type="cellIs" dxfId="262" priority="210" operator="equal">
      <formula>0</formula>
    </cfRule>
  </conditionalFormatting>
  <conditionalFormatting sqref="I37:I38">
    <cfRule type="cellIs" dxfId="261" priority="203" operator="greaterThan">
      <formula>0</formula>
    </cfRule>
    <cfRule type="cellIs" dxfId="260" priority="204" operator="equal">
      <formula>0</formula>
    </cfRule>
  </conditionalFormatting>
  <conditionalFormatting sqref="J37:J38">
    <cfRule type="cellIs" dxfId="259" priority="201" operator="greaterThan">
      <formula>0</formula>
    </cfRule>
    <cfRule type="cellIs" dxfId="258" priority="202" operator="equal">
      <formula>0</formula>
    </cfRule>
  </conditionalFormatting>
  <conditionalFormatting sqref="I41:I42">
    <cfRule type="cellIs" dxfId="257" priority="195" operator="greaterThan">
      <formula>0</formula>
    </cfRule>
    <cfRule type="cellIs" dxfId="256" priority="196" operator="equal">
      <formula>0</formula>
    </cfRule>
  </conditionalFormatting>
  <conditionalFormatting sqref="J41:J42">
    <cfRule type="cellIs" dxfId="255" priority="193" operator="greaterThan">
      <formula>0</formula>
    </cfRule>
    <cfRule type="cellIs" dxfId="254" priority="194" operator="equal">
      <formula>0</formula>
    </cfRule>
  </conditionalFormatting>
  <conditionalFormatting sqref="I45:I46">
    <cfRule type="cellIs" dxfId="253" priority="187" operator="greaterThan">
      <formula>0</formula>
    </cfRule>
    <cfRule type="cellIs" dxfId="252" priority="188" operator="equal">
      <formula>0</formula>
    </cfRule>
  </conditionalFormatting>
  <conditionalFormatting sqref="J45:J46">
    <cfRule type="cellIs" dxfId="251" priority="185" operator="greaterThan">
      <formula>0</formula>
    </cfRule>
    <cfRule type="cellIs" dxfId="250" priority="186" operator="equal">
      <formula>0</formula>
    </cfRule>
  </conditionalFormatting>
  <conditionalFormatting sqref="I49:I50">
    <cfRule type="cellIs" dxfId="249" priority="179" operator="greaterThan">
      <formula>0</formula>
    </cfRule>
    <cfRule type="cellIs" dxfId="248" priority="180" operator="equal">
      <formula>0</formula>
    </cfRule>
  </conditionalFormatting>
  <conditionalFormatting sqref="J49:J50">
    <cfRule type="cellIs" dxfId="247" priority="177" operator="greaterThan">
      <formula>0</formula>
    </cfRule>
    <cfRule type="cellIs" dxfId="246" priority="178" operator="equal">
      <formula>0</formula>
    </cfRule>
  </conditionalFormatting>
  <conditionalFormatting sqref="I53:I54">
    <cfRule type="cellIs" dxfId="245" priority="171" operator="greaterThan">
      <formula>0</formula>
    </cfRule>
    <cfRule type="cellIs" dxfId="244" priority="172" operator="equal">
      <formula>0</formula>
    </cfRule>
  </conditionalFormatting>
  <conditionalFormatting sqref="J53:J54">
    <cfRule type="cellIs" dxfId="243" priority="169" operator="greaterThan">
      <formula>0</formula>
    </cfRule>
    <cfRule type="cellIs" dxfId="242" priority="170" operator="equal">
      <formula>0</formula>
    </cfRule>
  </conditionalFormatting>
  <conditionalFormatting sqref="I57:I58">
    <cfRule type="cellIs" dxfId="241" priority="163" operator="greaterThan">
      <formula>0</formula>
    </cfRule>
    <cfRule type="cellIs" dxfId="240" priority="164" operator="equal">
      <formula>0</formula>
    </cfRule>
  </conditionalFormatting>
  <conditionalFormatting sqref="J57:J58">
    <cfRule type="cellIs" dxfId="239" priority="161" operator="greaterThan">
      <formula>0</formula>
    </cfRule>
    <cfRule type="cellIs" dxfId="238" priority="162" operator="equal">
      <formula>0</formula>
    </cfRule>
  </conditionalFormatting>
  <conditionalFormatting sqref="I61:I62">
    <cfRule type="cellIs" dxfId="237" priority="155" operator="greaterThan">
      <formula>0</formula>
    </cfRule>
    <cfRule type="cellIs" dxfId="236" priority="156" operator="equal">
      <formula>0</formula>
    </cfRule>
  </conditionalFormatting>
  <conditionalFormatting sqref="J61:J62">
    <cfRule type="cellIs" dxfId="235" priority="153" operator="greaterThan">
      <formula>0</formula>
    </cfRule>
    <cfRule type="cellIs" dxfId="234" priority="154" operator="equal">
      <formula>0</formula>
    </cfRule>
  </conditionalFormatting>
  <conditionalFormatting sqref="I65:I66">
    <cfRule type="cellIs" dxfId="233" priority="147" operator="greaterThan">
      <formula>0</formula>
    </cfRule>
    <cfRule type="cellIs" dxfId="232" priority="148" operator="equal">
      <formula>0</formula>
    </cfRule>
  </conditionalFormatting>
  <conditionalFormatting sqref="J65:J66">
    <cfRule type="cellIs" dxfId="231" priority="145" operator="greaterThan">
      <formula>0</formula>
    </cfRule>
    <cfRule type="cellIs" dxfId="230" priority="146" operator="equal">
      <formula>0</formula>
    </cfRule>
  </conditionalFormatting>
  <conditionalFormatting sqref="I69:I70">
    <cfRule type="cellIs" dxfId="229" priority="139" operator="greaterThan">
      <formula>0</formula>
    </cfRule>
    <cfRule type="cellIs" dxfId="228" priority="140" operator="equal">
      <formula>0</formula>
    </cfRule>
  </conditionalFormatting>
  <conditionalFormatting sqref="J69:J70">
    <cfRule type="cellIs" dxfId="227" priority="137" operator="greaterThan">
      <formula>0</formula>
    </cfRule>
    <cfRule type="cellIs" dxfId="226" priority="138" operator="equal">
      <formula>0</formula>
    </cfRule>
  </conditionalFormatting>
  <conditionalFormatting sqref="I73:I74">
    <cfRule type="cellIs" dxfId="225" priority="131" operator="greaterThan">
      <formula>0</formula>
    </cfRule>
    <cfRule type="cellIs" dxfId="224" priority="132" operator="equal">
      <formula>0</formula>
    </cfRule>
  </conditionalFormatting>
  <conditionalFormatting sqref="J73:J74">
    <cfRule type="cellIs" dxfId="223" priority="129" operator="greaterThan">
      <formula>0</formula>
    </cfRule>
    <cfRule type="cellIs" dxfId="222" priority="130" operator="equal">
      <formula>0</formula>
    </cfRule>
  </conditionalFormatting>
  <conditionalFormatting sqref="I77:I78">
    <cfRule type="cellIs" dxfId="221" priority="123" operator="greaterThan">
      <formula>0</formula>
    </cfRule>
    <cfRule type="cellIs" dxfId="220" priority="124" operator="equal">
      <formula>0</formula>
    </cfRule>
  </conditionalFormatting>
  <conditionalFormatting sqref="J77:J78">
    <cfRule type="cellIs" dxfId="219" priority="121" operator="greaterThan">
      <formula>0</formula>
    </cfRule>
    <cfRule type="cellIs" dxfId="218" priority="122" operator="equal">
      <formula>0</formula>
    </cfRule>
  </conditionalFormatting>
  <conditionalFormatting sqref="I81:I82">
    <cfRule type="cellIs" dxfId="217" priority="115" operator="greaterThan">
      <formula>0</formula>
    </cfRule>
    <cfRule type="cellIs" dxfId="216" priority="116" operator="equal">
      <formula>0</formula>
    </cfRule>
  </conditionalFormatting>
  <conditionalFormatting sqref="J81:J82">
    <cfRule type="cellIs" dxfId="215" priority="113" operator="greaterThan">
      <formula>0</formula>
    </cfRule>
    <cfRule type="cellIs" dxfId="214" priority="114" operator="equal">
      <formula>0</formula>
    </cfRule>
  </conditionalFormatting>
  <conditionalFormatting sqref="I85:I86">
    <cfRule type="cellIs" dxfId="213" priority="107" operator="greaterThan">
      <formula>0</formula>
    </cfRule>
    <cfRule type="cellIs" dxfId="212" priority="108" operator="equal">
      <formula>0</formula>
    </cfRule>
  </conditionalFormatting>
  <conditionalFormatting sqref="J85:J86">
    <cfRule type="cellIs" dxfId="211" priority="105" operator="greaterThan">
      <formula>0</formula>
    </cfRule>
    <cfRule type="cellIs" dxfId="210" priority="106" operator="equal">
      <formula>0</formula>
    </cfRule>
  </conditionalFormatting>
  <conditionalFormatting sqref="I89:I90">
    <cfRule type="cellIs" dxfId="209" priority="99" operator="greaterThan">
      <formula>0</formula>
    </cfRule>
    <cfRule type="cellIs" dxfId="208" priority="100" operator="equal">
      <formula>0</formula>
    </cfRule>
  </conditionalFormatting>
  <conditionalFormatting sqref="J89:J90">
    <cfRule type="cellIs" dxfId="207" priority="97" operator="greaterThan">
      <formula>0</formula>
    </cfRule>
    <cfRule type="cellIs" dxfId="206" priority="98" operator="equal">
      <formula>0</formula>
    </cfRule>
  </conditionalFormatting>
  <conditionalFormatting sqref="I93:I94">
    <cfRule type="cellIs" dxfId="205" priority="91" operator="greaterThan">
      <formula>0</formula>
    </cfRule>
    <cfRule type="cellIs" dxfId="204" priority="92" operator="equal">
      <formula>0</formula>
    </cfRule>
  </conditionalFormatting>
  <conditionalFormatting sqref="J93:J94">
    <cfRule type="cellIs" dxfId="203" priority="89" operator="greaterThan">
      <formula>0</formula>
    </cfRule>
    <cfRule type="cellIs" dxfId="202" priority="90" operator="equal">
      <formula>0</formula>
    </cfRule>
  </conditionalFormatting>
  <conditionalFormatting sqref="C9:G9">
    <cfRule type="colorScale" priority="8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">
    <cfRule type="colorScale" priority="8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13:G13">
    <cfRule type="colorScale" priority="8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3">
    <cfRule type="colorScale" priority="8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9:G29 C25:G25 C21:G21 C17:G17">
    <cfRule type="colorScale" priority="8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7 C29 C25 C21">
    <cfRule type="colorScale" priority="7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5:G45 C41:G41 C37:G37 C33:G33">
    <cfRule type="colorScale" priority="7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5 C33 C41 C37">
    <cfRule type="colorScale" priority="7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57:G57 C53:G53 C49:G49">
    <cfRule type="colorScale" priority="7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9 C57 C53">
    <cfRule type="colorScale" priority="7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77:G77 C73:G73 C69:G69 C65:G65 C61:G61">
    <cfRule type="colorScale" priority="7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77 C61 C73 C69 C65">
    <cfRule type="colorScale" priority="7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93:G93 C89:G89 C85:G85 C81:G81">
    <cfRule type="colorScale" priority="7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3 C81 C89 C85">
    <cfRule type="colorScale" priority="7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H15:H16">
    <cfRule type="cellIs" dxfId="201" priority="69" operator="greaterThanOrEqual">
      <formula>600</formula>
    </cfRule>
    <cfRule type="cellIs" dxfId="200" priority="70" operator="lessThan">
      <formula>600</formula>
    </cfRule>
  </conditionalFormatting>
  <conditionalFormatting sqref="H19:H20 H23:H24 H27:H28 H31:H32 H35:H36 H39:H40 H43:H44 H47:H48 H51:H52 H55:H56 H59:H60 H63:H64 H67:H68 H71:H72 H75:H76 H79:H80 H83:H84 H87:H88 H91:H92">
    <cfRule type="cellIs" dxfId="199" priority="63" operator="greaterThanOrEqual">
      <formula>600</formula>
    </cfRule>
    <cfRule type="cellIs" dxfId="198" priority="64" operator="lessThan">
      <formula>600</formula>
    </cfRule>
  </conditionalFormatting>
  <conditionalFormatting sqref="H13:H14">
    <cfRule type="cellIs" dxfId="197" priority="59" operator="greaterThanOrEqual">
      <formula>600</formula>
    </cfRule>
    <cfRule type="cellIs" dxfId="196" priority="60" operator="lessThan">
      <formula>600</formula>
    </cfRule>
  </conditionalFormatting>
  <conditionalFormatting sqref="H17:H18">
    <cfRule type="cellIs" dxfId="195" priority="57" operator="greaterThanOrEqual">
      <formula>600</formula>
    </cfRule>
    <cfRule type="cellIs" dxfId="194" priority="58" operator="lessThan">
      <formula>600</formula>
    </cfRule>
  </conditionalFormatting>
  <conditionalFormatting sqref="H21:H22">
    <cfRule type="cellIs" dxfId="193" priority="53" operator="greaterThanOrEqual">
      <formula>600</formula>
    </cfRule>
    <cfRule type="cellIs" dxfId="192" priority="54" operator="lessThan">
      <formula>600</formula>
    </cfRule>
  </conditionalFormatting>
  <conditionalFormatting sqref="H25:H26">
    <cfRule type="cellIs" dxfId="191" priority="51" operator="greaterThanOrEqual">
      <formula>600</formula>
    </cfRule>
    <cfRule type="cellIs" dxfId="190" priority="52" operator="lessThan">
      <formula>600</formula>
    </cfRule>
  </conditionalFormatting>
  <conditionalFormatting sqref="H29:H30">
    <cfRule type="cellIs" dxfId="189" priority="49" operator="greaterThanOrEqual">
      <formula>600</formula>
    </cfRule>
    <cfRule type="cellIs" dxfId="188" priority="50" operator="lessThan">
      <formula>600</formula>
    </cfRule>
  </conditionalFormatting>
  <conditionalFormatting sqref="H33:H34">
    <cfRule type="cellIs" dxfId="187" priority="47" operator="greaterThanOrEqual">
      <formula>600</formula>
    </cfRule>
    <cfRule type="cellIs" dxfId="186" priority="48" operator="lessThan">
      <formula>600</formula>
    </cfRule>
  </conditionalFormatting>
  <conditionalFormatting sqref="H37:H38">
    <cfRule type="cellIs" dxfId="185" priority="45" operator="greaterThanOrEqual">
      <formula>600</formula>
    </cfRule>
    <cfRule type="cellIs" dxfId="184" priority="46" operator="lessThan">
      <formula>600</formula>
    </cfRule>
  </conditionalFormatting>
  <conditionalFormatting sqref="H41:H42">
    <cfRule type="cellIs" dxfId="183" priority="43" operator="greaterThanOrEqual">
      <formula>600</formula>
    </cfRule>
    <cfRule type="cellIs" dxfId="182" priority="44" operator="lessThan">
      <formula>600</formula>
    </cfRule>
  </conditionalFormatting>
  <conditionalFormatting sqref="H45:H46">
    <cfRule type="cellIs" dxfId="181" priority="41" operator="greaterThanOrEqual">
      <formula>600</formula>
    </cfRule>
    <cfRule type="cellIs" dxfId="180" priority="42" operator="lessThan">
      <formula>600</formula>
    </cfRule>
  </conditionalFormatting>
  <conditionalFormatting sqref="H49:H50">
    <cfRule type="cellIs" dxfId="179" priority="39" operator="greaterThanOrEqual">
      <formula>600</formula>
    </cfRule>
    <cfRule type="cellIs" dxfId="178" priority="40" operator="lessThan">
      <formula>600</formula>
    </cfRule>
  </conditionalFormatting>
  <conditionalFormatting sqref="H53:H54">
    <cfRule type="cellIs" dxfId="177" priority="37" operator="greaterThanOrEqual">
      <formula>600</formula>
    </cfRule>
    <cfRule type="cellIs" dxfId="176" priority="38" operator="lessThan">
      <formula>600</formula>
    </cfRule>
  </conditionalFormatting>
  <conditionalFormatting sqref="H57:H58">
    <cfRule type="cellIs" dxfId="175" priority="35" operator="greaterThanOrEqual">
      <formula>600</formula>
    </cfRule>
    <cfRule type="cellIs" dxfId="174" priority="36" operator="lessThan">
      <formula>600</formula>
    </cfRule>
  </conditionalFormatting>
  <conditionalFormatting sqref="H61:H62">
    <cfRule type="cellIs" dxfId="173" priority="33" operator="greaterThanOrEqual">
      <formula>600</formula>
    </cfRule>
    <cfRule type="cellIs" dxfId="172" priority="34" operator="lessThan">
      <formula>600</formula>
    </cfRule>
  </conditionalFormatting>
  <conditionalFormatting sqref="H65:H66">
    <cfRule type="cellIs" dxfId="171" priority="31" operator="greaterThanOrEqual">
      <formula>600</formula>
    </cfRule>
    <cfRule type="cellIs" dxfId="170" priority="32" operator="lessThan">
      <formula>600</formula>
    </cfRule>
  </conditionalFormatting>
  <conditionalFormatting sqref="H69:H70">
    <cfRule type="cellIs" dxfId="169" priority="29" operator="greaterThanOrEqual">
      <formula>600</formula>
    </cfRule>
    <cfRule type="cellIs" dxfId="168" priority="30" operator="lessThan">
      <formula>600</formula>
    </cfRule>
  </conditionalFormatting>
  <conditionalFormatting sqref="H73:H74">
    <cfRule type="cellIs" dxfId="167" priority="27" operator="greaterThanOrEqual">
      <formula>600</formula>
    </cfRule>
    <cfRule type="cellIs" dxfId="166" priority="28" operator="lessThan">
      <formula>600</formula>
    </cfRule>
  </conditionalFormatting>
  <conditionalFormatting sqref="H77:H78">
    <cfRule type="cellIs" dxfId="165" priority="25" operator="greaterThanOrEqual">
      <formula>600</formula>
    </cfRule>
    <cfRule type="cellIs" dxfId="164" priority="26" operator="lessThan">
      <formula>600</formula>
    </cfRule>
  </conditionalFormatting>
  <conditionalFormatting sqref="H81:H82">
    <cfRule type="cellIs" dxfId="163" priority="23" operator="greaterThanOrEqual">
      <formula>600</formula>
    </cfRule>
    <cfRule type="cellIs" dxfId="162" priority="24" operator="lessThan">
      <formula>600</formula>
    </cfRule>
  </conditionalFormatting>
  <conditionalFormatting sqref="H85:H86">
    <cfRule type="cellIs" dxfId="161" priority="21" operator="greaterThanOrEqual">
      <formula>600</formula>
    </cfRule>
    <cfRule type="cellIs" dxfId="160" priority="22" operator="lessThan">
      <formula>600</formula>
    </cfRule>
  </conditionalFormatting>
  <conditionalFormatting sqref="H89:H90">
    <cfRule type="cellIs" dxfId="159" priority="19" operator="greaterThanOrEqual">
      <formula>600</formula>
    </cfRule>
    <cfRule type="cellIs" dxfId="158" priority="20" operator="lessThan">
      <formula>600</formula>
    </cfRule>
  </conditionalFormatting>
  <conditionalFormatting sqref="H93:H94">
    <cfRule type="cellIs" dxfId="157" priority="17" operator="greaterThanOrEqual">
      <formula>600</formula>
    </cfRule>
    <cfRule type="cellIs" dxfId="156" priority="18" operator="lessThan">
      <formula>600</formula>
    </cfRule>
  </conditionalFormatting>
  <conditionalFormatting sqref="I97:I98">
    <cfRule type="cellIs" dxfId="155" priority="15" operator="greaterThan">
      <formula>0</formula>
    </cfRule>
    <cfRule type="cellIs" dxfId="154" priority="16" operator="equal">
      <formula>0</formula>
    </cfRule>
  </conditionalFormatting>
  <conditionalFormatting sqref="J97:J98">
    <cfRule type="cellIs" dxfId="153" priority="13" operator="greaterThan">
      <formula>0</formula>
    </cfRule>
    <cfRule type="cellIs" dxfId="152" priority="14" operator="equal">
      <formula>0</formula>
    </cfRule>
  </conditionalFormatting>
  <conditionalFormatting sqref="C97:G97">
    <cfRule type="colorScale" priority="1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7">
    <cfRule type="colorScale" priority="1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H97:H98">
    <cfRule type="cellIs" dxfId="151" priority="9" operator="greaterThanOrEqual">
      <formula>600</formula>
    </cfRule>
    <cfRule type="cellIs" dxfId="150" priority="10" operator="lessThan">
      <formula>600</formula>
    </cfRule>
  </conditionalFormatting>
  <conditionalFormatting sqref="I101:I102">
    <cfRule type="cellIs" dxfId="149" priority="7" operator="greaterThan">
      <formula>0</formula>
    </cfRule>
    <cfRule type="cellIs" dxfId="148" priority="8" operator="equal">
      <formula>0</formula>
    </cfRule>
  </conditionalFormatting>
  <conditionalFormatting sqref="J101:J102">
    <cfRule type="cellIs" dxfId="147" priority="5" operator="greaterThan">
      <formula>0</formula>
    </cfRule>
    <cfRule type="cellIs" dxfId="146" priority="6" operator="equal">
      <formula>0</formula>
    </cfRule>
  </conditionalFormatting>
  <conditionalFormatting sqref="C101:G101">
    <cfRule type="colorScale" priority="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01">
    <cfRule type="colorScale" priority="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H101:H102">
    <cfRule type="cellIs" dxfId="145" priority="1" operator="greaterThanOrEqual">
      <formula>600</formula>
    </cfRule>
    <cfRule type="cellIs" dxfId="144" priority="2" operator="lessThan">
      <formula>600</formula>
    </cfRule>
  </conditionalFormatting>
  <printOptions horizontalCentered="1"/>
  <pageMargins left="0.31496062992125984" right="0.31496062992125984" top="0.35433070866141736" bottom="0.35433070866141736" header="0.11811023622047245" footer="0.11811023622047245"/>
  <pageSetup paperSize="0" scale="82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P112"/>
  <sheetViews>
    <sheetView workbookViewId="0">
      <selection activeCell="E5" sqref="E5"/>
    </sheetView>
  </sheetViews>
  <sheetFormatPr baseColWidth="10" defaultColWidth="11.42578125" defaultRowHeight="15.75" x14ac:dyDescent="0.25"/>
  <cols>
    <col min="1" max="1" width="23.28515625" style="1" customWidth="1"/>
    <col min="2" max="2" width="33.140625" style="1" hidden="1" customWidth="1"/>
    <col min="3" max="7" width="8.7109375" style="1" customWidth="1"/>
    <col min="8" max="8" width="19.85546875" style="1" customWidth="1"/>
    <col min="9" max="9" width="16.28515625" style="1" customWidth="1"/>
    <col min="10" max="10" width="18" style="1" customWidth="1"/>
    <col min="11" max="13" width="9.42578125" style="1" customWidth="1"/>
    <col min="14" max="16384" width="11.42578125" style="1"/>
  </cols>
  <sheetData>
    <row r="1" spans="1:16" ht="38.25" customHeight="1" thickTop="1" thickBot="1" x14ac:dyDescent="0.3">
      <c r="A1" s="198" t="s">
        <v>62</v>
      </c>
      <c r="B1" s="199"/>
      <c r="C1" s="199"/>
      <c r="D1" s="199"/>
      <c r="E1" s="199"/>
      <c r="F1" s="199"/>
      <c r="G1" s="199"/>
      <c r="H1" s="199"/>
      <c r="I1" s="199"/>
      <c r="J1" s="200"/>
      <c r="K1" s="76"/>
    </row>
    <row r="2" spans="1:16" ht="16.5" thickTop="1" x14ac:dyDescent="0.25">
      <c r="B2" s="1" t="s">
        <v>0</v>
      </c>
    </row>
    <row r="3" spans="1:16" ht="31.5" customHeight="1" x14ac:dyDescent="0.25">
      <c r="A3" s="12" t="s">
        <v>17</v>
      </c>
      <c r="C3" s="223"/>
      <c r="D3" s="224"/>
      <c r="E3" s="224"/>
      <c r="F3" s="224"/>
      <c r="H3" s="220" t="s">
        <v>47</v>
      </c>
      <c r="I3" s="220"/>
      <c r="J3" s="220"/>
    </row>
    <row r="4" spans="1:16" ht="26.25" customHeight="1" x14ac:dyDescent="0.25">
      <c r="A4" s="12" t="s">
        <v>18</v>
      </c>
      <c r="C4" s="224"/>
      <c r="D4" s="224"/>
      <c r="E4" s="224"/>
      <c r="F4" s="12"/>
      <c r="G4" s="1" t="s">
        <v>12</v>
      </c>
      <c r="H4" s="67"/>
      <c r="I4" s="20" t="s">
        <v>9</v>
      </c>
      <c r="J4" s="67"/>
    </row>
    <row r="5" spans="1:16" ht="26.25" customHeight="1" x14ac:dyDescent="0.25">
      <c r="A5" s="1" t="s">
        <v>2</v>
      </c>
      <c r="C5" s="224"/>
      <c r="D5" s="224"/>
      <c r="E5" s="12"/>
      <c r="F5" s="12"/>
      <c r="L5" s="16"/>
      <c r="M5" s="16"/>
      <c r="N5" s="16"/>
      <c r="O5" s="16"/>
      <c r="P5" s="16"/>
    </row>
    <row r="6" spans="1:16" ht="26.25" customHeight="1" thickBot="1" x14ac:dyDescent="0.3">
      <c r="A6" s="12" t="s">
        <v>1</v>
      </c>
      <c r="C6" s="67"/>
      <c r="G6" s="19" t="s">
        <v>54</v>
      </c>
      <c r="H6" s="19">
        <v>985</v>
      </c>
      <c r="I6" s="19" t="s">
        <v>53</v>
      </c>
      <c r="J6" s="19">
        <v>970</v>
      </c>
      <c r="L6" s="63"/>
      <c r="M6" s="63"/>
      <c r="N6" s="63"/>
      <c r="O6" s="62"/>
      <c r="P6" s="16"/>
    </row>
    <row r="7" spans="1:16" ht="16.5" thickBot="1" x14ac:dyDescent="0.3">
      <c r="C7" s="208" t="s">
        <v>5</v>
      </c>
      <c r="D7" s="209"/>
      <c r="E7" s="209"/>
      <c r="F7" s="209"/>
      <c r="G7" s="210"/>
      <c r="L7" s="16"/>
      <c r="M7" s="16"/>
      <c r="N7" s="16"/>
      <c r="O7" s="16"/>
      <c r="P7" s="16"/>
    </row>
    <row r="8" spans="1:16" s="2" customFormat="1" ht="89.25" customHeight="1" thickBot="1" x14ac:dyDescent="0.3">
      <c r="A8" s="80" t="s">
        <v>38</v>
      </c>
      <c r="B8" s="81" t="s">
        <v>4</v>
      </c>
      <c r="C8" s="80">
        <v>1</v>
      </c>
      <c r="D8" s="82">
        <v>2</v>
      </c>
      <c r="E8" s="82">
        <v>3</v>
      </c>
      <c r="F8" s="82">
        <v>4</v>
      </c>
      <c r="G8" s="83">
        <v>5</v>
      </c>
      <c r="H8" s="84" t="s">
        <v>61</v>
      </c>
      <c r="I8" s="82" t="s">
        <v>11</v>
      </c>
      <c r="J8" s="83" t="s">
        <v>13</v>
      </c>
    </row>
    <row r="9" spans="1:16" ht="24" customHeight="1" x14ac:dyDescent="0.25">
      <c r="A9" s="227"/>
      <c r="B9" s="40" t="s">
        <v>5</v>
      </c>
      <c r="C9" s="86"/>
      <c r="D9" s="87"/>
      <c r="E9" s="87"/>
      <c r="F9" s="87"/>
      <c r="G9" s="88"/>
      <c r="H9" s="235">
        <f>AVERAGE(C10:G10)</f>
        <v>0</v>
      </c>
      <c r="I9" s="228">
        <f>((SUM(C11:G11))/5)*100</f>
        <v>100</v>
      </c>
      <c r="J9" s="229">
        <f>SUM(C12:G12)</f>
        <v>5</v>
      </c>
      <c r="K9" s="59"/>
      <c r="L9" s="65"/>
      <c r="M9" s="65"/>
    </row>
    <row r="10" spans="1:16" ht="25.5" hidden="1" customHeight="1" x14ac:dyDescent="0.25">
      <c r="A10" s="188"/>
      <c r="B10" s="38" t="s">
        <v>6</v>
      </c>
      <c r="C10" s="51">
        <f>C9-$C$6</f>
        <v>0</v>
      </c>
      <c r="D10" s="33">
        <f>D9-$C$6</f>
        <v>0</v>
      </c>
      <c r="E10" s="33">
        <f>E9-$C$6</f>
        <v>0</v>
      </c>
      <c r="F10" s="33">
        <f>F9-$C$6</f>
        <v>0</v>
      </c>
      <c r="G10" s="52">
        <f>G9-$C$6</f>
        <v>0</v>
      </c>
      <c r="H10" s="234"/>
      <c r="I10" s="192">
        <f>((SUM(D10:H10))/5)*100</f>
        <v>0</v>
      </c>
      <c r="J10" s="193"/>
      <c r="K10" s="59"/>
      <c r="L10" s="65"/>
      <c r="M10" s="65"/>
    </row>
    <row r="11" spans="1:16" ht="25.5" hidden="1" customHeight="1" x14ac:dyDescent="0.25">
      <c r="A11" s="188"/>
      <c r="B11" s="38" t="s">
        <v>7</v>
      </c>
      <c r="C11" s="51">
        <f>IF(C10&lt;$H$6,1,0)</f>
        <v>1</v>
      </c>
      <c r="D11" s="33">
        <f>IF(D10&lt;$H$6,1,0)</f>
        <v>1</v>
      </c>
      <c r="E11" s="33">
        <f>IF(E10&lt;$H$6,1,0)</f>
        <v>1</v>
      </c>
      <c r="F11" s="33">
        <f>IF(F10&lt;$H$6,1,0)</f>
        <v>1</v>
      </c>
      <c r="G11" s="52">
        <f>IF(G10&lt;$H$6,1,0)</f>
        <v>1</v>
      </c>
      <c r="H11" s="4"/>
      <c r="I11" s="4"/>
      <c r="J11" s="5"/>
      <c r="K11" s="59"/>
      <c r="L11" s="65"/>
      <c r="M11" s="65"/>
    </row>
    <row r="12" spans="1:16" ht="25.5" hidden="1" customHeight="1" x14ac:dyDescent="0.25">
      <c r="A12" s="188"/>
      <c r="B12" s="39" t="s">
        <v>8</v>
      </c>
      <c r="C12" s="53">
        <f>IF(C10&lt;$J$6,1,0)</f>
        <v>1</v>
      </c>
      <c r="D12" s="34">
        <f>IF(D10&lt;$J$6,1,0)</f>
        <v>1</v>
      </c>
      <c r="E12" s="34">
        <f>IF(E10&lt;$J$6,1,0)</f>
        <v>1</v>
      </c>
      <c r="F12" s="34">
        <f>IF(F10&lt;$J$6,1,0)</f>
        <v>1</v>
      </c>
      <c r="G12" s="54">
        <f>IF(G10&lt;$J$6,1,0)</f>
        <v>1</v>
      </c>
      <c r="H12" s="4"/>
      <c r="I12" s="4"/>
      <c r="J12" s="5"/>
      <c r="K12" s="59"/>
      <c r="L12" s="65"/>
      <c r="M12" s="65"/>
    </row>
    <row r="13" spans="1:16" ht="24" customHeight="1" x14ac:dyDescent="0.25">
      <c r="A13" s="188"/>
      <c r="B13" s="40" t="s">
        <v>5</v>
      </c>
      <c r="C13" s="89"/>
      <c r="D13" s="90"/>
      <c r="E13" s="90"/>
      <c r="F13" s="90"/>
      <c r="G13" s="91"/>
      <c r="H13" s="233">
        <f>AVERAGE(C14:G14)</f>
        <v>0</v>
      </c>
      <c r="I13" s="192">
        <f>((SUM(C15:G15))/5)*100</f>
        <v>100</v>
      </c>
      <c r="J13" s="193">
        <f>SUM(C16:G16)</f>
        <v>5</v>
      </c>
      <c r="K13" s="59"/>
      <c r="L13" s="65"/>
      <c r="M13" s="65"/>
    </row>
    <row r="14" spans="1:16" ht="25.5" hidden="1" customHeight="1" x14ac:dyDescent="0.25">
      <c r="A14" s="188"/>
      <c r="B14" s="38" t="s">
        <v>6</v>
      </c>
      <c r="C14" s="51">
        <f>C13-$C$6</f>
        <v>0</v>
      </c>
      <c r="D14" s="33">
        <f>D13-$C$6</f>
        <v>0</v>
      </c>
      <c r="E14" s="33">
        <f>E13-$C$6</f>
        <v>0</v>
      </c>
      <c r="F14" s="33">
        <f>F13-$C$6</f>
        <v>0</v>
      </c>
      <c r="G14" s="52">
        <f>G13-$C$6</f>
        <v>0</v>
      </c>
      <c r="H14" s="234"/>
      <c r="I14" s="192">
        <f>((SUM(D14:H14))/5)*100</f>
        <v>0</v>
      </c>
      <c r="J14" s="193"/>
      <c r="K14" s="59"/>
      <c r="L14" s="65"/>
      <c r="M14" s="65"/>
    </row>
    <row r="15" spans="1:16" ht="25.5" hidden="1" customHeight="1" x14ac:dyDescent="0.25">
      <c r="A15" s="188"/>
      <c r="B15" s="38" t="s">
        <v>7</v>
      </c>
      <c r="C15" s="51">
        <f>IF(C14&lt;$H$6,1,0)</f>
        <v>1</v>
      </c>
      <c r="D15" s="33">
        <f>IF(D14&lt;$H$6,1,0)</f>
        <v>1</v>
      </c>
      <c r="E15" s="33">
        <f>IF(E14&lt;$H$6,1,0)</f>
        <v>1</v>
      </c>
      <c r="F15" s="33">
        <f>IF(F14&lt;$H$6,1,0)</f>
        <v>1</v>
      </c>
      <c r="G15" s="52">
        <f>IF(G14&lt;$H$6,1,0)</f>
        <v>1</v>
      </c>
      <c r="H15" s="4"/>
      <c r="I15" s="4"/>
      <c r="J15" s="5"/>
      <c r="K15" s="59"/>
      <c r="L15" s="65"/>
      <c r="M15" s="65"/>
    </row>
    <row r="16" spans="1:16" ht="25.5" hidden="1" customHeight="1" x14ac:dyDescent="0.25">
      <c r="A16" s="188"/>
      <c r="B16" s="41" t="s">
        <v>8</v>
      </c>
      <c r="C16" s="53">
        <f>IF(C14&lt;$J$6,1,0)</f>
        <v>1</v>
      </c>
      <c r="D16" s="34">
        <f>IF(D14&lt;$J$6,1,0)</f>
        <v>1</v>
      </c>
      <c r="E16" s="34">
        <f>IF(E14&lt;$J$6,1,0)</f>
        <v>1</v>
      </c>
      <c r="F16" s="34">
        <f>IF(F14&lt;$J$6,1,0)</f>
        <v>1</v>
      </c>
      <c r="G16" s="54">
        <f>IF(G14&lt;$J$6,1,0)</f>
        <v>1</v>
      </c>
      <c r="H16" s="4"/>
      <c r="I16" s="4"/>
      <c r="J16" s="5"/>
      <c r="K16" s="59"/>
      <c r="L16" s="65"/>
      <c r="M16" s="65"/>
    </row>
    <row r="17" spans="1:13" ht="24" customHeight="1" x14ac:dyDescent="0.25">
      <c r="A17" s="188"/>
      <c r="B17" s="42" t="s">
        <v>5</v>
      </c>
      <c r="C17" s="89"/>
      <c r="D17" s="90"/>
      <c r="E17" s="90"/>
      <c r="F17" s="90"/>
      <c r="G17" s="91"/>
      <c r="H17" s="233">
        <f>AVERAGE(C18:G18)</f>
        <v>0</v>
      </c>
      <c r="I17" s="192">
        <f>((SUM(C19:G19))/5)*100</f>
        <v>100</v>
      </c>
      <c r="J17" s="193">
        <f>SUM(C20:G20)</f>
        <v>5</v>
      </c>
      <c r="K17" s="59"/>
      <c r="L17" s="65"/>
      <c r="M17" s="65"/>
    </row>
    <row r="18" spans="1:13" ht="15.75" hidden="1" customHeight="1" x14ac:dyDescent="0.25">
      <c r="A18" s="188"/>
      <c r="B18" s="38" t="s">
        <v>6</v>
      </c>
      <c r="C18" s="89">
        <f>C17-$C$6</f>
        <v>0</v>
      </c>
      <c r="D18" s="90">
        <f>D17-$C$6</f>
        <v>0</v>
      </c>
      <c r="E18" s="90">
        <f>E17-$C$6</f>
        <v>0</v>
      </c>
      <c r="F18" s="90">
        <f>F17-$C$6</f>
        <v>0</v>
      </c>
      <c r="G18" s="91">
        <f>G17-$C$6</f>
        <v>0</v>
      </c>
      <c r="H18" s="234"/>
      <c r="I18" s="192">
        <f>((SUM(D18:H18))/5)*100</f>
        <v>0</v>
      </c>
      <c r="J18" s="193"/>
      <c r="K18" s="59"/>
      <c r="L18" s="65"/>
      <c r="M18" s="65"/>
    </row>
    <row r="19" spans="1:13" ht="15.75" hidden="1" customHeight="1" x14ac:dyDescent="0.25">
      <c r="A19" s="188"/>
      <c r="B19" s="38" t="s">
        <v>7</v>
      </c>
      <c r="C19" s="51">
        <f>IF(C18&lt;$H$6,1,0)</f>
        <v>1</v>
      </c>
      <c r="D19" s="33">
        <f>IF(D18&lt;$H$6,1,0)</f>
        <v>1</v>
      </c>
      <c r="E19" s="33">
        <f>IF(E18&lt;$H$6,1,0)</f>
        <v>1</v>
      </c>
      <c r="F19" s="33">
        <f>IF(F18&lt;$H$6,1,0)</f>
        <v>1</v>
      </c>
      <c r="G19" s="52">
        <f>IF(G18&lt;$H$6,1,0)</f>
        <v>1</v>
      </c>
      <c r="H19" s="233">
        <f>AVERAGE(C20:G20)</f>
        <v>1</v>
      </c>
      <c r="I19" s="4"/>
      <c r="J19" s="5"/>
      <c r="K19" s="59"/>
      <c r="L19" s="65"/>
      <c r="M19" s="65"/>
    </row>
    <row r="20" spans="1:13" ht="15.75" hidden="1" customHeight="1" x14ac:dyDescent="0.25">
      <c r="A20" s="188"/>
      <c r="B20" s="39" t="s">
        <v>8</v>
      </c>
      <c r="C20" s="53">
        <f>IF(C18&lt;$J$6,1,0)</f>
        <v>1</v>
      </c>
      <c r="D20" s="34">
        <f>IF(D18&lt;$J$6,1,0)</f>
        <v>1</v>
      </c>
      <c r="E20" s="34">
        <f>IF(E18&lt;$J$6,1,0)</f>
        <v>1</v>
      </c>
      <c r="F20" s="34">
        <f>IF(F18&lt;$J$6,1,0)</f>
        <v>1</v>
      </c>
      <c r="G20" s="54">
        <f>IF(G18&lt;$J$6,1,0)</f>
        <v>1</v>
      </c>
      <c r="H20" s="234"/>
      <c r="I20" s="4"/>
      <c r="J20" s="5"/>
      <c r="K20" s="59"/>
      <c r="L20" s="65"/>
      <c r="M20" s="65"/>
    </row>
    <row r="21" spans="1:13" ht="24" customHeight="1" x14ac:dyDescent="0.25">
      <c r="A21" s="188"/>
      <c r="B21" s="40" t="s">
        <v>5</v>
      </c>
      <c r="C21" s="89"/>
      <c r="D21" s="90"/>
      <c r="E21" s="90"/>
      <c r="F21" s="90"/>
      <c r="G21" s="91"/>
      <c r="H21" s="233">
        <f>AVERAGE(C22:G22)</f>
        <v>0</v>
      </c>
      <c r="I21" s="192">
        <f>((SUM(C23:G23))/5)*100</f>
        <v>100</v>
      </c>
      <c r="J21" s="193">
        <f>SUM(C24:G24)</f>
        <v>5</v>
      </c>
      <c r="K21" s="59"/>
      <c r="L21" s="65"/>
      <c r="M21" s="65"/>
    </row>
    <row r="22" spans="1:13" ht="15.75" hidden="1" customHeight="1" x14ac:dyDescent="0.25">
      <c r="A22" s="188"/>
      <c r="B22" s="38" t="s">
        <v>6</v>
      </c>
      <c r="C22" s="51">
        <f>C21-$C$6</f>
        <v>0</v>
      </c>
      <c r="D22" s="33">
        <f>D21-$C$6</f>
        <v>0</v>
      </c>
      <c r="E22" s="33">
        <f>E21-$C$6</f>
        <v>0</v>
      </c>
      <c r="F22" s="33">
        <f>F21-$C$6</f>
        <v>0</v>
      </c>
      <c r="G22" s="52">
        <f>G21-$C$6</f>
        <v>0</v>
      </c>
      <c r="H22" s="234"/>
      <c r="I22" s="192">
        <f>((SUM(D22:H22))/5)*100</f>
        <v>0</v>
      </c>
      <c r="J22" s="193"/>
      <c r="K22" s="59"/>
      <c r="L22" s="65"/>
      <c r="M22" s="65"/>
    </row>
    <row r="23" spans="1:13" ht="15.75" hidden="1" customHeight="1" x14ac:dyDescent="0.25">
      <c r="A23" s="188"/>
      <c r="B23" s="38" t="s">
        <v>7</v>
      </c>
      <c r="C23" s="51">
        <f>IF(C22&lt;$H$6,1,0)</f>
        <v>1</v>
      </c>
      <c r="D23" s="33">
        <f>IF(D22&lt;$H$6,1,0)</f>
        <v>1</v>
      </c>
      <c r="E23" s="33">
        <f>IF(E22&lt;$H$6,1,0)</f>
        <v>1</v>
      </c>
      <c r="F23" s="33">
        <f>IF(F22&lt;$H$6,1,0)</f>
        <v>1</v>
      </c>
      <c r="G23" s="52">
        <f>IF(G22&lt;$H$6,1,0)</f>
        <v>1</v>
      </c>
      <c r="H23" s="233">
        <f>AVERAGE(C24:G24)</f>
        <v>1</v>
      </c>
      <c r="I23" s="4"/>
      <c r="J23" s="5"/>
      <c r="K23" s="59"/>
      <c r="L23" s="65"/>
      <c r="M23" s="65"/>
    </row>
    <row r="24" spans="1:13" ht="15.75" hidden="1" customHeight="1" x14ac:dyDescent="0.25">
      <c r="A24" s="188"/>
      <c r="B24" s="41" t="s">
        <v>8</v>
      </c>
      <c r="C24" s="53">
        <f>IF(C22&lt;$J$6,1,0)</f>
        <v>1</v>
      </c>
      <c r="D24" s="34">
        <f>IF(D22&lt;$J$6,1,0)</f>
        <v>1</v>
      </c>
      <c r="E24" s="34">
        <f>IF(E22&lt;$J$6,1,0)</f>
        <v>1</v>
      </c>
      <c r="F24" s="34">
        <f>IF(F22&lt;$J$6,1,0)</f>
        <v>1</v>
      </c>
      <c r="G24" s="54">
        <f>IF(G22&lt;$J$6,1,0)</f>
        <v>1</v>
      </c>
      <c r="H24" s="234"/>
      <c r="I24" s="4"/>
      <c r="J24" s="5"/>
      <c r="K24" s="59"/>
      <c r="L24" s="65"/>
      <c r="M24" s="65"/>
    </row>
    <row r="25" spans="1:13" ht="24" customHeight="1" x14ac:dyDescent="0.25">
      <c r="A25" s="188"/>
      <c r="B25" s="42" t="s">
        <v>5</v>
      </c>
      <c r="C25" s="89"/>
      <c r="D25" s="90"/>
      <c r="E25" s="90"/>
      <c r="F25" s="90"/>
      <c r="G25" s="91"/>
      <c r="H25" s="233">
        <f>AVERAGE(C26:G26)</f>
        <v>0</v>
      </c>
      <c r="I25" s="192">
        <f>((SUM(C27:G27))/5)*100</f>
        <v>100</v>
      </c>
      <c r="J25" s="193">
        <f>SUM(C28:G28)</f>
        <v>5</v>
      </c>
      <c r="K25" s="59"/>
      <c r="L25" s="65"/>
      <c r="M25" s="65"/>
    </row>
    <row r="26" spans="1:13" ht="15.75" hidden="1" customHeight="1" x14ac:dyDescent="0.25">
      <c r="A26" s="188"/>
      <c r="B26" s="38" t="s">
        <v>6</v>
      </c>
      <c r="C26" s="51">
        <f>C25-$C$6</f>
        <v>0</v>
      </c>
      <c r="D26" s="33">
        <f>D25-$C$6</f>
        <v>0</v>
      </c>
      <c r="E26" s="33">
        <f>E25-$C$6</f>
        <v>0</v>
      </c>
      <c r="F26" s="33">
        <f>F25-$C$6</f>
        <v>0</v>
      </c>
      <c r="G26" s="52">
        <f>G25-$C$6</f>
        <v>0</v>
      </c>
      <c r="H26" s="234"/>
      <c r="I26" s="192">
        <f>((SUM(D26:H26))/5)*100</f>
        <v>0</v>
      </c>
      <c r="J26" s="193"/>
      <c r="K26" s="59"/>
      <c r="L26" s="65"/>
      <c r="M26" s="65"/>
    </row>
    <row r="27" spans="1:13" ht="15.75" hidden="1" customHeight="1" x14ac:dyDescent="0.25">
      <c r="A27" s="188"/>
      <c r="B27" s="38" t="s">
        <v>7</v>
      </c>
      <c r="C27" s="51">
        <f>IF(C26&lt;$H$6,1,0)</f>
        <v>1</v>
      </c>
      <c r="D27" s="33">
        <f>IF(D26&lt;$H$6,1,0)</f>
        <v>1</v>
      </c>
      <c r="E27" s="33">
        <f>IF(E26&lt;$H$6,1,0)</f>
        <v>1</v>
      </c>
      <c r="F27" s="33">
        <f>IF(F26&lt;$H$6,1,0)</f>
        <v>1</v>
      </c>
      <c r="G27" s="52">
        <f>IF(G26&lt;$H$6,1,0)</f>
        <v>1</v>
      </c>
      <c r="H27" s="4"/>
      <c r="I27" s="4"/>
      <c r="J27" s="5"/>
      <c r="K27" s="59"/>
      <c r="L27" s="65"/>
      <c r="M27" s="65"/>
    </row>
    <row r="28" spans="1:13" ht="15.75" hidden="1" customHeight="1" x14ac:dyDescent="0.25">
      <c r="A28" s="188"/>
      <c r="B28" s="39" t="s">
        <v>8</v>
      </c>
      <c r="C28" s="53">
        <f>IF(C26&lt;$J$6,1,0)</f>
        <v>1</v>
      </c>
      <c r="D28" s="34">
        <f>IF(D26&lt;$J$6,1,0)</f>
        <v>1</v>
      </c>
      <c r="E28" s="34">
        <f>IF(E26&lt;$J$6,1,0)</f>
        <v>1</v>
      </c>
      <c r="F28" s="34">
        <f>IF(F26&lt;$J$6,1,0)</f>
        <v>1</v>
      </c>
      <c r="G28" s="54">
        <f>IF(G26&lt;$J$6,1,0)</f>
        <v>1</v>
      </c>
      <c r="H28" s="4"/>
      <c r="I28" s="4"/>
      <c r="J28" s="5"/>
      <c r="K28" s="59"/>
      <c r="L28" s="65"/>
      <c r="M28" s="65"/>
    </row>
    <row r="29" spans="1:13" ht="24" customHeight="1" x14ac:dyDescent="0.25">
      <c r="A29" s="188"/>
      <c r="B29" s="40" t="s">
        <v>5</v>
      </c>
      <c r="C29" s="89"/>
      <c r="D29" s="90"/>
      <c r="E29" s="90"/>
      <c r="F29" s="90"/>
      <c r="G29" s="91"/>
      <c r="H29" s="233">
        <f>AVERAGE(C30:G30)</f>
        <v>0</v>
      </c>
      <c r="I29" s="192">
        <f>((SUM(C31:G31))/5)*100</f>
        <v>100</v>
      </c>
      <c r="J29" s="193">
        <f>SUM(C32:G32)</f>
        <v>5</v>
      </c>
      <c r="K29" s="59"/>
      <c r="L29" s="65"/>
      <c r="M29" s="65"/>
    </row>
    <row r="30" spans="1:13" ht="15.75" hidden="1" customHeight="1" x14ac:dyDescent="0.25">
      <c r="A30" s="188"/>
      <c r="B30" s="38" t="s">
        <v>6</v>
      </c>
      <c r="C30" s="51">
        <f>C29-$C$6</f>
        <v>0</v>
      </c>
      <c r="D30" s="33">
        <f>D29-$C$6</f>
        <v>0</v>
      </c>
      <c r="E30" s="33">
        <f>E29-$C$6</f>
        <v>0</v>
      </c>
      <c r="F30" s="33">
        <f>F29-$C$6</f>
        <v>0</v>
      </c>
      <c r="G30" s="52">
        <f>G29-$C$6</f>
        <v>0</v>
      </c>
      <c r="H30" s="234"/>
      <c r="I30" s="192">
        <f>((SUM(D30:H30))/5)*100</f>
        <v>0</v>
      </c>
      <c r="J30" s="193"/>
      <c r="K30" s="58"/>
      <c r="L30" s="65"/>
      <c r="M30" s="65"/>
    </row>
    <row r="31" spans="1:13" ht="15.75" hidden="1" customHeight="1" x14ac:dyDescent="0.25">
      <c r="A31" s="188"/>
      <c r="B31" s="38" t="s">
        <v>7</v>
      </c>
      <c r="C31" s="51">
        <f>IF(C30&lt;$H$6,1,0)</f>
        <v>1</v>
      </c>
      <c r="D31" s="33">
        <f>IF(D30&lt;$H$6,1,0)</f>
        <v>1</v>
      </c>
      <c r="E31" s="33">
        <f>IF(E30&lt;$H$6,1,0)</f>
        <v>1</v>
      </c>
      <c r="F31" s="33">
        <f>IF(F30&lt;$H$6,1,0)</f>
        <v>1</v>
      </c>
      <c r="G31" s="52">
        <f>IF(G30&lt;$H$6,1,0)</f>
        <v>1</v>
      </c>
      <c r="H31" s="4"/>
      <c r="I31" s="4"/>
      <c r="J31" s="5"/>
      <c r="K31" s="58"/>
      <c r="L31" s="65"/>
      <c r="M31" s="65"/>
    </row>
    <row r="32" spans="1:13" ht="15.75" hidden="1" customHeight="1" x14ac:dyDescent="0.25">
      <c r="A32" s="197"/>
      <c r="B32" s="41" t="s">
        <v>8</v>
      </c>
      <c r="C32" s="53">
        <f>IF(C30&lt;$J$6,1,0)</f>
        <v>1</v>
      </c>
      <c r="D32" s="34">
        <f>IF(D30&lt;$J$6,1,0)</f>
        <v>1</v>
      </c>
      <c r="E32" s="34">
        <f>IF(E30&lt;$J$6,1,0)</f>
        <v>1</v>
      </c>
      <c r="F32" s="34">
        <f>IF(F30&lt;$J$6,1,0)</f>
        <v>1</v>
      </c>
      <c r="G32" s="54">
        <f>IF(G30&lt;$J$6,1,0)</f>
        <v>1</v>
      </c>
      <c r="H32" s="4"/>
      <c r="I32" s="4"/>
      <c r="J32" s="5"/>
      <c r="K32" s="58"/>
      <c r="L32" s="65"/>
      <c r="M32" s="65"/>
    </row>
    <row r="33" spans="1:13" ht="24" customHeight="1" x14ac:dyDescent="0.25">
      <c r="A33" s="188"/>
      <c r="B33" s="42" t="s">
        <v>5</v>
      </c>
      <c r="C33" s="89"/>
      <c r="D33" s="90"/>
      <c r="E33" s="90"/>
      <c r="F33" s="90"/>
      <c r="G33" s="91"/>
      <c r="H33" s="233">
        <f>AVERAGE(C34:G34)</f>
        <v>0</v>
      </c>
      <c r="I33" s="192">
        <f>((SUM(C35:G35))/5)*100</f>
        <v>100</v>
      </c>
      <c r="J33" s="193">
        <f>SUM(C36:G36)</f>
        <v>5</v>
      </c>
      <c r="K33" s="59"/>
      <c r="L33" s="65"/>
      <c r="M33" s="65"/>
    </row>
    <row r="34" spans="1:13" ht="15.75" hidden="1" customHeight="1" x14ac:dyDescent="0.25">
      <c r="A34" s="188"/>
      <c r="B34" s="38" t="s">
        <v>6</v>
      </c>
      <c r="C34" s="51">
        <f>C33-$C$6</f>
        <v>0</v>
      </c>
      <c r="D34" s="33">
        <f>D33-$C$6</f>
        <v>0</v>
      </c>
      <c r="E34" s="33">
        <f>E33-$C$6</f>
        <v>0</v>
      </c>
      <c r="F34" s="33">
        <f>F33-$C$6</f>
        <v>0</v>
      </c>
      <c r="G34" s="52">
        <f>G33-$C$6</f>
        <v>0</v>
      </c>
      <c r="H34" s="234"/>
      <c r="I34" s="192">
        <f>((SUM(D34:H34))/5)*100</f>
        <v>0</v>
      </c>
      <c r="J34" s="193"/>
      <c r="K34" s="59"/>
      <c r="L34" s="65"/>
      <c r="M34" s="65"/>
    </row>
    <row r="35" spans="1:13" ht="15.75" hidden="1" customHeight="1" x14ac:dyDescent="0.25">
      <c r="A35" s="188"/>
      <c r="B35" s="38" t="s">
        <v>7</v>
      </c>
      <c r="C35" s="51">
        <f>IF(C34&lt;$H$6,1,0)</f>
        <v>1</v>
      </c>
      <c r="D35" s="33">
        <f>IF(D34&lt;$H$6,1,0)</f>
        <v>1</v>
      </c>
      <c r="E35" s="33">
        <f>IF(E34&lt;$H$6,1,0)</f>
        <v>1</v>
      </c>
      <c r="F35" s="33">
        <f>IF(F34&lt;$H$6,1,0)</f>
        <v>1</v>
      </c>
      <c r="G35" s="52">
        <f>IF(G34&lt;$H$6,1,0)</f>
        <v>1</v>
      </c>
      <c r="H35" s="4"/>
      <c r="I35" s="4"/>
      <c r="J35" s="5"/>
      <c r="K35" s="59"/>
      <c r="L35" s="65"/>
      <c r="M35" s="65"/>
    </row>
    <row r="36" spans="1:13" ht="15.75" hidden="1" customHeight="1" x14ac:dyDescent="0.25">
      <c r="A36" s="188"/>
      <c r="B36" s="39" t="s">
        <v>8</v>
      </c>
      <c r="C36" s="51">
        <f>IF(C34&lt;$J$6,1,0)</f>
        <v>1</v>
      </c>
      <c r="D36" s="33">
        <f>IF(D34&lt;$J$6,1,0)</f>
        <v>1</v>
      </c>
      <c r="E36" s="33">
        <f>IF(E34&lt;$J$6,1,0)</f>
        <v>1</v>
      </c>
      <c r="F36" s="33">
        <f>IF(F34&lt;$J$6,1,0)</f>
        <v>1</v>
      </c>
      <c r="G36" s="52">
        <f>IF(G34&lt;$J$6,1,0)</f>
        <v>1</v>
      </c>
      <c r="H36" s="4"/>
      <c r="I36" s="4"/>
      <c r="J36" s="5"/>
      <c r="K36" s="59"/>
      <c r="L36" s="65"/>
      <c r="M36" s="65"/>
    </row>
    <row r="37" spans="1:13" ht="24" customHeight="1" x14ac:dyDescent="0.25">
      <c r="A37" s="188"/>
      <c r="B37" s="40" t="s">
        <v>5</v>
      </c>
      <c r="C37" s="89"/>
      <c r="D37" s="90"/>
      <c r="E37" s="90"/>
      <c r="F37" s="90"/>
      <c r="G37" s="91"/>
      <c r="H37" s="233">
        <f>AVERAGE(C38:G38)</f>
        <v>0</v>
      </c>
      <c r="I37" s="192">
        <f>((SUM(C39:G39))/5)*100</f>
        <v>100</v>
      </c>
      <c r="J37" s="193">
        <f>SUM(C40:G40)</f>
        <v>5</v>
      </c>
      <c r="K37" s="59"/>
      <c r="L37" s="65"/>
      <c r="M37" s="65"/>
    </row>
    <row r="38" spans="1:13" ht="15.75" hidden="1" customHeight="1" x14ac:dyDescent="0.25">
      <c r="A38" s="188"/>
      <c r="B38" s="38" t="s">
        <v>6</v>
      </c>
      <c r="C38" s="51">
        <f>C37-$C$6</f>
        <v>0</v>
      </c>
      <c r="D38" s="33">
        <f>D37-$C$6</f>
        <v>0</v>
      </c>
      <c r="E38" s="33">
        <f>E37-$C$6</f>
        <v>0</v>
      </c>
      <c r="F38" s="33">
        <f>F37-$C$6</f>
        <v>0</v>
      </c>
      <c r="G38" s="52">
        <f>G37-$C$6</f>
        <v>0</v>
      </c>
      <c r="H38" s="234"/>
      <c r="I38" s="192">
        <f>((SUM(D38:H38))/5)*100</f>
        <v>0</v>
      </c>
      <c r="J38" s="193"/>
      <c r="K38" s="59"/>
      <c r="L38" s="65"/>
      <c r="M38" s="65"/>
    </row>
    <row r="39" spans="1:13" ht="15.75" hidden="1" customHeight="1" x14ac:dyDescent="0.25">
      <c r="A39" s="188"/>
      <c r="B39" s="38" t="s">
        <v>7</v>
      </c>
      <c r="C39" s="51">
        <f>IF(C38&lt;$H$6,1,0)</f>
        <v>1</v>
      </c>
      <c r="D39" s="33">
        <f>IF(D38&lt;$H$6,1,0)</f>
        <v>1</v>
      </c>
      <c r="E39" s="33">
        <f>IF(E38&lt;$H$6,1,0)</f>
        <v>1</v>
      </c>
      <c r="F39" s="33">
        <f>IF(F38&lt;$H$6,1,0)</f>
        <v>1</v>
      </c>
      <c r="G39" s="52">
        <f>IF(G38&lt;$H$6,1,0)</f>
        <v>1</v>
      </c>
      <c r="H39" s="4"/>
      <c r="I39" s="4"/>
      <c r="J39" s="5"/>
      <c r="K39" s="59"/>
      <c r="L39" s="65"/>
      <c r="M39" s="65"/>
    </row>
    <row r="40" spans="1:13" ht="15.75" hidden="1" customHeight="1" x14ac:dyDescent="0.25">
      <c r="A40" s="188"/>
      <c r="B40" s="41" t="s">
        <v>8</v>
      </c>
      <c r="C40" s="53">
        <f>IF(C38&lt;$J$6,1,0)</f>
        <v>1</v>
      </c>
      <c r="D40" s="34">
        <f>IF(D38&lt;$J$6,1,0)</f>
        <v>1</v>
      </c>
      <c r="E40" s="34">
        <f>IF(E38&lt;$J$6,1,0)</f>
        <v>1</v>
      </c>
      <c r="F40" s="34">
        <f>IF(F38&lt;$J$6,1,0)</f>
        <v>1</v>
      </c>
      <c r="G40" s="54">
        <f>IF(G38&lt;$J$6,1,0)</f>
        <v>1</v>
      </c>
      <c r="H40" s="4"/>
      <c r="I40" s="4"/>
      <c r="J40" s="5"/>
      <c r="K40" s="59"/>
      <c r="L40" s="65"/>
      <c r="M40" s="65"/>
    </row>
    <row r="41" spans="1:13" ht="24" customHeight="1" x14ac:dyDescent="0.25">
      <c r="A41" s="188"/>
      <c r="B41" s="42" t="s">
        <v>5</v>
      </c>
      <c r="C41" s="89"/>
      <c r="D41" s="90"/>
      <c r="E41" s="90"/>
      <c r="F41" s="90"/>
      <c r="G41" s="91"/>
      <c r="H41" s="233">
        <f>AVERAGE(C42:G42)</f>
        <v>0</v>
      </c>
      <c r="I41" s="192">
        <f>((SUM(C43:G43))/5)*100</f>
        <v>100</v>
      </c>
      <c r="J41" s="193">
        <f>SUM(C44:G44)</f>
        <v>5</v>
      </c>
      <c r="K41" s="59"/>
      <c r="L41" s="65"/>
      <c r="M41" s="65"/>
    </row>
    <row r="42" spans="1:13" ht="15.75" hidden="1" customHeight="1" x14ac:dyDescent="0.25">
      <c r="A42" s="188"/>
      <c r="B42" s="38" t="s">
        <v>6</v>
      </c>
      <c r="C42" s="51">
        <f>C41-$C$6</f>
        <v>0</v>
      </c>
      <c r="D42" s="33">
        <f>D41-$C$6</f>
        <v>0</v>
      </c>
      <c r="E42" s="33">
        <f>E41-$C$6</f>
        <v>0</v>
      </c>
      <c r="F42" s="33">
        <f>F41-$C$6</f>
        <v>0</v>
      </c>
      <c r="G42" s="52">
        <f>G41-$C$6</f>
        <v>0</v>
      </c>
      <c r="H42" s="234"/>
      <c r="I42" s="192">
        <f>((SUM(D42:H42))/5)*100</f>
        <v>0</v>
      </c>
      <c r="J42" s="193"/>
      <c r="K42" s="59"/>
      <c r="L42" s="65"/>
      <c r="M42" s="65"/>
    </row>
    <row r="43" spans="1:13" ht="15.75" hidden="1" customHeight="1" x14ac:dyDescent="0.25">
      <c r="A43" s="188"/>
      <c r="B43" s="38" t="s">
        <v>7</v>
      </c>
      <c r="C43" s="51">
        <f>IF(C42&lt;$H$6,1,0)</f>
        <v>1</v>
      </c>
      <c r="D43" s="33">
        <f>IF(D42&lt;$H$6,1,0)</f>
        <v>1</v>
      </c>
      <c r="E43" s="33">
        <f>IF(E42&lt;$H$6,1,0)</f>
        <v>1</v>
      </c>
      <c r="F43" s="33">
        <f>IF(F42&lt;$H$6,1,0)</f>
        <v>1</v>
      </c>
      <c r="G43" s="52">
        <f>IF(G42&lt;$H$6,1,0)</f>
        <v>1</v>
      </c>
      <c r="H43" s="4"/>
      <c r="I43" s="4"/>
      <c r="J43" s="5"/>
      <c r="K43" s="59"/>
      <c r="L43" s="65"/>
      <c r="M43" s="65"/>
    </row>
    <row r="44" spans="1:13" ht="15.75" hidden="1" customHeight="1" x14ac:dyDescent="0.25">
      <c r="A44" s="188"/>
      <c r="B44" s="39" t="s">
        <v>8</v>
      </c>
      <c r="C44" s="53">
        <f>IF(C42&lt;$J$6,1,0)</f>
        <v>1</v>
      </c>
      <c r="D44" s="34">
        <f>IF(D42&lt;$J$6,1,0)</f>
        <v>1</v>
      </c>
      <c r="E44" s="34">
        <f>IF(E42&lt;$J$6,1,0)</f>
        <v>1</v>
      </c>
      <c r="F44" s="34">
        <f>IF(F42&lt;$J$6,1,0)</f>
        <v>1</v>
      </c>
      <c r="G44" s="54">
        <f>IF(G42&lt;$J$6,1,0)</f>
        <v>1</v>
      </c>
      <c r="H44" s="4"/>
      <c r="I44" s="4"/>
      <c r="J44" s="5"/>
      <c r="K44" s="59"/>
      <c r="L44" s="65"/>
      <c r="M44" s="65"/>
    </row>
    <row r="45" spans="1:13" ht="24" customHeight="1" x14ac:dyDescent="0.25">
      <c r="A45" s="188"/>
      <c r="B45" s="40" t="s">
        <v>5</v>
      </c>
      <c r="C45" s="89"/>
      <c r="D45" s="90"/>
      <c r="E45" s="90"/>
      <c r="F45" s="90"/>
      <c r="G45" s="91"/>
      <c r="H45" s="233">
        <f>AVERAGE(C46:G46)</f>
        <v>0</v>
      </c>
      <c r="I45" s="192">
        <f>((SUM(C47:G47))/5)*100</f>
        <v>100</v>
      </c>
      <c r="J45" s="193">
        <f>SUM(C48:G48)</f>
        <v>5</v>
      </c>
      <c r="K45" s="59"/>
      <c r="L45" s="65"/>
      <c r="M45" s="65"/>
    </row>
    <row r="46" spans="1:13" ht="15.75" hidden="1" customHeight="1" x14ac:dyDescent="0.25">
      <c r="A46" s="188"/>
      <c r="B46" s="38" t="s">
        <v>6</v>
      </c>
      <c r="C46" s="51">
        <f>C45-$C$6</f>
        <v>0</v>
      </c>
      <c r="D46" s="33">
        <f>D45-$C$6</f>
        <v>0</v>
      </c>
      <c r="E46" s="33">
        <f>E45-$C$6</f>
        <v>0</v>
      </c>
      <c r="F46" s="33">
        <f>F45-$C$6</f>
        <v>0</v>
      </c>
      <c r="G46" s="52">
        <f>G45-$C$6</f>
        <v>0</v>
      </c>
      <c r="H46" s="234"/>
      <c r="I46" s="192">
        <f>((SUM(D46:H46))/5)*100</f>
        <v>0</v>
      </c>
      <c r="J46" s="193"/>
      <c r="K46" s="59"/>
      <c r="L46" s="16"/>
      <c r="M46" s="65"/>
    </row>
    <row r="47" spans="1:13" ht="15.75" hidden="1" customHeight="1" x14ac:dyDescent="0.25">
      <c r="A47" s="188"/>
      <c r="B47" s="38" t="s">
        <v>7</v>
      </c>
      <c r="C47" s="51">
        <f>IF(C46&lt;$H$6,1,0)</f>
        <v>1</v>
      </c>
      <c r="D47" s="33">
        <f>IF(D46&lt;$H$6,1,0)</f>
        <v>1</v>
      </c>
      <c r="E47" s="33">
        <f>IF(E46&lt;$H$6,1,0)</f>
        <v>1</v>
      </c>
      <c r="F47" s="33">
        <f>IF(F46&lt;$H$6,1,0)</f>
        <v>1</v>
      </c>
      <c r="G47" s="52">
        <f>IF(G46&lt;$H$6,1,0)</f>
        <v>1</v>
      </c>
      <c r="H47" s="4"/>
      <c r="I47" s="4"/>
      <c r="J47" s="5"/>
      <c r="K47" s="59"/>
      <c r="L47" s="16"/>
      <c r="M47" s="65"/>
    </row>
    <row r="48" spans="1:13" ht="15.75" hidden="1" customHeight="1" x14ac:dyDescent="0.25">
      <c r="A48" s="197"/>
      <c r="B48" s="41" t="s">
        <v>8</v>
      </c>
      <c r="C48" s="53">
        <f>IF(C46&lt;$J$6,1,0)</f>
        <v>1</v>
      </c>
      <c r="D48" s="34">
        <f>IF(D46&lt;$J$6,1,0)</f>
        <v>1</v>
      </c>
      <c r="E48" s="34">
        <f>IF(E46&lt;$J$6,1,0)</f>
        <v>1</v>
      </c>
      <c r="F48" s="34">
        <f>IF(F46&lt;$J$6,1,0)</f>
        <v>1</v>
      </c>
      <c r="G48" s="54">
        <f>IF(G46&lt;$J$6,1,0)</f>
        <v>1</v>
      </c>
      <c r="H48" s="4"/>
      <c r="I48" s="4"/>
      <c r="J48" s="5"/>
      <c r="K48" s="59"/>
      <c r="L48" s="16"/>
      <c r="M48" s="65"/>
    </row>
    <row r="49" spans="1:13" ht="24" customHeight="1" x14ac:dyDescent="0.25">
      <c r="A49" s="188"/>
      <c r="B49" s="42" t="s">
        <v>5</v>
      </c>
      <c r="C49" s="89"/>
      <c r="D49" s="90"/>
      <c r="E49" s="90"/>
      <c r="F49" s="90"/>
      <c r="G49" s="91"/>
      <c r="H49" s="233">
        <f>AVERAGE(C50:G50)</f>
        <v>0</v>
      </c>
      <c r="I49" s="192">
        <f>((SUM(C51:G51))/5)*100</f>
        <v>100</v>
      </c>
      <c r="J49" s="193">
        <f>SUM(C52:G52)</f>
        <v>5</v>
      </c>
      <c r="K49" s="59"/>
      <c r="L49" s="16"/>
      <c r="M49" s="65"/>
    </row>
    <row r="50" spans="1:13" ht="15.75" hidden="1" customHeight="1" x14ac:dyDescent="0.25">
      <c r="A50" s="188"/>
      <c r="B50" s="38" t="s">
        <v>6</v>
      </c>
      <c r="C50" s="51">
        <f>C49-$C$6</f>
        <v>0</v>
      </c>
      <c r="D50" s="33">
        <f>D49-$C$6</f>
        <v>0</v>
      </c>
      <c r="E50" s="33">
        <f>E49-$C$6</f>
        <v>0</v>
      </c>
      <c r="F50" s="33">
        <f>F49-$C$6</f>
        <v>0</v>
      </c>
      <c r="G50" s="52">
        <f>G49-$C$6</f>
        <v>0</v>
      </c>
      <c r="H50" s="234"/>
      <c r="I50" s="192">
        <f>((SUM(D50:H50))/5)*100</f>
        <v>0</v>
      </c>
      <c r="J50" s="193"/>
      <c r="K50" s="58"/>
      <c r="L50" s="16"/>
      <c r="M50" s="65"/>
    </row>
    <row r="51" spans="1:13" ht="15.75" hidden="1" customHeight="1" x14ac:dyDescent="0.25">
      <c r="A51" s="188"/>
      <c r="B51" s="38" t="s">
        <v>7</v>
      </c>
      <c r="C51" s="51">
        <f>IF(C50&lt;$H$6,1,0)</f>
        <v>1</v>
      </c>
      <c r="D51" s="33">
        <f>IF(D50&lt;$H$6,1,0)</f>
        <v>1</v>
      </c>
      <c r="E51" s="33">
        <f>IF(E50&lt;$H$6,1,0)</f>
        <v>1</v>
      </c>
      <c r="F51" s="33">
        <f>IF(F50&lt;$H$6,1,0)</f>
        <v>1</v>
      </c>
      <c r="G51" s="52">
        <f>IF(G50&lt;$H$6,1,0)</f>
        <v>1</v>
      </c>
      <c r="H51" s="4"/>
      <c r="I51" s="4"/>
      <c r="J51" s="5"/>
      <c r="K51" s="58"/>
      <c r="L51" s="16"/>
      <c r="M51" s="65"/>
    </row>
    <row r="52" spans="1:13" ht="15.75" hidden="1" customHeight="1" x14ac:dyDescent="0.25">
      <c r="A52" s="188"/>
      <c r="B52" s="39" t="s">
        <v>8</v>
      </c>
      <c r="C52" s="51">
        <f>IF(C50&lt;$J$6,1,0)</f>
        <v>1</v>
      </c>
      <c r="D52" s="33">
        <f>IF(D50&lt;$J$6,1,0)</f>
        <v>1</v>
      </c>
      <c r="E52" s="33">
        <f>IF(E50&lt;$J$6,1,0)</f>
        <v>1</v>
      </c>
      <c r="F52" s="33">
        <f>IF(F50&lt;$J$6,1,0)</f>
        <v>1</v>
      </c>
      <c r="G52" s="52">
        <f>IF(G50&lt;$J$6,1,0)</f>
        <v>1</v>
      </c>
      <c r="H52" s="4"/>
      <c r="I52" s="4"/>
      <c r="J52" s="5"/>
      <c r="K52" s="58"/>
      <c r="L52" s="16"/>
      <c r="M52" s="65"/>
    </row>
    <row r="53" spans="1:13" ht="24" customHeight="1" x14ac:dyDescent="0.25">
      <c r="A53" s="188"/>
      <c r="B53" s="42" t="s">
        <v>5</v>
      </c>
      <c r="C53" s="89"/>
      <c r="D53" s="90"/>
      <c r="E53" s="90"/>
      <c r="F53" s="90"/>
      <c r="G53" s="91"/>
      <c r="H53" s="233">
        <f>AVERAGE(C54:G54)</f>
        <v>0</v>
      </c>
      <c r="I53" s="192">
        <f>((SUM(C55:G55))/5)*100</f>
        <v>100</v>
      </c>
      <c r="J53" s="193">
        <f>SUM(C56:G56)</f>
        <v>5</v>
      </c>
      <c r="K53" s="59"/>
      <c r="L53" s="16"/>
      <c r="M53" s="65"/>
    </row>
    <row r="54" spans="1:13" ht="15.75" hidden="1" customHeight="1" x14ac:dyDescent="0.25">
      <c r="A54" s="188"/>
      <c r="B54" s="38" t="s">
        <v>6</v>
      </c>
      <c r="C54" s="51">
        <f>C53-$C$6</f>
        <v>0</v>
      </c>
      <c r="D54" s="33">
        <f>D53-$C$6</f>
        <v>0</v>
      </c>
      <c r="E54" s="33">
        <f>E53-$C$6</f>
        <v>0</v>
      </c>
      <c r="F54" s="33">
        <f>F53-$C$6</f>
        <v>0</v>
      </c>
      <c r="G54" s="52">
        <f>G53-$C$6</f>
        <v>0</v>
      </c>
      <c r="H54" s="234"/>
      <c r="I54" s="192">
        <f>((SUM(D54:H54))/5)*100</f>
        <v>0</v>
      </c>
      <c r="J54" s="193"/>
      <c r="K54" s="59"/>
      <c r="L54" s="16"/>
      <c r="M54" s="65"/>
    </row>
    <row r="55" spans="1:13" ht="15.75" hidden="1" customHeight="1" x14ac:dyDescent="0.25">
      <c r="A55" s="188"/>
      <c r="B55" s="38" t="s">
        <v>7</v>
      </c>
      <c r="C55" s="51">
        <f>IF(C54&lt;$H$6,1,0)</f>
        <v>1</v>
      </c>
      <c r="D55" s="33">
        <f>IF(D54&lt;$H$6,1,0)</f>
        <v>1</v>
      </c>
      <c r="E55" s="33">
        <f>IF(E54&lt;$H$6,1,0)</f>
        <v>1</v>
      </c>
      <c r="F55" s="33">
        <f>IF(F54&lt;$H$6,1,0)</f>
        <v>1</v>
      </c>
      <c r="G55" s="52">
        <f>IF(G54&lt;$H$6,1,0)</f>
        <v>1</v>
      </c>
      <c r="H55" s="4"/>
      <c r="I55" s="4"/>
      <c r="J55" s="5"/>
      <c r="K55" s="59"/>
      <c r="L55" s="16"/>
      <c r="M55" s="65"/>
    </row>
    <row r="56" spans="1:13" ht="15.75" hidden="1" customHeight="1" x14ac:dyDescent="0.25">
      <c r="A56" s="188"/>
      <c r="B56" s="41" t="s">
        <v>8</v>
      </c>
      <c r="C56" s="53">
        <f>IF(C54&lt;$J$6,1,0)</f>
        <v>1</v>
      </c>
      <c r="D56" s="34">
        <f>IF(D54&lt;$J$6,1,0)</f>
        <v>1</v>
      </c>
      <c r="E56" s="34">
        <f>IF(E54&lt;$J$6,1,0)</f>
        <v>1</v>
      </c>
      <c r="F56" s="34">
        <f>IF(F54&lt;$J$6,1,0)</f>
        <v>1</v>
      </c>
      <c r="G56" s="54">
        <f>IF(G54&lt;$J$6,1,0)</f>
        <v>1</v>
      </c>
      <c r="H56" s="4"/>
      <c r="I56" s="4"/>
      <c r="J56" s="5"/>
      <c r="K56" s="59"/>
      <c r="L56" s="16"/>
      <c r="M56" s="65"/>
    </row>
    <row r="57" spans="1:13" ht="24" customHeight="1" x14ac:dyDescent="0.25">
      <c r="A57" s="188"/>
      <c r="B57" s="42" t="s">
        <v>5</v>
      </c>
      <c r="C57" s="51"/>
      <c r="D57" s="33"/>
      <c r="E57" s="33"/>
      <c r="F57" s="33"/>
      <c r="G57" s="52"/>
      <c r="H57" s="236">
        <f>AVERAGE(C58:G58)</f>
        <v>0</v>
      </c>
      <c r="I57" s="192">
        <f>((SUM(C59:G59))/5)*100</f>
        <v>100</v>
      </c>
      <c r="J57" s="193">
        <f>SUM(C60:G60)</f>
        <v>5</v>
      </c>
      <c r="K57" s="59"/>
      <c r="L57" s="16"/>
      <c r="M57" s="65"/>
    </row>
    <row r="58" spans="1:13" ht="15.75" hidden="1" customHeight="1" x14ac:dyDescent="0.25">
      <c r="A58" s="188"/>
      <c r="B58" s="38" t="s">
        <v>6</v>
      </c>
      <c r="C58" s="51">
        <f>C57-$C$6</f>
        <v>0</v>
      </c>
      <c r="D58" s="33">
        <f>D57-$C$6</f>
        <v>0</v>
      </c>
      <c r="E58" s="33">
        <f>E57-$C$6</f>
        <v>0</v>
      </c>
      <c r="F58" s="33">
        <f>F57-$C$6</f>
        <v>0</v>
      </c>
      <c r="G58" s="52">
        <f>G57-$C$6</f>
        <v>0</v>
      </c>
      <c r="H58" s="237"/>
      <c r="I58" s="192">
        <f>((SUM(D58:H58))/5)*100</f>
        <v>0</v>
      </c>
      <c r="J58" s="193"/>
      <c r="K58" s="59"/>
      <c r="L58" s="16"/>
      <c r="M58" s="65"/>
    </row>
    <row r="59" spans="1:13" ht="15.75" hidden="1" customHeight="1" x14ac:dyDescent="0.25">
      <c r="A59" s="188"/>
      <c r="B59" s="38" t="s">
        <v>7</v>
      </c>
      <c r="C59" s="51">
        <f>IF(C58&lt;$H$6,1,0)</f>
        <v>1</v>
      </c>
      <c r="D59" s="33">
        <f>IF(D58&lt;$H$6,1,0)</f>
        <v>1</v>
      </c>
      <c r="E59" s="33">
        <f>IF(E58&lt;$H$6,1,0)</f>
        <v>1</v>
      </c>
      <c r="F59" s="33">
        <f>IF(F58&lt;$H$6,1,0)</f>
        <v>1</v>
      </c>
      <c r="G59" s="52">
        <f>IF(G58&lt;$H$6,1,0)</f>
        <v>1</v>
      </c>
      <c r="H59" s="4"/>
      <c r="I59" s="4"/>
      <c r="J59" s="5"/>
      <c r="K59" s="59"/>
      <c r="L59" s="16"/>
      <c r="M59" s="65"/>
    </row>
    <row r="60" spans="1:13" ht="15.75" hidden="1" customHeight="1" x14ac:dyDescent="0.25">
      <c r="A60" s="188"/>
      <c r="B60" s="39" t="s">
        <v>8</v>
      </c>
      <c r="C60" s="53">
        <f>IF(C58&lt;$J$6,1,0)</f>
        <v>1</v>
      </c>
      <c r="D60" s="34">
        <f>IF(D58&lt;$J$6,1,0)</f>
        <v>1</v>
      </c>
      <c r="E60" s="34">
        <f>IF(E58&lt;$J$6,1,0)</f>
        <v>1</v>
      </c>
      <c r="F60" s="34">
        <f>IF(F58&lt;$J$6,1,0)</f>
        <v>1</v>
      </c>
      <c r="G60" s="54">
        <f>IF(G58&lt;$J$6,1,0)</f>
        <v>1</v>
      </c>
      <c r="H60" s="4"/>
      <c r="I60" s="4"/>
      <c r="J60" s="5"/>
      <c r="K60" s="59"/>
      <c r="L60" s="16"/>
      <c r="M60" s="65"/>
    </row>
    <row r="61" spans="1:13" ht="24" customHeight="1" x14ac:dyDescent="0.25">
      <c r="A61" s="188"/>
      <c r="B61" s="40" t="s">
        <v>5</v>
      </c>
      <c r="C61" s="51"/>
      <c r="D61" s="33"/>
      <c r="E61" s="33"/>
      <c r="F61" s="33"/>
      <c r="G61" s="52"/>
      <c r="H61" s="236">
        <f>AVERAGE(C62:G62)</f>
        <v>0</v>
      </c>
      <c r="I61" s="192">
        <f>((SUM(C63:G63))/5)*100</f>
        <v>100</v>
      </c>
      <c r="J61" s="193">
        <f>SUM(C64:G64)</f>
        <v>5</v>
      </c>
      <c r="K61" s="59"/>
      <c r="L61" s="16"/>
      <c r="M61" s="65"/>
    </row>
    <row r="62" spans="1:13" ht="15.75" hidden="1" customHeight="1" x14ac:dyDescent="0.25">
      <c r="A62" s="188"/>
      <c r="B62" s="38" t="s">
        <v>6</v>
      </c>
      <c r="C62" s="51">
        <f>C61-$C$6</f>
        <v>0</v>
      </c>
      <c r="D62" s="33">
        <f>D61-$C$6</f>
        <v>0</v>
      </c>
      <c r="E62" s="33">
        <f>E61-$C$6</f>
        <v>0</v>
      </c>
      <c r="F62" s="33">
        <f>F61-$C$6</f>
        <v>0</v>
      </c>
      <c r="G62" s="52">
        <f>G61-$C$6</f>
        <v>0</v>
      </c>
      <c r="H62" s="237"/>
      <c r="I62" s="192">
        <f>((SUM(D62:H62))/5)*100</f>
        <v>0</v>
      </c>
      <c r="J62" s="193"/>
      <c r="K62" s="59"/>
      <c r="L62" s="16"/>
      <c r="M62" s="65"/>
    </row>
    <row r="63" spans="1:13" ht="15.75" hidden="1" customHeight="1" x14ac:dyDescent="0.25">
      <c r="A63" s="188"/>
      <c r="B63" s="38" t="s">
        <v>7</v>
      </c>
      <c r="C63" s="51">
        <f>IF(C62&lt;$H$6,1,0)</f>
        <v>1</v>
      </c>
      <c r="D63" s="33">
        <f>IF(D62&lt;$H$6,1,0)</f>
        <v>1</v>
      </c>
      <c r="E63" s="33">
        <f>IF(E62&lt;$H$6,1,0)</f>
        <v>1</v>
      </c>
      <c r="F63" s="33">
        <f>IF(F62&lt;$H$6,1,0)</f>
        <v>1</v>
      </c>
      <c r="G63" s="52">
        <f>IF(G62&lt;$H$6,1,0)</f>
        <v>1</v>
      </c>
      <c r="H63" s="4"/>
      <c r="I63" s="4"/>
      <c r="J63" s="5"/>
      <c r="K63" s="59"/>
      <c r="L63" s="16"/>
      <c r="M63" s="65"/>
    </row>
    <row r="64" spans="1:13" ht="15.75" hidden="1" customHeight="1" x14ac:dyDescent="0.25">
      <c r="A64" s="197"/>
      <c r="B64" s="41" t="s">
        <v>8</v>
      </c>
      <c r="C64" s="53">
        <f>IF(C62&lt;$J$6,1,0)</f>
        <v>1</v>
      </c>
      <c r="D64" s="34">
        <f>IF(D62&lt;$J$6,1,0)</f>
        <v>1</v>
      </c>
      <c r="E64" s="34">
        <f>IF(E62&lt;$J$6,1,0)</f>
        <v>1</v>
      </c>
      <c r="F64" s="34">
        <f>IF(F62&lt;$J$6,1,0)</f>
        <v>1</v>
      </c>
      <c r="G64" s="54">
        <f>IF(G62&lt;$J$6,1,0)</f>
        <v>1</v>
      </c>
      <c r="H64" s="4"/>
      <c r="I64" s="4"/>
      <c r="J64" s="5"/>
      <c r="K64" s="59"/>
      <c r="L64" s="16"/>
      <c r="M64" s="65"/>
    </row>
    <row r="65" spans="1:13" ht="24" customHeight="1" x14ac:dyDescent="0.25">
      <c r="A65" s="188"/>
      <c r="B65" s="42" t="s">
        <v>5</v>
      </c>
      <c r="C65" s="51"/>
      <c r="D65" s="33"/>
      <c r="E65" s="33"/>
      <c r="F65" s="33"/>
      <c r="G65" s="52"/>
      <c r="H65" s="236">
        <f>AVERAGE(C66:G66)</f>
        <v>0</v>
      </c>
      <c r="I65" s="192">
        <f>((SUM(C67:G67))/5)*100</f>
        <v>100</v>
      </c>
      <c r="J65" s="193">
        <f>SUM(C68:G68)</f>
        <v>5</v>
      </c>
      <c r="K65" s="59"/>
      <c r="L65" s="16"/>
      <c r="M65" s="65"/>
    </row>
    <row r="66" spans="1:13" ht="15.75" hidden="1" customHeight="1" x14ac:dyDescent="0.25">
      <c r="A66" s="188"/>
      <c r="B66" s="38" t="s">
        <v>6</v>
      </c>
      <c r="C66" s="51">
        <f>C65-$C$6</f>
        <v>0</v>
      </c>
      <c r="D66" s="33">
        <f>D65-$C$6</f>
        <v>0</v>
      </c>
      <c r="E66" s="33">
        <f>E65-$C$6</f>
        <v>0</v>
      </c>
      <c r="F66" s="33">
        <f>F65-$C$6</f>
        <v>0</v>
      </c>
      <c r="G66" s="52">
        <f>G65-$C$6</f>
        <v>0</v>
      </c>
      <c r="H66" s="237"/>
      <c r="I66" s="192">
        <f>((SUM(D66:H66))/5)*100</f>
        <v>0</v>
      </c>
      <c r="J66" s="193"/>
      <c r="K66" s="59"/>
      <c r="L66" s="16"/>
      <c r="M66" s="65"/>
    </row>
    <row r="67" spans="1:13" ht="15.75" hidden="1" customHeight="1" x14ac:dyDescent="0.25">
      <c r="A67" s="188"/>
      <c r="B67" s="38" t="s">
        <v>7</v>
      </c>
      <c r="C67" s="51">
        <f>IF(C66&lt;$H$6,1,0)</f>
        <v>1</v>
      </c>
      <c r="D67" s="33">
        <f>IF(D66&lt;$H$6,1,0)</f>
        <v>1</v>
      </c>
      <c r="E67" s="33">
        <f>IF(E66&lt;$H$6,1,0)</f>
        <v>1</v>
      </c>
      <c r="F67" s="33">
        <f>IF(F66&lt;$H$6,1,0)</f>
        <v>1</v>
      </c>
      <c r="G67" s="52">
        <f>IF(G66&lt;$H$6,1,0)</f>
        <v>1</v>
      </c>
      <c r="H67" s="4"/>
      <c r="I67" s="4"/>
      <c r="J67" s="5"/>
      <c r="K67" s="59"/>
      <c r="L67" s="16"/>
      <c r="M67" s="65"/>
    </row>
    <row r="68" spans="1:13" ht="16.5" hidden="1" customHeight="1" thickBot="1" x14ac:dyDescent="0.3">
      <c r="A68" s="197"/>
      <c r="B68" s="43" t="s">
        <v>8</v>
      </c>
      <c r="C68" s="53">
        <f>IF(C66&lt;$J$6,1,0)</f>
        <v>1</v>
      </c>
      <c r="D68" s="34">
        <f>IF(D66&lt;$J$6,1,0)</f>
        <v>1</v>
      </c>
      <c r="E68" s="34">
        <f>IF(E66&lt;$J$6,1,0)</f>
        <v>1</v>
      </c>
      <c r="F68" s="34">
        <f>IF(F66&lt;$J$6,1,0)</f>
        <v>1</v>
      </c>
      <c r="G68" s="54">
        <f>IF(G66&lt;$J$6,1,0)</f>
        <v>1</v>
      </c>
      <c r="H68" s="4"/>
      <c r="I68" s="4"/>
      <c r="J68" s="5"/>
      <c r="K68" s="59"/>
      <c r="L68" s="16"/>
      <c r="M68" s="65"/>
    </row>
    <row r="69" spans="1:13" ht="24" customHeight="1" x14ac:dyDescent="0.25">
      <c r="A69" s="188"/>
      <c r="B69" s="40" t="s">
        <v>5</v>
      </c>
      <c r="C69" s="51"/>
      <c r="D69" s="33"/>
      <c r="E69" s="33"/>
      <c r="F69" s="33"/>
      <c r="G69" s="52"/>
      <c r="H69" s="236">
        <f>AVERAGE(C70:G70)</f>
        <v>0</v>
      </c>
      <c r="I69" s="192">
        <f>((SUM(C71:G71))/5)*100</f>
        <v>100</v>
      </c>
      <c r="J69" s="193">
        <f>SUM(C72:G72)</f>
        <v>5</v>
      </c>
      <c r="K69" s="59"/>
      <c r="L69" s="16"/>
      <c r="M69" s="65"/>
    </row>
    <row r="70" spans="1:13" ht="15.75" hidden="1" customHeight="1" x14ac:dyDescent="0.25">
      <c r="A70" s="188"/>
      <c r="B70" s="38" t="s">
        <v>6</v>
      </c>
      <c r="C70" s="51">
        <f>C69-$C$6</f>
        <v>0</v>
      </c>
      <c r="D70" s="33">
        <f>D69-$C$6</f>
        <v>0</v>
      </c>
      <c r="E70" s="33">
        <f>E69-$C$6</f>
        <v>0</v>
      </c>
      <c r="F70" s="33">
        <f>F69-$C$6</f>
        <v>0</v>
      </c>
      <c r="G70" s="52">
        <f>G69-$C$6</f>
        <v>0</v>
      </c>
      <c r="H70" s="237"/>
      <c r="I70" s="192">
        <f>((SUM(D70:H70))/5)*100</f>
        <v>0</v>
      </c>
      <c r="J70" s="193"/>
      <c r="K70" s="59"/>
      <c r="L70" s="16"/>
      <c r="M70" s="65"/>
    </row>
    <row r="71" spans="1:13" ht="15.75" hidden="1" customHeight="1" x14ac:dyDescent="0.25">
      <c r="A71" s="188"/>
      <c r="B71" s="38" t="s">
        <v>7</v>
      </c>
      <c r="C71" s="51">
        <f>IF(C70&lt;$H$6,1,0)</f>
        <v>1</v>
      </c>
      <c r="D71" s="33">
        <f>IF(D70&lt;$H$6,1,0)</f>
        <v>1</v>
      </c>
      <c r="E71" s="33">
        <f>IF(E70&lt;$H$6,1,0)</f>
        <v>1</v>
      </c>
      <c r="F71" s="33">
        <f>IF(F70&lt;$H$6,1,0)</f>
        <v>1</v>
      </c>
      <c r="G71" s="52">
        <f>IF(G70&lt;$H$6,1,0)</f>
        <v>1</v>
      </c>
      <c r="H71" s="4"/>
      <c r="I71" s="4"/>
      <c r="J71" s="5"/>
      <c r="K71" s="59"/>
      <c r="L71" s="16"/>
      <c r="M71" s="65"/>
    </row>
    <row r="72" spans="1:13" ht="15.75" hidden="1" customHeight="1" x14ac:dyDescent="0.25">
      <c r="A72" s="188"/>
      <c r="B72" s="41" t="s">
        <v>8</v>
      </c>
      <c r="C72" s="53">
        <f>IF(C70&lt;$J$6,1,0)</f>
        <v>1</v>
      </c>
      <c r="D72" s="34">
        <f>IF(D70&lt;$J$6,1,0)</f>
        <v>1</v>
      </c>
      <c r="E72" s="34">
        <f>IF(E70&lt;$J$6,1,0)</f>
        <v>1</v>
      </c>
      <c r="F72" s="34">
        <f>IF(F70&lt;$J$6,1,0)</f>
        <v>1</v>
      </c>
      <c r="G72" s="54">
        <f>IF(G70&lt;$J$6,1,0)</f>
        <v>1</v>
      </c>
      <c r="H72" s="4"/>
      <c r="I72" s="4"/>
      <c r="J72" s="5"/>
      <c r="K72" s="59"/>
      <c r="L72" s="16"/>
      <c r="M72" s="65"/>
    </row>
    <row r="73" spans="1:13" ht="24" customHeight="1" x14ac:dyDescent="0.25">
      <c r="A73" s="188"/>
      <c r="B73" s="42" t="s">
        <v>5</v>
      </c>
      <c r="C73" s="51"/>
      <c r="D73" s="33"/>
      <c r="E73" s="33"/>
      <c r="F73" s="33"/>
      <c r="G73" s="52"/>
      <c r="H73" s="236">
        <f>AVERAGE(C74:G74)</f>
        <v>0</v>
      </c>
      <c r="I73" s="192">
        <f>((SUM(C75:G75))/5)*100</f>
        <v>100</v>
      </c>
      <c r="J73" s="193">
        <f>SUM(C76:G76)</f>
        <v>5</v>
      </c>
      <c r="K73" s="59"/>
      <c r="L73" s="16"/>
      <c r="M73" s="65"/>
    </row>
    <row r="74" spans="1:13" ht="15.75" hidden="1" customHeight="1" x14ac:dyDescent="0.25">
      <c r="A74" s="188"/>
      <c r="B74" s="38" t="s">
        <v>6</v>
      </c>
      <c r="C74" s="51">
        <f>C73-$C$6</f>
        <v>0</v>
      </c>
      <c r="D74" s="33">
        <f>D73-$C$6</f>
        <v>0</v>
      </c>
      <c r="E74" s="33">
        <f>E73-$C$6</f>
        <v>0</v>
      </c>
      <c r="F74" s="33">
        <f>F73-$C$6</f>
        <v>0</v>
      </c>
      <c r="G74" s="52">
        <f>G73-$C$6</f>
        <v>0</v>
      </c>
      <c r="H74" s="237"/>
      <c r="I74" s="192">
        <f>((SUM(D74:H74))/5)*100</f>
        <v>0</v>
      </c>
      <c r="J74" s="193"/>
      <c r="K74" s="55"/>
    </row>
    <row r="75" spans="1:13" ht="15.75" hidden="1" customHeight="1" x14ac:dyDescent="0.25">
      <c r="A75" s="188"/>
      <c r="B75" s="38" t="s">
        <v>7</v>
      </c>
      <c r="C75" s="51">
        <f>IF(C74&lt;$H$6,1,0)</f>
        <v>1</v>
      </c>
      <c r="D75" s="33">
        <f>IF(D74&lt;$H$6,1,0)</f>
        <v>1</v>
      </c>
      <c r="E75" s="33">
        <f>IF(E74&lt;$H$6,1,0)</f>
        <v>1</v>
      </c>
      <c r="F75" s="33">
        <f>IF(F74&lt;$H$6,1,0)</f>
        <v>1</v>
      </c>
      <c r="G75" s="52">
        <f>IF(G74&lt;$H$6,1,0)</f>
        <v>1</v>
      </c>
      <c r="H75" s="4"/>
      <c r="I75" s="4"/>
      <c r="J75" s="5"/>
      <c r="K75" s="55"/>
    </row>
    <row r="76" spans="1:13" ht="15.75" hidden="1" customHeight="1" x14ac:dyDescent="0.25">
      <c r="A76" s="197"/>
      <c r="B76" s="41" t="s">
        <v>8</v>
      </c>
      <c r="C76" s="53">
        <f>IF(C74&lt;$J$6,1,0)</f>
        <v>1</v>
      </c>
      <c r="D76" s="34">
        <f>IF(D74&lt;$J$6,1,0)</f>
        <v>1</v>
      </c>
      <c r="E76" s="34">
        <f>IF(E74&lt;$J$6,1,0)</f>
        <v>1</v>
      </c>
      <c r="F76" s="34">
        <f>IF(F74&lt;$J$6,1,0)</f>
        <v>1</v>
      </c>
      <c r="G76" s="54">
        <f>IF(G74&lt;$J$6,1,0)</f>
        <v>1</v>
      </c>
      <c r="H76" s="4"/>
      <c r="I76" s="4"/>
      <c r="J76" s="5"/>
      <c r="K76" s="55"/>
    </row>
    <row r="77" spans="1:13" ht="24" customHeight="1" x14ac:dyDescent="0.25">
      <c r="A77" s="188"/>
      <c r="B77" s="42" t="s">
        <v>5</v>
      </c>
      <c r="C77" s="51"/>
      <c r="D77" s="33"/>
      <c r="E77" s="33"/>
      <c r="F77" s="33"/>
      <c r="G77" s="52"/>
      <c r="H77" s="236">
        <f>AVERAGE(C78:G78)</f>
        <v>0</v>
      </c>
      <c r="I77" s="192">
        <f>((SUM(C79:G79))/5)*100</f>
        <v>100</v>
      </c>
      <c r="J77" s="193">
        <f>SUM(C80:G80)</f>
        <v>5</v>
      </c>
      <c r="K77" s="66"/>
      <c r="L77" s="16"/>
      <c r="M77" s="16"/>
    </row>
    <row r="78" spans="1:13" ht="17.25" hidden="1" customHeight="1" x14ac:dyDescent="0.25">
      <c r="A78" s="188"/>
      <c r="B78" s="38" t="s">
        <v>6</v>
      </c>
      <c r="C78" s="51">
        <f>C77-$C$6</f>
        <v>0</v>
      </c>
      <c r="D78" s="33">
        <f>D77-$C$6</f>
        <v>0</v>
      </c>
      <c r="E78" s="33">
        <f>E77-$C$6</f>
        <v>0</v>
      </c>
      <c r="F78" s="33">
        <f>F77-$C$6</f>
        <v>0</v>
      </c>
      <c r="G78" s="52">
        <f>G77-$C$6</f>
        <v>0</v>
      </c>
      <c r="H78" s="237"/>
      <c r="I78" s="192">
        <f>((SUM(D78:H78))/5)*100</f>
        <v>0</v>
      </c>
      <c r="J78" s="193"/>
      <c r="K78" s="16"/>
      <c r="L78" s="16"/>
      <c r="M78" s="16"/>
    </row>
    <row r="79" spans="1:13" ht="15.75" hidden="1" customHeight="1" x14ac:dyDescent="0.25">
      <c r="A79" s="188"/>
      <c r="B79" s="38" t="s">
        <v>7</v>
      </c>
      <c r="C79" s="51">
        <f>IF(C78&lt;$H$6,1,0)</f>
        <v>1</v>
      </c>
      <c r="D79" s="33">
        <f>IF(D78&lt;$H$6,1,0)</f>
        <v>1</v>
      </c>
      <c r="E79" s="33">
        <f>IF(E78&lt;$H$6,1,0)</f>
        <v>1</v>
      </c>
      <c r="F79" s="33">
        <f>IF(F78&lt;$H$6,1,0)</f>
        <v>1</v>
      </c>
      <c r="G79" s="52">
        <f>IF(G78&lt;$H$6,1,0)</f>
        <v>1</v>
      </c>
      <c r="H79" s="4"/>
      <c r="I79" s="4"/>
      <c r="J79" s="5"/>
      <c r="K79" s="16"/>
      <c r="L79" s="16"/>
      <c r="M79" s="16"/>
    </row>
    <row r="80" spans="1:13" ht="15.75" hidden="1" customHeight="1" x14ac:dyDescent="0.25">
      <c r="A80" s="188"/>
      <c r="B80" s="39" t="s">
        <v>8</v>
      </c>
      <c r="C80" s="51">
        <f>IF(C78&lt;$J$6,1,0)</f>
        <v>1</v>
      </c>
      <c r="D80" s="33">
        <f>IF(D78&lt;$J$6,1,0)</f>
        <v>1</v>
      </c>
      <c r="E80" s="33">
        <f>IF(E78&lt;$J$6,1,0)</f>
        <v>1</v>
      </c>
      <c r="F80" s="33">
        <f>IF(F78&lt;$J$6,1,0)</f>
        <v>1</v>
      </c>
      <c r="G80" s="52">
        <f>IF(G78&lt;$J$6,1,0)</f>
        <v>1</v>
      </c>
      <c r="H80" s="4"/>
      <c r="I80" s="4"/>
      <c r="J80" s="5"/>
      <c r="K80" s="16"/>
      <c r="L80" s="16"/>
      <c r="M80" s="16"/>
    </row>
    <row r="81" spans="1:10" ht="24" customHeight="1" x14ac:dyDescent="0.25">
      <c r="A81" s="188"/>
      <c r="B81" s="42" t="s">
        <v>5</v>
      </c>
      <c r="C81" s="51"/>
      <c r="D81" s="33"/>
      <c r="E81" s="33"/>
      <c r="F81" s="33"/>
      <c r="G81" s="52"/>
      <c r="H81" s="236">
        <f>AVERAGE(C82:G82)</f>
        <v>0</v>
      </c>
      <c r="I81" s="192">
        <f>((SUM(C83:G83))/5)*100</f>
        <v>100</v>
      </c>
      <c r="J81" s="193">
        <f>SUM(C84:G84)</f>
        <v>5</v>
      </c>
    </row>
    <row r="82" spans="1:10" ht="15.75" hidden="1" customHeight="1" x14ac:dyDescent="0.25">
      <c r="A82" s="188"/>
      <c r="B82" s="38" t="s">
        <v>6</v>
      </c>
      <c r="C82" s="51">
        <f>C81-$C$6</f>
        <v>0</v>
      </c>
      <c r="D82" s="33">
        <f>D81-$C$6</f>
        <v>0</v>
      </c>
      <c r="E82" s="33">
        <f>E81-$C$6</f>
        <v>0</v>
      </c>
      <c r="F82" s="33">
        <f>F81-$C$6</f>
        <v>0</v>
      </c>
      <c r="G82" s="52">
        <f>G81-$C$6</f>
        <v>0</v>
      </c>
      <c r="H82" s="237"/>
      <c r="I82" s="192">
        <f>((SUM(D82:H82))/5)*100</f>
        <v>0</v>
      </c>
      <c r="J82" s="193"/>
    </row>
    <row r="83" spans="1:10" ht="15.75" hidden="1" customHeight="1" x14ac:dyDescent="0.25">
      <c r="A83" s="188"/>
      <c r="B83" s="38" t="s">
        <v>7</v>
      </c>
      <c r="C83" s="51">
        <f>IF(C82&lt;$H$6,1,0)</f>
        <v>1</v>
      </c>
      <c r="D83" s="33">
        <f>IF(D82&lt;$H$6,1,0)</f>
        <v>1</v>
      </c>
      <c r="E83" s="33">
        <f>IF(E82&lt;$H$6,1,0)</f>
        <v>1</v>
      </c>
      <c r="F83" s="33">
        <f>IF(F82&lt;$H$6,1,0)</f>
        <v>1</v>
      </c>
      <c r="G83" s="52">
        <f>IF(G82&lt;$H$6,1,0)</f>
        <v>1</v>
      </c>
      <c r="H83" s="4"/>
      <c r="I83" s="4"/>
      <c r="J83" s="5"/>
    </row>
    <row r="84" spans="1:10" ht="15.75" hidden="1" customHeight="1" x14ac:dyDescent="0.25">
      <c r="A84" s="188"/>
      <c r="B84" s="39" t="s">
        <v>8</v>
      </c>
      <c r="C84" s="53">
        <f>IF(C82&lt;$J$6,1,0)</f>
        <v>1</v>
      </c>
      <c r="D84" s="34">
        <f>IF(D82&lt;$J$6,1,0)</f>
        <v>1</v>
      </c>
      <c r="E84" s="34">
        <f>IF(E82&lt;$J$6,1,0)</f>
        <v>1</v>
      </c>
      <c r="F84" s="34">
        <f>IF(F82&lt;$J$6,1,0)</f>
        <v>1</v>
      </c>
      <c r="G84" s="54">
        <f>IF(G82&lt;$J$6,1,0)</f>
        <v>1</v>
      </c>
      <c r="H84" s="4"/>
      <c r="I84" s="4"/>
      <c r="J84" s="5"/>
    </row>
    <row r="85" spans="1:10" ht="24" customHeight="1" x14ac:dyDescent="0.25">
      <c r="A85" s="188"/>
      <c r="B85" s="40" t="s">
        <v>5</v>
      </c>
      <c r="C85" s="51"/>
      <c r="D85" s="33"/>
      <c r="E85" s="33"/>
      <c r="F85" s="33"/>
      <c r="G85" s="52"/>
      <c r="H85" s="236">
        <f>AVERAGE(C86:G86)</f>
        <v>0</v>
      </c>
      <c r="I85" s="192">
        <f>((SUM(C87:G87))/5)*100</f>
        <v>100</v>
      </c>
      <c r="J85" s="193">
        <f>SUM(C88:G88)</f>
        <v>5</v>
      </c>
    </row>
    <row r="86" spans="1:10" ht="15.75" hidden="1" customHeight="1" x14ac:dyDescent="0.25">
      <c r="A86" s="188"/>
      <c r="B86" s="38" t="s">
        <v>6</v>
      </c>
      <c r="C86" s="51">
        <f>C85-$C$6</f>
        <v>0</v>
      </c>
      <c r="D86" s="33">
        <f>D85-$C$6</f>
        <v>0</v>
      </c>
      <c r="E86" s="33">
        <f>E85-$C$6</f>
        <v>0</v>
      </c>
      <c r="F86" s="33">
        <f>F85-$C$6</f>
        <v>0</v>
      </c>
      <c r="G86" s="52">
        <f>G85-$C$6</f>
        <v>0</v>
      </c>
      <c r="H86" s="237"/>
      <c r="I86" s="192">
        <f>((SUM(D86:H86))/5)*100</f>
        <v>0</v>
      </c>
      <c r="J86" s="193"/>
    </row>
    <row r="87" spans="1:10" ht="15.75" hidden="1" customHeight="1" x14ac:dyDescent="0.25">
      <c r="A87" s="188"/>
      <c r="B87" s="38" t="s">
        <v>7</v>
      </c>
      <c r="C87" s="51">
        <f>IF(C86&lt;$H$6,1,0)</f>
        <v>1</v>
      </c>
      <c r="D87" s="33">
        <f>IF(D86&lt;$H$6,1,0)</f>
        <v>1</v>
      </c>
      <c r="E87" s="33">
        <f>IF(E86&lt;$H$6,1,0)</f>
        <v>1</v>
      </c>
      <c r="F87" s="33">
        <f>IF(F86&lt;$H$6,1,0)</f>
        <v>1</v>
      </c>
      <c r="G87" s="52">
        <f>IF(G86&lt;$H$6,1,0)</f>
        <v>1</v>
      </c>
      <c r="H87" s="4"/>
      <c r="I87" s="4"/>
      <c r="J87" s="5"/>
    </row>
    <row r="88" spans="1:10" ht="15.75" hidden="1" customHeight="1" x14ac:dyDescent="0.25">
      <c r="A88" s="188"/>
      <c r="B88" s="41" t="s">
        <v>8</v>
      </c>
      <c r="C88" s="53">
        <f>IF(C86&lt;$J$6,1,0)</f>
        <v>1</v>
      </c>
      <c r="D88" s="34">
        <f>IF(D86&lt;$J$6,1,0)</f>
        <v>1</v>
      </c>
      <c r="E88" s="34">
        <f>IF(E86&lt;$J$6,1,0)</f>
        <v>1</v>
      </c>
      <c r="F88" s="34">
        <f>IF(F86&lt;$J$6,1,0)</f>
        <v>1</v>
      </c>
      <c r="G88" s="54">
        <f>IF(G86&lt;$J$6,1,0)</f>
        <v>1</v>
      </c>
      <c r="H88" s="4"/>
      <c r="I88" s="4"/>
      <c r="J88" s="5"/>
    </row>
    <row r="89" spans="1:10" ht="24" customHeight="1" x14ac:dyDescent="0.25">
      <c r="A89" s="188"/>
      <c r="B89" s="42" t="s">
        <v>5</v>
      </c>
      <c r="C89" s="51"/>
      <c r="D89" s="33"/>
      <c r="E89" s="33"/>
      <c r="F89" s="33"/>
      <c r="G89" s="52"/>
      <c r="H89" s="236">
        <f>AVERAGE(C90:G90)</f>
        <v>0</v>
      </c>
      <c r="I89" s="192">
        <f>((SUM(C91:G91))/5)*100</f>
        <v>100</v>
      </c>
      <c r="J89" s="193">
        <f>SUM(C92:G92)</f>
        <v>5</v>
      </c>
    </row>
    <row r="90" spans="1:10" ht="13.5" hidden="1" customHeight="1" x14ac:dyDescent="0.25">
      <c r="A90" s="188"/>
      <c r="B90" s="38" t="s">
        <v>6</v>
      </c>
      <c r="C90" s="51">
        <f>C89-$C$6</f>
        <v>0</v>
      </c>
      <c r="D90" s="33">
        <f>D89-$C$6</f>
        <v>0</v>
      </c>
      <c r="E90" s="33">
        <f>E89-$C$6</f>
        <v>0</v>
      </c>
      <c r="F90" s="33">
        <f>F89-$C$6</f>
        <v>0</v>
      </c>
      <c r="G90" s="52">
        <f>G89-$C$6</f>
        <v>0</v>
      </c>
      <c r="H90" s="237"/>
      <c r="I90" s="192">
        <f>((SUM(D90:H90))/5)*100</f>
        <v>0</v>
      </c>
      <c r="J90" s="193"/>
    </row>
    <row r="91" spans="1:10" hidden="1" x14ac:dyDescent="0.25">
      <c r="A91" s="188"/>
      <c r="B91" s="38" t="s">
        <v>7</v>
      </c>
      <c r="C91" s="51">
        <f>IF(C90&lt;$H$6,1,0)</f>
        <v>1</v>
      </c>
      <c r="D91" s="33">
        <f>IF(D90&lt;$H$6,1,0)</f>
        <v>1</v>
      </c>
      <c r="E91" s="33">
        <f>IF(E90&lt;$H$6,1,0)</f>
        <v>1</v>
      </c>
      <c r="F91" s="33">
        <f>IF(F90&lt;$H$6,1,0)</f>
        <v>1</v>
      </c>
      <c r="G91" s="52">
        <f>IF(G90&lt;$H$6,1,0)</f>
        <v>1</v>
      </c>
      <c r="H91" s="4"/>
      <c r="I91" s="4"/>
      <c r="J91" s="5"/>
    </row>
    <row r="92" spans="1:10" hidden="1" x14ac:dyDescent="0.25">
      <c r="A92" s="188"/>
      <c r="B92" s="39" t="s">
        <v>8</v>
      </c>
      <c r="C92" s="53">
        <f>IF(C90&lt;$J$6,1,0)</f>
        <v>1</v>
      </c>
      <c r="D92" s="34">
        <f>IF(D90&lt;$J$6,1,0)</f>
        <v>1</v>
      </c>
      <c r="E92" s="34">
        <f>IF(E90&lt;$J$6,1,0)</f>
        <v>1</v>
      </c>
      <c r="F92" s="34">
        <f>IF(F90&lt;$J$6,1,0)</f>
        <v>1</v>
      </c>
      <c r="G92" s="54">
        <f>IF(G90&lt;$J$6,1,0)</f>
        <v>1</v>
      </c>
      <c r="H92" s="4"/>
      <c r="I92" s="4"/>
      <c r="J92" s="5"/>
    </row>
    <row r="93" spans="1:10" ht="24" customHeight="1" x14ac:dyDescent="0.25">
      <c r="A93" s="188"/>
      <c r="B93" s="40" t="s">
        <v>5</v>
      </c>
      <c r="C93" s="51"/>
      <c r="D93" s="33"/>
      <c r="E93" s="33"/>
      <c r="F93" s="33"/>
      <c r="G93" s="52"/>
      <c r="H93" s="236">
        <f>AVERAGE(C94:G94)</f>
        <v>0</v>
      </c>
      <c r="I93" s="192">
        <f>((SUM(C95:G95))/5)*100</f>
        <v>100</v>
      </c>
      <c r="J93" s="193">
        <f>SUM(C96:G96)</f>
        <v>5</v>
      </c>
    </row>
    <row r="94" spans="1:10" hidden="1" x14ac:dyDescent="0.25">
      <c r="A94" s="188"/>
      <c r="B94" s="3" t="s">
        <v>6</v>
      </c>
      <c r="C94" s="51">
        <f>C93-$C$6</f>
        <v>0</v>
      </c>
      <c r="D94" s="33">
        <f>D93-$C$6</f>
        <v>0</v>
      </c>
      <c r="E94" s="33">
        <f>E93-$C$6</f>
        <v>0</v>
      </c>
      <c r="F94" s="33">
        <f>F93-$C$6</f>
        <v>0</v>
      </c>
      <c r="G94" s="52">
        <f>G93-$C$6</f>
        <v>0</v>
      </c>
      <c r="H94" s="237"/>
      <c r="I94" s="191">
        <f>((SUM(D94:H94))/5)*100</f>
        <v>0</v>
      </c>
      <c r="J94" s="194"/>
    </row>
    <row r="95" spans="1:10" hidden="1" x14ac:dyDescent="0.25">
      <c r="A95" s="188"/>
      <c r="B95" s="3" t="s">
        <v>7</v>
      </c>
      <c r="C95" s="51">
        <f>IF(C94&lt;$H$6,1,0)</f>
        <v>1</v>
      </c>
      <c r="D95" s="33">
        <f>IF(D94&lt;$H$6,1,0)</f>
        <v>1</v>
      </c>
      <c r="E95" s="33">
        <f>IF(E94&lt;$H$6,1,0)</f>
        <v>1</v>
      </c>
      <c r="F95" s="33">
        <f>IF(F94&lt;$H$6,1,0)</f>
        <v>1</v>
      </c>
      <c r="G95" s="52">
        <f>IF(G94&lt;$H$6,1,0)</f>
        <v>1</v>
      </c>
      <c r="H95" s="6"/>
      <c r="I95" s="6"/>
      <c r="J95" s="7"/>
    </row>
    <row r="96" spans="1:10" ht="16.5" hidden="1" thickBot="1" x14ac:dyDescent="0.3">
      <c r="A96" s="189"/>
      <c r="B96" s="8" t="s">
        <v>8</v>
      </c>
      <c r="C96" s="53">
        <f>IF(C94&lt;$J$6,1,0)</f>
        <v>1</v>
      </c>
      <c r="D96" s="34">
        <f>IF(D94&lt;$J$6,1,0)</f>
        <v>1</v>
      </c>
      <c r="E96" s="34">
        <f>IF(E94&lt;$J$6,1,0)</f>
        <v>1</v>
      </c>
      <c r="F96" s="34">
        <f>IF(F94&lt;$J$6,1,0)</f>
        <v>1</v>
      </c>
      <c r="G96" s="54">
        <f>IF(G94&lt;$J$6,1,0)</f>
        <v>1</v>
      </c>
      <c r="H96" s="9"/>
      <c r="I96" s="9"/>
      <c r="J96" s="10"/>
    </row>
    <row r="97" spans="1:11" ht="24" customHeight="1" x14ac:dyDescent="0.25">
      <c r="A97" s="188"/>
      <c r="B97" s="40" t="s">
        <v>5</v>
      </c>
      <c r="C97" s="51"/>
      <c r="D97" s="33"/>
      <c r="E97" s="33"/>
      <c r="F97" s="33"/>
      <c r="G97" s="52"/>
      <c r="H97" s="236">
        <f>AVERAGE(C98:G98)</f>
        <v>0</v>
      </c>
      <c r="I97" s="192">
        <f>((SUM(C99:G99))/5)*100</f>
        <v>100</v>
      </c>
      <c r="J97" s="193">
        <f>SUM(C100:G100)</f>
        <v>5</v>
      </c>
    </row>
    <row r="98" spans="1:11" hidden="1" x14ac:dyDescent="0.25">
      <c r="A98" s="188"/>
      <c r="B98" s="3" t="s">
        <v>6</v>
      </c>
      <c r="C98" s="51">
        <f>C97-$C$6</f>
        <v>0</v>
      </c>
      <c r="D98" s="33">
        <f>D97-$C$6</f>
        <v>0</v>
      </c>
      <c r="E98" s="33">
        <f>E97-$C$6</f>
        <v>0</v>
      </c>
      <c r="F98" s="33">
        <f>F97-$C$6</f>
        <v>0</v>
      </c>
      <c r="G98" s="52">
        <f>G97-$C$6</f>
        <v>0</v>
      </c>
      <c r="H98" s="237"/>
      <c r="I98" s="191">
        <f>((SUM(D98:H98))/5)*100</f>
        <v>0</v>
      </c>
      <c r="J98" s="194"/>
    </row>
    <row r="99" spans="1:11" hidden="1" x14ac:dyDescent="0.25">
      <c r="A99" s="188"/>
      <c r="B99" s="3" t="s">
        <v>7</v>
      </c>
      <c r="C99" s="51">
        <f>IF(C98&lt;$H$6,1,0)</f>
        <v>1</v>
      </c>
      <c r="D99" s="33">
        <f>IF(D98&lt;$H$6,1,0)</f>
        <v>1</v>
      </c>
      <c r="E99" s="33">
        <f>IF(E98&lt;$H$6,1,0)</f>
        <v>1</v>
      </c>
      <c r="F99" s="33">
        <f>IF(F98&lt;$H$6,1,0)</f>
        <v>1</v>
      </c>
      <c r="G99" s="52">
        <f>IF(G98&lt;$H$6,1,0)</f>
        <v>1</v>
      </c>
      <c r="H99" s="6"/>
      <c r="I99" s="6"/>
      <c r="J99" s="7"/>
    </row>
    <row r="100" spans="1:11" ht="16.5" hidden="1" thickBot="1" x14ac:dyDescent="0.3">
      <c r="A100" s="189"/>
      <c r="B100" s="8" t="s">
        <v>8</v>
      </c>
      <c r="C100" s="53">
        <f>IF(C98&lt;$J$6,1,0)</f>
        <v>1</v>
      </c>
      <c r="D100" s="34">
        <f>IF(D98&lt;$J$6,1,0)</f>
        <v>1</v>
      </c>
      <c r="E100" s="34">
        <f>IF(E98&lt;$J$6,1,0)</f>
        <v>1</v>
      </c>
      <c r="F100" s="34">
        <f>IF(F98&lt;$J$6,1,0)</f>
        <v>1</v>
      </c>
      <c r="G100" s="54">
        <f>IF(G98&lt;$J$6,1,0)</f>
        <v>1</v>
      </c>
      <c r="H100" s="9"/>
      <c r="I100" s="9"/>
      <c r="J100" s="10"/>
    </row>
    <row r="101" spans="1:11" ht="24" customHeight="1" thickBot="1" x14ac:dyDescent="0.3">
      <c r="A101" s="188"/>
      <c r="B101" s="40" t="s">
        <v>5</v>
      </c>
      <c r="C101" s="51"/>
      <c r="D101" s="33"/>
      <c r="E101" s="33"/>
      <c r="F101" s="33"/>
      <c r="G101" s="52"/>
      <c r="H101" s="236">
        <f>AVERAGE(C102:G102)</f>
        <v>0</v>
      </c>
      <c r="I101" s="192">
        <f>((SUM(C103:G103))/5)*100</f>
        <v>100</v>
      </c>
      <c r="J101" s="193">
        <f>SUM(C104:G104)</f>
        <v>5</v>
      </c>
    </row>
    <row r="102" spans="1:11" hidden="1" x14ac:dyDescent="0.25">
      <c r="A102" s="188"/>
      <c r="B102" s="3" t="s">
        <v>6</v>
      </c>
      <c r="C102" s="51">
        <f>C101-$C$6</f>
        <v>0</v>
      </c>
      <c r="D102" s="33">
        <f>D101-$C$6</f>
        <v>0</v>
      </c>
      <c r="E102" s="33">
        <f>E101-$C$6</f>
        <v>0</v>
      </c>
      <c r="F102" s="33">
        <f>F101-$C$6</f>
        <v>0</v>
      </c>
      <c r="G102" s="52">
        <f>G101-$C$6</f>
        <v>0</v>
      </c>
      <c r="H102" s="237"/>
      <c r="I102" s="191">
        <f>((SUM(D102:H102))/5)*100</f>
        <v>0</v>
      </c>
      <c r="J102" s="194"/>
    </row>
    <row r="103" spans="1:11" hidden="1" x14ac:dyDescent="0.25">
      <c r="A103" s="188"/>
      <c r="B103" s="3" t="s">
        <v>7</v>
      </c>
      <c r="C103" s="51">
        <f>IF(C102&lt;$H$6,1,0)</f>
        <v>1</v>
      </c>
      <c r="D103" s="33">
        <f>IF(D102&lt;$H$6,1,0)</f>
        <v>1</v>
      </c>
      <c r="E103" s="33">
        <f>IF(E102&lt;$H$6,1,0)</f>
        <v>1</v>
      </c>
      <c r="F103" s="33">
        <f>IF(F102&lt;$H$6,1,0)</f>
        <v>1</v>
      </c>
      <c r="G103" s="52">
        <f>IF(G102&lt;$H$6,1,0)</f>
        <v>1</v>
      </c>
      <c r="H103" s="6"/>
      <c r="I103" s="6"/>
      <c r="J103" s="7"/>
    </row>
    <row r="104" spans="1:11" ht="16.5" hidden="1" thickBot="1" x14ac:dyDescent="0.3">
      <c r="A104" s="189"/>
      <c r="B104" s="8" t="s">
        <v>8</v>
      </c>
      <c r="C104" s="53">
        <f>IF(C102&lt;$J$6,1,0)</f>
        <v>1</v>
      </c>
      <c r="D104" s="34">
        <f>IF(D102&lt;$J$6,1,0)</f>
        <v>1</v>
      </c>
      <c r="E104" s="34">
        <f>IF(E102&lt;$J$6,1,0)</f>
        <v>1</v>
      </c>
      <c r="F104" s="34">
        <f>IF(F102&lt;$J$6,1,0)</f>
        <v>1</v>
      </c>
      <c r="G104" s="54">
        <f>IF(G102&lt;$J$6,1,0)</f>
        <v>1</v>
      </c>
      <c r="H104" s="9"/>
      <c r="I104" s="9"/>
      <c r="J104" s="10"/>
    </row>
    <row r="105" spans="1:11" x14ac:dyDescent="0.25">
      <c r="A105" s="11"/>
      <c r="B105" s="11"/>
      <c r="C105" s="11"/>
      <c r="D105" s="11"/>
      <c r="E105" s="11"/>
      <c r="F105" s="11"/>
      <c r="G105" s="11"/>
      <c r="H105" s="11"/>
      <c r="I105" s="11"/>
      <c r="J105" s="11"/>
    </row>
    <row r="106" spans="1:11" x14ac:dyDescent="0.25">
      <c r="A106" s="195" t="s">
        <v>37</v>
      </c>
      <c r="B106" s="195"/>
      <c r="C106" s="195"/>
      <c r="D106" s="195"/>
      <c r="E106" s="195"/>
      <c r="F106" s="195"/>
      <c r="G106" s="195"/>
      <c r="H106" s="195"/>
      <c r="I106" s="195"/>
      <c r="J106" s="195"/>
    </row>
    <row r="107" spans="1:11" s="94" customFormat="1" x14ac:dyDescent="0.25">
      <c r="A107" s="95" t="s">
        <v>77</v>
      </c>
      <c r="B107" s="95"/>
      <c r="C107" s="95"/>
      <c r="D107" s="95"/>
      <c r="E107" s="95"/>
      <c r="F107" s="95"/>
      <c r="G107" s="95"/>
      <c r="H107" s="95"/>
      <c r="I107" s="95"/>
      <c r="J107" s="95"/>
    </row>
    <row r="108" spans="1:11" x14ac:dyDescent="0.25">
      <c r="A108" s="85" t="s">
        <v>78</v>
      </c>
      <c r="B108" s="85"/>
      <c r="C108" s="85"/>
      <c r="D108" s="85"/>
      <c r="E108" s="85"/>
      <c r="F108" s="85"/>
      <c r="G108" s="85"/>
      <c r="H108" s="85"/>
      <c r="I108" s="85"/>
      <c r="J108" s="85"/>
      <c r="K108" s="85"/>
    </row>
    <row r="109" spans="1:11" x14ac:dyDescent="0.25">
      <c r="A109" s="186" t="s">
        <v>79</v>
      </c>
      <c r="B109" s="186"/>
      <c r="C109" s="186"/>
      <c r="D109" s="186"/>
      <c r="E109" s="186"/>
      <c r="F109" s="186"/>
      <c r="G109" s="186"/>
      <c r="H109" s="186"/>
      <c r="I109" s="186"/>
      <c r="J109" s="186"/>
    </row>
    <row r="110" spans="1:11" x14ac:dyDescent="0.25">
      <c r="A110" s="68"/>
      <c r="B110" s="68"/>
      <c r="C110" s="68"/>
      <c r="D110" s="68"/>
      <c r="E110" s="68"/>
      <c r="F110" s="68"/>
      <c r="G110" s="68"/>
      <c r="H110" s="68"/>
      <c r="I110" s="68"/>
      <c r="J110" s="68"/>
    </row>
    <row r="111" spans="1:11" ht="24" customHeight="1" x14ac:dyDescent="0.25">
      <c r="A111" s="187" t="s">
        <v>14</v>
      </c>
      <c r="B111" s="187"/>
      <c r="C111" s="187"/>
      <c r="D111" s="187"/>
      <c r="E111" s="187"/>
      <c r="F111" s="187"/>
      <c r="G111" s="35" t="s">
        <v>80</v>
      </c>
    </row>
    <row r="112" spans="1:11" ht="24" customHeight="1" x14ac:dyDescent="0.25">
      <c r="A112" s="187" t="s">
        <v>15</v>
      </c>
      <c r="B112" s="187"/>
      <c r="C112" s="187"/>
      <c r="D112" s="187"/>
      <c r="E112" s="187"/>
      <c r="F112" s="187"/>
      <c r="G112" s="35"/>
    </row>
  </sheetData>
  <protectedRanges>
    <protectedRange sqref="C9:G104" name="Plage1_2"/>
    <protectedRange sqref="G111:G112" name="Plage4"/>
    <protectedRange sqref="A9:A104" name="Plage2"/>
    <protectedRange sqref="C3:C5 H4 J4" name="Plage1"/>
    <protectedRange sqref="C6" name="Plage3"/>
    <protectedRange sqref="C3" name="Plage5"/>
    <protectedRange sqref="C4" name="Plage6"/>
    <protectedRange sqref="C5" name="Plage7"/>
  </protectedRanges>
  <mergeCells count="108">
    <mergeCell ref="A111:F111"/>
    <mergeCell ref="A112:F112"/>
    <mergeCell ref="A93:A96"/>
    <mergeCell ref="H93:H94"/>
    <mergeCell ref="I93:I94"/>
    <mergeCell ref="J93:J94"/>
    <mergeCell ref="A106:J106"/>
    <mergeCell ref="A109:J109"/>
    <mergeCell ref="A97:A100"/>
    <mergeCell ref="H97:H98"/>
    <mergeCell ref="I97:I98"/>
    <mergeCell ref="J97:J98"/>
    <mergeCell ref="A101:A104"/>
    <mergeCell ref="H101:H102"/>
    <mergeCell ref="I101:I102"/>
    <mergeCell ref="J101:J102"/>
    <mergeCell ref="A89:A92"/>
    <mergeCell ref="A77:A80"/>
    <mergeCell ref="H77:H78"/>
    <mergeCell ref="I77:I78"/>
    <mergeCell ref="J77:J78"/>
    <mergeCell ref="A81:A84"/>
    <mergeCell ref="H81:H82"/>
    <mergeCell ref="I81:I82"/>
    <mergeCell ref="J81:J82"/>
    <mergeCell ref="H89:H90"/>
    <mergeCell ref="I89:I90"/>
    <mergeCell ref="J89:J90"/>
    <mergeCell ref="A69:A72"/>
    <mergeCell ref="H69:H70"/>
    <mergeCell ref="I69:I70"/>
    <mergeCell ref="J69:J70"/>
    <mergeCell ref="A73:A76"/>
    <mergeCell ref="H73:H74"/>
    <mergeCell ref="I73:I74"/>
    <mergeCell ref="J73:J74"/>
    <mergeCell ref="A85:A88"/>
    <mergeCell ref="H85:H86"/>
    <mergeCell ref="I85:I86"/>
    <mergeCell ref="J85:J86"/>
    <mergeCell ref="A57:A60"/>
    <mergeCell ref="H57:H58"/>
    <mergeCell ref="I57:I58"/>
    <mergeCell ref="J57:J58"/>
    <mergeCell ref="A61:A64"/>
    <mergeCell ref="H61:H62"/>
    <mergeCell ref="I61:I62"/>
    <mergeCell ref="J61:J62"/>
    <mergeCell ref="A65:A68"/>
    <mergeCell ref="H65:H66"/>
    <mergeCell ref="I65:I66"/>
    <mergeCell ref="J65:J66"/>
    <mergeCell ref="A45:A48"/>
    <mergeCell ref="H45:H46"/>
    <mergeCell ref="I45:I46"/>
    <mergeCell ref="J45:J46"/>
    <mergeCell ref="A49:A52"/>
    <mergeCell ref="H49:H50"/>
    <mergeCell ref="I49:I50"/>
    <mergeCell ref="J49:J50"/>
    <mergeCell ref="A53:A56"/>
    <mergeCell ref="H53:H54"/>
    <mergeCell ref="I53:I54"/>
    <mergeCell ref="J53:J54"/>
    <mergeCell ref="A33:A36"/>
    <mergeCell ref="H33:H34"/>
    <mergeCell ref="I33:I34"/>
    <mergeCell ref="J33:J34"/>
    <mergeCell ref="A37:A40"/>
    <mergeCell ref="H37:H38"/>
    <mergeCell ref="I37:I38"/>
    <mergeCell ref="J37:J38"/>
    <mergeCell ref="A41:A44"/>
    <mergeCell ref="H41:H42"/>
    <mergeCell ref="I41:I42"/>
    <mergeCell ref="J41:J42"/>
    <mergeCell ref="A25:A28"/>
    <mergeCell ref="H25:H26"/>
    <mergeCell ref="I25:I26"/>
    <mergeCell ref="J25:J26"/>
    <mergeCell ref="H23:H24"/>
    <mergeCell ref="A29:A32"/>
    <mergeCell ref="H29:H30"/>
    <mergeCell ref="I29:I30"/>
    <mergeCell ref="J29:J30"/>
    <mergeCell ref="A17:A20"/>
    <mergeCell ref="H17:H18"/>
    <mergeCell ref="I17:I18"/>
    <mergeCell ref="J17:J18"/>
    <mergeCell ref="H19:H20"/>
    <mergeCell ref="A21:A24"/>
    <mergeCell ref="H21:H22"/>
    <mergeCell ref="A1:J1"/>
    <mergeCell ref="H3:J3"/>
    <mergeCell ref="A13:A16"/>
    <mergeCell ref="H13:H14"/>
    <mergeCell ref="I13:I14"/>
    <mergeCell ref="J13:J14"/>
    <mergeCell ref="A9:A12"/>
    <mergeCell ref="H9:H10"/>
    <mergeCell ref="I9:I10"/>
    <mergeCell ref="J9:J10"/>
    <mergeCell ref="C3:F3"/>
    <mergeCell ref="C4:E4"/>
    <mergeCell ref="C5:D5"/>
    <mergeCell ref="C7:G7"/>
    <mergeCell ref="I21:I22"/>
    <mergeCell ref="J21:J22"/>
  </mergeCells>
  <conditionalFormatting sqref="I9:I10">
    <cfRule type="cellIs" dxfId="143" priority="277" operator="greaterThan">
      <formula>0</formula>
    </cfRule>
    <cfRule type="cellIs" dxfId="142" priority="278" operator="equal">
      <formula>0</formula>
    </cfRule>
  </conditionalFormatting>
  <conditionalFormatting sqref="J9:J10">
    <cfRule type="cellIs" dxfId="141" priority="275" operator="greaterThan">
      <formula>0</formula>
    </cfRule>
    <cfRule type="cellIs" dxfId="140" priority="276" operator="equal">
      <formula>0</formula>
    </cfRule>
  </conditionalFormatting>
  <conditionalFormatting sqref="I13:I14">
    <cfRule type="cellIs" dxfId="139" priority="269" operator="greaterThan">
      <formula>0</formula>
    </cfRule>
    <cfRule type="cellIs" dxfId="138" priority="270" operator="equal">
      <formula>0</formula>
    </cfRule>
  </conditionalFormatting>
  <conditionalFormatting sqref="J13:J14">
    <cfRule type="cellIs" dxfId="137" priority="267" operator="greaterThan">
      <formula>0</formula>
    </cfRule>
    <cfRule type="cellIs" dxfId="136" priority="268" operator="equal">
      <formula>0</formula>
    </cfRule>
  </conditionalFormatting>
  <conditionalFormatting sqref="I17:I18">
    <cfRule type="cellIs" dxfId="135" priority="261" operator="greaterThan">
      <formula>0</formula>
    </cfRule>
    <cfRule type="cellIs" dxfId="134" priority="262" operator="equal">
      <formula>0</formula>
    </cfRule>
  </conditionalFormatting>
  <conditionalFormatting sqref="J17:J18">
    <cfRule type="cellIs" dxfId="133" priority="259" operator="greaterThan">
      <formula>0</formula>
    </cfRule>
    <cfRule type="cellIs" dxfId="132" priority="260" operator="equal">
      <formula>0</formula>
    </cfRule>
  </conditionalFormatting>
  <conditionalFormatting sqref="I21:I22">
    <cfRule type="cellIs" dxfId="131" priority="253" operator="greaterThan">
      <formula>0</formula>
    </cfRule>
    <cfRule type="cellIs" dxfId="130" priority="254" operator="equal">
      <formula>0</formula>
    </cfRule>
  </conditionalFormatting>
  <conditionalFormatting sqref="J21:J22">
    <cfRule type="cellIs" dxfId="129" priority="251" operator="greaterThan">
      <formula>0</formula>
    </cfRule>
    <cfRule type="cellIs" dxfId="128" priority="252" operator="equal">
      <formula>0</formula>
    </cfRule>
  </conditionalFormatting>
  <conditionalFormatting sqref="I25:I26">
    <cfRule type="cellIs" dxfId="127" priority="245" operator="greaterThan">
      <formula>0</formula>
    </cfRule>
    <cfRule type="cellIs" dxfId="126" priority="246" operator="equal">
      <formula>0</formula>
    </cfRule>
  </conditionalFormatting>
  <conditionalFormatting sqref="J25:J26">
    <cfRule type="cellIs" dxfId="125" priority="243" operator="greaterThan">
      <formula>0</formula>
    </cfRule>
    <cfRule type="cellIs" dxfId="124" priority="244" operator="equal">
      <formula>0</formula>
    </cfRule>
  </conditionalFormatting>
  <conditionalFormatting sqref="I29:I30">
    <cfRule type="cellIs" dxfId="123" priority="237" operator="greaterThan">
      <formula>0</formula>
    </cfRule>
    <cfRule type="cellIs" dxfId="122" priority="238" operator="equal">
      <formula>0</formula>
    </cfRule>
  </conditionalFormatting>
  <conditionalFormatting sqref="J29:J30">
    <cfRule type="cellIs" dxfId="121" priority="235" operator="greaterThan">
      <formula>0</formula>
    </cfRule>
    <cfRule type="cellIs" dxfId="120" priority="236" operator="equal">
      <formula>0</formula>
    </cfRule>
  </conditionalFormatting>
  <conditionalFormatting sqref="I33:I34">
    <cfRule type="cellIs" dxfId="119" priority="229" operator="greaterThan">
      <formula>0</formula>
    </cfRule>
    <cfRule type="cellIs" dxfId="118" priority="230" operator="equal">
      <formula>0</formula>
    </cfRule>
  </conditionalFormatting>
  <conditionalFormatting sqref="J33:J34">
    <cfRule type="cellIs" dxfId="117" priority="227" operator="greaterThan">
      <formula>0</formula>
    </cfRule>
    <cfRule type="cellIs" dxfId="116" priority="228" operator="equal">
      <formula>0</formula>
    </cfRule>
  </conditionalFormatting>
  <conditionalFormatting sqref="I37:I38">
    <cfRule type="cellIs" dxfId="115" priority="221" operator="greaterThan">
      <formula>0</formula>
    </cfRule>
    <cfRule type="cellIs" dxfId="114" priority="222" operator="equal">
      <formula>0</formula>
    </cfRule>
  </conditionalFormatting>
  <conditionalFormatting sqref="J37:J38">
    <cfRule type="cellIs" dxfId="113" priority="219" operator="greaterThan">
      <formula>0</formula>
    </cfRule>
    <cfRule type="cellIs" dxfId="112" priority="220" operator="equal">
      <formula>0</formula>
    </cfRule>
  </conditionalFormatting>
  <conditionalFormatting sqref="I41:I42">
    <cfRule type="cellIs" dxfId="111" priority="213" operator="greaterThan">
      <formula>0</formula>
    </cfRule>
    <cfRule type="cellIs" dxfId="110" priority="214" operator="equal">
      <formula>0</formula>
    </cfRule>
  </conditionalFormatting>
  <conditionalFormatting sqref="J41:J42">
    <cfRule type="cellIs" dxfId="109" priority="211" operator="greaterThan">
      <formula>0</formula>
    </cfRule>
    <cfRule type="cellIs" dxfId="108" priority="212" operator="equal">
      <formula>0</formula>
    </cfRule>
  </conditionalFormatting>
  <conditionalFormatting sqref="I45:I46">
    <cfRule type="cellIs" dxfId="107" priority="205" operator="greaterThan">
      <formula>0</formula>
    </cfRule>
    <cfRule type="cellIs" dxfId="106" priority="206" operator="equal">
      <formula>0</formula>
    </cfRule>
  </conditionalFormatting>
  <conditionalFormatting sqref="J45:J46">
    <cfRule type="cellIs" dxfId="105" priority="203" operator="greaterThan">
      <formula>0</formula>
    </cfRule>
    <cfRule type="cellIs" dxfId="104" priority="204" operator="equal">
      <formula>0</formula>
    </cfRule>
  </conditionalFormatting>
  <conditionalFormatting sqref="I49:I50">
    <cfRule type="cellIs" dxfId="103" priority="197" operator="greaterThan">
      <formula>0</formula>
    </cfRule>
    <cfRule type="cellIs" dxfId="102" priority="198" operator="equal">
      <formula>0</formula>
    </cfRule>
  </conditionalFormatting>
  <conditionalFormatting sqref="J49:J50">
    <cfRule type="cellIs" dxfId="101" priority="195" operator="greaterThan">
      <formula>0</formula>
    </cfRule>
    <cfRule type="cellIs" dxfId="100" priority="196" operator="equal">
      <formula>0</formula>
    </cfRule>
  </conditionalFormatting>
  <conditionalFormatting sqref="I53:I54">
    <cfRule type="cellIs" dxfId="99" priority="189" operator="greaterThan">
      <formula>0</formula>
    </cfRule>
    <cfRule type="cellIs" dxfId="98" priority="190" operator="equal">
      <formula>0</formula>
    </cfRule>
  </conditionalFormatting>
  <conditionalFormatting sqref="J53:J54">
    <cfRule type="cellIs" dxfId="97" priority="187" operator="greaterThan">
      <formula>0</formula>
    </cfRule>
    <cfRule type="cellIs" dxfId="96" priority="188" operator="equal">
      <formula>0</formula>
    </cfRule>
  </conditionalFormatting>
  <conditionalFormatting sqref="I57:I58">
    <cfRule type="cellIs" dxfId="95" priority="181" operator="greaterThan">
      <formula>0</formula>
    </cfRule>
    <cfRule type="cellIs" dxfId="94" priority="182" operator="equal">
      <formula>0</formula>
    </cfRule>
  </conditionalFormatting>
  <conditionalFormatting sqref="J57:J58">
    <cfRule type="cellIs" dxfId="93" priority="179" operator="greaterThan">
      <formula>0</formula>
    </cfRule>
    <cfRule type="cellIs" dxfId="92" priority="180" operator="equal">
      <formula>0</formula>
    </cfRule>
  </conditionalFormatting>
  <conditionalFormatting sqref="I61:I62">
    <cfRule type="cellIs" dxfId="91" priority="173" operator="greaterThan">
      <formula>0</formula>
    </cfRule>
    <cfRule type="cellIs" dxfId="90" priority="174" operator="equal">
      <formula>0</formula>
    </cfRule>
  </conditionalFormatting>
  <conditionalFormatting sqref="J61:J62">
    <cfRule type="cellIs" dxfId="89" priority="171" operator="greaterThan">
      <formula>0</formula>
    </cfRule>
    <cfRule type="cellIs" dxfId="88" priority="172" operator="equal">
      <formula>0</formula>
    </cfRule>
  </conditionalFormatting>
  <conditionalFormatting sqref="I65:I66">
    <cfRule type="cellIs" dxfId="87" priority="165" operator="greaterThan">
      <formula>0</formula>
    </cfRule>
    <cfRule type="cellIs" dxfId="86" priority="166" operator="equal">
      <formula>0</formula>
    </cfRule>
  </conditionalFormatting>
  <conditionalFormatting sqref="J65:J66">
    <cfRule type="cellIs" dxfId="85" priority="163" operator="greaterThan">
      <formula>0</formula>
    </cfRule>
    <cfRule type="cellIs" dxfId="84" priority="164" operator="equal">
      <formula>0</formula>
    </cfRule>
  </conditionalFormatting>
  <conditionalFormatting sqref="I69:I70">
    <cfRule type="cellIs" dxfId="83" priority="157" operator="greaterThan">
      <formula>0</formula>
    </cfRule>
    <cfRule type="cellIs" dxfId="82" priority="158" operator="equal">
      <formula>0</formula>
    </cfRule>
  </conditionalFormatting>
  <conditionalFormatting sqref="J69:J70">
    <cfRule type="cellIs" dxfId="81" priority="155" operator="greaterThan">
      <formula>0</formula>
    </cfRule>
    <cfRule type="cellIs" dxfId="80" priority="156" operator="equal">
      <formula>0</formula>
    </cfRule>
  </conditionalFormatting>
  <conditionalFormatting sqref="I73:I74">
    <cfRule type="cellIs" dxfId="79" priority="149" operator="greaterThan">
      <formula>0</formula>
    </cfRule>
    <cfRule type="cellIs" dxfId="78" priority="150" operator="equal">
      <formula>0</formula>
    </cfRule>
  </conditionalFormatting>
  <conditionalFormatting sqref="J73:J74">
    <cfRule type="cellIs" dxfId="77" priority="147" operator="greaterThan">
      <formula>0</formula>
    </cfRule>
    <cfRule type="cellIs" dxfId="76" priority="148" operator="equal">
      <formula>0</formula>
    </cfRule>
  </conditionalFormatting>
  <conditionalFormatting sqref="I77:I78">
    <cfRule type="cellIs" dxfId="75" priority="141" operator="greaterThan">
      <formula>0</formula>
    </cfRule>
    <cfRule type="cellIs" dxfId="74" priority="142" operator="equal">
      <formula>0</formula>
    </cfRule>
  </conditionalFormatting>
  <conditionalFormatting sqref="J77:J78">
    <cfRule type="cellIs" dxfId="73" priority="139" operator="greaterThan">
      <formula>0</formula>
    </cfRule>
    <cfRule type="cellIs" dxfId="72" priority="140" operator="equal">
      <formula>0</formula>
    </cfRule>
  </conditionalFormatting>
  <conditionalFormatting sqref="I81:I82">
    <cfRule type="cellIs" dxfId="71" priority="133" operator="greaterThan">
      <formula>0</formula>
    </cfRule>
    <cfRule type="cellIs" dxfId="70" priority="134" operator="equal">
      <formula>0</formula>
    </cfRule>
  </conditionalFormatting>
  <conditionalFormatting sqref="J81:J82">
    <cfRule type="cellIs" dxfId="69" priority="131" operator="greaterThan">
      <formula>0</formula>
    </cfRule>
    <cfRule type="cellIs" dxfId="68" priority="132" operator="equal">
      <formula>0</formula>
    </cfRule>
  </conditionalFormatting>
  <conditionalFormatting sqref="I85:I86">
    <cfRule type="cellIs" dxfId="67" priority="125" operator="greaterThan">
      <formula>0</formula>
    </cfRule>
    <cfRule type="cellIs" dxfId="66" priority="126" operator="equal">
      <formula>0</formula>
    </cfRule>
  </conditionalFormatting>
  <conditionalFormatting sqref="J85:J86">
    <cfRule type="cellIs" dxfId="65" priority="123" operator="greaterThan">
      <formula>0</formula>
    </cfRule>
    <cfRule type="cellIs" dxfId="64" priority="124" operator="equal">
      <formula>0</formula>
    </cfRule>
  </conditionalFormatting>
  <conditionalFormatting sqref="I89:I90">
    <cfRule type="cellIs" dxfId="63" priority="117" operator="greaterThan">
      <formula>0</formula>
    </cfRule>
    <cfRule type="cellIs" dxfId="62" priority="118" operator="equal">
      <formula>0</formula>
    </cfRule>
  </conditionalFormatting>
  <conditionalFormatting sqref="J89:J90">
    <cfRule type="cellIs" dxfId="61" priority="115" operator="greaterThan">
      <formula>0</formula>
    </cfRule>
    <cfRule type="cellIs" dxfId="60" priority="116" operator="equal">
      <formula>0</formula>
    </cfRule>
  </conditionalFormatting>
  <conditionalFormatting sqref="I93:I94">
    <cfRule type="cellIs" dxfId="59" priority="109" operator="greaterThan">
      <formula>0</formula>
    </cfRule>
    <cfRule type="cellIs" dxfId="58" priority="110" operator="equal">
      <formula>0</formula>
    </cfRule>
  </conditionalFormatting>
  <conditionalFormatting sqref="J93:J94">
    <cfRule type="cellIs" dxfId="57" priority="107" operator="greaterThan">
      <formula>0</formula>
    </cfRule>
    <cfRule type="cellIs" dxfId="56" priority="108" operator="equal">
      <formula>0</formula>
    </cfRule>
  </conditionalFormatting>
  <conditionalFormatting sqref="H93:H94">
    <cfRule type="cellIs" dxfId="55" priority="105" operator="greaterThanOrEqual">
      <formula>1000</formula>
    </cfRule>
    <cfRule type="cellIs" dxfId="54" priority="106" operator="lessThan">
      <formula>1000</formula>
    </cfRule>
  </conditionalFormatting>
  <conditionalFormatting sqref="C9:G9">
    <cfRule type="colorScale" priority="10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">
    <cfRule type="colorScale" priority="10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13:G13">
    <cfRule type="colorScale" priority="10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3">
    <cfRule type="colorScale" priority="10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17:G17">
    <cfRule type="colorScale" priority="10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7">
    <cfRule type="colorScale" priority="9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1:G21">
    <cfRule type="colorScale" priority="9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21">
    <cfRule type="colorScale" priority="9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5:G25">
    <cfRule type="colorScale" priority="9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25">
    <cfRule type="colorScale" priority="9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9:G29">
    <cfRule type="colorScale" priority="9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29">
    <cfRule type="colorScale" priority="9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33:G33">
    <cfRule type="colorScale" priority="9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33">
    <cfRule type="colorScale" priority="9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37:G37">
    <cfRule type="colorScale" priority="9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37">
    <cfRule type="colorScale" priority="8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1:G41">
    <cfRule type="colorScale" priority="8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1">
    <cfRule type="colorScale" priority="8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5:G45">
    <cfRule type="colorScale" priority="8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5">
    <cfRule type="colorScale" priority="8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9:G49">
    <cfRule type="colorScale" priority="8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9">
    <cfRule type="colorScale" priority="8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53:G53">
    <cfRule type="colorScale" priority="8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53">
    <cfRule type="colorScale" priority="8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57:G57">
    <cfRule type="colorScale" priority="8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57">
    <cfRule type="colorScale" priority="7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61:G61">
    <cfRule type="colorScale" priority="7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61">
    <cfRule type="colorScale" priority="7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65:G65">
    <cfRule type="colorScale" priority="7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65">
    <cfRule type="colorScale" priority="7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69:G69">
    <cfRule type="colorScale" priority="7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69">
    <cfRule type="colorScale" priority="7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73:G73">
    <cfRule type="colorScale" priority="7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73">
    <cfRule type="colorScale" priority="7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77:G77">
    <cfRule type="colorScale" priority="7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77">
    <cfRule type="colorScale" priority="6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81:G81">
    <cfRule type="colorScale" priority="6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81">
    <cfRule type="colorScale" priority="6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85:G85">
    <cfRule type="colorScale" priority="6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85">
    <cfRule type="colorScale" priority="6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89:G89">
    <cfRule type="colorScale" priority="6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89">
    <cfRule type="colorScale" priority="6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93:G93">
    <cfRule type="colorScale" priority="6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3">
    <cfRule type="colorScale" priority="6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H9">
    <cfRule type="cellIs" dxfId="53" priority="57" operator="greaterThanOrEqual">
      <formula>1000</formula>
    </cfRule>
    <cfRule type="cellIs" dxfId="52" priority="58" operator="lessThan">
      <formula>1000</formula>
    </cfRule>
  </conditionalFormatting>
  <conditionalFormatting sqref="H13">
    <cfRule type="cellIs" dxfId="51" priority="55" operator="greaterThanOrEqual">
      <formula>1000</formula>
    </cfRule>
    <cfRule type="cellIs" dxfId="50" priority="56" operator="lessThan">
      <formula>1000</formula>
    </cfRule>
  </conditionalFormatting>
  <conditionalFormatting sqref="H17">
    <cfRule type="cellIs" dxfId="49" priority="53" operator="greaterThanOrEqual">
      <formula>1000</formula>
    </cfRule>
    <cfRule type="cellIs" dxfId="48" priority="54" operator="lessThan">
      <formula>1000</formula>
    </cfRule>
  </conditionalFormatting>
  <conditionalFormatting sqref="H21">
    <cfRule type="cellIs" dxfId="47" priority="51" operator="greaterThanOrEqual">
      <formula>1000</formula>
    </cfRule>
    <cfRule type="cellIs" dxfId="46" priority="52" operator="lessThan">
      <formula>1000</formula>
    </cfRule>
  </conditionalFormatting>
  <conditionalFormatting sqref="H25">
    <cfRule type="cellIs" dxfId="45" priority="49" operator="greaterThanOrEqual">
      <formula>1000</formula>
    </cfRule>
    <cfRule type="cellIs" dxfId="44" priority="50" operator="lessThan">
      <formula>1000</formula>
    </cfRule>
  </conditionalFormatting>
  <conditionalFormatting sqref="H29">
    <cfRule type="cellIs" dxfId="43" priority="47" operator="greaterThanOrEqual">
      <formula>1000</formula>
    </cfRule>
    <cfRule type="cellIs" dxfId="42" priority="48" operator="lessThan">
      <formula>1000</formula>
    </cfRule>
  </conditionalFormatting>
  <conditionalFormatting sqref="H33">
    <cfRule type="cellIs" dxfId="41" priority="45" operator="greaterThanOrEqual">
      <formula>1000</formula>
    </cfRule>
    <cfRule type="cellIs" dxfId="40" priority="46" operator="lessThan">
      <formula>1000</formula>
    </cfRule>
  </conditionalFormatting>
  <conditionalFormatting sqref="H37">
    <cfRule type="cellIs" dxfId="39" priority="43" operator="greaterThanOrEqual">
      <formula>1000</formula>
    </cfRule>
    <cfRule type="cellIs" dxfId="38" priority="44" operator="lessThan">
      <formula>1000</formula>
    </cfRule>
  </conditionalFormatting>
  <conditionalFormatting sqref="H41">
    <cfRule type="cellIs" dxfId="37" priority="41" operator="greaterThanOrEqual">
      <formula>1000</formula>
    </cfRule>
    <cfRule type="cellIs" dxfId="36" priority="42" operator="lessThan">
      <formula>1000</formula>
    </cfRule>
  </conditionalFormatting>
  <conditionalFormatting sqref="H45">
    <cfRule type="cellIs" dxfId="35" priority="39" operator="greaterThanOrEqual">
      <formula>1000</formula>
    </cfRule>
    <cfRule type="cellIs" dxfId="34" priority="40" operator="lessThan">
      <formula>1000</formula>
    </cfRule>
  </conditionalFormatting>
  <conditionalFormatting sqref="H49">
    <cfRule type="cellIs" dxfId="33" priority="37" operator="greaterThanOrEqual">
      <formula>1000</formula>
    </cfRule>
    <cfRule type="cellIs" dxfId="32" priority="38" operator="lessThan">
      <formula>1000</formula>
    </cfRule>
  </conditionalFormatting>
  <conditionalFormatting sqref="H53">
    <cfRule type="cellIs" dxfId="31" priority="35" operator="greaterThanOrEqual">
      <formula>1000</formula>
    </cfRule>
    <cfRule type="cellIs" dxfId="30" priority="36" operator="lessThan">
      <formula>1000</formula>
    </cfRule>
  </conditionalFormatting>
  <conditionalFormatting sqref="H57">
    <cfRule type="cellIs" dxfId="29" priority="33" operator="greaterThanOrEqual">
      <formula>1000</formula>
    </cfRule>
    <cfRule type="cellIs" dxfId="28" priority="34" operator="lessThan">
      <formula>1000</formula>
    </cfRule>
  </conditionalFormatting>
  <conditionalFormatting sqref="H61">
    <cfRule type="cellIs" dxfId="27" priority="31" operator="greaterThanOrEqual">
      <formula>1000</formula>
    </cfRule>
    <cfRule type="cellIs" dxfId="26" priority="32" operator="lessThan">
      <formula>1000</formula>
    </cfRule>
  </conditionalFormatting>
  <conditionalFormatting sqref="H65">
    <cfRule type="cellIs" dxfId="25" priority="29" operator="greaterThanOrEqual">
      <formula>1000</formula>
    </cfRule>
    <cfRule type="cellIs" dxfId="24" priority="30" operator="lessThan">
      <formula>1000</formula>
    </cfRule>
  </conditionalFormatting>
  <conditionalFormatting sqref="H69">
    <cfRule type="cellIs" dxfId="23" priority="27" operator="greaterThanOrEqual">
      <formula>1000</formula>
    </cfRule>
    <cfRule type="cellIs" dxfId="22" priority="28" operator="lessThan">
      <formula>1000</formula>
    </cfRule>
  </conditionalFormatting>
  <conditionalFormatting sqref="H73">
    <cfRule type="cellIs" dxfId="21" priority="25" operator="greaterThanOrEqual">
      <formula>1000</formula>
    </cfRule>
    <cfRule type="cellIs" dxfId="20" priority="26" operator="lessThan">
      <formula>1000</formula>
    </cfRule>
  </conditionalFormatting>
  <conditionalFormatting sqref="H77">
    <cfRule type="cellIs" dxfId="19" priority="23" operator="greaterThanOrEqual">
      <formula>1000</formula>
    </cfRule>
    <cfRule type="cellIs" dxfId="18" priority="24" operator="lessThan">
      <formula>1000</formula>
    </cfRule>
  </conditionalFormatting>
  <conditionalFormatting sqref="H81">
    <cfRule type="cellIs" dxfId="17" priority="21" operator="greaterThanOrEqual">
      <formula>1000</formula>
    </cfRule>
    <cfRule type="cellIs" dxfId="16" priority="22" operator="lessThan">
      <formula>1000</formula>
    </cfRule>
  </conditionalFormatting>
  <conditionalFormatting sqref="H85">
    <cfRule type="cellIs" dxfId="15" priority="19" operator="greaterThanOrEqual">
      <formula>1000</formula>
    </cfRule>
    <cfRule type="cellIs" dxfId="14" priority="20" operator="lessThan">
      <formula>1000</formula>
    </cfRule>
  </conditionalFormatting>
  <conditionalFormatting sqref="H89">
    <cfRule type="cellIs" dxfId="13" priority="17" operator="greaterThanOrEqual">
      <formula>1000</formula>
    </cfRule>
    <cfRule type="cellIs" dxfId="12" priority="18" operator="lessThan">
      <formula>1000</formula>
    </cfRule>
  </conditionalFormatting>
  <conditionalFormatting sqref="I97:I98">
    <cfRule type="cellIs" dxfId="11" priority="15" operator="greaterThan">
      <formula>0</formula>
    </cfRule>
    <cfRule type="cellIs" dxfId="10" priority="16" operator="equal">
      <formula>0</formula>
    </cfRule>
  </conditionalFormatting>
  <conditionalFormatting sqref="J97:J98">
    <cfRule type="cellIs" dxfId="9" priority="13" operator="greaterThan">
      <formula>0</formula>
    </cfRule>
    <cfRule type="cellIs" dxfId="8" priority="14" operator="equal">
      <formula>0</formula>
    </cfRule>
  </conditionalFormatting>
  <conditionalFormatting sqref="H97:H98">
    <cfRule type="cellIs" dxfId="7" priority="11" operator="greaterThanOrEqual">
      <formula>1000</formula>
    </cfRule>
    <cfRule type="cellIs" dxfId="6" priority="12" operator="lessThan">
      <formula>1000</formula>
    </cfRule>
  </conditionalFormatting>
  <conditionalFormatting sqref="C97:G97">
    <cfRule type="colorScale" priority="1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7">
    <cfRule type="colorScale" priority="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I101:I102">
    <cfRule type="cellIs" dxfId="5" priority="7" operator="greaterThan">
      <formula>0</formula>
    </cfRule>
    <cfRule type="cellIs" dxfId="4" priority="8" operator="equal">
      <formula>0</formula>
    </cfRule>
  </conditionalFormatting>
  <conditionalFormatting sqref="J101:J102">
    <cfRule type="cellIs" dxfId="3" priority="5" operator="greaterThan">
      <formula>0</formula>
    </cfRule>
    <cfRule type="cellIs" dxfId="2" priority="6" operator="equal">
      <formula>0</formula>
    </cfRule>
  </conditionalFormatting>
  <conditionalFormatting sqref="H101:H102">
    <cfRule type="cellIs" dxfId="1" priority="3" operator="greaterThanOrEqual">
      <formula>1000</formula>
    </cfRule>
    <cfRule type="cellIs" dxfId="0" priority="4" operator="lessThan">
      <formula>1000</formula>
    </cfRule>
  </conditionalFormatting>
  <conditionalFormatting sqref="C101:G101">
    <cfRule type="colorScale" priority="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01">
    <cfRule type="colorScale" priority="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printOptions horizontalCentered="1"/>
  <pageMargins left="0.31496062992125984" right="0.31496062992125984" top="0.35433070866141736" bottom="0.35433070866141736" header="0.11811023622047245" footer="0.11811023622047245"/>
  <pageSetup paperSize="0" scale="82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8</vt:i4>
      </vt:variant>
    </vt:vector>
  </HeadingPairs>
  <TitlesOfParts>
    <vt:vector size="20" baseType="lpstr">
      <vt:lpstr>Rappel règle</vt:lpstr>
      <vt:lpstr>25 g</vt:lpstr>
      <vt:lpstr>30g </vt:lpstr>
      <vt:lpstr>Contrôles sachets</vt:lpstr>
      <vt:lpstr>300 g</vt:lpstr>
      <vt:lpstr>400g</vt:lpstr>
      <vt:lpstr>450g</vt:lpstr>
      <vt:lpstr>454g</vt:lpstr>
      <vt:lpstr>500g</vt:lpstr>
      <vt:lpstr>600g</vt:lpstr>
      <vt:lpstr>1000g</vt:lpstr>
      <vt:lpstr>Feuil1</vt:lpstr>
      <vt:lpstr>'1000g'!Zone_d_impression</vt:lpstr>
      <vt:lpstr>'25 g'!Zone_d_impression</vt:lpstr>
      <vt:lpstr>'300 g'!Zone_d_impression</vt:lpstr>
      <vt:lpstr>'30g '!Zone_d_impression</vt:lpstr>
      <vt:lpstr>'400g'!Zone_d_impression</vt:lpstr>
      <vt:lpstr>'450g'!Zone_d_impression</vt:lpstr>
      <vt:lpstr>'600g'!Zone_d_impression</vt:lpstr>
      <vt:lpstr>'Rappel règle'!Zone_d_impression</vt:lpstr>
    </vt:vector>
  </TitlesOfParts>
  <Company>France Champignon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ATHANASE Delphine</dc:creator>
  <cp:lastModifiedBy>maison</cp:lastModifiedBy>
  <cp:lastPrinted>2016-04-26T09:54:38Z</cp:lastPrinted>
  <dcterms:created xsi:type="dcterms:W3CDTF">2016-01-22T11:31:36Z</dcterms:created>
  <dcterms:modified xsi:type="dcterms:W3CDTF">2021-02-23T16:53:24Z</dcterms:modified>
</cp:coreProperties>
</file>