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1395" yWindow="1395" windowWidth="17280" windowHeight="9060" activeTab="3"/>
  </bookViews>
  <sheets>
    <sheet name="Client" sheetId="1" r:id="rId1"/>
    <sheet name="Compte utilisateur" sheetId="3" r:id="rId2"/>
    <sheet name="Conseillers" sheetId="4" r:id="rId3"/>
    <sheet name="Contrats" sheetId="5" r:id="rId4"/>
    <sheet name="Déclarations de sinistre" sheetId="6" r:id="rId5"/>
    <sheet name="Gestionnaire de contrats" sheetId="7" r:id="rId6"/>
    <sheet name="Mensualités" sheetId="8" r:id="rId7"/>
    <sheet name="Produit" sheetId="9" r:id="rId8"/>
    <sheet name="ClientXConseiller" sheetId="10" r:id="rId9"/>
    <sheet name="ConseillerXProduit" sheetId="11" r:id="rId10"/>
  </sheets>
  <functionGroups builtInGroupCount="17"/>
  <calcPr calcId="145621"/>
  <pivotCaches>
    <pivotCache cacheId="0" r:id="rId11"/>
    <pivotCache cacheId="1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9" l="1"/>
  <c r="G4" i="9"/>
  <c r="G5" i="9"/>
  <c r="G6" i="9"/>
  <c r="G7" i="9"/>
  <c r="G2" i="9"/>
  <c r="H32" i="6"/>
  <c r="J32" i="6"/>
</calcChain>
</file>

<file path=xl/sharedStrings.xml><?xml version="1.0" encoding="utf-8"?>
<sst xmlns="http://schemas.openxmlformats.org/spreadsheetml/2006/main" count="651" uniqueCount="430">
  <si>
    <t>Client #</t>
  </si>
  <si>
    <t>Nom</t>
  </si>
  <si>
    <t>Prénom</t>
  </si>
  <si>
    <t>Adresse</t>
  </si>
  <si>
    <t>Date de naissance</t>
  </si>
  <si>
    <t>Age</t>
  </si>
  <si>
    <t>Genre (M/F)</t>
  </si>
  <si>
    <t>Téléphone</t>
  </si>
  <si>
    <t>Antécédents médicaux</t>
  </si>
  <si>
    <t>Description client</t>
  </si>
  <si>
    <t>Compte utilistaeur #</t>
  </si>
  <si>
    <t>Mazuret</t>
  </si>
  <si>
    <t>Gaetan</t>
  </si>
  <si>
    <t>331 Rue du Manoir 4770 Amblève</t>
  </si>
  <si>
    <t>M</t>
  </si>
  <si>
    <t>0482 97 56 64</t>
  </si>
  <si>
    <t>Trouble sanguin</t>
  </si>
  <si>
    <t>1,79m - 84kg</t>
  </si>
  <si>
    <t>LaCaille</t>
  </si>
  <si>
    <t>Jeoffroi</t>
  </si>
  <si>
    <t>174 Lambrechtstraat 6920 Wellin</t>
  </si>
  <si>
    <t>0493 22 66 12</t>
  </si>
  <si>
    <t>Maladie rénale</t>
  </si>
  <si>
    <t>1,73m - 86kg</t>
  </si>
  <si>
    <t>Gervais</t>
  </si>
  <si>
    <t>Julienne</t>
  </si>
  <si>
    <t>478 Excelsiorlaan 8430 Middelkerke</t>
  </si>
  <si>
    <t>F</t>
  </si>
  <si>
    <t>0494 30 03 00</t>
  </si>
  <si>
    <t>Asthme</t>
  </si>
  <si>
    <t>1,69m - 68kg</t>
  </si>
  <si>
    <t>Loiseau</t>
  </si>
  <si>
    <t>Sciverit</t>
  </si>
  <si>
    <t>312 Rue de Liège 6463 Lompret</t>
  </si>
  <si>
    <t>0497 20 91 30</t>
  </si>
  <si>
    <t>Diabétique</t>
  </si>
  <si>
    <t>1,89m - 108kg</t>
  </si>
  <si>
    <t>Barrière</t>
  </si>
  <si>
    <t>Aubrette</t>
  </si>
  <si>
    <t>208 Rue Basse Rue Basse</t>
  </si>
  <si>
    <t>0477 56 99 19</t>
  </si>
  <si>
    <t>Maladie hépatique</t>
  </si>
  <si>
    <t>1,77m - 71kg</t>
  </si>
  <si>
    <t>Perrault</t>
  </si>
  <si>
    <t>Raina</t>
  </si>
  <si>
    <t>37 Dijkstraat 4120 Ehein</t>
  </si>
  <si>
    <t>0483 63 66 10</t>
  </si>
  <si>
    <t>Fatigue chronique</t>
  </si>
  <si>
    <t>1m65m - 69kg</t>
  </si>
  <si>
    <t>Picard</t>
  </si>
  <si>
    <t>Faye</t>
  </si>
  <si>
    <t>360 Rue Fouramont 6986 Halleux</t>
  </si>
  <si>
    <t>0474 73 04 72</t>
  </si>
  <si>
    <t>Cholestérol</t>
  </si>
  <si>
    <t>1,91m - 102kg</t>
  </si>
  <si>
    <t>Bartlett</t>
  </si>
  <si>
    <t>204 Rue de Berloz</t>
  </si>
  <si>
    <t>0479 71 72 68</t>
  </si>
  <si>
    <t>Pierres aux reins</t>
  </si>
  <si>
    <t>1,84m - 83kg</t>
  </si>
  <si>
    <t>Bureau</t>
  </si>
  <si>
    <t>Aubin</t>
  </si>
  <si>
    <t>490 Rue du Dandoy 2491 Olmen</t>
  </si>
  <si>
    <t>0470 88 45 48</t>
  </si>
  <si>
    <t>Trouble occulaire (œil droit)</t>
  </si>
  <si>
    <t>1,65m - 68kg</t>
  </si>
  <si>
    <t>Sanschagrin</t>
  </si>
  <si>
    <t>Grégoire</t>
  </si>
  <si>
    <t>17 Rue Henri Lambert 7022 Harmignies</t>
  </si>
  <si>
    <t>0489 96 41 13</t>
  </si>
  <si>
    <t>Hypersomnie</t>
  </si>
  <si>
    <t>1,73m - 67kg</t>
  </si>
  <si>
    <t>Bourdette</t>
  </si>
  <si>
    <t>Eulalie</t>
  </si>
  <si>
    <t>296 Grote Baan 3140 Keerbergen</t>
  </si>
  <si>
    <t>0470 69 67 61</t>
  </si>
  <si>
    <t>Eczéma atopique</t>
  </si>
  <si>
    <t>1,66m - 50kg</t>
  </si>
  <si>
    <t>Chouinard</t>
  </si>
  <si>
    <t>Amabella</t>
  </si>
  <si>
    <t>4 Rostsestrat 6210 Frasnes-Gosselies</t>
  </si>
  <si>
    <t>0484 97 13 65</t>
  </si>
  <si>
    <t>Lombalgie</t>
  </si>
  <si>
    <t>1,63m - 52kg</t>
  </si>
  <si>
    <t>Pierre</t>
  </si>
  <si>
    <t>161 Tiegemberg 1457 Tourinnes</t>
  </si>
  <si>
    <t>0485 38 75 60</t>
  </si>
  <si>
    <t>Hypertension artérielle</t>
  </si>
  <si>
    <t>1,,95m - 76kg</t>
  </si>
  <si>
    <t>Lafond</t>
  </si>
  <si>
    <t>Amorette</t>
  </si>
  <si>
    <t>52 Rue Honnelles 8380 Zeebrugge</t>
  </si>
  <si>
    <t>0497 18 89 71</t>
  </si>
  <si>
    <t>Hernie discale</t>
  </si>
  <si>
    <t>1,62m - 56kg</t>
  </si>
  <si>
    <t>Nouel</t>
  </si>
  <si>
    <t>348 Rue Commerce 3020 Winksele</t>
  </si>
  <si>
    <t>0475 99 47 88</t>
  </si>
  <si>
    <t>Maladie cardio-vasculaires</t>
  </si>
  <si>
    <t>1,94m - 84kg</t>
  </si>
  <si>
    <t>Goulet</t>
  </si>
  <si>
    <t>Ernest</t>
  </si>
  <si>
    <t>202 Eikstraat 9080 Beervelde</t>
  </si>
  <si>
    <t>0470 77 19 84</t>
  </si>
  <si>
    <t>Presbyacousie</t>
  </si>
  <si>
    <t>1,64m - 67kg</t>
  </si>
  <si>
    <t>Bonsaint</t>
  </si>
  <si>
    <t>Mandel</t>
  </si>
  <si>
    <t>444 Rue des Taillis  2590 Gestel</t>
  </si>
  <si>
    <t>0492 40 55 66</t>
  </si>
  <si>
    <t>Trouble de l'humeur</t>
  </si>
  <si>
    <t>1,75m - 72kg</t>
  </si>
  <si>
    <t>Metivier</t>
  </si>
  <si>
    <t>Leone</t>
  </si>
  <si>
    <t>21 Touwslagerstraat 8902 Zilebeke</t>
  </si>
  <si>
    <t>0483 46 00 86</t>
  </si>
  <si>
    <t>Diabéthique</t>
  </si>
  <si>
    <t>1,74m - 75kg</t>
  </si>
  <si>
    <t>Laliberté</t>
  </si>
  <si>
    <t>Heloise</t>
  </si>
  <si>
    <t>324 Rue Basse 9850 Poesele</t>
  </si>
  <si>
    <t>0488 25 48 08</t>
  </si>
  <si>
    <t>Maladie de Ménière</t>
  </si>
  <si>
    <t>1,76m - 70kg</t>
  </si>
  <si>
    <t>Bérubé</t>
  </si>
  <si>
    <t>Lucille</t>
  </si>
  <si>
    <t>374 Rue Basse 9401 Pollare</t>
  </si>
  <si>
    <t>0492 97 93 34</t>
  </si>
  <si>
    <t>1,60m - 87kg</t>
  </si>
  <si>
    <t>Manes</t>
  </si>
  <si>
    <t>Emile</t>
  </si>
  <si>
    <t>5b Rue de la vallée</t>
  </si>
  <si>
    <t>0471 25 24 84</t>
  </si>
  <si>
    <t>Scoliose</t>
  </si>
  <si>
    <t>1,80m - 62kg</t>
  </si>
  <si>
    <t>Compte #</t>
  </si>
  <si>
    <t>Mots de passe</t>
  </si>
  <si>
    <t>Type</t>
  </si>
  <si>
    <t>Compte bancaire #</t>
  </si>
  <si>
    <t>4Wf4VMh5x</t>
  </si>
  <si>
    <t>individuel</t>
  </si>
  <si>
    <t>BE86384122286170</t>
  </si>
  <si>
    <t>RY4V75pgx</t>
  </si>
  <si>
    <t>BE47227689445590</t>
  </si>
  <si>
    <t>vd35MfG5U</t>
  </si>
  <si>
    <t>BE15729195357174</t>
  </si>
  <si>
    <t>jPUd288Tm</t>
  </si>
  <si>
    <t>Groupe</t>
  </si>
  <si>
    <t>BE47705330060657</t>
  </si>
  <si>
    <t>x8GLJhc44</t>
  </si>
  <si>
    <t>BE43191298224586</t>
  </si>
  <si>
    <t>A49zR6Gsx</t>
  </si>
  <si>
    <t>BE54597635643835</t>
  </si>
  <si>
    <t>56zd4WvRS</t>
  </si>
  <si>
    <t>BE94735856896609</t>
  </si>
  <si>
    <t>mA8Jy77Pt</t>
  </si>
  <si>
    <t>BE29413667632925</t>
  </si>
  <si>
    <t>5kuA3q9AM</t>
  </si>
  <si>
    <t>BE51439728183410</t>
  </si>
  <si>
    <t>NwS8a8s8Y</t>
  </si>
  <si>
    <t>BE43226746466582</t>
  </si>
  <si>
    <t>ciXFK244n</t>
  </si>
  <si>
    <t>BE49761766930931</t>
  </si>
  <si>
    <t>zrc93PZR4</t>
  </si>
  <si>
    <t>BE81208314635422</t>
  </si>
  <si>
    <t>e3dZ4c6WG</t>
  </si>
  <si>
    <t>BE65931323923138</t>
  </si>
  <si>
    <t>9Ef7NQb7w</t>
  </si>
  <si>
    <t>BE45801279584784</t>
  </si>
  <si>
    <t>yU7RF89fv</t>
  </si>
  <si>
    <t>BE48884889142999</t>
  </si>
  <si>
    <t>uQbaY38Z3</t>
  </si>
  <si>
    <t>BE59815927054647</t>
  </si>
  <si>
    <t>fT6s2xU6L</t>
  </si>
  <si>
    <t>BE11384426081266</t>
  </si>
  <si>
    <t>zD72FzcD8</t>
  </si>
  <si>
    <t>BE15998732762410</t>
  </si>
  <si>
    <t>ID #</t>
  </si>
  <si>
    <t>Genre</t>
  </si>
  <si>
    <t>Email</t>
  </si>
  <si>
    <t>Marcque</t>
  </si>
  <si>
    <t xml:space="preserve"> Aurore</t>
  </si>
  <si>
    <t>25 Rue du Chapy 3800 Groot-Gelmen</t>
  </si>
  <si>
    <t>AuroreMartel@armyspy.com</t>
  </si>
  <si>
    <t>Larocque</t>
  </si>
  <si>
    <t>Guillaume</t>
  </si>
  <si>
    <t>331 De Veurs Comberg 4570 Vyle-et-Tharoul</t>
  </si>
  <si>
    <t>Poissonnier</t>
  </si>
  <si>
    <t>Bernard</t>
  </si>
  <si>
    <t>114 Rue de Birmingham 3590 Diepenbeek</t>
  </si>
  <si>
    <t>0490 10 36 04</t>
  </si>
  <si>
    <t>Lajoie</t>
  </si>
  <si>
    <t>Lucas</t>
  </si>
  <si>
    <t>41 Strepestraat 4600 Lanaye
41 Strepestraat</t>
  </si>
  <si>
    <t>0485 44 53 69</t>
  </si>
  <si>
    <t>LucasLajoie@teleworm.be</t>
  </si>
  <si>
    <t>Laframboise</t>
  </si>
  <si>
    <t>Claudette</t>
  </si>
  <si>
    <t>115 Linieweg 8920 Langemark</t>
  </si>
  <si>
    <t>0490 86 18 37</t>
  </si>
  <si>
    <t>ClaudetteLaframboise@armyspy.com</t>
  </si>
  <si>
    <t>Provencher</t>
  </si>
  <si>
    <t>79 Westdorp 6680 Tillet</t>
  </si>
  <si>
    <t>0478 68 77 45</t>
  </si>
  <si>
    <t>JeoffroiProvencher@rhyta.com</t>
  </si>
  <si>
    <t>Guimond</t>
  </si>
  <si>
    <t>Dominique</t>
  </si>
  <si>
    <t>26 Rue de la Brasserie 3400 Overwinden</t>
  </si>
  <si>
    <t>DominiqueGuimond@armyspy.com</t>
  </si>
  <si>
    <t>Tardif</t>
  </si>
  <si>
    <t>Gilbert</t>
  </si>
  <si>
    <t>130 Alsembergsesteenweg 1400 Nivelles</t>
  </si>
  <si>
    <t>GilbertTardif@rhyta.com</t>
  </si>
  <si>
    <t>Grandbois</t>
  </si>
  <si>
    <t>Huette</t>
  </si>
  <si>
    <t>401 Ringlaan 5670 Dourbes</t>
  </si>
  <si>
    <t>0476 99 05 14</t>
  </si>
  <si>
    <t>HuetteGrandbois@rhyta.com</t>
  </si>
  <si>
    <t>Chaussée</t>
  </si>
  <si>
    <t>Liane</t>
  </si>
  <si>
    <t>35 Kerkstraat 8800 Beveren</t>
  </si>
  <si>
    <t>0479 73 38 49</t>
  </si>
  <si>
    <t>Lamontagne</t>
  </si>
  <si>
    <t>Manon</t>
  </si>
  <si>
    <t>199 Rue Fouramont 3440 Halle-Booienhoven</t>
  </si>
  <si>
    <t>0493 32 65 54
0493 26 58 06</t>
  </si>
  <si>
    <t>ManonLamontagne@jourrapide.com</t>
  </si>
  <si>
    <t>Baron</t>
  </si>
  <si>
    <t>Jules</t>
  </si>
  <si>
    <t>230 Rue basse 4122 Plainevaux</t>
  </si>
  <si>
    <t>0470 27 77 05</t>
  </si>
  <si>
    <t>JulesBaron@dayrep.com</t>
  </si>
  <si>
    <t>Mireault</t>
  </si>
  <si>
    <t>Fayette</t>
  </si>
  <si>
    <t>457 Avenue Huart Hamoir 3891 Buvingen</t>
  </si>
  <si>
    <t>FayetteMireault@armyspy.com</t>
  </si>
  <si>
    <t>Avare</t>
  </si>
  <si>
    <t xml:space="preserve"> Alphonse</t>
  </si>
  <si>
    <t>388 Rue de Boneffe  1360 Orbais</t>
  </si>
  <si>
    <t>AlphonseAvare@jourrapide.com</t>
  </si>
  <si>
    <t>Bazinet</t>
  </si>
  <si>
    <t>Marphisa</t>
  </si>
  <si>
    <t>354 Rue Leval 3540 Schulen</t>
  </si>
  <si>
    <t>0487 23 35 64</t>
  </si>
  <si>
    <t>Marphisa254@gmail.com</t>
  </si>
  <si>
    <t>Labonté</t>
  </si>
  <si>
    <t>Ines</t>
  </si>
  <si>
    <t>33 Route de Neufchateau 1790 Hekelgem</t>
  </si>
  <si>
    <t>Ineslbt@hotmail.be</t>
  </si>
  <si>
    <t>Lemieux</t>
  </si>
  <si>
    <t>Christophe</t>
  </si>
  <si>
    <t>486 Rue du Vert Galant 4171 Poulseur</t>
  </si>
  <si>
    <t>0470 59 75 70</t>
  </si>
  <si>
    <t>Contrat #</t>
  </si>
  <si>
    <t>Date de début</t>
  </si>
  <si>
    <t>Compte utilisateur #</t>
  </si>
  <si>
    <t>Gestionnaire de contrat ID #</t>
  </si>
  <si>
    <t>Produit #</t>
  </si>
  <si>
    <t>Sinistre #</t>
  </si>
  <si>
    <t>Type de sinistre</t>
  </si>
  <si>
    <t>Type d'assurance intervenue</t>
  </si>
  <si>
    <t>Date de la déclaration</t>
  </si>
  <si>
    <t>Montant demandé</t>
  </si>
  <si>
    <t>Décision de remboursement</t>
  </si>
  <si>
    <t>Date de décision</t>
  </si>
  <si>
    <t>Montant remboursé</t>
  </si>
  <si>
    <t>Hospitalisation angine blanche</t>
  </si>
  <si>
    <t>Assurance complémentaire santé</t>
  </si>
  <si>
    <t>Décès du client</t>
  </si>
  <si>
    <t>Assurance décès</t>
  </si>
  <si>
    <t>Bosse sur un scooter suite a une chute de skateboard</t>
  </si>
  <si>
    <t>Assurance responsabilité civile</t>
  </si>
  <si>
    <t>Hospitalisation suite au Covid19</t>
  </si>
  <si>
    <t>Fuite d'eau à provoqué de l'humidité chez les voisins</t>
  </si>
  <si>
    <t>Dégâts dans le jardin dû au chien des voisins</t>
  </si>
  <si>
    <t>Assurance familiale</t>
  </si>
  <si>
    <t>Dégâts infligés sur le voisin par le chien</t>
  </si>
  <si>
    <t>Ecran de téléphone d'un proche fissuré</t>
  </si>
  <si>
    <t>Pose d'un plâtre suite à une chute</t>
  </si>
  <si>
    <t>Dégâts suite à une tronçonneuse</t>
  </si>
  <si>
    <t>Chute en vélo entreinant une griffe sur une voiture</t>
  </si>
  <si>
    <t>Destruction d'une vitre par un ballon de foot</t>
  </si>
  <si>
    <t>Destruction d'une lampe design chez autrui</t>
  </si>
  <si>
    <t>Accrochage d'une voiture par un caddie de supermarché</t>
  </si>
  <si>
    <t>Dégats engendrés par les enfants chez autrui</t>
  </si>
  <si>
    <t>Hospitalisation suite à une chute de tension</t>
  </si>
  <si>
    <t>Dégâts engendrées par la chute de tuiles sur une habitation</t>
  </si>
  <si>
    <t>Distraction sur voie piétonne entreine accident de la route</t>
  </si>
  <si>
    <t>Destruction d'une vitre</t>
  </si>
  <si>
    <t>Javier</t>
  </si>
  <si>
    <t>Audet</t>
  </si>
  <si>
    <t>441Rue de Boneffe 3360 Opvelp</t>
  </si>
  <si>
    <t>Blondlot</t>
  </si>
  <si>
    <t>Frédérique</t>
  </si>
  <si>
    <t>173 Rue Grande 6460 Bailièvre</t>
  </si>
  <si>
    <t>0468 64 28 49</t>
  </si>
  <si>
    <t>FrederiqueBlondlot@dayrep.com</t>
  </si>
  <si>
    <t>Devost</t>
  </si>
  <si>
    <t>Melusina</t>
  </si>
  <si>
    <t>368 Rue de la Sarthe 3530 Houthalen</t>
  </si>
  <si>
    <t>0479 55 88 92</t>
  </si>
  <si>
    <t>MelusinaDevost@armyspy.com</t>
  </si>
  <si>
    <t>Belisle</t>
  </si>
  <si>
    <t>Adrienne</t>
  </si>
  <si>
    <t>164 Drève des Bouleaux 4920 Ernonheid</t>
  </si>
  <si>
    <t>Bonenfant</t>
  </si>
  <si>
    <t>Valérie</t>
  </si>
  <si>
    <t>224 Rue Libert 4217 Waret-l'Evêque</t>
  </si>
  <si>
    <t>0491 25 29 85</t>
  </si>
  <si>
    <t>ValerieBonenfant@dayrep.com</t>
  </si>
  <si>
    <t>Marsilius</t>
  </si>
  <si>
    <t>Robert</t>
  </si>
  <si>
    <t>19 Lange Elzenstraat 7940 Brugelette</t>
  </si>
  <si>
    <t>0475 45 68 01</t>
  </si>
  <si>
    <t>MarsiliusRobert@teleworm.us</t>
  </si>
  <si>
    <t>Fortier</t>
  </si>
  <si>
    <t>Jérôme</t>
  </si>
  <si>
    <t>352 Industrieweg 1440 Braine</t>
  </si>
  <si>
    <t>0498 63 14 93</t>
  </si>
  <si>
    <t>JeromeFortier@armyspy.com</t>
  </si>
  <si>
    <t>Paré</t>
  </si>
  <si>
    <t>Marshall</t>
  </si>
  <si>
    <t>191 Sur les Tailles 6686 Flamierge</t>
  </si>
  <si>
    <t>0489 67 90 25</t>
  </si>
  <si>
    <t>MarshallPare@dayrep.com</t>
  </si>
  <si>
    <t>Barrientos</t>
  </si>
  <si>
    <t>Karel</t>
  </si>
  <si>
    <t>349 De Veurs Comberg 6223 Wagnelée</t>
  </si>
  <si>
    <t>0470 90 24 22</t>
  </si>
  <si>
    <t>KarelBarrientos@jourrapide.com</t>
  </si>
  <si>
    <t>Boisclair</t>
  </si>
  <si>
    <t>Thibaut</t>
  </si>
  <si>
    <t>399 Berkendreef 9700 Ename</t>
  </si>
  <si>
    <t>0492 26 84 91</t>
  </si>
  <si>
    <t>ThibautBoisclair@armyspy.com</t>
  </si>
  <si>
    <t>Ferland</t>
  </si>
  <si>
    <t>Tilly</t>
  </si>
  <si>
    <t>318 Rue du Presbytère 6600 Villers</t>
  </si>
  <si>
    <t>0491 22 99 72</t>
  </si>
  <si>
    <t>TillyFerland@rhyta.com</t>
  </si>
  <si>
    <t>Perreault</t>
  </si>
  <si>
    <t>Audrey</t>
  </si>
  <si>
    <t>400 Rue Dielhère 7804 Rebaix</t>
  </si>
  <si>
    <t>0495 31 98 28</t>
  </si>
  <si>
    <t>AudreyPerreault@armyspy.com</t>
  </si>
  <si>
    <t>Parizeau</t>
  </si>
  <si>
    <t>Danielle</t>
  </si>
  <si>
    <t>313 Orchideeenlaan 5600 Merlemont</t>
  </si>
  <si>
    <t>DanielleParizeau@rhyta.com</t>
  </si>
  <si>
    <t>Tougas</t>
  </si>
  <si>
    <t>Delmar</t>
  </si>
  <si>
    <t>415 Rue de Liège 8647 Lo-Reninge</t>
  </si>
  <si>
    <t>0485 13 09 64</t>
  </si>
  <si>
    <t>DelmarTougas@rhyta.com</t>
  </si>
  <si>
    <t>Lebrun</t>
  </si>
  <si>
    <t>Royce</t>
  </si>
  <si>
    <t>15 Rue du Bourgmestre 7387 Onnezies</t>
  </si>
  <si>
    <t>0494 25 87 59</t>
  </si>
  <si>
    <t>RoyceLebrun@armyspy.com</t>
  </si>
  <si>
    <t>Racine</t>
  </si>
  <si>
    <t>Clarice</t>
  </si>
  <si>
    <t>450 Rue de Sy 6820 Fontenoille</t>
  </si>
  <si>
    <t>0471 96 00 79</t>
  </si>
  <si>
    <t>ClariceRacine@jourrapide.com</t>
  </si>
  <si>
    <t>Dumont</t>
  </si>
  <si>
    <t>Philippine</t>
  </si>
  <si>
    <t>262 Langestraat 762 Jollain-Merlin</t>
  </si>
  <si>
    <t>0485 62 58 25</t>
  </si>
  <si>
    <t>PhilippineDumont@armyspy.com</t>
  </si>
  <si>
    <t>Mensualité #</t>
  </si>
  <si>
    <t>Date de paiement</t>
  </si>
  <si>
    <t>Type de paiement</t>
  </si>
  <si>
    <t>Montant mensuel</t>
  </si>
  <si>
    <t>Total</t>
  </si>
  <si>
    <t>Tout les 1er du mois</t>
  </si>
  <si>
    <t>Carte bancaire</t>
  </si>
  <si>
    <t>Cheque</t>
  </si>
  <si>
    <t>Virement</t>
  </si>
  <si>
    <t>Type d'assurance</t>
  </si>
  <si>
    <t>Description de l'assurance</t>
  </si>
  <si>
    <t>Prix annuel</t>
  </si>
  <si>
    <t>Prix mensuel</t>
  </si>
  <si>
    <t>Assurance vie</t>
  </si>
  <si>
    <t>Contrat et engagement de l'assureur à verser un capital à une personne moyennant une prime</t>
  </si>
  <si>
    <t>Versement d'un capital à un ou plusieurs bénéficiaires en cas de décès de l'assuré</t>
  </si>
  <si>
    <t>Couverture de certains frais médicaux</t>
  </si>
  <si>
    <t>Assurance prévoyance collective</t>
  </si>
  <si>
    <t>Paiement de prestations en compensation de survenance de risque</t>
  </si>
  <si>
    <t>Prise en charge de tous les dommages  causer à autrui</t>
  </si>
  <si>
    <t>Prise en charge des frais d'un accident dont vous ou votre famille êtes responsable et qui porte préjudice à autrui</t>
  </si>
  <si>
    <t>Conseiller #</t>
  </si>
  <si>
    <t>Produits #</t>
  </si>
  <si>
    <t xml:space="preserve">0474 30 77 62
</t>
  </si>
  <si>
    <t xml:space="preserve">0456 52 55 68
</t>
  </si>
  <si>
    <t xml:space="preserve">GuillaumeLarocque@teleworm.us
</t>
  </si>
  <si>
    <t xml:space="preserve">BernardPoissoninier@jourrapide.com
</t>
  </si>
  <si>
    <t xml:space="preserve">LianeChaussée@gmail.com
</t>
  </si>
  <si>
    <t xml:space="preserve">ChristopheLmx@gmail.com
</t>
  </si>
  <si>
    <t xml:space="preserve">0471498327
</t>
  </si>
  <si>
    <t xml:space="preserve">0480 11 50 19
</t>
  </si>
  <si>
    <t xml:space="preserve">0497 30 48 08
</t>
  </si>
  <si>
    <t xml:space="preserve">0476 41 31 25
</t>
  </si>
  <si>
    <t xml:space="preserve">0496 15 45 65
</t>
  </si>
  <si>
    <t>Nombre de réponses</t>
  </si>
  <si>
    <t xml:space="preserve">0492 45 27 53
</t>
  </si>
  <si>
    <t xml:space="preserve">
JavierAudet@jourrapide.com</t>
  </si>
  <si>
    <t xml:space="preserve">adriennebe@hotmail.com
</t>
  </si>
  <si>
    <t xml:space="preserve">0478 74 06 41
</t>
  </si>
  <si>
    <t xml:space="preserve">0485 31 45 62
</t>
  </si>
  <si>
    <t>Somme de Montant remboursé</t>
  </si>
  <si>
    <t>Étiquettes de lignes</t>
  </si>
  <si>
    <t>Total général</t>
  </si>
  <si>
    <t xml:space="preserve">le nombre de sinistre </t>
  </si>
  <si>
    <t xml:space="preserve">Somme de le nombre de sinistre </t>
  </si>
  <si>
    <t>Somme de Montant mensuel</t>
  </si>
  <si>
    <t>somme totale des revenus pour chaque contrat</t>
  </si>
  <si>
    <t>Moyenne de Montant remboursé</t>
  </si>
  <si>
    <t>pourcentage du nombre de sinistre</t>
  </si>
  <si>
    <t xml:space="preserve">Produit # </t>
  </si>
  <si>
    <t xml:space="preserve">nombre de contrats liés au prix mensuel </t>
  </si>
  <si>
    <t>somme total de revenue mensuel pour chaque produit</t>
  </si>
  <si>
    <t>Type de remboursement</t>
  </si>
  <si>
    <t>Partiel</t>
  </si>
  <si>
    <t>Rejeté</t>
  </si>
  <si>
    <t xml:space="preserve">Date de fin </t>
  </si>
  <si>
    <t xml:space="preserve">             12-05-2025</t>
  </si>
  <si>
    <t>Rappel de renouvellement de contrat</t>
  </si>
  <si>
    <t>Mois cotisés</t>
  </si>
  <si>
    <t>OUI</t>
  </si>
  <si>
    <t>Nombre de clients connectés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</si>
</sst>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theme="2" tint="-0.249977111117893"/>
      <name val="Calibri"/>
      <family val="2"/>
      <scheme val="minor"/>
    </font>
    <font>
      <sz val="11"/>
      <color theme="2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5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horizontal="right" wrapText="1"/>
    </xf>
    <xf numFmtId="0" fontId="1" fillId="0" borderId="2" xfId="3" applyFont="1" applyFill="1" applyBorder="1" applyAlignment="1">
      <alignment wrapText="1"/>
    </xf>
    <xf numFmtId="15" fontId="1" fillId="0" borderId="2" xfId="3" applyNumberFormat="1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horizontal="right" wrapText="1"/>
    </xf>
    <xf numFmtId="15" fontId="1" fillId="0" borderId="2" xfId="4" applyNumberFormat="1" applyFont="1" applyFill="1" applyBorder="1" applyAlignment="1">
      <alignment horizontal="right" wrapText="1"/>
    </xf>
    <xf numFmtId="0" fontId="1" fillId="2" borderId="1" xfId="5" applyFont="1" applyFill="1" applyBorder="1" applyAlignment="1">
      <alignment horizontal="center"/>
    </xf>
    <xf numFmtId="0" fontId="1" fillId="0" borderId="2" xfId="5" applyFont="1" applyFill="1" applyBorder="1" applyAlignment="1">
      <alignment horizontal="right" wrapText="1"/>
    </xf>
    <xf numFmtId="0" fontId="1" fillId="0" borderId="2" xfId="5" applyFont="1" applyFill="1" applyBorder="1" applyAlignment="1">
      <alignment wrapText="1"/>
    </xf>
    <xf numFmtId="15" fontId="1" fillId="0" borderId="2" xfId="5" applyNumberFormat="1" applyFont="1" applyFill="1" applyBorder="1" applyAlignment="1">
      <alignment horizontal="right" wrapText="1"/>
    </xf>
    <xf numFmtId="7" fontId="1" fillId="0" borderId="2" xfId="5" applyNumberFormat="1" applyFont="1" applyFill="1" applyBorder="1" applyAlignment="1">
      <alignment horizontal="right" wrapText="1"/>
    </xf>
    <xf numFmtId="0" fontId="1" fillId="2" borderId="1" xfId="6" applyFont="1" applyFill="1" applyBorder="1" applyAlignment="1">
      <alignment horizontal="center"/>
    </xf>
    <xf numFmtId="0" fontId="1" fillId="0" borderId="2" xfId="6" applyFont="1" applyFill="1" applyBorder="1" applyAlignment="1">
      <alignment horizontal="right" wrapText="1"/>
    </xf>
    <xf numFmtId="0" fontId="1" fillId="0" borderId="2" xfId="6" applyFont="1" applyFill="1" applyBorder="1" applyAlignment="1">
      <alignment wrapText="1"/>
    </xf>
    <xf numFmtId="15" fontId="1" fillId="0" borderId="2" xfId="6" applyNumberFormat="1" applyFont="1" applyFill="1" applyBorder="1" applyAlignment="1">
      <alignment horizontal="right" wrapText="1"/>
    </xf>
    <xf numFmtId="0" fontId="1" fillId="2" borderId="1" xfId="7" applyFont="1" applyFill="1" applyBorder="1" applyAlignment="1">
      <alignment horizontal="center"/>
    </xf>
    <xf numFmtId="0" fontId="1" fillId="0" borderId="2" xfId="7" applyFont="1" applyFill="1" applyBorder="1" applyAlignment="1">
      <alignment horizontal="right" wrapText="1"/>
    </xf>
    <xf numFmtId="0" fontId="1" fillId="0" borderId="2" xfId="7" applyFont="1" applyFill="1" applyBorder="1" applyAlignment="1">
      <alignment wrapText="1"/>
    </xf>
    <xf numFmtId="7" fontId="1" fillId="0" borderId="2" xfId="7" applyNumberFormat="1" applyFont="1" applyFill="1" applyBorder="1" applyAlignment="1">
      <alignment horizontal="right" wrapText="1"/>
    </xf>
    <xf numFmtId="0" fontId="1" fillId="2" borderId="1" xfId="8" applyFont="1" applyFill="1" applyBorder="1" applyAlignment="1">
      <alignment horizontal="center"/>
    </xf>
    <xf numFmtId="0" fontId="1" fillId="0" borderId="2" xfId="8" applyFont="1" applyFill="1" applyBorder="1" applyAlignment="1">
      <alignment horizontal="right" wrapText="1"/>
    </xf>
    <xf numFmtId="0" fontId="1" fillId="0" borderId="2" xfId="8" applyFont="1" applyFill="1" applyBorder="1" applyAlignment="1">
      <alignment wrapText="1"/>
    </xf>
    <xf numFmtId="7" fontId="1" fillId="0" borderId="2" xfId="8" applyNumberFormat="1" applyFont="1" applyFill="1" applyBorder="1" applyAlignment="1">
      <alignment horizontal="right" wrapText="1"/>
    </xf>
    <xf numFmtId="0" fontId="1" fillId="2" borderId="1" xfId="9" applyFont="1" applyFill="1" applyBorder="1" applyAlignment="1">
      <alignment horizontal="center"/>
    </xf>
    <xf numFmtId="0" fontId="1" fillId="0" borderId="2" xfId="9" applyFont="1" applyFill="1" applyBorder="1" applyAlignment="1">
      <alignment horizontal="right" wrapText="1"/>
    </xf>
    <xf numFmtId="0" fontId="1" fillId="2" borderId="1" xfId="10" applyFont="1" applyFill="1" applyBorder="1" applyAlignment="1">
      <alignment horizontal="center"/>
    </xf>
    <xf numFmtId="0" fontId="1" fillId="0" borderId="2" xfId="10" applyFont="1" applyFill="1" applyBorder="1" applyAlignment="1">
      <alignment horizontal="right" wrapText="1"/>
    </xf>
    <xf numFmtId="0" fontId="3" fillId="0" borderId="2" xfId="11" applyFill="1" applyBorder="1" applyAlignment="1">
      <alignment wrapText="1"/>
    </xf>
    <xf numFmtId="0" fontId="1" fillId="2" borderId="3" xfId="3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7" fontId="0" fillId="0" borderId="0" xfId="0" applyNumberFormat="1"/>
    <xf numFmtId="0" fontId="0" fillId="0" borderId="0" xfId="0" applyAlignment="1">
      <alignment horizontal="left"/>
    </xf>
    <xf numFmtId="0" fontId="1" fillId="2" borderId="3" xfId="5" applyFont="1" applyFill="1" applyBorder="1" applyAlignment="1">
      <alignment horizontal="center"/>
    </xf>
    <xf numFmtId="0" fontId="1" fillId="2" borderId="3" xfId="4" applyFont="1" applyFill="1" applyBorder="1" applyAlignment="1">
      <alignment horizontal="center"/>
    </xf>
    <xf numFmtId="0" fontId="1" fillId="0" borderId="4" xfId="5" applyFont="1" applyFill="1" applyBorder="1" applyAlignment="1">
      <alignment horizontal="right" wrapText="1"/>
    </xf>
    <xf numFmtId="0" fontId="1" fillId="0" borderId="4" xfId="5" applyFont="1" applyFill="1" applyBorder="1" applyAlignment="1">
      <alignment wrapText="1"/>
    </xf>
    <xf numFmtId="15" fontId="1" fillId="0" borderId="4" xfId="5" applyNumberFormat="1" applyFont="1" applyFill="1" applyBorder="1" applyAlignment="1">
      <alignment horizontal="right" wrapText="1"/>
    </xf>
    <xf numFmtId="7" fontId="1" fillId="0" borderId="4" xfId="5" applyNumberFormat="1" applyFont="1" applyFill="1" applyBorder="1" applyAlignment="1">
      <alignment horizontal="right" wrapText="1"/>
    </xf>
    <xf numFmtId="0" fontId="0" fillId="0" borderId="0" xfId="0" applyBorder="1"/>
    <xf numFmtId="7" fontId="1" fillId="0" borderId="4" xfId="5" applyNumberFormat="1" applyFont="1" applyFill="1" applyBorder="1" applyAlignment="1" applyProtection="1">
      <alignment horizontal="right" wrapText="1"/>
    </xf>
    <xf numFmtId="164" fontId="0" fillId="0" borderId="0" xfId="0" applyNumberFormat="1"/>
    <xf numFmtId="165" fontId="0" fillId="0" borderId="0" xfId="0" applyNumberFormat="1"/>
    <xf numFmtId="164" fontId="0" fillId="3" borderId="0" xfId="0" applyNumberFormat="1" applyFill="1"/>
    <xf numFmtId="164" fontId="0" fillId="4" borderId="0" xfId="0" applyNumberFormat="1" applyFill="1"/>
    <xf numFmtId="0" fontId="0" fillId="5" borderId="0" xfId="0" applyNumberFormat="1" applyFill="1"/>
    <xf numFmtId="0" fontId="0" fillId="5" borderId="0" xfId="0" applyFill="1" applyAlignment="1">
      <alignment horizontal="left"/>
    </xf>
    <xf numFmtId="0" fontId="4" fillId="2" borderId="3" xfId="7" applyFont="1" applyFill="1" applyBorder="1" applyAlignment="1">
      <alignment horizontal="center"/>
    </xf>
    <xf numFmtId="0" fontId="4" fillId="2" borderId="3" xfId="8" applyFont="1" applyFill="1" applyBorder="1" applyAlignment="1">
      <alignment horizontal="center"/>
    </xf>
    <xf numFmtId="0" fontId="4" fillId="2" borderId="3" xfId="4" applyFont="1" applyFill="1" applyBorder="1" applyAlignment="1">
      <alignment horizontal="center"/>
    </xf>
    <xf numFmtId="14" fontId="0" fillId="0" borderId="0" xfId="0" applyNumberFormat="1"/>
    <xf numFmtId="14" fontId="4" fillId="0" borderId="5" xfId="4" applyNumberFormat="1" applyFont="1" applyFill="1" applyBorder="1" applyAlignment="1">
      <alignment horizontal="right" wrapText="1"/>
    </xf>
    <xf numFmtId="16" fontId="0" fillId="0" borderId="0" xfId="0" applyNumberFormat="1"/>
    <xf numFmtId="0" fontId="0" fillId="0" borderId="0" xfId="0" pivotButton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0" borderId="0" xfId="0" applyBorder="1" applyAlignment="1">
      <alignment horizontal="left" indent="1"/>
    </xf>
    <xf numFmtId="0" fontId="1" fillId="2" borderId="3" xfId="2" applyFont="1" applyFill="1" applyBorder="1" applyAlignment="1">
      <alignment horizontal="center"/>
    </xf>
    <xf numFmtId="0" fontId="1" fillId="6" borderId="2" xfId="2" applyFont="1" applyFill="1" applyBorder="1" applyAlignment="1">
      <alignment horizontal="right" wrapText="1"/>
    </xf>
    <xf numFmtId="14" fontId="1" fillId="0" borderId="2" xfId="5" applyNumberFormat="1" applyFont="1" applyFill="1" applyBorder="1" applyAlignment="1">
      <alignment horizontal="right" wrapText="1"/>
    </xf>
    <xf numFmtId="0" fontId="1" fillId="0" borderId="2" xfId="5" applyNumberFormat="1" applyFont="1" applyFill="1" applyBorder="1" applyAlignment="1">
      <alignment horizontal="right" wrapText="1"/>
    </xf>
    <xf numFmtId="0" fontId="5" fillId="0" borderId="0" xfId="0" applyFont="1"/>
    <xf numFmtId="7" fontId="6" fillId="0" borderId="2" xfId="7" applyNumberFormat="1" applyFont="1" applyFill="1" applyBorder="1" applyAlignment="1">
      <alignment horizontal="right" wrapText="1"/>
    </xf>
  </cellXfs>
  <cellStyles count="12">
    <cellStyle name="Lien hypertexte" xfId="11" builtinId="8"/>
    <cellStyle name="Normal" xfId="0" builtinId="0"/>
    <cellStyle name="Normal_Feuil1" xfId="1"/>
    <cellStyle name="Normal_Feuil10" xfId="9"/>
    <cellStyle name="Normal_Feuil11" xfId="10"/>
    <cellStyle name="Normal_Feuil3" xfId="2"/>
    <cellStyle name="Normal_Feuil4" xfId="3"/>
    <cellStyle name="Normal_Feuil5" xfId="4"/>
    <cellStyle name="Normal_Feuil6" xfId="5"/>
    <cellStyle name="Normal_Feuil7" xfId="6"/>
    <cellStyle name="Normal_Feuil8" xfId="7"/>
    <cellStyle name="Normal_Feuil9" xfId="8"/>
  </cellStyles>
  <dxfs count="36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6" formatCode="dd/mm/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[travail-info-2-p-ameliorer.xlsm]Déclarations de sinistre!Tableau croisé dynamique17</c:name>
    <c:fmtId val="5"/>
  </c:pivotSource>
  <c:chart>
    <c:autoTitleDeleted val="0"/>
    <c:pivotFmts>
      <c:pivotFmt>
        <c:idx val="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1"/>
        <c:spPr>
          <a:ln w="22225" cap="rnd">
            <a:solidFill>
              <a:schemeClr val="accent2"/>
            </a:solidFill>
          </a:ln>
          <a:effectLst>
            <a:glow rad="139700">
              <a:schemeClr val="accent2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</c:marker>
      </c:pivotFmt>
      <c:pivotFmt>
        <c:idx val="2"/>
        <c:spPr>
          <a:ln w="22225" cap="rnd">
            <a:solidFill>
              <a:schemeClr val="accent3"/>
            </a:solidFill>
          </a:ln>
          <a:effectLst>
            <a:glow rad="139700">
              <a:schemeClr val="accent3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</c:spPr>
        </c:marker>
      </c:pivotFmt>
      <c:pivotFmt>
        <c:idx val="3"/>
        <c:spPr>
          <a:ln w="22225" cap="rnd">
            <a:solidFill>
              <a:schemeClr val="accent4"/>
            </a:solidFill>
          </a:ln>
          <a:effectLst>
            <a:glow rad="139700">
              <a:schemeClr val="accent4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4">
                  <a:satMod val="175000"/>
                  <a:alpha val="25000"/>
                </a:schemeClr>
              </a:glow>
            </a:effectLst>
          </c:spPr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'Déclarations de sinistre'!$D$35</c:f>
              <c:strCache>
                <c:ptCount val="1"/>
                <c:pt idx="0">
                  <c:v>Somme de le nombre de sinistre 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sinistre'!$D$36:$D$55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6</c:v>
                </c:pt>
                <c:pt idx="18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42A-4C3D-8BCE-F5C31BC73F76}"/>
            </c:ext>
          </c:extLst>
        </c:ser>
        <c:ser>
          <c:idx val="1"/>
          <c:order val="1"/>
          <c:tx>
            <c:strRef>
              <c:f>'Déclarations de sinistre'!$E$35</c:f>
              <c:strCache>
                <c:ptCount val="1"/>
                <c:pt idx="0">
                  <c:v>Moyenne de Montant remboursé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sinistre'!$E$36:$E$55</c:f>
              <c:numCache>
                <c:formatCode>###,0\,00\ "€"</c:formatCode>
                <c:ptCount val="19"/>
                <c:pt idx="0">
                  <c:v>400</c:v>
                </c:pt>
                <c:pt idx="1">
                  <c:v>90</c:v>
                </c:pt>
                <c:pt idx="2">
                  <c:v>120</c:v>
                </c:pt>
                <c:pt idx="3">
                  <c:v>446.25</c:v>
                </c:pt>
                <c:pt idx="4">
                  <c:v>0</c:v>
                </c:pt>
                <c:pt idx="5">
                  <c:v>260</c:v>
                </c:pt>
                <c:pt idx="6">
                  <c:v>30</c:v>
                </c:pt>
                <c:pt idx="7">
                  <c:v>40</c:v>
                </c:pt>
                <c:pt idx="8">
                  <c:v>0</c:v>
                </c:pt>
                <c:pt idx="9">
                  <c:v>150</c:v>
                </c:pt>
                <c:pt idx="10">
                  <c:v>50</c:v>
                </c:pt>
                <c:pt idx="11">
                  <c:v>0</c:v>
                </c:pt>
                <c:pt idx="12">
                  <c:v>1900</c:v>
                </c:pt>
                <c:pt idx="13">
                  <c:v>110</c:v>
                </c:pt>
                <c:pt idx="14">
                  <c:v>0</c:v>
                </c:pt>
                <c:pt idx="15">
                  <c:v>80</c:v>
                </c:pt>
                <c:pt idx="16">
                  <c:v>40</c:v>
                </c:pt>
                <c:pt idx="17">
                  <c:v>120</c:v>
                </c:pt>
                <c:pt idx="18">
                  <c:v>30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42A-4C3D-8BCE-F5C31BC73F76}"/>
            </c:ext>
          </c:extLst>
        </c:ser>
        <c:ser>
          <c:idx val="2"/>
          <c:order val="2"/>
          <c:tx>
            <c:strRef>
              <c:f>'Déclarations de sinistre'!$F$35</c:f>
              <c:strCache>
                <c:ptCount val="1"/>
                <c:pt idx="0">
                  <c:v>Somme de Montant remboursé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sinistre'!$F$36:$F$55</c:f>
              <c:numCache>
                <c:formatCode>###,0\,00\ "€"</c:formatCode>
                <c:ptCount val="19"/>
                <c:pt idx="0">
                  <c:v>400</c:v>
                </c:pt>
                <c:pt idx="1">
                  <c:v>180</c:v>
                </c:pt>
                <c:pt idx="2">
                  <c:v>240</c:v>
                </c:pt>
                <c:pt idx="3">
                  <c:v>1338.75</c:v>
                </c:pt>
                <c:pt idx="4">
                  <c:v>0</c:v>
                </c:pt>
                <c:pt idx="5">
                  <c:v>260</c:v>
                </c:pt>
                <c:pt idx="6">
                  <c:v>30</c:v>
                </c:pt>
                <c:pt idx="7">
                  <c:v>40</c:v>
                </c:pt>
                <c:pt idx="8">
                  <c:v>0</c:v>
                </c:pt>
                <c:pt idx="9">
                  <c:v>150</c:v>
                </c:pt>
                <c:pt idx="10">
                  <c:v>50</c:v>
                </c:pt>
                <c:pt idx="11">
                  <c:v>0</c:v>
                </c:pt>
                <c:pt idx="12">
                  <c:v>1900</c:v>
                </c:pt>
                <c:pt idx="13">
                  <c:v>110</c:v>
                </c:pt>
                <c:pt idx="14">
                  <c:v>0</c:v>
                </c:pt>
                <c:pt idx="15">
                  <c:v>160</c:v>
                </c:pt>
                <c:pt idx="16">
                  <c:v>40</c:v>
                </c:pt>
                <c:pt idx="17">
                  <c:v>720</c:v>
                </c:pt>
                <c:pt idx="18">
                  <c:v>60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42A-4C3D-8BCE-F5C31BC73F76}"/>
            </c:ext>
          </c:extLst>
        </c:ser>
        <c:ser>
          <c:idx val="3"/>
          <c:order val="3"/>
          <c:tx>
            <c:strRef>
              <c:f>'Déclarations de sinistre'!$G$35</c:f>
              <c:strCache>
                <c:ptCount val="1"/>
                <c:pt idx="0">
                  <c:v>pourcentage du nombre de sinistre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sinistre'!$G$36:$G$55</c:f>
              <c:numCache>
                <c:formatCode>0\,0%</c:formatCode>
                <c:ptCount val="19"/>
                <c:pt idx="0">
                  <c:v>3.3333333333333333E-2</c:v>
                </c:pt>
                <c:pt idx="1">
                  <c:v>6.6666666666666666E-2</c:v>
                </c:pt>
                <c:pt idx="2">
                  <c:v>6.6666666666666666E-2</c:v>
                </c:pt>
                <c:pt idx="3">
                  <c:v>0.1</c:v>
                </c:pt>
                <c:pt idx="4">
                  <c:v>3.3333333333333333E-2</c:v>
                </c:pt>
                <c:pt idx="5">
                  <c:v>3.3333333333333333E-2</c:v>
                </c:pt>
                <c:pt idx="6">
                  <c:v>3.3333333333333333E-2</c:v>
                </c:pt>
                <c:pt idx="7">
                  <c:v>3.3333333333333333E-2</c:v>
                </c:pt>
                <c:pt idx="8">
                  <c:v>3.3333333333333333E-2</c:v>
                </c:pt>
                <c:pt idx="9">
                  <c:v>3.3333333333333333E-2</c:v>
                </c:pt>
                <c:pt idx="10">
                  <c:v>3.3333333333333333E-2</c:v>
                </c:pt>
                <c:pt idx="11">
                  <c:v>3.3333333333333333E-2</c:v>
                </c:pt>
                <c:pt idx="12">
                  <c:v>3.3333333333333333E-2</c:v>
                </c:pt>
                <c:pt idx="13">
                  <c:v>3.3333333333333333E-2</c:v>
                </c:pt>
                <c:pt idx="14">
                  <c:v>3.3333333333333333E-2</c:v>
                </c:pt>
                <c:pt idx="15">
                  <c:v>6.6666666666666666E-2</c:v>
                </c:pt>
                <c:pt idx="16">
                  <c:v>3.3333333333333333E-2</c:v>
                </c:pt>
                <c:pt idx="17">
                  <c:v>0.2</c:v>
                </c:pt>
                <c:pt idx="18">
                  <c:v>6.6666666666666666E-2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42A-4C3D-8BCE-F5C31BC73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58112"/>
        <c:axId val="102868480"/>
      </c:lineChart>
      <c:catAx>
        <c:axId val="10285811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68480"/>
        <c:crosses val="autoZero"/>
        <c:auto val="1"/>
        <c:lblAlgn val="ctr"/>
        <c:lblOffset val="100"/>
        <c:noMultiLvlLbl val="0"/>
      </c:catAx>
      <c:valAx>
        <c:axId val="1028684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1138236</xdr:colOff>
      <xdr:row>35</xdr:row>
      <xdr:rowOff>100011</xdr:rowOff>
    </xdr:from>
    <xdr:to>
      <xdr:col>11</xdr:col>
      <xdr:colOff>752474</xdr:colOff>
      <xdr:row>52</xdr:row>
      <xdr:rowOff>142874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C5FA405-F36C-439E-A4A1-88D89B69B3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nnyfer lembi" refreshedDate="44172.939018865742" createdVersion="6" refreshedVersion="6" minRefreshableVersion="3" recordCount="18">
  <cacheSource type="worksheet">
    <worksheetSource ref="A1:E19" sheet="Mensualités"/>
  </cacheSource>
  <cacheFields count="6">
    <cacheField name="Mensualité #" numFmtId="0">
      <sharedItems containsSemiMixedTypes="0" containsString="0" containsNumber="1" containsInteger="1" minValue="1" maxValue="18"/>
    </cacheField>
    <cacheField name="Date de paiement" numFmtId="0">
      <sharedItems/>
    </cacheField>
    <cacheField name="Type de paiement" numFmtId="0">
      <sharedItems count="3">
        <s v="Carte bancaire"/>
        <s v="Cheque"/>
        <s v="Virement"/>
      </sharedItems>
    </cacheField>
    <cacheField name="Montant mensuel" numFmtId="7">
      <sharedItems containsSemiMixedTypes="0" containsString="0" containsNumber="1" minValue="3.75" maxValue="79.150000000000006" count="6">
        <n v="75.75"/>
        <n v="47.8"/>
        <n v="43.3"/>
        <n v="6.66"/>
        <n v="3.75"/>
        <n v="79.150000000000006"/>
      </sharedItems>
    </cacheField>
    <cacheField name="Contrat #" numFmtId="0">
      <sharedItems containsSemiMixedTypes="0" containsString="0" containsNumber="1" containsInteger="1" minValue="-1914442348" maxValue="2069610208" count="18">
        <n v="-1914442348"/>
        <n v="-1731774006"/>
        <n v="-1653792883"/>
        <n v="-1628318089"/>
        <n v="-1041130260"/>
        <n v="-915104387"/>
        <n v="-801141573"/>
        <n v="-646929277"/>
        <n v="-563192350"/>
        <n v="-354796865"/>
        <n v="345500278"/>
        <n v="964934405"/>
        <n v="1046125832"/>
        <n v="1513423164"/>
        <n v="1956498785"/>
        <n v="2030226025"/>
        <n v="2038579214"/>
        <n v="2069610208"/>
      </sharedItems>
    </cacheField>
    <cacheField name="Total" numFmtId="7">
      <sharedItems containsSemiMixedTypes="0" containsString="0" containsNumber="1" minValue="375" maxValue="19550.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nnyfer lembi" refreshedDate="44173.639566666665" createdVersion="6" refreshedVersion="6" minRefreshableVersion="3" recordCount="30">
  <cacheSource type="worksheet">
    <worksheetSource name="Tableau1"/>
  </cacheSource>
  <cacheFields count="10">
    <cacheField name="Sinistre #" numFmtId="0">
      <sharedItems containsSemiMixedTypes="0" containsString="0" containsNumber="1" containsInteger="1" minValue="1" maxValue="30"/>
    </cacheField>
    <cacheField name="Type de sinistre" numFmtId="0">
      <sharedItems count="19">
        <s v="Hospitalisation angine blanche"/>
        <s v="Décès du client"/>
        <s v="Bosse sur un scooter suite a une chute de skateboard"/>
        <s v="Hospitalisation suite au Covid19"/>
        <s v="Fuite d'eau à provoqué de l'humidité chez les voisins"/>
        <s v="Dégâts dans le jardin dû au chien des voisins"/>
        <s v="Dégâts infligés sur le voisin par le chien"/>
        <s v="Ecran de téléphone d'un proche fissuré"/>
        <s v="Pose d'un plâtre suite à une chute"/>
        <s v="Dégâts suite à une tronçonneuse"/>
        <s v="Chute en vélo entreinant une griffe sur une voiture"/>
        <s v="Destruction d'une vitre par un ballon de foot"/>
        <s v="Destruction d'une lampe design chez autrui"/>
        <s v="Accrochage d'une voiture par un caddie de supermarché"/>
        <s v="Dégats engendrés par les enfants chez autrui"/>
        <s v="Hospitalisation suite à une chute de tension"/>
        <s v="Dégâts engendrées par la chute de tuiles sur une habitation"/>
        <s v="Distraction sur voie piétonne entreine accident de la route"/>
        <s v="Destruction d'une vitre"/>
      </sharedItems>
    </cacheField>
    <cacheField name="Type d'assurance intervenue" numFmtId="0">
      <sharedItems/>
    </cacheField>
    <cacheField name="Date de la déclaration" numFmtId="15">
      <sharedItems containsSemiMixedTypes="0" containsNonDate="0" containsDate="1" containsString="0" minDate="2001-02-11T00:00:00" maxDate="2020-11-08T00:00:00"/>
    </cacheField>
    <cacheField name="Montant demandé" numFmtId="7">
      <sharedItems containsSemiMixedTypes="0" containsString="0" containsNumber="1" minValue="30" maxValue="2400"/>
    </cacheField>
    <cacheField name="Décision de remboursement" numFmtId="0">
      <sharedItems/>
    </cacheField>
    <cacheField name="Date de décision" numFmtId="15">
      <sharedItems containsSemiMixedTypes="0" containsNonDate="0" containsDate="1" containsString="0" minDate="2001-03-11T00:00:00" maxDate="2020-12-08T00:00:00"/>
    </cacheField>
    <cacheField name="Montant remboursé" numFmtId="7">
      <sharedItems containsSemiMixedTypes="0" containsString="0" containsNumber="1" minValue="0" maxValue="1900" count="16">
        <n v="80"/>
        <n v="532.5"/>
        <n v="0"/>
        <n v="120"/>
        <n v="375"/>
        <n v="40"/>
        <n v="110"/>
        <n v="30"/>
        <n v="180"/>
        <n v="150"/>
        <n v="400"/>
        <n v="431.25"/>
        <n v="260"/>
        <n v="1900"/>
        <n v="240"/>
        <n v="50"/>
      </sharedItems>
    </cacheField>
    <cacheField name="Compte utilisateur #" numFmtId="0">
      <sharedItems containsSemiMixedTypes="0" containsString="0" containsNumber="1" containsInteger="1" minValue="1" maxValue="18"/>
    </cacheField>
    <cacheField name="le nombre de sinistre " numFmtId="0">
      <sharedItems containsSemiMixedTypes="0" containsString="0" containsNumber="1" containsInteger="1" minValue="1" maxValue="1" count="1"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s v="Tout les 1er du mois"/>
    <x v="0"/>
    <x v="0"/>
    <x v="0"/>
    <n v="18180"/>
  </r>
  <r>
    <n v="2"/>
    <s v="Tout les 1er du mois"/>
    <x v="1"/>
    <x v="1"/>
    <x v="1"/>
    <n v="10850.6"/>
  </r>
  <r>
    <n v="3"/>
    <s v="Tout les 1er du mois"/>
    <x v="2"/>
    <x v="0"/>
    <x v="2"/>
    <n v="17574"/>
  </r>
  <r>
    <n v="4"/>
    <s v="Tout les 1er du mois"/>
    <x v="2"/>
    <x v="2"/>
    <x v="3"/>
    <n v="10565.2"/>
  </r>
  <r>
    <n v="5"/>
    <s v="Tout les 1er du mois"/>
    <x v="0"/>
    <x v="3"/>
    <x v="4"/>
    <n v="1618.38"/>
  </r>
  <r>
    <n v="6"/>
    <s v="Tout les 1er du mois"/>
    <x v="0"/>
    <x v="3"/>
    <x v="5"/>
    <n v="1538.46"/>
  </r>
  <r>
    <n v="7"/>
    <s v="Tout les 1er du mois"/>
    <x v="0"/>
    <x v="4"/>
    <x v="6"/>
    <n v="375"/>
  </r>
  <r>
    <n v="8"/>
    <s v="Tout les 1er du mois"/>
    <x v="1"/>
    <x v="4"/>
    <x v="7"/>
    <n v="431.25"/>
  </r>
  <r>
    <n v="9"/>
    <s v="Tout les 1er du mois"/>
    <x v="1"/>
    <x v="5"/>
    <x v="8"/>
    <n v="19550.05"/>
  </r>
  <r>
    <n v="10"/>
    <s v="Tout les 1er du mois"/>
    <x v="2"/>
    <x v="1"/>
    <x v="9"/>
    <n v="10850.6"/>
  </r>
  <r>
    <n v="11"/>
    <s v="Tout les 1er du mois"/>
    <x v="1"/>
    <x v="0"/>
    <x v="10"/>
    <n v="17877"/>
  </r>
  <r>
    <n v="12"/>
    <s v="Tout les 1er du mois"/>
    <x v="2"/>
    <x v="0"/>
    <x v="11"/>
    <n v="17801.25"/>
  </r>
  <r>
    <n v="13"/>
    <s v="Tout les 1er du mois"/>
    <x v="2"/>
    <x v="2"/>
    <x v="12"/>
    <n v="9439.4"/>
  </r>
  <r>
    <n v="14"/>
    <s v="Tout les 1er du mois"/>
    <x v="0"/>
    <x v="4"/>
    <x v="13"/>
    <n v="532.5"/>
  </r>
  <r>
    <n v="15"/>
    <s v="Tout les 1er du mois"/>
    <x v="0"/>
    <x v="5"/>
    <x v="14"/>
    <n v="17650.45"/>
  </r>
  <r>
    <n v="16"/>
    <s v="Tout les 1er du mois"/>
    <x v="0"/>
    <x v="3"/>
    <x v="15"/>
    <n v="1625.04"/>
  </r>
  <r>
    <n v="17"/>
    <s v="Tout les 1er du mois"/>
    <x v="1"/>
    <x v="3"/>
    <x v="16"/>
    <n v="1445.22"/>
  </r>
  <r>
    <n v="18"/>
    <s v="Tout les 1er du mois"/>
    <x v="2"/>
    <x v="0"/>
    <x v="17"/>
    <n v="17422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n v="1"/>
    <x v="0"/>
    <s v="Assurance complémentaire santé"/>
    <d v="2001-02-11T00:00:00"/>
    <n v="80"/>
    <b v="1"/>
    <d v="2001-03-11T00:00:00"/>
    <x v="0"/>
    <n v="2"/>
    <x v="0"/>
  </r>
  <r>
    <n v="2"/>
    <x v="1"/>
    <s v="Assurance décès"/>
    <d v="2012-06-14T00:00:00"/>
    <n v="532.5"/>
    <b v="1"/>
    <d v="2012-07-14T00:00:00"/>
    <x v="1"/>
    <n v="14"/>
    <x v="0"/>
  </r>
  <r>
    <n v="3"/>
    <x v="2"/>
    <s v="Assurance responsabilité civile"/>
    <d v="2007-03-25T00:00:00"/>
    <n v="250"/>
    <b v="0"/>
    <d v="2007-04-25T00:00:00"/>
    <x v="2"/>
    <n v="2"/>
    <x v="0"/>
  </r>
  <r>
    <n v="4"/>
    <x v="3"/>
    <s v="Assurance complémentaire santé"/>
    <d v="2003-11-15T00:00:00"/>
    <n v="120"/>
    <b v="1"/>
    <d v="2003-12-15T00:00:00"/>
    <x v="3"/>
    <n v="1"/>
    <x v="0"/>
  </r>
  <r>
    <n v="5"/>
    <x v="3"/>
    <s v="Assurance complémentaire santé"/>
    <d v="2014-04-06T00:00:00"/>
    <n v="120"/>
    <b v="1"/>
    <d v="2014-05-06T00:00:00"/>
    <x v="3"/>
    <n v="13"/>
    <x v="0"/>
  </r>
  <r>
    <n v="6"/>
    <x v="1"/>
    <s v="Assurance décès"/>
    <d v="2010-11-12T00:00:00"/>
    <n v="375"/>
    <b v="1"/>
    <d v="2010-12-12T00:00:00"/>
    <x v="4"/>
    <n v="7"/>
    <x v="0"/>
  </r>
  <r>
    <n v="7"/>
    <x v="4"/>
    <s v="Assurance responsabilité civile"/>
    <d v="2019-07-28T00:00:00"/>
    <n v="900"/>
    <b v="0"/>
    <d v="2019-08-28T00:00:00"/>
    <x v="2"/>
    <n v="18"/>
    <x v="0"/>
  </r>
  <r>
    <n v="8"/>
    <x v="5"/>
    <s v="Assurance familiale"/>
    <d v="2008-06-12T00:00:00"/>
    <n v="120"/>
    <b v="0"/>
    <d v="2008-07-12T00:00:00"/>
    <x v="2"/>
    <n v="5"/>
    <x v="0"/>
  </r>
  <r>
    <n v="9"/>
    <x v="6"/>
    <s v="Assurance familiale"/>
    <d v="2009-09-24T00:00:00"/>
    <n v="75"/>
    <b v="1"/>
    <d v="2009-10-24T00:00:00"/>
    <x v="5"/>
    <n v="17"/>
    <x v="0"/>
  </r>
  <r>
    <n v="10"/>
    <x v="3"/>
    <s v="Assurance complémentaire santé"/>
    <d v="2006-12-07T00:00:00"/>
    <n v="120"/>
    <b v="1"/>
    <d v="2007-01-07T00:00:00"/>
    <x v="3"/>
    <n v="14"/>
    <x v="0"/>
  </r>
  <r>
    <n v="11"/>
    <x v="7"/>
    <s v="Assurance responsabilité civile"/>
    <d v="2012-02-15T00:00:00"/>
    <n v="150"/>
    <b v="1"/>
    <d v="2012-03-15T00:00:00"/>
    <x v="6"/>
    <n v="3"/>
    <x v="0"/>
  </r>
  <r>
    <n v="12"/>
    <x v="8"/>
    <s v="Assurance complémentaire santé"/>
    <d v="2020-03-24T00:00:00"/>
    <n v="30"/>
    <b v="1"/>
    <d v="2020-04-24T00:00:00"/>
    <x v="7"/>
    <n v="10"/>
    <x v="0"/>
  </r>
  <r>
    <n v="13"/>
    <x v="9"/>
    <s v="Assurance familiale"/>
    <d v="2008-08-14T00:00:00"/>
    <n v="70"/>
    <b v="0"/>
    <d v="2008-09-14T00:00:00"/>
    <x v="2"/>
    <n v="9"/>
    <x v="0"/>
  </r>
  <r>
    <n v="14"/>
    <x v="2"/>
    <s v="Assurance responsabilité civile"/>
    <d v="2017-03-27T00:00:00"/>
    <n v="250"/>
    <b v="1"/>
    <d v="2017-04-27T00:00:00"/>
    <x v="8"/>
    <n v="16"/>
    <x v="0"/>
  </r>
  <r>
    <n v="15"/>
    <x v="10"/>
    <s v="Assurance responsabilité civile"/>
    <d v="2018-06-19T00:00:00"/>
    <n v="350"/>
    <b v="0"/>
    <d v="2018-07-19T00:00:00"/>
    <x v="2"/>
    <n v="1"/>
    <x v="0"/>
  </r>
  <r>
    <n v="16"/>
    <x v="3"/>
    <s v="Assurance complémentaire santé"/>
    <d v="2017-04-21T00:00:00"/>
    <n v="120"/>
    <b v="1"/>
    <d v="2017-05-21T00:00:00"/>
    <x v="3"/>
    <n v="13"/>
    <x v="0"/>
  </r>
  <r>
    <n v="17"/>
    <x v="11"/>
    <s v="Assurance familiale"/>
    <d v="2016-09-01T00:00:00"/>
    <n v="40"/>
    <b v="0"/>
    <d v="2017-10-01T00:00:00"/>
    <x v="2"/>
    <n v="10"/>
    <x v="0"/>
  </r>
  <r>
    <n v="18"/>
    <x v="12"/>
    <s v="Assurance responsabilité civile"/>
    <d v="2014-05-04T00:00:00"/>
    <n v="1600"/>
    <b v="1"/>
    <d v="2014-06-04T00:00:00"/>
    <x v="9"/>
    <n v="12"/>
    <x v="0"/>
  </r>
  <r>
    <n v="19"/>
    <x v="3"/>
    <s v="Assurance complémentaire santé"/>
    <d v="2020-11-07T00:00:00"/>
    <n v="120"/>
    <b v="1"/>
    <d v="2020-12-07T00:00:00"/>
    <x v="3"/>
    <n v="4"/>
    <x v="0"/>
  </r>
  <r>
    <n v="20"/>
    <x v="13"/>
    <s v="Assurance responsabilité civile"/>
    <d v="2001-05-14T00:00:00"/>
    <n v="460"/>
    <b v="1"/>
    <d v="2001-06-14T00:00:00"/>
    <x v="10"/>
    <n v="15"/>
    <x v="0"/>
  </r>
  <r>
    <n v="21"/>
    <x v="14"/>
    <s v="Assurance responsabilité civile"/>
    <d v="2002-06-28T00:00:00"/>
    <n v="35"/>
    <b v="1"/>
    <d v="2002-07-28T00:00:00"/>
    <x v="7"/>
    <n v="9"/>
    <x v="0"/>
  </r>
  <r>
    <n v="22"/>
    <x v="15"/>
    <s v="Assurance complémentaire santé"/>
    <d v="2017-02-11T00:00:00"/>
    <n v="40"/>
    <b v="1"/>
    <d v="2017-03-11T00:00:00"/>
    <x v="5"/>
    <n v="15"/>
    <x v="0"/>
  </r>
  <r>
    <n v="23"/>
    <x v="1"/>
    <s v="Assurance décès"/>
    <d v="2011-05-25T00:00:00"/>
    <n v="431.25"/>
    <b v="1"/>
    <d v="2011-06-25T00:00:00"/>
    <x v="11"/>
    <n v="8"/>
    <x v="0"/>
  </r>
  <r>
    <n v="24"/>
    <x v="16"/>
    <s v="Assurance responsabilité civile"/>
    <d v="2018-03-24T00:00:00"/>
    <n v="350"/>
    <b v="1"/>
    <d v="2018-04-24T00:00:00"/>
    <x v="12"/>
    <n v="11"/>
    <x v="0"/>
  </r>
  <r>
    <n v="25"/>
    <x v="17"/>
    <s v="Assurance responsabilité civile"/>
    <d v="2012-12-12T00:00:00"/>
    <n v="2400"/>
    <b v="1"/>
    <d v="2013-01-12T00:00:00"/>
    <x v="13"/>
    <n v="18"/>
    <x v="0"/>
  </r>
  <r>
    <n v="26"/>
    <x v="0"/>
    <s v="Assurance complémentaire santé"/>
    <d v="2004-07-17T00:00:00"/>
    <n v="80"/>
    <b v="1"/>
    <d v="2004-08-17T00:00:00"/>
    <x v="0"/>
    <n v="6"/>
    <x v="0"/>
  </r>
  <r>
    <n v="27"/>
    <x v="8"/>
    <s v="Assurance complémentaire santé"/>
    <d v="2004-04-28T00:00:00"/>
    <n v="30"/>
    <b v="1"/>
    <d v="2004-05-28T00:00:00"/>
    <x v="7"/>
    <n v="12"/>
    <x v="0"/>
  </r>
  <r>
    <n v="28"/>
    <x v="10"/>
    <s v="Assurance responsabilité civile"/>
    <d v="2013-11-17T00:00:00"/>
    <n v="360"/>
    <b v="1"/>
    <d v="2013-12-17T00:00:00"/>
    <x v="14"/>
    <n v="3"/>
    <x v="0"/>
  </r>
  <r>
    <n v="29"/>
    <x v="18"/>
    <s v="Assurance familiale"/>
    <d v="2019-09-14T00:00:00"/>
    <n v="70"/>
    <b v="1"/>
    <d v="2019-10-14T00:00:00"/>
    <x v="15"/>
    <n v="11"/>
    <x v="0"/>
  </r>
  <r>
    <n v="30"/>
    <x v="3"/>
    <s v="Assurance complémentaire santé"/>
    <d v="2007-07-15T00:00:00"/>
    <n v="120"/>
    <b v="1"/>
    <d v="2007-08-15T00:00:00"/>
    <x v="3"/>
    <n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C35:G55" firstHeaderRow="0" firstDataRow="1" firstDataCol="1"/>
  <pivotFields count="10">
    <pivotField showAll="0"/>
    <pivotField axis="axisRow" showAll="0">
      <items count="20">
        <item x="13"/>
        <item x="2"/>
        <item x="10"/>
        <item x="1"/>
        <item x="5"/>
        <item x="16"/>
        <item x="14"/>
        <item x="6"/>
        <item x="9"/>
        <item x="12"/>
        <item x="18"/>
        <item x="11"/>
        <item x="17"/>
        <item x="7"/>
        <item x="4"/>
        <item x="0"/>
        <item x="15"/>
        <item x="3"/>
        <item x="8"/>
        <item t="default"/>
      </items>
    </pivotField>
    <pivotField showAll="0"/>
    <pivotField numFmtId="15" showAll="0"/>
    <pivotField numFmtId="7" showAll="0"/>
    <pivotField showAll="0"/>
    <pivotField numFmtId="15" showAll="0"/>
    <pivotField dataField="1" numFmtId="7" showAll="0">
      <items count="17">
        <item x="2"/>
        <item x="7"/>
        <item x="5"/>
        <item x="15"/>
        <item x="0"/>
        <item x="6"/>
        <item x="3"/>
        <item x="9"/>
        <item x="8"/>
        <item x="14"/>
        <item x="12"/>
        <item x="4"/>
        <item x="10"/>
        <item x="11"/>
        <item x="1"/>
        <item x="13"/>
        <item t="default"/>
      </items>
    </pivotField>
    <pivotField showAll="0"/>
    <pivotField dataField="1" showAll="0">
      <items count="2">
        <item x="0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le nombre de sinistre " fld="9" baseField="0" baseItem="0"/>
    <dataField name="Moyenne de Montant remboursé" fld="7" subtotal="average" baseField="1" baseItem="0" numFmtId="164"/>
    <dataField name="Somme de Montant remboursé" fld="7" baseField="1" baseItem="11" numFmtId="164"/>
    <dataField name="pourcentage du nombre de sinistre" fld="9" subtotal="count" showDataAs="percentOfCol" baseField="1" baseItem="18" numFmtId="165"/>
  </dataFields>
  <formats count="7">
    <format dxfId="35">
      <pivotArea collapsedLevelsAreSubtotals="1" fieldPosition="0">
        <references count="2">
          <reference field="4294967294" count="1" selected="0">
            <x v="2"/>
          </reference>
          <reference field="1" count="1">
            <x v="12"/>
          </reference>
        </references>
      </pivotArea>
    </format>
    <format dxfId="34">
      <pivotArea collapsedLevelsAreSubtotals="1" fieldPosition="0">
        <references count="2">
          <reference field="4294967294" count="1" selected="0">
            <x v="2"/>
          </reference>
          <reference field="1" count="1">
            <x v="4"/>
          </reference>
        </references>
      </pivotArea>
    </format>
    <format dxfId="33">
      <pivotArea collapsedLevelsAreSubtotals="1" fieldPosition="0">
        <references count="2">
          <reference field="4294967294" count="1" selected="0">
            <x v="2"/>
          </reference>
          <reference field="1" count="1">
            <x v="8"/>
          </reference>
        </references>
      </pivotArea>
    </format>
    <format dxfId="32">
      <pivotArea collapsedLevelsAreSubtotals="1" fieldPosition="0">
        <references count="2">
          <reference field="4294967294" count="1" selected="0">
            <x v="2"/>
          </reference>
          <reference field="1" count="1">
            <x v="11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2"/>
          </reference>
          <reference field="1" count="1">
            <x v="14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0"/>
          </reference>
          <reference field="1" count="1">
            <x v="17"/>
          </reference>
        </references>
      </pivotArea>
    </format>
    <format dxfId="29">
      <pivotArea dataOnly="0" labelOnly="1" fieldPosition="0">
        <references count="1">
          <reference field="1" count="1">
            <x v="17"/>
          </reference>
        </references>
      </pivotArea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23" firstHeaderRow="1" firstDataRow="1" firstDataCol="1"/>
  <pivotFields count="6"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numFmtId="7" showAll="0">
      <items count="7">
        <item x="4"/>
        <item x="3"/>
        <item x="2"/>
        <item x="1"/>
        <item x="0"/>
        <item x="5"/>
        <item t="default"/>
      </items>
    </pivotField>
    <pivotField axis="axisRow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umFmtId="7" showAll="0"/>
  </pivotFields>
  <rowFields count="2">
    <field x="2"/>
    <field x="4"/>
  </rowFields>
  <rowItems count="22">
    <i>
      <x/>
    </i>
    <i r="1">
      <x/>
    </i>
    <i r="1">
      <x v="4"/>
    </i>
    <i r="1">
      <x v="5"/>
    </i>
    <i r="1">
      <x v="6"/>
    </i>
    <i r="1">
      <x v="13"/>
    </i>
    <i r="1">
      <x v="14"/>
    </i>
    <i r="1">
      <x v="15"/>
    </i>
    <i>
      <x v="1"/>
    </i>
    <i r="1">
      <x v="1"/>
    </i>
    <i r="1">
      <x v="7"/>
    </i>
    <i r="1">
      <x v="8"/>
    </i>
    <i r="1">
      <x v="10"/>
    </i>
    <i r="1">
      <x v="16"/>
    </i>
    <i>
      <x v="2"/>
    </i>
    <i r="1">
      <x v="2"/>
    </i>
    <i r="1">
      <x v="3"/>
    </i>
    <i r="1">
      <x v="9"/>
    </i>
    <i r="1">
      <x v="11"/>
    </i>
    <i r="1">
      <x v="12"/>
    </i>
    <i r="1">
      <x v="17"/>
    </i>
    <i t="grand">
      <x/>
    </i>
  </rowItems>
  <colItems count="1">
    <i/>
  </colItems>
  <dataFields count="1">
    <dataField name="Somme de Montant mensuel" fld="3" baseField="0" baseItem="0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field="2" type="button" dataOnly="0" labelOnly="1" outline="0" axis="axisRow" fieldPosition="0"/>
    </format>
    <format dxfId="5">
      <pivotArea dataOnly="0" labelOnly="1" fieldPosition="0">
        <references count="1">
          <reference field="2" count="0"/>
        </references>
      </pivotArea>
    </format>
    <format dxfId="4">
      <pivotArea dataOnly="0" labelOnly="1" grandRow="1" outline="0" fieldPosition="0"/>
    </format>
    <format dxfId="3">
      <pivotArea dataOnly="0" labelOnly="1" fieldPosition="0">
        <references count="2">
          <reference field="2" count="1" selected="0">
            <x v="0"/>
          </reference>
          <reference field="4" count="7">
            <x v="0"/>
            <x v="4"/>
            <x v="5"/>
            <x v="6"/>
            <x v="13"/>
            <x v="14"/>
            <x v="15"/>
          </reference>
        </references>
      </pivotArea>
    </format>
    <format dxfId="2">
      <pivotArea dataOnly="0" labelOnly="1" fieldPosition="0">
        <references count="2">
          <reference field="2" count="1" selected="0">
            <x v="1"/>
          </reference>
          <reference field="4" count="5">
            <x v="1"/>
            <x v="7"/>
            <x v="8"/>
            <x v="10"/>
            <x v="16"/>
          </reference>
        </references>
      </pivotArea>
    </format>
    <format dxfId="1">
      <pivotArea dataOnly="0" labelOnly="1" fieldPosition="0">
        <references count="2">
          <reference field="2" count="1" selected="0">
            <x v="2"/>
          </reference>
          <reference field="4" count="6">
            <x v="2"/>
            <x v="3"/>
            <x v="9"/>
            <x v="11"/>
            <x v="12"/>
            <x v="17"/>
          </reference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K32" totalsRowCount="1" headerRowDxfId="28" headerRowCellStyle="Normal_Feuil6">
  <autoFilter ref="A1:K31"/>
  <tableColumns count="11">
    <tableColumn id="1" name="Sinistre #" totalsRowLabel="Total" dataDxfId="27" totalsRowDxfId="26" dataCellStyle="Normal_Feuil6"/>
    <tableColumn id="2" name="Type de sinistre" dataDxfId="25" totalsRowDxfId="24" dataCellStyle="Normal_Feuil6"/>
    <tableColumn id="3" name="Type d'assurance intervenue" dataDxfId="23" totalsRowDxfId="22" dataCellStyle="Normal_Feuil6"/>
    <tableColumn id="4" name="Date de la déclaration" dataDxfId="21" totalsRowDxfId="20" dataCellStyle="Normal_Feuil6"/>
    <tableColumn id="5" name="Montant demandé" dataDxfId="19" totalsRowDxfId="18" dataCellStyle="Normal_Feuil6"/>
    <tableColumn id="6" name="Décision de remboursement" dataDxfId="17" totalsRowDxfId="16" dataCellStyle="Normal_Feuil6"/>
    <tableColumn id="7" name="Date de décision" dataDxfId="15" totalsRowDxfId="14" dataCellStyle="Normal_Feuil6"/>
    <tableColumn id="8" name="Montant remboursé" totalsRowFunction="sum" dataDxfId="13" totalsRowDxfId="12" dataCellStyle="Normal_Feuil6"/>
    <tableColumn id="9" name="Compte utilisateur #" dataDxfId="11" totalsRowDxfId="10" dataCellStyle="Normal_Feuil6"/>
    <tableColumn id="10" name="le nombre de sinistre " totalsRowFunction="sum" totalsRowDxfId="9"/>
    <tableColumn id="15" name="Type de rembours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aneChauss&#233;e@gmail.com" TargetMode="External"/><Relationship Id="rId2" Type="http://schemas.openxmlformats.org/officeDocument/2006/relationships/hyperlink" Target="mailto:BernardPoissoninier@jourrapide.com" TargetMode="External"/><Relationship Id="rId1" Type="http://schemas.openxmlformats.org/officeDocument/2006/relationships/hyperlink" Target="mailto:GuillaumeLarocque@teleworm.us" TargetMode="External"/><Relationship Id="rId4" Type="http://schemas.openxmlformats.org/officeDocument/2006/relationships/hyperlink" Target="mailto:ChristopheLmx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adriennebe@hot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"/>
  <sheetViews>
    <sheetView topLeftCell="C1" zoomScale="95" zoomScaleNormal="95" workbookViewId="0">
      <selection activeCell="J1" sqref="J1:K1"/>
    </sheetView>
  </sheetViews>
  <sheetFormatPr baseColWidth="10" defaultRowHeight="15" x14ac:dyDescent="0.25"/>
  <cols>
    <col min="4" max="4" width="12.7109375" customWidth="1"/>
    <col min="5" max="5" width="16.42578125" customWidth="1"/>
    <col min="8" max="8" width="25.28515625" customWidth="1"/>
    <col min="9" max="9" width="43" customWidth="1"/>
    <col min="10" max="10" width="35.42578125" customWidth="1"/>
    <col min="11" max="11" width="46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45" x14ac:dyDescent="0.25">
      <c r="A2" s="2">
        <v>1</v>
      </c>
      <c r="B2" s="3" t="s">
        <v>11</v>
      </c>
      <c r="C2" s="3" t="s">
        <v>12</v>
      </c>
      <c r="D2" s="3" t="s">
        <v>13</v>
      </c>
      <c r="E2" s="4">
        <v>11807</v>
      </c>
      <c r="F2" s="2">
        <v>58</v>
      </c>
      <c r="G2" s="3" t="s">
        <v>14</v>
      </c>
      <c r="H2" s="3" t="s">
        <v>15</v>
      </c>
      <c r="I2" s="3" t="s">
        <v>16</v>
      </c>
      <c r="J2" s="3" t="s">
        <v>17</v>
      </c>
      <c r="K2" s="2">
        <v>1</v>
      </c>
    </row>
    <row r="3" spans="1:11" ht="60" x14ac:dyDescent="0.25">
      <c r="A3" s="2">
        <v>2</v>
      </c>
      <c r="B3" s="3" t="s">
        <v>18</v>
      </c>
      <c r="C3" s="3" t="s">
        <v>19</v>
      </c>
      <c r="D3" s="3" t="s">
        <v>20</v>
      </c>
      <c r="E3" s="4">
        <v>21361</v>
      </c>
      <c r="F3" s="2">
        <v>62</v>
      </c>
      <c r="G3" s="3" t="s">
        <v>14</v>
      </c>
      <c r="H3" s="3" t="s">
        <v>21</v>
      </c>
      <c r="I3" s="3" t="s">
        <v>22</v>
      </c>
      <c r="J3" s="3" t="s">
        <v>23</v>
      </c>
      <c r="K3" s="2">
        <v>2</v>
      </c>
    </row>
    <row r="4" spans="1:11" ht="57.6" x14ac:dyDescent="0.3">
      <c r="A4" s="2">
        <v>3</v>
      </c>
      <c r="B4" s="3" t="s">
        <v>24</v>
      </c>
      <c r="C4" s="3" t="s">
        <v>25</v>
      </c>
      <c r="D4" s="3" t="s">
        <v>26</v>
      </c>
      <c r="E4" s="4">
        <v>27764</v>
      </c>
      <c r="F4" s="2">
        <v>44</v>
      </c>
      <c r="G4" s="3" t="s">
        <v>27</v>
      </c>
      <c r="H4" s="3" t="s">
        <v>28</v>
      </c>
      <c r="I4" s="3" t="s">
        <v>29</v>
      </c>
      <c r="J4" s="3" t="s">
        <v>30</v>
      </c>
      <c r="K4" s="2">
        <v>3</v>
      </c>
    </row>
    <row r="5" spans="1:11" ht="45" x14ac:dyDescent="0.25">
      <c r="A5" s="2">
        <v>4</v>
      </c>
      <c r="B5" s="3" t="s">
        <v>31</v>
      </c>
      <c r="C5" s="3" t="s">
        <v>32</v>
      </c>
      <c r="D5" s="3" t="s">
        <v>33</v>
      </c>
      <c r="E5" s="4">
        <v>14239</v>
      </c>
      <c r="F5" s="2">
        <v>81</v>
      </c>
      <c r="G5" s="3" t="s">
        <v>14</v>
      </c>
      <c r="H5" s="3" t="s">
        <v>34</v>
      </c>
      <c r="I5" s="3" t="s">
        <v>35</v>
      </c>
      <c r="J5" s="3" t="s">
        <v>36</v>
      </c>
      <c r="K5" s="2">
        <v>4</v>
      </c>
    </row>
    <row r="6" spans="1:11" ht="45" x14ac:dyDescent="0.25">
      <c r="A6" s="2">
        <v>5</v>
      </c>
      <c r="B6" s="3" t="s">
        <v>37</v>
      </c>
      <c r="C6" s="3" t="s">
        <v>38</v>
      </c>
      <c r="D6" s="3" t="s">
        <v>39</v>
      </c>
      <c r="E6" s="4">
        <v>19419</v>
      </c>
      <c r="F6" s="2">
        <v>67</v>
      </c>
      <c r="G6" s="3" t="s">
        <v>27</v>
      </c>
      <c r="H6" s="3" t="s">
        <v>40</v>
      </c>
      <c r="I6" s="3" t="s">
        <v>41</v>
      </c>
      <c r="J6" s="3" t="s">
        <v>42</v>
      </c>
      <c r="K6" s="2">
        <v>5</v>
      </c>
    </row>
    <row r="7" spans="1:11" ht="28.9" x14ac:dyDescent="0.3">
      <c r="A7" s="2">
        <v>6</v>
      </c>
      <c r="B7" s="3" t="s">
        <v>43</v>
      </c>
      <c r="C7" s="3" t="s">
        <v>44</v>
      </c>
      <c r="D7" s="3" t="s">
        <v>45</v>
      </c>
      <c r="E7" s="4">
        <v>25109</v>
      </c>
      <c r="F7" s="2">
        <v>52</v>
      </c>
      <c r="G7" s="3" t="s">
        <v>27</v>
      </c>
      <c r="H7" s="3" t="s">
        <v>46</v>
      </c>
      <c r="I7" s="3" t="s">
        <v>47</v>
      </c>
      <c r="J7" s="3" t="s">
        <v>48</v>
      </c>
      <c r="K7" s="2">
        <v>6</v>
      </c>
    </row>
    <row r="8" spans="1:11" ht="45" x14ac:dyDescent="0.25">
      <c r="A8" s="2">
        <v>7</v>
      </c>
      <c r="B8" s="3" t="s">
        <v>49</v>
      </c>
      <c r="C8" s="3" t="s">
        <v>50</v>
      </c>
      <c r="D8" s="3" t="s">
        <v>51</v>
      </c>
      <c r="E8" s="4">
        <v>22282</v>
      </c>
      <c r="F8" s="2">
        <v>59</v>
      </c>
      <c r="G8" s="3" t="s">
        <v>27</v>
      </c>
      <c r="H8" s="3" t="s">
        <v>52</v>
      </c>
      <c r="I8" s="3" t="s">
        <v>53</v>
      </c>
      <c r="J8" s="3" t="s">
        <v>54</v>
      </c>
      <c r="K8" s="2">
        <v>7</v>
      </c>
    </row>
    <row r="9" spans="1:11" ht="28.9" x14ac:dyDescent="0.3">
      <c r="A9" s="2">
        <v>8</v>
      </c>
      <c r="B9" s="3" t="s">
        <v>31</v>
      </c>
      <c r="C9" s="3" t="s">
        <v>55</v>
      </c>
      <c r="D9" s="3" t="s">
        <v>56</v>
      </c>
      <c r="E9" s="4">
        <v>31987</v>
      </c>
      <c r="F9" s="2">
        <v>33</v>
      </c>
      <c r="G9" s="3" t="s">
        <v>14</v>
      </c>
      <c r="H9" s="3" t="s">
        <v>57</v>
      </c>
      <c r="I9" s="3" t="s">
        <v>58</v>
      </c>
      <c r="J9" s="3" t="s">
        <v>59</v>
      </c>
      <c r="K9" s="2">
        <v>4</v>
      </c>
    </row>
    <row r="10" spans="1:11" ht="45" x14ac:dyDescent="0.25">
      <c r="A10" s="2">
        <v>9</v>
      </c>
      <c r="B10" s="3" t="s">
        <v>60</v>
      </c>
      <c r="C10" s="3" t="s">
        <v>61</v>
      </c>
      <c r="D10" s="3" t="s">
        <v>62</v>
      </c>
      <c r="E10" s="4">
        <v>34071</v>
      </c>
      <c r="F10" s="2">
        <v>27</v>
      </c>
      <c r="G10" s="3" t="s">
        <v>14</v>
      </c>
      <c r="H10" s="3" t="s">
        <v>63</v>
      </c>
      <c r="I10" s="3" t="s">
        <v>64</v>
      </c>
      <c r="J10" s="3" t="s">
        <v>65</v>
      </c>
      <c r="K10" s="2">
        <v>8</v>
      </c>
    </row>
    <row r="11" spans="1:11" ht="45" x14ac:dyDescent="0.25">
      <c r="A11" s="2">
        <v>10</v>
      </c>
      <c r="B11" s="3" t="s">
        <v>66</v>
      </c>
      <c r="C11" s="3" t="s">
        <v>67</v>
      </c>
      <c r="D11" s="3" t="s">
        <v>68</v>
      </c>
      <c r="E11" s="4">
        <v>35861</v>
      </c>
      <c r="F11" s="2">
        <v>22</v>
      </c>
      <c r="G11" s="3" t="s">
        <v>14</v>
      </c>
      <c r="H11" s="3" t="s">
        <v>69</v>
      </c>
      <c r="I11" s="3" t="s">
        <v>70</v>
      </c>
      <c r="J11" s="3" t="s">
        <v>71</v>
      </c>
      <c r="K11" s="2">
        <v>9</v>
      </c>
    </row>
    <row r="12" spans="1:11" ht="45" x14ac:dyDescent="0.25">
      <c r="A12" s="2">
        <v>11</v>
      </c>
      <c r="B12" s="3" t="s">
        <v>72</v>
      </c>
      <c r="C12" s="3" t="s">
        <v>73</v>
      </c>
      <c r="D12" s="3" t="s">
        <v>74</v>
      </c>
      <c r="E12" s="4">
        <v>32536</v>
      </c>
      <c r="F12" s="2">
        <v>31</v>
      </c>
      <c r="G12" s="3" t="s">
        <v>27</v>
      </c>
      <c r="H12" s="3" t="s">
        <v>75</v>
      </c>
      <c r="I12" s="3" t="s">
        <v>76</v>
      </c>
      <c r="J12" s="3" t="s">
        <v>77</v>
      </c>
      <c r="K12" s="2">
        <v>10</v>
      </c>
    </row>
    <row r="13" spans="1:11" ht="45" x14ac:dyDescent="0.25">
      <c r="A13" s="2">
        <v>12</v>
      </c>
      <c r="B13" s="3" t="s">
        <v>78</v>
      </c>
      <c r="C13" s="3" t="s">
        <v>79</v>
      </c>
      <c r="D13" s="3" t="s">
        <v>80</v>
      </c>
      <c r="E13" s="4">
        <v>23058</v>
      </c>
      <c r="F13" s="2">
        <v>57</v>
      </c>
      <c r="G13" s="3" t="s">
        <v>27</v>
      </c>
      <c r="H13" s="3" t="s">
        <v>81</v>
      </c>
      <c r="I13" s="3" t="s">
        <v>82</v>
      </c>
      <c r="J13" s="3" t="s">
        <v>83</v>
      </c>
      <c r="K13" s="2">
        <v>11</v>
      </c>
    </row>
    <row r="14" spans="1:11" ht="60" x14ac:dyDescent="0.25">
      <c r="A14" s="2">
        <v>13</v>
      </c>
      <c r="B14" s="3" t="s">
        <v>60</v>
      </c>
      <c r="C14" s="3" t="s">
        <v>84</v>
      </c>
      <c r="D14" s="3" t="s">
        <v>85</v>
      </c>
      <c r="E14" s="4">
        <v>31361</v>
      </c>
      <c r="F14" s="2">
        <v>35</v>
      </c>
      <c r="G14" s="3" t="s">
        <v>14</v>
      </c>
      <c r="H14" s="3" t="s">
        <v>86</v>
      </c>
      <c r="I14" s="3" t="s">
        <v>87</v>
      </c>
      <c r="J14" s="3" t="s">
        <v>88</v>
      </c>
      <c r="K14" s="2">
        <v>8</v>
      </c>
    </row>
    <row r="15" spans="1:11" ht="60" x14ac:dyDescent="0.25">
      <c r="A15" s="2">
        <v>14</v>
      </c>
      <c r="B15" s="3" t="s">
        <v>89</v>
      </c>
      <c r="C15" s="3" t="s">
        <v>90</v>
      </c>
      <c r="D15" s="3" t="s">
        <v>91</v>
      </c>
      <c r="E15" s="4">
        <v>22944</v>
      </c>
      <c r="F15" s="2">
        <v>58</v>
      </c>
      <c r="G15" s="3" t="s">
        <v>27</v>
      </c>
      <c r="H15" s="3" t="s">
        <v>92</v>
      </c>
      <c r="I15" s="3" t="s">
        <v>93</v>
      </c>
      <c r="J15" s="3" t="s">
        <v>94</v>
      </c>
      <c r="K15" s="2">
        <v>12</v>
      </c>
    </row>
    <row r="16" spans="1:11" ht="60" x14ac:dyDescent="0.25">
      <c r="A16" s="2">
        <v>15</v>
      </c>
      <c r="B16" s="3" t="s">
        <v>31</v>
      </c>
      <c r="C16" s="3" t="s">
        <v>95</v>
      </c>
      <c r="D16" s="3" t="s">
        <v>96</v>
      </c>
      <c r="E16" s="4">
        <v>14825</v>
      </c>
      <c r="F16" s="2">
        <v>80</v>
      </c>
      <c r="G16" s="3" t="s">
        <v>14</v>
      </c>
      <c r="H16" s="3" t="s">
        <v>97</v>
      </c>
      <c r="I16" s="3" t="s">
        <v>98</v>
      </c>
      <c r="J16" s="3" t="s">
        <v>99</v>
      </c>
      <c r="K16" s="2">
        <v>4</v>
      </c>
    </row>
    <row r="17" spans="1:11" ht="45" x14ac:dyDescent="0.25">
      <c r="A17" s="2">
        <v>16</v>
      </c>
      <c r="B17" s="3" t="s">
        <v>100</v>
      </c>
      <c r="C17" s="3" t="s">
        <v>101</v>
      </c>
      <c r="D17" s="3" t="s">
        <v>102</v>
      </c>
      <c r="E17" s="4">
        <v>18981</v>
      </c>
      <c r="F17" s="2">
        <v>68</v>
      </c>
      <c r="G17" s="3" t="s">
        <v>14</v>
      </c>
      <c r="H17" s="3" t="s">
        <v>103</v>
      </c>
      <c r="I17" s="3" t="s">
        <v>104</v>
      </c>
      <c r="J17" s="3" t="s">
        <v>105</v>
      </c>
      <c r="K17" s="2">
        <v>13</v>
      </c>
    </row>
    <row r="18" spans="1:11" ht="45" x14ac:dyDescent="0.25">
      <c r="A18" s="2">
        <v>17</v>
      </c>
      <c r="B18" s="3" t="s">
        <v>106</v>
      </c>
      <c r="C18" s="3" t="s">
        <v>107</v>
      </c>
      <c r="D18" s="3" t="s">
        <v>108</v>
      </c>
      <c r="E18" s="4">
        <v>25187</v>
      </c>
      <c r="F18" s="2">
        <v>51</v>
      </c>
      <c r="G18" s="3" t="s">
        <v>14</v>
      </c>
      <c r="H18" s="3" t="s">
        <v>109</v>
      </c>
      <c r="I18" s="3" t="s">
        <v>110</v>
      </c>
      <c r="J18" s="3" t="s">
        <v>111</v>
      </c>
      <c r="K18" s="2">
        <v>14</v>
      </c>
    </row>
    <row r="19" spans="1:11" ht="60" x14ac:dyDescent="0.25">
      <c r="A19" s="2">
        <v>18</v>
      </c>
      <c r="B19" s="3" t="s">
        <v>112</v>
      </c>
      <c r="C19" s="3" t="s">
        <v>113</v>
      </c>
      <c r="D19" s="3" t="s">
        <v>114</v>
      </c>
      <c r="E19" s="4">
        <v>34787</v>
      </c>
      <c r="F19" s="2">
        <v>25</v>
      </c>
      <c r="G19" s="3" t="s">
        <v>27</v>
      </c>
      <c r="H19" s="3" t="s">
        <v>115</v>
      </c>
      <c r="I19" s="3" t="s">
        <v>116</v>
      </c>
      <c r="J19" s="3" t="s">
        <v>117</v>
      </c>
      <c r="K19" s="2">
        <v>15</v>
      </c>
    </row>
    <row r="20" spans="1:11" ht="45" x14ac:dyDescent="0.25">
      <c r="A20" s="2">
        <v>19</v>
      </c>
      <c r="B20" s="3" t="s">
        <v>118</v>
      </c>
      <c r="C20" s="3" t="s">
        <v>119</v>
      </c>
      <c r="D20" s="3" t="s">
        <v>120</v>
      </c>
      <c r="E20" s="4">
        <v>31503</v>
      </c>
      <c r="F20" s="2">
        <v>34</v>
      </c>
      <c r="G20" s="3" t="s">
        <v>27</v>
      </c>
      <c r="H20" s="3" t="s">
        <v>121</v>
      </c>
      <c r="I20" s="3" t="s">
        <v>122</v>
      </c>
      <c r="J20" s="3" t="s">
        <v>123</v>
      </c>
      <c r="K20" s="2">
        <v>16</v>
      </c>
    </row>
    <row r="21" spans="1:11" ht="45" x14ac:dyDescent="0.25">
      <c r="A21" s="2">
        <v>20</v>
      </c>
      <c r="B21" s="3" t="s">
        <v>124</v>
      </c>
      <c r="C21" s="3" t="s">
        <v>125</v>
      </c>
      <c r="D21" s="3" t="s">
        <v>126</v>
      </c>
      <c r="E21" s="4">
        <v>15368</v>
      </c>
      <c r="F21" s="2">
        <v>78</v>
      </c>
      <c r="G21" s="3" t="s">
        <v>27</v>
      </c>
      <c r="H21" s="3" t="s">
        <v>127</v>
      </c>
      <c r="I21" s="3" t="s">
        <v>53</v>
      </c>
      <c r="J21" s="3" t="s">
        <v>128</v>
      </c>
      <c r="K21" s="2">
        <v>17</v>
      </c>
    </row>
    <row r="22" spans="1:11" ht="30" x14ac:dyDescent="0.25">
      <c r="A22" s="2">
        <v>21</v>
      </c>
      <c r="B22" s="3" t="s">
        <v>129</v>
      </c>
      <c r="C22" s="3" t="s">
        <v>130</v>
      </c>
      <c r="D22" s="3" t="s">
        <v>131</v>
      </c>
      <c r="E22" s="4">
        <v>36935</v>
      </c>
      <c r="F22" s="2">
        <v>19</v>
      </c>
      <c r="G22" s="3" t="s">
        <v>14</v>
      </c>
      <c r="H22" s="3" t="s">
        <v>132</v>
      </c>
      <c r="I22" s="3" t="s">
        <v>133</v>
      </c>
      <c r="J22" s="3" t="s">
        <v>134</v>
      </c>
      <c r="K22" s="2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topLeftCell="B1" workbookViewId="0">
      <selection activeCell="G3" sqref="G3"/>
    </sheetView>
  </sheetViews>
  <sheetFormatPr baseColWidth="10" defaultRowHeight="15" x14ac:dyDescent="0.25"/>
  <cols>
    <col min="4" max="4" width="21.7109375" customWidth="1"/>
    <col min="5" max="5" width="35.42578125" customWidth="1"/>
    <col min="6" max="6" width="31.28515625" customWidth="1"/>
  </cols>
  <sheetData>
    <row r="1" spans="1:7" x14ac:dyDescent="0.25">
      <c r="A1" s="5" t="s">
        <v>135</v>
      </c>
      <c r="B1" s="5" t="s">
        <v>136</v>
      </c>
      <c r="C1" s="5" t="s">
        <v>137</v>
      </c>
      <c r="D1" s="5" t="s">
        <v>138</v>
      </c>
      <c r="E1" s="65" t="s">
        <v>429</v>
      </c>
      <c r="F1" s="65" t="s">
        <v>426</v>
      </c>
      <c r="G1" s="65"/>
    </row>
    <row r="2" spans="1:7" ht="14.45" x14ac:dyDescent="0.3">
      <c r="A2" s="66">
        <v>1</v>
      </c>
      <c r="B2" s="6" t="s">
        <v>139</v>
      </c>
      <c r="C2" s="6" t="s">
        <v>140</v>
      </c>
      <c r="D2" s="6" t="s">
        <v>141</v>
      </c>
      <c r="E2">
        <v>1</v>
      </c>
    </row>
    <row r="3" spans="1:7" ht="14.45" x14ac:dyDescent="0.3">
      <c r="A3" s="66">
        <v>2</v>
      </c>
      <c r="B3" s="6" t="s">
        <v>142</v>
      </c>
      <c r="C3" s="6" t="s">
        <v>140</v>
      </c>
      <c r="D3" s="6" t="s">
        <v>143</v>
      </c>
      <c r="E3">
        <v>1</v>
      </c>
    </row>
    <row r="4" spans="1:7" ht="14.45" x14ac:dyDescent="0.3">
      <c r="A4" s="66">
        <v>3</v>
      </c>
      <c r="B4" s="6" t="s">
        <v>144</v>
      </c>
      <c r="C4" s="6" t="s">
        <v>140</v>
      </c>
      <c r="D4" s="6" t="s">
        <v>145</v>
      </c>
      <c r="E4">
        <v>1</v>
      </c>
    </row>
    <row r="5" spans="1:7" ht="14.45" x14ac:dyDescent="0.3">
      <c r="A5" s="66">
        <v>4</v>
      </c>
      <c r="B5" s="6" t="s">
        <v>146</v>
      </c>
      <c r="C5" s="6" t="s">
        <v>147</v>
      </c>
      <c r="D5" s="6" t="s">
        <v>148</v>
      </c>
      <c r="E5">
        <v>3</v>
      </c>
      <c r="F5" t="s">
        <v>428</v>
      </c>
    </row>
    <row r="6" spans="1:7" ht="14.45" x14ac:dyDescent="0.3">
      <c r="A6" s="66">
        <v>5</v>
      </c>
      <c r="B6" s="6" t="s">
        <v>149</v>
      </c>
      <c r="C6" s="6" t="s">
        <v>140</v>
      </c>
      <c r="D6" s="6" t="s">
        <v>150</v>
      </c>
      <c r="E6">
        <v>1</v>
      </c>
      <c r="F6" t="s">
        <v>428</v>
      </c>
    </row>
    <row r="7" spans="1:7" ht="14.45" x14ac:dyDescent="0.3">
      <c r="A7" s="66">
        <v>6</v>
      </c>
      <c r="B7" s="6" t="s">
        <v>151</v>
      </c>
      <c r="C7" s="6" t="s">
        <v>140</v>
      </c>
      <c r="D7" s="6" t="s">
        <v>152</v>
      </c>
      <c r="E7">
        <v>1</v>
      </c>
    </row>
    <row r="8" spans="1:7" ht="14.45" x14ac:dyDescent="0.3">
      <c r="A8" s="66">
        <v>7</v>
      </c>
      <c r="B8" s="6" t="s">
        <v>153</v>
      </c>
      <c r="C8" s="6" t="s">
        <v>140</v>
      </c>
      <c r="D8" s="6" t="s">
        <v>154</v>
      </c>
      <c r="E8">
        <v>1</v>
      </c>
    </row>
    <row r="9" spans="1:7" ht="14.45" x14ac:dyDescent="0.3">
      <c r="A9" s="66">
        <v>8</v>
      </c>
      <c r="B9" s="6" t="s">
        <v>155</v>
      </c>
      <c r="C9" s="6" t="s">
        <v>147</v>
      </c>
      <c r="D9" s="6" t="s">
        <v>156</v>
      </c>
      <c r="E9">
        <v>2</v>
      </c>
    </row>
    <row r="10" spans="1:7" ht="14.45" x14ac:dyDescent="0.3">
      <c r="A10" s="66">
        <v>9</v>
      </c>
      <c r="B10" s="6" t="s">
        <v>157</v>
      </c>
      <c r="C10" s="6" t="s">
        <v>140</v>
      </c>
      <c r="D10" s="6" t="s">
        <v>158</v>
      </c>
      <c r="E10">
        <v>1</v>
      </c>
    </row>
    <row r="11" spans="1:7" ht="14.45" x14ac:dyDescent="0.3">
      <c r="A11" s="66">
        <v>10</v>
      </c>
      <c r="B11" s="6" t="s">
        <v>159</v>
      </c>
      <c r="C11" s="6" t="s">
        <v>140</v>
      </c>
      <c r="D11" s="6" t="s">
        <v>160</v>
      </c>
      <c r="E11">
        <v>1</v>
      </c>
      <c r="F11" t="s">
        <v>428</v>
      </c>
    </row>
    <row r="12" spans="1:7" ht="14.45" x14ac:dyDescent="0.3">
      <c r="A12" s="66">
        <v>11</v>
      </c>
      <c r="B12" s="6" t="s">
        <v>161</v>
      </c>
      <c r="C12" s="6" t="s">
        <v>140</v>
      </c>
      <c r="D12" s="6" t="s">
        <v>162</v>
      </c>
      <c r="E12">
        <v>1</v>
      </c>
    </row>
    <row r="13" spans="1:7" ht="14.45" x14ac:dyDescent="0.3">
      <c r="A13" s="66">
        <v>12</v>
      </c>
      <c r="B13" s="6" t="s">
        <v>163</v>
      </c>
      <c r="C13" s="6" t="s">
        <v>140</v>
      </c>
      <c r="D13" s="6" t="s">
        <v>164</v>
      </c>
      <c r="E13">
        <v>1</v>
      </c>
      <c r="F13" t="s">
        <v>428</v>
      </c>
    </row>
    <row r="14" spans="1:7" ht="14.45" x14ac:dyDescent="0.3">
      <c r="A14" s="66">
        <v>13</v>
      </c>
      <c r="B14" s="6" t="s">
        <v>165</v>
      </c>
      <c r="C14" s="6" t="s">
        <v>140</v>
      </c>
      <c r="D14" s="6" t="s">
        <v>166</v>
      </c>
      <c r="E14">
        <v>1</v>
      </c>
    </row>
    <row r="15" spans="1:7" ht="14.45" x14ac:dyDescent="0.3">
      <c r="A15" s="66">
        <v>14</v>
      </c>
      <c r="B15" s="6" t="s">
        <v>167</v>
      </c>
      <c r="C15" s="6" t="s">
        <v>140</v>
      </c>
      <c r="D15" s="6" t="s">
        <v>168</v>
      </c>
      <c r="E15">
        <v>1</v>
      </c>
    </row>
    <row r="16" spans="1:7" ht="14.45" x14ac:dyDescent="0.3">
      <c r="A16" s="66">
        <v>15</v>
      </c>
      <c r="B16" s="6" t="s">
        <v>169</v>
      </c>
      <c r="C16" s="6" t="s">
        <v>140</v>
      </c>
      <c r="D16" s="6" t="s">
        <v>170</v>
      </c>
      <c r="E16">
        <v>1</v>
      </c>
    </row>
    <row r="17" spans="1:6" ht="14.45" x14ac:dyDescent="0.3">
      <c r="A17" s="66">
        <v>16</v>
      </c>
      <c r="B17" s="6" t="s">
        <v>171</v>
      </c>
      <c r="C17" s="6" t="s">
        <v>140</v>
      </c>
      <c r="D17" s="6" t="s">
        <v>172</v>
      </c>
      <c r="E17">
        <v>1</v>
      </c>
      <c r="F17" t="s">
        <v>428</v>
      </c>
    </row>
    <row r="18" spans="1:6" ht="14.45" x14ac:dyDescent="0.3">
      <c r="A18" s="66">
        <v>17</v>
      </c>
      <c r="B18" s="6" t="s">
        <v>173</v>
      </c>
      <c r="C18" s="6" t="s">
        <v>140</v>
      </c>
      <c r="D18" s="6" t="s">
        <v>174</v>
      </c>
      <c r="E18">
        <v>1</v>
      </c>
    </row>
    <row r="19" spans="1:6" ht="14.45" x14ac:dyDescent="0.3">
      <c r="A19" s="66">
        <v>18</v>
      </c>
      <c r="B19" s="6" t="s">
        <v>175</v>
      </c>
      <c r="C19" s="6" t="s">
        <v>140</v>
      </c>
      <c r="D19" s="6" t="s">
        <v>176</v>
      </c>
      <c r="E19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8"/>
  <sheetViews>
    <sheetView workbookViewId="0">
      <selection activeCell="D12" sqref="D12"/>
    </sheetView>
  </sheetViews>
  <sheetFormatPr baseColWidth="10" defaultRowHeight="15" x14ac:dyDescent="0.25"/>
  <cols>
    <col min="1" max="1" width="10" customWidth="1"/>
    <col min="2" max="2" width="13.85546875" customWidth="1"/>
    <col min="4" max="4" width="20.5703125" customWidth="1"/>
    <col min="5" max="5" width="7.7109375" customWidth="1"/>
    <col min="6" max="6" width="15.5703125" customWidth="1"/>
    <col min="8" max="8" width="31.28515625" customWidth="1"/>
    <col min="9" max="9" width="17.28515625" customWidth="1"/>
  </cols>
  <sheetData>
    <row r="1" spans="1:9" x14ac:dyDescent="0.25">
      <c r="A1" s="7" t="s">
        <v>177</v>
      </c>
      <c r="B1" s="7" t="s">
        <v>1</v>
      </c>
      <c r="C1" s="7" t="s">
        <v>2</v>
      </c>
      <c r="D1" s="7" t="s">
        <v>3</v>
      </c>
      <c r="E1" s="7" t="s">
        <v>178</v>
      </c>
      <c r="F1" s="7" t="s">
        <v>4</v>
      </c>
      <c r="G1" s="7" t="s">
        <v>7</v>
      </c>
      <c r="H1" s="7" t="s">
        <v>179</v>
      </c>
      <c r="I1" s="36" t="s">
        <v>403</v>
      </c>
    </row>
    <row r="2" spans="1:9" ht="43.15" x14ac:dyDescent="0.3">
      <c r="A2" s="8">
        <v>1</v>
      </c>
      <c r="B2" s="9" t="s">
        <v>180</v>
      </c>
      <c r="C2" s="9" t="s">
        <v>181</v>
      </c>
      <c r="D2" s="9" t="s">
        <v>182</v>
      </c>
      <c r="E2" s="9" t="s">
        <v>27</v>
      </c>
      <c r="F2" s="10">
        <v>28561</v>
      </c>
      <c r="G2" s="9" t="s">
        <v>392</v>
      </c>
      <c r="H2" s="9" t="s">
        <v>183</v>
      </c>
      <c r="I2">
        <v>2</v>
      </c>
    </row>
    <row r="3" spans="1:9" ht="43.15" x14ac:dyDescent="0.3">
      <c r="A3" s="8">
        <v>2</v>
      </c>
      <c r="B3" s="9" t="s">
        <v>184</v>
      </c>
      <c r="C3" s="9" t="s">
        <v>185</v>
      </c>
      <c r="D3" s="9" t="s">
        <v>186</v>
      </c>
      <c r="E3" s="9" t="s">
        <v>14</v>
      </c>
      <c r="F3" s="10">
        <v>25575</v>
      </c>
      <c r="G3" s="9" t="s">
        <v>393</v>
      </c>
      <c r="H3" s="35" t="s">
        <v>394</v>
      </c>
      <c r="I3">
        <v>2</v>
      </c>
    </row>
    <row r="4" spans="1:9" ht="43.15" x14ac:dyDescent="0.3">
      <c r="A4" s="8">
        <v>3</v>
      </c>
      <c r="B4" s="9" t="s">
        <v>187</v>
      </c>
      <c r="C4" s="9" t="s">
        <v>188</v>
      </c>
      <c r="D4" s="9" t="s">
        <v>189</v>
      </c>
      <c r="E4" s="9" t="s">
        <v>14</v>
      </c>
      <c r="F4" s="10">
        <v>24953</v>
      </c>
      <c r="G4" s="9" t="s">
        <v>190</v>
      </c>
      <c r="H4" s="35" t="s">
        <v>395</v>
      </c>
      <c r="I4">
        <v>3</v>
      </c>
    </row>
    <row r="5" spans="1:9" ht="57.6" x14ac:dyDescent="0.3">
      <c r="A5" s="8">
        <v>4</v>
      </c>
      <c r="B5" s="9" t="s">
        <v>191</v>
      </c>
      <c r="C5" s="9" t="s">
        <v>192</v>
      </c>
      <c r="D5" s="9" t="s">
        <v>193</v>
      </c>
      <c r="E5" s="9" t="s">
        <v>14</v>
      </c>
      <c r="F5" s="10">
        <v>26938</v>
      </c>
      <c r="G5" s="9" t="s">
        <v>194</v>
      </c>
      <c r="H5" s="9" t="s">
        <v>195</v>
      </c>
      <c r="I5">
        <v>1</v>
      </c>
    </row>
    <row r="6" spans="1:9" ht="28.9" x14ac:dyDescent="0.3">
      <c r="A6" s="8">
        <v>5</v>
      </c>
      <c r="B6" s="9" t="s">
        <v>196</v>
      </c>
      <c r="C6" s="9" t="s">
        <v>197</v>
      </c>
      <c r="D6" s="9" t="s">
        <v>198</v>
      </c>
      <c r="E6" s="9" t="s">
        <v>27</v>
      </c>
      <c r="F6" s="10">
        <v>26474</v>
      </c>
      <c r="G6" s="9" t="s">
        <v>199</v>
      </c>
      <c r="H6" s="9" t="s">
        <v>200</v>
      </c>
      <c r="I6">
        <v>2</v>
      </c>
    </row>
    <row r="7" spans="1:9" ht="30" x14ac:dyDescent="0.25">
      <c r="A7" s="8">
        <v>6</v>
      </c>
      <c r="B7" s="9" t="s">
        <v>201</v>
      </c>
      <c r="C7" s="9" t="s">
        <v>19</v>
      </c>
      <c r="D7" s="9" t="s">
        <v>202</v>
      </c>
      <c r="E7" s="9" t="s">
        <v>14</v>
      </c>
      <c r="F7" s="10">
        <v>28839</v>
      </c>
      <c r="G7" s="9" t="s">
        <v>203</v>
      </c>
      <c r="H7" s="9" t="s">
        <v>204</v>
      </c>
      <c r="I7">
        <v>1</v>
      </c>
    </row>
    <row r="8" spans="1:9" ht="43.15" x14ac:dyDescent="0.3">
      <c r="A8" s="8">
        <v>7</v>
      </c>
      <c r="B8" s="9" t="s">
        <v>205</v>
      </c>
      <c r="C8" s="9" t="s">
        <v>206</v>
      </c>
      <c r="D8" s="9" t="s">
        <v>207</v>
      </c>
      <c r="E8" s="9" t="s">
        <v>27</v>
      </c>
      <c r="F8" s="10">
        <v>28245</v>
      </c>
      <c r="G8" s="9" t="s">
        <v>399</v>
      </c>
      <c r="H8" s="9" t="s">
        <v>208</v>
      </c>
      <c r="I8">
        <v>1</v>
      </c>
    </row>
    <row r="9" spans="1:9" ht="43.15" x14ac:dyDescent="0.3">
      <c r="A9" s="8">
        <v>8</v>
      </c>
      <c r="B9" s="9" t="s">
        <v>209</v>
      </c>
      <c r="C9" s="9" t="s">
        <v>210</v>
      </c>
      <c r="D9" s="9" t="s">
        <v>211</v>
      </c>
      <c r="E9" s="9" t="s">
        <v>14</v>
      </c>
      <c r="F9" s="10">
        <v>31221</v>
      </c>
      <c r="G9" s="9" t="s">
        <v>398</v>
      </c>
      <c r="H9" s="9" t="s">
        <v>212</v>
      </c>
      <c r="I9">
        <v>3</v>
      </c>
    </row>
    <row r="10" spans="1:9" ht="30" x14ac:dyDescent="0.25">
      <c r="A10" s="8">
        <v>9</v>
      </c>
      <c r="B10" s="9" t="s">
        <v>213</v>
      </c>
      <c r="C10" s="9" t="s">
        <v>214</v>
      </c>
      <c r="D10" s="9" t="s">
        <v>215</v>
      </c>
      <c r="E10" s="9" t="s">
        <v>27</v>
      </c>
      <c r="F10" s="10">
        <v>32138</v>
      </c>
      <c r="G10" s="9" t="s">
        <v>216</v>
      </c>
      <c r="H10" s="9" t="s">
        <v>217</v>
      </c>
      <c r="I10">
        <v>1</v>
      </c>
    </row>
    <row r="11" spans="1:9" ht="30" x14ac:dyDescent="0.25">
      <c r="A11" s="8">
        <v>10</v>
      </c>
      <c r="B11" s="9" t="s">
        <v>218</v>
      </c>
      <c r="C11" s="9" t="s">
        <v>219</v>
      </c>
      <c r="D11" s="9" t="s">
        <v>220</v>
      </c>
      <c r="E11" s="9" t="s">
        <v>27</v>
      </c>
      <c r="F11" s="10">
        <v>27066</v>
      </c>
      <c r="G11" s="9" t="s">
        <v>221</v>
      </c>
      <c r="H11" s="35" t="s">
        <v>396</v>
      </c>
      <c r="I11">
        <v>1</v>
      </c>
    </row>
    <row r="12" spans="1:9" ht="60" x14ac:dyDescent="0.25">
      <c r="A12" s="8">
        <v>11</v>
      </c>
      <c r="B12" s="9" t="s">
        <v>222</v>
      </c>
      <c r="C12" s="9" t="s">
        <v>223</v>
      </c>
      <c r="D12" s="9" t="s">
        <v>224</v>
      </c>
      <c r="E12" s="9" t="s">
        <v>27</v>
      </c>
      <c r="F12" s="10">
        <v>25576</v>
      </c>
      <c r="G12" s="9" t="s">
        <v>225</v>
      </c>
      <c r="H12" s="9" t="s">
        <v>226</v>
      </c>
      <c r="I12">
        <v>1</v>
      </c>
    </row>
    <row r="13" spans="1:9" ht="30" x14ac:dyDescent="0.25">
      <c r="A13" s="8">
        <v>12</v>
      </c>
      <c r="B13" s="9" t="s">
        <v>227</v>
      </c>
      <c r="C13" s="9" t="s">
        <v>228</v>
      </c>
      <c r="D13" s="9" t="s">
        <v>229</v>
      </c>
      <c r="E13" s="9" t="s">
        <v>14</v>
      </c>
      <c r="F13" s="10">
        <v>31510</v>
      </c>
      <c r="G13" s="9" t="s">
        <v>230</v>
      </c>
      <c r="H13" s="9" t="s">
        <v>231</v>
      </c>
      <c r="I13">
        <v>1</v>
      </c>
    </row>
    <row r="14" spans="1:9" ht="45" x14ac:dyDescent="0.25">
      <c r="A14" s="8">
        <v>13</v>
      </c>
      <c r="B14" s="9" t="s">
        <v>232</v>
      </c>
      <c r="C14" s="9" t="s">
        <v>233</v>
      </c>
      <c r="D14" s="9" t="s">
        <v>234</v>
      </c>
      <c r="E14" s="9" t="s">
        <v>27</v>
      </c>
      <c r="F14" s="10">
        <v>30447</v>
      </c>
      <c r="G14" s="9" t="s">
        <v>400</v>
      </c>
      <c r="H14" s="9" t="s">
        <v>235</v>
      </c>
      <c r="I14">
        <v>2</v>
      </c>
    </row>
    <row r="15" spans="1:9" ht="45" x14ac:dyDescent="0.25">
      <c r="A15" s="8">
        <v>14</v>
      </c>
      <c r="B15" s="9" t="s">
        <v>236</v>
      </c>
      <c r="C15" s="9" t="s">
        <v>237</v>
      </c>
      <c r="D15" s="9" t="s">
        <v>238</v>
      </c>
      <c r="E15" s="9" t="s">
        <v>14</v>
      </c>
      <c r="F15" s="10">
        <v>33038</v>
      </c>
      <c r="G15" s="9" t="s">
        <v>401</v>
      </c>
      <c r="H15" s="9" t="s">
        <v>239</v>
      </c>
      <c r="I15">
        <v>2</v>
      </c>
    </row>
    <row r="16" spans="1:9" ht="30" x14ac:dyDescent="0.25">
      <c r="A16" s="8">
        <v>15</v>
      </c>
      <c r="B16" s="9" t="s">
        <v>240</v>
      </c>
      <c r="C16" s="9" t="s">
        <v>241</v>
      </c>
      <c r="D16" s="9" t="s">
        <v>242</v>
      </c>
      <c r="E16" s="9" t="s">
        <v>27</v>
      </c>
      <c r="F16" s="10">
        <v>27736</v>
      </c>
      <c r="G16" s="9" t="s">
        <v>243</v>
      </c>
      <c r="H16" s="9" t="s">
        <v>244</v>
      </c>
      <c r="I16">
        <v>1</v>
      </c>
    </row>
    <row r="17" spans="1:9" ht="45" x14ac:dyDescent="0.25">
      <c r="A17" s="8">
        <v>16</v>
      </c>
      <c r="B17" s="9" t="s">
        <v>245</v>
      </c>
      <c r="C17" s="9" t="s">
        <v>246</v>
      </c>
      <c r="D17" s="9" t="s">
        <v>247</v>
      </c>
      <c r="E17" s="9" t="s">
        <v>27</v>
      </c>
      <c r="F17" s="10">
        <v>30693</v>
      </c>
      <c r="G17" s="9" t="s">
        <v>402</v>
      </c>
      <c r="H17" s="9" t="s">
        <v>248</v>
      </c>
      <c r="I17">
        <v>1</v>
      </c>
    </row>
    <row r="18" spans="1:9" ht="30" x14ac:dyDescent="0.25">
      <c r="A18" s="8">
        <v>17</v>
      </c>
      <c r="B18" s="9" t="s">
        <v>249</v>
      </c>
      <c r="C18" s="9" t="s">
        <v>250</v>
      </c>
      <c r="D18" s="9" t="s">
        <v>251</v>
      </c>
      <c r="E18" s="9" t="s">
        <v>14</v>
      </c>
      <c r="F18" s="10">
        <v>32780</v>
      </c>
      <c r="G18" s="9" t="s">
        <v>252</v>
      </c>
      <c r="H18" s="35" t="s">
        <v>397</v>
      </c>
      <c r="I18">
        <v>2</v>
      </c>
    </row>
  </sheetData>
  <hyperlinks>
    <hyperlink ref="H3" r:id="rId1"/>
    <hyperlink ref="H4" r:id="rId2"/>
    <hyperlink ref="H11" r:id="rId3"/>
    <hyperlink ref="H18" r:id="rId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9"/>
  <sheetViews>
    <sheetView tabSelected="1" topLeftCell="B1" workbookViewId="0">
      <selection activeCell="F23" sqref="F23"/>
    </sheetView>
  </sheetViews>
  <sheetFormatPr baseColWidth="10" defaultRowHeight="15" x14ac:dyDescent="0.25"/>
  <cols>
    <col min="1" max="1" width="14.85546875" customWidth="1"/>
    <col min="2" max="2" width="18.5703125" customWidth="1"/>
    <col min="3" max="3" width="22.7109375" customWidth="1"/>
    <col min="4" max="4" width="26.140625" customWidth="1"/>
    <col min="5" max="5" width="15" customWidth="1"/>
    <col min="6" max="6" width="42.85546875" customWidth="1"/>
    <col min="7" max="7" width="16.140625" customWidth="1"/>
    <col min="9" max="9" width="11.42578125" style="69"/>
  </cols>
  <sheetData>
    <row r="1" spans="1:9" x14ac:dyDescent="0.25">
      <c r="A1" s="11" t="s">
        <v>253</v>
      </c>
      <c r="B1" s="11" t="s">
        <v>254</v>
      </c>
      <c r="C1" s="11" t="s">
        <v>255</v>
      </c>
      <c r="D1" s="11" t="s">
        <v>256</v>
      </c>
      <c r="E1" s="11" t="s">
        <v>257</v>
      </c>
      <c r="F1" s="42" t="s">
        <v>415</v>
      </c>
      <c r="G1" s="57" t="s">
        <v>424</v>
      </c>
    </row>
    <row r="2" spans="1:9" x14ac:dyDescent="0.25">
      <c r="A2" s="12">
        <v>-1914442348</v>
      </c>
      <c r="B2" s="13">
        <v>36838</v>
      </c>
      <c r="C2" s="12">
        <v>1</v>
      </c>
      <c r="D2" s="12">
        <v>1</v>
      </c>
      <c r="E2" s="12">
        <v>2</v>
      </c>
      <c r="F2" s="26"/>
      <c r="G2" s="58">
        <v>45150</v>
      </c>
      <c r="I2" s="70">
        <v>18180</v>
      </c>
    </row>
    <row r="3" spans="1:9" x14ac:dyDescent="0.25">
      <c r="A3" s="12">
        <v>-1731774006</v>
      </c>
      <c r="B3" s="13">
        <v>37253</v>
      </c>
      <c r="C3" s="12">
        <v>2</v>
      </c>
      <c r="D3" s="12">
        <v>4</v>
      </c>
      <c r="E3" s="12">
        <v>6</v>
      </c>
      <c r="F3" s="26"/>
      <c r="G3" s="59">
        <v>45367</v>
      </c>
      <c r="I3" s="70">
        <v>10850.6</v>
      </c>
    </row>
    <row r="4" spans="1:9" x14ac:dyDescent="0.25">
      <c r="A4" s="12">
        <v>-1653792883</v>
      </c>
      <c r="B4" s="13">
        <v>37086</v>
      </c>
      <c r="C4" s="12">
        <v>3</v>
      </c>
      <c r="D4" s="12">
        <v>12</v>
      </c>
      <c r="E4" s="12">
        <v>3</v>
      </c>
      <c r="F4" s="26"/>
      <c r="G4" s="59">
        <v>44687</v>
      </c>
      <c r="I4" s="70">
        <v>17574</v>
      </c>
    </row>
    <row r="5" spans="1:9" x14ac:dyDescent="0.25">
      <c r="A5" s="12">
        <v>-1628318089</v>
      </c>
      <c r="B5" s="13">
        <v>36720</v>
      </c>
      <c r="C5" s="12">
        <v>4</v>
      </c>
      <c r="D5" s="12">
        <v>2</v>
      </c>
      <c r="E5" s="12">
        <v>4</v>
      </c>
      <c r="F5" s="26"/>
      <c r="G5" s="58">
        <v>44201</v>
      </c>
      <c r="I5" s="70">
        <v>10565.2</v>
      </c>
    </row>
    <row r="6" spans="1:9" x14ac:dyDescent="0.25">
      <c r="A6" s="12">
        <v>-1041130260</v>
      </c>
      <c r="B6" s="13">
        <v>36764</v>
      </c>
      <c r="C6" s="12">
        <v>5</v>
      </c>
      <c r="D6" s="12">
        <v>6</v>
      </c>
      <c r="E6" s="12">
        <v>4</v>
      </c>
      <c r="F6" s="26"/>
      <c r="G6" s="58">
        <v>44206</v>
      </c>
      <c r="I6" s="70">
        <v>1618.38</v>
      </c>
    </row>
    <row r="7" spans="1:9" x14ac:dyDescent="0.25">
      <c r="A7" s="12">
        <v>-915104387</v>
      </c>
      <c r="B7" s="13">
        <v>37134</v>
      </c>
      <c r="C7" s="12">
        <v>6</v>
      </c>
      <c r="D7" s="12">
        <v>13</v>
      </c>
      <c r="E7" s="12">
        <v>1</v>
      </c>
      <c r="F7" s="26"/>
      <c r="G7" s="58">
        <v>45184</v>
      </c>
      <c r="I7" s="70">
        <v>1538.46</v>
      </c>
    </row>
    <row r="8" spans="1:9" x14ac:dyDescent="0.25">
      <c r="A8" s="12">
        <v>-801141573</v>
      </c>
      <c r="B8" s="13">
        <v>37132</v>
      </c>
      <c r="C8" s="12">
        <v>7</v>
      </c>
      <c r="D8" s="12">
        <v>11</v>
      </c>
      <c r="E8" s="12">
        <v>5</v>
      </c>
      <c r="F8" s="26"/>
      <c r="G8" s="58">
        <v>40494</v>
      </c>
      <c r="I8" s="70">
        <v>375</v>
      </c>
    </row>
    <row r="9" spans="1:9" x14ac:dyDescent="0.25">
      <c r="A9" s="12">
        <v>-646929277</v>
      </c>
      <c r="B9" s="13">
        <v>37017</v>
      </c>
      <c r="C9" s="12">
        <v>8</v>
      </c>
      <c r="D9" s="12">
        <v>7</v>
      </c>
      <c r="E9" s="12">
        <v>3</v>
      </c>
      <c r="F9" s="26"/>
      <c r="G9" s="60" t="s">
        <v>425</v>
      </c>
      <c r="I9" s="70">
        <v>431.25</v>
      </c>
    </row>
    <row r="10" spans="1:9" x14ac:dyDescent="0.25">
      <c r="A10" s="12">
        <v>-563192350</v>
      </c>
      <c r="B10" s="13">
        <v>36642</v>
      </c>
      <c r="C10" s="12">
        <v>9</v>
      </c>
      <c r="D10" s="12">
        <v>14</v>
      </c>
      <c r="E10" s="12">
        <v>3</v>
      </c>
      <c r="F10" s="26"/>
      <c r="G10" s="58">
        <v>45647</v>
      </c>
      <c r="I10" s="70">
        <v>19550.05</v>
      </c>
    </row>
    <row r="11" spans="1:9" x14ac:dyDescent="0.25">
      <c r="A11" s="12">
        <v>-354796865</v>
      </c>
      <c r="B11" s="13">
        <v>37246</v>
      </c>
      <c r="C11" s="12">
        <v>10</v>
      </c>
      <c r="D11" s="12">
        <v>5</v>
      </c>
      <c r="E11" s="12">
        <v>6</v>
      </c>
      <c r="F11" s="26"/>
      <c r="G11" s="58">
        <v>44212</v>
      </c>
      <c r="I11" s="70">
        <v>10850.6</v>
      </c>
    </row>
    <row r="12" spans="1:9" x14ac:dyDescent="0.25">
      <c r="A12" s="12">
        <v>345500278</v>
      </c>
      <c r="B12" s="13">
        <v>36955</v>
      </c>
      <c r="C12" s="12">
        <v>11</v>
      </c>
      <c r="D12" s="12">
        <v>17</v>
      </c>
      <c r="E12" s="12">
        <v>4</v>
      </c>
      <c r="F12" s="26"/>
      <c r="G12" s="58">
        <v>44859</v>
      </c>
      <c r="I12" s="70">
        <v>17877</v>
      </c>
    </row>
    <row r="13" spans="1:9" x14ac:dyDescent="0.25">
      <c r="A13" s="12">
        <v>964934405</v>
      </c>
      <c r="B13" s="13">
        <v>37006</v>
      </c>
      <c r="C13" s="12">
        <v>12</v>
      </c>
      <c r="D13" s="12">
        <v>3</v>
      </c>
      <c r="E13" s="12">
        <v>5</v>
      </c>
      <c r="F13" s="26"/>
      <c r="G13" s="58">
        <v>44204</v>
      </c>
      <c r="I13" s="70">
        <v>17801.25</v>
      </c>
    </row>
    <row r="14" spans="1:9" x14ac:dyDescent="0.25">
      <c r="A14" s="12">
        <v>1046125832</v>
      </c>
      <c r="B14" s="13">
        <v>37523</v>
      </c>
      <c r="C14" s="12">
        <v>13</v>
      </c>
      <c r="D14" s="12">
        <v>16</v>
      </c>
      <c r="E14" s="12">
        <v>1</v>
      </c>
      <c r="F14" s="26"/>
      <c r="G14" s="58">
        <v>45930</v>
      </c>
      <c r="I14" s="70">
        <v>9439.4</v>
      </c>
    </row>
    <row r="15" spans="1:9" x14ac:dyDescent="0.25">
      <c r="A15" s="12">
        <v>1513423164</v>
      </c>
      <c r="B15" s="13">
        <v>37115</v>
      </c>
      <c r="C15" s="12">
        <v>14</v>
      </c>
      <c r="D15" s="12">
        <v>10</v>
      </c>
      <c r="E15" s="12">
        <v>6</v>
      </c>
      <c r="F15" s="26"/>
      <c r="G15" s="58">
        <v>41074</v>
      </c>
      <c r="I15" s="70">
        <v>532.5</v>
      </c>
    </row>
    <row r="16" spans="1:9" x14ac:dyDescent="0.25">
      <c r="A16" s="12">
        <v>1956498785</v>
      </c>
      <c r="B16" s="13">
        <v>37369</v>
      </c>
      <c r="C16" s="12">
        <v>15</v>
      </c>
      <c r="D16" s="12">
        <v>15</v>
      </c>
      <c r="E16" s="12">
        <v>2</v>
      </c>
      <c r="F16" s="26"/>
      <c r="G16" s="58">
        <v>44968</v>
      </c>
      <c r="I16" s="70">
        <v>17650.45</v>
      </c>
    </row>
    <row r="17" spans="1:9" x14ac:dyDescent="0.25">
      <c r="A17" s="12">
        <v>2030226025</v>
      </c>
      <c r="B17" s="13">
        <v>36733</v>
      </c>
      <c r="C17" s="12">
        <v>16</v>
      </c>
      <c r="D17" s="12">
        <v>6</v>
      </c>
      <c r="E17" s="12">
        <v>4</v>
      </c>
      <c r="F17" s="26"/>
      <c r="G17" s="58">
        <v>44197</v>
      </c>
      <c r="I17" s="70">
        <v>1625.04</v>
      </c>
    </row>
    <row r="18" spans="1:9" x14ac:dyDescent="0.25">
      <c r="A18" s="12">
        <v>2038579214</v>
      </c>
      <c r="B18" s="13">
        <v>37550</v>
      </c>
      <c r="C18" s="12">
        <v>17</v>
      </c>
      <c r="D18" s="12">
        <v>9</v>
      </c>
      <c r="E18" s="12">
        <v>5</v>
      </c>
      <c r="F18" s="26"/>
      <c r="G18" s="58">
        <v>45070</v>
      </c>
      <c r="I18" s="70">
        <v>1445.22</v>
      </c>
    </row>
    <row r="19" spans="1:9" x14ac:dyDescent="0.25">
      <c r="A19" s="12">
        <v>2069610208</v>
      </c>
      <c r="B19" s="13">
        <v>37137</v>
      </c>
      <c r="C19" s="12">
        <v>18</v>
      </c>
      <c r="D19" s="12">
        <v>8</v>
      </c>
      <c r="E19" s="12">
        <v>5</v>
      </c>
      <c r="F19" s="26"/>
      <c r="G19" s="58">
        <v>44816</v>
      </c>
      <c r="I19" s="70">
        <v>17422.5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5"/>
  <sheetViews>
    <sheetView zoomScale="94" workbookViewId="0">
      <selection activeCell="L2" sqref="L2"/>
    </sheetView>
  </sheetViews>
  <sheetFormatPr baseColWidth="10" defaultRowHeight="15" x14ac:dyDescent="0.25"/>
  <cols>
    <col min="2" max="2" width="20.5703125" customWidth="1"/>
    <col min="3" max="3" width="28.42578125" customWidth="1"/>
    <col min="4" max="4" width="22.42578125" customWidth="1"/>
    <col min="5" max="5" width="19.5703125" customWidth="1"/>
    <col min="6" max="6" width="28.28515625" customWidth="1"/>
    <col min="7" max="7" width="17.85546875" customWidth="1"/>
    <col min="8" max="8" width="20.85546875" customWidth="1"/>
    <col min="9" max="9" width="21.140625" customWidth="1"/>
    <col min="10" max="10" width="22.42578125" customWidth="1"/>
    <col min="11" max="11" width="20.85546875" customWidth="1"/>
  </cols>
  <sheetData>
    <row r="1" spans="1:11" x14ac:dyDescent="0.25">
      <c r="A1" s="14" t="s">
        <v>258</v>
      </c>
      <c r="B1" s="14" t="s">
        <v>259</v>
      </c>
      <c r="C1" s="14" t="s">
        <v>260</v>
      </c>
      <c r="D1" s="14" t="s">
        <v>261</v>
      </c>
      <c r="E1" s="14" t="s">
        <v>262</v>
      </c>
      <c r="F1" s="14" t="s">
        <v>263</v>
      </c>
      <c r="G1" s="14" t="s">
        <v>264</v>
      </c>
      <c r="H1" s="14" t="s">
        <v>265</v>
      </c>
      <c r="I1" s="14" t="s">
        <v>255</v>
      </c>
      <c r="J1" s="41" t="s">
        <v>412</v>
      </c>
      <c r="K1" s="41" t="s">
        <v>421</v>
      </c>
    </row>
    <row r="2" spans="1:11" ht="30" x14ac:dyDescent="0.25">
      <c r="A2" s="15">
        <v>1</v>
      </c>
      <c r="B2" s="16" t="s">
        <v>266</v>
      </c>
      <c r="C2" s="16" t="s">
        <v>267</v>
      </c>
      <c r="D2" s="67">
        <v>43872</v>
      </c>
      <c r="E2" s="18">
        <v>80</v>
      </c>
      <c r="F2" s="15" t="b">
        <v>1</v>
      </c>
      <c r="G2" s="17">
        <v>43901</v>
      </c>
      <c r="H2" s="18">
        <v>80</v>
      </c>
      <c r="I2" s="68">
        <v>2</v>
      </c>
      <c r="J2">
        <v>1</v>
      </c>
      <c r="K2" t="s">
        <v>373</v>
      </c>
    </row>
    <row r="3" spans="1:11" x14ac:dyDescent="0.25">
      <c r="A3" s="15">
        <v>2</v>
      </c>
      <c r="B3" s="16" t="s">
        <v>268</v>
      </c>
      <c r="C3" s="16" t="s">
        <v>269</v>
      </c>
      <c r="D3" s="67">
        <v>41074</v>
      </c>
      <c r="E3" s="18">
        <v>532.5</v>
      </c>
      <c r="F3" s="15" t="b">
        <v>1</v>
      </c>
      <c r="G3" s="17">
        <v>41104</v>
      </c>
      <c r="H3" s="18">
        <v>532.5</v>
      </c>
      <c r="I3" s="68">
        <v>14</v>
      </c>
      <c r="J3">
        <v>1</v>
      </c>
      <c r="K3" t="s">
        <v>373</v>
      </c>
    </row>
    <row r="4" spans="1:11" ht="45" x14ac:dyDescent="0.25">
      <c r="A4" s="15">
        <v>3</v>
      </c>
      <c r="B4" s="16" t="s">
        <v>270</v>
      </c>
      <c r="C4" s="16" t="s">
        <v>271</v>
      </c>
      <c r="D4" s="67">
        <v>43915</v>
      </c>
      <c r="E4" s="18">
        <v>250</v>
      </c>
      <c r="F4" s="15" t="b">
        <v>0</v>
      </c>
      <c r="G4" s="17">
        <v>43946</v>
      </c>
      <c r="H4" s="18">
        <v>0</v>
      </c>
      <c r="I4" s="68">
        <v>2</v>
      </c>
      <c r="J4">
        <v>1</v>
      </c>
      <c r="K4" t="s">
        <v>423</v>
      </c>
    </row>
    <row r="5" spans="1:11" ht="30" x14ac:dyDescent="0.25">
      <c r="A5" s="15">
        <v>4</v>
      </c>
      <c r="B5" s="16" t="s">
        <v>272</v>
      </c>
      <c r="C5" s="16" t="s">
        <v>267</v>
      </c>
      <c r="D5" s="67">
        <v>37940</v>
      </c>
      <c r="E5" s="18">
        <v>120</v>
      </c>
      <c r="F5" s="15" t="b">
        <v>1</v>
      </c>
      <c r="G5" s="17">
        <v>37970</v>
      </c>
      <c r="H5" s="18">
        <v>120</v>
      </c>
      <c r="I5" s="68">
        <v>1</v>
      </c>
      <c r="J5">
        <v>1</v>
      </c>
      <c r="K5" t="s">
        <v>373</v>
      </c>
    </row>
    <row r="6" spans="1:11" ht="30" x14ac:dyDescent="0.25">
      <c r="A6" s="15">
        <v>5</v>
      </c>
      <c r="B6" s="16" t="s">
        <v>272</v>
      </c>
      <c r="C6" s="16" t="s">
        <v>267</v>
      </c>
      <c r="D6" s="67">
        <v>41735</v>
      </c>
      <c r="E6" s="18">
        <v>120</v>
      </c>
      <c r="F6" s="15" t="b">
        <v>1</v>
      </c>
      <c r="G6" s="17">
        <v>41765</v>
      </c>
      <c r="H6" s="18">
        <v>120</v>
      </c>
      <c r="I6" s="68">
        <v>13</v>
      </c>
      <c r="J6">
        <v>1</v>
      </c>
      <c r="K6" t="s">
        <v>373</v>
      </c>
    </row>
    <row r="7" spans="1:11" x14ac:dyDescent="0.25">
      <c r="A7" s="15">
        <v>6</v>
      </c>
      <c r="B7" s="16" t="s">
        <v>268</v>
      </c>
      <c r="C7" s="16" t="s">
        <v>269</v>
      </c>
      <c r="D7" s="67">
        <v>40494</v>
      </c>
      <c r="E7" s="18">
        <v>375</v>
      </c>
      <c r="F7" s="15" t="b">
        <v>1</v>
      </c>
      <c r="G7" s="17">
        <v>40524</v>
      </c>
      <c r="H7" s="18">
        <v>375</v>
      </c>
      <c r="I7" s="68">
        <v>7</v>
      </c>
      <c r="J7">
        <v>1</v>
      </c>
      <c r="K7" t="s">
        <v>373</v>
      </c>
    </row>
    <row r="8" spans="1:11" ht="60" x14ac:dyDescent="0.25">
      <c r="A8" s="15">
        <v>7</v>
      </c>
      <c r="B8" s="16" t="s">
        <v>273</v>
      </c>
      <c r="C8" s="16" t="s">
        <v>271</v>
      </c>
      <c r="D8" s="67">
        <v>43674</v>
      </c>
      <c r="E8" s="18">
        <v>900</v>
      </c>
      <c r="F8" s="15" t="b">
        <v>0</v>
      </c>
      <c r="G8" s="17">
        <v>43705</v>
      </c>
      <c r="H8" s="18">
        <v>0</v>
      </c>
      <c r="I8" s="68">
        <v>18</v>
      </c>
      <c r="J8">
        <v>1</v>
      </c>
      <c r="K8" t="s">
        <v>423</v>
      </c>
    </row>
    <row r="9" spans="1:11" ht="45" x14ac:dyDescent="0.25">
      <c r="A9" s="15">
        <v>8</v>
      </c>
      <c r="B9" s="16" t="s">
        <v>274</v>
      </c>
      <c r="C9" s="16" t="s">
        <v>275</v>
      </c>
      <c r="D9" s="67">
        <v>39611</v>
      </c>
      <c r="E9" s="18">
        <v>120</v>
      </c>
      <c r="F9" s="15" t="b">
        <v>0</v>
      </c>
      <c r="G9" s="17">
        <v>39641</v>
      </c>
      <c r="H9" s="18">
        <v>0</v>
      </c>
      <c r="I9" s="68">
        <v>5</v>
      </c>
      <c r="J9">
        <v>1</v>
      </c>
      <c r="K9" t="s">
        <v>423</v>
      </c>
    </row>
    <row r="10" spans="1:11" ht="30" x14ac:dyDescent="0.25">
      <c r="A10" s="15">
        <v>9</v>
      </c>
      <c r="B10" s="16" t="s">
        <v>276</v>
      </c>
      <c r="C10" s="16" t="s">
        <v>275</v>
      </c>
      <c r="D10" s="67">
        <v>40080</v>
      </c>
      <c r="E10" s="18">
        <v>75</v>
      </c>
      <c r="F10" s="15" t="b">
        <v>1</v>
      </c>
      <c r="G10" s="17">
        <v>40110</v>
      </c>
      <c r="H10" s="18">
        <v>40</v>
      </c>
      <c r="I10" s="68">
        <v>17</v>
      </c>
      <c r="J10">
        <v>1</v>
      </c>
      <c r="K10" t="s">
        <v>422</v>
      </c>
    </row>
    <row r="11" spans="1:11" ht="30" x14ac:dyDescent="0.25">
      <c r="A11" s="15">
        <v>10</v>
      </c>
      <c r="B11" s="16" t="s">
        <v>272</v>
      </c>
      <c r="C11" s="16" t="s">
        <v>267</v>
      </c>
      <c r="D11" s="67">
        <v>44172</v>
      </c>
      <c r="E11" s="18">
        <v>120</v>
      </c>
      <c r="F11" s="15" t="b">
        <v>1</v>
      </c>
      <c r="G11" s="17">
        <v>43837</v>
      </c>
      <c r="H11" s="18">
        <v>120</v>
      </c>
      <c r="I11" s="68">
        <v>2</v>
      </c>
      <c r="J11">
        <v>1</v>
      </c>
      <c r="K11" t="s">
        <v>373</v>
      </c>
    </row>
    <row r="12" spans="1:11" ht="30" x14ac:dyDescent="0.25">
      <c r="A12" s="15">
        <v>11</v>
      </c>
      <c r="B12" s="16" t="s">
        <v>277</v>
      </c>
      <c r="C12" s="16" t="s">
        <v>271</v>
      </c>
      <c r="D12" s="67">
        <v>40954</v>
      </c>
      <c r="E12" s="18">
        <v>150</v>
      </c>
      <c r="F12" s="15" t="b">
        <v>1</v>
      </c>
      <c r="G12" s="17">
        <v>40983</v>
      </c>
      <c r="H12" s="18">
        <v>110</v>
      </c>
      <c r="I12" s="68">
        <v>3</v>
      </c>
      <c r="J12">
        <v>1</v>
      </c>
      <c r="K12" t="s">
        <v>422</v>
      </c>
    </row>
    <row r="13" spans="1:11" ht="30" x14ac:dyDescent="0.25">
      <c r="A13" s="15">
        <v>12</v>
      </c>
      <c r="B13" s="16" t="s">
        <v>278</v>
      </c>
      <c r="C13" s="16" t="s">
        <v>267</v>
      </c>
      <c r="D13" s="67">
        <v>43914</v>
      </c>
      <c r="E13" s="18">
        <v>30</v>
      </c>
      <c r="F13" s="15" t="b">
        <v>1</v>
      </c>
      <c r="G13" s="17">
        <v>43945</v>
      </c>
      <c r="H13" s="18">
        <v>30</v>
      </c>
      <c r="I13" s="68">
        <v>10</v>
      </c>
      <c r="J13">
        <v>1</v>
      </c>
      <c r="K13" t="s">
        <v>373</v>
      </c>
    </row>
    <row r="14" spans="1:11" ht="30" x14ac:dyDescent="0.25">
      <c r="A14" s="15">
        <v>13</v>
      </c>
      <c r="B14" s="16" t="s">
        <v>279</v>
      </c>
      <c r="C14" s="16" t="s">
        <v>275</v>
      </c>
      <c r="D14" s="67">
        <v>39674</v>
      </c>
      <c r="E14" s="18">
        <v>70</v>
      </c>
      <c r="F14" s="15" t="b">
        <v>0</v>
      </c>
      <c r="G14" s="17">
        <v>39705</v>
      </c>
      <c r="H14" s="18">
        <v>0</v>
      </c>
      <c r="I14" s="68">
        <v>9</v>
      </c>
      <c r="J14">
        <v>1</v>
      </c>
      <c r="K14" t="s">
        <v>423</v>
      </c>
    </row>
    <row r="15" spans="1:11" ht="45" x14ac:dyDescent="0.25">
      <c r="A15" s="15">
        <v>14</v>
      </c>
      <c r="B15" s="16" t="s">
        <v>270</v>
      </c>
      <c r="C15" s="16" t="s">
        <v>271</v>
      </c>
      <c r="D15" s="67">
        <v>42821</v>
      </c>
      <c r="E15" s="18">
        <v>250</v>
      </c>
      <c r="F15" s="15" t="b">
        <v>1</v>
      </c>
      <c r="G15" s="17">
        <v>42852</v>
      </c>
      <c r="H15" s="18">
        <v>180</v>
      </c>
      <c r="I15" s="68">
        <v>16</v>
      </c>
      <c r="J15">
        <v>1</v>
      </c>
      <c r="K15" t="s">
        <v>422</v>
      </c>
    </row>
    <row r="16" spans="1:11" ht="45" x14ac:dyDescent="0.25">
      <c r="A16" s="15">
        <v>15</v>
      </c>
      <c r="B16" s="16" t="s">
        <v>280</v>
      </c>
      <c r="C16" s="16" t="s">
        <v>271</v>
      </c>
      <c r="D16" s="67">
        <v>43270</v>
      </c>
      <c r="E16" s="18">
        <v>350</v>
      </c>
      <c r="F16" s="15" t="b">
        <v>0</v>
      </c>
      <c r="G16" s="17">
        <v>43300</v>
      </c>
      <c r="H16" s="18">
        <v>0</v>
      </c>
      <c r="I16" s="68">
        <v>1</v>
      </c>
      <c r="J16">
        <v>1</v>
      </c>
      <c r="K16" t="s">
        <v>423</v>
      </c>
    </row>
    <row r="17" spans="1:11" ht="30" x14ac:dyDescent="0.25">
      <c r="A17" s="15">
        <v>16</v>
      </c>
      <c r="B17" s="16" t="s">
        <v>272</v>
      </c>
      <c r="C17" s="16" t="s">
        <v>267</v>
      </c>
      <c r="D17" s="67">
        <v>42846</v>
      </c>
      <c r="E17" s="18">
        <v>120</v>
      </c>
      <c r="F17" s="15" t="b">
        <v>1</v>
      </c>
      <c r="G17" s="17">
        <v>42876</v>
      </c>
      <c r="H17" s="18">
        <v>120</v>
      </c>
      <c r="I17" s="68">
        <v>13</v>
      </c>
      <c r="J17">
        <v>1</v>
      </c>
      <c r="K17" t="s">
        <v>373</v>
      </c>
    </row>
    <row r="18" spans="1:11" ht="45" x14ac:dyDescent="0.25">
      <c r="A18" s="15">
        <v>17</v>
      </c>
      <c r="B18" s="16" t="s">
        <v>281</v>
      </c>
      <c r="C18" s="16" t="s">
        <v>275</v>
      </c>
      <c r="D18" s="67">
        <v>42614</v>
      </c>
      <c r="E18" s="18">
        <v>40</v>
      </c>
      <c r="F18" s="15" t="b">
        <v>0</v>
      </c>
      <c r="G18" s="17">
        <v>43009</v>
      </c>
      <c r="H18" s="18">
        <v>0</v>
      </c>
      <c r="I18" s="68">
        <v>10</v>
      </c>
      <c r="J18">
        <v>1</v>
      </c>
      <c r="K18" t="s">
        <v>423</v>
      </c>
    </row>
    <row r="19" spans="1:11" ht="45" x14ac:dyDescent="0.25">
      <c r="A19" s="15">
        <v>18</v>
      </c>
      <c r="B19" s="16" t="s">
        <v>282</v>
      </c>
      <c r="C19" s="16" t="s">
        <v>271</v>
      </c>
      <c r="D19" s="67">
        <v>43955</v>
      </c>
      <c r="E19" s="18">
        <v>1600</v>
      </c>
      <c r="F19" s="15" t="b">
        <v>1</v>
      </c>
      <c r="G19" s="17">
        <v>43986</v>
      </c>
      <c r="H19" s="18">
        <v>150</v>
      </c>
      <c r="I19" s="68">
        <v>12</v>
      </c>
      <c r="J19">
        <v>1</v>
      </c>
      <c r="K19" t="s">
        <v>422</v>
      </c>
    </row>
    <row r="20" spans="1:11" ht="30" x14ac:dyDescent="0.25">
      <c r="A20" s="15">
        <v>19</v>
      </c>
      <c r="B20" s="16" t="s">
        <v>272</v>
      </c>
      <c r="C20" s="16" t="s">
        <v>267</v>
      </c>
      <c r="D20" s="67">
        <v>44142</v>
      </c>
      <c r="E20" s="18">
        <v>120</v>
      </c>
      <c r="F20" s="15" t="b">
        <v>1</v>
      </c>
      <c r="G20" s="17">
        <v>44172</v>
      </c>
      <c r="H20" s="18">
        <v>120</v>
      </c>
      <c r="I20" s="68">
        <v>4</v>
      </c>
      <c r="J20">
        <v>1</v>
      </c>
      <c r="K20" t="s">
        <v>373</v>
      </c>
    </row>
    <row r="21" spans="1:11" ht="45" x14ac:dyDescent="0.25">
      <c r="A21" s="15">
        <v>20</v>
      </c>
      <c r="B21" s="16" t="s">
        <v>283</v>
      </c>
      <c r="C21" s="16" t="s">
        <v>271</v>
      </c>
      <c r="D21" s="67">
        <v>37025</v>
      </c>
      <c r="E21" s="18">
        <v>460</v>
      </c>
      <c r="F21" s="15" t="b">
        <v>1</v>
      </c>
      <c r="G21" s="17">
        <v>37056</v>
      </c>
      <c r="H21" s="18">
        <v>400</v>
      </c>
      <c r="I21" s="68">
        <v>15</v>
      </c>
      <c r="J21">
        <v>1</v>
      </c>
      <c r="K21" t="s">
        <v>422</v>
      </c>
    </row>
    <row r="22" spans="1:11" ht="45" x14ac:dyDescent="0.25">
      <c r="A22" s="15">
        <v>21</v>
      </c>
      <c r="B22" s="16" t="s">
        <v>284</v>
      </c>
      <c r="C22" s="16" t="s">
        <v>271</v>
      </c>
      <c r="D22" s="67">
        <v>44010</v>
      </c>
      <c r="E22" s="18">
        <v>35</v>
      </c>
      <c r="F22" s="15" t="b">
        <v>1</v>
      </c>
      <c r="G22" s="17">
        <v>44040</v>
      </c>
      <c r="H22" s="18">
        <v>30</v>
      </c>
      <c r="I22" s="68">
        <v>12</v>
      </c>
      <c r="J22">
        <v>1</v>
      </c>
      <c r="K22" t="s">
        <v>422</v>
      </c>
    </row>
    <row r="23" spans="1:11" ht="45" x14ac:dyDescent="0.25">
      <c r="A23" s="15">
        <v>22</v>
      </c>
      <c r="B23" s="16" t="s">
        <v>285</v>
      </c>
      <c r="C23" s="16" t="s">
        <v>267</v>
      </c>
      <c r="D23" s="67">
        <v>42777</v>
      </c>
      <c r="E23" s="18">
        <v>40</v>
      </c>
      <c r="F23" s="15" t="b">
        <v>1</v>
      </c>
      <c r="G23" s="17">
        <v>42805</v>
      </c>
      <c r="H23" s="18">
        <v>40</v>
      </c>
      <c r="I23" s="68">
        <v>15</v>
      </c>
      <c r="J23">
        <v>1</v>
      </c>
      <c r="K23" t="s">
        <v>373</v>
      </c>
    </row>
    <row r="24" spans="1:11" x14ac:dyDescent="0.25">
      <c r="A24" s="15">
        <v>23</v>
      </c>
      <c r="B24" s="16" t="s">
        <v>268</v>
      </c>
      <c r="C24" s="16" t="s">
        <v>269</v>
      </c>
      <c r="D24" s="67">
        <v>40688</v>
      </c>
      <c r="E24" s="18">
        <v>431.25</v>
      </c>
      <c r="F24" s="15" t="b">
        <v>1</v>
      </c>
      <c r="G24" s="17">
        <v>40719</v>
      </c>
      <c r="H24" s="18">
        <v>431.25</v>
      </c>
      <c r="I24" s="68">
        <v>8</v>
      </c>
      <c r="J24">
        <v>1</v>
      </c>
      <c r="K24" t="s">
        <v>373</v>
      </c>
    </row>
    <row r="25" spans="1:11" ht="45" x14ac:dyDescent="0.25">
      <c r="A25" s="15">
        <v>24</v>
      </c>
      <c r="B25" s="16" t="s">
        <v>286</v>
      </c>
      <c r="C25" s="16" t="s">
        <v>271</v>
      </c>
      <c r="D25" s="67">
        <v>43183</v>
      </c>
      <c r="E25" s="18">
        <v>350</v>
      </c>
      <c r="F25" s="15" t="b">
        <v>1</v>
      </c>
      <c r="G25" s="17">
        <v>43214</v>
      </c>
      <c r="H25" s="18">
        <v>260</v>
      </c>
      <c r="I25" s="68">
        <v>11</v>
      </c>
      <c r="J25">
        <v>1</v>
      </c>
      <c r="K25" t="s">
        <v>422</v>
      </c>
    </row>
    <row r="26" spans="1:11" ht="45" x14ac:dyDescent="0.25">
      <c r="A26" s="15">
        <v>25</v>
      </c>
      <c r="B26" s="16" t="s">
        <v>287</v>
      </c>
      <c r="C26" s="16" t="s">
        <v>271</v>
      </c>
      <c r="D26" s="67">
        <v>41255</v>
      </c>
      <c r="E26" s="18">
        <v>2400</v>
      </c>
      <c r="F26" s="15" t="b">
        <v>1</v>
      </c>
      <c r="G26" s="17">
        <v>41286</v>
      </c>
      <c r="H26" s="18">
        <v>1900</v>
      </c>
      <c r="I26" s="68">
        <v>18</v>
      </c>
      <c r="J26">
        <v>1</v>
      </c>
      <c r="K26" t="s">
        <v>422</v>
      </c>
    </row>
    <row r="27" spans="1:11" ht="30" x14ac:dyDescent="0.25">
      <c r="A27" s="15">
        <v>26</v>
      </c>
      <c r="B27" s="16" t="s">
        <v>266</v>
      </c>
      <c r="C27" s="16" t="s">
        <v>267</v>
      </c>
      <c r="D27" s="67">
        <v>38185</v>
      </c>
      <c r="E27" s="18">
        <v>80</v>
      </c>
      <c r="F27" s="15" t="b">
        <v>1</v>
      </c>
      <c r="G27" s="17">
        <v>38216</v>
      </c>
      <c r="H27" s="18">
        <v>80</v>
      </c>
      <c r="I27" s="68">
        <v>6</v>
      </c>
      <c r="J27">
        <v>1</v>
      </c>
      <c r="K27" t="s">
        <v>373</v>
      </c>
    </row>
    <row r="28" spans="1:11" ht="30" x14ac:dyDescent="0.25">
      <c r="A28" s="15">
        <v>27</v>
      </c>
      <c r="B28" s="16" t="s">
        <v>278</v>
      </c>
      <c r="C28" s="16" t="s">
        <v>267</v>
      </c>
      <c r="D28" s="67">
        <v>43949</v>
      </c>
      <c r="E28" s="18">
        <v>30</v>
      </c>
      <c r="F28" s="15" t="b">
        <v>1</v>
      </c>
      <c r="G28" s="17">
        <v>43979</v>
      </c>
      <c r="H28" s="18">
        <v>30</v>
      </c>
      <c r="I28" s="68">
        <v>12</v>
      </c>
      <c r="J28">
        <v>1</v>
      </c>
      <c r="K28" t="s">
        <v>373</v>
      </c>
    </row>
    <row r="29" spans="1:11" ht="45" x14ac:dyDescent="0.25">
      <c r="A29" s="15">
        <v>28</v>
      </c>
      <c r="B29" s="16" t="s">
        <v>280</v>
      </c>
      <c r="C29" s="16" t="s">
        <v>271</v>
      </c>
      <c r="D29" s="67">
        <v>41595</v>
      </c>
      <c r="E29" s="18">
        <v>360</v>
      </c>
      <c r="F29" s="15" t="b">
        <v>1</v>
      </c>
      <c r="G29" s="17">
        <v>41625</v>
      </c>
      <c r="H29" s="18">
        <v>240</v>
      </c>
      <c r="I29" s="68">
        <v>3</v>
      </c>
      <c r="J29">
        <v>1</v>
      </c>
      <c r="K29" t="s">
        <v>422</v>
      </c>
    </row>
    <row r="30" spans="1:11" ht="30" x14ac:dyDescent="0.25">
      <c r="A30" s="15">
        <v>29</v>
      </c>
      <c r="B30" s="16" t="s">
        <v>288</v>
      </c>
      <c r="C30" s="16" t="s">
        <v>275</v>
      </c>
      <c r="D30" s="67">
        <v>43722</v>
      </c>
      <c r="E30" s="18">
        <v>70</v>
      </c>
      <c r="F30" s="15" t="b">
        <v>1</v>
      </c>
      <c r="G30" s="17">
        <v>43752</v>
      </c>
      <c r="H30" s="18">
        <v>50</v>
      </c>
      <c r="I30" s="68">
        <v>11</v>
      </c>
      <c r="J30">
        <v>1</v>
      </c>
      <c r="K30" t="s">
        <v>422</v>
      </c>
    </row>
    <row r="31" spans="1:11" ht="30" x14ac:dyDescent="0.25">
      <c r="A31" s="15">
        <v>30</v>
      </c>
      <c r="B31" s="16" t="s">
        <v>272</v>
      </c>
      <c r="C31" s="16" t="s">
        <v>267</v>
      </c>
      <c r="D31" s="67">
        <v>39278</v>
      </c>
      <c r="E31" s="18">
        <v>120</v>
      </c>
      <c r="F31" s="15" t="b">
        <v>1</v>
      </c>
      <c r="G31" s="17">
        <v>39309</v>
      </c>
      <c r="H31" s="18">
        <v>120</v>
      </c>
      <c r="I31" s="68">
        <v>9</v>
      </c>
      <c r="J31">
        <v>1</v>
      </c>
      <c r="K31" t="s">
        <v>373</v>
      </c>
    </row>
    <row r="32" spans="1:11" x14ac:dyDescent="0.25">
      <c r="A32" s="43" t="s">
        <v>373</v>
      </c>
      <c r="B32" s="44"/>
      <c r="C32" s="44"/>
      <c r="D32" s="45"/>
      <c r="E32" s="46"/>
      <c r="F32" s="43"/>
      <c r="G32" s="45"/>
      <c r="H32" s="48">
        <f>SUBTOTAL(109,Tableau1[Montant remboursé])</f>
        <v>5678.75</v>
      </c>
      <c r="I32" s="43"/>
      <c r="J32" s="47">
        <f>SUBTOTAL(109,Tableau1[[le nombre de sinistre ]])</f>
        <v>30</v>
      </c>
    </row>
    <row r="33" spans="3:8" x14ac:dyDescent="0.25">
      <c r="H33" s="39"/>
    </row>
    <row r="35" spans="3:8" x14ac:dyDescent="0.25">
      <c r="C35" s="38" t="s">
        <v>410</v>
      </c>
      <c r="D35" s="38" t="s">
        <v>413</v>
      </c>
      <c r="E35" s="38" t="s">
        <v>416</v>
      </c>
      <c r="F35" s="38" t="s">
        <v>409</v>
      </c>
      <c r="G35" s="38" t="s">
        <v>417</v>
      </c>
      <c r="H35" s="38"/>
    </row>
    <row r="36" spans="3:8" x14ac:dyDescent="0.25">
      <c r="C36" s="40" t="s">
        <v>283</v>
      </c>
      <c r="D36" s="37">
        <v>1</v>
      </c>
      <c r="E36" s="49">
        <v>400</v>
      </c>
      <c r="F36" s="49">
        <v>400</v>
      </c>
      <c r="G36" s="50">
        <v>3.3333333333333333E-2</v>
      </c>
    </row>
    <row r="37" spans="3:8" x14ac:dyDescent="0.25">
      <c r="C37" s="40" t="s">
        <v>270</v>
      </c>
      <c r="D37" s="37">
        <v>2</v>
      </c>
      <c r="E37" s="49">
        <v>90</v>
      </c>
      <c r="F37" s="49">
        <v>180</v>
      </c>
      <c r="G37" s="50">
        <v>6.6666666666666666E-2</v>
      </c>
    </row>
    <row r="38" spans="3:8" x14ac:dyDescent="0.25">
      <c r="C38" s="40" t="s">
        <v>280</v>
      </c>
      <c r="D38" s="37">
        <v>2</v>
      </c>
      <c r="E38" s="49">
        <v>120</v>
      </c>
      <c r="F38" s="49">
        <v>240</v>
      </c>
      <c r="G38" s="50">
        <v>6.6666666666666666E-2</v>
      </c>
    </row>
    <row r="39" spans="3:8" x14ac:dyDescent="0.25">
      <c r="C39" s="40" t="s">
        <v>268</v>
      </c>
      <c r="D39" s="37">
        <v>3</v>
      </c>
      <c r="E39" s="49">
        <v>446.25</v>
      </c>
      <c r="F39" s="49">
        <v>1338.75</v>
      </c>
      <c r="G39" s="50">
        <v>0.1</v>
      </c>
    </row>
    <row r="40" spans="3:8" x14ac:dyDescent="0.25">
      <c r="C40" s="40" t="s">
        <v>274</v>
      </c>
      <c r="D40" s="37">
        <v>1</v>
      </c>
      <c r="E40" s="49">
        <v>0</v>
      </c>
      <c r="F40" s="52">
        <v>0</v>
      </c>
      <c r="G40" s="50">
        <v>3.3333333333333333E-2</v>
      </c>
    </row>
    <row r="41" spans="3:8" x14ac:dyDescent="0.25">
      <c r="C41" s="40" t="s">
        <v>286</v>
      </c>
      <c r="D41" s="37">
        <v>1</v>
      </c>
      <c r="E41" s="49">
        <v>260</v>
      </c>
      <c r="F41" s="49">
        <v>260</v>
      </c>
      <c r="G41" s="50">
        <v>3.3333333333333333E-2</v>
      </c>
    </row>
    <row r="42" spans="3:8" x14ac:dyDescent="0.25">
      <c r="C42" s="40" t="s">
        <v>284</v>
      </c>
      <c r="D42" s="37">
        <v>1</v>
      </c>
      <c r="E42" s="49">
        <v>30</v>
      </c>
      <c r="F42" s="49">
        <v>30</v>
      </c>
      <c r="G42" s="50">
        <v>3.3333333333333333E-2</v>
      </c>
    </row>
    <row r="43" spans="3:8" x14ac:dyDescent="0.25">
      <c r="C43" s="40" t="s">
        <v>276</v>
      </c>
      <c r="D43" s="37">
        <v>1</v>
      </c>
      <c r="E43" s="49">
        <v>40</v>
      </c>
      <c r="F43" s="49">
        <v>40</v>
      </c>
      <c r="G43" s="50">
        <v>3.3333333333333333E-2</v>
      </c>
    </row>
    <row r="44" spans="3:8" x14ac:dyDescent="0.25">
      <c r="C44" s="40" t="s">
        <v>279</v>
      </c>
      <c r="D44" s="37">
        <v>1</v>
      </c>
      <c r="E44" s="49">
        <v>0</v>
      </c>
      <c r="F44" s="52">
        <v>0</v>
      </c>
      <c r="G44" s="50">
        <v>3.3333333333333333E-2</v>
      </c>
    </row>
    <row r="45" spans="3:8" x14ac:dyDescent="0.25">
      <c r="C45" s="40" t="s">
        <v>282</v>
      </c>
      <c r="D45" s="37">
        <v>1</v>
      </c>
      <c r="E45" s="49">
        <v>150</v>
      </c>
      <c r="F45" s="49">
        <v>150</v>
      </c>
      <c r="G45" s="50">
        <v>3.3333333333333333E-2</v>
      </c>
    </row>
    <row r="46" spans="3:8" x14ac:dyDescent="0.25">
      <c r="C46" s="40" t="s">
        <v>288</v>
      </c>
      <c r="D46" s="37">
        <v>1</v>
      </c>
      <c r="E46" s="49">
        <v>50</v>
      </c>
      <c r="F46" s="49">
        <v>50</v>
      </c>
      <c r="G46" s="50">
        <v>3.3333333333333333E-2</v>
      </c>
    </row>
    <row r="47" spans="3:8" x14ac:dyDescent="0.25">
      <c r="C47" s="40" t="s">
        <v>281</v>
      </c>
      <c r="D47" s="37">
        <v>1</v>
      </c>
      <c r="E47" s="49">
        <v>0</v>
      </c>
      <c r="F47" s="52">
        <v>0</v>
      </c>
      <c r="G47" s="50">
        <v>3.3333333333333333E-2</v>
      </c>
    </row>
    <row r="48" spans="3:8" x14ac:dyDescent="0.25">
      <c r="C48" s="40" t="s">
        <v>287</v>
      </c>
      <c r="D48" s="37">
        <v>1</v>
      </c>
      <c r="E48" s="49">
        <v>1900</v>
      </c>
      <c r="F48" s="51">
        <v>1900</v>
      </c>
      <c r="G48" s="50">
        <v>3.3333333333333333E-2</v>
      </c>
    </row>
    <row r="49" spans="3:7" x14ac:dyDescent="0.25">
      <c r="C49" s="40" t="s">
        <v>277</v>
      </c>
      <c r="D49" s="37">
        <v>1</v>
      </c>
      <c r="E49" s="49">
        <v>110</v>
      </c>
      <c r="F49" s="49">
        <v>110</v>
      </c>
      <c r="G49" s="50">
        <v>3.3333333333333333E-2</v>
      </c>
    </row>
    <row r="50" spans="3:7" x14ac:dyDescent="0.25">
      <c r="C50" s="40" t="s">
        <v>273</v>
      </c>
      <c r="D50" s="37">
        <v>1</v>
      </c>
      <c r="E50" s="49">
        <v>0</v>
      </c>
      <c r="F50" s="52">
        <v>0</v>
      </c>
      <c r="G50" s="50">
        <v>3.3333333333333333E-2</v>
      </c>
    </row>
    <row r="51" spans="3:7" x14ac:dyDescent="0.25">
      <c r="C51" s="40" t="s">
        <v>266</v>
      </c>
      <c r="D51" s="37">
        <v>2</v>
      </c>
      <c r="E51" s="49">
        <v>80</v>
      </c>
      <c r="F51" s="49">
        <v>160</v>
      </c>
      <c r="G51" s="50">
        <v>6.6666666666666666E-2</v>
      </c>
    </row>
    <row r="52" spans="3:7" x14ac:dyDescent="0.25">
      <c r="C52" s="40" t="s">
        <v>285</v>
      </c>
      <c r="D52" s="37">
        <v>1</v>
      </c>
      <c r="E52" s="49">
        <v>40</v>
      </c>
      <c r="F52" s="49">
        <v>40</v>
      </c>
      <c r="G52" s="50">
        <v>3.3333333333333333E-2</v>
      </c>
    </row>
    <row r="53" spans="3:7" x14ac:dyDescent="0.25">
      <c r="C53" s="54" t="s">
        <v>272</v>
      </c>
      <c r="D53" s="53">
        <v>6</v>
      </c>
      <c r="E53" s="49">
        <v>120</v>
      </c>
      <c r="F53" s="49">
        <v>720</v>
      </c>
      <c r="G53" s="50">
        <v>0.2</v>
      </c>
    </row>
    <row r="54" spans="3:7" x14ac:dyDescent="0.25">
      <c r="C54" s="40" t="s">
        <v>278</v>
      </c>
      <c r="D54" s="37">
        <v>2</v>
      </c>
      <c r="E54" s="49">
        <v>30</v>
      </c>
      <c r="F54" s="49">
        <v>60</v>
      </c>
      <c r="G54" s="50">
        <v>6.6666666666666666E-2</v>
      </c>
    </row>
    <row r="55" spans="3:7" x14ac:dyDescent="0.25">
      <c r="C55" s="40" t="s">
        <v>411</v>
      </c>
      <c r="D55" s="37">
        <v>30</v>
      </c>
      <c r="E55" s="49">
        <v>189.29166666666666</v>
      </c>
      <c r="F55" s="49">
        <v>5678.75</v>
      </c>
      <c r="G55" s="50">
        <v>1</v>
      </c>
    </row>
  </sheetData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8"/>
  <sheetViews>
    <sheetView workbookViewId="0">
      <selection activeCell="I2" sqref="I2"/>
    </sheetView>
  </sheetViews>
  <sheetFormatPr baseColWidth="10" defaultRowHeight="15" x14ac:dyDescent="0.25"/>
  <cols>
    <col min="4" max="4" width="23.7109375" customWidth="1"/>
    <col min="6" max="6" width="15.28515625" customWidth="1"/>
    <col min="7" max="7" width="14.85546875" customWidth="1"/>
    <col min="8" max="8" width="31" customWidth="1"/>
  </cols>
  <sheetData>
    <row r="1" spans="1:8" x14ac:dyDescent="0.25">
      <c r="A1" s="19" t="s">
        <v>177</v>
      </c>
      <c r="B1" s="19" t="s">
        <v>1</v>
      </c>
      <c r="C1" s="19" t="s">
        <v>2</v>
      </c>
      <c r="D1" s="19" t="s">
        <v>3</v>
      </c>
      <c r="E1" s="19" t="s">
        <v>178</v>
      </c>
      <c r="F1" s="19" t="s">
        <v>4</v>
      </c>
      <c r="G1" s="19" t="s">
        <v>7</v>
      </c>
      <c r="H1" s="19" t="s">
        <v>179</v>
      </c>
    </row>
    <row r="2" spans="1:8" ht="28.9" x14ac:dyDescent="0.3">
      <c r="A2" s="20">
        <v>1</v>
      </c>
      <c r="B2" s="21" t="s">
        <v>289</v>
      </c>
      <c r="C2" s="21" t="s">
        <v>290</v>
      </c>
      <c r="D2" s="21" t="s">
        <v>291</v>
      </c>
      <c r="E2" s="21" t="s">
        <v>27</v>
      </c>
      <c r="F2" s="22">
        <v>23882</v>
      </c>
      <c r="G2" s="21" t="s">
        <v>404</v>
      </c>
      <c r="H2" s="21" t="s">
        <v>405</v>
      </c>
    </row>
    <row r="3" spans="1:8" ht="30" x14ac:dyDescent="0.25">
      <c r="A3" s="20">
        <v>2</v>
      </c>
      <c r="B3" s="21" t="s">
        <v>292</v>
      </c>
      <c r="C3" s="21" t="s">
        <v>293</v>
      </c>
      <c r="D3" s="21" t="s">
        <v>294</v>
      </c>
      <c r="E3" s="21" t="s">
        <v>14</v>
      </c>
      <c r="F3" s="22">
        <v>25428</v>
      </c>
      <c r="G3" s="21" t="s">
        <v>295</v>
      </c>
      <c r="H3" s="21" t="s">
        <v>296</v>
      </c>
    </row>
    <row r="4" spans="1:8" ht="28.9" x14ac:dyDescent="0.3">
      <c r="A4" s="20">
        <v>3</v>
      </c>
      <c r="B4" s="21" t="s">
        <v>297</v>
      </c>
      <c r="C4" s="21" t="s">
        <v>298</v>
      </c>
      <c r="D4" s="21" t="s">
        <v>299</v>
      </c>
      <c r="E4" s="21" t="s">
        <v>27</v>
      </c>
      <c r="F4" s="22">
        <v>27236</v>
      </c>
      <c r="G4" s="21" t="s">
        <v>300</v>
      </c>
      <c r="H4" s="21" t="s">
        <v>301</v>
      </c>
    </row>
    <row r="5" spans="1:8" ht="30" x14ac:dyDescent="0.25">
      <c r="A5" s="20">
        <v>4</v>
      </c>
      <c r="B5" s="21" t="s">
        <v>302</v>
      </c>
      <c r="C5" s="21" t="s">
        <v>303</v>
      </c>
      <c r="D5" s="21" t="s">
        <v>304</v>
      </c>
      <c r="E5" s="21" t="s">
        <v>27</v>
      </c>
      <c r="F5" s="22">
        <v>27627</v>
      </c>
      <c r="G5" s="21" t="s">
        <v>407</v>
      </c>
      <c r="H5" s="35" t="s">
        <v>406</v>
      </c>
    </row>
    <row r="6" spans="1:8" ht="30" x14ac:dyDescent="0.25">
      <c r="A6" s="20">
        <v>5</v>
      </c>
      <c r="B6" s="21" t="s">
        <v>305</v>
      </c>
      <c r="C6" s="21" t="s">
        <v>306</v>
      </c>
      <c r="D6" s="21" t="s">
        <v>307</v>
      </c>
      <c r="E6" s="21" t="s">
        <v>27</v>
      </c>
      <c r="F6" s="22">
        <v>26456</v>
      </c>
      <c r="G6" s="21" t="s">
        <v>308</v>
      </c>
      <c r="H6" s="21" t="s">
        <v>309</v>
      </c>
    </row>
    <row r="7" spans="1:8" ht="28.9" x14ac:dyDescent="0.3">
      <c r="A7" s="20">
        <v>6</v>
      </c>
      <c r="B7" s="21" t="s">
        <v>310</v>
      </c>
      <c r="C7" s="21" t="s">
        <v>311</v>
      </c>
      <c r="D7" s="21" t="s">
        <v>312</v>
      </c>
      <c r="E7" s="21" t="s">
        <v>14</v>
      </c>
      <c r="F7" s="22">
        <v>29409</v>
      </c>
      <c r="G7" s="21" t="s">
        <v>313</v>
      </c>
      <c r="H7" s="21" t="s">
        <v>314</v>
      </c>
    </row>
    <row r="8" spans="1:8" ht="30" x14ac:dyDescent="0.25">
      <c r="A8" s="20">
        <v>7</v>
      </c>
      <c r="B8" s="21" t="s">
        <v>315</v>
      </c>
      <c r="C8" s="21" t="s">
        <v>316</v>
      </c>
      <c r="D8" s="21" t="s">
        <v>317</v>
      </c>
      <c r="E8" s="21" t="s">
        <v>14</v>
      </c>
      <c r="F8" s="22">
        <v>29208</v>
      </c>
      <c r="G8" s="21" t="s">
        <v>318</v>
      </c>
      <c r="H8" s="21" t="s">
        <v>319</v>
      </c>
    </row>
    <row r="9" spans="1:8" ht="30" x14ac:dyDescent="0.25">
      <c r="A9" s="20">
        <v>8</v>
      </c>
      <c r="B9" s="21" t="s">
        <v>320</v>
      </c>
      <c r="C9" s="21" t="s">
        <v>321</v>
      </c>
      <c r="D9" s="21" t="s">
        <v>322</v>
      </c>
      <c r="E9" s="21" t="s">
        <v>14</v>
      </c>
      <c r="F9" s="22">
        <v>28585</v>
      </c>
      <c r="G9" s="21" t="s">
        <v>323</v>
      </c>
      <c r="H9" s="21" t="s">
        <v>324</v>
      </c>
    </row>
    <row r="10" spans="1:8" ht="30" x14ac:dyDescent="0.25">
      <c r="A10" s="20">
        <v>9</v>
      </c>
      <c r="B10" s="21" t="s">
        <v>325</v>
      </c>
      <c r="C10" s="21" t="s">
        <v>326</v>
      </c>
      <c r="D10" s="21" t="s">
        <v>327</v>
      </c>
      <c r="E10" s="21" t="s">
        <v>27</v>
      </c>
      <c r="F10" s="22">
        <v>31711</v>
      </c>
      <c r="G10" s="21" t="s">
        <v>328</v>
      </c>
      <c r="H10" s="21" t="s">
        <v>329</v>
      </c>
    </row>
    <row r="11" spans="1:8" ht="28.9" x14ac:dyDescent="0.3">
      <c r="A11" s="20">
        <v>10</v>
      </c>
      <c r="B11" s="21" t="s">
        <v>330</v>
      </c>
      <c r="C11" s="21" t="s">
        <v>331</v>
      </c>
      <c r="D11" s="21" t="s">
        <v>332</v>
      </c>
      <c r="E11" s="21" t="s">
        <v>14</v>
      </c>
      <c r="F11" s="22">
        <v>25205</v>
      </c>
      <c r="G11" s="21" t="s">
        <v>333</v>
      </c>
      <c r="H11" s="21" t="s">
        <v>334</v>
      </c>
    </row>
    <row r="12" spans="1:8" ht="30" x14ac:dyDescent="0.25">
      <c r="A12" s="20">
        <v>11</v>
      </c>
      <c r="B12" s="21" t="s">
        <v>335</v>
      </c>
      <c r="C12" s="21" t="s">
        <v>336</v>
      </c>
      <c r="D12" s="21" t="s">
        <v>337</v>
      </c>
      <c r="E12" s="21" t="s">
        <v>27</v>
      </c>
      <c r="F12" s="22">
        <v>27757</v>
      </c>
      <c r="G12" s="21" t="s">
        <v>338</v>
      </c>
      <c r="H12" s="21" t="s">
        <v>339</v>
      </c>
    </row>
    <row r="13" spans="1:8" ht="30" x14ac:dyDescent="0.25">
      <c r="A13" s="20">
        <v>12</v>
      </c>
      <c r="B13" s="21" t="s">
        <v>340</v>
      </c>
      <c r="C13" s="21" t="s">
        <v>341</v>
      </c>
      <c r="D13" s="21" t="s">
        <v>342</v>
      </c>
      <c r="E13" s="21" t="s">
        <v>27</v>
      </c>
      <c r="F13" s="22">
        <v>31476</v>
      </c>
      <c r="G13" s="21" t="s">
        <v>343</v>
      </c>
      <c r="H13" s="21" t="s">
        <v>344</v>
      </c>
    </row>
    <row r="14" spans="1:8" ht="28.9" x14ac:dyDescent="0.3">
      <c r="A14" s="20">
        <v>13</v>
      </c>
      <c r="B14" s="21" t="s">
        <v>345</v>
      </c>
      <c r="C14" s="21" t="s">
        <v>346</v>
      </c>
      <c r="D14" s="21" t="s">
        <v>347</v>
      </c>
      <c r="E14" s="21" t="s">
        <v>14</v>
      </c>
      <c r="F14" s="22">
        <v>28499</v>
      </c>
      <c r="G14" s="21" t="s">
        <v>408</v>
      </c>
      <c r="H14" s="21" t="s">
        <v>348</v>
      </c>
    </row>
    <row r="15" spans="1:8" ht="30" x14ac:dyDescent="0.25">
      <c r="A15" s="20">
        <v>14</v>
      </c>
      <c r="B15" s="21" t="s">
        <v>349</v>
      </c>
      <c r="C15" s="21" t="s">
        <v>350</v>
      </c>
      <c r="D15" s="21" t="s">
        <v>351</v>
      </c>
      <c r="E15" s="21" t="s">
        <v>14</v>
      </c>
      <c r="F15" s="22">
        <v>27168</v>
      </c>
      <c r="G15" s="21" t="s">
        <v>352</v>
      </c>
      <c r="H15" s="21" t="s">
        <v>353</v>
      </c>
    </row>
    <row r="16" spans="1:8" ht="30" x14ac:dyDescent="0.25">
      <c r="A16" s="20">
        <v>15</v>
      </c>
      <c r="B16" s="21" t="s">
        <v>354</v>
      </c>
      <c r="C16" s="21" t="s">
        <v>355</v>
      </c>
      <c r="D16" s="21" t="s">
        <v>356</v>
      </c>
      <c r="E16" s="21" t="s">
        <v>14</v>
      </c>
      <c r="F16" s="22">
        <v>32957</v>
      </c>
      <c r="G16" s="21" t="s">
        <v>357</v>
      </c>
      <c r="H16" s="21" t="s">
        <v>358</v>
      </c>
    </row>
    <row r="17" spans="1:8" ht="30" x14ac:dyDescent="0.25">
      <c r="A17" s="20">
        <v>16</v>
      </c>
      <c r="B17" s="21" t="s">
        <v>359</v>
      </c>
      <c r="C17" s="21" t="s">
        <v>360</v>
      </c>
      <c r="D17" s="21" t="s">
        <v>361</v>
      </c>
      <c r="E17" s="21" t="s">
        <v>27</v>
      </c>
      <c r="F17" s="22">
        <v>33999</v>
      </c>
      <c r="G17" s="21" t="s">
        <v>362</v>
      </c>
      <c r="H17" s="21" t="s">
        <v>363</v>
      </c>
    </row>
    <row r="18" spans="1:8" ht="30" x14ac:dyDescent="0.25">
      <c r="A18" s="20">
        <v>17</v>
      </c>
      <c r="B18" s="21" t="s">
        <v>364</v>
      </c>
      <c r="C18" s="21" t="s">
        <v>365</v>
      </c>
      <c r="D18" s="21" t="s">
        <v>366</v>
      </c>
      <c r="E18" s="21" t="s">
        <v>27</v>
      </c>
      <c r="F18" s="22">
        <v>31373</v>
      </c>
      <c r="G18" s="21" t="s">
        <v>367</v>
      </c>
      <c r="H18" s="21" t="s">
        <v>368</v>
      </c>
    </row>
  </sheetData>
  <hyperlinks>
    <hyperlink ref="H5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3"/>
  <sheetViews>
    <sheetView workbookViewId="0">
      <selection activeCell="I8" sqref="I8"/>
    </sheetView>
  </sheetViews>
  <sheetFormatPr baseColWidth="10" defaultRowHeight="15" x14ac:dyDescent="0.25"/>
  <cols>
    <col min="2" max="2" width="17.28515625" customWidth="1"/>
    <col min="3" max="3" width="17.140625" customWidth="1"/>
    <col min="4" max="4" width="18.7109375" customWidth="1"/>
    <col min="5" max="5" width="13.5703125" customWidth="1"/>
    <col min="7" max="7" width="21" bestFit="1" customWidth="1"/>
    <col min="8" max="8" width="27.140625" bestFit="1" customWidth="1"/>
    <col min="9" max="9" width="27.28515625" customWidth="1"/>
    <col min="10" max="10" width="7" bestFit="1" customWidth="1"/>
    <col min="11" max="11" width="15.85546875" customWidth="1"/>
    <col min="12" max="13" width="7" bestFit="1" customWidth="1"/>
    <col min="14" max="14" width="12.5703125" bestFit="1" customWidth="1"/>
    <col min="15" max="15" width="16.7109375" bestFit="1" customWidth="1"/>
    <col min="16" max="16" width="13.5703125" bestFit="1" customWidth="1"/>
    <col min="17" max="17" width="16.7109375" bestFit="1" customWidth="1"/>
    <col min="18" max="18" width="12.5703125" bestFit="1" customWidth="1"/>
    <col min="19" max="19" width="15.5703125" bestFit="1" customWidth="1"/>
    <col min="20" max="20" width="12.5703125" bestFit="1" customWidth="1"/>
    <col min="21" max="21" width="15.5703125" bestFit="1" customWidth="1"/>
    <col min="22" max="22" width="12.5703125" bestFit="1" customWidth="1"/>
    <col min="23" max="23" width="15.5703125" bestFit="1" customWidth="1"/>
    <col min="24" max="24" width="12.5703125" bestFit="1" customWidth="1"/>
    <col min="25" max="25" width="15.5703125" bestFit="1" customWidth="1"/>
    <col min="26" max="26" width="12.5703125" bestFit="1" customWidth="1"/>
    <col min="27" max="27" width="15.5703125" bestFit="1" customWidth="1"/>
    <col min="28" max="28" width="11.85546875" bestFit="1" customWidth="1"/>
    <col min="29" max="29" width="14.85546875" bestFit="1" customWidth="1"/>
    <col min="30" max="30" width="11.85546875" bestFit="1" customWidth="1"/>
    <col min="31" max="31" width="14.85546875" bestFit="1" customWidth="1"/>
    <col min="32" max="32" width="12.85546875" bestFit="1" customWidth="1"/>
    <col min="33" max="33" width="15.85546875" bestFit="1" customWidth="1"/>
    <col min="34" max="34" width="12.85546875" bestFit="1" customWidth="1"/>
    <col min="35" max="35" width="15.85546875" bestFit="1" customWidth="1"/>
    <col min="36" max="36" width="12.85546875" bestFit="1" customWidth="1"/>
    <col min="37" max="37" width="15.85546875" bestFit="1" customWidth="1"/>
    <col min="38" max="38" width="12.85546875" bestFit="1" customWidth="1"/>
    <col min="39" max="39" width="15.85546875" bestFit="1" customWidth="1"/>
    <col min="40" max="40" width="12.85546875" bestFit="1" customWidth="1"/>
    <col min="41" max="41" width="15.85546875" bestFit="1" customWidth="1"/>
    <col min="42" max="42" width="12.85546875" bestFit="1" customWidth="1"/>
    <col min="43" max="43" width="15.85546875" bestFit="1" customWidth="1"/>
    <col min="44" max="44" width="12.5703125" bestFit="1" customWidth="1"/>
  </cols>
  <sheetData>
    <row r="1" spans="1:9" x14ac:dyDescent="0.25">
      <c r="A1" s="23" t="s">
        <v>369</v>
      </c>
      <c r="B1" s="23" t="s">
        <v>370</v>
      </c>
      <c r="C1" s="23" t="s">
        <v>371</v>
      </c>
      <c r="D1" s="23" t="s">
        <v>372</v>
      </c>
      <c r="E1" s="23" t="s">
        <v>253</v>
      </c>
      <c r="F1" s="55" t="s">
        <v>418</v>
      </c>
      <c r="G1" s="55" t="s">
        <v>427</v>
      </c>
      <c r="H1" s="61" t="s">
        <v>410</v>
      </c>
      <c r="I1" s="47" t="s">
        <v>414</v>
      </c>
    </row>
    <row r="2" spans="1:9" ht="30" x14ac:dyDescent="0.25">
      <c r="A2" s="24">
        <v>1</v>
      </c>
      <c r="B2" s="25" t="s">
        <v>374</v>
      </c>
      <c r="C2" s="25" t="s">
        <v>375</v>
      </c>
      <c r="D2" s="26">
        <v>75.75</v>
      </c>
      <c r="E2" s="24">
        <v>-1914442348</v>
      </c>
      <c r="F2">
        <v>1</v>
      </c>
      <c r="G2">
        <v>240</v>
      </c>
      <c r="H2" s="62" t="s">
        <v>375</v>
      </c>
      <c r="I2" s="63">
        <v>182.38</v>
      </c>
    </row>
    <row r="3" spans="1:9" ht="30" x14ac:dyDescent="0.25">
      <c r="A3" s="24">
        <v>2</v>
      </c>
      <c r="B3" s="25" t="s">
        <v>374</v>
      </c>
      <c r="C3" s="25" t="s">
        <v>376</v>
      </c>
      <c r="D3" s="26">
        <v>47.8</v>
      </c>
      <c r="E3" s="24">
        <v>-1731774006</v>
      </c>
      <c r="F3">
        <v>3</v>
      </c>
      <c r="G3">
        <v>227</v>
      </c>
      <c r="H3" s="64">
        <v>-1914442348</v>
      </c>
      <c r="I3" s="63">
        <v>75.75</v>
      </c>
    </row>
    <row r="4" spans="1:9" ht="30" x14ac:dyDescent="0.25">
      <c r="A4" s="24">
        <v>3</v>
      </c>
      <c r="B4" s="25" t="s">
        <v>374</v>
      </c>
      <c r="C4" s="25" t="s">
        <v>377</v>
      </c>
      <c r="D4" s="26">
        <v>75.75</v>
      </c>
      <c r="E4" s="24">
        <v>-1653792883</v>
      </c>
      <c r="F4">
        <v>1</v>
      </c>
      <c r="G4">
        <v>232</v>
      </c>
      <c r="H4" s="64">
        <v>-1041130260</v>
      </c>
      <c r="I4" s="63">
        <v>6.66</v>
      </c>
    </row>
    <row r="5" spans="1:9" ht="30" x14ac:dyDescent="0.25">
      <c r="A5" s="24">
        <v>4</v>
      </c>
      <c r="B5" s="25" t="s">
        <v>374</v>
      </c>
      <c r="C5" s="25" t="s">
        <v>377</v>
      </c>
      <c r="D5" s="26">
        <v>43.3</v>
      </c>
      <c r="E5" s="24">
        <v>-1628318089</v>
      </c>
      <c r="F5">
        <v>5</v>
      </c>
      <c r="G5">
        <v>244</v>
      </c>
      <c r="H5" s="64">
        <v>-915104387</v>
      </c>
      <c r="I5" s="63">
        <v>6.66</v>
      </c>
    </row>
    <row r="6" spans="1:9" ht="30" x14ac:dyDescent="0.25">
      <c r="A6" s="24">
        <v>5</v>
      </c>
      <c r="B6" s="25" t="s">
        <v>374</v>
      </c>
      <c r="C6" s="25" t="s">
        <v>375</v>
      </c>
      <c r="D6" s="26">
        <v>6.66</v>
      </c>
      <c r="E6" s="24">
        <v>-1041130260</v>
      </c>
      <c r="F6">
        <v>6</v>
      </c>
      <c r="G6">
        <v>243</v>
      </c>
      <c r="H6" s="64">
        <v>-801141573</v>
      </c>
      <c r="I6" s="63">
        <v>3.75</v>
      </c>
    </row>
    <row r="7" spans="1:9" ht="30" x14ac:dyDescent="0.25">
      <c r="A7" s="24">
        <v>6</v>
      </c>
      <c r="B7" s="25" t="s">
        <v>374</v>
      </c>
      <c r="C7" s="25" t="s">
        <v>375</v>
      </c>
      <c r="D7" s="26">
        <v>6.66</v>
      </c>
      <c r="E7" s="24">
        <v>-915104387</v>
      </c>
      <c r="F7">
        <v>6</v>
      </c>
      <c r="G7">
        <v>231</v>
      </c>
      <c r="H7" s="64">
        <v>1513423164</v>
      </c>
      <c r="I7" s="63">
        <v>3.75</v>
      </c>
    </row>
    <row r="8" spans="1:9" ht="30" x14ac:dyDescent="0.25">
      <c r="A8" s="24">
        <v>7</v>
      </c>
      <c r="B8" s="25" t="s">
        <v>374</v>
      </c>
      <c r="C8" s="25" t="s">
        <v>375</v>
      </c>
      <c r="D8" s="26">
        <v>3.75</v>
      </c>
      <c r="E8" s="24">
        <v>-801141573</v>
      </c>
      <c r="F8">
        <v>2</v>
      </c>
      <c r="G8">
        <v>100</v>
      </c>
      <c r="H8" s="64">
        <v>1956498785</v>
      </c>
      <c r="I8" s="63">
        <v>79.150000000000006</v>
      </c>
    </row>
    <row r="9" spans="1:9" ht="30" x14ac:dyDescent="0.25">
      <c r="A9" s="24">
        <v>8</v>
      </c>
      <c r="B9" s="25" t="s">
        <v>374</v>
      </c>
      <c r="C9" s="25" t="s">
        <v>376</v>
      </c>
      <c r="D9" s="26">
        <v>3.75</v>
      </c>
      <c r="E9" s="24">
        <v>-646929277</v>
      </c>
      <c r="F9">
        <v>2</v>
      </c>
      <c r="G9">
        <v>115</v>
      </c>
      <c r="H9" s="64">
        <v>2030226025</v>
      </c>
      <c r="I9" s="63">
        <v>6.66</v>
      </c>
    </row>
    <row r="10" spans="1:9" ht="30" x14ac:dyDescent="0.25">
      <c r="A10" s="24">
        <v>9</v>
      </c>
      <c r="B10" s="25" t="s">
        <v>374</v>
      </c>
      <c r="C10" s="25" t="s">
        <v>376</v>
      </c>
      <c r="D10" s="26">
        <v>79.150000000000006</v>
      </c>
      <c r="E10" s="24">
        <v>-563192350</v>
      </c>
      <c r="F10">
        <v>4</v>
      </c>
      <c r="G10">
        <v>247</v>
      </c>
      <c r="H10" s="62" t="s">
        <v>376</v>
      </c>
      <c r="I10" s="63">
        <v>213.10999999999999</v>
      </c>
    </row>
    <row r="11" spans="1:9" ht="30" x14ac:dyDescent="0.25">
      <c r="A11" s="24">
        <v>10</v>
      </c>
      <c r="B11" s="25" t="s">
        <v>374</v>
      </c>
      <c r="C11" s="25" t="s">
        <v>377</v>
      </c>
      <c r="D11" s="26">
        <v>47.8</v>
      </c>
      <c r="E11" s="24">
        <v>-354796865</v>
      </c>
      <c r="F11">
        <v>3</v>
      </c>
      <c r="G11">
        <v>227</v>
      </c>
      <c r="H11" s="64">
        <v>-1731774006</v>
      </c>
      <c r="I11" s="63">
        <v>47.8</v>
      </c>
    </row>
    <row r="12" spans="1:9" ht="30" x14ac:dyDescent="0.25">
      <c r="A12" s="24">
        <v>11</v>
      </c>
      <c r="B12" s="25" t="s">
        <v>374</v>
      </c>
      <c r="C12" s="25" t="s">
        <v>376</v>
      </c>
      <c r="D12" s="26">
        <v>75.75</v>
      </c>
      <c r="E12" s="24">
        <v>345500278</v>
      </c>
      <c r="F12">
        <v>1</v>
      </c>
      <c r="G12">
        <v>236</v>
      </c>
      <c r="H12" s="64">
        <v>-646929277</v>
      </c>
      <c r="I12" s="63">
        <v>3.75</v>
      </c>
    </row>
    <row r="13" spans="1:9" ht="30" x14ac:dyDescent="0.25">
      <c r="A13" s="24">
        <v>12</v>
      </c>
      <c r="B13" s="25" t="s">
        <v>374</v>
      </c>
      <c r="C13" s="25" t="s">
        <v>377</v>
      </c>
      <c r="D13" s="26">
        <v>75.75</v>
      </c>
      <c r="E13" s="24">
        <v>964934405</v>
      </c>
      <c r="F13">
        <v>1</v>
      </c>
      <c r="G13">
        <v>235</v>
      </c>
      <c r="H13" s="64">
        <v>-563192350</v>
      </c>
      <c r="I13" s="63">
        <v>79.150000000000006</v>
      </c>
    </row>
    <row r="14" spans="1:9" ht="30" x14ac:dyDescent="0.25">
      <c r="A14" s="24">
        <v>13</v>
      </c>
      <c r="B14" s="25" t="s">
        <v>374</v>
      </c>
      <c r="C14" s="25" t="s">
        <v>377</v>
      </c>
      <c r="D14" s="26">
        <v>43.3</v>
      </c>
      <c r="E14" s="24">
        <v>1046125832</v>
      </c>
      <c r="F14">
        <v>5</v>
      </c>
      <c r="G14">
        <v>218</v>
      </c>
      <c r="H14" s="64">
        <v>345500278</v>
      </c>
      <c r="I14" s="63">
        <v>75.75</v>
      </c>
    </row>
    <row r="15" spans="1:9" ht="30" x14ac:dyDescent="0.25">
      <c r="A15" s="24">
        <v>14</v>
      </c>
      <c r="B15" s="25" t="s">
        <v>374</v>
      </c>
      <c r="C15" s="25" t="s">
        <v>375</v>
      </c>
      <c r="D15" s="26">
        <v>3.75</v>
      </c>
      <c r="E15" s="24">
        <v>1513423164</v>
      </c>
      <c r="F15">
        <v>2</v>
      </c>
      <c r="G15">
        <v>142</v>
      </c>
      <c r="H15" s="64">
        <v>2038579214</v>
      </c>
      <c r="I15" s="63">
        <v>6.66</v>
      </c>
    </row>
    <row r="16" spans="1:9" ht="30" x14ac:dyDescent="0.25">
      <c r="A16" s="24">
        <v>15</v>
      </c>
      <c r="B16" s="25" t="s">
        <v>374</v>
      </c>
      <c r="C16" s="25" t="s">
        <v>375</v>
      </c>
      <c r="D16" s="26">
        <v>79.150000000000006</v>
      </c>
      <c r="E16" s="24">
        <v>1956498785</v>
      </c>
      <c r="F16">
        <v>4</v>
      </c>
      <c r="G16">
        <v>223</v>
      </c>
      <c r="H16" s="62" t="s">
        <v>377</v>
      </c>
      <c r="I16" s="63">
        <v>361.65</v>
      </c>
    </row>
    <row r="17" spans="1:9" ht="30" x14ac:dyDescent="0.25">
      <c r="A17" s="24">
        <v>16</v>
      </c>
      <c r="B17" s="25" t="s">
        <v>374</v>
      </c>
      <c r="C17" s="25" t="s">
        <v>375</v>
      </c>
      <c r="D17" s="26">
        <v>6.66</v>
      </c>
      <c r="E17" s="24">
        <v>2030226025</v>
      </c>
      <c r="F17">
        <v>6</v>
      </c>
      <c r="G17">
        <v>244</v>
      </c>
      <c r="H17" s="64">
        <v>-1653792883</v>
      </c>
      <c r="I17" s="63">
        <v>75.75</v>
      </c>
    </row>
    <row r="18" spans="1:9" ht="30" x14ac:dyDescent="0.25">
      <c r="A18" s="24">
        <v>17</v>
      </c>
      <c r="B18" s="25" t="s">
        <v>374</v>
      </c>
      <c r="C18" s="25" t="s">
        <v>376</v>
      </c>
      <c r="D18" s="26">
        <v>6.66</v>
      </c>
      <c r="E18" s="24">
        <v>2038579214</v>
      </c>
      <c r="F18">
        <v>6</v>
      </c>
      <c r="G18">
        <v>217</v>
      </c>
      <c r="H18" s="64">
        <v>-1628318089</v>
      </c>
      <c r="I18" s="63">
        <v>43.3</v>
      </c>
    </row>
    <row r="19" spans="1:9" ht="30" x14ac:dyDescent="0.25">
      <c r="A19" s="24">
        <v>18</v>
      </c>
      <c r="B19" s="25" t="s">
        <v>374</v>
      </c>
      <c r="C19" s="25" t="s">
        <v>377</v>
      </c>
      <c r="D19" s="26">
        <v>75.75</v>
      </c>
      <c r="E19" s="24">
        <v>2069610208</v>
      </c>
      <c r="F19">
        <v>1</v>
      </c>
      <c r="G19">
        <v>230</v>
      </c>
      <c r="H19" s="64">
        <v>-354796865</v>
      </c>
      <c r="I19" s="63">
        <v>47.8</v>
      </c>
    </row>
    <row r="20" spans="1:9" x14ac:dyDescent="0.25">
      <c r="H20" s="64">
        <v>964934405</v>
      </c>
      <c r="I20" s="63">
        <v>75.75</v>
      </c>
    </row>
    <row r="21" spans="1:9" x14ac:dyDescent="0.25">
      <c r="H21" s="64">
        <v>1046125832</v>
      </c>
      <c r="I21" s="63">
        <v>43.3</v>
      </c>
    </row>
    <row r="22" spans="1:9" x14ac:dyDescent="0.25">
      <c r="H22" s="64">
        <v>2069610208</v>
      </c>
      <c r="I22" s="63">
        <v>75.75</v>
      </c>
    </row>
    <row r="23" spans="1:9" x14ac:dyDescent="0.25">
      <c r="H23" s="62" t="s">
        <v>411</v>
      </c>
      <c r="I23" s="63">
        <v>757.14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"/>
  <sheetViews>
    <sheetView workbookViewId="0">
      <selection activeCell="H11" sqref="H11"/>
    </sheetView>
  </sheetViews>
  <sheetFormatPr baseColWidth="10" defaultRowHeight="15" x14ac:dyDescent="0.25"/>
  <cols>
    <col min="2" max="2" width="19.7109375" customWidth="1"/>
    <col min="3" max="3" width="40.42578125" customWidth="1"/>
    <col min="5" max="5" width="14" customWidth="1"/>
    <col min="6" max="6" width="39" customWidth="1"/>
    <col min="7" max="7" width="48.42578125" customWidth="1"/>
  </cols>
  <sheetData>
    <row r="1" spans="1:7" x14ac:dyDescent="0.25">
      <c r="A1" s="27" t="s">
        <v>257</v>
      </c>
      <c r="B1" s="27" t="s">
        <v>378</v>
      </c>
      <c r="C1" s="27" t="s">
        <v>379</v>
      </c>
      <c r="D1" s="27" t="s">
        <v>380</v>
      </c>
      <c r="E1" s="27" t="s">
        <v>381</v>
      </c>
      <c r="F1" s="56" t="s">
        <v>419</v>
      </c>
      <c r="G1" s="56" t="s">
        <v>420</v>
      </c>
    </row>
    <row r="2" spans="1:7" ht="45" x14ac:dyDescent="0.25">
      <c r="A2" s="28">
        <v>1</v>
      </c>
      <c r="B2" s="29" t="s">
        <v>382</v>
      </c>
      <c r="C2" s="29" t="s">
        <v>383</v>
      </c>
      <c r="D2" s="30">
        <v>909</v>
      </c>
      <c r="E2" s="30">
        <v>75.75</v>
      </c>
      <c r="F2">
        <v>5</v>
      </c>
      <c r="G2" s="39">
        <f>PRODUCT(E2:F2)</f>
        <v>378.75</v>
      </c>
    </row>
    <row r="3" spans="1:7" ht="30" x14ac:dyDescent="0.25">
      <c r="A3" s="28">
        <v>2</v>
      </c>
      <c r="B3" s="29" t="s">
        <v>269</v>
      </c>
      <c r="C3" s="29" t="s">
        <v>384</v>
      </c>
      <c r="D3" s="30">
        <v>45</v>
      </c>
      <c r="E3" s="30">
        <v>3.75</v>
      </c>
      <c r="F3">
        <v>3</v>
      </c>
      <c r="G3" s="39">
        <f t="shared" ref="G3:G7" si="0">PRODUCT(E3:F3)</f>
        <v>11.25</v>
      </c>
    </row>
    <row r="4" spans="1:7" ht="45" x14ac:dyDescent="0.25">
      <c r="A4" s="28">
        <v>3</v>
      </c>
      <c r="B4" s="29" t="s">
        <v>267</v>
      </c>
      <c r="C4" s="29" t="s">
        <v>385</v>
      </c>
      <c r="D4" s="30">
        <v>574</v>
      </c>
      <c r="E4" s="30">
        <v>47.8</v>
      </c>
      <c r="F4">
        <v>2</v>
      </c>
      <c r="G4" s="39">
        <f t="shared" si="0"/>
        <v>95.6</v>
      </c>
    </row>
    <row r="5" spans="1:7" ht="45" x14ac:dyDescent="0.25">
      <c r="A5" s="28">
        <v>4</v>
      </c>
      <c r="B5" s="29" t="s">
        <v>386</v>
      </c>
      <c r="C5" s="29" t="s">
        <v>387</v>
      </c>
      <c r="D5" s="30">
        <v>950</v>
      </c>
      <c r="E5" s="30">
        <v>79.150000000000006</v>
      </c>
      <c r="F5">
        <v>2</v>
      </c>
      <c r="G5" s="39">
        <f t="shared" si="0"/>
        <v>158.30000000000001</v>
      </c>
    </row>
    <row r="6" spans="1:7" ht="30" x14ac:dyDescent="0.25">
      <c r="A6" s="28">
        <v>5</v>
      </c>
      <c r="B6" s="29" t="s">
        <v>271</v>
      </c>
      <c r="C6" s="29" t="s">
        <v>388</v>
      </c>
      <c r="D6" s="30">
        <v>520</v>
      </c>
      <c r="E6" s="30">
        <v>43.3</v>
      </c>
      <c r="F6">
        <v>2</v>
      </c>
      <c r="G6" s="39">
        <f t="shared" si="0"/>
        <v>86.6</v>
      </c>
    </row>
    <row r="7" spans="1:7" ht="45" x14ac:dyDescent="0.25">
      <c r="A7" s="28">
        <v>6</v>
      </c>
      <c r="B7" s="29" t="s">
        <v>275</v>
      </c>
      <c r="C7" s="29" t="s">
        <v>389</v>
      </c>
      <c r="D7" s="30">
        <v>80</v>
      </c>
      <c r="E7" s="30">
        <v>6.66</v>
      </c>
      <c r="F7">
        <v>4</v>
      </c>
      <c r="G7" s="39">
        <f t="shared" si="0"/>
        <v>26.64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28"/>
  <sheetViews>
    <sheetView workbookViewId="0">
      <selection activeCell="D23" sqref="D23"/>
    </sheetView>
  </sheetViews>
  <sheetFormatPr baseColWidth="10" defaultRowHeight="15" x14ac:dyDescent="0.25"/>
  <sheetData>
    <row r="1" spans="1:2" ht="14.45" x14ac:dyDescent="0.3">
      <c r="A1" s="31" t="s">
        <v>0</v>
      </c>
      <c r="B1" s="31" t="s">
        <v>390</v>
      </c>
    </row>
    <row r="2" spans="1:2" ht="14.45" x14ac:dyDescent="0.3">
      <c r="A2" s="32">
        <v>1</v>
      </c>
      <c r="B2" s="32">
        <v>5</v>
      </c>
    </row>
    <row r="3" spans="1:2" ht="14.45" x14ac:dyDescent="0.3">
      <c r="A3" s="32">
        <v>1</v>
      </c>
      <c r="B3" s="32">
        <v>15</v>
      </c>
    </row>
    <row r="4" spans="1:2" ht="14.45" x14ac:dyDescent="0.3">
      <c r="A4" s="32">
        <v>2</v>
      </c>
      <c r="B4" s="32">
        <v>1</v>
      </c>
    </row>
    <row r="5" spans="1:2" ht="14.45" x14ac:dyDescent="0.3">
      <c r="A5" s="32">
        <v>3</v>
      </c>
      <c r="B5" s="32">
        <v>2</v>
      </c>
    </row>
    <row r="6" spans="1:2" ht="14.45" x14ac:dyDescent="0.3">
      <c r="A6" s="32">
        <v>4</v>
      </c>
      <c r="B6" s="32">
        <v>3</v>
      </c>
    </row>
    <row r="7" spans="1:2" ht="14.45" x14ac:dyDescent="0.3">
      <c r="A7" s="32">
        <v>5</v>
      </c>
      <c r="B7" s="32">
        <v>4</v>
      </c>
    </row>
    <row r="8" spans="1:2" ht="14.45" x14ac:dyDescent="0.3">
      <c r="A8" s="32">
        <v>5</v>
      </c>
      <c r="B8" s="32">
        <v>11</v>
      </c>
    </row>
    <row r="9" spans="1:2" ht="14.45" x14ac:dyDescent="0.3">
      <c r="A9" s="32">
        <v>6</v>
      </c>
      <c r="B9" s="32">
        <v>6</v>
      </c>
    </row>
    <row r="10" spans="1:2" ht="14.45" x14ac:dyDescent="0.3">
      <c r="A10" s="32">
        <v>7</v>
      </c>
      <c r="B10" s="32">
        <v>9</v>
      </c>
    </row>
    <row r="11" spans="1:2" ht="14.45" x14ac:dyDescent="0.3">
      <c r="A11" s="32">
        <v>8</v>
      </c>
      <c r="B11" s="32">
        <v>3</v>
      </c>
    </row>
    <row r="12" spans="1:2" ht="14.45" x14ac:dyDescent="0.3">
      <c r="A12" s="32">
        <v>9</v>
      </c>
      <c r="B12" s="32">
        <v>8</v>
      </c>
    </row>
    <row r="13" spans="1:2" ht="14.45" x14ac:dyDescent="0.3">
      <c r="A13" s="32">
        <v>9</v>
      </c>
      <c r="B13" s="32">
        <v>17</v>
      </c>
    </row>
    <row r="14" spans="1:2" ht="14.45" x14ac:dyDescent="0.3">
      <c r="A14" s="32">
        <v>10</v>
      </c>
      <c r="B14" s="32">
        <v>10</v>
      </c>
    </row>
    <row r="15" spans="1:2" ht="14.45" x14ac:dyDescent="0.3">
      <c r="A15" s="32">
        <v>11</v>
      </c>
      <c r="B15" s="32">
        <v>12</v>
      </c>
    </row>
    <row r="16" spans="1:2" ht="14.45" x14ac:dyDescent="0.3">
      <c r="A16" s="32">
        <v>11</v>
      </c>
      <c r="B16" s="32">
        <v>16</v>
      </c>
    </row>
    <row r="17" spans="1:2" ht="14.45" x14ac:dyDescent="0.3">
      <c r="A17" s="32">
        <v>12</v>
      </c>
      <c r="B17" s="32">
        <v>7</v>
      </c>
    </row>
    <row r="18" spans="1:2" ht="14.45" x14ac:dyDescent="0.3">
      <c r="A18" s="32">
        <v>12</v>
      </c>
      <c r="B18" s="32">
        <v>13</v>
      </c>
    </row>
    <row r="19" spans="1:2" ht="14.45" x14ac:dyDescent="0.3">
      <c r="A19" s="32">
        <v>13</v>
      </c>
      <c r="B19" s="32">
        <v>8</v>
      </c>
    </row>
    <row r="20" spans="1:2" ht="14.45" x14ac:dyDescent="0.3">
      <c r="A20" s="32">
        <v>14</v>
      </c>
      <c r="B20" s="32">
        <v>14</v>
      </c>
    </row>
    <row r="21" spans="1:2" ht="14.45" x14ac:dyDescent="0.3">
      <c r="A21" s="32">
        <v>15</v>
      </c>
      <c r="B21" s="32">
        <v>3</v>
      </c>
    </row>
    <row r="22" spans="1:2" ht="14.45" x14ac:dyDescent="0.3">
      <c r="A22" s="32">
        <v>16</v>
      </c>
      <c r="B22" s="32">
        <v>2</v>
      </c>
    </row>
    <row r="23" spans="1:2" ht="14.45" x14ac:dyDescent="0.3">
      <c r="A23" s="32">
        <v>17</v>
      </c>
      <c r="B23" s="32">
        <v>8</v>
      </c>
    </row>
    <row r="24" spans="1:2" ht="14.45" x14ac:dyDescent="0.3">
      <c r="A24" s="32">
        <v>18</v>
      </c>
      <c r="B24" s="32">
        <v>17</v>
      </c>
    </row>
    <row r="25" spans="1:2" ht="14.45" x14ac:dyDescent="0.3">
      <c r="A25" s="32">
        <v>19</v>
      </c>
      <c r="B25" s="32">
        <v>1</v>
      </c>
    </row>
    <row r="26" spans="1:2" ht="14.45" x14ac:dyDescent="0.3">
      <c r="A26" s="32">
        <v>20</v>
      </c>
      <c r="B26" s="32">
        <v>5</v>
      </c>
    </row>
    <row r="27" spans="1:2" ht="14.45" x14ac:dyDescent="0.3">
      <c r="A27" s="32">
        <v>20</v>
      </c>
      <c r="B27" s="32">
        <v>14</v>
      </c>
    </row>
    <row r="28" spans="1:2" x14ac:dyDescent="0.25">
      <c r="A28" s="32">
        <v>21</v>
      </c>
      <c r="B28" s="32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24"/>
  <sheetViews>
    <sheetView workbookViewId="0">
      <selection activeCell="A3" sqref="A3"/>
    </sheetView>
  </sheetViews>
  <sheetFormatPr baseColWidth="10" defaultRowHeight="15" x14ac:dyDescent="0.25"/>
  <sheetData>
    <row r="1" spans="1:2" x14ac:dyDescent="0.3">
      <c r="A1" s="33" t="s">
        <v>390</v>
      </c>
      <c r="B1" s="33" t="s">
        <v>391</v>
      </c>
    </row>
    <row r="2" spans="1:2" x14ac:dyDescent="0.3">
      <c r="A2" s="34">
        <v>1</v>
      </c>
      <c r="B2" s="34">
        <v>1</v>
      </c>
    </row>
    <row r="3" spans="1:2" x14ac:dyDescent="0.3">
      <c r="A3" s="34">
        <v>1</v>
      </c>
      <c r="B3" s="34">
        <v>6</v>
      </c>
    </row>
    <row r="4" spans="1:2" x14ac:dyDescent="0.3">
      <c r="A4" s="34">
        <v>2</v>
      </c>
      <c r="B4" s="34">
        <v>6</v>
      </c>
    </row>
    <row r="5" spans="1:2" x14ac:dyDescent="0.3">
      <c r="A5" s="34">
        <v>3</v>
      </c>
      <c r="B5" s="34">
        <v>3</v>
      </c>
    </row>
    <row r="6" spans="1:2" x14ac:dyDescent="0.3">
      <c r="A6" s="34">
        <v>3</v>
      </c>
      <c r="B6" s="34">
        <v>5</v>
      </c>
    </row>
    <row r="7" spans="1:2" x14ac:dyDescent="0.3">
      <c r="A7" s="34">
        <v>4</v>
      </c>
      <c r="B7" s="34">
        <v>5</v>
      </c>
    </row>
    <row r="8" spans="1:2" x14ac:dyDescent="0.3">
      <c r="A8" s="34">
        <v>5</v>
      </c>
      <c r="B8" s="34">
        <v>4</v>
      </c>
    </row>
    <row r="9" spans="1:2" x14ac:dyDescent="0.3">
      <c r="A9" s="34">
        <v>6</v>
      </c>
      <c r="B9" s="34">
        <v>2</v>
      </c>
    </row>
    <row r="10" spans="1:2" x14ac:dyDescent="0.3">
      <c r="A10" s="34">
        <v>7</v>
      </c>
      <c r="B10" s="34">
        <v>2</v>
      </c>
    </row>
    <row r="11" spans="1:2" x14ac:dyDescent="0.3">
      <c r="A11" s="34">
        <v>8</v>
      </c>
      <c r="B11" s="34">
        <v>1</v>
      </c>
    </row>
    <row r="12" spans="1:2" x14ac:dyDescent="0.3">
      <c r="A12" s="34">
        <v>8</v>
      </c>
      <c r="B12" s="34">
        <v>2</v>
      </c>
    </row>
    <row r="13" spans="1:2" x14ac:dyDescent="0.3">
      <c r="A13" s="34">
        <v>9</v>
      </c>
      <c r="B13" s="34">
        <v>5</v>
      </c>
    </row>
    <row r="14" spans="1:2" x14ac:dyDescent="0.3">
      <c r="A14" s="34">
        <v>10</v>
      </c>
      <c r="B14" s="34">
        <v>4</v>
      </c>
    </row>
    <row r="15" spans="1:2" x14ac:dyDescent="0.3">
      <c r="A15" s="34">
        <v>10</v>
      </c>
      <c r="B15" s="34">
        <v>6</v>
      </c>
    </row>
    <row r="16" spans="1:2" x14ac:dyDescent="0.3">
      <c r="A16" s="34">
        <v>11</v>
      </c>
      <c r="B16" s="34">
        <v>4</v>
      </c>
    </row>
    <row r="17" spans="1:2" x14ac:dyDescent="0.3">
      <c r="A17" s="34">
        <v>12</v>
      </c>
      <c r="B17" s="34">
        <v>4</v>
      </c>
    </row>
    <row r="18" spans="1:2" x14ac:dyDescent="0.3">
      <c r="A18" s="34">
        <v>12</v>
      </c>
      <c r="B18" s="34">
        <v>6</v>
      </c>
    </row>
    <row r="19" spans="1:2" x14ac:dyDescent="0.3">
      <c r="A19" s="34">
        <v>13</v>
      </c>
      <c r="B19" s="34">
        <v>5</v>
      </c>
    </row>
    <row r="20" spans="1:2" x14ac:dyDescent="0.3">
      <c r="A20" s="34">
        <v>14</v>
      </c>
      <c r="B20" s="34">
        <v>1</v>
      </c>
    </row>
    <row r="21" spans="1:2" x14ac:dyDescent="0.3">
      <c r="A21" s="34">
        <v>15</v>
      </c>
      <c r="B21" s="34">
        <v>3</v>
      </c>
    </row>
    <row r="22" spans="1:2" x14ac:dyDescent="0.3">
      <c r="A22" s="34">
        <v>16</v>
      </c>
      <c r="B22" s="34">
        <v>2</v>
      </c>
    </row>
    <row r="23" spans="1:2" x14ac:dyDescent="0.3">
      <c r="A23" s="34">
        <v>17</v>
      </c>
      <c r="B23" s="34">
        <v>2</v>
      </c>
    </row>
    <row r="24" spans="1:2" x14ac:dyDescent="0.3">
      <c r="A24" s="34">
        <v>17</v>
      </c>
      <c r="B24" s="3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Client</vt:lpstr>
      <vt:lpstr>Compte utilisateur</vt:lpstr>
      <vt:lpstr>Conseillers</vt:lpstr>
      <vt:lpstr>Contrats</vt:lpstr>
      <vt:lpstr>Déclarations de sinistre</vt:lpstr>
      <vt:lpstr>Gestionnaire de contrats</vt:lpstr>
      <vt:lpstr>Mensualités</vt:lpstr>
      <vt:lpstr>Produit</vt:lpstr>
      <vt:lpstr>ClientXConseiller</vt:lpstr>
      <vt:lpstr>ConseillerXProduit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maison</cp:lastModifiedBy>
  <dcterms:created xsi:type="dcterms:W3CDTF">2020-11-30T11:25:14Z</dcterms:created>
  <dcterms:modified xsi:type="dcterms:W3CDTF">2020-12-20T18:44:53Z</dcterms:modified>
</cp:coreProperties>
</file>