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 activeTab="1"/>
  </bookViews>
  <sheets>
    <sheet name="Référentiel" sheetId="1" r:id="rId1"/>
    <sheet name="List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H3" i="2" l="1"/>
  <c r="I3" i="2" s="1"/>
  <c r="H4" i="2"/>
  <c r="I4" i="2" s="1"/>
  <c r="H5" i="2"/>
  <c r="I5" i="2" s="1"/>
  <c r="H6" i="2"/>
  <c r="I6" i="2" s="1"/>
  <c r="H7" i="2"/>
  <c r="I7" i="2" s="1"/>
  <c r="H2" i="2"/>
  <c r="I2" i="2" s="1"/>
  <c r="D3" i="2"/>
  <c r="D4" i="2"/>
  <c r="D5" i="2"/>
  <c r="D6" i="2"/>
  <c r="D7" i="2"/>
  <c r="D2" i="2"/>
  <c r="D9" i="2" l="1"/>
</calcChain>
</file>

<file path=xl/sharedStrings.xml><?xml version="1.0" encoding="utf-8"?>
<sst xmlns="http://schemas.openxmlformats.org/spreadsheetml/2006/main" count="27" uniqueCount="16">
  <si>
    <t>Produit</t>
  </si>
  <si>
    <t>P1</t>
  </si>
  <si>
    <t>P5</t>
  </si>
  <si>
    <t>P8</t>
  </si>
  <si>
    <t>P4</t>
  </si>
  <si>
    <t>P3</t>
  </si>
  <si>
    <t>P2</t>
  </si>
  <si>
    <t>PU</t>
  </si>
  <si>
    <t>Qté</t>
  </si>
  <si>
    <t>Export</t>
  </si>
  <si>
    <t>O</t>
  </si>
  <si>
    <t>N</t>
  </si>
  <si>
    <t>Coût total</t>
  </si>
  <si>
    <t>PU 
(RechercheV</t>
  </si>
  <si>
    <t>Total</t>
  </si>
  <si>
    <t>où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</si>
</sst>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14</xdr:row>
      <xdr:rowOff>95250</xdr:rowOff>
    </xdr:from>
    <xdr:to>
      <xdr:col>13</xdr:col>
      <xdr:colOff>47625</xdr:colOff>
      <xdr:row>16</xdr:row>
      <xdr:rowOff>85725</xdr:rowOff>
    </xdr:to>
    <xdr:sp macro="" textlink="">
      <xdr:nvSpPr>
        <xdr:cNvPr id="2" name="ZoneTexte 1"/>
        <xdr:cNvSpPr txBox="1"/>
      </xdr:nvSpPr>
      <xdr:spPr>
        <a:xfrm>
          <a:off x="3524250" y="2695575"/>
          <a:ext cx="6429375" cy="371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=SOMMEPROD((Référentiel!$A$2:$A$7=Liste!A2)*(Référentiel!$B$2:$B$7))*B2</a:t>
          </a:r>
        </a:p>
      </xdr:txBody>
    </xdr:sp>
    <xdr:clientData/>
  </xdr:twoCellAnchor>
  <xdr:twoCellAnchor>
    <xdr:from>
      <xdr:col>4</xdr:col>
      <xdr:colOff>476250</xdr:colOff>
      <xdr:row>17</xdr:row>
      <xdr:rowOff>0</xdr:rowOff>
    </xdr:from>
    <xdr:to>
      <xdr:col>13</xdr:col>
      <xdr:colOff>0</xdr:colOff>
      <xdr:row>18</xdr:row>
      <xdr:rowOff>152400</xdr:rowOff>
    </xdr:to>
    <xdr:sp macro="" textlink="">
      <xdr:nvSpPr>
        <xdr:cNvPr id="3" name="ZoneTexte 2"/>
        <xdr:cNvSpPr txBox="1"/>
      </xdr:nvSpPr>
      <xdr:spPr>
        <a:xfrm>
          <a:off x="3524250" y="3362325"/>
          <a:ext cx="6572250" cy="3429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=SIERREUR(INDEX(Référentiel!$B$2:$B$7;EQUIV(Liste!A2;Référentiel!$A$2:$A$7;0))*Liste!B2;"")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5" sqref="B5"/>
    </sheetView>
  </sheetViews>
  <sheetFormatPr baseColWidth="10" defaultRowHeight="15" x14ac:dyDescent="0.25"/>
  <sheetData>
    <row r="1" spans="1:2" x14ac:dyDescent="0.3">
      <c r="A1" t="s">
        <v>0</v>
      </c>
      <c r="B1" t="s">
        <v>7</v>
      </c>
    </row>
    <row r="2" spans="1:2" x14ac:dyDescent="0.3">
      <c r="A2" t="s">
        <v>1</v>
      </c>
      <c r="B2">
        <v>1</v>
      </c>
    </row>
    <row r="3" spans="1:2" x14ac:dyDescent="0.3">
      <c r="A3" t="s">
        <v>2</v>
      </c>
      <c r="B3">
        <v>2</v>
      </c>
    </row>
    <row r="4" spans="1:2" x14ac:dyDescent="0.3">
      <c r="A4" t="s">
        <v>3</v>
      </c>
      <c r="B4">
        <v>3</v>
      </c>
    </row>
    <row r="5" spans="1:2" x14ac:dyDescent="0.3">
      <c r="A5" t="s">
        <v>4</v>
      </c>
      <c r="B5">
        <v>2</v>
      </c>
    </row>
    <row r="6" spans="1:2" x14ac:dyDescent="0.3">
      <c r="A6" t="s">
        <v>5</v>
      </c>
      <c r="B6">
        <v>5</v>
      </c>
    </row>
    <row r="7" spans="1:2" x14ac:dyDescent="0.3">
      <c r="A7" t="s">
        <v>6</v>
      </c>
      <c r="B7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C19" sqref="C19"/>
    </sheetView>
  </sheetViews>
  <sheetFormatPr baseColWidth="10" defaultRowHeight="15" x14ac:dyDescent="0.25"/>
  <cols>
    <col min="8" max="8" width="14.28515625" customWidth="1"/>
  </cols>
  <sheetData>
    <row r="1" spans="1:9" s="1" customFormat="1" ht="30" x14ac:dyDescent="0.25">
      <c r="A1" s="1" t="s">
        <v>0</v>
      </c>
      <c r="B1" s="1" t="s">
        <v>8</v>
      </c>
      <c r="C1" s="1" t="s">
        <v>9</v>
      </c>
      <c r="D1" s="1" t="s">
        <v>12</v>
      </c>
      <c r="E1" s="1" t="s">
        <v>15</v>
      </c>
      <c r="H1" s="2" t="s">
        <v>13</v>
      </c>
      <c r="I1" s="1" t="s">
        <v>14</v>
      </c>
    </row>
    <row r="2" spans="1:9" ht="14.45" x14ac:dyDescent="0.3">
      <c r="A2" t="s">
        <v>1</v>
      </c>
      <c r="B2">
        <v>2</v>
      </c>
      <c r="C2" t="s">
        <v>10</v>
      </c>
      <c r="D2" s="3">
        <f>SUMPRODUCT((Référentiel!$A$2:$A$7=Liste!A2)*(Référentiel!$B$2:$B$7))*B2</f>
        <v>2</v>
      </c>
      <c r="E2" s="4">
        <f>IFERROR(INDEX(Référentiel!$B$2:$B$7,MATCH(Liste!A2,Référentiel!$A$2:$A$7,0))*Liste!B2,"")</f>
        <v>2</v>
      </c>
      <c r="H2">
        <f>VLOOKUP(A2,Référentiel!$A$2:$B$7,2,FALSE)</f>
        <v>1</v>
      </c>
      <c r="I2">
        <f>H2*B2</f>
        <v>2</v>
      </c>
    </row>
    <row r="3" spans="1:9" ht="14.45" x14ac:dyDescent="0.3">
      <c r="A3" t="s">
        <v>6</v>
      </c>
      <c r="B3">
        <v>8</v>
      </c>
      <c r="C3" t="s">
        <v>11</v>
      </c>
      <c r="D3">
        <f>SUMPRODUCT((Référentiel!$A$2:$A$7=Liste!A3)*(Référentiel!$B$2:$B$7))*B3</f>
        <v>32</v>
      </c>
      <c r="E3">
        <f>IFERROR(INDEX(Référentiel!$B$2:$B$7,MATCH(Liste!A3,Référentiel!$A$2:$A$7,0))*Liste!B3,"")</f>
        <v>32</v>
      </c>
      <c r="H3">
        <f>VLOOKUP(A3,Référentiel!$A$2:$B$7,2,FALSE)</f>
        <v>4</v>
      </c>
      <c r="I3">
        <f t="shared" ref="I3:I7" si="0">H3*B3</f>
        <v>32</v>
      </c>
    </row>
    <row r="4" spans="1:9" ht="14.45" x14ac:dyDescent="0.3">
      <c r="A4" t="s">
        <v>4</v>
      </c>
      <c r="B4">
        <v>4</v>
      </c>
      <c r="C4" t="s">
        <v>11</v>
      </c>
      <c r="D4">
        <f>SUMPRODUCT((Référentiel!$A$2:$A$7=Liste!A4)*(Référentiel!$B$2:$B$7))*B4</f>
        <v>8</v>
      </c>
      <c r="E4">
        <f>IFERROR(INDEX(Référentiel!$B$2:$B$7,MATCH(Liste!A4,Référentiel!$A$2:$A$7,0))*Liste!B4,"")</f>
        <v>8</v>
      </c>
      <c r="H4">
        <f>VLOOKUP(A4,Référentiel!$A$2:$B$7,2,FALSE)</f>
        <v>2</v>
      </c>
      <c r="I4">
        <f t="shared" si="0"/>
        <v>8</v>
      </c>
    </row>
    <row r="5" spans="1:9" ht="14.45" x14ac:dyDescent="0.3">
      <c r="A5" t="s">
        <v>5</v>
      </c>
      <c r="B5">
        <v>1</v>
      </c>
      <c r="C5" t="s">
        <v>10</v>
      </c>
      <c r="D5">
        <f>SUMPRODUCT((Référentiel!$A$2:$A$7=Liste!A5)*(Référentiel!$B$2:$B$7))*B5</f>
        <v>5</v>
      </c>
      <c r="E5">
        <f>IFERROR(INDEX(Référentiel!$B$2:$B$7,MATCH(Liste!A5,Référentiel!$A$2:$A$7,0))*Liste!B5,"")</f>
        <v>5</v>
      </c>
      <c r="H5">
        <f>VLOOKUP(A5,Référentiel!$A$2:$B$7,2,FALSE)</f>
        <v>5</v>
      </c>
      <c r="I5">
        <f t="shared" si="0"/>
        <v>5</v>
      </c>
    </row>
    <row r="6" spans="1:9" ht="14.45" x14ac:dyDescent="0.3">
      <c r="A6" t="s">
        <v>2</v>
      </c>
      <c r="B6">
        <v>2</v>
      </c>
      <c r="C6" t="s">
        <v>10</v>
      </c>
      <c r="D6">
        <f>SUMPRODUCT((Référentiel!$A$2:$A$7=Liste!A6)*(Référentiel!$B$2:$B$7))*B6</f>
        <v>4</v>
      </c>
      <c r="E6">
        <f>IFERROR(INDEX(Référentiel!$B$2:$B$7,MATCH(Liste!A6,Référentiel!$A$2:$A$7,0))*Liste!B6,"")</f>
        <v>4</v>
      </c>
      <c r="H6">
        <f>VLOOKUP(A6,Référentiel!$A$2:$B$7,2,FALSE)</f>
        <v>2</v>
      </c>
      <c r="I6">
        <f t="shared" si="0"/>
        <v>4</v>
      </c>
    </row>
    <row r="7" spans="1:9" ht="14.45" x14ac:dyDescent="0.3">
      <c r="A7" t="s">
        <v>3</v>
      </c>
      <c r="B7">
        <v>16</v>
      </c>
      <c r="C7" t="s">
        <v>10</v>
      </c>
      <c r="D7">
        <f>SUMPRODUCT((Référentiel!$A$2:$A$7=Liste!A7)*(Référentiel!$B$2:$B$7))*B7</f>
        <v>48</v>
      </c>
      <c r="E7">
        <f>IFERROR(INDEX(Référentiel!$B$2:$B$7,MATCH(Liste!A7,Référentiel!$A$2:$A$7,0))*Liste!B7,"")</f>
        <v>48</v>
      </c>
      <c r="H7">
        <f>VLOOKUP(A7,Référentiel!$A$2:$B$7,2,FALSE)</f>
        <v>3</v>
      </c>
      <c r="I7">
        <f t="shared" si="0"/>
        <v>48</v>
      </c>
    </row>
    <row r="9" spans="1:9" ht="14.45" x14ac:dyDescent="0.3">
      <c r="D9">
        <f>SUM(D2:D7)</f>
        <v>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Référentiel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2019-12-31T08:16:46Z</dcterms:created>
  <dcterms:modified xsi:type="dcterms:W3CDTF">2019-12-31T14:38:18Z</dcterms:modified>
</cp:coreProperties>
</file>