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 codeName="ThisWorkbook" defaultThemeVersion="124226"/>
  <bookViews>
    <workbookView xWindow="-105" yWindow="-105" windowWidth="20730" windowHeight="11760" activeTab="1"/>
  </bookViews>
  <sheets>
    <sheet name="objets" sheetId="29" r:id="rId1"/>
    <sheet name="St Avre" sheetId="120" r:id="rId2"/>
  </sheets>
  <externalReferences>
    <externalReference r:id="rId3"/>
    <externalReference r:id="rId4"/>
  </externalReferences>
  <definedNames>
    <definedName name="_xlnm._FilterDatabase" localSheetId="1" hidden="1">'St Avre'!$A$4:$AS$1001</definedName>
    <definedName name="Famille_IS">'[1]Temps unitaires'!$B$7:$B$76</definedName>
    <definedName name="_xlnm.Print_Titles" localSheetId="1">'St Avre'!$3:$4</definedName>
    <definedName name="objets" localSheetId="1">[2]objets!$A$2:$A$555</definedName>
    <definedName name="objets">objets!$A$2:$A$50</definedName>
    <definedName name="zone">#REF!</definedName>
    <definedName name="_xlnm.Print_Area" localSheetId="1">'St Avre'!$A$1:$AJ$1001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120" l="1"/>
  <c r="I7" i="120"/>
  <c r="I8" i="120"/>
  <c r="I9" i="120"/>
  <c r="I10" i="120"/>
  <c r="I11" i="120"/>
  <c r="I12" i="120"/>
  <c r="I13" i="120"/>
  <c r="I14" i="120"/>
  <c r="I15" i="120"/>
  <c r="I16" i="120"/>
  <c r="I17" i="120"/>
  <c r="I18" i="120"/>
  <c r="I19" i="120"/>
  <c r="I20" i="120"/>
  <c r="I21" i="120"/>
  <c r="I22" i="120"/>
  <c r="I23" i="120"/>
  <c r="I24" i="120"/>
  <c r="I25" i="120"/>
  <c r="I26" i="120"/>
  <c r="I27" i="120"/>
  <c r="I28" i="120"/>
  <c r="I29" i="120"/>
  <c r="I30" i="120"/>
  <c r="I31" i="120"/>
  <c r="I32" i="120"/>
  <c r="I33" i="120"/>
  <c r="I34" i="120"/>
  <c r="I35" i="120"/>
  <c r="I36" i="120"/>
  <c r="I37" i="120"/>
  <c r="I38" i="120"/>
  <c r="I39" i="120"/>
  <c r="I40" i="120"/>
  <c r="I41" i="120"/>
  <c r="I42" i="120"/>
  <c r="I43" i="120"/>
  <c r="I44" i="120"/>
  <c r="I45" i="120"/>
  <c r="I46" i="120"/>
  <c r="I47" i="120"/>
  <c r="I48" i="120"/>
  <c r="I49" i="120"/>
  <c r="I50" i="120"/>
  <c r="I51" i="120"/>
  <c r="I52" i="120"/>
  <c r="I53" i="120"/>
  <c r="I54" i="120"/>
  <c r="I55" i="120"/>
  <c r="I56" i="120"/>
  <c r="I57" i="120"/>
  <c r="I58" i="120"/>
  <c r="I59" i="120"/>
  <c r="I60" i="120"/>
  <c r="I61" i="120"/>
  <c r="I62" i="120"/>
  <c r="I63" i="120"/>
  <c r="I64" i="120"/>
  <c r="I65" i="120"/>
  <c r="I66" i="120"/>
  <c r="I67" i="120"/>
  <c r="I68" i="120"/>
  <c r="I69" i="120"/>
  <c r="I70" i="120"/>
  <c r="I71" i="120"/>
  <c r="I72" i="120"/>
  <c r="I73" i="120"/>
  <c r="I74" i="120"/>
  <c r="I75" i="120"/>
  <c r="I76" i="120"/>
  <c r="I77" i="120"/>
  <c r="I78" i="120"/>
  <c r="I79" i="120"/>
  <c r="I80" i="120"/>
  <c r="I81" i="120"/>
  <c r="I82" i="120"/>
  <c r="I83" i="120"/>
  <c r="I84" i="120"/>
  <c r="I85" i="120"/>
  <c r="I86" i="120"/>
  <c r="I87" i="120"/>
  <c r="I88" i="120"/>
  <c r="I89" i="120"/>
  <c r="I90" i="120"/>
  <c r="I91" i="120"/>
  <c r="I92" i="120"/>
  <c r="I93" i="120"/>
  <c r="I94" i="120"/>
  <c r="I95" i="120"/>
  <c r="I96" i="120"/>
  <c r="I97" i="120"/>
  <c r="I98" i="120"/>
  <c r="I99" i="120"/>
  <c r="I100" i="120"/>
  <c r="I101" i="120"/>
  <c r="I102" i="120"/>
  <c r="I103" i="120"/>
  <c r="I104" i="120"/>
  <c r="I105" i="120"/>
  <c r="I106" i="120"/>
  <c r="I107" i="120"/>
  <c r="I108" i="120"/>
  <c r="I109" i="120"/>
  <c r="I110" i="120"/>
  <c r="I111" i="120"/>
  <c r="I112" i="120"/>
  <c r="I113" i="120"/>
  <c r="I114" i="120"/>
  <c r="I115" i="120"/>
  <c r="I116" i="120"/>
  <c r="I117" i="120"/>
  <c r="I118" i="120"/>
  <c r="I119" i="120"/>
  <c r="I120" i="120"/>
  <c r="I121" i="120"/>
  <c r="I122" i="120"/>
  <c r="I123" i="120"/>
  <c r="I124" i="120"/>
  <c r="I125" i="120"/>
  <c r="I126" i="120"/>
  <c r="I127" i="120"/>
  <c r="I128" i="120"/>
  <c r="I129" i="120"/>
  <c r="I130" i="120"/>
  <c r="I131" i="120"/>
  <c r="I132" i="120"/>
  <c r="I133" i="120"/>
  <c r="I134" i="120"/>
  <c r="I135" i="120"/>
  <c r="I136" i="120"/>
  <c r="I137" i="120"/>
  <c r="I138" i="120"/>
  <c r="I139" i="120"/>
  <c r="I140" i="120"/>
  <c r="I141" i="120"/>
  <c r="I142" i="120"/>
  <c r="I143" i="120"/>
  <c r="I144" i="120"/>
  <c r="I145" i="120"/>
  <c r="I146" i="120"/>
  <c r="I147" i="120"/>
  <c r="I148" i="120"/>
  <c r="I149" i="120"/>
  <c r="I150" i="120"/>
  <c r="I151" i="120"/>
  <c r="I152" i="120"/>
  <c r="I153" i="120"/>
  <c r="I154" i="120"/>
  <c r="I155" i="120"/>
  <c r="I156" i="120"/>
  <c r="I157" i="120"/>
  <c r="I158" i="120"/>
  <c r="I159" i="120"/>
  <c r="I160" i="120"/>
  <c r="I161" i="120"/>
  <c r="I162" i="120"/>
  <c r="I163" i="120"/>
  <c r="I164" i="120"/>
  <c r="I165" i="120"/>
  <c r="I166" i="120"/>
  <c r="I167" i="120"/>
  <c r="I168" i="120"/>
  <c r="I169" i="120"/>
  <c r="I170" i="120"/>
  <c r="I171" i="120"/>
  <c r="I172" i="120"/>
  <c r="I173" i="120"/>
  <c r="I174" i="120"/>
  <c r="I175" i="120"/>
  <c r="I176" i="120"/>
  <c r="I177" i="120"/>
  <c r="I178" i="120"/>
  <c r="I179" i="120"/>
  <c r="I180" i="120"/>
  <c r="I181" i="120"/>
  <c r="I182" i="120"/>
  <c r="I183" i="120"/>
  <c r="I184" i="120"/>
  <c r="I185" i="120"/>
  <c r="I186" i="120"/>
  <c r="I187" i="120"/>
  <c r="I188" i="120"/>
  <c r="I189" i="120"/>
  <c r="I190" i="120"/>
  <c r="I191" i="120"/>
  <c r="I192" i="120"/>
  <c r="I193" i="120"/>
  <c r="I194" i="120"/>
  <c r="I195" i="120"/>
  <c r="I196" i="120"/>
  <c r="I197" i="120"/>
  <c r="I198" i="120"/>
  <c r="I199" i="120"/>
  <c r="I200" i="120"/>
  <c r="I201" i="120"/>
  <c r="I202" i="120"/>
  <c r="I203" i="120"/>
  <c r="I204" i="120"/>
  <c r="I205" i="120"/>
  <c r="I206" i="120"/>
  <c r="I207" i="120"/>
  <c r="I208" i="120"/>
  <c r="I209" i="120"/>
  <c r="I210" i="120"/>
  <c r="I211" i="120"/>
  <c r="I212" i="120"/>
  <c r="I213" i="120"/>
  <c r="I214" i="120"/>
  <c r="I215" i="120"/>
  <c r="I216" i="120"/>
  <c r="I217" i="120"/>
  <c r="I218" i="120"/>
  <c r="I219" i="120"/>
  <c r="I220" i="120"/>
  <c r="I221" i="120"/>
  <c r="I222" i="120"/>
  <c r="I223" i="120"/>
  <c r="I224" i="120"/>
  <c r="I225" i="120"/>
  <c r="I226" i="120"/>
  <c r="I227" i="120"/>
  <c r="I228" i="120"/>
  <c r="I229" i="120"/>
  <c r="I230" i="120"/>
  <c r="I231" i="120"/>
  <c r="I232" i="120"/>
  <c r="I233" i="120"/>
  <c r="I234" i="120"/>
  <c r="I235" i="120"/>
  <c r="I236" i="120"/>
  <c r="I237" i="120"/>
  <c r="I238" i="120"/>
  <c r="I239" i="120"/>
  <c r="I240" i="120"/>
  <c r="I241" i="120"/>
  <c r="I242" i="120"/>
  <c r="I243" i="120"/>
  <c r="I244" i="120"/>
  <c r="I245" i="120"/>
  <c r="I246" i="120"/>
  <c r="I247" i="120"/>
  <c r="I248" i="120"/>
  <c r="I249" i="120"/>
  <c r="I250" i="120"/>
  <c r="I251" i="120"/>
  <c r="I252" i="120"/>
  <c r="I253" i="120"/>
  <c r="I254" i="120"/>
  <c r="I255" i="120"/>
  <c r="I256" i="120"/>
  <c r="I257" i="120"/>
  <c r="I258" i="120"/>
  <c r="I259" i="120"/>
  <c r="I260" i="120"/>
  <c r="I261" i="120"/>
  <c r="I262" i="120"/>
  <c r="I263" i="120"/>
  <c r="I264" i="120"/>
  <c r="I265" i="120"/>
  <c r="I266" i="120"/>
  <c r="I267" i="120"/>
  <c r="I268" i="120"/>
  <c r="I269" i="120"/>
  <c r="I270" i="120"/>
  <c r="I271" i="120"/>
  <c r="I272" i="120"/>
  <c r="I273" i="120"/>
  <c r="I274" i="120"/>
  <c r="I275" i="120"/>
  <c r="I276" i="120"/>
  <c r="I277" i="120"/>
  <c r="I278" i="120"/>
  <c r="I279" i="120"/>
  <c r="I280" i="120"/>
  <c r="I281" i="120"/>
  <c r="I282" i="120"/>
  <c r="I283" i="120"/>
  <c r="I284" i="120"/>
  <c r="I285" i="120"/>
  <c r="I286" i="120"/>
  <c r="I287" i="120"/>
  <c r="I288" i="120"/>
  <c r="I289" i="120"/>
  <c r="I290" i="120"/>
  <c r="I291" i="120"/>
  <c r="I292" i="120"/>
  <c r="I293" i="120"/>
  <c r="I294" i="120"/>
  <c r="I295" i="120"/>
  <c r="I296" i="120"/>
  <c r="I297" i="120"/>
  <c r="I298" i="120"/>
  <c r="I299" i="120"/>
  <c r="I300" i="120"/>
  <c r="I301" i="120"/>
  <c r="I302" i="120"/>
  <c r="I303" i="120"/>
  <c r="I304" i="120"/>
  <c r="I305" i="120"/>
  <c r="I306" i="120"/>
  <c r="I307" i="120"/>
  <c r="I308" i="120"/>
  <c r="I309" i="120"/>
  <c r="I310" i="120"/>
  <c r="I311" i="120"/>
  <c r="I312" i="120"/>
  <c r="I313" i="120"/>
  <c r="I314" i="120"/>
  <c r="I315" i="120"/>
  <c r="I316" i="120"/>
  <c r="I317" i="120"/>
  <c r="I318" i="120"/>
  <c r="I319" i="120"/>
  <c r="I320" i="120"/>
  <c r="I321" i="120"/>
  <c r="I322" i="120"/>
  <c r="I323" i="120"/>
  <c r="I324" i="120"/>
  <c r="I325" i="120"/>
  <c r="I326" i="120"/>
  <c r="I327" i="120"/>
  <c r="I328" i="120"/>
  <c r="I329" i="120"/>
  <c r="I330" i="120"/>
  <c r="I331" i="120"/>
  <c r="I332" i="120"/>
  <c r="I333" i="120"/>
  <c r="I334" i="120"/>
  <c r="I335" i="120"/>
  <c r="I336" i="120"/>
  <c r="I337" i="120"/>
  <c r="I338" i="120"/>
  <c r="I339" i="120"/>
  <c r="I340" i="120"/>
  <c r="I341" i="120"/>
  <c r="I342" i="120"/>
  <c r="I343" i="120"/>
  <c r="I344" i="120"/>
  <c r="I345" i="120"/>
  <c r="I346" i="120"/>
  <c r="I347" i="120"/>
  <c r="I348" i="120"/>
  <c r="I349" i="120"/>
  <c r="I350" i="120"/>
  <c r="I351" i="120"/>
  <c r="I352" i="120"/>
  <c r="I353" i="120"/>
  <c r="I354" i="120"/>
  <c r="I355" i="120"/>
  <c r="I356" i="120"/>
  <c r="I357" i="120"/>
  <c r="I358" i="120"/>
  <c r="I359" i="120"/>
  <c r="I360" i="120"/>
  <c r="I361" i="120"/>
  <c r="I362" i="120"/>
  <c r="I363" i="120"/>
  <c r="I364" i="120"/>
  <c r="I365" i="120"/>
  <c r="I366" i="120"/>
  <c r="I367" i="120"/>
  <c r="I368" i="120"/>
  <c r="I369" i="120"/>
  <c r="I370" i="120"/>
  <c r="I371" i="120"/>
  <c r="I372" i="120"/>
  <c r="I373" i="120"/>
  <c r="I374" i="120"/>
  <c r="I375" i="120"/>
  <c r="I376" i="120"/>
  <c r="I377" i="120"/>
  <c r="I378" i="120"/>
  <c r="I379" i="120"/>
  <c r="I380" i="120"/>
  <c r="I381" i="120"/>
  <c r="I382" i="120"/>
  <c r="I383" i="120"/>
  <c r="I384" i="120"/>
  <c r="I385" i="120"/>
  <c r="I386" i="120"/>
  <c r="I387" i="120"/>
  <c r="I388" i="120"/>
  <c r="I389" i="120"/>
  <c r="I390" i="120"/>
  <c r="I391" i="120"/>
  <c r="I392" i="120"/>
  <c r="I393" i="120"/>
  <c r="I394" i="120"/>
  <c r="I395" i="120"/>
  <c r="I396" i="120"/>
  <c r="I397" i="120"/>
  <c r="I398" i="120"/>
  <c r="I399" i="120"/>
  <c r="I400" i="120"/>
  <c r="I401" i="120"/>
  <c r="I402" i="120"/>
  <c r="I403" i="120"/>
  <c r="I404" i="120"/>
  <c r="I405" i="120"/>
  <c r="I406" i="120"/>
  <c r="I407" i="120"/>
  <c r="I408" i="120"/>
  <c r="I409" i="120"/>
  <c r="I410" i="120"/>
  <c r="I411" i="120"/>
  <c r="I412" i="120"/>
  <c r="I413" i="120"/>
  <c r="I414" i="120"/>
  <c r="I415" i="120"/>
  <c r="I416" i="120"/>
  <c r="I417" i="120"/>
  <c r="I418" i="120"/>
  <c r="I419" i="120"/>
  <c r="I420" i="120"/>
  <c r="I421" i="120"/>
  <c r="I422" i="120"/>
  <c r="I423" i="120"/>
  <c r="I424" i="120"/>
  <c r="I425" i="120"/>
  <c r="I426" i="120"/>
  <c r="I427" i="120"/>
  <c r="I428" i="120"/>
  <c r="I429" i="120"/>
  <c r="I430" i="120"/>
  <c r="I431" i="120"/>
  <c r="I432" i="120"/>
  <c r="I433" i="120"/>
  <c r="I434" i="120"/>
  <c r="I435" i="120"/>
  <c r="I436" i="120"/>
  <c r="I437" i="120"/>
  <c r="I438" i="120"/>
  <c r="I439" i="120"/>
  <c r="I440" i="120"/>
  <c r="I441" i="120"/>
  <c r="I442" i="120"/>
  <c r="I443" i="120"/>
  <c r="I444" i="120"/>
  <c r="I445" i="120"/>
  <c r="I446" i="120"/>
  <c r="I447" i="120"/>
  <c r="I448" i="120"/>
  <c r="I449" i="120"/>
  <c r="I450" i="120"/>
  <c r="I451" i="120"/>
  <c r="I452" i="120"/>
  <c r="I453" i="120"/>
  <c r="I454" i="120"/>
  <c r="I455" i="120"/>
  <c r="I456" i="120"/>
  <c r="I457" i="120"/>
  <c r="I458" i="120"/>
  <c r="I459" i="120"/>
  <c r="I460" i="120"/>
  <c r="I461" i="120"/>
  <c r="I462" i="120"/>
  <c r="I463" i="120"/>
  <c r="I464" i="120"/>
  <c r="I465" i="120"/>
  <c r="I466" i="120"/>
  <c r="I467" i="120"/>
  <c r="I468" i="120"/>
  <c r="I469" i="120"/>
  <c r="I470" i="120"/>
  <c r="I471" i="120"/>
  <c r="I472" i="120"/>
  <c r="I473" i="120"/>
  <c r="I474" i="120"/>
  <c r="I475" i="120"/>
  <c r="I476" i="120"/>
  <c r="I477" i="120"/>
  <c r="I478" i="120"/>
  <c r="I479" i="120"/>
  <c r="I480" i="120"/>
  <c r="I481" i="120"/>
  <c r="I482" i="120"/>
  <c r="I483" i="120"/>
  <c r="I484" i="120"/>
  <c r="I485" i="120"/>
  <c r="I486" i="120"/>
  <c r="I487" i="120"/>
  <c r="I488" i="120"/>
  <c r="I489" i="120"/>
  <c r="I490" i="120"/>
  <c r="I491" i="120"/>
  <c r="I492" i="120"/>
  <c r="I493" i="120"/>
  <c r="I494" i="120"/>
  <c r="I495" i="120"/>
  <c r="I496" i="120"/>
  <c r="I497" i="120"/>
  <c r="I498" i="120"/>
  <c r="I499" i="120"/>
  <c r="I500" i="120"/>
  <c r="I501" i="120"/>
  <c r="I502" i="120"/>
  <c r="I503" i="120"/>
  <c r="I504" i="120"/>
  <c r="I505" i="120"/>
  <c r="I506" i="120"/>
  <c r="I507" i="120"/>
  <c r="I508" i="120"/>
  <c r="I509" i="120"/>
  <c r="I510" i="120"/>
  <c r="I511" i="120"/>
  <c r="I512" i="120"/>
  <c r="I513" i="120"/>
  <c r="I514" i="120"/>
  <c r="I515" i="120"/>
  <c r="I516" i="120"/>
  <c r="I517" i="120"/>
  <c r="I518" i="120"/>
  <c r="I519" i="120"/>
  <c r="I520" i="120"/>
  <c r="I521" i="120"/>
  <c r="I522" i="120"/>
  <c r="I523" i="120"/>
  <c r="I524" i="120"/>
  <c r="I525" i="120"/>
  <c r="I526" i="120"/>
  <c r="I527" i="120"/>
  <c r="I528" i="120"/>
  <c r="I529" i="120"/>
  <c r="I530" i="120"/>
  <c r="I531" i="120"/>
  <c r="I532" i="120"/>
  <c r="I533" i="120"/>
  <c r="I534" i="120"/>
  <c r="I535" i="120"/>
  <c r="I536" i="120"/>
  <c r="I537" i="120"/>
  <c r="I538" i="120"/>
  <c r="I539" i="120"/>
  <c r="I540" i="120"/>
  <c r="I541" i="120"/>
  <c r="I542" i="120"/>
  <c r="I543" i="120"/>
  <c r="I544" i="120"/>
  <c r="I545" i="120"/>
  <c r="I546" i="120"/>
  <c r="I547" i="120"/>
  <c r="I548" i="120"/>
  <c r="I549" i="120"/>
  <c r="I550" i="120"/>
  <c r="I551" i="120"/>
  <c r="I552" i="120"/>
  <c r="I553" i="120"/>
  <c r="I554" i="120"/>
  <c r="I555" i="120"/>
  <c r="I556" i="120"/>
  <c r="I557" i="120"/>
  <c r="I558" i="120"/>
  <c r="I559" i="120"/>
  <c r="I560" i="120"/>
  <c r="I561" i="120"/>
  <c r="I562" i="120"/>
  <c r="I563" i="120"/>
  <c r="I564" i="120"/>
  <c r="I565" i="120"/>
  <c r="I566" i="120"/>
  <c r="I567" i="120"/>
  <c r="I568" i="120"/>
  <c r="I569" i="120"/>
  <c r="I570" i="120"/>
  <c r="I571" i="120"/>
  <c r="I572" i="120"/>
  <c r="I573" i="120"/>
  <c r="I574" i="120"/>
  <c r="I575" i="120"/>
  <c r="I576" i="120"/>
  <c r="I577" i="120"/>
  <c r="I578" i="120"/>
  <c r="I579" i="120"/>
  <c r="I580" i="120"/>
  <c r="I581" i="120"/>
  <c r="I582" i="120"/>
  <c r="I583" i="120"/>
  <c r="I584" i="120"/>
  <c r="I585" i="120"/>
  <c r="I586" i="120"/>
  <c r="I587" i="120"/>
  <c r="I588" i="120"/>
  <c r="I589" i="120"/>
  <c r="I590" i="120"/>
  <c r="I591" i="120"/>
  <c r="I592" i="120"/>
  <c r="I593" i="120"/>
  <c r="I594" i="120"/>
  <c r="I595" i="120"/>
  <c r="I596" i="120"/>
  <c r="I597" i="120"/>
  <c r="I598" i="120"/>
  <c r="I599" i="120"/>
  <c r="I600" i="120"/>
  <c r="I601" i="120"/>
  <c r="I602" i="120"/>
  <c r="I603" i="120"/>
  <c r="I604" i="120"/>
  <c r="I605" i="120"/>
  <c r="I606" i="120"/>
  <c r="I607" i="120"/>
  <c r="I608" i="120"/>
  <c r="I609" i="120"/>
  <c r="I610" i="120"/>
  <c r="I611" i="120"/>
  <c r="I612" i="120"/>
  <c r="I613" i="120"/>
  <c r="I614" i="120"/>
  <c r="I615" i="120"/>
  <c r="I616" i="120"/>
  <c r="I617" i="120"/>
  <c r="I618" i="120"/>
  <c r="I619" i="120"/>
  <c r="I620" i="120"/>
  <c r="I621" i="120"/>
  <c r="I622" i="120"/>
  <c r="I623" i="120"/>
  <c r="I624" i="120"/>
  <c r="I625" i="120"/>
  <c r="I626" i="120"/>
  <c r="I627" i="120"/>
  <c r="I628" i="120"/>
  <c r="I629" i="120"/>
  <c r="I630" i="120"/>
  <c r="I631" i="120"/>
  <c r="I632" i="120"/>
  <c r="I633" i="120"/>
  <c r="I634" i="120"/>
  <c r="I635" i="120"/>
  <c r="I636" i="120"/>
  <c r="I637" i="120"/>
  <c r="I638" i="120"/>
  <c r="I639" i="120"/>
  <c r="I640" i="120"/>
  <c r="I641" i="120"/>
  <c r="I642" i="120"/>
  <c r="I643" i="120"/>
  <c r="I644" i="120"/>
  <c r="I645" i="120"/>
  <c r="I646" i="120"/>
  <c r="I647" i="120"/>
  <c r="I648" i="120"/>
  <c r="I649" i="120"/>
  <c r="I650" i="120"/>
  <c r="I651" i="120"/>
  <c r="I652" i="120"/>
  <c r="I653" i="120"/>
  <c r="I654" i="120"/>
  <c r="I655" i="120"/>
  <c r="I656" i="120"/>
  <c r="I657" i="120"/>
  <c r="I658" i="120"/>
  <c r="I659" i="120"/>
  <c r="I660" i="120"/>
  <c r="I661" i="120"/>
  <c r="I662" i="120"/>
  <c r="I663" i="120"/>
  <c r="I664" i="120"/>
  <c r="I665" i="120"/>
  <c r="I666" i="120"/>
  <c r="I667" i="120"/>
  <c r="I668" i="120"/>
  <c r="I669" i="120"/>
  <c r="I670" i="120"/>
  <c r="I671" i="120"/>
  <c r="I672" i="120"/>
  <c r="I673" i="120"/>
  <c r="I674" i="120"/>
  <c r="I675" i="120"/>
  <c r="I676" i="120"/>
  <c r="I677" i="120"/>
  <c r="I678" i="120"/>
  <c r="I679" i="120"/>
  <c r="I680" i="120"/>
  <c r="I681" i="120"/>
  <c r="I682" i="120"/>
  <c r="I683" i="120"/>
  <c r="I684" i="120"/>
  <c r="I685" i="120"/>
  <c r="I686" i="120"/>
  <c r="I687" i="120"/>
  <c r="I688" i="120"/>
  <c r="I689" i="120"/>
  <c r="I690" i="120"/>
  <c r="I691" i="120"/>
  <c r="I692" i="120"/>
  <c r="I693" i="120"/>
  <c r="I694" i="120"/>
  <c r="I695" i="120"/>
  <c r="I696" i="120"/>
  <c r="I697" i="120"/>
  <c r="I698" i="120"/>
  <c r="I699" i="120"/>
  <c r="I700" i="120"/>
  <c r="I701" i="120"/>
  <c r="I702" i="120"/>
  <c r="I703" i="120"/>
  <c r="I704" i="120"/>
  <c r="I705" i="120"/>
  <c r="I706" i="120"/>
  <c r="I707" i="120"/>
  <c r="I708" i="120"/>
  <c r="I709" i="120"/>
  <c r="I710" i="120"/>
  <c r="I711" i="120"/>
  <c r="I712" i="120"/>
  <c r="I713" i="120"/>
  <c r="I714" i="120"/>
  <c r="I715" i="120"/>
  <c r="I716" i="120"/>
  <c r="I717" i="120"/>
  <c r="I718" i="120"/>
  <c r="I719" i="120"/>
  <c r="I720" i="120"/>
  <c r="I721" i="120"/>
  <c r="I722" i="120"/>
  <c r="I723" i="120"/>
  <c r="I724" i="120"/>
  <c r="I725" i="120"/>
  <c r="I726" i="120"/>
  <c r="I727" i="120"/>
  <c r="I728" i="120"/>
  <c r="I729" i="120"/>
  <c r="I730" i="120"/>
  <c r="I731" i="120"/>
  <c r="I732" i="120"/>
  <c r="I733" i="120"/>
  <c r="I734" i="120"/>
  <c r="I735" i="120"/>
  <c r="I736" i="120"/>
  <c r="I737" i="120"/>
  <c r="I738" i="120"/>
  <c r="I739" i="120"/>
  <c r="I740" i="120"/>
  <c r="I741" i="120"/>
  <c r="I742" i="120"/>
  <c r="I743" i="120"/>
  <c r="I744" i="120"/>
  <c r="I745" i="120"/>
  <c r="I746" i="120"/>
  <c r="I747" i="120"/>
  <c r="I748" i="120"/>
  <c r="I749" i="120"/>
  <c r="I750" i="120"/>
  <c r="I751" i="120"/>
  <c r="I752" i="120"/>
  <c r="I753" i="120"/>
  <c r="I754" i="120"/>
  <c r="I755" i="120"/>
  <c r="I756" i="120"/>
  <c r="I757" i="120"/>
  <c r="I758" i="120"/>
  <c r="I759" i="120"/>
  <c r="I760" i="120"/>
  <c r="I761" i="120"/>
  <c r="I762" i="120"/>
  <c r="I763" i="120"/>
  <c r="I764" i="120"/>
  <c r="I765" i="120"/>
  <c r="I766" i="120"/>
  <c r="I767" i="120"/>
  <c r="I768" i="120"/>
  <c r="I769" i="120"/>
  <c r="I770" i="120"/>
  <c r="I771" i="120"/>
  <c r="I772" i="120"/>
  <c r="I773" i="120"/>
  <c r="I774" i="120"/>
  <c r="I775" i="120"/>
  <c r="I776" i="120"/>
  <c r="I777" i="120"/>
  <c r="I778" i="120"/>
  <c r="I779" i="120"/>
  <c r="I780" i="120"/>
  <c r="I781" i="120"/>
  <c r="I782" i="120"/>
  <c r="I783" i="120"/>
  <c r="I784" i="120"/>
  <c r="I785" i="120"/>
  <c r="I786" i="120"/>
  <c r="I787" i="120"/>
  <c r="I788" i="120"/>
  <c r="I789" i="120"/>
  <c r="I790" i="120"/>
  <c r="I791" i="120"/>
  <c r="I792" i="120"/>
  <c r="I793" i="120"/>
  <c r="I794" i="120"/>
  <c r="I795" i="120"/>
  <c r="I796" i="120"/>
  <c r="I797" i="120"/>
  <c r="I798" i="120"/>
  <c r="I799" i="120"/>
  <c r="I800" i="120"/>
  <c r="I801" i="120"/>
  <c r="I802" i="120"/>
  <c r="I803" i="120"/>
  <c r="I804" i="120"/>
  <c r="I805" i="120"/>
  <c r="I806" i="120"/>
  <c r="I807" i="120"/>
  <c r="I808" i="120"/>
  <c r="I809" i="120"/>
  <c r="I810" i="120"/>
  <c r="I811" i="120"/>
  <c r="I812" i="120"/>
  <c r="I813" i="120"/>
  <c r="I814" i="120"/>
  <c r="I815" i="120"/>
  <c r="I816" i="120"/>
  <c r="I817" i="120"/>
  <c r="I818" i="120"/>
  <c r="I819" i="120"/>
  <c r="I820" i="120"/>
  <c r="I821" i="120"/>
  <c r="I822" i="120"/>
  <c r="I823" i="120"/>
  <c r="I824" i="120"/>
  <c r="I825" i="120"/>
  <c r="I826" i="120"/>
  <c r="I827" i="120"/>
  <c r="I828" i="120"/>
  <c r="I829" i="120"/>
  <c r="I830" i="120"/>
  <c r="I831" i="120"/>
  <c r="I832" i="120"/>
  <c r="I833" i="120"/>
  <c r="I834" i="120"/>
  <c r="I835" i="120"/>
  <c r="I836" i="120"/>
  <c r="I837" i="120"/>
  <c r="I838" i="120"/>
  <c r="I839" i="120"/>
  <c r="I840" i="120"/>
  <c r="I841" i="120"/>
  <c r="I842" i="120"/>
  <c r="I843" i="120"/>
  <c r="I844" i="120"/>
  <c r="I845" i="120"/>
  <c r="I846" i="120"/>
  <c r="I847" i="120"/>
  <c r="I848" i="120"/>
  <c r="I849" i="120"/>
  <c r="I850" i="120"/>
  <c r="I851" i="120"/>
  <c r="I852" i="120"/>
  <c r="I853" i="120"/>
  <c r="I854" i="120"/>
  <c r="I855" i="120"/>
  <c r="I856" i="120"/>
  <c r="I857" i="120"/>
  <c r="I858" i="120"/>
  <c r="I859" i="120"/>
  <c r="I860" i="120"/>
  <c r="I861" i="120"/>
  <c r="I862" i="120"/>
  <c r="I863" i="120"/>
  <c r="I864" i="120"/>
  <c r="I865" i="120"/>
  <c r="I866" i="120"/>
  <c r="I867" i="120"/>
  <c r="I868" i="120"/>
  <c r="I869" i="120"/>
  <c r="I870" i="120"/>
  <c r="I871" i="120"/>
  <c r="I872" i="120"/>
  <c r="I873" i="120"/>
  <c r="I874" i="120"/>
  <c r="I875" i="120"/>
  <c r="I876" i="120"/>
  <c r="I877" i="120"/>
  <c r="I878" i="120"/>
  <c r="I879" i="120"/>
  <c r="I880" i="120"/>
  <c r="I881" i="120"/>
  <c r="I882" i="120"/>
  <c r="I883" i="120"/>
  <c r="I884" i="120"/>
  <c r="I885" i="120"/>
  <c r="I886" i="120"/>
  <c r="I887" i="120"/>
  <c r="I888" i="120"/>
  <c r="I889" i="120"/>
  <c r="I890" i="120"/>
  <c r="I891" i="120"/>
  <c r="I892" i="120"/>
  <c r="I893" i="120"/>
  <c r="I894" i="120"/>
  <c r="I895" i="120"/>
  <c r="I896" i="120"/>
  <c r="I897" i="120"/>
  <c r="I898" i="120"/>
  <c r="I899" i="120"/>
  <c r="I900" i="120"/>
  <c r="I901" i="120"/>
  <c r="I902" i="120"/>
  <c r="I903" i="120"/>
  <c r="I904" i="120"/>
  <c r="I905" i="120"/>
  <c r="I906" i="120"/>
  <c r="I907" i="120"/>
  <c r="I908" i="120"/>
  <c r="I909" i="120"/>
  <c r="I910" i="120"/>
  <c r="I911" i="120"/>
  <c r="I912" i="120"/>
  <c r="I913" i="120"/>
  <c r="I914" i="120"/>
  <c r="I915" i="120"/>
  <c r="I916" i="120"/>
  <c r="I917" i="120"/>
  <c r="I918" i="120"/>
  <c r="I919" i="120"/>
  <c r="I920" i="120"/>
  <c r="I921" i="120"/>
  <c r="I922" i="120"/>
  <c r="I923" i="120"/>
  <c r="I924" i="120"/>
  <c r="I925" i="120"/>
  <c r="I926" i="120"/>
  <c r="I927" i="120"/>
  <c r="I928" i="120"/>
  <c r="I929" i="120"/>
  <c r="I930" i="120"/>
  <c r="I931" i="120"/>
  <c r="I932" i="120"/>
  <c r="I933" i="120"/>
  <c r="I934" i="120"/>
  <c r="I935" i="120"/>
  <c r="I936" i="120"/>
  <c r="I937" i="120"/>
  <c r="I938" i="120"/>
  <c r="I939" i="120"/>
  <c r="I940" i="120"/>
  <c r="I941" i="120"/>
  <c r="I942" i="120"/>
  <c r="I943" i="120"/>
  <c r="I944" i="120"/>
  <c r="I945" i="120"/>
  <c r="I946" i="120"/>
  <c r="I947" i="120"/>
  <c r="I948" i="120"/>
  <c r="I949" i="120"/>
  <c r="I950" i="120"/>
  <c r="I951" i="120"/>
  <c r="I952" i="120"/>
  <c r="I953" i="120"/>
  <c r="I954" i="120"/>
  <c r="I955" i="120"/>
  <c r="I956" i="120"/>
  <c r="I957" i="120"/>
  <c r="I958" i="120"/>
  <c r="I959" i="120"/>
  <c r="I960" i="120"/>
  <c r="I961" i="120"/>
  <c r="I962" i="120"/>
  <c r="I963" i="120"/>
  <c r="I964" i="120"/>
  <c r="I965" i="120"/>
  <c r="I966" i="120"/>
  <c r="I967" i="120"/>
  <c r="I968" i="120"/>
  <c r="I969" i="120"/>
  <c r="I970" i="120"/>
  <c r="I971" i="120"/>
  <c r="I972" i="120"/>
  <c r="I973" i="120"/>
  <c r="I974" i="120"/>
  <c r="I975" i="120"/>
  <c r="I976" i="120"/>
  <c r="I977" i="120"/>
  <c r="I978" i="120"/>
  <c r="I979" i="120"/>
  <c r="I980" i="120"/>
  <c r="I981" i="120"/>
  <c r="I982" i="120"/>
  <c r="I983" i="120"/>
  <c r="I984" i="120"/>
  <c r="I985" i="120"/>
  <c r="I986" i="120"/>
  <c r="I987" i="120"/>
  <c r="I988" i="120"/>
  <c r="I989" i="120"/>
  <c r="I990" i="120"/>
  <c r="I991" i="120"/>
  <c r="I992" i="120"/>
  <c r="I993" i="120"/>
  <c r="I994" i="120"/>
  <c r="I995" i="120"/>
  <c r="I996" i="120"/>
  <c r="I997" i="120"/>
  <c r="I998" i="120"/>
  <c r="I999" i="120"/>
  <c r="I1000" i="120"/>
  <c r="I5" i="120"/>
  <c r="H5" i="120"/>
  <c r="E35" i="29" l="1"/>
  <c r="E36" i="29"/>
  <c r="E37" i="29"/>
  <c r="E38" i="29"/>
  <c r="E39" i="29"/>
  <c r="E40" i="29"/>
  <c r="E41" i="29"/>
  <c r="E42" i="29"/>
  <c r="E43" i="29"/>
  <c r="E44" i="29"/>
  <c r="E45" i="29"/>
  <c r="E46" i="29"/>
  <c r="E47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B28" i="29"/>
  <c r="B29" i="29"/>
  <c r="B30" i="29"/>
  <c r="B31" i="29"/>
  <c r="B32" i="29"/>
  <c r="B33" i="29"/>
  <c r="B34" i="29"/>
  <c r="B35" i="29"/>
  <c r="B36" i="29"/>
  <c r="B37" i="29"/>
  <c r="B38" i="29"/>
  <c r="B39" i="29"/>
  <c r="B40" i="29"/>
  <c r="B41" i="29"/>
  <c r="B42" i="29"/>
  <c r="B43" i="29"/>
  <c r="B44" i="29"/>
  <c r="B45" i="29"/>
  <c r="B46" i="29"/>
  <c r="B47" i="29"/>
  <c r="B4" i="29"/>
  <c r="H6" i="120"/>
  <c r="F1" i="120" l="1"/>
  <c r="G5" i="120" l="1"/>
  <c r="Z6" i="120"/>
  <c r="H1001" i="120"/>
  <c r="Q1001" i="120" s="1"/>
  <c r="Z5" i="120"/>
  <c r="I1001" i="120"/>
  <c r="R1001" i="120" s="1"/>
  <c r="J999" i="120"/>
  <c r="M996" i="120"/>
  <c r="K994" i="120"/>
  <c r="J992" i="120"/>
  <c r="O989" i="120"/>
  <c r="N987" i="120"/>
  <c r="L985" i="120"/>
  <c r="K983" i="120"/>
  <c r="M980" i="120"/>
  <c r="K978" i="120"/>
  <c r="J976" i="120"/>
  <c r="O973" i="120"/>
  <c r="N971" i="120"/>
  <c r="L969" i="120"/>
  <c r="K967" i="120"/>
  <c r="M964" i="120"/>
  <c r="K962" i="120"/>
  <c r="J960" i="120"/>
  <c r="O957" i="120"/>
  <c r="N955" i="120"/>
  <c r="L953" i="120"/>
  <c r="K951" i="120"/>
  <c r="M948" i="120"/>
  <c r="K946" i="120"/>
  <c r="J944" i="120"/>
  <c r="O941" i="120"/>
  <c r="N939" i="120"/>
  <c r="L937" i="120"/>
  <c r="K935" i="120"/>
  <c r="M932" i="120"/>
  <c r="M998" i="120"/>
  <c r="L996" i="120"/>
  <c r="J994" i="120"/>
  <c r="L991" i="120"/>
  <c r="J989" i="120"/>
  <c r="H987" i="120"/>
  <c r="O984" i="120"/>
  <c r="M982" i="120"/>
  <c r="L980" i="120"/>
  <c r="J978" i="120"/>
  <c r="L975" i="120"/>
  <c r="J973" i="120"/>
  <c r="H971" i="120"/>
  <c r="O968" i="120"/>
  <c r="M966" i="120"/>
  <c r="L964" i="120"/>
  <c r="J962" i="120"/>
  <c r="L959" i="120"/>
  <c r="J957" i="120"/>
  <c r="H955" i="120"/>
  <c r="O952" i="120"/>
  <c r="M950" i="120"/>
  <c r="L948" i="120"/>
  <c r="J946" i="120"/>
  <c r="L943" i="120"/>
  <c r="J941" i="120"/>
  <c r="H939" i="120"/>
  <c r="O936" i="120"/>
  <c r="M934" i="120"/>
  <c r="H999" i="120"/>
  <c r="O996" i="120"/>
  <c r="M994" i="120"/>
  <c r="L992" i="120"/>
  <c r="J990" i="120"/>
  <c r="L987" i="120"/>
  <c r="J985" i="120"/>
  <c r="H983" i="120"/>
  <c r="O980" i="120"/>
  <c r="M978" i="120"/>
  <c r="L976" i="120"/>
  <c r="J974" i="120"/>
  <c r="L971" i="120"/>
  <c r="J969" i="120"/>
  <c r="H967" i="120"/>
  <c r="O964" i="120"/>
  <c r="M962" i="120"/>
  <c r="L960" i="120"/>
  <c r="J958" i="120"/>
  <c r="L955" i="120"/>
  <c r="J953" i="120"/>
  <c r="H951" i="120"/>
  <c r="O948" i="120"/>
  <c r="M946" i="120"/>
  <c r="L944" i="120"/>
  <c r="J996" i="120"/>
  <c r="K987" i="120"/>
  <c r="K976" i="120"/>
  <c r="L967" i="120"/>
  <c r="M958" i="120"/>
  <c r="N949" i="120"/>
  <c r="J942" i="120"/>
  <c r="N936" i="120"/>
  <c r="H933" i="120"/>
  <c r="M930" i="120"/>
  <c r="L928" i="120"/>
  <c r="J926" i="120"/>
  <c r="L923" i="120"/>
  <c r="J921" i="120"/>
  <c r="H919" i="120"/>
  <c r="O916" i="120"/>
  <c r="M914" i="120"/>
  <c r="L912" i="120"/>
  <c r="J910" i="120"/>
  <c r="L907" i="120"/>
  <c r="J905" i="120"/>
  <c r="H903" i="120"/>
  <c r="O900" i="120"/>
  <c r="M898" i="120"/>
  <c r="L896" i="120"/>
  <c r="J894" i="120"/>
  <c r="M890" i="120"/>
  <c r="L888" i="120"/>
  <c r="L886" i="120"/>
  <c r="J884" i="120"/>
  <c r="K993" i="120"/>
  <c r="M984" i="120"/>
  <c r="N975" i="120"/>
  <c r="N964" i="120"/>
  <c r="O955" i="120"/>
  <c r="H947" i="120"/>
  <c r="H941" i="120"/>
  <c r="M936" i="120"/>
  <c r="O932" i="120"/>
  <c r="L930" i="120"/>
  <c r="K928" i="120"/>
  <c r="H926" i="120"/>
  <c r="O923" i="120"/>
  <c r="O1000" i="120"/>
  <c r="N998" i="120"/>
  <c r="H996" i="120"/>
  <c r="N993" i="120"/>
  <c r="M991" i="120"/>
  <c r="K989" i="120"/>
  <c r="J987" i="120"/>
  <c r="H985" i="120"/>
  <c r="N982" i="120"/>
  <c r="H980" i="120"/>
  <c r="N977" i="120"/>
  <c r="M975" i="120"/>
  <c r="K973" i="120"/>
  <c r="J971" i="120"/>
  <c r="H969" i="120"/>
  <c r="N966" i="120"/>
  <c r="H964" i="120"/>
  <c r="N961" i="120"/>
  <c r="M959" i="120"/>
  <c r="K957" i="120"/>
  <c r="J955" i="120"/>
  <c r="H953" i="120"/>
  <c r="N950" i="120"/>
  <c r="H948" i="120"/>
  <c r="N945" i="120"/>
  <c r="M943" i="120"/>
  <c r="K941" i="120"/>
  <c r="J939" i="120"/>
  <c r="H937" i="120"/>
  <c r="N934" i="120"/>
  <c r="N1000" i="120"/>
  <c r="H998" i="120"/>
  <c r="O995" i="120"/>
  <c r="M993" i="120"/>
  <c r="O990" i="120"/>
  <c r="N988" i="120"/>
  <c r="L986" i="120"/>
  <c r="K984" i="120"/>
  <c r="H982" i="120"/>
  <c r="O979" i="120"/>
  <c r="M977" i="120"/>
  <c r="O974" i="120"/>
  <c r="N972" i="120"/>
  <c r="L970" i="120"/>
  <c r="K968" i="120"/>
  <c r="H966" i="120"/>
  <c r="O963" i="120"/>
  <c r="M961" i="120"/>
  <c r="O958" i="120"/>
  <c r="N956" i="120"/>
  <c r="L954" i="120"/>
  <c r="K952" i="120"/>
  <c r="H950" i="120"/>
  <c r="O947" i="120"/>
  <c r="M945" i="120"/>
  <c r="O942" i="120"/>
  <c r="N940" i="120"/>
  <c r="L938" i="120"/>
  <c r="K936" i="120"/>
  <c r="M1000" i="120"/>
  <c r="L998" i="120"/>
  <c r="K996" i="120"/>
  <c r="H994" i="120"/>
  <c r="O991" i="120"/>
  <c r="M989" i="120"/>
  <c r="O986" i="120"/>
  <c r="N984" i="120"/>
  <c r="L982" i="120"/>
  <c r="K980" i="120"/>
  <c r="H978" i="120"/>
  <c r="O975" i="120"/>
  <c r="M973" i="120"/>
  <c r="O970" i="120"/>
  <c r="N968" i="120"/>
  <c r="L966" i="120"/>
  <c r="K964" i="120"/>
  <c r="H962" i="120"/>
  <c r="O959" i="120"/>
  <c r="M957" i="120"/>
  <c r="O954" i="120"/>
  <c r="N952" i="120"/>
  <c r="L950" i="120"/>
  <c r="K948" i="120"/>
  <c r="H946" i="120"/>
  <c r="O943" i="120"/>
  <c r="O993" i="120"/>
  <c r="O982" i="120"/>
  <c r="H974" i="120"/>
  <c r="J965" i="120"/>
  <c r="L956" i="120"/>
  <c r="M947" i="120"/>
  <c r="H940" i="120"/>
  <c r="M935" i="120"/>
  <c r="K932" i="120"/>
  <c r="H930" i="120"/>
  <c r="O927" i="120"/>
  <c r="M925" i="120"/>
  <c r="O922" i="120"/>
  <c r="N920" i="120"/>
  <c r="L918" i="120"/>
  <c r="K916" i="120"/>
  <c r="H914" i="120"/>
  <c r="O911" i="120"/>
  <c r="M909" i="120"/>
  <c r="O906" i="120"/>
  <c r="N904" i="120"/>
  <c r="L902" i="120"/>
  <c r="K900" i="120"/>
  <c r="H898" i="120"/>
  <c r="O895" i="120"/>
  <c r="M893" i="120"/>
  <c r="H890" i="120"/>
  <c r="H888" i="120"/>
  <c r="O885" i="120"/>
  <c r="O999" i="120"/>
  <c r="J991" i="120"/>
  <c r="K982" i="120"/>
  <c r="L973" i="120"/>
  <c r="L962" i="120"/>
  <c r="M953" i="120"/>
  <c r="O944" i="120"/>
  <c r="O939" i="120"/>
  <c r="L935" i="120"/>
  <c r="J932" i="120"/>
  <c r="O929" i="120"/>
  <c r="N927" i="120"/>
  <c r="L925" i="120"/>
  <c r="K1000" i="120"/>
  <c r="J998" i="120"/>
  <c r="L995" i="120"/>
  <c r="J993" i="120"/>
  <c r="H991" i="120"/>
  <c r="O988" i="120"/>
  <c r="M986" i="120"/>
  <c r="L984" i="120"/>
  <c r="J982" i="120"/>
  <c r="L979" i="120"/>
  <c r="J977" i="120"/>
  <c r="H975" i="120"/>
  <c r="O972" i="120"/>
  <c r="M970" i="120"/>
  <c r="L968" i="120"/>
  <c r="J966" i="120"/>
  <c r="L963" i="120"/>
  <c r="J961" i="120"/>
  <c r="H959" i="120"/>
  <c r="O956" i="120"/>
  <c r="M954" i="120"/>
  <c r="L952" i="120"/>
  <c r="J950" i="120"/>
  <c r="L947" i="120"/>
  <c r="J945" i="120"/>
  <c r="H943" i="120"/>
  <c r="O940" i="120"/>
  <c r="M938" i="120"/>
  <c r="L936" i="120"/>
  <c r="J934" i="120"/>
  <c r="J1000" i="120"/>
  <c r="L997" i="120"/>
  <c r="K995" i="120"/>
  <c r="M992" i="120"/>
  <c r="K990" i="120"/>
  <c r="J988" i="120"/>
  <c r="O985" i="120"/>
  <c r="N983" i="120"/>
  <c r="L981" i="120"/>
  <c r="K979" i="120"/>
  <c r="M976" i="120"/>
  <c r="K974" i="120"/>
  <c r="J972" i="120"/>
  <c r="O969" i="120"/>
  <c r="N967" i="120"/>
  <c r="L965" i="120"/>
  <c r="K963" i="120"/>
  <c r="M960" i="120"/>
  <c r="K958" i="120"/>
  <c r="J956" i="120"/>
  <c r="O953" i="120"/>
  <c r="N951" i="120"/>
  <c r="L949" i="120"/>
  <c r="K947" i="120"/>
  <c r="M944" i="120"/>
  <c r="K942" i="120"/>
  <c r="J940" i="120"/>
  <c r="O937" i="120"/>
  <c r="N935" i="120"/>
  <c r="H1000" i="120"/>
  <c r="O997" i="120"/>
  <c r="N995" i="120"/>
  <c r="L993" i="120"/>
  <c r="K991" i="120"/>
  <c r="M988" i="120"/>
  <c r="K986" i="120"/>
  <c r="J984" i="120"/>
  <c r="O981" i="120"/>
  <c r="N979" i="120"/>
  <c r="L977" i="120"/>
  <c r="K975" i="120"/>
  <c r="M972" i="120"/>
  <c r="K970" i="120"/>
  <c r="J968" i="120"/>
  <c r="O965" i="120"/>
  <c r="N963" i="120"/>
  <c r="L961" i="120"/>
  <c r="K959" i="120"/>
  <c r="M956" i="120"/>
  <c r="K954" i="120"/>
  <c r="J952" i="120"/>
  <c r="O949" i="120"/>
  <c r="N947" i="120"/>
  <c r="L945" i="120"/>
  <c r="L1000" i="120"/>
  <c r="N991" i="120"/>
  <c r="N980" i="120"/>
  <c r="O971" i="120"/>
  <c r="H963" i="120"/>
  <c r="J954" i="120"/>
  <c r="K945" i="120"/>
  <c r="O938" i="120"/>
  <c r="L934" i="120"/>
  <c r="N931" i="120"/>
  <c r="L929" i="120"/>
  <c r="K927" i="120"/>
  <c r="M924" i="120"/>
  <c r="K922" i="120"/>
  <c r="J920" i="120"/>
  <c r="O917" i="120"/>
  <c r="N915" i="120"/>
  <c r="L913" i="120"/>
  <c r="K911" i="120"/>
  <c r="M908" i="120"/>
  <c r="K906" i="120"/>
  <c r="J904" i="120"/>
  <c r="O901" i="120"/>
  <c r="N899" i="120"/>
  <c r="L897" i="120"/>
  <c r="K895" i="120"/>
  <c r="M892" i="120"/>
  <c r="L889" i="120"/>
  <c r="L887" i="120"/>
  <c r="K885" i="120"/>
  <c r="N997" i="120"/>
  <c r="H989" i="120"/>
  <c r="J980" i="120"/>
  <c r="K971" i="120"/>
  <c r="K960" i="120"/>
  <c r="L951" i="120"/>
  <c r="J943" i="120"/>
  <c r="N938" i="120"/>
  <c r="K934" i="120"/>
  <c r="M931" i="120"/>
  <c r="K929" i="120"/>
  <c r="J927" i="120"/>
  <c r="H925" i="120"/>
  <c r="N999" i="120"/>
  <c r="M997" i="120"/>
  <c r="O994" i="120"/>
  <c r="N992" i="120"/>
  <c r="L990" i="120"/>
  <c r="K988" i="120"/>
  <c r="H986" i="120"/>
  <c r="O983" i="120"/>
  <c r="M981" i="120"/>
  <c r="O978" i="120"/>
  <c r="N976" i="120"/>
  <c r="L974" i="120"/>
  <c r="K972" i="120"/>
  <c r="H970" i="120"/>
  <c r="O967" i="120"/>
  <c r="M965" i="120"/>
  <c r="O962" i="120"/>
  <c r="N960" i="120"/>
  <c r="L958" i="120"/>
  <c r="K956" i="120"/>
  <c r="H954" i="120"/>
  <c r="O951" i="120"/>
  <c r="M949" i="120"/>
  <c r="O946" i="120"/>
  <c r="N944" i="120"/>
  <c r="L942" i="120"/>
  <c r="K940" i="120"/>
  <c r="H938" i="120"/>
  <c r="O935" i="120"/>
  <c r="M933" i="120"/>
  <c r="M999" i="120"/>
  <c r="H997" i="120"/>
  <c r="N994" i="120"/>
  <c r="H992" i="120"/>
  <c r="N989" i="120"/>
  <c r="M987" i="120"/>
  <c r="K985" i="120"/>
  <c r="J983" i="120"/>
  <c r="H981" i="120"/>
  <c r="N978" i="120"/>
  <c r="H976" i="120"/>
  <c r="N973" i="120"/>
  <c r="M971" i="120"/>
  <c r="K969" i="120"/>
  <c r="J967" i="120"/>
  <c r="H965" i="120"/>
  <c r="N962" i="120"/>
  <c r="H960" i="120"/>
  <c r="N957" i="120"/>
  <c r="M955" i="120"/>
  <c r="K953" i="120"/>
  <c r="J951" i="120"/>
  <c r="H949" i="120"/>
  <c r="N946" i="120"/>
  <c r="H944" i="120"/>
  <c r="N941" i="120"/>
  <c r="M939" i="120"/>
  <c r="K937" i="120"/>
  <c r="J935" i="120"/>
  <c r="L999" i="120"/>
  <c r="K997" i="120"/>
  <c r="J995" i="120"/>
  <c r="H993" i="120"/>
  <c r="N990" i="120"/>
  <c r="H988" i="120"/>
  <c r="N985" i="120"/>
  <c r="M983" i="120"/>
  <c r="K981" i="120"/>
  <c r="J979" i="120"/>
  <c r="H977" i="120"/>
  <c r="N974" i="120"/>
  <c r="H972" i="120"/>
  <c r="N969" i="120"/>
  <c r="M967" i="120"/>
  <c r="K965" i="120"/>
  <c r="J963" i="120"/>
  <c r="H961" i="120"/>
  <c r="N958" i="120"/>
  <c r="H956" i="120"/>
  <c r="N953" i="120"/>
  <c r="M951" i="120"/>
  <c r="K949" i="120"/>
  <c r="J947" i="120"/>
  <c r="H945" i="120"/>
  <c r="K998" i="120"/>
  <c r="L989" i="120"/>
  <c r="L978" i="120"/>
  <c r="M969" i="120"/>
  <c r="O960" i="120"/>
  <c r="H952" i="120"/>
  <c r="K943" i="120"/>
  <c r="N937" i="120"/>
  <c r="N933" i="120"/>
  <c r="J931" i="120"/>
  <c r="H929" i="120"/>
  <c r="N926" i="120"/>
  <c r="H924" i="120"/>
  <c r="N921" i="120"/>
  <c r="M919" i="120"/>
  <c r="K917" i="120"/>
  <c r="J915" i="120"/>
  <c r="H913" i="120"/>
  <c r="N910" i="120"/>
  <c r="H908" i="120"/>
  <c r="N905" i="120"/>
  <c r="M903" i="120"/>
  <c r="K901" i="120"/>
  <c r="J899" i="120"/>
  <c r="H897" i="120"/>
  <c r="N894" i="120"/>
  <c r="M891" i="120"/>
  <c r="M995" i="120"/>
  <c r="H958" i="120"/>
  <c r="L933" i="120"/>
  <c r="L924" i="120"/>
  <c r="M921" i="120"/>
  <c r="O918" i="120"/>
  <c r="N916" i="120"/>
  <c r="L914" i="120"/>
  <c r="K912" i="120"/>
  <c r="H910" i="120"/>
  <c r="O907" i="120"/>
  <c r="M905" i="120"/>
  <c r="O902" i="120"/>
  <c r="N900" i="120"/>
  <c r="L898" i="120"/>
  <c r="K896" i="120"/>
  <c r="H894" i="120"/>
  <c r="H892" i="120"/>
  <c r="O889" i="120"/>
  <c r="O887" i="120"/>
  <c r="N885" i="120"/>
  <c r="J997" i="120"/>
  <c r="L988" i="120"/>
  <c r="M979" i="120"/>
  <c r="N970" i="120"/>
  <c r="O961" i="120"/>
  <c r="O950" i="120"/>
  <c r="N942" i="120"/>
  <c r="K938" i="120"/>
  <c r="H934" i="120"/>
  <c r="L931" i="120"/>
  <c r="J929" i="120"/>
  <c r="H927" i="120"/>
  <c r="O924" i="120"/>
  <c r="M922" i="120"/>
  <c r="L920" i="120"/>
  <c r="J918" i="120"/>
  <c r="L915" i="120"/>
  <c r="J913" i="120"/>
  <c r="H911" i="120"/>
  <c r="O908" i="120"/>
  <c r="M906" i="120"/>
  <c r="L904" i="120"/>
  <c r="J902" i="120"/>
  <c r="L899" i="120"/>
  <c r="J897" i="120"/>
  <c r="H895" i="120"/>
  <c r="O892" i="120"/>
  <c r="O890" i="120"/>
  <c r="N888" i="120"/>
  <c r="L972" i="120"/>
  <c r="L940" i="120"/>
  <c r="H928" i="120"/>
  <c r="J919" i="120"/>
  <c r="K910" i="120"/>
  <c r="L901" i="120"/>
  <c r="N890" i="120"/>
  <c r="L885" i="120"/>
  <c r="H882" i="120"/>
  <c r="O879" i="120"/>
  <c r="N877" i="120"/>
  <c r="M874" i="120"/>
  <c r="K872" i="120"/>
  <c r="K870" i="120"/>
  <c r="M867" i="120"/>
  <c r="O864" i="120"/>
  <c r="O862" i="120"/>
  <c r="M860" i="120"/>
  <c r="K858" i="120"/>
  <c r="H856" i="120"/>
  <c r="N853" i="120"/>
  <c r="L851" i="120"/>
  <c r="J849" i="120"/>
  <c r="O846" i="120"/>
  <c r="M844" i="120"/>
  <c r="H841" i="120"/>
  <c r="H839" i="120"/>
  <c r="H837" i="120"/>
  <c r="H835" i="120"/>
  <c r="H833" i="120"/>
  <c r="H831" i="120"/>
  <c r="H979" i="120"/>
  <c r="N943" i="120"/>
  <c r="M929" i="120"/>
  <c r="O920" i="120"/>
  <c r="H912" i="120"/>
  <c r="J903" i="120"/>
  <c r="K894" i="120"/>
  <c r="J887" i="120"/>
  <c r="L883" i="120"/>
  <c r="K881" i="120"/>
  <c r="J879" i="120"/>
  <c r="H877" i="120"/>
  <c r="H875" i="120"/>
  <c r="N872" i="120"/>
  <c r="N870" i="120"/>
  <c r="L868" i="120"/>
  <c r="L866" i="120"/>
  <c r="J864" i="120"/>
  <c r="J862" i="120"/>
  <c r="O859" i="120"/>
  <c r="M857" i="120"/>
  <c r="K855" i="120"/>
  <c r="H853" i="120"/>
  <c r="N850" i="120"/>
  <c r="L848" i="120"/>
  <c r="J846" i="120"/>
  <c r="H844" i="120"/>
  <c r="H842" i="120"/>
  <c r="O839" i="120"/>
  <c r="O837" i="120"/>
  <c r="M985" i="120"/>
  <c r="K950" i="120"/>
  <c r="K931" i="120"/>
  <c r="K920" i="120"/>
  <c r="L911" i="120"/>
  <c r="M902" i="120"/>
  <c r="N893" i="120"/>
  <c r="O884" i="120"/>
  <c r="K882" i="120"/>
  <c r="M879" i="120"/>
  <c r="O876" i="120"/>
  <c r="O874" i="120"/>
  <c r="M872" i="120"/>
  <c r="L869" i="120"/>
  <c r="K867" i="120"/>
  <c r="H889" i="120"/>
  <c r="N986" i="120"/>
  <c r="J949" i="120"/>
  <c r="H931" i="120"/>
  <c r="K923" i="120"/>
  <c r="M920" i="120"/>
  <c r="K918" i="120"/>
  <c r="J916" i="120"/>
  <c r="O913" i="120"/>
  <c r="N911" i="120"/>
  <c r="L909" i="120"/>
  <c r="K907" i="120"/>
  <c r="M904" i="120"/>
  <c r="K902" i="120"/>
  <c r="J900" i="120"/>
  <c r="O897" i="120"/>
  <c r="N895" i="120"/>
  <c r="L893" i="120"/>
  <c r="L891" i="120"/>
  <c r="K889" i="120"/>
  <c r="K887" i="120"/>
  <c r="J885" i="120"/>
  <c r="H995" i="120"/>
  <c r="J986" i="120"/>
  <c r="K977" i="120"/>
  <c r="M968" i="120"/>
  <c r="N959" i="120"/>
  <c r="N948" i="120"/>
  <c r="M941" i="120"/>
  <c r="J937" i="120"/>
  <c r="K933" i="120"/>
  <c r="O930" i="120"/>
  <c r="N928" i="120"/>
  <c r="L926" i="120"/>
  <c r="K924" i="120"/>
  <c r="H922" i="120"/>
  <c r="O919" i="120"/>
  <c r="M917" i="120"/>
  <c r="O914" i="120"/>
  <c r="N912" i="120"/>
  <c r="L910" i="120"/>
  <c r="K908" i="120"/>
  <c r="H906" i="120"/>
  <c r="O903" i="120"/>
  <c r="M901" i="120"/>
  <c r="O898" i="120"/>
  <c r="N896" i="120"/>
  <c r="L894" i="120"/>
  <c r="K892" i="120"/>
  <c r="K890" i="120"/>
  <c r="O998" i="120"/>
  <c r="M963" i="120"/>
  <c r="H936" i="120"/>
  <c r="N925" i="120"/>
  <c r="H917" i="120"/>
  <c r="J908" i="120"/>
  <c r="K899" i="120"/>
  <c r="M888" i="120"/>
  <c r="K884" i="120"/>
  <c r="L881" i="120"/>
  <c r="K879" i="120"/>
  <c r="J877" i="120"/>
  <c r="H874" i="120"/>
  <c r="O871" i="120"/>
  <c r="N869" i="120"/>
  <c r="M866" i="120"/>
  <c r="K864" i="120"/>
  <c r="K862" i="120"/>
  <c r="H860" i="120"/>
  <c r="N857" i="120"/>
  <c r="L855" i="120"/>
  <c r="J853" i="120"/>
  <c r="O850" i="120"/>
  <c r="M848" i="120"/>
  <c r="K846" i="120"/>
  <c r="M843" i="120"/>
  <c r="L840" i="120"/>
  <c r="L838" i="120"/>
  <c r="L836" i="120"/>
  <c r="L834" i="120"/>
  <c r="L832" i="120"/>
  <c r="L830" i="120"/>
  <c r="J970" i="120"/>
  <c r="K939" i="120"/>
  <c r="L927" i="120"/>
  <c r="M918" i="120"/>
  <c r="N909" i="120"/>
  <c r="H901" i="120"/>
  <c r="J892" i="120"/>
  <c r="J886" i="120"/>
  <c r="H883" i="120"/>
  <c r="N880" i="120"/>
  <c r="N878" i="120"/>
  <c r="L876" i="120"/>
  <c r="L874" i="120"/>
  <c r="J872" i="120"/>
  <c r="J870" i="120"/>
  <c r="H868" i="120"/>
  <c r="O865" i="120"/>
  <c r="N863" i="120"/>
  <c r="M861" i="120"/>
  <c r="K859" i="120"/>
  <c r="H857" i="120"/>
  <c r="N854" i="120"/>
  <c r="L852" i="120"/>
  <c r="J850" i="120"/>
  <c r="O847" i="120"/>
  <c r="M845" i="120"/>
  <c r="L843" i="120"/>
  <c r="L841" i="120"/>
  <c r="K839" i="120"/>
  <c r="K837" i="120"/>
  <c r="O976" i="120"/>
  <c r="M942" i="120"/>
  <c r="O926" i="120"/>
  <c r="H918" i="120"/>
  <c r="J909" i="120"/>
  <c r="L900" i="120"/>
  <c r="N891" i="120"/>
  <c r="O883" i="120"/>
  <c r="N881" i="120"/>
  <c r="M878" i="120"/>
  <c r="K876" i="120"/>
  <c r="K874" i="120"/>
  <c r="M871" i="120"/>
  <c r="O868" i="120"/>
  <c r="O866" i="120"/>
  <c r="H887" i="120"/>
  <c r="O977" i="120"/>
  <c r="H942" i="120"/>
  <c r="O928" i="120"/>
  <c r="N922" i="120"/>
  <c r="H920" i="120"/>
  <c r="N917" i="120"/>
  <c r="M915" i="120"/>
  <c r="K913" i="120"/>
  <c r="J911" i="120"/>
  <c r="H909" i="120"/>
  <c r="N906" i="120"/>
  <c r="H904" i="120"/>
  <c r="N901" i="120"/>
  <c r="M899" i="120"/>
  <c r="K897" i="120"/>
  <c r="J895" i="120"/>
  <c r="H893" i="120"/>
  <c r="H891" i="120"/>
  <c r="O888" i="120"/>
  <c r="O886" i="120"/>
  <c r="M884" i="120"/>
  <c r="O992" i="120"/>
  <c r="H984" i="120"/>
  <c r="J975" i="120"/>
  <c r="K966" i="120"/>
  <c r="L957" i="120"/>
  <c r="L946" i="120"/>
  <c r="M940" i="120"/>
  <c r="J936" i="120"/>
  <c r="N932" i="120"/>
  <c r="K930" i="120"/>
  <c r="J928" i="120"/>
  <c r="O925" i="120"/>
  <c r="N923" i="120"/>
  <c r="L921" i="120"/>
  <c r="K919" i="120"/>
  <c r="M916" i="120"/>
  <c r="K914" i="120"/>
  <c r="J912" i="120"/>
  <c r="O909" i="120"/>
  <c r="N907" i="120"/>
  <c r="L905" i="120"/>
  <c r="K903" i="120"/>
  <c r="M900" i="120"/>
  <c r="K898" i="120"/>
  <c r="J896" i="120"/>
  <c r="O893" i="120"/>
  <c r="O891" i="120"/>
  <c r="N889" i="120"/>
  <c r="H990" i="120"/>
  <c r="N954" i="120"/>
  <c r="L932" i="120"/>
  <c r="M923" i="120"/>
  <c r="N914" i="120"/>
  <c r="O905" i="120"/>
  <c r="O894" i="120"/>
  <c r="M887" i="120"/>
  <c r="M883" i="120"/>
  <c r="O880" i="120"/>
  <c r="O878" i="120"/>
  <c r="M876" i="120"/>
  <c r="L873" i="120"/>
  <c r="K871" i="120"/>
  <c r="J869" i="120"/>
  <c r="H866" i="120"/>
  <c r="O863" i="120"/>
  <c r="N861" i="120"/>
  <c r="L859" i="120"/>
  <c r="J857" i="120"/>
  <c r="O854" i="120"/>
  <c r="M852" i="120"/>
  <c r="K850" i="120"/>
  <c r="H848" i="120"/>
  <c r="N845" i="120"/>
  <c r="M842" i="120"/>
  <c r="H840" i="120"/>
  <c r="H838" i="120"/>
  <c r="H836" i="120"/>
  <c r="H834" i="120"/>
  <c r="H832" i="120"/>
  <c r="N996" i="120"/>
  <c r="K961" i="120"/>
  <c r="O934" i="120"/>
  <c r="J925" i="120"/>
  <c r="L916" i="120"/>
  <c r="M907" i="120"/>
  <c r="N898" i="120"/>
  <c r="J890" i="120"/>
  <c r="H885" i="120"/>
  <c r="L882" i="120"/>
  <c r="J880" i="120"/>
  <c r="J878" i="120"/>
  <c r="H876" i="120"/>
  <c r="O873" i="120"/>
  <c r="N871" i="120"/>
  <c r="M869" i="120"/>
  <c r="L867" i="120"/>
  <c r="K865" i="120"/>
  <c r="J863" i="120"/>
  <c r="H861" i="120"/>
  <c r="N858" i="120"/>
  <c r="L856" i="120"/>
  <c r="J854" i="120"/>
  <c r="O851" i="120"/>
  <c r="M849" i="120"/>
  <c r="K847" i="120"/>
  <c r="H845" i="120"/>
  <c r="H843" i="120"/>
  <c r="O840" i="120"/>
  <c r="O838" i="120"/>
  <c r="O836" i="120"/>
  <c r="H968" i="120"/>
  <c r="J938" i="120"/>
  <c r="N924" i="120"/>
  <c r="O915" i="120"/>
  <c r="H907" i="120"/>
  <c r="J898" i="120"/>
  <c r="M889" i="120"/>
  <c r="K883" i="120"/>
  <c r="J881" i="120"/>
  <c r="H878" i="120"/>
  <c r="O875" i="120"/>
  <c r="N873" i="120"/>
  <c r="M870" i="120"/>
  <c r="K868" i="120"/>
  <c r="N884" i="120"/>
  <c r="O966" i="120"/>
  <c r="M937" i="120"/>
  <c r="M926" i="120"/>
  <c r="J922" i="120"/>
  <c r="L919" i="120"/>
  <c r="J917" i="120"/>
  <c r="H915" i="120"/>
  <c r="O912" i="120"/>
  <c r="M910" i="120"/>
  <c r="L908" i="120"/>
  <c r="J906" i="120"/>
  <c r="L903" i="120"/>
  <c r="J901" i="120"/>
  <c r="H899" i="120"/>
  <c r="O896" i="120"/>
  <c r="M894" i="120"/>
  <c r="L892" i="120"/>
  <c r="L890" i="120"/>
  <c r="K888" i="120"/>
  <c r="K886" i="120"/>
  <c r="K999" i="120"/>
  <c r="M990" i="120"/>
  <c r="N981" i="120"/>
  <c r="H973" i="120"/>
  <c r="J964" i="120"/>
  <c r="K955" i="120"/>
  <c r="K944" i="120"/>
  <c r="L939" i="120"/>
  <c r="H935" i="120"/>
  <c r="H932" i="120"/>
  <c r="N929" i="120"/>
  <c r="M927" i="120"/>
  <c r="K925" i="120"/>
  <c r="J923" i="120"/>
  <c r="H921" i="120"/>
  <c r="N918" i="120"/>
  <c r="H916" i="120"/>
  <c r="N913" i="120"/>
  <c r="M911" i="120"/>
  <c r="K909" i="120"/>
  <c r="J907" i="120"/>
  <c r="H905" i="120"/>
  <c r="N902" i="120"/>
  <c r="H900" i="120"/>
  <c r="N897" i="120"/>
  <c r="M895" i="120"/>
  <c r="K893" i="120"/>
  <c r="K891" i="120"/>
  <c r="J889" i="120"/>
  <c r="J981" i="120"/>
  <c r="O945" i="120"/>
  <c r="J930" i="120"/>
  <c r="K921" i="120"/>
  <c r="M912" i="120"/>
  <c r="N903" i="120"/>
  <c r="N892" i="120"/>
  <c r="M886" i="120"/>
  <c r="M882" i="120"/>
  <c r="K880" i="120"/>
  <c r="K878" i="120"/>
  <c r="M875" i="120"/>
  <c r="O872" i="120"/>
  <c r="O870" i="120"/>
  <c r="M868" i="120"/>
  <c r="L865" i="120"/>
  <c r="K863" i="120"/>
  <c r="J861" i="120"/>
  <c r="O858" i="120"/>
  <c r="M856" i="120"/>
  <c r="K854" i="120"/>
  <c r="H852" i="120"/>
  <c r="N849" i="120"/>
  <c r="L847" i="120"/>
  <c r="J845" i="120"/>
  <c r="M841" i="120"/>
  <c r="L839" i="120"/>
  <c r="L837" i="120"/>
  <c r="L835" i="120"/>
  <c r="L833" i="120"/>
  <c r="L831" i="120"/>
  <c r="O987" i="120"/>
  <c r="M952" i="120"/>
  <c r="O931" i="120"/>
  <c r="H923" i="120"/>
  <c r="J914" i="120"/>
  <c r="K905" i="120"/>
  <c r="M896" i="120"/>
  <c r="J888" i="120"/>
  <c r="H884" i="120"/>
  <c r="O881" i="120"/>
  <c r="N879" i="120"/>
  <c r="M877" i="120"/>
  <c r="L875" i="120"/>
  <c r="K873" i="120"/>
  <c r="J871" i="120"/>
  <c r="H869" i="120"/>
  <c r="H867" i="120"/>
  <c r="N864" i="120"/>
  <c r="N862" i="120"/>
  <c r="L860" i="120"/>
  <c r="J858" i="120"/>
  <c r="O855" i="120"/>
  <c r="M853" i="120"/>
  <c r="K851" i="120"/>
  <c r="H849" i="120"/>
  <c r="N846" i="120"/>
  <c r="L844" i="120"/>
  <c r="L842" i="120"/>
  <c r="K840" i="120"/>
  <c r="K838" i="120"/>
  <c r="L994" i="120"/>
  <c r="J959" i="120"/>
  <c r="O933" i="120"/>
  <c r="L922" i="120"/>
  <c r="M913" i="120"/>
  <c r="O904" i="120"/>
  <c r="H896" i="120"/>
  <c r="H886" i="120"/>
  <c r="O882" i="120"/>
  <c r="M880" i="120"/>
  <c r="L877" i="120"/>
  <c r="K875" i="120"/>
  <c r="J873" i="120"/>
  <c r="H870" i="120"/>
  <c r="O867" i="120"/>
  <c r="K866" i="120"/>
  <c r="M863" i="120"/>
  <c r="O860" i="120"/>
  <c r="M858" i="120"/>
  <c r="K856" i="120"/>
  <c r="H854" i="120"/>
  <c r="N851" i="120"/>
  <c r="L849" i="120"/>
  <c r="J847" i="120"/>
  <c r="O844" i="120"/>
  <c r="O842" i="120"/>
  <c r="N840" i="120"/>
  <c r="N838" i="120"/>
  <c r="N836" i="120"/>
  <c r="N834" i="120"/>
  <c r="N832" i="120"/>
  <c r="N830" i="120"/>
  <c r="K992" i="120"/>
  <c r="H957" i="120"/>
  <c r="N930" i="120"/>
  <c r="O921" i="120"/>
  <c r="O910" i="120"/>
  <c r="H902" i="120"/>
  <c r="J893" i="120"/>
  <c r="M885" i="120"/>
  <c r="N882" i="120"/>
  <c r="L880" i="120"/>
  <c r="L878" i="120"/>
  <c r="J876" i="120"/>
  <c r="J874" i="120"/>
  <c r="H872" i="120"/>
  <c r="O869" i="120"/>
  <c r="N867" i="120"/>
  <c r="M865" i="120"/>
  <c r="L863" i="120"/>
  <c r="K861" i="120"/>
  <c r="H859" i="120"/>
  <c r="N856" i="120"/>
  <c r="L854" i="120"/>
  <c r="J852" i="120"/>
  <c r="O849" i="120"/>
  <c r="M847" i="120"/>
  <c r="K845" i="120"/>
  <c r="J843" i="120"/>
  <c r="J841" i="120"/>
  <c r="M837" i="120"/>
  <c r="O834" i="120"/>
  <c r="O830" i="120"/>
  <c r="J828" i="120"/>
  <c r="J826" i="120"/>
  <c r="J824" i="120"/>
  <c r="J822" i="120"/>
  <c r="J820" i="120"/>
  <c r="J818" i="120"/>
  <c r="J816" i="120"/>
  <c r="J814" i="120"/>
  <c r="J812" i="120"/>
  <c r="J810" i="120"/>
  <c r="J808" i="120"/>
  <c r="J806" i="120"/>
  <c r="J804" i="120"/>
  <c r="J802" i="120"/>
  <c r="J800" i="120"/>
  <c r="J798" i="120"/>
  <c r="J796" i="120"/>
  <c r="J794" i="120"/>
  <c r="J792" i="120"/>
  <c r="J790" i="120"/>
  <c r="J788" i="120"/>
  <c r="J786" i="120"/>
  <c r="J784" i="120"/>
  <c r="J782" i="120"/>
  <c r="J780" i="120"/>
  <c r="J778" i="120"/>
  <c r="J776" i="120"/>
  <c r="J774" i="120"/>
  <c r="J772" i="120"/>
  <c r="J770" i="120"/>
  <c r="J768" i="120"/>
  <c r="L765" i="120"/>
  <c r="K763" i="120"/>
  <c r="J761" i="120"/>
  <c r="M832" i="120"/>
  <c r="M828" i="120"/>
  <c r="M824" i="120"/>
  <c r="M820" i="120"/>
  <c r="M816" i="120"/>
  <c r="M812" i="120"/>
  <c r="M808" i="120"/>
  <c r="M804" i="120"/>
  <c r="M800" i="120"/>
  <c r="M796" i="120"/>
  <c r="M792" i="120"/>
  <c r="M788" i="120"/>
  <c r="M784" i="120"/>
  <c r="M780" i="120"/>
  <c r="M776" i="120"/>
  <c r="M772" i="120"/>
  <c r="M768" i="120"/>
  <c r="L766" i="120"/>
  <c r="K764" i="120"/>
  <c r="J762" i="120"/>
  <c r="L759" i="120"/>
  <c r="L757" i="120"/>
  <c r="K755" i="120"/>
  <c r="J753" i="120"/>
  <c r="L750" i="120"/>
  <c r="K748" i="120"/>
  <c r="J746" i="120"/>
  <c r="M743" i="120"/>
  <c r="L741" i="120"/>
  <c r="K739" i="120"/>
  <c r="J737" i="120"/>
  <c r="L734" i="120"/>
  <c r="K732" i="120"/>
  <c r="J730" i="120"/>
  <c r="M727" i="120"/>
  <c r="L725" i="120"/>
  <c r="K723" i="120"/>
  <c r="J721" i="120"/>
  <c r="K835" i="120"/>
  <c r="K831" i="120"/>
  <c r="L828" i="120"/>
  <c r="L826" i="120"/>
  <c r="L824" i="120"/>
  <c r="N865" i="120"/>
  <c r="M862" i="120"/>
  <c r="K860" i="120"/>
  <c r="H858" i="120"/>
  <c r="N855" i="120"/>
  <c r="L853" i="120"/>
  <c r="J851" i="120"/>
  <c r="O848" i="120"/>
  <c r="M846" i="120"/>
  <c r="K844" i="120"/>
  <c r="K842" i="120"/>
  <c r="J840" i="120"/>
  <c r="J838" i="120"/>
  <c r="J836" i="120"/>
  <c r="J834" i="120"/>
  <c r="J832" i="120"/>
  <c r="J830" i="120"/>
  <c r="L983" i="120"/>
  <c r="J948" i="120"/>
  <c r="M928" i="120"/>
  <c r="N919" i="120"/>
  <c r="N908" i="120"/>
  <c r="O899" i="120"/>
  <c r="J891" i="120"/>
  <c r="L884" i="120"/>
  <c r="J882" i="120"/>
  <c r="H880" i="120"/>
  <c r="O877" i="120"/>
  <c r="N875" i="120"/>
  <c r="M873" i="120"/>
  <c r="L871" i="120"/>
  <c r="K869" i="120"/>
  <c r="J867" i="120"/>
  <c r="H865" i="120"/>
  <c r="H863" i="120"/>
  <c r="N860" i="120"/>
  <c r="L858" i="120"/>
  <c r="J856" i="120"/>
  <c r="O853" i="120"/>
  <c r="M851" i="120"/>
  <c r="K849" i="120"/>
  <c r="H847" i="120"/>
  <c r="N844" i="120"/>
  <c r="N842" i="120"/>
  <c r="M840" i="120"/>
  <c r="M836" i="120"/>
  <c r="O833" i="120"/>
  <c r="H830" i="120"/>
  <c r="N827" i="120"/>
  <c r="N825" i="120"/>
  <c r="N823" i="120"/>
  <c r="N821" i="120"/>
  <c r="N819" i="120"/>
  <c r="N817" i="120"/>
  <c r="N815" i="120"/>
  <c r="N813" i="120"/>
  <c r="N811" i="120"/>
  <c r="N809" i="120"/>
  <c r="N807" i="120"/>
  <c r="N805" i="120"/>
  <c r="N803" i="120"/>
  <c r="N801" i="120"/>
  <c r="N799" i="120"/>
  <c r="N797" i="120"/>
  <c r="N795" i="120"/>
  <c r="N793" i="120"/>
  <c r="N791" i="120"/>
  <c r="N789" i="120"/>
  <c r="N787" i="120"/>
  <c r="N785" i="120"/>
  <c r="N783" i="120"/>
  <c r="N781" i="120"/>
  <c r="N779" i="120"/>
  <c r="N777" i="120"/>
  <c r="N775" i="120"/>
  <c r="N773" i="120"/>
  <c r="N771" i="120"/>
  <c r="N769" i="120"/>
  <c r="M767" i="120"/>
  <c r="H765" i="120"/>
  <c r="O762" i="120"/>
  <c r="O835" i="120"/>
  <c r="M831" i="120"/>
  <c r="M827" i="120"/>
  <c r="M823" i="120"/>
  <c r="M819" i="120"/>
  <c r="M815" i="120"/>
  <c r="M811" i="120"/>
  <c r="M807" i="120"/>
  <c r="M803" i="120"/>
  <c r="M799" i="120"/>
  <c r="M795" i="120"/>
  <c r="M791" i="120"/>
  <c r="M787" i="120"/>
  <c r="M783" i="120"/>
  <c r="M779" i="120"/>
  <c r="M775" i="120"/>
  <c r="M771" i="120"/>
  <c r="H768" i="120"/>
  <c r="O765" i="120"/>
  <c r="N763" i="120"/>
  <c r="M761" i="120"/>
  <c r="H759" i="120"/>
  <c r="O756" i="120"/>
  <c r="N754" i="120"/>
  <c r="M752" i="120"/>
  <c r="H750" i="120"/>
  <c r="O747" i="120"/>
  <c r="N745" i="120"/>
  <c r="H743" i="120"/>
  <c r="O740" i="120"/>
  <c r="N738" i="120"/>
  <c r="M736" i="120"/>
  <c r="H734" i="120"/>
  <c r="O731" i="120"/>
  <c r="N729" i="120"/>
  <c r="H727" i="120"/>
  <c r="O724" i="120"/>
  <c r="N722" i="120"/>
  <c r="M720" i="120"/>
  <c r="K834" i="120"/>
  <c r="K830" i="120"/>
  <c r="H828" i="120"/>
  <c r="H826" i="120"/>
  <c r="H824" i="120"/>
  <c r="H822" i="120"/>
  <c r="H820" i="120"/>
  <c r="H818" i="120"/>
  <c r="J865" i="120"/>
  <c r="H862" i="120"/>
  <c r="N859" i="120"/>
  <c r="L857" i="120"/>
  <c r="J855" i="120"/>
  <c r="O852" i="120"/>
  <c r="M850" i="120"/>
  <c r="K848" i="120"/>
  <c r="H846" i="120"/>
  <c r="O843" i="120"/>
  <c r="O841" i="120"/>
  <c r="N839" i="120"/>
  <c r="N837" i="120"/>
  <c r="N835" i="120"/>
  <c r="N833" i="120"/>
  <c r="N831" i="120"/>
  <c r="N829" i="120"/>
  <c r="M974" i="120"/>
  <c r="L941" i="120"/>
  <c r="K926" i="120"/>
  <c r="L917" i="120"/>
  <c r="L906" i="120"/>
  <c r="M897" i="120"/>
  <c r="N887" i="120"/>
  <c r="N883" i="120"/>
  <c r="M881" i="120"/>
  <c r="L879" i="120"/>
  <c r="K877" i="120"/>
  <c r="J875" i="120"/>
  <c r="H873" i="120"/>
  <c r="H871" i="120"/>
  <c r="N868" i="120"/>
  <c r="N866" i="120"/>
  <c r="L864" i="120"/>
  <c r="L862" i="120"/>
  <c r="J860" i="120"/>
  <c r="O857" i="120"/>
  <c r="M855" i="120"/>
  <c r="K853" i="120"/>
  <c r="H851" i="120"/>
  <c r="N848" i="120"/>
  <c r="L846" i="120"/>
  <c r="J844" i="120"/>
  <c r="J842" i="120"/>
  <c r="M839" i="120"/>
  <c r="M835" i="120"/>
  <c r="O832" i="120"/>
  <c r="K829" i="120"/>
  <c r="J827" i="120"/>
  <c r="J825" i="120"/>
  <c r="J823" i="120"/>
  <c r="J821" i="120"/>
  <c r="J819" i="120"/>
  <c r="J817" i="120"/>
  <c r="J815" i="120"/>
  <c r="J813" i="120"/>
  <c r="J811" i="120"/>
  <c r="J809" i="120"/>
  <c r="J807" i="120"/>
  <c r="J805" i="120"/>
  <c r="J803" i="120"/>
  <c r="J801" i="120"/>
  <c r="J799" i="120"/>
  <c r="J797" i="120"/>
  <c r="J795" i="120"/>
  <c r="J793" i="120"/>
  <c r="J791" i="120"/>
  <c r="J789" i="120"/>
  <c r="J787" i="120"/>
  <c r="J785" i="120"/>
  <c r="J783" i="120"/>
  <c r="J781" i="120"/>
  <c r="J779" i="120"/>
  <c r="J777" i="120"/>
  <c r="J775" i="120"/>
  <c r="J773" i="120"/>
  <c r="J771" i="120"/>
  <c r="J769" i="120"/>
  <c r="M766" i="120"/>
  <c r="L764" i="120"/>
  <c r="K762" i="120"/>
  <c r="M834" i="120"/>
  <c r="M830" i="120"/>
  <c r="M826" i="120"/>
  <c r="M822" i="120"/>
  <c r="M818" i="120"/>
  <c r="M814" i="120"/>
  <c r="M810" i="120"/>
  <c r="M806" i="120"/>
  <c r="M802" i="120"/>
  <c r="M798" i="120"/>
  <c r="M794" i="120"/>
  <c r="M790" i="120"/>
  <c r="M786" i="120"/>
  <c r="M782" i="120"/>
  <c r="M778" i="120"/>
  <c r="M774" i="120"/>
  <c r="M770" i="120"/>
  <c r="L767" i="120"/>
  <c r="K765" i="120"/>
  <c r="J763" i="120"/>
  <c r="M760" i="120"/>
  <c r="L758" i="120"/>
  <c r="K756" i="120"/>
  <c r="J754" i="120"/>
  <c r="M751" i="120"/>
  <c r="L749" i="120"/>
  <c r="K747" i="120"/>
  <c r="J745" i="120"/>
  <c r="L742" i="120"/>
  <c r="K740" i="120"/>
  <c r="J738" i="120"/>
  <c r="M735" i="120"/>
  <c r="L733" i="120"/>
  <c r="K731" i="120"/>
  <c r="J729" i="120"/>
  <c r="L726" i="120"/>
  <c r="K724" i="120"/>
  <c r="J722" i="120"/>
  <c r="M719" i="120"/>
  <c r="K833" i="120"/>
  <c r="M829" i="120"/>
  <c r="L827" i="120"/>
  <c r="L825" i="120"/>
  <c r="L823" i="120"/>
  <c r="M864" i="120"/>
  <c r="L861" i="120"/>
  <c r="J859" i="120"/>
  <c r="O856" i="120"/>
  <c r="M854" i="120"/>
  <c r="K852" i="120"/>
  <c r="H850" i="120"/>
  <c r="N847" i="120"/>
  <c r="L845" i="120"/>
  <c r="K843" i="120"/>
  <c r="K841" i="120"/>
  <c r="J839" i="120"/>
  <c r="J837" i="120"/>
  <c r="J835" i="120"/>
  <c r="J833" i="120"/>
  <c r="J831" i="120"/>
  <c r="J829" i="120"/>
  <c r="N965" i="120"/>
  <c r="J933" i="120"/>
  <c r="J924" i="120"/>
  <c r="K915" i="120"/>
  <c r="K904" i="120"/>
  <c r="L895" i="120"/>
  <c r="N886" i="120"/>
  <c r="J883" i="120"/>
  <c r="H881" i="120"/>
  <c r="H879" i="120"/>
  <c r="N876" i="120"/>
  <c r="N874" i="120"/>
  <c r="L872" i="120"/>
  <c r="L870" i="120"/>
  <c r="J868" i="120"/>
  <c r="J866" i="120"/>
  <c r="H864" i="120"/>
  <c r="O861" i="120"/>
  <c r="M859" i="120"/>
  <c r="K857" i="120"/>
  <c r="H855" i="120"/>
  <c r="N852" i="120"/>
  <c r="L850" i="120"/>
  <c r="J848" i="120"/>
  <c r="O845" i="120"/>
  <c r="N843" i="120"/>
  <c r="N841" i="120"/>
  <c r="M838" i="120"/>
  <c r="K836" i="120"/>
  <c r="O831" i="120"/>
  <c r="N828" i="120"/>
  <c r="N826" i="120"/>
  <c r="N824" i="120"/>
  <c r="N822" i="120"/>
  <c r="N820" i="120"/>
  <c r="N818" i="120"/>
  <c r="N816" i="120"/>
  <c r="N814" i="120"/>
  <c r="N812" i="120"/>
  <c r="N810" i="120"/>
  <c r="N808" i="120"/>
  <c r="N806" i="120"/>
  <c r="N804" i="120"/>
  <c r="N802" i="120"/>
  <c r="N800" i="120"/>
  <c r="N798" i="120"/>
  <c r="N796" i="120"/>
  <c r="N794" i="120"/>
  <c r="N792" i="120"/>
  <c r="N790" i="120"/>
  <c r="N788" i="120"/>
  <c r="N786" i="120"/>
  <c r="N784" i="120"/>
  <c r="N782" i="120"/>
  <c r="N780" i="120"/>
  <c r="N778" i="120"/>
  <c r="N776" i="120"/>
  <c r="N774" i="120"/>
  <c r="N772" i="120"/>
  <c r="N770" i="120"/>
  <c r="N768" i="120"/>
  <c r="H766" i="120"/>
  <c r="O763" i="120"/>
  <c r="N761" i="120"/>
  <c r="M833" i="120"/>
  <c r="O829" i="120"/>
  <c r="M825" i="120"/>
  <c r="M821" i="120"/>
  <c r="M817" i="120"/>
  <c r="M813" i="120"/>
  <c r="M809" i="120"/>
  <c r="M805" i="120"/>
  <c r="M801" i="120"/>
  <c r="M797" i="120"/>
  <c r="M793" i="120"/>
  <c r="M789" i="120"/>
  <c r="M785" i="120"/>
  <c r="M781" i="120"/>
  <c r="M777" i="120"/>
  <c r="M773" i="120"/>
  <c r="M769" i="120"/>
  <c r="H767" i="120"/>
  <c r="O764" i="120"/>
  <c r="N762" i="120"/>
  <c r="H760" i="120"/>
  <c r="H758" i="120"/>
  <c r="O755" i="120"/>
  <c r="N753" i="120"/>
  <c r="H751" i="120"/>
  <c r="O748" i="120"/>
  <c r="N746" i="120"/>
  <c r="M744" i="120"/>
  <c r="H742" i="120"/>
  <c r="O739" i="120"/>
  <c r="N737" i="120"/>
  <c r="H735" i="120"/>
  <c r="O732" i="120"/>
  <c r="N730" i="120"/>
  <c r="M728" i="120"/>
  <c r="H726" i="120"/>
  <c r="O723" i="120"/>
  <c r="N721" i="120"/>
  <c r="H719" i="120"/>
  <c r="K832" i="120"/>
  <c r="H829" i="120"/>
  <c r="H827" i="120"/>
  <c r="H825" i="120"/>
  <c r="H823" i="120"/>
  <c r="H821" i="120"/>
  <c r="H819" i="120"/>
  <c r="L822" i="120"/>
  <c r="L818" i="120"/>
  <c r="H816" i="120"/>
  <c r="H814" i="120"/>
  <c r="H812" i="120"/>
  <c r="H810" i="120"/>
  <c r="H808" i="120"/>
  <c r="H806" i="120"/>
  <c r="H804" i="120"/>
  <c r="H802" i="120"/>
  <c r="H800" i="120"/>
  <c r="H798" i="120"/>
  <c r="H796" i="120"/>
  <c r="H794" i="120"/>
  <c r="H792" i="120"/>
  <c r="H790" i="120"/>
  <c r="H788" i="120"/>
  <c r="H786" i="120"/>
  <c r="H784" i="120"/>
  <c r="H782" i="120"/>
  <c r="H780" i="120"/>
  <c r="H778" i="120"/>
  <c r="H776" i="120"/>
  <c r="H774" i="120"/>
  <c r="H772" i="120"/>
  <c r="H770" i="120"/>
  <c r="O767" i="120"/>
  <c r="N765" i="120"/>
  <c r="M763" i="120"/>
  <c r="H761" i="120"/>
  <c r="O758" i="120"/>
  <c r="N756" i="120"/>
  <c r="M754" i="120"/>
  <c r="H752" i="120"/>
  <c r="O749" i="120"/>
  <c r="N747" i="120"/>
  <c r="H745" i="120"/>
  <c r="O742" i="120"/>
  <c r="N740" i="120"/>
  <c r="M738" i="120"/>
  <c r="O827" i="120"/>
  <c r="O825" i="120"/>
  <c r="O823" i="120"/>
  <c r="O821" i="120"/>
  <c r="O819" i="120"/>
  <c r="O817" i="120"/>
  <c r="O815" i="120"/>
  <c r="O813" i="120"/>
  <c r="O811" i="120"/>
  <c r="O809" i="120"/>
  <c r="O807" i="120"/>
  <c r="O805" i="120"/>
  <c r="O803" i="120"/>
  <c r="O801" i="120"/>
  <c r="O799" i="120"/>
  <c r="O797" i="120"/>
  <c r="O795" i="120"/>
  <c r="O793" i="120"/>
  <c r="O791" i="120"/>
  <c r="O789" i="120"/>
  <c r="O787" i="120"/>
  <c r="O785" i="120"/>
  <c r="O783" i="120"/>
  <c r="O781" i="120"/>
  <c r="O779" i="120"/>
  <c r="O777" i="120"/>
  <c r="O775" i="120"/>
  <c r="O773" i="120"/>
  <c r="O771" i="120"/>
  <c r="O769" i="120"/>
  <c r="N767" i="120"/>
  <c r="M765" i="120"/>
  <c r="H763" i="120"/>
  <c r="O760" i="120"/>
  <c r="N758" i="120"/>
  <c r="M756" i="120"/>
  <c r="H754" i="120"/>
  <c r="N760" i="120"/>
  <c r="J752" i="120"/>
  <c r="O746" i="120"/>
  <c r="M742" i="120"/>
  <c r="K738" i="120"/>
  <c r="L735" i="120"/>
  <c r="H732" i="120"/>
  <c r="H729" i="120"/>
  <c r="J726" i="120"/>
  <c r="M722" i="120"/>
  <c r="O719" i="120"/>
  <c r="L717" i="120"/>
  <c r="K715" i="120"/>
  <c r="J713" i="120"/>
  <c r="L710" i="120"/>
  <c r="K708" i="120"/>
  <c r="J706" i="120"/>
  <c r="M703" i="120"/>
  <c r="L701" i="120"/>
  <c r="K699" i="120"/>
  <c r="J697" i="120"/>
  <c r="L694" i="120"/>
  <c r="K692" i="120"/>
  <c r="J690" i="120"/>
  <c r="M687" i="120"/>
  <c r="L685" i="120"/>
  <c r="K683" i="120"/>
  <c r="J681" i="120"/>
  <c r="L678" i="120"/>
  <c r="K676" i="120"/>
  <c r="J674" i="120"/>
  <c r="M671" i="120"/>
  <c r="L669" i="120"/>
  <c r="K667" i="120"/>
  <c r="J665" i="120"/>
  <c r="L662" i="120"/>
  <c r="K660" i="120"/>
  <c r="J658" i="120"/>
  <c r="M655" i="120"/>
  <c r="L653" i="120"/>
  <c r="K651" i="120"/>
  <c r="J649" i="120"/>
  <c r="L646" i="120"/>
  <c r="K644" i="120"/>
  <c r="J642" i="120"/>
  <c r="O639" i="120"/>
  <c r="N637" i="120"/>
  <c r="H635" i="120"/>
  <c r="N632" i="120"/>
  <c r="L630" i="120"/>
  <c r="K628" i="120"/>
  <c r="J626" i="120"/>
  <c r="M622" i="120"/>
  <c r="L620" i="120"/>
  <c r="L618" i="120"/>
  <c r="K616" i="120"/>
  <c r="K614" i="120"/>
  <c r="J612" i="120"/>
  <c r="H756" i="120"/>
  <c r="N749" i="120"/>
  <c r="L745" i="120"/>
  <c r="J741" i="120"/>
  <c r="H736" i="120"/>
  <c r="J733" i="120"/>
  <c r="K730" i="120"/>
  <c r="L727" i="120"/>
  <c r="H724" i="120"/>
  <c r="H721" i="120"/>
  <c r="K718" i="120"/>
  <c r="J716" i="120"/>
  <c r="M713" i="120"/>
  <c r="L711" i="120"/>
  <c r="K709" i="120"/>
  <c r="J707" i="120"/>
  <c r="L704" i="120"/>
  <c r="M759" i="120"/>
  <c r="N751" i="120"/>
  <c r="L747" i="120"/>
  <c r="J743" i="120"/>
  <c r="H738" i="120"/>
  <c r="J735" i="120"/>
  <c r="J732" i="120"/>
  <c r="N728" i="120"/>
  <c r="O725" i="120"/>
  <c r="H723" i="120"/>
  <c r="J720" i="120"/>
  <c r="N717" i="120"/>
  <c r="H715" i="120"/>
  <c r="O712" i="120"/>
  <c r="N710" i="120"/>
  <c r="M708" i="120"/>
  <c r="H706" i="120"/>
  <c r="O703" i="120"/>
  <c r="N701" i="120"/>
  <c r="H699" i="120"/>
  <c r="O696" i="120"/>
  <c r="N694" i="120"/>
  <c r="M692" i="120"/>
  <c r="H690" i="120"/>
  <c r="O687" i="120"/>
  <c r="N685" i="120"/>
  <c r="H683" i="120"/>
  <c r="O680" i="120"/>
  <c r="N678" i="120"/>
  <c r="M676" i="120"/>
  <c r="H674" i="120"/>
  <c r="O671" i="120"/>
  <c r="N669" i="120"/>
  <c r="H667" i="120"/>
  <c r="O664" i="120"/>
  <c r="N662" i="120"/>
  <c r="M660" i="120"/>
  <c r="H658" i="120"/>
  <c r="O655" i="120"/>
  <c r="N653" i="120"/>
  <c r="H651" i="120"/>
  <c r="O648" i="120"/>
  <c r="N646" i="120"/>
  <c r="M644" i="120"/>
  <c r="O641" i="120"/>
  <c r="M639" i="120"/>
  <c r="L637" i="120"/>
  <c r="K635" i="120"/>
  <c r="H633" i="120"/>
  <c r="N630" i="120"/>
  <c r="M628" i="120"/>
  <c r="O625" i="120"/>
  <c r="O623" i="120"/>
  <c r="N621" i="120"/>
  <c r="N619" i="120"/>
  <c r="M617" i="120"/>
  <c r="H614" i="120"/>
  <c r="H612" i="120"/>
  <c r="N752" i="120"/>
  <c r="H747" i="120"/>
  <c r="N742" i="120"/>
  <c r="L738" i="120"/>
  <c r="N735" i="120"/>
  <c r="N732" i="120"/>
  <c r="K729" i="120"/>
  <c r="K726" i="120"/>
  <c r="M723" i="120"/>
  <c r="H720" i="120"/>
  <c r="H717" i="120"/>
  <c r="O714" i="120"/>
  <c r="N712" i="120"/>
  <c r="M710" i="120"/>
  <c r="H708" i="120"/>
  <c r="O705" i="120"/>
  <c r="N703" i="120"/>
  <c r="H701" i="120"/>
  <c r="O698" i="120"/>
  <c r="N696" i="120"/>
  <c r="M694" i="120"/>
  <c r="H692" i="120"/>
  <c r="O689" i="120"/>
  <c r="N687" i="120"/>
  <c r="H685" i="120"/>
  <c r="O682" i="120"/>
  <c r="N680" i="120"/>
  <c r="M678" i="120"/>
  <c r="H676" i="120"/>
  <c r="O673" i="120"/>
  <c r="N671" i="120"/>
  <c r="H669" i="120"/>
  <c r="O666" i="120"/>
  <c r="N664" i="120"/>
  <c r="M662" i="120"/>
  <c r="H660" i="120"/>
  <c r="O657" i="120"/>
  <c r="N655" i="120"/>
  <c r="H653" i="120"/>
  <c r="O650" i="120"/>
  <c r="N648" i="120"/>
  <c r="M646" i="120"/>
  <c r="H644" i="120"/>
  <c r="N641" i="120"/>
  <c r="L639" i="120"/>
  <c r="L821" i="120"/>
  <c r="L817" i="120"/>
  <c r="L815" i="120"/>
  <c r="L813" i="120"/>
  <c r="L811" i="120"/>
  <c r="L809" i="120"/>
  <c r="L807" i="120"/>
  <c r="L805" i="120"/>
  <c r="L803" i="120"/>
  <c r="L801" i="120"/>
  <c r="L799" i="120"/>
  <c r="L797" i="120"/>
  <c r="L795" i="120"/>
  <c r="L793" i="120"/>
  <c r="L791" i="120"/>
  <c r="L789" i="120"/>
  <c r="L787" i="120"/>
  <c r="L785" i="120"/>
  <c r="L783" i="120"/>
  <c r="L781" i="120"/>
  <c r="L779" i="120"/>
  <c r="L777" i="120"/>
  <c r="L775" i="120"/>
  <c r="L773" i="120"/>
  <c r="L771" i="120"/>
  <c r="L769" i="120"/>
  <c r="K767" i="120"/>
  <c r="J765" i="120"/>
  <c r="M762" i="120"/>
  <c r="L760" i="120"/>
  <c r="K758" i="120"/>
  <c r="J756" i="120"/>
  <c r="M753" i="120"/>
  <c r="L751" i="120"/>
  <c r="K749" i="120"/>
  <c r="J747" i="120"/>
  <c r="L744" i="120"/>
  <c r="K742" i="120"/>
  <c r="J740" i="120"/>
  <c r="L829" i="120"/>
  <c r="K827" i="120"/>
  <c r="K825" i="120"/>
  <c r="K823" i="120"/>
  <c r="K821" i="120"/>
  <c r="K819" i="120"/>
  <c r="K817" i="120"/>
  <c r="K815" i="120"/>
  <c r="K813" i="120"/>
  <c r="K811" i="120"/>
  <c r="K809" i="120"/>
  <c r="K807" i="120"/>
  <c r="K805" i="120"/>
  <c r="K803" i="120"/>
  <c r="K801" i="120"/>
  <c r="K799" i="120"/>
  <c r="K797" i="120"/>
  <c r="K795" i="120"/>
  <c r="K793" i="120"/>
  <c r="K791" i="120"/>
  <c r="K789" i="120"/>
  <c r="K787" i="120"/>
  <c r="K785" i="120"/>
  <c r="K783" i="120"/>
  <c r="K781" i="120"/>
  <c r="K779" i="120"/>
  <c r="K777" i="120"/>
  <c r="K775" i="120"/>
  <c r="K773" i="120"/>
  <c r="K771" i="120"/>
  <c r="K769" i="120"/>
  <c r="J767" i="120"/>
  <c r="M764" i="120"/>
  <c r="L762" i="120"/>
  <c r="K760" i="120"/>
  <c r="J758" i="120"/>
  <c r="M755" i="120"/>
  <c r="L753" i="120"/>
  <c r="M758" i="120"/>
  <c r="J751" i="120"/>
  <c r="O745" i="120"/>
  <c r="M741" i="120"/>
  <c r="M737" i="120"/>
  <c r="N734" i="120"/>
  <c r="J731" i="120"/>
  <c r="K728" i="120"/>
  <c r="M725" i="120"/>
  <c r="H722" i="120"/>
  <c r="J719" i="120"/>
  <c r="O716" i="120"/>
  <c r="N714" i="120"/>
  <c r="M712" i="120"/>
  <c r="H710" i="120"/>
  <c r="O707" i="120"/>
  <c r="N705" i="120"/>
  <c r="H703" i="120"/>
  <c r="O700" i="120"/>
  <c r="N698" i="120"/>
  <c r="M696" i="120"/>
  <c r="H694" i="120"/>
  <c r="O691" i="120"/>
  <c r="N689" i="120"/>
  <c r="H687" i="120"/>
  <c r="O684" i="120"/>
  <c r="N682" i="120"/>
  <c r="M680" i="120"/>
  <c r="H678" i="120"/>
  <c r="O675" i="120"/>
  <c r="N673" i="120"/>
  <c r="H671" i="120"/>
  <c r="O668" i="120"/>
  <c r="N666" i="120"/>
  <c r="M664" i="120"/>
  <c r="H662" i="120"/>
  <c r="O659" i="120"/>
  <c r="N657" i="120"/>
  <c r="H655" i="120"/>
  <c r="O652" i="120"/>
  <c r="N650" i="120"/>
  <c r="M648" i="120"/>
  <c r="H646" i="120"/>
  <c r="O643" i="120"/>
  <c r="M641" i="120"/>
  <c r="K639" i="120"/>
  <c r="J637" i="120"/>
  <c r="L634" i="120"/>
  <c r="J632" i="120"/>
  <c r="H630" i="120"/>
  <c r="O627" i="120"/>
  <c r="M625" i="120"/>
  <c r="H622" i="120"/>
  <c r="H620" i="120"/>
  <c r="O617" i="120"/>
  <c r="O615" i="120"/>
  <c r="N613" i="120"/>
  <c r="N611" i="120"/>
  <c r="O753" i="120"/>
  <c r="M748" i="120"/>
  <c r="K744" i="120"/>
  <c r="H739" i="120"/>
  <c r="K735" i="120"/>
  <c r="L732" i="120"/>
  <c r="M729" i="120"/>
  <c r="N726" i="120"/>
  <c r="J723" i="120"/>
  <c r="K720" i="120"/>
  <c r="O717" i="120"/>
  <c r="N715" i="120"/>
  <c r="H713" i="120"/>
  <c r="O710" i="120"/>
  <c r="N708" i="120"/>
  <c r="M706" i="120"/>
  <c r="H704" i="120"/>
  <c r="M757" i="120"/>
  <c r="M750" i="120"/>
  <c r="K746" i="120"/>
  <c r="H741" i="120"/>
  <c r="K737" i="120"/>
  <c r="K734" i="120"/>
  <c r="M731" i="120"/>
  <c r="H728" i="120"/>
  <c r="J725" i="120"/>
  <c r="K722" i="120"/>
  <c r="L719" i="120"/>
  <c r="J717" i="120"/>
  <c r="L714" i="120"/>
  <c r="K712" i="120"/>
  <c r="J710" i="120"/>
  <c r="M707" i="120"/>
  <c r="L705" i="120"/>
  <c r="K703" i="120"/>
  <c r="J701" i="120"/>
  <c r="L698" i="120"/>
  <c r="K696" i="120"/>
  <c r="J694" i="120"/>
  <c r="M691" i="120"/>
  <c r="L689" i="120"/>
  <c r="K687" i="120"/>
  <c r="J685" i="120"/>
  <c r="L682" i="120"/>
  <c r="K680" i="120"/>
  <c r="J678" i="120"/>
  <c r="M675" i="120"/>
  <c r="L673" i="120"/>
  <c r="K671" i="120"/>
  <c r="J669" i="120"/>
  <c r="L666" i="120"/>
  <c r="K664" i="120"/>
  <c r="J662" i="120"/>
  <c r="M659" i="120"/>
  <c r="L657" i="120"/>
  <c r="K655" i="120"/>
  <c r="J653" i="120"/>
  <c r="L650" i="120"/>
  <c r="K648" i="120"/>
  <c r="J646" i="120"/>
  <c r="M643" i="120"/>
  <c r="K641" i="120"/>
  <c r="H639" i="120"/>
  <c r="O636" i="120"/>
  <c r="N634" i="120"/>
  <c r="L632" i="120"/>
  <c r="J630" i="120"/>
  <c r="M627" i="120"/>
  <c r="K625" i="120"/>
  <c r="K623" i="120"/>
  <c r="J621" i="120"/>
  <c r="J619" i="120"/>
  <c r="M616" i="120"/>
  <c r="L613" i="120"/>
  <c r="L611" i="120"/>
  <c r="K751" i="120"/>
  <c r="H746" i="120"/>
  <c r="N741" i="120"/>
  <c r="O737" i="120"/>
  <c r="O734" i="120"/>
  <c r="L731" i="120"/>
  <c r="L728" i="120"/>
  <c r="N725" i="120"/>
  <c r="O722" i="120"/>
  <c r="K719" i="120"/>
  <c r="L716" i="120"/>
  <c r="K714" i="120"/>
  <c r="J712" i="120"/>
  <c r="M709" i="120"/>
  <c r="L707" i="120"/>
  <c r="K705" i="120"/>
  <c r="J703" i="120"/>
  <c r="L700" i="120"/>
  <c r="K698" i="120"/>
  <c r="J696" i="120"/>
  <c r="M693" i="120"/>
  <c r="L691" i="120"/>
  <c r="K689" i="120"/>
  <c r="J687" i="120"/>
  <c r="L684" i="120"/>
  <c r="K682" i="120"/>
  <c r="J680" i="120"/>
  <c r="M677" i="120"/>
  <c r="L675" i="120"/>
  <c r="K673" i="120"/>
  <c r="J671" i="120"/>
  <c r="L668" i="120"/>
  <c r="K666" i="120"/>
  <c r="J664" i="120"/>
  <c r="M661" i="120"/>
  <c r="L659" i="120"/>
  <c r="K657" i="120"/>
  <c r="J655" i="120"/>
  <c r="L652" i="120"/>
  <c r="K650" i="120"/>
  <c r="J648" i="120"/>
  <c r="M645" i="120"/>
  <c r="L643" i="120"/>
  <c r="J641" i="120"/>
  <c r="O638" i="120"/>
  <c r="L820" i="120"/>
  <c r="H817" i="120"/>
  <c r="H815" i="120"/>
  <c r="H813" i="120"/>
  <c r="H811" i="120"/>
  <c r="H809" i="120"/>
  <c r="H807" i="120"/>
  <c r="H805" i="120"/>
  <c r="H803" i="120"/>
  <c r="H801" i="120"/>
  <c r="H799" i="120"/>
  <c r="H797" i="120"/>
  <c r="H795" i="120"/>
  <c r="H793" i="120"/>
  <c r="H791" i="120"/>
  <c r="H789" i="120"/>
  <c r="H787" i="120"/>
  <c r="H785" i="120"/>
  <c r="H783" i="120"/>
  <c r="H781" i="120"/>
  <c r="H779" i="120"/>
  <c r="H777" i="120"/>
  <c r="H775" i="120"/>
  <c r="H773" i="120"/>
  <c r="H771" i="120"/>
  <c r="H769" i="120"/>
  <c r="O766" i="120"/>
  <c r="N764" i="120"/>
  <c r="H762" i="120"/>
  <c r="O759" i="120"/>
  <c r="O757" i="120"/>
  <c r="N755" i="120"/>
  <c r="H753" i="120"/>
  <c r="O750" i="120"/>
  <c r="N748" i="120"/>
  <c r="M746" i="120"/>
  <c r="H744" i="120"/>
  <c r="O741" i="120"/>
  <c r="N739" i="120"/>
  <c r="O828" i="120"/>
  <c r="O826" i="120"/>
  <c r="O824" i="120"/>
  <c r="O822" i="120"/>
  <c r="O820" i="120"/>
  <c r="O818" i="120"/>
  <c r="O816" i="120"/>
  <c r="O814" i="120"/>
  <c r="O812" i="120"/>
  <c r="O810" i="120"/>
  <c r="O808" i="120"/>
  <c r="O806" i="120"/>
  <c r="O804" i="120"/>
  <c r="O802" i="120"/>
  <c r="O800" i="120"/>
  <c r="O798" i="120"/>
  <c r="O796" i="120"/>
  <c r="O794" i="120"/>
  <c r="O792" i="120"/>
  <c r="O790" i="120"/>
  <c r="O788" i="120"/>
  <c r="O786" i="120"/>
  <c r="O784" i="120"/>
  <c r="O782" i="120"/>
  <c r="O780" i="120"/>
  <c r="O778" i="120"/>
  <c r="O776" i="120"/>
  <c r="O774" i="120"/>
  <c r="O772" i="120"/>
  <c r="O770" i="120"/>
  <c r="O768" i="120"/>
  <c r="N766" i="120"/>
  <c r="H764" i="120"/>
  <c r="O761" i="120"/>
  <c r="N759" i="120"/>
  <c r="N757" i="120"/>
  <c r="H755" i="120"/>
  <c r="O752" i="120"/>
  <c r="L756" i="120"/>
  <c r="H749" i="120"/>
  <c r="N744" i="120"/>
  <c r="L740" i="120"/>
  <c r="O736" i="120"/>
  <c r="K733" i="120"/>
  <c r="L730" i="120"/>
  <c r="N727" i="120"/>
  <c r="N724" i="120"/>
  <c r="K721" i="120"/>
  <c r="L718" i="120"/>
  <c r="K716" i="120"/>
  <c r="J714" i="120"/>
  <c r="M711" i="120"/>
  <c r="L709" i="120"/>
  <c r="K707" i="120"/>
  <c r="J705" i="120"/>
  <c r="L702" i="120"/>
  <c r="K700" i="120"/>
  <c r="J698" i="120"/>
  <c r="M695" i="120"/>
  <c r="L693" i="120"/>
  <c r="K691" i="120"/>
  <c r="J689" i="120"/>
  <c r="L686" i="120"/>
  <c r="K684" i="120"/>
  <c r="J682" i="120"/>
  <c r="M679" i="120"/>
  <c r="L677" i="120"/>
  <c r="K675" i="120"/>
  <c r="J673" i="120"/>
  <c r="L670" i="120"/>
  <c r="K668" i="120"/>
  <c r="J666" i="120"/>
  <c r="M663" i="120"/>
  <c r="L661" i="120"/>
  <c r="K659" i="120"/>
  <c r="J657" i="120"/>
  <c r="L654" i="120"/>
  <c r="K652" i="120"/>
  <c r="J650" i="120"/>
  <c r="M647" i="120"/>
  <c r="L645" i="120"/>
  <c r="K643" i="120"/>
  <c r="H641" i="120"/>
  <c r="N638" i="120"/>
  <c r="M636" i="120"/>
  <c r="O633" i="120"/>
  <c r="M631" i="120"/>
  <c r="L629" i="120"/>
  <c r="K627" i="120"/>
  <c r="M624" i="120"/>
  <c r="L621" i="120"/>
  <c r="L619" i="120"/>
  <c r="K617" i="120"/>
  <c r="K615" i="120"/>
  <c r="J613" i="120"/>
  <c r="J611" i="120"/>
  <c r="O751" i="120"/>
  <c r="M747" i="120"/>
  <c r="K743" i="120"/>
  <c r="L737" i="120"/>
  <c r="M734" i="120"/>
  <c r="N731" i="120"/>
  <c r="O728" i="120"/>
  <c r="K725" i="120"/>
  <c r="L722" i="120"/>
  <c r="N719" i="120"/>
  <c r="K717" i="120"/>
  <c r="J715" i="120"/>
  <c r="L712" i="120"/>
  <c r="K710" i="120"/>
  <c r="J708" i="120"/>
  <c r="M705" i="120"/>
  <c r="L703" i="120"/>
  <c r="L755" i="120"/>
  <c r="M749" i="120"/>
  <c r="K745" i="120"/>
  <c r="H740" i="120"/>
  <c r="L736" i="120"/>
  <c r="N733" i="120"/>
  <c r="O730" i="120"/>
  <c r="K727" i="120"/>
  <c r="L724" i="120"/>
  <c r="M721" i="120"/>
  <c r="N718" i="120"/>
  <c r="M716" i="120"/>
  <c r="H714" i="120"/>
  <c r="O711" i="120"/>
  <c r="N709" i="120"/>
  <c r="H707" i="120"/>
  <c r="O704" i="120"/>
  <c r="N702" i="120"/>
  <c r="M700" i="120"/>
  <c r="H698" i="120"/>
  <c r="O695" i="120"/>
  <c r="N693" i="120"/>
  <c r="H691" i="120"/>
  <c r="O688" i="120"/>
  <c r="N686" i="120"/>
  <c r="M684" i="120"/>
  <c r="H682" i="120"/>
  <c r="O679" i="120"/>
  <c r="N677" i="120"/>
  <c r="H675" i="120"/>
  <c r="O672" i="120"/>
  <c r="N670" i="120"/>
  <c r="M668" i="120"/>
  <c r="H666" i="120"/>
  <c r="O663" i="120"/>
  <c r="N661" i="120"/>
  <c r="H659" i="120"/>
  <c r="O656" i="120"/>
  <c r="N654" i="120"/>
  <c r="M652" i="120"/>
  <c r="H650" i="120"/>
  <c r="O647" i="120"/>
  <c r="N645" i="120"/>
  <c r="H643" i="120"/>
  <c r="N640" i="120"/>
  <c r="L638" i="120"/>
  <c r="K636" i="120"/>
  <c r="J634" i="120"/>
  <c r="O631" i="120"/>
  <c r="N629" i="120"/>
  <c r="H627" i="120"/>
  <c r="O624" i="120"/>
  <c r="O622" i="120"/>
  <c r="N620" i="120"/>
  <c r="N618" i="120"/>
  <c r="M615" i="120"/>
  <c r="H613" i="120"/>
  <c r="H757" i="120"/>
  <c r="J750" i="120"/>
  <c r="O744" i="120"/>
  <c r="M740" i="120"/>
  <c r="H737" i="120"/>
  <c r="J734" i="120"/>
  <c r="M730" i="120"/>
  <c r="O727" i="120"/>
  <c r="H725" i="120"/>
  <c r="L721" i="120"/>
  <c r="M718" i="120"/>
  <c r="H716" i="120"/>
  <c r="O713" i="120"/>
  <c r="N711" i="120"/>
  <c r="H709" i="120"/>
  <c r="O706" i="120"/>
  <c r="N704" i="120"/>
  <c r="M702" i="120"/>
  <c r="H700" i="120"/>
  <c r="O697" i="120"/>
  <c r="N695" i="120"/>
  <c r="H693" i="120"/>
  <c r="O690" i="120"/>
  <c r="N688" i="120"/>
  <c r="M686" i="120"/>
  <c r="H684" i="120"/>
  <c r="O681" i="120"/>
  <c r="N679" i="120"/>
  <c r="H677" i="120"/>
  <c r="O674" i="120"/>
  <c r="N672" i="120"/>
  <c r="M670" i="120"/>
  <c r="H668" i="120"/>
  <c r="O665" i="120"/>
  <c r="N663" i="120"/>
  <c r="H661" i="120"/>
  <c r="O658" i="120"/>
  <c r="N656" i="120"/>
  <c r="M654" i="120"/>
  <c r="H652" i="120"/>
  <c r="O649" i="120"/>
  <c r="N647" i="120"/>
  <c r="H645" i="120"/>
  <c r="O642" i="120"/>
  <c r="M640" i="120"/>
  <c r="L819" i="120"/>
  <c r="L816" i="120"/>
  <c r="L814" i="120"/>
  <c r="L812" i="120"/>
  <c r="L810" i="120"/>
  <c r="L808" i="120"/>
  <c r="L806" i="120"/>
  <c r="L804" i="120"/>
  <c r="L802" i="120"/>
  <c r="L800" i="120"/>
  <c r="L798" i="120"/>
  <c r="L796" i="120"/>
  <c r="L794" i="120"/>
  <c r="L792" i="120"/>
  <c r="L790" i="120"/>
  <c r="L788" i="120"/>
  <c r="L786" i="120"/>
  <c r="L784" i="120"/>
  <c r="L782" i="120"/>
  <c r="L780" i="120"/>
  <c r="L778" i="120"/>
  <c r="L776" i="120"/>
  <c r="L774" i="120"/>
  <c r="L772" i="120"/>
  <c r="L770" i="120"/>
  <c r="L768" i="120"/>
  <c r="K766" i="120"/>
  <c r="J764" i="120"/>
  <c r="L761" i="120"/>
  <c r="K759" i="120"/>
  <c r="K757" i="120"/>
  <c r="J755" i="120"/>
  <c r="L752" i="120"/>
  <c r="K750" i="120"/>
  <c r="J748" i="120"/>
  <c r="M745" i="120"/>
  <c r="L743" i="120"/>
  <c r="K741" i="120"/>
  <c r="J739" i="120"/>
  <c r="K828" i="120"/>
  <c r="K826" i="120"/>
  <c r="K824" i="120"/>
  <c r="K822" i="120"/>
  <c r="K820" i="120"/>
  <c r="K818" i="120"/>
  <c r="K816" i="120"/>
  <c r="K814" i="120"/>
  <c r="K812" i="120"/>
  <c r="K810" i="120"/>
  <c r="K808" i="120"/>
  <c r="K806" i="120"/>
  <c r="K804" i="120"/>
  <c r="K802" i="120"/>
  <c r="K800" i="120"/>
  <c r="K798" i="120"/>
  <c r="K796" i="120"/>
  <c r="K794" i="120"/>
  <c r="K792" i="120"/>
  <c r="K790" i="120"/>
  <c r="K788" i="120"/>
  <c r="K786" i="120"/>
  <c r="K784" i="120"/>
  <c r="K782" i="120"/>
  <c r="K780" i="120"/>
  <c r="K778" i="120"/>
  <c r="K776" i="120"/>
  <c r="K774" i="120"/>
  <c r="K772" i="120"/>
  <c r="K770" i="120"/>
  <c r="K768" i="120"/>
  <c r="J766" i="120"/>
  <c r="L763" i="120"/>
  <c r="K761" i="120"/>
  <c r="J759" i="120"/>
  <c r="J757" i="120"/>
  <c r="L754" i="120"/>
  <c r="K752" i="120"/>
  <c r="K754" i="120"/>
  <c r="H748" i="120"/>
  <c r="N743" i="120"/>
  <c r="L739" i="120"/>
  <c r="J736" i="120"/>
  <c r="M732" i="120"/>
  <c r="O729" i="120"/>
  <c r="O726" i="120"/>
  <c r="L723" i="120"/>
  <c r="L720" i="120"/>
  <c r="H718" i="120"/>
  <c r="O715" i="120"/>
  <c r="N713" i="120"/>
  <c r="H711" i="120"/>
  <c r="O708" i="120"/>
  <c r="N706" i="120"/>
  <c r="M704" i="120"/>
  <c r="H702" i="120"/>
  <c r="O699" i="120"/>
  <c r="N697" i="120"/>
  <c r="H695" i="120"/>
  <c r="O692" i="120"/>
  <c r="N690" i="120"/>
  <c r="M688" i="120"/>
  <c r="H686" i="120"/>
  <c r="O683" i="120"/>
  <c r="N681" i="120"/>
  <c r="H679" i="120"/>
  <c r="O676" i="120"/>
  <c r="N674" i="120"/>
  <c r="M672" i="120"/>
  <c r="H670" i="120"/>
  <c r="O667" i="120"/>
  <c r="N665" i="120"/>
  <c r="H663" i="120"/>
  <c r="O660" i="120"/>
  <c r="N658" i="120"/>
  <c r="M656" i="120"/>
  <c r="H654" i="120"/>
  <c r="O651" i="120"/>
  <c r="N649" i="120"/>
  <c r="H647" i="120"/>
  <c r="O644" i="120"/>
  <c r="N642" i="120"/>
  <c r="L640" i="120"/>
  <c r="J638" i="120"/>
  <c r="M635" i="120"/>
  <c r="K633" i="120"/>
  <c r="H631" i="120"/>
  <c r="O628" i="120"/>
  <c r="N626" i="120"/>
  <c r="M623" i="120"/>
  <c r="H621" i="120"/>
  <c r="H619" i="120"/>
  <c r="O616" i="120"/>
  <c r="O614" i="120"/>
  <c r="N612" i="120"/>
  <c r="J760" i="120"/>
  <c r="N750" i="120"/>
  <c r="L746" i="120"/>
  <c r="J742" i="120"/>
  <c r="N736" i="120"/>
  <c r="O733" i="120"/>
  <c r="H731" i="120"/>
  <c r="J728" i="120"/>
  <c r="M724" i="120"/>
  <c r="O721" i="120"/>
  <c r="O718" i="120"/>
  <c r="N716" i="120"/>
  <c r="M714" i="120"/>
  <c r="H712" i="120"/>
  <c r="O709" i="120"/>
  <c r="N707" i="120"/>
  <c r="H705" i="120"/>
  <c r="O702" i="120"/>
  <c r="K753" i="120"/>
  <c r="L748" i="120"/>
  <c r="J744" i="120"/>
  <c r="O738" i="120"/>
  <c r="O735" i="120"/>
  <c r="H733" i="120"/>
  <c r="L729" i="120"/>
  <c r="M726" i="120"/>
  <c r="N723" i="120"/>
  <c r="O720" i="120"/>
  <c r="J718" i="120"/>
  <c r="M715" i="120"/>
  <c r="L713" i="120"/>
  <c r="K711" i="120"/>
  <c r="J709" i="120"/>
  <c r="L706" i="120"/>
  <c r="K704" i="120"/>
  <c r="J702" i="120"/>
  <c r="M699" i="120"/>
  <c r="L697" i="120"/>
  <c r="K695" i="120"/>
  <c r="J693" i="120"/>
  <c r="L690" i="120"/>
  <c r="K688" i="120"/>
  <c r="J686" i="120"/>
  <c r="M683" i="120"/>
  <c r="L681" i="120"/>
  <c r="K679" i="120"/>
  <c r="J677" i="120"/>
  <c r="L674" i="120"/>
  <c r="K672" i="120"/>
  <c r="J670" i="120"/>
  <c r="M667" i="120"/>
  <c r="L665" i="120"/>
  <c r="K663" i="120"/>
  <c r="J661" i="120"/>
  <c r="L658" i="120"/>
  <c r="K656" i="120"/>
  <c r="J654" i="120"/>
  <c r="M651" i="120"/>
  <c r="L649" i="120"/>
  <c r="K647" i="120"/>
  <c r="J645" i="120"/>
  <c r="L642" i="120"/>
  <c r="J640" i="120"/>
  <c r="H638" i="120"/>
  <c r="O635" i="120"/>
  <c r="M633" i="120"/>
  <c r="K631" i="120"/>
  <c r="J629" i="120"/>
  <c r="L626" i="120"/>
  <c r="K624" i="120"/>
  <c r="K622" i="120"/>
  <c r="J620" i="120"/>
  <c r="J618" i="120"/>
  <c r="M614" i="120"/>
  <c r="L612" i="120"/>
  <c r="O754" i="120"/>
  <c r="J749" i="120"/>
  <c r="O743" i="120"/>
  <c r="M739" i="120"/>
  <c r="K736" i="120"/>
  <c r="M733" i="120"/>
  <c r="H730" i="120"/>
  <c r="J727" i="120"/>
  <c r="J724" i="120"/>
  <c r="N720" i="120"/>
  <c r="M717" i="120"/>
  <c r="L715" i="120"/>
  <c r="K713" i="120"/>
  <c r="J711" i="120"/>
  <c r="L708" i="120"/>
  <c r="K706" i="120"/>
  <c r="J704" i="120"/>
  <c r="M701" i="120"/>
  <c r="L699" i="120"/>
  <c r="K697" i="120"/>
  <c r="J695" i="120"/>
  <c r="L692" i="120"/>
  <c r="K690" i="120"/>
  <c r="J688" i="120"/>
  <c r="M685" i="120"/>
  <c r="L683" i="120"/>
  <c r="K681" i="120"/>
  <c r="J679" i="120"/>
  <c r="L676" i="120"/>
  <c r="K674" i="120"/>
  <c r="J672" i="120"/>
  <c r="M669" i="120"/>
  <c r="L667" i="120"/>
  <c r="K665" i="120"/>
  <c r="J663" i="120"/>
  <c r="L660" i="120"/>
  <c r="K658" i="120"/>
  <c r="J656" i="120"/>
  <c r="M653" i="120"/>
  <c r="L651" i="120"/>
  <c r="K649" i="120"/>
  <c r="J647" i="120"/>
  <c r="L644" i="120"/>
  <c r="K642" i="120"/>
  <c r="H640" i="120"/>
  <c r="K638" i="120"/>
  <c r="J636" i="120"/>
  <c r="H634" i="120"/>
  <c r="N631" i="120"/>
  <c r="H629" i="120"/>
  <c r="O626" i="120"/>
  <c r="N624" i="120"/>
  <c r="K702" i="120"/>
  <c r="N691" i="120"/>
  <c r="J683" i="120"/>
  <c r="M674" i="120"/>
  <c r="H664" i="120"/>
  <c r="L655" i="120"/>
  <c r="O646" i="120"/>
  <c r="H636" i="120"/>
  <c r="J627" i="120"/>
  <c r="O620" i="120"/>
  <c r="N616" i="120"/>
  <c r="M612" i="120"/>
  <c r="N609" i="120"/>
  <c r="N607" i="120"/>
  <c r="M605" i="120"/>
  <c r="H603" i="120"/>
  <c r="O600" i="120"/>
  <c r="N598" i="120"/>
  <c r="M595" i="120"/>
  <c r="L592" i="120"/>
  <c r="K590" i="120"/>
  <c r="J588" i="120"/>
  <c r="M585" i="120"/>
  <c r="L583" i="120"/>
  <c r="K581" i="120"/>
  <c r="J579" i="120"/>
  <c r="L576" i="120"/>
  <c r="K574" i="120"/>
  <c r="J572" i="120"/>
  <c r="M569" i="120"/>
  <c r="L567" i="120"/>
  <c r="K565" i="120"/>
  <c r="J563" i="120"/>
  <c r="L560" i="120"/>
  <c r="K558" i="120"/>
  <c r="J556" i="120"/>
  <c r="M553" i="120"/>
  <c r="L551" i="120"/>
  <c r="K549" i="120"/>
  <c r="J547" i="120"/>
  <c r="L544" i="120"/>
  <c r="K542" i="120"/>
  <c r="J540" i="120"/>
  <c r="M537" i="120"/>
  <c r="L535" i="120"/>
  <c r="K533" i="120"/>
  <c r="J531" i="120"/>
  <c r="O528" i="120"/>
  <c r="N526" i="120"/>
  <c r="L524" i="120"/>
  <c r="J522" i="120"/>
  <c r="H520" i="120"/>
  <c r="N517" i="120"/>
  <c r="L515" i="120"/>
  <c r="J513" i="120"/>
  <c r="L510" i="120"/>
  <c r="J508" i="120"/>
  <c r="O505" i="120"/>
  <c r="N503" i="120"/>
  <c r="L695" i="120"/>
  <c r="O686" i="120"/>
  <c r="K678" i="120"/>
  <c r="N667" i="120"/>
  <c r="J659" i="120"/>
  <c r="M650" i="120"/>
  <c r="H642" i="120"/>
  <c r="J633" i="120"/>
  <c r="L624" i="120"/>
  <c r="M619" i="120"/>
  <c r="L615" i="120"/>
  <c r="K611" i="120"/>
  <c r="M608" i="120"/>
  <c r="L605" i="120"/>
  <c r="K603" i="120"/>
  <c r="J601" i="120"/>
  <c r="M598" i="120"/>
  <c r="L596" i="120"/>
  <c r="L594" i="120"/>
  <c r="K592" i="120"/>
  <c r="J590" i="120"/>
  <c r="M587" i="120"/>
  <c r="L585" i="120"/>
  <c r="K583" i="120"/>
  <c r="J581" i="120"/>
  <c r="L578" i="120"/>
  <c r="K576" i="120"/>
  <c r="J574" i="120"/>
  <c r="M571" i="120"/>
  <c r="L569" i="120"/>
  <c r="K567" i="120"/>
  <c r="J565" i="120"/>
  <c r="L562" i="120"/>
  <c r="K560" i="120"/>
  <c r="J558" i="120"/>
  <c r="M555" i="120"/>
  <c r="L553" i="120"/>
  <c r="K551" i="120"/>
  <c r="J549" i="120"/>
  <c r="L546" i="120"/>
  <c r="K544" i="120"/>
  <c r="J542" i="120"/>
  <c r="M539" i="120"/>
  <c r="L537" i="120"/>
  <c r="K535" i="120"/>
  <c r="J533" i="120"/>
  <c r="L530" i="120"/>
  <c r="J528" i="120"/>
  <c r="H526" i="120"/>
  <c r="N523" i="120"/>
  <c r="L521" i="120"/>
  <c r="K519" i="120"/>
  <c r="H517" i="120"/>
  <c r="N514" i="120"/>
  <c r="L512" i="120"/>
  <c r="K510" i="120"/>
  <c r="H508" i="120"/>
  <c r="N505" i="120"/>
  <c r="K701" i="120"/>
  <c r="N692" i="120"/>
  <c r="J684" i="120"/>
  <c r="M673" i="120"/>
  <c r="H665" i="120"/>
  <c r="L656" i="120"/>
  <c r="O645" i="120"/>
  <c r="H637" i="120"/>
  <c r="J628" i="120"/>
  <c r="K621" i="120"/>
  <c r="J617" i="120"/>
  <c r="M610" i="120"/>
  <c r="L608" i="120"/>
  <c r="L606" i="120"/>
  <c r="K604" i="120"/>
  <c r="J602" i="120"/>
  <c r="L599" i="120"/>
  <c r="K597" i="120"/>
  <c r="K595" i="120"/>
  <c r="K593" i="120"/>
  <c r="J591" i="120"/>
  <c r="L588" i="120"/>
  <c r="K586" i="120"/>
  <c r="J584" i="120"/>
  <c r="M581" i="120"/>
  <c r="L579" i="120"/>
  <c r="K577" i="120"/>
  <c r="J575" i="120"/>
  <c r="L572" i="120"/>
  <c r="K570" i="120"/>
  <c r="J568" i="120"/>
  <c r="M565" i="120"/>
  <c r="L563" i="120"/>
  <c r="K561" i="120"/>
  <c r="J559" i="120"/>
  <c r="L556" i="120"/>
  <c r="K554" i="120"/>
  <c r="J552" i="120"/>
  <c r="M549" i="120"/>
  <c r="L547" i="120"/>
  <c r="K545" i="120"/>
  <c r="J543" i="120"/>
  <c r="L540" i="120"/>
  <c r="K538" i="120"/>
  <c r="J536" i="120"/>
  <c r="M533" i="120"/>
  <c r="L531" i="120"/>
  <c r="J529" i="120"/>
  <c r="L526" i="120"/>
  <c r="J524" i="120"/>
  <c r="O521" i="120"/>
  <c r="N519" i="120"/>
  <c r="L517" i="120"/>
  <c r="J515" i="120"/>
  <c r="O512" i="120"/>
  <c r="N510" i="120"/>
  <c r="L508" i="120"/>
  <c r="J506" i="120"/>
  <c r="H504" i="120"/>
  <c r="K694" i="120"/>
  <c r="N683" i="120"/>
  <c r="J675" i="120"/>
  <c r="M666" i="120"/>
  <c r="H656" i="120"/>
  <c r="L647" i="120"/>
  <c r="M638" i="120"/>
  <c r="O629" i="120"/>
  <c r="J622" i="120"/>
  <c r="H615" i="120"/>
  <c r="H611" i="120"/>
  <c r="O608" i="120"/>
  <c r="O606" i="120"/>
  <c r="N604" i="120"/>
  <c r="H602" i="120"/>
  <c r="O599" i="120"/>
  <c r="N597" i="120"/>
  <c r="N595" i="120"/>
  <c r="N593" i="120"/>
  <c r="H591" i="120"/>
  <c r="O588" i="120"/>
  <c r="N586" i="120"/>
  <c r="M584" i="120"/>
  <c r="H582" i="120"/>
  <c r="O579" i="120"/>
  <c r="N577" i="120"/>
  <c r="H575" i="120"/>
  <c r="O572" i="120"/>
  <c r="N570" i="120"/>
  <c r="M568" i="120"/>
  <c r="H566" i="120"/>
  <c r="O563" i="120"/>
  <c r="N561" i="120"/>
  <c r="H559" i="120"/>
  <c r="O556" i="120"/>
  <c r="N554" i="120"/>
  <c r="M552" i="120"/>
  <c r="H550" i="120"/>
  <c r="O547" i="120"/>
  <c r="N545" i="120"/>
  <c r="H543" i="120"/>
  <c r="O540" i="120"/>
  <c r="N538" i="120"/>
  <c r="M536" i="120"/>
  <c r="H534" i="120"/>
  <c r="O531" i="120"/>
  <c r="M529" i="120"/>
  <c r="L527" i="120"/>
  <c r="J525" i="120"/>
  <c r="O522" i="120"/>
  <c r="M520" i="120"/>
  <c r="O517" i="120"/>
  <c r="M515" i="120"/>
  <c r="K513" i="120"/>
  <c r="J511" i="120"/>
  <c r="O508" i="120"/>
  <c r="M506" i="120"/>
  <c r="K504" i="120"/>
  <c r="K502" i="120"/>
  <c r="H500" i="120"/>
  <c r="N497" i="120"/>
  <c r="L495" i="120"/>
  <c r="J493" i="120"/>
  <c r="O490" i="120"/>
  <c r="M488" i="120"/>
  <c r="K486" i="120"/>
  <c r="O637" i="120"/>
  <c r="N635" i="120"/>
  <c r="L633" i="120"/>
  <c r="J631" i="120"/>
  <c r="L628" i="120"/>
  <c r="K626" i="120"/>
  <c r="J624" i="120"/>
  <c r="J700" i="120"/>
  <c r="M689" i="120"/>
  <c r="H681" i="120"/>
  <c r="L672" i="120"/>
  <c r="O661" i="120"/>
  <c r="K653" i="120"/>
  <c r="N644" i="120"/>
  <c r="N633" i="120"/>
  <c r="H625" i="120"/>
  <c r="O619" i="120"/>
  <c r="N615" i="120"/>
  <c r="M611" i="120"/>
  <c r="J609" i="120"/>
  <c r="J607" i="120"/>
  <c r="M604" i="120"/>
  <c r="L602" i="120"/>
  <c r="K600" i="120"/>
  <c r="J598" i="120"/>
  <c r="M594" i="120"/>
  <c r="H592" i="120"/>
  <c r="O589" i="120"/>
  <c r="N587" i="120"/>
  <c r="H585" i="120"/>
  <c r="O582" i="120"/>
  <c r="N580" i="120"/>
  <c r="M578" i="120"/>
  <c r="H576" i="120"/>
  <c r="O573" i="120"/>
  <c r="N571" i="120"/>
  <c r="H569" i="120"/>
  <c r="O566" i="120"/>
  <c r="N564" i="120"/>
  <c r="M562" i="120"/>
  <c r="H560" i="120"/>
  <c r="O557" i="120"/>
  <c r="N555" i="120"/>
  <c r="H553" i="120"/>
  <c r="O550" i="120"/>
  <c r="N548" i="120"/>
  <c r="M546" i="120"/>
  <c r="H544" i="120"/>
  <c r="O541" i="120"/>
  <c r="N539" i="120"/>
  <c r="H537" i="120"/>
  <c r="O534" i="120"/>
  <c r="N532" i="120"/>
  <c r="M530" i="120"/>
  <c r="K528" i="120"/>
  <c r="J526" i="120"/>
  <c r="O523" i="120"/>
  <c r="M521" i="120"/>
  <c r="L519" i="120"/>
  <c r="J517" i="120"/>
  <c r="O514" i="120"/>
  <c r="M512" i="120"/>
  <c r="O509" i="120"/>
  <c r="M507" i="120"/>
  <c r="K505" i="120"/>
  <c r="O701" i="120"/>
  <c r="K693" i="120"/>
  <c r="N684" i="120"/>
  <c r="J676" i="120"/>
  <c r="M665" i="120"/>
  <c r="H657" i="120"/>
  <c r="L648" i="120"/>
  <c r="N639" i="120"/>
  <c r="O630" i="120"/>
  <c r="N622" i="120"/>
  <c r="M618" i="120"/>
  <c r="L614" i="120"/>
  <c r="N610" i="120"/>
  <c r="M607" i="120"/>
  <c r="H605" i="120"/>
  <c r="O602" i="120"/>
  <c r="N600" i="120"/>
  <c r="H598" i="120"/>
  <c r="H596" i="120"/>
  <c r="H594" i="120"/>
  <c r="O591" i="120"/>
  <c r="N589" i="120"/>
  <c r="H587" i="120"/>
  <c r="O584" i="120"/>
  <c r="N582" i="120"/>
  <c r="M580" i="120"/>
  <c r="H578" i="120"/>
  <c r="O575" i="120"/>
  <c r="N573" i="120"/>
  <c r="H571" i="120"/>
  <c r="O568" i="120"/>
  <c r="N566" i="120"/>
  <c r="M564" i="120"/>
  <c r="H562" i="120"/>
  <c r="O559" i="120"/>
  <c r="N557" i="120"/>
  <c r="H555" i="120"/>
  <c r="O552" i="120"/>
  <c r="N550" i="120"/>
  <c r="M548" i="120"/>
  <c r="H546" i="120"/>
  <c r="O543" i="120"/>
  <c r="N541" i="120"/>
  <c r="H539" i="120"/>
  <c r="O536" i="120"/>
  <c r="N534" i="120"/>
  <c r="M532" i="120"/>
  <c r="O529" i="120"/>
  <c r="N527" i="120"/>
  <c r="L525" i="120"/>
  <c r="J523" i="120"/>
  <c r="O520" i="120"/>
  <c r="N518" i="120"/>
  <c r="L516" i="120"/>
  <c r="J514" i="120"/>
  <c r="H512" i="120"/>
  <c r="N509" i="120"/>
  <c r="L507" i="120"/>
  <c r="J505" i="120"/>
  <c r="J699" i="120"/>
  <c r="M690" i="120"/>
  <c r="H680" i="120"/>
  <c r="L671" i="120"/>
  <c r="O662" i="120"/>
  <c r="K654" i="120"/>
  <c r="N643" i="120"/>
  <c r="O634" i="120"/>
  <c r="H626" i="120"/>
  <c r="K620" i="120"/>
  <c r="J616" i="120"/>
  <c r="H610" i="120"/>
  <c r="H608" i="120"/>
  <c r="O605" i="120"/>
  <c r="N603" i="120"/>
  <c r="M601" i="120"/>
  <c r="H599" i="120"/>
  <c r="O596" i="120"/>
  <c r="O594" i="120"/>
  <c r="N592" i="120"/>
  <c r="M590" i="120"/>
  <c r="H588" i="120"/>
  <c r="O585" i="120"/>
  <c r="N583" i="120"/>
  <c r="H581" i="120"/>
  <c r="O578" i="120"/>
  <c r="N576" i="120"/>
  <c r="M574" i="120"/>
  <c r="H572" i="120"/>
  <c r="O569" i="120"/>
  <c r="N567" i="120"/>
  <c r="H565" i="120"/>
  <c r="O562" i="120"/>
  <c r="N560" i="120"/>
  <c r="M558" i="120"/>
  <c r="H556" i="120"/>
  <c r="O553" i="120"/>
  <c r="N551" i="120"/>
  <c r="H549" i="120"/>
  <c r="O546" i="120"/>
  <c r="N544" i="120"/>
  <c r="M542" i="120"/>
  <c r="H540" i="120"/>
  <c r="O537" i="120"/>
  <c r="N535" i="120"/>
  <c r="H533" i="120"/>
  <c r="O530" i="120"/>
  <c r="M528" i="120"/>
  <c r="O525" i="120"/>
  <c r="M523" i="120"/>
  <c r="K521" i="120"/>
  <c r="J519" i="120"/>
  <c r="O516" i="120"/>
  <c r="M514" i="120"/>
  <c r="K512" i="120"/>
  <c r="J510" i="120"/>
  <c r="O507" i="120"/>
  <c r="M505" i="120"/>
  <c r="N700" i="120"/>
  <c r="J692" i="120"/>
  <c r="M681" i="120"/>
  <c r="H673" i="120"/>
  <c r="L664" i="120"/>
  <c r="O653" i="120"/>
  <c r="K645" i="120"/>
  <c r="L636" i="120"/>
  <c r="N627" i="120"/>
  <c r="H618" i="120"/>
  <c r="O613" i="120"/>
  <c r="L610" i="120"/>
  <c r="K608" i="120"/>
  <c r="K606" i="120"/>
  <c r="J604" i="120"/>
  <c r="L601" i="120"/>
  <c r="K599" i="120"/>
  <c r="J597" i="120"/>
  <c r="J595" i="120"/>
  <c r="J593" i="120"/>
  <c r="L590" i="120"/>
  <c r="K588" i="120"/>
  <c r="J586" i="120"/>
  <c r="M583" i="120"/>
  <c r="L581" i="120"/>
  <c r="K579" i="120"/>
  <c r="J577" i="120"/>
  <c r="L574" i="120"/>
  <c r="K572" i="120"/>
  <c r="J570" i="120"/>
  <c r="M567" i="120"/>
  <c r="L565" i="120"/>
  <c r="K563" i="120"/>
  <c r="J561" i="120"/>
  <c r="L558" i="120"/>
  <c r="K556" i="120"/>
  <c r="J554" i="120"/>
  <c r="M551" i="120"/>
  <c r="L549" i="120"/>
  <c r="K547" i="120"/>
  <c r="J545" i="120"/>
  <c r="L542" i="120"/>
  <c r="K540" i="120"/>
  <c r="J538" i="120"/>
  <c r="M535" i="120"/>
  <c r="L533" i="120"/>
  <c r="K531" i="120"/>
  <c r="H529" i="120"/>
  <c r="O526" i="120"/>
  <c r="M524" i="120"/>
  <c r="K522" i="120"/>
  <c r="M519" i="120"/>
  <c r="K517" i="120"/>
  <c r="H515" i="120"/>
  <c r="N512" i="120"/>
  <c r="M510" i="120"/>
  <c r="K508" i="120"/>
  <c r="H506" i="120"/>
  <c r="O503" i="120"/>
  <c r="N501" i="120"/>
  <c r="L499" i="120"/>
  <c r="J497" i="120"/>
  <c r="O494" i="120"/>
  <c r="M492" i="120"/>
  <c r="K490" i="120"/>
  <c r="H488" i="120"/>
  <c r="N485" i="120"/>
  <c r="L483" i="120"/>
  <c r="J481" i="120"/>
  <c r="O478" i="120"/>
  <c r="M476" i="120"/>
  <c r="K474" i="120"/>
  <c r="J472" i="120"/>
  <c r="J470" i="120"/>
  <c r="K637" i="120"/>
  <c r="J635" i="120"/>
  <c r="O632" i="120"/>
  <c r="M630" i="120"/>
  <c r="H628" i="120"/>
  <c r="N625" i="120"/>
  <c r="N623" i="120"/>
  <c r="H696" i="120"/>
  <c r="L687" i="120"/>
  <c r="O678" i="120"/>
  <c r="K670" i="120"/>
  <c r="N659" i="120"/>
  <c r="J651" i="120"/>
  <c r="M642" i="120"/>
  <c r="L631" i="120"/>
  <c r="H623" i="120"/>
  <c r="O618" i="120"/>
  <c r="N614" i="120"/>
  <c r="O610" i="120"/>
  <c r="N608" i="120"/>
  <c r="N606" i="120"/>
  <c r="H604" i="120"/>
  <c r="O601" i="120"/>
  <c r="N599" i="120"/>
  <c r="M597" i="120"/>
  <c r="M593" i="120"/>
  <c r="L591" i="120"/>
  <c r="K589" i="120"/>
  <c r="J587" i="120"/>
  <c r="L584" i="120"/>
  <c r="K582" i="120"/>
  <c r="J580" i="120"/>
  <c r="M577" i="120"/>
  <c r="L575" i="120"/>
  <c r="K573" i="120"/>
  <c r="J571" i="120"/>
  <c r="L568" i="120"/>
  <c r="K566" i="120"/>
  <c r="J564" i="120"/>
  <c r="M561" i="120"/>
  <c r="L559" i="120"/>
  <c r="K557" i="120"/>
  <c r="J555" i="120"/>
  <c r="L552" i="120"/>
  <c r="K550" i="120"/>
  <c r="J548" i="120"/>
  <c r="M545" i="120"/>
  <c r="L543" i="120"/>
  <c r="K541" i="120"/>
  <c r="J539" i="120"/>
  <c r="L536" i="120"/>
  <c r="K534" i="120"/>
  <c r="J532" i="120"/>
  <c r="H530" i="120"/>
  <c r="O527" i="120"/>
  <c r="M525" i="120"/>
  <c r="K523" i="120"/>
  <c r="H521" i="120"/>
  <c r="O518" i="120"/>
  <c r="M516" i="120"/>
  <c r="K514" i="120"/>
  <c r="M511" i="120"/>
  <c r="K509" i="120"/>
  <c r="H507" i="120"/>
  <c r="N504" i="120"/>
  <c r="N699" i="120"/>
  <c r="J691" i="120"/>
  <c r="M682" i="120"/>
  <c r="H672" i="120"/>
  <c r="L663" i="120"/>
  <c r="O654" i="120"/>
  <c r="K646" i="120"/>
  <c r="M637" i="120"/>
  <c r="N628" i="120"/>
  <c r="M621" i="120"/>
  <c r="L617" i="120"/>
  <c r="K613" i="120"/>
  <c r="J610" i="120"/>
  <c r="M606" i="120"/>
  <c r="L604" i="120"/>
  <c r="K602" i="120"/>
  <c r="J600" i="120"/>
  <c r="L597" i="120"/>
  <c r="L595" i="120"/>
  <c r="L593" i="120"/>
  <c r="K591" i="120"/>
  <c r="J589" i="120"/>
  <c r="L586" i="120"/>
  <c r="K584" i="120"/>
  <c r="J582" i="120"/>
  <c r="M579" i="120"/>
  <c r="L577" i="120"/>
  <c r="K575" i="120"/>
  <c r="J573" i="120"/>
  <c r="L570" i="120"/>
  <c r="K568" i="120"/>
  <c r="J566" i="120"/>
  <c r="M563" i="120"/>
  <c r="L561" i="120"/>
  <c r="K559" i="120"/>
  <c r="J557" i="120"/>
  <c r="L554" i="120"/>
  <c r="K552" i="120"/>
  <c r="J550" i="120"/>
  <c r="M547" i="120"/>
  <c r="L545" i="120"/>
  <c r="K543" i="120"/>
  <c r="J541" i="120"/>
  <c r="L538" i="120"/>
  <c r="K536" i="120"/>
  <c r="J534" i="120"/>
  <c r="M531" i="120"/>
  <c r="K529" i="120"/>
  <c r="J527" i="120"/>
  <c r="O524" i="120"/>
  <c r="M522" i="120"/>
  <c r="K520" i="120"/>
  <c r="J518" i="120"/>
  <c r="O515" i="120"/>
  <c r="M513" i="120"/>
  <c r="L511" i="120"/>
  <c r="J509" i="120"/>
  <c r="O506" i="120"/>
  <c r="M504" i="120"/>
  <c r="H697" i="120"/>
  <c r="L688" i="120"/>
  <c r="O677" i="120"/>
  <c r="K669" i="120"/>
  <c r="N660" i="120"/>
  <c r="J652" i="120"/>
  <c r="L641" i="120"/>
  <c r="M632" i="120"/>
  <c r="H624" i="120"/>
  <c r="K619" i="120"/>
  <c r="J615" i="120"/>
  <c r="L609" i="120"/>
  <c r="L607" i="120"/>
  <c r="K605" i="120"/>
  <c r="J603" i="120"/>
  <c r="M600" i="120"/>
  <c r="L598" i="120"/>
  <c r="K596" i="120"/>
  <c r="K594" i="120"/>
  <c r="J592" i="120"/>
  <c r="M589" i="120"/>
  <c r="L587" i="120"/>
  <c r="K585" i="120"/>
  <c r="J583" i="120"/>
  <c r="L580" i="120"/>
  <c r="K578" i="120"/>
  <c r="J576" i="120"/>
  <c r="M573" i="120"/>
  <c r="L571" i="120"/>
  <c r="K569" i="120"/>
  <c r="J567" i="120"/>
  <c r="L564" i="120"/>
  <c r="K562" i="120"/>
  <c r="J560" i="120"/>
  <c r="M557" i="120"/>
  <c r="L555" i="120"/>
  <c r="K553" i="120"/>
  <c r="J551" i="120"/>
  <c r="L548" i="120"/>
  <c r="K546" i="120"/>
  <c r="J544" i="120"/>
  <c r="M541" i="120"/>
  <c r="L539" i="120"/>
  <c r="K537" i="120"/>
  <c r="J535" i="120"/>
  <c r="L532" i="120"/>
  <c r="K530" i="120"/>
  <c r="M527" i="120"/>
  <c r="K525" i="120"/>
  <c r="H523" i="120"/>
  <c r="N520" i="120"/>
  <c r="M518" i="120"/>
  <c r="K516" i="120"/>
  <c r="H514" i="120"/>
  <c r="O511" i="120"/>
  <c r="M509" i="120"/>
  <c r="K507" i="120"/>
  <c r="H505" i="120"/>
  <c r="M698" i="120"/>
  <c r="H688" i="120"/>
  <c r="L679" i="120"/>
  <c r="O670" i="120"/>
  <c r="K662" i="120"/>
  <c r="N651" i="120"/>
  <c r="J643" i="120"/>
  <c r="K634" i="120"/>
  <c r="L625" i="120"/>
  <c r="H617" i="120"/>
  <c r="O612" i="120"/>
  <c r="O609" i="120"/>
  <c r="O607" i="120"/>
  <c r="N605" i="120"/>
  <c r="M603" i="120"/>
  <c r="H601" i="120"/>
  <c r="O598" i="120"/>
  <c r="N596" i="120"/>
  <c r="N594" i="120"/>
  <c r="M592" i="120"/>
  <c r="H590" i="120"/>
  <c r="O587" i="120"/>
  <c r="N585" i="120"/>
  <c r="H583" i="120"/>
  <c r="O580" i="120"/>
  <c r="N578" i="120"/>
  <c r="M576" i="120"/>
  <c r="H574" i="120"/>
  <c r="O571" i="120"/>
  <c r="N569" i="120"/>
  <c r="H567" i="120"/>
  <c r="O564" i="120"/>
  <c r="N562" i="120"/>
  <c r="M560" i="120"/>
  <c r="H558" i="120"/>
  <c r="O555" i="120"/>
  <c r="N553" i="120"/>
  <c r="H551" i="120"/>
  <c r="O548" i="120"/>
  <c r="N546" i="120"/>
  <c r="M544" i="120"/>
  <c r="H542" i="120"/>
  <c r="O539" i="120"/>
  <c r="N537" i="120"/>
  <c r="H535" i="120"/>
  <c r="O532" i="120"/>
  <c r="N530" i="120"/>
  <c r="L528" i="120"/>
  <c r="K526" i="120"/>
  <c r="H524" i="120"/>
  <c r="N521" i="120"/>
  <c r="H519" i="120"/>
  <c r="N516" i="120"/>
  <c r="L514" i="120"/>
  <c r="J512" i="120"/>
  <c r="H510" i="120"/>
  <c r="N507" i="120"/>
  <c r="L505" i="120"/>
  <c r="L503" i="120"/>
  <c r="J501" i="120"/>
  <c r="O498" i="120"/>
  <c r="M496" i="120"/>
  <c r="K494" i="120"/>
  <c r="H492" i="120"/>
  <c r="N489" i="120"/>
  <c r="L487" i="120"/>
  <c r="J485" i="120"/>
  <c r="N636" i="120"/>
  <c r="M634" i="120"/>
  <c r="K632" i="120"/>
  <c r="M629" i="120"/>
  <c r="L627" i="120"/>
  <c r="J625" i="120"/>
  <c r="J623" i="120"/>
  <c r="O693" i="120"/>
  <c r="K685" i="120"/>
  <c r="N676" i="120"/>
  <c r="J668" i="120"/>
  <c r="M657" i="120"/>
  <c r="H649" i="120"/>
  <c r="K640" i="120"/>
  <c r="K629" i="120"/>
  <c r="O621" i="120"/>
  <c r="N617" i="120"/>
  <c r="M613" i="120"/>
  <c r="K610" i="120"/>
  <c r="J608" i="120"/>
  <c r="J606" i="120"/>
  <c r="L603" i="120"/>
  <c r="K601" i="120"/>
  <c r="J599" i="120"/>
  <c r="M596" i="120"/>
  <c r="H593" i="120"/>
  <c r="O590" i="120"/>
  <c r="N588" i="120"/>
  <c r="M586" i="120"/>
  <c r="H584" i="120"/>
  <c r="O581" i="120"/>
  <c r="N579" i="120"/>
  <c r="H577" i="120"/>
  <c r="O574" i="120"/>
  <c r="N572" i="120"/>
  <c r="M570" i="120"/>
  <c r="H568" i="120"/>
  <c r="O565" i="120"/>
  <c r="N563" i="120"/>
  <c r="H561" i="120"/>
  <c r="O558" i="120"/>
  <c r="N556" i="120"/>
  <c r="M554" i="120"/>
  <c r="H552" i="120"/>
  <c r="O549" i="120"/>
  <c r="N547" i="120"/>
  <c r="H545" i="120"/>
  <c r="O542" i="120"/>
  <c r="N540" i="120"/>
  <c r="M538" i="120"/>
  <c r="H536" i="120"/>
  <c r="O533" i="120"/>
  <c r="N531" i="120"/>
  <c r="L529" i="120"/>
  <c r="K527" i="120"/>
  <c r="H525" i="120"/>
  <c r="N522" i="120"/>
  <c r="L520" i="120"/>
  <c r="K518" i="120"/>
  <c r="H516" i="120"/>
  <c r="N513" i="120"/>
  <c r="H511" i="120"/>
  <c r="N508" i="120"/>
  <c r="L506" i="120"/>
  <c r="J504" i="120"/>
  <c r="M697" i="120"/>
  <c r="H689" i="120"/>
  <c r="L680" i="120"/>
  <c r="O669" i="120"/>
  <c r="K661" i="120"/>
  <c r="N652" i="120"/>
  <c r="J644" i="120"/>
  <c r="L635" i="120"/>
  <c r="M626" i="120"/>
  <c r="M620" i="120"/>
  <c r="L616" i="120"/>
  <c r="K612" i="120"/>
  <c r="M609" i="120"/>
  <c r="H606" i="120"/>
  <c r="O603" i="120"/>
  <c r="N601" i="120"/>
  <c r="M599" i="120"/>
  <c r="H597" i="120"/>
  <c r="H595" i="120"/>
  <c r="O592" i="120"/>
  <c r="N590" i="120"/>
  <c r="M588" i="120"/>
  <c r="H586" i="120"/>
  <c r="O583" i="120"/>
  <c r="N581" i="120"/>
  <c r="H579" i="120"/>
  <c r="O576" i="120"/>
  <c r="N574" i="120"/>
  <c r="M572" i="120"/>
  <c r="H570" i="120"/>
  <c r="O567" i="120"/>
  <c r="N565" i="120"/>
  <c r="H563" i="120"/>
  <c r="O560" i="120"/>
  <c r="N558" i="120"/>
  <c r="M556" i="120"/>
  <c r="H554" i="120"/>
  <c r="O551" i="120"/>
  <c r="N549" i="120"/>
  <c r="H547" i="120"/>
  <c r="O544" i="120"/>
  <c r="N542" i="120"/>
  <c r="M540" i="120"/>
  <c r="H538" i="120"/>
  <c r="O535" i="120"/>
  <c r="N533" i="120"/>
  <c r="H531" i="120"/>
  <c r="N528" i="120"/>
  <c r="M526" i="120"/>
  <c r="K524" i="120"/>
  <c r="H522" i="120"/>
  <c r="O519" i="120"/>
  <c r="M517" i="120"/>
  <c r="K515" i="120"/>
  <c r="H513" i="120"/>
  <c r="O510" i="120"/>
  <c r="M508" i="120"/>
  <c r="K506" i="120"/>
  <c r="M503" i="120"/>
  <c r="O694" i="120"/>
  <c r="K686" i="120"/>
  <c r="N675" i="120"/>
  <c r="J667" i="120"/>
  <c r="M658" i="120"/>
  <c r="H648" i="120"/>
  <c r="J639" i="120"/>
  <c r="K630" i="120"/>
  <c r="L622" i="120"/>
  <c r="K618" i="120"/>
  <c r="J614" i="120"/>
  <c r="H609" i="120"/>
  <c r="H607" i="120"/>
  <c r="O604" i="120"/>
  <c r="N602" i="120"/>
  <c r="H600" i="120"/>
  <c r="O597" i="120"/>
  <c r="O595" i="120"/>
  <c r="O593" i="120"/>
  <c r="N591" i="120"/>
  <c r="H589" i="120"/>
  <c r="O586" i="120"/>
  <c r="N584" i="120"/>
  <c r="M582" i="120"/>
  <c r="H580" i="120"/>
  <c r="O577" i="120"/>
  <c r="N575" i="120"/>
  <c r="H573" i="120"/>
  <c r="O570" i="120"/>
  <c r="N568" i="120"/>
  <c r="M566" i="120"/>
  <c r="H564" i="120"/>
  <c r="O561" i="120"/>
  <c r="N559" i="120"/>
  <c r="H557" i="120"/>
  <c r="O554" i="120"/>
  <c r="N552" i="120"/>
  <c r="M550" i="120"/>
  <c r="H548" i="120"/>
  <c r="O545" i="120"/>
  <c r="N543" i="120"/>
  <c r="H541" i="120"/>
  <c r="O538" i="120"/>
  <c r="N536" i="120"/>
  <c r="M534" i="120"/>
  <c r="H532" i="120"/>
  <c r="N529" i="120"/>
  <c r="H527" i="120"/>
  <c r="N524" i="120"/>
  <c r="L522" i="120"/>
  <c r="J520" i="120"/>
  <c r="H518" i="120"/>
  <c r="N515" i="120"/>
  <c r="L513" i="120"/>
  <c r="K511" i="120"/>
  <c r="H509" i="120"/>
  <c r="N506" i="120"/>
  <c r="L504" i="120"/>
  <c r="L696" i="120"/>
  <c r="O685" i="120"/>
  <c r="K677" i="120"/>
  <c r="N668" i="120"/>
  <c r="J660" i="120"/>
  <c r="M649" i="120"/>
  <c r="O640" i="120"/>
  <c r="H632" i="120"/>
  <c r="L623" i="120"/>
  <c r="H616" i="120"/>
  <c r="O611" i="120"/>
  <c r="K609" i="120"/>
  <c r="K607" i="120"/>
  <c r="J605" i="120"/>
  <c r="M602" i="120"/>
  <c r="L600" i="120"/>
  <c r="K598" i="120"/>
  <c r="J596" i="120"/>
  <c r="J594" i="120"/>
  <c r="M591" i="120"/>
  <c r="L589" i="120"/>
  <c r="K587" i="120"/>
  <c r="J585" i="120"/>
  <c r="L582" i="120"/>
  <c r="K580" i="120"/>
  <c r="J578" i="120"/>
  <c r="M575" i="120"/>
  <c r="L573" i="120"/>
  <c r="K571" i="120"/>
  <c r="J569" i="120"/>
  <c r="L566" i="120"/>
  <c r="K564" i="120"/>
  <c r="J562" i="120"/>
  <c r="M559" i="120"/>
  <c r="L557" i="120"/>
  <c r="K555" i="120"/>
  <c r="J553" i="120"/>
  <c r="L550" i="120"/>
  <c r="K548" i="120"/>
  <c r="J546" i="120"/>
  <c r="M543" i="120"/>
  <c r="L541" i="120"/>
  <c r="K539" i="120"/>
  <c r="J537" i="120"/>
  <c r="L534" i="120"/>
  <c r="K532" i="120"/>
  <c r="J530" i="120"/>
  <c r="H528" i="120"/>
  <c r="N525" i="120"/>
  <c r="L523" i="120"/>
  <c r="J521" i="120"/>
  <c r="L518" i="120"/>
  <c r="J516" i="120"/>
  <c r="O513" i="120"/>
  <c r="N511" i="120"/>
  <c r="L509" i="120"/>
  <c r="J507" i="120"/>
  <c r="O504" i="120"/>
  <c r="O502" i="120"/>
  <c r="M500" i="120"/>
  <c r="K498" i="120"/>
  <c r="H496" i="120"/>
  <c r="N493" i="120"/>
  <c r="L491" i="120"/>
  <c r="J489" i="120"/>
  <c r="O486" i="120"/>
  <c r="M484" i="120"/>
  <c r="K482" i="120"/>
  <c r="H480" i="120"/>
  <c r="N477" i="120"/>
  <c r="L475" i="120"/>
  <c r="J473" i="120"/>
  <c r="J471" i="120"/>
  <c r="H484" i="120"/>
  <c r="L479" i="120"/>
  <c r="O474" i="120"/>
  <c r="N470" i="120"/>
  <c r="J468" i="120"/>
  <c r="J466" i="120"/>
  <c r="J464" i="120"/>
  <c r="J462" i="120"/>
  <c r="J460" i="120"/>
  <c r="J458" i="120"/>
  <c r="J456" i="120"/>
  <c r="J454" i="120"/>
  <c r="J452" i="120"/>
  <c r="J450" i="120"/>
  <c r="J448" i="120"/>
  <c r="J446" i="120"/>
  <c r="J444" i="120"/>
  <c r="J442" i="120"/>
  <c r="J440" i="120"/>
  <c r="J438" i="120"/>
  <c r="J436" i="120"/>
  <c r="J434" i="120"/>
  <c r="J432" i="120"/>
  <c r="J430" i="120"/>
  <c r="J428" i="120"/>
  <c r="J426" i="120"/>
  <c r="J424" i="120"/>
  <c r="J422" i="120"/>
  <c r="J420" i="120"/>
  <c r="J418" i="120"/>
  <c r="J416" i="120"/>
  <c r="J414" i="120"/>
  <c r="J412" i="120"/>
  <c r="J410" i="120"/>
  <c r="J408" i="120"/>
  <c r="J406" i="120"/>
  <c r="J404" i="120"/>
  <c r="J402" i="120"/>
  <c r="J400" i="120"/>
  <c r="J398" i="120"/>
  <c r="J396" i="120"/>
  <c r="J394" i="120"/>
  <c r="J392" i="120"/>
  <c r="J390" i="120"/>
  <c r="J388" i="120"/>
  <c r="J386" i="120"/>
  <c r="J384" i="120"/>
  <c r="J382" i="120"/>
  <c r="J380" i="120"/>
  <c r="J378" i="120"/>
  <c r="J376" i="120"/>
  <c r="N502" i="120"/>
  <c r="L500" i="120"/>
  <c r="J498" i="120"/>
  <c r="O495" i="120"/>
  <c r="M493" i="120"/>
  <c r="K491" i="120"/>
  <c r="H489" i="120"/>
  <c r="N486" i="120"/>
  <c r="L484" i="120"/>
  <c r="J482" i="120"/>
  <c r="O479" i="120"/>
  <c r="M477" i="120"/>
  <c r="K475" i="120"/>
  <c r="M472" i="120"/>
  <c r="M468" i="120"/>
  <c r="M464" i="120"/>
  <c r="M460" i="120"/>
  <c r="M456" i="120"/>
  <c r="M452" i="120"/>
  <c r="M448" i="120"/>
  <c r="M444" i="120"/>
  <c r="M440" i="120"/>
  <c r="M436" i="120"/>
  <c r="M432" i="120"/>
  <c r="M428" i="120"/>
  <c r="M424" i="120"/>
  <c r="M420" i="120"/>
  <c r="M416" i="120"/>
  <c r="M412" i="120"/>
  <c r="M408" i="120"/>
  <c r="M404" i="120"/>
  <c r="M400" i="120"/>
  <c r="M396" i="120"/>
  <c r="M392" i="120"/>
  <c r="M388" i="120"/>
  <c r="M384" i="120"/>
  <c r="M380" i="120"/>
  <c r="M376" i="120"/>
  <c r="M372" i="120"/>
  <c r="M368" i="120"/>
  <c r="M364" i="120"/>
  <c r="M360" i="120"/>
  <c r="M356" i="120"/>
  <c r="H354" i="120"/>
  <c r="O351" i="120"/>
  <c r="N349" i="120"/>
  <c r="H347" i="120"/>
  <c r="O344" i="120"/>
  <c r="N342" i="120"/>
  <c r="M340" i="120"/>
  <c r="H338" i="120"/>
  <c r="O335" i="120"/>
  <c r="N333" i="120"/>
  <c r="H331" i="120"/>
  <c r="O328" i="120"/>
  <c r="N326" i="120"/>
  <c r="M324" i="120"/>
  <c r="H322" i="120"/>
  <c r="O319" i="120"/>
  <c r="J503" i="120"/>
  <c r="O500" i="120"/>
  <c r="M498" i="120"/>
  <c r="K496" i="120"/>
  <c r="H494" i="120"/>
  <c r="N491" i="120"/>
  <c r="L489" i="120"/>
  <c r="J487" i="120"/>
  <c r="O484" i="120"/>
  <c r="M482" i="120"/>
  <c r="K480" i="120"/>
  <c r="H478" i="120"/>
  <c r="N475" i="120"/>
  <c r="L473" i="120"/>
  <c r="L471" i="120"/>
  <c r="L469" i="120"/>
  <c r="L467" i="120"/>
  <c r="L465" i="120"/>
  <c r="L463" i="120"/>
  <c r="L461" i="120"/>
  <c r="L459" i="120"/>
  <c r="L457" i="120"/>
  <c r="L455" i="120"/>
  <c r="L453" i="120"/>
  <c r="L451" i="120"/>
  <c r="L449" i="120"/>
  <c r="L447" i="120"/>
  <c r="L445" i="120"/>
  <c r="L443" i="120"/>
  <c r="L441" i="120"/>
  <c r="L439" i="120"/>
  <c r="L437" i="120"/>
  <c r="L435" i="120"/>
  <c r="L433" i="120"/>
  <c r="L431" i="120"/>
  <c r="L429" i="120"/>
  <c r="L427" i="120"/>
  <c r="L425" i="120"/>
  <c r="L423" i="120"/>
  <c r="L421" i="120"/>
  <c r="L419" i="120"/>
  <c r="L417" i="120"/>
  <c r="L415" i="120"/>
  <c r="L413" i="120"/>
  <c r="L411" i="120"/>
  <c r="L409" i="120"/>
  <c r="L407" i="120"/>
  <c r="L405" i="120"/>
  <c r="L403" i="120"/>
  <c r="L401" i="120"/>
  <c r="L399" i="120"/>
  <c r="L397" i="120"/>
  <c r="L395" i="120"/>
  <c r="L393" i="120"/>
  <c r="L391" i="120"/>
  <c r="L389" i="120"/>
  <c r="L387" i="120"/>
  <c r="L385" i="120"/>
  <c r="L383" i="120"/>
  <c r="L381" i="120"/>
  <c r="L379" i="120"/>
  <c r="L377" i="120"/>
  <c r="L375" i="120"/>
  <c r="L373" i="120"/>
  <c r="H503" i="120"/>
  <c r="N500" i="120"/>
  <c r="L498" i="120"/>
  <c r="J496" i="120"/>
  <c r="O493" i="120"/>
  <c r="M491" i="120"/>
  <c r="K489" i="120"/>
  <c r="H487" i="120"/>
  <c r="N484" i="120"/>
  <c r="L482" i="120"/>
  <c r="J480" i="120"/>
  <c r="O477" i="120"/>
  <c r="M475" i="120"/>
  <c r="K473" i="120"/>
  <c r="K471" i="120"/>
  <c r="K469" i="120"/>
  <c r="K467" i="120"/>
  <c r="K465" i="120"/>
  <c r="K463" i="120"/>
  <c r="K461" i="120"/>
  <c r="K459" i="120"/>
  <c r="K457" i="120"/>
  <c r="K455" i="120"/>
  <c r="K453" i="120"/>
  <c r="K451" i="120"/>
  <c r="K449" i="120"/>
  <c r="K447" i="120"/>
  <c r="K445" i="120"/>
  <c r="K443" i="120"/>
  <c r="K441" i="120"/>
  <c r="K439" i="120"/>
  <c r="K437" i="120"/>
  <c r="K435" i="120"/>
  <c r="K433" i="120"/>
  <c r="K431" i="120"/>
  <c r="K429" i="120"/>
  <c r="K427" i="120"/>
  <c r="K425" i="120"/>
  <c r="K423" i="120"/>
  <c r="K421" i="120"/>
  <c r="K419" i="120"/>
  <c r="K417" i="120"/>
  <c r="K415" i="120"/>
  <c r="K413" i="120"/>
  <c r="K411" i="120"/>
  <c r="K409" i="120"/>
  <c r="K407" i="120"/>
  <c r="K405" i="120"/>
  <c r="K403" i="120"/>
  <c r="K401" i="120"/>
  <c r="K399" i="120"/>
  <c r="K397" i="120"/>
  <c r="K395" i="120"/>
  <c r="K393" i="120"/>
  <c r="K391" i="120"/>
  <c r="K389" i="120"/>
  <c r="K387" i="120"/>
  <c r="K385" i="120"/>
  <c r="K383" i="120"/>
  <c r="K381" i="120"/>
  <c r="K379" i="120"/>
  <c r="K377" i="120"/>
  <c r="K375" i="120"/>
  <c r="K373" i="120"/>
  <c r="N372" i="120"/>
  <c r="L369" i="120"/>
  <c r="O366" i="120"/>
  <c r="J364" i="120"/>
  <c r="L361" i="120"/>
  <c r="O358" i="120"/>
  <c r="J356" i="120"/>
  <c r="M352" i="120"/>
  <c r="O349" i="120"/>
  <c r="O346" i="120"/>
  <c r="L343" i="120"/>
  <c r="L340" i="120"/>
  <c r="N337" i="120"/>
  <c r="O334" i="120"/>
  <c r="K331" i="120"/>
  <c r="L328" i="120"/>
  <c r="M325" i="120"/>
  <c r="N322" i="120"/>
  <c r="O482" i="120"/>
  <c r="K478" i="120"/>
  <c r="N473" i="120"/>
  <c r="N469" i="120"/>
  <c r="N467" i="120"/>
  <c r="N465" i="120"/>
  <c r="N463" i="120"/>
  <c r="N461" i="120"/>
  <c r="N459" i="120"/>
  <c r="N457" i="120"/>
  <c r="N455" i="120"/>
  <c r="N453" i="120"/>
  <c r="N451" i="120"/>
  <c r="N449" i="120"/>
  <c r="N447" i="120"/>
  <c r="N445" i="120"/>
  <c r="N443" i="120"/>
  <c r="N441" i="120"/>
  <c r="N439" i="120"/>
  <c r="N437" i="120"/>
  <c r="N435" i="120"/>
  <c r="N433" i="120"/>
  <c r="N431" i="120"/>
  <c r="N429" i="120"/>
  <c r="N427" i="120"/>
  <c r="N425" i="120"/>
  <c r="N423" i="120"/>
  <c r="N421" i="120"/>
  <c r="N419" i="120"/>
  <c r="N417" i="120"/>
  <c r="N415" i="120"/>
  <c r="N413" i="120"/>
  <c r="N411" i="120"/>
  <c r="N409" i="120"/>
  <c r="N407" i="120"/>
  <c r="N405" i="120"/>
  <c r="N403" i="120"/>
  <c r="N401" i="120"/>
  <c r="N399" i="120"/>
  <c r="N397" i="120"/>
  <c r="N395" i="120"/>
  <c r="N393" i="120"/>
  <c r="N391" i="120"/>
  <c r="N389" i="120"/>
  <c r="N387" i="120"/>
  <c r="N385" i="120"/>
  <c r="N383" i="120"/>
  <c r="N381" i="120"/>
  <c r="N379" i="120"/>
  <c r="N377" i="120"/>
  <c r="N375" i="120"/>
  <c r="J502" i="120"/>
  <c r="O499" i="120"/>
  <c r="M497" i="120"/>
  <c r="K495" i="120"/>
  <c r="H493" i="120"/>
  <c r="N490" i="120"/>
  <c r="L488" i="120"/>
  <c r="J486" i="120"/>
  <c r="O483" i="120"/>
  <c r="M481" i="120"/>
  <c r="K479" i="120"/>
  <c r="H477" i="120"/>
  <c r="N474" i="120"/>
  <c r="M471" i="120"/>
  <c r="M467" i="120"/>
  <c r="M463" i="120"/>
  <c r="M459" i="120"/>
  <c r="M455" i="120"/>
  <c r="M451" i="120"/>
  <c r="M447" i="120"/>
  <c r="M443" i="120"/>
  <c r="M439" i="120"/>
  <c r="M435" i="120"/>
  <c r="M431" i="120"/>
  <c r="M427" i="120"/>
  <c r="M423" i="120"/>
  <c r="M419" i="120"/>
  <c r="M415" i="120"/>
  <c r="M411" i="120"/>
  <c r="M407" i="120"/>
  <c r="M403" i="120"/>
  <c r="M399" i="120"/>
  <c r="M395" i="120"/>
  <c r="M391" i="120"/>
  <c r="M387" i="120"/>
  <c r="M383" i="120"/>
  <c r="M379" i="120"/>
  <c r="M375" i="120"/>
  <c r="M371" i="120"/>
  <c r="M367" i="120"/>
  <c r="M363" i="120"/>
  <c r="M359" i="120"/>
  <c r="M355" i="120"/>
  <c r="L353" i="120"/>
  <c r="K351" i="120"/>
  <c r="J349" i="120"/>
  <c r="L346" i="120"/>
  <c r="K344" i="120"/>
  <c r="J342" i="120"/>
  <c r="M339" i="120"/>
  <c r="L337" i="120"/>
  <c r="K335" i="120"/>
  <c r="J333" i="120"/>
  <c r="L330" i="120"/>
  <c r="K328" i="120"/>
  <c r="J326" i="120"/>
  <c r="M323" i="120"/>
  <c r="L321" i="120"/>
  <c r="K319" i="120"/>
  <c r="M502" i="120"/>
  <c r="K500" i="120"/>
  <c r="H498" i="120"/>
  <c r="N495" i="120"/>
  <c r="L493" i="120"/>
  <c r="J491" i="120"/>
  <c r="O488" i="120"/>
  <c r="M486" i="120"/>
  <c r="K484" i="120"/>
  <c r="H482" i="120"/>
  <c r="N479" i="120"/>
  <c r="L477" i="120"/>
  <c r="J475" i="120"/>
  <c r="H473" i="120"/>
  <c r="H471" i="120"/>
  <c r="H469" i="120"/>
  <c r="H467" i="120"/>
  <c r="H465" i="120"/>
  <c r="H463" i="120"/>
  <c r="H461" i="120"/>
  <c r="H459" i="120"/>
  <c r="H457" i="120"/>
  <c r="H455" i="120"/>
  <c r="H453" i="120"/>
  <c r="H451" i="120"/>
  <c r="H449" i="120"/>
  <c r="H447" i="120"/>
  <c r="H445" i="120"/>
  <c r="H443" i="120"/>
  <c r="H441" i="120"/>
  <c r="H439" i="120"/>
  <c r="H437" i="120"/>
  <c r="H435" i="120"/>
  <c r="H433" i="120"/>
  <c r="H431" i="120"/>
  <c r="H429" i="120"/>
  <c r="H427" i="120"/>
  <c r="H425" i="120"/>
  <c r="H423" i="120"/>
  <c r="H421" i="120"/>
  <c r="H419" i="120"/>
  <c r="H417" i="120"/>
  <c r="H415" i="120"/>
  <c r="H413" i="120"/>
  <c r="H411" i="120"/>
  <c r="H409" i="120"/>
  <c r="H407" i="120"/>
  <c r="H405" i="120"/>
  <c r="H403" i="120"/>
  <c r="H401" i="120"/>
  <c r="H399" i="120"/>
  <c r="H397" i="120"/>
  <c r="H395" i="120"/>
  <c r="H393" i="120"/>
  <c r="H391" i="120"/>
  <c r="H389" i="120"/>
  <c r="H387" i="120"/>
  <c r="H385" i="120"/>
  <c r="H383" i="120"/>
  <c r="H381" i="120"/>
  <c r="H379" i="120"/>
  <c r="H377" i="120"/>
  <c r="H375" i="120"/>
  <c r="H373" i="120"/>
  <c r="L502" i="120"/>
  <c r="J500" i="120"/>
  <c r="O497" i="120"/>
  <c r="M495" i="120"/>
  <c r="K493" i="120"/>
  <c r="H491" i="120"/>
  <c r="N488" i="120"/>
  <c r="L486" i="120"/>
  <c r="J484" i="120"/>
  <c r="O481" i="120"/>
  <c r="M479" i="120"/>
  <c r="K477" i="120"/>
  <c r="H475" i="120"/>
  <c r="O472" i="120"/>
  <c r="O470" i="120"/>
  <c r="O468" i="120"/>
  <c r="O466" i="120"/>
  <c r="O464" i="120"/>
  <c r="O462" i="120"/>
  <c r="O460" i="120"/>
  <c r="O458" i="120"/>
  <c r="O456" i="120"/>
  <c r="O454" i="120"/>
  <c r="O452" i="120"/>
  <c r="O450" i="120"/>
  <c r="O448" i="120"/>
  <c r="O446" i="120"/>
  <c r="O444" i="120"/>
  <c r="O442" i="120"/>
  <c r="O440" i="120"/>
  <c r="O438" i="120"/>
  <c r="O436" i="120"/>
  <c r="O434" i="120"/>
  <c r="O432" i="120"/>
  <c r="O430" i="120"/>
  <c r="O428" i="120"/>
  <c r="O426" i="120"/>
  <c r="O424" i="120"/>
  <c r="O422" i="120"/>
  <c r="O420" i="120"/>
  <c r="O418" i="120"/>
  <c r="O416" i="120"/>
  <c r="O414" i="120"/>
  <c r="O412" i="120"/>
  <c r="O410" i="120"/>
  <c r="O408" i="120"/>
  <c r="O406" i="120"/>
  <c r="O404" i="120"/>
  <c r="O402" i="120"/>
  <c r="O400" i="120"/>
  <c r="O398" i="120"/>
  <c r="O396" i="120"/>
  <c r="O394" i="120"/>
  <c r="O392" i="120"/>
  <c r="O390" i="120"/>
  <c r="O388" i="120"/>
  <c r="O386" i="120"/>
  <c r="O384" i="120"/>
  <c r="O382" i="120"/>
  <c r="O380" i="120"/>
  <c r="O378" i="120"/>
  <c r="O376" i="120"/>
  <c r="O374" i="120"/>
  <c r="O372" i="120"/>
  <c r="L371" i="120"/>
  <c r="O368" i="120"/>
  <c r="J366" i="120"/>
  <c r="L363" i="120"/>
  <c r="O360" i="120"/>
  <c r="J358" i="120"/>
  <c r="L355" i="120"/>
  <c r="H352" i="120"/>
  <c r="H349" i="120"/>
  <c r="J346" i="120"/>
  <c r="M342" i="120"/>
  <c r="O339" i="120"/>
  <c r="H337" i="120"/>
  <c r="L333" i="120"/>
  <c r="M330" i="120"/>
  <c r="N327" i="120"/>
  <c r="O324" i="120"/>
  <c r="K321" i="120"/>
  <c r="L318" i="120"/>
  <c r="J316" i="120"/>
  <c r="M313" i="120"/>
  <c r="L311" i="120"/>
  <c r="K309" i="120"/>
  <c r="J307" i="120"/>
  <c r="L304" i="120"/>
  <c r="K302" i="120"/>
  <c r="N481" i="120"/>
  <c r="J477" i="120"/>
  <c r="N472" i="120"/>
  <c r="J469" i="120"/>
  <c r="J467" i="120"/>
  <c r="J465" i="120"/>
  <c r="J463" i="120"/>
  <c r="J461" i="120"/>
  <c r="J459" i="120"/>
  <c r="J457" i="120"/>
  <c r="J455" i="120"/>
  <c r="J453" i="120"/>
  <c r="J451" i="120"/>
  <c r="J449" i="120"/>
  <c r="J447" i="120"/>
  <c r="J445" i="120"/>
  <c r="J443" i="120"/>
  <c r="J441" i="120"/>
  <c r="J439" i="120"/>
  <c r="J437" i="120"/>
  <c r="J435" i="120"/>
  <c r="J433" i="120"/>
  <c r="J431" i="120"/>
  <c r="J429" i="120"/>
  <c r="J427" i="120"/>
  <c r="J425" i="120"/>
  <c r="J423" i="120"/>
  <c r="J421" i="120"/>
  <c r="J419" i="120"/>
  <c r="J417" i="120"/>
  <c r="J415" i="120"/>
  <c r="J413" i="120"/>
  <c r="J411" i="120"/>
  <c r="J409" i="120"/>
  <c r="J407" i="120"/>
  <c r="J405" i="120"/>
  <c r="J403" i="120"/>
  <c r="J401" i="120"/>
  <c r="J399" i="120"/>
  <c r="J397" i="120"/>
  <c r="J395" i="120"/>
  <c r="J393" i="120"/>
  <c r="J391" i="120"/>
  <c r="J389" i="120"/>
  <c r="J387" i="120"/>
  <c r="J385" i="120"/>
  <c r="J383" i="120"/>
  <c r="J381" i="120"/>
  <c r="J379" i="120"/>
  <c r="J377" i="120"/>
  <c r="J375" i="120"/>
  <c r="M501" i="120"/>
  <c r="K499" i="120"/>
  <c r="H497" i="120"/>
  <c r="N494" i="120"/>
  <c r="L492" i="120"/>
  <c r="J490" i="120"/>
  <c r="O487" i="120"/>
  <c r="M485" i="120"/>
  <c r="K483" i="120"/>
  <c r="H481" i="120"/>
  <c r="N478" i="120"/>
  <c r="L476" i="120"/>
  <c r="J474" i="120"/>
  <c r="M470" i="120"/>
  <c r="M466" i="120"/>
  <c r="M462" i="120"/>
  <c r="M458" i="120"/>
  <c r="M454" i="120"/>
  <c r="M450" i="120"/>
  <c r="M446" i="120"/>
  <c r="M442" i="120"/>
  <c r="M438" i="120"/>
  <c r="M434" i="120"/>
  <c r="M430" i="120"/>
  <c r="M426" i="120"/>
  <c r="M422" i="120"/>
  <c r="M418" i="120"/>
  <c r="M414" i="120"/>
  <c r="M410" i="120"/>
  <c r="M406" i="120"/>
  <c r="M402" i="120"/>
  <c r="M398" i="120"/>
  <c r="M394" i="120"/>
  <c r="M390" i="120"/>
  <c r="M386" i="120"/>
  <c r="M382" i="120"/>
  <c r="M378" i="120"/>
  <c r="M374" i="120"/>
  <c r="M370" i="120"/>
  <c r="M366" i="120"/>
  <c r="M362" i="120"/>
  <c r="M358" i="120"/>
  <c r="H355" i="120"/>
  <c r="O352" i="120"/>
  <c r="N350" i="120"/>
  <c r="M348" i="120"/>
  <c r="H346" i="120"/>
  <c r="O343" i="120"/>
  <c r="N341" i="120"/>
  <c r="H339" i="120"/>
  <c r="O336" i="120"/>
  <c r="N334" i="120"/>
  <c r="M332" i="120"/>
  <c r="H330" i="120"/>
  <c r="O327" i="120"/>
  <c r="N325" i="120"/>
  <c r="H323" i="120"/>
  <c r="O320" i="120"/>
  <c r="N318" i="120"/>
  <c r="H502" i="120"/>
  <c r="N499" i="120"/>
  <c r="L497" i="120"/>
  <c r="J495" i="120"/>
  <c r="O492" i="120"/>
  <c r="M490" i="120"/>
  <c r="K488" i="120"/>
  <c r="H486" i="120"/>
  <c r="N483" i="120"/>
  <c r="L481" i="120"/>
  <c r="J479" i="120"/>
  <c r="O476" i="120"/>
  <c r="M474" i="120"/>
  <c r="L472" i="120"/>
  <c r="L470" i="120"/>
  <c r="L468" i="120"/>
  <c r="L466" i="120"/>
  <c r="L464" i="120"/>
  <c r="L462" i="120"/>
  <c r="L460" i="120"/>
  <c r="L458" i="120"/>
  <c r="L456" i="120"/>
  <c r="L454" i="120"/>
  <c r="L452" i="120"/>
  <c r="L450" i="120"/>
  <c r="L448" i="120"/>
  <c r="L446" i="120"/>
  <c r="L444" i="120"/>
  <c r="L442" i="120"/>
  <c r="L440" i="120"/>
  <c r="L438" i="120"/>
  <c r="L436" i="120"/>
  <c r="L434" i="120"/>
  <c r="L432" i="120"/>
  <c r="L430" i="120"/>
  <c r="L428" i="120"/>
  <c r="L426" i="120"/>
  <c r="L424" i="120"/>
  <c r="L422" i="120"/>
  <c r="L420" i="120"/>
  <c r="L418" i="120"/>
  <c r="L416" i="120"/>
  <c r="L414" i="120"/>
  <c r="L412" i="120"/>
  <c r="L410" i="120"/>
  <c r="L408" i="120"/>
  <c r="L406" i="120"/>
  <c r="L404" i="120"/>
  <c r="L402" i="120"/>
  <c r="L400" i="120"/>
  <c r="L398" i="120"/>
  <c r="L396" i="120"/>
  <c r="L394" i="120"/>
  <c r="L392" i="120"/>
  <c r="L390" i="120"/>
  <c r="L388" i="120"/>
  <c r="L386" i="120"/>
  <c r="L384" i="120"/>
  <c r="L382" i="120"/>
  <c r="L380" i="120"/>
  <c r="L378" i="120"/>
  <c r="L376" i="120"/>
  <c r="L374" i="120"/>
  <c r="L372" i="120"/>
  <c r="O501" i="120"/>
  <c r="M499" i="120"/>
  <c r="K497" i="120"/>
  <c r="H495" i="120"/>
  <c r="N492" i="120"/>
  <c r="L490" i="120"/>
  <c r="J488" i="120"/>
  <c r="O485" i="120"/>
  <c r="M483" i="120"/>
  <c r="K481" i="120"/>
  <c r="H479" i="120"/>
  <c r="N476" i="120"/>
  <c r="L474" i="120"/>
  <c r="K472" i="120"/>
  <c r="K470" i="120"/>
  <c r="K468" i="120"/>
  <c r="K466" i="120"/>
  <c r="K464" i="120"/>
  <c r="K462" i="120"/>
  <c r="K460" i="120"/>
  <c r="K458" i="120"/>
  <c r="K456" i="120"/>
  <c r="K454" i="120"/>
  <c r="K452" i="120"/>
  <c r="K450" i="120"/>
  <c r="K448" i="120"/>
  <c r="K446" i="120"/>
  <c r="K444" i="120"/>
  <c r="K442" i="120"/>
  <c r="K440" i="120"/>
  <c r="K438" i="120"/>
  <c r="K436" i="120"/>
  <c r="K434" i="120"/>
  <c r="K432" i="120"/>
  <c r="K430" i="120"/>
  <c r="K428" i="120"/>
  <c r="K426" i="120"/>
  <c r="K424" i="120"/>
  <c r="K422" i="120"/>
  <c r="K420" i="120"/>
  <c r="K418" i="120"/>
  <c r="K416" i="120"/>
  <c r="K414" i="120"/>
  <c r="K412" i="120"/>
  <c r="K410" i="120"/>
  <c r="K408" i="120"/>
  <c r="K406" i="120"/>
  <c r="K404" i="120"/>
  <c r="K402" i="120"/>
  <c r="K400" i="120"/>
  <c r="K398" i="120"/>
  <c r="K396" i="120"/>
  <c r="K394" i="120"/>
  <c r="K392" i="120"/>
  <c r="K390" i="120"/>
  <c r="K388" i="120"/>
  <c r="K386" i="120"/>
  <c r="K384" i="120"/>
  <c r="K382" i="120"/>
  <c r="K380" i="120"/>
  <c r="K378" i="120"/>
  <c r="K376" i="120"/>
  <c r="K374" i="120"/>
  <c r="K372" i="120"/>
  <c r="O370" i="120"/>
  <c r="J368" i="120"/>
  <c r="L365" i="120"/>
  <c r="O362" i="120"/>
  <c r="J360" i="120"/>
  <c r="L357" i="120"/>
  <c r="N354" i="120"/>
  <c r="J351" i="120"/>
  <c r="K348" i="120"/>
  <c r="M345" i="120"/>
  <c r="H342" i="120"/>
  <c r="J339" i="120"/>
  <c r="J336" i="120"/>
  <c r="N332" i="120"/>
  <c r="O329" i="120"/>
  <c r="H327" i="120"/>
  <c r="J324" i="120"/>
  <c r="M480" i="120"/>
  <c r="H476" i="120"/>
  <c r="N471" i="120"/>
  <c r="N468" i="120"/>
  <c r="N466" i="120"/>
  <c r="N464" i="120"/>
  <c r="N462" i="120"/>
  <c r="N460" i="120"/>
  <c r="N458" i="120"/>
  <c r="N456" i="120"/>
  <c r="N454" i="120"/>
  <c r="N452" i="120"/>
  <c r="N450" i="120"/>
  <c r="N448" i="120"/>
  <c r="N446" i="120"/>
  <c r="N444" i="120"/>
  <c r="N442" i="120"/>
  <c r="N440" i="120"/>
  <c r="N438" i="120"/>
  <c r="N436" i="120"/>
  <c r="N434" i="120"/>
  <c r="N432" i="120"/>
  <c r="N430" i="120"/>
  <c r="N428" i="120"/>
  <c r="N426" i="120"/>
  <c r="N424" i="120"/>
  <c r="N422" i="120"/>
  <c r="N420" i="120"/>
  <c r="N418" i="120"/>
  <c r="N416" i="120"/>
  <c r="N414" i="120"/>
  <c r="N412" i="120"/>
  <c r="N410" i="120"/>
  <c r="N408" i="120"/>
  <c r="N406" i="120"/>
  <c r="N404" i="120"/>
  <c r="N402" i="120"/>
  <c r="N400" i="120"/>
  <c r="N398" i="120"/>
  <c r="N396" i="120"/>
  <c r="N394" i="120"/>
  <c r="N392" i="120"/>
  <c r="N390" i="120"/>
  <c r="N388" i="120"/>
  <c r="N386" i="120"/>
  <c r="N384" i="120"/>
  <c r="N382" i="120"/>
  <c r="N380" i="120"/>
  <c r="N378" i="120"/>
  <c r="N376" i="120"/>
  <c r="K503" i="120"/>
  <c r="H501" i="120"/>
  <c r="N498" i="120"/>
  <c r="L496" i="120"/>
  <c r="J494" i="120"/>
  <c r="O491" i="120"/>
  <c r="M489" i="120"/>
  <c r="K487" i="120"/>
  <c r="H485" i="120"/>
  <c r="N482" i="120"/>
  <c r="L480" i="120"/>
  <c r="J478" i="120"/>
  <c r="O475" i="120"/>
  <c r="M473" i="120"/>
  <c r="M469" i="120"/>
  <c r="M465" i="120"/>
  <c r="M461" i="120"/>
  <c r="M457" i="120"/>
  <c r="M453" i="120"/>
  <c r="M449" i="120"/>
  <c r="M445" i="120"/>
  <c r="M441" i="120"/>
  <c r="M437" i="120"/>
  <c r="M433" i="120"/>
  <c r="M429" i="120"/>
  <c r="M425" i="120"/>
  <c r="M421" i="120"/>
  <c r="M417" i="120"/>
  <c r="M413" i="120"/>
  <c r="M409" i="120"/>
  <c r="M405" i="120"/>
  <c r="M401" i="120"/>
  <c r="M397" i="120"/>
  <c r="M393" i="120"/>
  <c r="M389" i="120"/>
  <c r="M385" i="120"/>
  <c r="M381" i="120"/>
  <c r="M377" i="120"/>
  <c r="M373" i="120"/>
  <c r="M369" i="120"/>
  <c r="M365" i="120"/>
  <c r="M361" i="120"/>
  <c r="M357" i="120"/>
  <c r="L354" i="120"/>
  <c r="K352" i="120"/>
  <c r="J350" i="120"/>
  <c r="M347" i="120"/>
  <c r="L345" i="120"/>
  <c r="K343" i="120"/>
  <c r="J341" i="120"/>
  <c r="L338" i="120"/>
  <c r="K336" i="120"/>
  <c r="J334" i="120"/>
  <c r="M331" i="120"/>
  <c r="L329" i="120"/>
  <c r="K327" i="120"/>
  <c r="J325" i="120"/>
  <c r="L322" i="120"/>
  <c r="K320" i="120"/>
  <c r="J318" i="120"/>
  <c r="L501" i="120"/>
  <c r="J499" i="120"/>
  <c r="O496" i="120"/>
  <c r="M494" i="120"/>
  <c r="K492" i="120"/>
  <c r="H490" i="120"/>
  <c r="N487" i="120"/>
  <c r="L485" i="120"/>
  <c r="J483" i="120"/>
  <c r="O480" i="120"/>
  <c r="M478" i="120"/>
  <c r="K476" i="120"/>
  <c r="H474" i="120"/>
  <c r="H472" i="120"/>
  <c r="H470" i="120"/>
  <c r="H468" i="120"/>
  <c r="H466" i="120"/>
  <c r="H464" i="120"/>
  <c r="H462" i="120"/>
  <c r="H460" i="120"/>
  <c r="H458" i="120"/>
  <c r="H456" i="120"/>
  <c r="H454" i="120"/>
  <c r="H452" i="120"/>
  <c r="H450" i="120"/>
  <c r="H448" i="120"/>
  <c r="H446" i="120"/>
  <c r="H444" i="120"/>
  <c r="H442" i="120"/>
  <c r="H440" i="120"/>
  <c r="H438" i="120"/>
  <c r="H436" i="120"/>
  <c r="H434" i="120"/>
  <c r="H432" i="120"/>
  <c r="H430" i="120"/>
  <c r="H428" i="120"/>
  <c r="H426" i="120"/>
  <c r="H424" i="120"/>
  <c r="H422" i="120"/>
  <c r="H420" i="120"/>
  <c r="H418" i="120"/>
  <c r="H416" i="120"/>
  <c r="H414" i="120"/>
  <c r="H412" i="120"/>
  <c r="H410" i="120"/>
  <c r="H408" i="120"/>
  <c r="H406" i="120"/>
  <c r="H404" i="120"/>
  <c r="H402" i="120"/>
  <c r="H400" i="120"/>
  <c r="H398" i="120"/>
  <c r="H396" i="120"/>
  <c r="H394" i="120"/>
  <c r="H392" i="120"/>
  <c r="H390" i="120"/>
  <c r="H388" i="120"/>
  <c r="H386" i="120"/>
  <c r="H384" i="120"/>
  <c r="H382" i="120"/>
  <c r="H380" i="120"/>
  <c r="H378" i="120"/>
  <c r="H376" i="120"/>
  <c r="H374" i="120"/>
  <c r="H372" i="120"/>
  <c r="K501" i="120"/>
  <c r="H499" i="120"/>
  <c r="N496" i="120"/>
  <c r="L494" i="120"/>
  <c r="J492" i="120"/>
  <c r="O489" i="120"/>
  <c r="M487" i="120"/>
  <c r="K485" i="120"/>
  <c r="H483" i="120"/>
  <c r="N480" i="120"/>
  <c r="L478" i="120"/>
  <c r="J476" i="120"/>
  <c r="O473" i="120"/>
  <c r="O471" i="120"/>
  <c r="O469" i="120"/>
  <c r="O467" i="120"/>
  <c r="O465" i="120"/>
  <c r="O463" i="120"/>
  <c r="O461" i="120"/>
  <c r="O459" i="120"/>
  <c r="O457" i="120"/>
  <c r="O455" i="120"/>
  <c r="O453" i="120"/>
  <c r="O451" i="120"/>
  <c r="O449" i="120"/>
  <c r="O447" i="120"/>
  <c r="O445" i="120"/>
  <c r="O443" i="120"/>
  <c r="O441" i="120"/>
  <c r="O439" i="120"/>
  <c r="O437" i="120"/>
  <c r="O435" i="120"/>
  <c r="O433" i="120"/>
  <c r="O431" i="120"/>
  <c r="O429" i="120"/>
  <c r="O427" i="120"/>
  <c r="O425" i="120"/>
  <c r="O423" i="120"/>
  <c r="O421" i="120"/>
  <c r="O419" i="120"/>
  <c r="O417" i="120"/>
  <c r="O415" i="120"/>
  <c r="O413" i="120"/>
  <c r="O411" i="120"/>
  <c r="O409" i="120"/>
  <c r="O407" i="120"/>
  <c r="O405" i="120"/>
  <c r="O403" i="120"/>
  <c r="O401" i="120"/>
  <c r="O399" i="120"/>
  <c r="O397" i="120"/>
  <c r="O395" i="120"/>
  <c r="O393" i="120"/>
  <c r="O391" i="120"/>
  <c r="O389" i="120"/>
  <c r="O387" i="120"/>
  <c r="O385" i="120"/>
  <c r="O383" i="120"/>
  <c r="O381" i="120"/>
  <c r="O379" i="120"/>
  <c r="O377" i="120"/>
  <c r="O375" i="120"/>
  <c r="O373" i="120"/>
  <c r="N374" i="120"/>
  <c r="J370" i="120"/>
  <c r="L367" i="120"/>
  <c r="O364" i="120"/>
  <c r="J362" i="120"/>
  <c r="L359" i="120"/>
  <c r="O356" i="120"/>
  <c r="K353" i="120"/>
  <c r="L350" i="120"/>
  <c r="N347" i="120"/>
  <c r="N344" i="120"/>
  <c r="K341" i="120"/>
  <c r="K338" i="120"/>
  <c r="M335" i="120"/>
  <c r="H332" i="120"/>
  <c r="J329" i="120"/>
  <c r="K326" i="120"/>
  <c r="L323" i="120"/>
  <c r="H320" i="120"/>
  <c r="K317" i="120"/>
  <c r="J315" i="120"/>
  <c r="L312" i="120"/>
  <c r="K310" i="120"/>
  <c r="J308" i="120"/>
  <c r="M305" i="120"/>
  <c r="L303" i="120"/>
  <c r="K301" i="120"/>
  <c r="M320" i="120"/>
  <c r="N315" i="120"/>
  <c r="O310" i="120"/>
  <c r="M306" i="120"/>
  <c r="O301" i="120"/>
  <c r="J299" i="120"/>
  <c r="L296" i="120"/>
  <c r="K294" i="120"/>
  <c r="J292" i="120"/>
  <c r="M289" i="120"/>
  <c r="L287" i="120"/>
  <c r="K285" i="120"/>
  <c r="J283" i="120"/>
  <c r="L280" i="120"/>
  <c r="K278" i="120"/>
  <c r="J276" i="120"/>
  <c r="M273" i="120"/>
  <c r="L271" i="120"/>
  <c r="K269" i="120"/>
  <c r="J267" i="120"/>
  <c r="M264" i="120"/>
  <c r="L262" i="120"/>
  <c r="K260" i="120"/>
  <c r="J258" i="120"/>
  <c r="L255" i="120"/>
  <c r="K253" i="120"/>
  <c r="J251" i="120"/>
  <c r="M248" i="120"/>
  <c r="L246" i="120"/>
  <c r="K244" i="120"/>
  <c r="J242" i="120"/>
  <c r="L239" i="120"/>
  <c r="K237" i="120"/>
  <c r="J235" i="120"/>
  <c r="M232" i="120"/>
  <c r="L230" i="120"/>
  <c r="K228" i="120"/>
  <c r="J226" i="120"/>
  <c r="L223" i="120"/>
  <c r="K221" i="120"/>
  <c r="J219" i="120"/>
  <c r="M216" i="120"/>
  <c r="L214" i="120"/>
  <c r="K212" i="120"/>
  <c r="J210" i="120"/>
  <c r="L207" i="120"/>
  <c r="K205" i="120"/>
  <c r="J203" i="120"/>
  <c r="M200" i="120"/>
  <c r="K198" i="120"/>
  <c r="J196" i="120"/>
  <c r="O193" i="120"/>
  <c r="M191" i="120"/>
  <c r="K189" i="120"/>
  <c r="J187" i="120"/>
  <c r="H185" i="120"/>
  <c r="N182" i="120"/>
  <c r="L180" i="120"/>
  <c r="J178" i="120"/>
  <c r="J176" i="120"/>
  <c r="O173" i="120"/>
  <c r="M171" i="120"/>
  <c r="L169" i="120"/>
  <c r="K167" i="120"/>
  <c r="J165" i="120"/>
  <c r="M162" i="120"/>
  <c r="L160" i="120"/>
  <c r="K158" i="120"/>
  <c r="J156" i="120"/>
  <c r="L153" i="120"/>
  <c r="K151" i="120"/>
  <c r="J149" i="120"/>
  <c r="M146" i="120"/>
  <c r="L144" i="120"/>
  <c r="K142" i="120"/>
  <c r="J140" i="120"/>
  <c r="L137" i="120"/>
  <c r="K135" i="120"/>
  <c r="J133" i="120"/>
  <c r="M130" i="120"/>
  <c r="L128" i="120"/>
  <c r="K126" i="120"/>
  <c r="J124" i="120"/>
  <c r="L121" i="120"/>
  <c r="K119" i="120"/>
  <c r="J117" i="120"/>
  <c r="M114" i="120"/>
  <c r="L112" i="120"/>
  <c r="K110" i="120"/>
  <c r="J108" i="120"/>
  <c r="L105" i="120"/>
  <c r="K103" i="120"/>
  <c r="J101" i="120"/>
  <c r="M98" i="120"/>
  <c r="J374" i="120"/>
  <c r="H370" i="120"/>
  <c r="K367" i="120"/>
  <c r="N364" i="120"/>
  <c r="H362" i="120"/>
  <c r="K359" i="120"/>
  <c r="N356" i="120"/>
  <c r="O353" i="120"/>
  <c r="H351" i="120"/>
  <c r="J348" i="120"/>
  <c r="M344" i="120"/>
  <c r="O341" i="120"/>
  <c r="O338" i="120"/>
  <c r="L335" i="120"/>
  <c r="L332" i="120"/>
  <c r="N329" i="120"/>
  <c r="O326" i="120"/>
  <c r="K323" i="120"/>
  <c r="L320" i="120"/>
  <c r="N317" i="120"/>
  <c r="H315" i="120"/>
  <c r="O312" i="120"/>
  <c r="N310" i="120"/>
  <c r="M308" i="120"/>
  <c r="H306" i="120"/>
  <c r="O303" i="120"/>
  <c r="N301" i="120"/>
  <c r="H299" i="120"/>
  <c r="O296" i="120"/>
  <c r="N294" i="120"/>
  <c r="M292" i="120"/>
  <c r="H290" i="120"/>
  <c r="O287" i="120"/>
  <c r="N285" i="120"/>
  <c r="H283" i="120"/>
  <c r="O280" i="120"/>
  <c r="N278" i="120"/>
  <c r="M276" i="120"/>
  <c r="H274" i="120"/>
  <c r="O271" i="120"/>
  <c r="N269" i="120"/>
  <c r="M267" i="120"/>
  <c r="H265" i="120"/>
  <c r="O262" i="120"/>
  <c r="N260" i="120"/>
  <c r="H258" i="120"/>
  <c r="O255" i="120"/>
  <c r="N253" i="120"/>
  <c r="M251" i="120"/>
  <c r="H249" i="120"/>
  <c r="O246" i="120"/>
  <c r="N244" i="120"/>
  <c r="H242" i="120"/>
  <c r="O239" i="120"/>
  <c r="N237" i="120"/>
  <c r="M235" i="120"/>
  <c r="H233" i="120"/>
  <c r="O230" i="120"/>
  <c r="N228" i="120"/>
  <c r="H226" i="120"/>
  <c r="O223" i="120"/>
  <c r="N221" i="120"/>
  <c r="M219" i="120"/>
  <c r="H217" i="120"/>
  <c r="O214" i="120"/>
  <c r="N212" i="120"/>
  <c r="H210" i="120"/>
  <c r="O207" i="120"/>
  <c r="N205" i="120"/>
  <c r="M203" i="120"/>
  <c r="H201" i="120"/>
  <c r="N198" i="120"/>
  <c r="H196" i="120"/>
  <c r="N193" i="120"/>
  <c r="L191" i="120"/>
  <c r="J189" i="120"/>
  <c r="H187" i="120"/>
  <c r="O184" i="120"/>
  <c r="M182" i="120"/>
  <c r="K180" i="120"/>
  <c r="M177" i="120"/>
  <c r="O174" i="120"/>
  <c r="M172" i="120"/>
  <c r="K170" i="120"/>
  <c r="K168" i="120"/>
  <c r="M165" i="120"/>
  <c r="H163" i="120"/>
  <c r="O160" i="120"/>
  <c r="N158" i="120"/>
  <c r="H156" i="120"/>
  <c r="O153" i="120"/>
  <c r="N151" i="120"/>
  <c r="M149" i="120"/>
  <c r="H147" i="120"/>
  <c r="O144" i="120"/>
  <c r="N142" i="120"/>
  <c r="H140" i="120"/>
  <c r="O137" i="120"/>
  <c r="N135" i="120"/>
  <c r="M133" i="120"/>
  <c r="H131" i="120"/>
  <c r="O128" i="120"/>
  <c r="N126" i="120"/>
  <c r="H124" i="120"/>
  <c r="O121" i="120"/>
  <c r="N119" i="120"/>
  <c r="M117" i="120"/>
  <c r="H115" i="120"/>
  <c r="O112" i="120"/>
  <c r="N110" i="120"/>
  <c r="H108" i="120"/>
  <c r="O105" i="120"/>
  <c r="N103" i="120"/>
  <c r="M101" i="120"/>
  <c r="H99" i="120"/>
  <c r="O96" i="120"/>
  <c r="N94" i="120"/>
  <c r="L370" i="120"/>
  <c r="O367" i="120"/>
  <c r="J365" i="120"/>
  <c r="L362" i="120"/>
  <c r="O359" i="120"/>
  <c r="J357" i="120"/>
  <c r="K354" i="120"/>
  <c r="M351" i="120"/>
  <c r="H348" i="120"/>
  <c r="J345" i="120"/>
  <c r="K342" i="120"/>
  <c r="L339" i="120"/>
  <c r="H336" i="120"/>
  <c r="H333" i="120"/>
  <c r="J330" i="120"/>
  <c r="M326" i="120"/>
  <c r="O323" i="120"/>
  <c r="H321" i="120"/>
  <c r="M317" i="120"/>
  <c r="L315" i="120"/>
  <c r="K313" i="120"/>
  <c r="J311" i="120"/>
  <c r="L308" i="120"/>
  <c r="K306" i="120"/>
  <c r="J304" i="120"/>
  <c r="M301" i="120"/>
  <c r="L299" i="120"/>
  <c r="K297" i="120"/>
  <c r="J295" i="120"/>
  <c r="L292" i="120"/>
  <c r="K290" i="120"/>
  <c r="J288" i="120"/>
  <c r="M285" i="120"/>
  <c r="L283" i="120"/>
  <c r="K281" i="120"/>
  <c r="J279" i="120"/>
  <c r="L276" i="120"/>
  <c r="K274" i="120"/>
  <c r="J272" i="120"/>
  <c r="J270" i="120"/>
  <c r="L267" i="120"/>
  <c r="K265" i="120"/>
  <c r="J263" i="120"/>
  <c r="M260" i="120"/>
  <c r="L258" i="120"/>
  <c r="K256" i="120"/>
  <c r="J254" i="120"/>
  <c r="L251" i="120"/>
  <c r="K249" i="120"/>
  <c r="J247" i="120"/>
  <c r="M244" i="120"/>
  <c r="L242" i="120"/>
  <c r="K240" i="120"/>
  <c r="J238" i="120"/>
  <c r="L235" i="120"/>
  <c r="K233" i="120"/>
  <c r="J231" i="120"/>
  <c r="M228" i="120"/>
  <c r="L226" i="120"/>
  <c r="K224" i="120"/>
  <c r="J222" i="120"/>
  <c r="L219" i="120"/>
  <c r="K217" i="120"/>
  <c r="J215" i="120"/>
  <c r="M212" i="120"/>
  <c r="L210" i="120"/>
  <c r="K208" i="120"/>
  <c r="J206" i="120"/>
  <c r="L203" i="120"/>
  <c r="K201" i="120"/>
  <c r="J199" i="120"/>
  <c r="H197" i="120"/>
  <c r="N194" i="120"/>
  <c r="L192" i="120"/>
  <c r="J190" i="120"/>
  <c r="L187" i="120"/>
  <c r="J185" i="120"/>
  <c r="H183" i="120"/>
  <c r="N180" i="120"/>
  <c r="L178" i="120"/>
  <c r="L176" i="120"/>
  <c r="J174" i="120"/>
  <c r="O171" i="120"/>
  <c r="N169" i="120"/>
  <c r="M167" i="120"/>
  <c r="L165" i="120"/>
  <c r="K163" i="120"/>
  <c r="J161" i="120"/>
  <c r="M158" i="120"/>
  <c r="L156" i="120"/>
  <c r="K154" i="120"/>
  <c r="J152" i="120"/>
  <c r="L149" i="120"/>
  <c r="K147" i="120"/>
  <c r="J145" i="120"/>
  <c r="M142" i="120"/>
  <c r="L140" i="120"/>
  <c r="K138" i="120"/>
  <c r="J136" i="120"/>
  <c r="L133" i="120"/>
  <c r="K131" i="120"/>
  <c r="J129" i="120"/>
  <c r="M126" i="120"/>
  <c r="L124" i="120"/>
  <c r="K122" i="120"/>
  <c r="J120" i="120"/>
  <c r="L117" i="120"/>
  <c r="K115" i="120"/>
  <c r="J113" i="120"/>
  <c r="M110" i="120"/>
  <c r="L108" i="120"/>
  <c r="K106" i="120"/>
  <c r="J104" i="120"/>
  <c r="L101" i="120"/>
  <c r="K99" i="120"/>
  <c r="N371" i="120"/>
  <c r="H369" i="120"/>
  <c r="K366" i="120"/>
  <c r="N363" i="120"/>
  <c r="H361" i="120"/>
  <c r="K358" i="120"/>
  <c r="N355" i="120"/>
  <c r="N352" i="120"/>
  <c r="K349" i="120"/>
  <c r="K346" i="120"/>
  <c r="M343" i="120"/>
  <c r="H340" i="120"/>
  <c r="J337" i="120"/>
  <c r="K334" i="120"/>
  <c r="L331" i="120"/>
  <c r="H328" i="120"/>
  <c r="H325" i="120"/>
  <c r="J322" i="120"/>
  <c r="M318" i="120"/>
  <c r="K316" i="120"/>
  <c r="J314" i="120"/>
  <c r="M311" i="120"/>
  <c r="L309" i="120"/>
  <c r="K307" i="120"/>
  <c r="J305" i="120"/>
  <c r="L302" i="120"/>
  <c r="K300" i="120"/>
  <c r="J298" i="120"/>
  <c r="M295" i="120"/>
  <c r="L293" i="120"/>
  <c r="K291" i="120"/>
  <c r="J289" i="120"/>
  <c r="L286" i="120"/>
  <c r="K284" i="120"/>
  <c r="J282" i="120"/>
  <c r="M279" i="120"/>
  <c r="L277" i="120"/>
  <c r="K275" i="120"/>
  <c r="J273" i="120"/>
  <c r="H270" i="120"/>
  <c r="O267" i="120"/>
  <c r="N265" i="120"/>
  <c r="M263" i="120"/>
  <c r="H261" i="120"/>
  <c r="O258" i="120"/>
  <c r="N256" i="120"/>
  <c r="H254" i="120"/>
  <c r="O251" i="120"/>
  <c r="N249" i="120"/>
  <c r="M247" i="120"/>
  <c r="H245" i="120"/>
  <c r="O242" i="120"/>
  <c r="N240" i="120"/>
  <c r="H238" i="120"/>
  <c r="O235" i="120"/>
  <c r="N233" i="120"/>
  <c r="M231" i="120"/>
  <c r="H229" i="120"/>
  <c r="O226" i="120"/>
  <c r="N224" i="120"/>
  <c r="H222" i="120"/>
  <c r="O219" i="120"/>
  <c r="N217" i="120"/>
  <c r="M215" i="120"/>
  <c r="H213" i="120"/>
  <c r="O210" i="120"/>
  <c r="N208" i="120"/>
  <c r="H206" i="120"/>
  <c r="O203" i="120"/>
  <c r="N201" i="120"/>
  <c r="M199" i="120"/>
  <c r="K197" i="120"/>
  <c r="J195" i="120"/>
  <c r="O192" i="120"/>
  <c r="M190" i="120"/>
  <c r="L188" i="120"/>
  <c r="J186" i="120"/>
  <c r="L183" i="120"/>
  <c r="J181" i="120"/>
  <c r="O178" i="120"/>
  <c r="O176" i="120"/>
  <c r="M174" i="120"/>
  <c r="K172" i="120"/>
  <c r="M169" i="120"/>
  <c r="O166" i="120"/>
  <c r="O164" i="120"/>
  <c r="N162" i="120"/>
  <c r="H160" i="120"/>
  <c r="O157" i="120"/>
  <c r="N155" i="120"/>
  <c r="M153" i="120"/>
  <c r="H151" i="120"/>
  <c r="O148" i="120"/>
  <c r="N146" i="120"/>
  <c r="H144" i="120"/>
  <c r="O141" i="120"/>
  <c r="N139" i="120"/>
  <c r="M137" i="120"/>
  <c r="H135" i="120"/>
  <c r="O132" i="120"/>
  <c r="N130" i="120"/>
  <c r="H128" i="120"/>
  <c r="O125" i="120"/>
  <c r="N123" i="120"/>
  <c r="M121" i="120"/>
  <c r="H119" i="120"/>
  <c r="O116" i="120"/>
  <c r="N114" i="120"/>
  <c r="H112" i="120"/>
  <c r="O109" i="120"/>
  <c r="N107" i="120"/>
  <c r="M105" i="120"/>
  <c r="H103" i="120"/>
  <c r="O100" i="120"/>
  <c r="N98" i="120"/>
  <c r="O94" i="120"/>
  <c r="H92" i="120"/>
  <c r="O89" i="120"/>
  <c r="N87" i="120"/>
  <c r="M85" i="120"/>
  <c r="H83" i="120"/>
  <c r="O80" i="120"/>
  <c r="N78" i="120"/>
  <c r="H76" i="120"/>
  <c r="O73" i="120"/>
  <c r="N71" i="120"/>
  <c r="M69" i="120"/>
  <c r="H67" i="120"/>
  <c r="O64" i="120"/>
  <c r="N62" i="120"/>
  <c r="H60" i="120"/>
  <c r="O57" i="120"/>
  <c r="N55" i="120"/>
  <c r="M53" i="120"/>
  <c r="H51" i="120"/>
  <c r="O48" i="120"/>
  <c r="N46" i="120"/>
  <c r="H44" i="120"/>
  <c r="O41" i="120"/>
  <c r="N39" i="120"/>
  <c r="M37" i="120"/>
  <c r="H35" i="120"/>
  <c r="O32" i="120"/>
  <c r="N30" i="120"/>
  <c r="H28" i="120"/>
  <c r="O25" i="120"/>
  <c r="N23" i="120"/>
  <c r="M21" i="120"/>
  <c r="H19" i="120"/>
  <c r="O16" i="120"/>
  <c r="M14" i="120"/>
  <c r="L12" i="120"/>
  <c r="J10" i="120"/>
  <c r="O7" i="120"/>
  <c r="N97" i="120"/>
  <c r="M94" i="120"/>
  <c r="L92" i="120"/>
  <c r="K90" i="120"/>
  <c r="J88" i="120"/>
  <c r="L85" i="120"/>
  <c r="K83" i="120"/>
  <c r="J81" i="120"/>
  <c r="M78" i="120"/>
  <c r="L76" i="120"/>
  <c r="K74" i="120"/>
  <c r="J72" i="120"/>
  <c r="L69" i="120"/>
  <c r="K67" i="120"/>
  <c r="J65" i="120"/>
  <c r="M62" i="120"/>
  <c r="L60" i="120"/>
  <c r="K58" i="120"/>
  <c r="J56" i="120"/>
  <c r="L53" i="120"/>
  <c r="K51" i="120"/>
  <c r="J49" i="120"/>
  <c r="M46" i="120"/>
  <c r="L44" i="120"/>
  <c r="K42" i="120"/>
  <c r="J40" i="120"/>
  <c r="L37" i="120"/>
  <c r="K35" i="120"/>
  <c r="J33" i="120"/>
  <c r="M30" i="120"/>
  <c r="L28" i="120"/>
  <c r="J319" i="120"/>
  <c r="M314" i="120"/>
  <c r="O309" i="120"/>
  <c r="H305" i="120"/>
  <c r="N300" i="120"/>
  <c r="M298" i="120"/>
  <c r="H296" i="120"/>
  <c r="O293" i="120"/>
  <c r="N291" i="120"/>
  <c r="H289" i="120"/>
  <c r="O286" i="120"/>
  <c r="N284" i="120"/>
  <c r="M282" i="120"/>
  <c r="H280" i="120"/>
  <c r="O277" i="120"/>
  <c r="N275" i="120"/>
  <c r="H273" i="120"/>
  <c r="H271" i="120"/>
  <c r="O268" i="120"/>
  <c r="N266" i="120"/>
  <c r="H264" i="120"/>
  <c r="O261" i="120"/>
  <c r="N259" i="120"/>
  <c r="M257" i="120"/>
  <c r="H255" i="120"/>
  <c r="O252" i="120"/>
  <c r="N250" i="120"/>
  <c r="H248" i="120"/>
  <c r="O245" i="120"/>
  <c r="N243" i="120"/>
  <c r="M241" i="120"/>
  <c r="H239" i="120"/>
  <c r="O236" i="120"/>
  <c r="N234" i="120"/>
  <c r="H232" i="120"/>
  <c r="O229" i="120"/>
  <c r="N227" i="120"/>
  <c r="M225" i="120"/>
  <c r="H223" i="120"/>
  <c r="O220" i="120"/>
  <c r="N218" i="120"/>
  <c r="H216" i="120"/>
  <c r="O213" i="120"/>
  <c r="N211" i="120"/>
  <c r="M209" i="120"/>
  <c r="H207" i="120"/>
  <c r="O204" i="120"/>
  <c r="N202" i="120"/>
  <c r="H200" i="120"/>
  <c r="N197" i="120"/>
  <c r="M195" i="120"/>
  <c r="K193" i="120"/>
  <c r="H191" i="120"/>
  <c r="O188" i="120"/>
  <c r="M186" i="120"/>
  <c r="L184" i="120"/>
  <c r="J182" i="120"/>
  <c r="O179" i="120"/>
  <c r="N177" i="120"/>
  <c r="M175" i="120"/>
  <c r="K173" i="120"/>
  <c r="H171" i="120"/>
  <c r="H169" i="120"/>
  <c r="N166" i="120"/>
  <c r="N164" i="120"/>
  <c r="H162" i="120"/>
  <c r="O159" i="120"/>
  <c r="N157" i="120"/>
  <c r="M155" i="120"/>
  <c r="H153" i="120"/>
  <c r="O150" i="120"/>
  <c r="N148" i="120"/>
  <c r="H146" i="120"/>
  <c r="O143" i="120"/>
  <c r="N141" i="120"/>
  <c r="M139" i="120"/>
  <c r="H137" i="120"/>
  <c r="O134" i="120"/>
  <c r="N132" i="120"/>
  <c r="H130" i="120"/>
  <c r="O127" i="120"/>
  <c r="N125" i="120"/>
  <c r="M123" i="120"/>
  <c r="H121" i="120"/>
  <c r="O118" i="120"/>
  <c r="N116" i="120"/>
  <c r="H114" i="120"/>
  <c r="O111" i="120"/>
  <c r="N109" i="120"/>
  <c r="M107" i="120"/>
  <c r="H105" i="120"/>
  <c r="O102" i="120"/>
  <c r="N100" i="120"/>
  <c r="H98" i="120"/>
  <c r="J372" i="120"/>
  <c r="K369" i="120"/>
  <c r="N366" i="120"/>
  <c r="H364" i="120"/>
  <c r="K361" i="120"/>
  <c r="N358" i="120"/>
  <c r="H356" i="120"/>
  <c r="J353" i="120"/>
  <c r="K350" i="120"/>
  <c r="L347" i="120"/>
  <c r="H344" i="120"/>
  <c r="H341" i="120"/>
  <c r="J338" i="120"/>
  <c r="M334" i="120"/>
  <c r="O331" i="120"/>
  <c r="H329" i="120"/>
  <c r="L325" i="120"/>
  <c r="M322" i="120"/>
  <c r="N319" i="120"/>
  <c r="J317" i="120"/>
  <c r="L314" i="120"/>
  <c r="K312" i="120"/>
  <c r="J310" i="120"/>
  <c r="M307" i="120"/>
  <c r="L305" i="120"/>
  <c r="K303" i="120"/>
  <c r="J301" i="120"/>
  <c r="L298" i="120"/>
  <c r="K296" i="120"/>
  <c r="J294" i="120"/>
  <c r="M291" i="120"/>
  <c r="L289" i="120"/>
  <c r="K287" i="120"/>
  <c r="J285" i="120"/>
  <c r="L282" i="120"/>
  <c r="K280" i="120"/>
  <c r="J278" i="120"/>
  <c r="M275" i="120"/>
  <c r="L273" i="120"/>
  <c r="K271" i="120"/>
  <c r="J269" i="120"/>
  <c r="M266" i="120"/>
  <c r="L264" i="120"/>
  <c r="K262" i="120"/>
  <c r="J260" i="120"/>
  <c r="L257" i="120"/>
  <c r="K255" i="120"/>
  <c r="J253" i="120"/>
  <c r="M250" i="120"/>
  <c r="L248" i="120"/>
  <c r="K246" i="120"/>
  <c r="J244" i="120"/>
  <c r="L241" i="120"/>
  <c r="K239" i="120"/>
  <c r="J237" i="120"/>
  <c r="M234" i="120"/>
  <c r="L232" i="120"/>
  <c r="K230" i="120"/>
  <c r="J228" i="120"/>
  <c r="L225" i="120"/>
  <c r="K223" i="120"/>
  <c r="J221" i="120"/>
  <c r="M218" i="120"/>
  <c r="L216" i="120"/>
  <c r="K214" i="120"/>
  <c r="J212" i="120"/>
  <c r="L209" i="120"/>
  <c r="K207" i="120"/>
  <c r="J205" i="120"/>
  <c r="M202" i="120"/>
  <c r="L200" i="120"/>
  <c r="J198" i="120"/>
  <c r="L195" i="120"/>
  <c r="J193" i="120"/>
  <c r="O190" i="120"/>
  <c r="N188" i="120"/>
  <c r="L186" i="120"/>
  <c r="K184" i="120"/>
  <c r="H182" i="120"/>
  <c r="N179" i="120"/>
  <c r="M176" i="120"/>
  <c r="K174" i="120"/>
  <c r="H172" i="120"/>
  <c r="O169" i="120"/>
  <c r="N167" i="120"/>
  <c r="M164" i="120"/>
  <c r="L162" i="120"/>
  <c r="K160" i="120"/>
  <c r="J158" i="120"/>
  <c r="L155" i="120"/>
  <c r="K153" i="120"/>
  <c r="J151" i="120"/>
  <c r="M148" i="120"/>
  <c r="L146" i="120"/>
  <c r="K144" i="120"/>
  <c r="J142" i="120"/>
  <c r="L139" i="120"/>
  <c r="K137" i="120"/>
  <c r="J135" i="120"/>
  <c r="M132" i="120"/>
  <c r="L130" i="120"/>
  <c r="K128" i="120"/>
  <c r="J126" i="120"/>
  <c r="L123" i="120"/>
  <c r="K121" i="120"/>
  <c r="J119" i="120"/>
  <c r="M116" i="120"/>
  <c r="L114" i="120"/>
  <c r="K112" i="120"/>
  <c r="J110" i="120"/>
  <c r="L107" i="120"/>
  <c r="K105" i="120"/>
  <c r="J103" i="120"/>
  <c r="M100" i="120"/>
  <c r="L98" i="120"/>
  <c r="K96" i="120"/>
  <c r="N373" i="120"/>
  <c r="O369" i="120"/>
  <c r="J367" i="120"/>
  <c r="L364" i="120"/>
  <c r="O361" i="120"/>
  <c r="J359" i="120"/>
  <c r="L356" i="120"/>
  <c r="N353" i="120"/>
  <c r="O350" i="120"/>
  <c r="K347" i="120"/>
  <c r="L344" i="120"/>
  <c r="M341" i="120"/>
  <c r="N338" i="120"/>
  <c r="J335" i="120"/>
  <c r="K332" i="120"/>
  <c r="M329" i="120"/>
  <c r="H326" i="120"/>
  <c r="J323" i="120"/>
  <c r="J320" i="120"/>
  <c r="H317" i="120"/>
  <c r="O314" i="120"/>
  <c r="N312" i="120"/>
  <c r="M310" i="120"/>
  <c r="H308" i="120"/>
  <c r="O305" i="120"/>
  <c r="N303" i="120"/>
  <c r="H301" i="120"/>
  <c r="O298" i="120"/>
  <c r="N296" i="120"/>
  <c r="M294" i="120"/>
  <c r="H292" i="120"/>
  <c r="O289" i="120"/>
  <c r="N287" i="120"/>
  <c r="H285" i="120"/>
  <c r="O282" i="120"/>
  <c r="N280" i="120"/>
  <c r="M278" i="120"/>
  <c r="H276" i="120"/>
  <c r="O273" i="120"/>
  <c r="N271" i="120"/>
  <c r="M269" i="120"/>
  <c r="H267" i="120"/>
  <c r="O264" i="120"/>
  <c r="N262" i="120"/>
  <c r="H260" i="120"/>
  <c r="O257" i="120"/>
  <c r="N255" i="120"/>
  <c r="M253" i="120"/>
  <c r="H251" i="120"/>
  <c r="O248" i="120"/>
  <c r="N246" i="120"/>
  <c r="H244" i="120"/>
  <c r="O241" i="120"/>
  <c r="N239" i="120"/>
  <c r="M237" i="120"/>
  <c r="H235" i="120"/>
  <c r="O232" i="120"/>
  <c r="N230" i="120"/>
  <c r="H228" i="120"/>
  <c r="O225" i="120"/>
  <c r="N223" i="120"/>
  <c r="M221" i="120"/>
  <c r="H219" i="120"/>
  <c r="O216" i="120"/>
  <c r="N214" i="120"/>
  <c r="H212" i="120"/>
  <c r="O209" i="120"/>
  <c r="N207" i="120"/>
  <c r="M205" i="120"/>
  <c r="H203" i="120"/>
  <c r="O200" i="120"/>
  <c r="M198" i="120"/>
  <c r="L196" i="120"/>
  <c r="J194" i="120"/>
  <c r="O191" i="120"/>
  <c r="M189" i="120"/>
  <c r="O186" i="120"/>
  <c r="N184" i="120"/>
  <c r="L182" i="120"/>
  <c r="J180" i="120"/>
  <c r="H178" i="120"/>
  <c r="O175" i="120"/>
  <c r="M173" i="120"/>
  <c r="K171" i="120"/>
  <c r="J169" i="120"/>
  <c r="H167" i="120"/>
  <c r="H165" i="120"/>
  <c r="O162" i="120"/>
  <c r="N160" i="120"/>
  <c r="H158" i="120"/>
  <c r="O155" i="120"/>
  <c r="N153" i="120"/>
  <c r="M151" i="120"/>
  <c r="H149" i="120"/>
  <c r="O146" i="120"/>
  <c r="N144" i="120"/>
  <c r="H142" i="120"/>
  <c r="O139" i="120"/>
  <c r="N137" i="120"/>
  <c r="M135" i="120"/>
  <c r="H133" i="120"/>
  <c r="O130" i="120"/>
  <c r="N128" i="120"/>
  <c r="H126" i="120"/>
  <c r="O123" i="120"/>
  <c r="N121" i="120"/>
  <c r="M119" i="120"/>
  <c r="H117" i="120"/>
  <c r="O114" i="120"/>
  <c r="N112" i="120"/>
  <c r="H110" i="120"/>
  <c r="O107" i="120"/>
  <c r="N105" i="120"/>
  <c r="M103" i="120"/>
  <c r="H101" i="120"/>
  <c r="O98" i="120"/>
  <c r="H371" i="120"/>
  <c r="K368" i="120"/>
  <c r="N365" i="120"/>
  <c r="H363" i="120"/>
  <c r="K360" i="120"/>
  <c r="N357" i="120"/>
  <c r="O354" i="120"/>
  <c r="L351" i="120"/>
  <c r="L348" i="120"/>
  <c r="N345" i="120"/>
  <c r="O342" i="120"/>
  <c r="K339" i="120"/>
  <c r="L336" i="120"/>
  <c r="M333" i="120"/>
  <c r="N330" i="120"/>
  <c r="J327" i="120"/>
  <c r="K324" i="120"/>
  <c r="M321" i="120"/>
  <c r="H318" i="120"/>
  <c r="O315" i="120"/>
  <c r="N313" i="120"/>
  <c r="H311" i="120"/>
  <c r="O308" i="120"/>
  <c r="N306" i="120"/>
  <c r="M304" i="120"/>
  <c r="H302" i="120"/>
  <c r="O299" i="120"/>
  <c r="N297" i="120"/>
  <c r="H295" i="120"/>
  <c r="O292" i="120"/>
  <c r="N290" i="120"/>
  <c r="M288" i="120"/>
  <c r="H286" i="120"/>
  <c r="O283" i="120"/>
  <c r="N281" i="120"/>
  <c r="H279" i="120"/>
  <c r="O276" i="120"/>
  <c r="N274" i="120"/>
  <c r="M272" i="120"/>
  <c r="L269" i="120"/>
  <c r="K267" i="120"/>
  <c r="J265" i="120"/>
  <c r="M262" i="120"/>
  <c r="L260" i="120"/>
  <c r="K258" i="120"/>
  <c r="J256" i="120"/>
  <c r="L253" i="120"/>
  <c r="K251" i="120"/>
  <c r="J249" i="120"/>
  <c r="M246" i="120"/>
  <c r="L244" i="120"/>
  <c r="K242" i="120"/>
  <c r="J240" i="120"/>
  <c r="L237" i="120"/>
  <c r="K235" i="120"/>
  <c r="J233" i="120"/>
  <c r="M230" i="120"/>
  <c r="L228" i="120"/>
  <c r="K226" i="120"/>
  <c r="J224" i="120"/>
  <c r="L221" i="120"/>
  <c r="K219" i="120"/>
  <c r="J217" i="120"/>
  <c r="M214" i="120"/>
  <c r="L212" i="120"/>
  <c r="K210" i="120"/>
  <c r="J208" i="120"/>
  <c r="L205" i="120"/>
  <c r="K203" i="120"/>
  <c r="J201" i="120"/>
  <c r="H199" i="120"/>
  <c r="O196" i="120"/>
  <c r="M194" i="120"/>
  <c r="K192" i="120"/>
  <c r="H190" i="120"/>
  <c r="O187" i="120"/>
  <c r="M185" i="120"/>
  <c r="O182" i="120"/>
  <c r="M180" i="120"/>
  <c r="K178" i="120"/>
  <c r="K176" i="120"/>
  <c r="H174" i="120"/>
  <c r="N171" i="120"/>
  <c r="M168" i="120"/>
  <c r="K166" i="120"/>
  <c r="K164" i="120"/>
  <c r="J162" i="120"/>
  <c r="L159" i="120"/>
  <c r="K157" i="120"/>
  <c r="J155" i="120"/>
  <c r="M152" i="120"/>
  <c r="L150" i="120"/>
  <c r="K148" i="120"/>
  <c r="J146" i="120"/>
  <c r="L143" i="120"/>
  <c r="K141" i="120"/>
  <c r="J139" i="120"/>
  <c r="M136" i="120"/>
  <c r="L134" i="120"/>
  <c r="K132" i="120"/>
  <c r="J130" i="120"/>
  <c r="L127" i="120"/>
  <c r="K125" i="120"/>
  <c r="J123" i="120"/>
  <c r="M120" i="120"/>
  <c r="L118" i="120"/>
  <c r="K116" i="120"/>
  <c r="J114" i="120"/>
  <c r="L111" i="120"/>
  <c r="K109" i="120"/>
  <c r="J107" i="120"/>
  <c r="M104" i="120"/>
  <c r="L102" i="120"/>
  <c r="K100" i="120"/>
  <c r="J98" i="120"/>
  <c r="J94" i="120"/>
  <c r="L91" i="120"/>
  <c r="K89" i="120"/>
  <c r="J87" i="120"/>
  <c r="M84" i="120"/>
  <c r="L82" i="120"/>
  <c r="K80" i="120"/>
  <c r="J78" i="120"/>
  <c r="L75" i="120"/>
  <c r="K73" i="120"/>
  <c r="J71" i="120"/>
  <c r="M68" i="120"/>
  <c r="L66" i="120"/>
  <c r="K64" i="120"/>
  <c r="J62" i="120"/>
  <c r="L59" i="120"/>
  <c r="K57" i="120"/>
  <c r="J55" i="120"/>
  <c r="M52" i="120"/>
  <c r="L50" i="120"/>
  <c r="K48" i="120"/>
  <c r="J46" i="120"/>
  <c r="L43" i="120"/>
  <c r="K41" i="120"/>
  <c r="J39" i="120"/>
  <c r="M36" i="120"/>
  <c r="L34" i="120"/>
  <c r="K32" i="120"/>
  <c r="J30" i="120"/>
  <c r="L27" i="120"/>
  <c r="K25" i="120"/>
  <c r="J23" i="120"/>
  <c r="M20" i="120"/>
  <c r="L18" i="120"/>
  <c r="K16" i="120"/>
  <c r="H14" i="120"/>
  <c r="O11" i="120"/>
  <c r="M9" i="120"/>
  <c r="K7" i="120"/>
  <c r="N96" i="120"/>
  <c r="H94" i="120"/>
  <c r="O91" i="120"/>
  <c r="N89" i="120"/>
  <c r="M87" i="120"/>
  <c r="H85" i="120"/>
  <c r="O82" i="120"/>
  <c r="N80" i="120"/>
  <c r="H78" i="120"/>
  <c r="O75" i="120"/>
  <c r="N73" i="120"/>
  <c r="M71" i="120"/>
  <c r="H69" i="120"/>
  <c r="O66" i="120"/>
  <c r="N64" i="120"/>
  <c r="H62" i="120"/>
  <c r="O59" i="120"/>
  <c r="N57" i="120"/>
  <c r="M55" i="120"/>
  <c r="H53" i="120"/>
  <c r="O50" i="120"/>
  <c r="N48" i="120"/>
  <c r="H46" i="120"/>
  <c r="O43" i="120"/>
  <c r="N41" i="120"/>
  <c r="M39" i="120"/>
  <c r="H37" i="120"/>
  <c r="O34" i="120"/>
  <c r="N32" i="120"/>
  <c r="H30" i="120"/>
  <c r="O27" i="120"/>
  <c r="O317" i="120"/>
  <c r="H313" i="120"/>
  <c r="N308" i="120"/>
  <c r="H304" i="120"/>
  <c r="J300" i="120"/>
  <c r="M297" i="120"/>
  <c r="L295" i="120"/>
  <c r="K293" i="120"/>
  <c r="J291" i="120"/>
  <c r="L288" i="120"/>
  <c r="K286" i="120"/>
  <c r="J284" i="120"/>
  <c r="M281" i="120"/>
  <c r="L279" i="120"/>
  <c r="K277" i="120"/>
  <c r="J275" i="120"/>
  <c r="L272" i="120"/>
  <c r="L270" i="120"/>
  <c r="K268" i="120"/>
  <c r="J266" i="120"/>
  <c r="L263" i="120"/>
  <c r="K261" i="120"/>
  <c r="J259" i="120"/>
  <c r="M256" i="120"/>
  <c r="L254" i="120"/>
  <c r="K252" i="120"/>
  <c r="J250" i="120"/>
  <c r="L247" i="120"/>
  <c r="K245" i="120"/>
  <c r="J243" i="120"/>
  <c r="M240" i="120"/>
  <c r="L238" i="120"/>
  <c r="K236" i="120"/>
  <c r="J234" i="120"/>
  <c r="L231" i="120"/>
  <c r="K229" i="120"/>
  <c r="J227" i="120"/>
  <c r="M224" i="120"/>
  <c r="L222" i="120"/>
  <c r="K220" i="120"/>
  <c r="J218" i="120"/>
  <c r="L215" i="120"/>
  <c r="K213" i="120"/>
  <c r="J211" i="120"/>
  <c r="M208" i="120"/>
  <c r="L206" i="120"/>
  <c r="K204" i="120"/>
  <c r="J202" i="120"/>
  <c r="L199" i="120"/>
  <c r="J197" i="120"/>
  <c r="H195" i="120"/>
  <c r="N192" i="120"/>
  <c r="L190" i="120"/>
  <c r="K188" i="120"/>
  <c r="H186" i="120"/>
  <c r="O183" i="120"/>
  <c r="M181" i="120"/>
  <c r="K179" i="120"/>
  <c r="J177" i="120"/>
  <c r="H175" i="120"/>
  <c r="N172" i="120"/>
  <c r="L170" i="120"/>
  <c r="L168" i="120"/>
  <c r="J166" i="120"/>
  <c r="J164" i="120"/>
  <c r="L161" i="120"/>
  <c r="K159" i="120"/>
  <c r="J157" i="120"/>
  <c r="M154" i="120"/>
  <c r="L152" i="120"/>
  <c r="K150" i="120"/>
  <c r="J148" i="120"/>
  <c r="L145" i="120"/>
  <c r="K143" i="120"/>
  <c r="J141" i="120"/>
  <c r="M138" i="120"/>
  <c r="L136" i="120"/>
  <c r="K134" i="120"/>
  <c r="J132" i="120"/>
  <c r="L129" i="120"/>
  <c r="K127" i="120"/>
  <c r="J125" i="120"/>
  <c r="M122" i="120"/>
  <c r="L120" i="120"/>
  <c r="K118" i="120"/>
  <c r="J116" i="120"/>
  <c r="L113" i="120"/>
  <c r="K111" i="120"/>
  <c r="J109" i="120"/>
  <c r="M106" i="120"/>
  <c r="L104" i="120"/>
  <c r="K102" i="120"/>
  <c r="J100" i="120"/>
  <c r="L97" i="120"/>
  <c r="K371" i="120"/>
  <c r="N368" i="120"/>
  <c r="H366" i="120"/>
  <c r="K363" i="120"/>
  <c r="N360" i="120"/>
  <c r="H358" i="120"/>
  <c r="K355" i="120"/>
  <c r="L352" i="120"/>
  <c r="M349" i="120"/>
  <c r="N346" i="120"/>
  <c r="J343" i="120"/>
  <c r="K340" i="120"/>
  <c r="M337" i="120"/>
  <c r="H334" i="120"/>
  <c r="J331" i="120"/>
  <c r="J328" i="120"/>
  <c r="N324" i="120"/>
  <c r="O321" i="120"/>
  <c r="H319" i="120"/>
  <c r="M316" i="120"/>
  <c r="H314" i="120"/>
  <c r="O311" i="120"/>
  <c r="N309" i="120"/>
  <c r="H307" i="120"/>
  <c r="O304" i="120"/>
  <c r="N302" i="120"/>
  <c r="M300" i="120"/>
  <c r="H298" i="120"/>
  <c r="O295" i="120"/>
  <c r="N293" i="120"/>
  <c r="H291" i="120"/>
  <c r="O288" i="120"/>
  <c r="N286" i="120"/>
  <c r="M284" i="120"/>
  <c r="H282" i="120"/>
  <c r="O279" i="120"/>
  <c r="N277" i="120"/>
  <c r="H275" i="120"/>
  <c r="O272" i="120"/>
  <c r="O270" i="120"/>
  <c r="N268" i="120"/>
  <c r="H266" i="120"/>
  <c r="O263" i="120"/>
  <c r="N261" i="120"/>
  <c r="M259" i="120"/>
  <c r="H257" i="120"/>
  <c r="O254" i="120"/>
  <c r="N252" i="120"/>
  <c r="H250" i="120"/>
  <c r="O247" i="120"/>
  <c r="N245" i="120"/>
  <c r="M243" i="120"/>
  <c r="H241" i="120"/>
  <c r="O238" i="120"/>
  <c r="N236" i="120"/>
  <c r="H234" i="120"/>
  <c r="O231" i="120"/>
  <c r="N229" i="120"/>
  <c r="M227" i="120"/>
  <c r="H225" i="120"/>
  <c r="O222" i="120"/>
  <c r="N220" i="120"/>
  <c r="H218" i="120"/>
  <c r="O215" i="120"/>
  <c r="N213" i="120"/>
  <c r="M211" i="120"/>
  <c r="H209" i="120"/>
  <c r="O206" i="120"/>
  <c r="N204" i="120"/>
  <c r="H202" i="120"/>
  <c r="O199" i="120"/>
  <c r="M197" i="120"/>
  <c r="O194" i="120"/>
  <c r="M192" i="120"/>
  <c r="K190" i="120"/>
  <c r="J188" i="120"/>
  <c r="O185" i="120"/>
  <c r="N183" i="120"/>
  <c r="L181" i="120"/>
  <c r="J179" i="120"/>
  <c r="H176" i="120"/>
  <c r="N173" i="120"/>
  <c r="L171" i="120"/>
  <c r="K169" i="120"/>
  <c r="J167" i="120"/>
  <c r="H164" i="120"/>
  <c r="O161" i="120"/>
  <c r="N159" i="120"/>
  <c r="M157" i="120"/>
  <c r="H155" i="120"/>
  <c r="O152" i="120"/>
  <c r="N150" i="120"/>
  <c r="H148" i="120"/>
  <c r="O145" i="120"/>
  <c r="N143" i="120"/>
  <c r="M141" i="120"/>
  <c r="H139" i="120"/>
  <c r="O136" i="120"/>
  <c r="N134" i="120"/>
  <c r="H132" i="120"/>
  <c r="O129" i="120"/>
  <c r="N127" i="120"/>
  <c r="M125" i="120"/>
  <c r="H123" i="120"/>
  <c r="O120" i="120"/>
  <c r="N118" i="120"/>
  <c r="H116" i="120"/>
  <c r="O113" i="120"/>
  <c r="N111" i="120"/>
  <c r="M109" i="120"/>
  <c r="H107" i="120"/>
  <c r="O104" i="120"/>
  <c r="N102" i="120"/>
  <c r="H100" i="120"/>
  <c r="O97" i="120"/>
  <c r="N95" i="120"/>
  <c r="O371" i="120"/>
  <c r="J369" i="120"/>
  <c r="L366" i="120"/>
  <c r="O363" i="120"/>
  <c r="J361" i="120"/>
  <c r="L358" i="120"/>
  <c r="O355" i="120"/>
  <c r="H353" i="120"/>
  <c r="L349" i="120"/>
  <c r="M346" i="120"/>
  <c r="N343" i="120"/>
  <c r="O340" i="120"/>
  <c r="K337" i="120"/>
  <c r="L334" i="120"/>
  <c r="N331" i="120"/>
  <c r="N328" i="120"/>
  <c r="K325" i="120"/>
  <c r="K322" i="120"/>
  <c r="M319" i="120"/>
  <c r="L316" i="120"/>
  <c r="K314" i="120"/>
  <c r="J312" i="120"/>
  <c r="M309" i="120"/>
  <c r="L307" i="120"/>
  <c r="K305" i="120"/>
  <c r="J303" i="120"/>
  <c r="L300" i="120"/>
  <c r="K298" i="120"/>
  <c r="J296" i="120"/>
  <c r="M293" i="120"/>
  <c r="L291" i="120"/>
  <c r="K289" i="120"/>
  <c r="J287" i="120"/>
  <c r="L284" i="120"/>
  <c r="K282" i="120"/>
  <c r="J280" i="120"/>
  <c r="M277" i="120"/>
  <c r="L275" i="120"/>
  <c r="K273" i="120"/>
  <c r="J271" i="120"/>
  <c r="M268" i="120"/>
  <c r="L266" i="120"/>
  <c r="K264" i="120"/>
  <c r="J262" i="120"/>
  <c r="L259" i="120"/>
  <c r="K257" i="120"/>
  <c r="J255" i="120"/>
  <c r="M252" i="120"/>
  <c r="L250" i="120"/>
  <c r="K248" i="120"/>
  <c r="J246" i="120"/>
  <c r="L243" i="120"/>
  <c r="K241" i="120"/>
  <c r="J239" i="120"/>
  <c r="M236" i="120"/>
  <c r="L234" i="120"/>
  <c r="K232" i="120"/>
  <c r="J230" i="120"/>
  <c r="L227" i="120"/>
  <c r="K225" i="120"/>
  <c r="J223" i="120"/>
  <c r="M220" i="120"/>
  <c r="L218" i="120"/>
  <c r="K216" i="120"/>
  <c r="J214" i="120"/>
  <c r="L211" i="120"/>
  <c r="K209" i="120"/>
  <c r="J207" i="120"/>
  <c r="M204" i="120"/>
  <c r="L202" i="120"/>
  <c r="K200" i="120"/>
  <c r="H198" i="120"/>
  <c r="O195" i="120"/>
  <c r="M193" i="120"/>
  <c r="K191" i="120"/>
  <c r="M188" i="120"/>
  <c r="K186" i="120"/>
  <c r="J184" i="120"/>
  <c r="O181" i="120"/>
  <c r="M179" i="120"/>
  <c r="L177" i="120"/>
  <c r="K175" i="120"/>
  <c r="H173" i="120"/>
  <c r="N170" i="120"/>
  <c r="N168" i="120"/>
  <c r="L166" i="120"/>
  <c r="L164" i="120"/>
  <c r="K162" i="120"/>
  <c r="J160" i="120"/>
  <c r="L157" i="120"/>
  <c r="K155" i="120"/>
  <c r="J153" i="120"/>
  <c r="M150" i="120"/>
  <c r="L148" i="120"/>
  <c r="K146" i="120"/>
  <c r="J144" i="120"/>
  <c r="L141" i="120"/>
  <c r="K139" i="120"/>
  <c r="J137" i="120"/>
  <c r="M134" i="120"/>
  <c r="L132" i="120"/>
  <c r="K130" i="120"/>
  <c r="J128" i="120"/>
  <c r="L125" i="120"/>
  <c r="K123" i="120"/>
  <c r="J121" i="120"/>
  <c r="M118" i="120"/>
  <c r="L116" i="120"/>
  <c r="K114" i="120"/>
  <c r="J112" i="120"/>
  <c r="L109" i="120"/>
  <c r="K107" i="120"/>
  <c r="J105" i="120"/>
  <c r="M102" i="120"/>
  <c r="L100" i="120"/>
  <c r="K98" i="120"/>
  <c r="K370" i="120"/>
  <c r="N367" i="120"/>
  <c r="H365" i="120"/>
  <c r="K362" i="120"/>
  <c r="N359" i="120"/>
  <c r="H357" i="120"/>
  <c r="J354" i="120"/>
  <c r="M350" i="120"/>
  <c r="O347" i="120"/>
  <c r="H345" i="120"/>
  <c r="L341" i="120"/>
  <c r="M338" i="120"/>
  <c r="N335" i="120"/>
  <c r="O332" i="120"/>
  <c r="K329" i="120"/>
  <c r="L326" i="120"/>
  <c r="N323" i="120"/>
  <c r="N320" i="120"/>
  <c r="L317" i="120"/>
  <c r="K315" i="120"/>
  <c r="J313" i="120"/>
  <c r="L310" i="120"/>
  <c r="K308" i="120"/>
  <c r="J306" i="120"/>
  <c r="M303" i="120"/>
  <c r="L301" i="120"/>
  <c r="K299" i="120"/>
  <c r="J297" i="120"/>
  <c r="L294" i="120"/>
  <c r="K292" i="120"/>
  <c r="J290" i="120"/>
  <c r="M287" i="120"/>
  <c r="L285" i="120"/>
  <c r="K283" i="120"/>
  <c r="J281" i="120"/>
  <c r="L278" i="120"/>
  <c r="K276" i="120"/>
  <c r="J274" i="120"/>
  <c r="M271" i="120"/>
  <c r="H269" i="120"/>
  <c r="O266" i="120"/>
  <c r="N264" i="120"/>
  <c r="H262" i="120"/>
  <c r="O259" i="120"/>
  <c r="N257" i="120"/>
  <c r="M255" i="120"/>
  <c r="H253" i="120"/>
  <c r="O250" i="120"/>
  <c r="N248" i="120"/>
  <c r="H246" i="120"/>
  <c r="O243" i="120"/>
  <c r="N241" i="120"/>
  <c r="M239" i="120"/>
  <c r="H237" i="120"/>
  <c r="O234" i="120"/>
  <c r="N232" i="120"/>
  <c r="H230" i="120"/>
  <c r="O227" i="120"/>
  <c r="N225" i="120"/>
  <c r="M223" i="120"/>
  <c r="H221" i="120"/>
  <c r="O218" i="120"/>
  <c r="N216" i="120"/>
  <c r="H214" i="120"/>
  <c r="O211" i="120"/>
  <c r="N209" i="120"/>
  <c r="M207" i="120"/>
  <c r="H205" i="120"/>
  <c r="O202" i="120"/>
  <c r="N200" i="120"/>
  <c r="L198" i="120"/>
  <c r="K196" i="120"/>
  <c r="H194" i="120"/>
  <c r="N191" i="120"/>
  <c r="L189" i="120"/>
  <c r="K187" i="120"/>
  <c r="M184" i="120"/>
  <c r="K182" i="120"/>
  <c r="H180" i="120"/>
  <c r="O177" i="120"/>
  <c r="N175" i="120"/>
  <c r="L173" i="120"/>
  <c r="J171" i="120"/>
  <c r="H168" i="120"/>
  <c r="O165" i="120"/>
  <c r="N163" i="120"/>
  <c r="M161" i="120"/>
  <c r="H159" i="120"/>
  <c r="O156" i="120"/>
  <c r="N154" i="120"/>
  <c r="H152" i="120"/>
  <c r="O149" i="120"/>
  <c r="N147" i="120"/>
  <c r="M145" i="120"/>
  <c r="H143" i="120"/>
  <c r="O140" i="120"/>
  <c r="N138" i="120"/>
  <c r="H136" i="120"/>
  <c r="O133" i="120"/>
  <c r="N131" i="120"/>
  <c r="M129" i="120"/>
  <c r="H127" i="120"/>
  <c r="O124" i="120"/>
  <c r="N122" i="120"/>
  <c r="H120" i="120"/>
  <c r="O117" i="120"/>
  <c r="N115" i="120"/>
  <c r="M113" i="120"/>
  <c r="H111" i="120"/>
  <c r="O108" i="120"/>
  <c r="N106" i="120"/>
  <c r="H104" i="120"/>
  <c r="O101" i="120"/>
  <c r="N99" i="120"/>
  <c r="J96" i="120"/>
  <c r="M93" i="120"/>
  <c r="H91" i="120"/>
  <c r="O88" i="120"/>
  <c r="N86" i="120"/>
  <c r="H84" i="120"/>
  <c r="O81" i="120"/>
  <c r="N79" i="120"/>
  <c r="M77" i="120"/>
  <c r="H75" i="120"/>
  <c r="O72" i="120"/>
  <c r="N70" i="120"/>
  <c r="H68" i="120"/>
  <c r="O65" i="120"/>
  <c r="N63" i="120"/>
  <c r="M61" i="120"/>
  <c r="H59" i="120"/>
  <c r="O56" i="120"/>
  <c r="N54" i="120"/>
  <c r="H52" i="120"/>
  <c r="O49" i="120"/>
  <c r="N47" i="120"/>
  <c r="M45" i="120"/>
  <c r="H43" i="120"/>
  <c r="O40" i="120"/>
  <c r="N38" i="120"/>
  <c r="H36" i="120"/>
  <c r="O33" i="120"/>
  <c r="N31" i="120"/>
  <c r="M29" i="120"/>
  <c r="H27" i="120"/>
  <c r="O24" i="120"/>
  <c r="N22" i="120"/>
  <c r="H20" i="120"/>
  <c r="O17" i="120"/>
  <c r="N15" i="120"/>
  <c r="L13" i="120"/>
  <c r="K11" i="120"/>
  <c r="H9" i="120"/>
  <c r="N6" i="120"/>
  <c r="H96" i="120"/>
  <c r="L93" i="120"/>
  <c r="K91" i="120"/>
  <c r="J89" i="120"/>
  <c r="M86" i="120"/>
  <c r="L84" i="120"/>
  <c r="K82" i="120"/>
  <c r="J80" i="120"/>
  <c r="L77" i="120"/>
  <c r="K75" i="120"/>
  <c r="J73" i="120"/>
  <c r="M70" i="120"/>
  <c r="L68" i="120"/>
  <c r="K66" i="120"/>
  <c r="N316" i="120"/>
  <c r="H312" i="120"/>
  <c r="N307" i="120"/>
  <c r="O302" i="120"/>
  <c r="N299" i="120"/>
  <c r="H297" i="120"/>
  <c r="O294" i="120"/>
  <c r="N292" i="120"/>
  <c r="M290" i="120"/>
  <c r="H288" i="120"/>
  <c r="O285" i="120"/>
  <c r="N283" i="120"/>
  <c r="H281" i="120"/>
  <c r="O278" i="120"/>
  <c r="N276" i="120"/>
  <c r="M274" i="120"/>
  <c r="H272" i="120"/>
  <c r="O269" i="120"/>
  <c r="N267" i="120"/>
  <c r="M265" i="120"/>
  <c r="H263" i="120"/>
  <c r="O260" i="120"/>
  <c r="N258" i="120"/>
  <c r="H256" i="120"/>
  <c r="O253" i="120"/>
  <c r="N251" i="120"/>
  <c r="M249" i="120"/>
  <c r="H247" i="120"/>
  <c r="O244" i="120"/>
  <c r="N242" i="120"/>
  <c r="H240" i="120"/>
  <c r="O237" i="120"/>
  <c r="N235" i="120"/>
  <c r="M233" i="120"/>
  <c r="H231" i="120"/>
  <c r="O228" i="120"/>
  <c r="N226" i="120"/>
  <c r="H224" i="120"/>
  <c r="O221" i="120"/>
  <c r="N219" i="120"/>
  <c r="M217" i="120"/>
  <c r="H215" i="120"/>
  <c r="O212" i="120"/>
  <c r="N210" i="120"/>
  <c r="H208" i="120"/>
  <c r="O205" i="120"/>
  <c r="N203" i="120"/>
  <c r="M201" i="120"/>
  <c r="O198" i="120"/>
  <c r="N196" i="120"/>
  <c r="L194" i="120"/>
  <c r="J192" i="120"/>
  <c r="O189" i="120"/>
  <c r="N187" i="120"/>
  <c r="L185" i="120"/>
  <c r="K183" i="120"/>
  <c r="H181" i="120"/>
  <c r="N178" i="120"/>
  <c r="N176" i="120"/>
  <c r="L174" i="120"/>
  <c r="J172" i="120"/>
  <c r="H170" i="120"/>
  <c r="O167" i="120"/>
  <c r="N165" i="120"/>
  <c r="M163" i="120"/>
  <c r="H161" i="120"/>
  <c r="O158" i="120"/>
  <c r="N156" i="120"/>
  <c r="H154" i="120"/>
  <c r="O151" i="120"/>
  <c r="N149" i="120"/>
  <c r="M147" i="120"/>
  <c r="H145" i="120"/>
  <c r="O142" i="120"/>
  <c r="N140" i="120"/>
  <c r="H138" i="120"/>
  <c r="O135" i="120"/>
  <c r="N133" i="120"/>
  <c r="M131" i="120"/>
  <c r="H129" i="120"/>
  <c r="O126" i="120"/>
  <c r="N124" i="120"/>
  <c r="H122" i="120"/>
  <c r="O119" i="120"/>
  <c r="N117" i="120"/>
  <c r="M115" i="120"/>
  <c r="H113" i="120"/>
  <c r="O110" i="120"/>
  <c r="N108" i="120"/>
  <c r="H106" i="120"/>
  <c r="O103" i="120"/>
  <c r="N101" i="120"/>
  <c r="M99" i="120"/>
  <c r="H97" i="120"/>
  <c r="N370" i="120"/>
  <c r="H368" i="120"/>
  <c r="K365" i="120"/>
  <c r="N362" i="120"/>
  <c r="H360" i="120"/>
  <c r="K357" i="120"/>
  <c r="M354" i="120"/>
  <c r="N351" i="120"/>
  <c r="O348" i="120"/>
  <c r="K345" i="120"/>
  <c r="L342" i="120"/>
  <c r="N339" i="120"/>
  <c r="N336" i="120"/>
  <c r="K333" i="120"/>
  <c r="K330" i="120"/>
  <c r="M327" i="120"/>
  <c r="H324" i="120"/>
  <c r="J321" i="120"/>
  <c r="K318" i="120"/>
  <c r="M315" i="120"/>
  <c r="L313" i="120"/>
  <c r="K311" i="120"/>
  <c r="J309" i="120"/>
  <c r="L306" i="120"/>
  <c r="K304" i="120"/>
  <c r="J302" i="120"/>
  <c r="M299" i="120"/>
  <c r="L297" i="120"/>
  <c r="K295" i="120"/>
  <c r="J293" i="120"/>
  <c r="L290" i="120"/>
  <c r="K288" i="120"/>
  <c r="J286" i="120"/>
  <c r="M283" i="120"/>
  <c r="L281" i="120"/>
  <c r="K279" i="120"/>
  <c r="J277" i="120"/>
  <c r="L274" i="120"/>
  <c r="K272" i="120"/>
  <c r="K270" i="120"/>
  <c r="J268" i="120"/>
  <c r="L265" i="120"/>
  <c r="K263" i="120"/>
  <c r="J261" i="120"/>
  <c r="M258" i="120"/>
  <c r="L256" i="120"/>
  <c r="K254" i="120"/>
  <c r="J252" i="120"/>
  <c r="L249" i="120"/>
  <c r="K247" i="120"/>
  <c r="J245" i="120"/>
  <c r="M242" i="120"/>
  <c r="L240" i="120"/>
  <c r="K238" i="120"/>
  <c r="J236" i="120"/>
  <c r="L233" i="120"/>
  <c r="K231" i="120"/>
  <c r="J229" i="120"/>
  <c r="M226" i="120"/>
  <c r="L224" i="120"/>
  <c r="K222" i="120"/>
  <c r="J220" i="120"/>
  <c r="L217" i="120"/>
  <c r="K215" i="120"/>
  <c r="J213" i="120"/>
  <c r="M210" i="120"/>
  <c r="L208" i="120"/>
  <c r="K206" i="120"/>
  <c r="J204" i="120"/>
  <c r="L201" i="120"/>
  <c r="K199" i="120"/>
  <c r="M196" i="120"/>
  <c r="K194" i="120"/>
  <c r="H192" i="120"/>
  <c r="N189" i="120"/>
  <c r="M187" i="120"/>
  <c r="K185" i="120"/>
  <c r="J183" i="120"/>
  <c r="O180" i="120"/>
  <c r="M178" i="120"/>
  <c r="L175" i="120"/>
  <c r="J173" i="120"/>
  <c r="O170" i="120"/>
  <c r="O168" i="120"/>
  <c r="M166" i="120"/>
  <c r="L163" i="120"/>
  <c r="K161" i="120"/>
  <c r="J159" i="120"/>
  <c r="M156" i="120"/>
  <c r="L154" i="120"/>
  <c r="K152" i="120"/>
  <c r="J150" i="120"/>
  <c r="L147" i="120"/>
  <c r="K145" i="120"/>
  <c r="J143" i="120"/>
  <c r="M140" i="120"/>
  <c r="L138" i="120"/>
  <c r="K136" i="120"/>
  <c r="J134" i="120"/>
  <c r="L131" i="120"/>
  <c r="K129" i="120"/>
  <c r="J127" i="120"/>
  <c r="M124" i="120"/>
  <c r="L122" i="120"/>
  <c r="K120" i="120"/>
  <c r="J118" i="120"/>
  <c r="L115" i="120"/>
  <c r="K113" i="120"/>
  <c r="J111" i="120"/>
  <c r="M108" i="120"/>
  <c r="L106" i="120"/>
  <c r="K104" i="120"/>
  <c r="J102" i="120"/>
  <c r="L99" i="120"/>
  <c r="K97" i="120"/>
  <c r="J95" i="120"/>
  <c r="J371" i="120"/>
  <c r="L368" i="120"/>
  <c r="O365" i="120"/>
  <c r="J363" i="120"/>
  <c r="L360" i="120"/>
  <c r="O357" i="120"/>
  <c r="J355" i="120"/>
  <c r="J352" i="120"/>
  <c r="N348" i="120"/>
  <c r="O345" i="120"/>
  <c r="H343" i="120"/>
  <c r="J340" i="120"/>
  <c r="M336" i="120"/>
  <c r="O333" i="120"/>
  <c r="O330" i="120"/>
  <c r="L327" i="120"/>
  <c r="L324" i="120"/>
  <c r="N321" i="120"/>
  <c r="O318" i="120"/>
  <c r="H316" i="120"/>
  <c r="O313" i="120"/>
  <c r="N311" i="120"/>
  <c r="H309" i="120"/>
  <c r="O306" i="120"/>
  <c r="N304" i="120"/>
  <c r="M302" i="120"/>
  <c r="H300" i="120"/>
  <c r="O297" i="120"/>
  <c r="N295" i="120"/>
  <c r="H293" i="120"/>
  <c r="O290" i="120"/>
  <c r="N288" i="120"/>
  <c r="M286" i="120"/>
  <c r="H284" i="120"/>
  <c r="O281" i="120"/>
  <c r="N279" i="120"/>
  <c r="H277" i="120"/>
  <c r="O274" i="120"/>
  <c r="N272" i="120"/>
  <c r="N270" i="120"/>
  <c r="H268" i="120"/>
  <c r="O265" i="120"/>
  <c r="N263" i="120"/>
  <c r="M261" i="120"/>
  <c r="H259" i="120"/>
  <c r="O256" i="120"/>
  <c r="N254" i="120"/>
  <c r="H252" i="120"/>
  <c r="O249" i="120"/>
  <c r="N247" i="120"/>
  <c r="M245" i="120"/>
  <c r="H243" i="120"/>
  <c r="O240" i="120"/>
  <c r="N238" i="120"/>
  <c r="H236" i="120"/>
  <c r="O233" i="120"/>
  <c r="N231" i="120"/>
  <c r="M229" i="120"/>
  <c r="H227" i="120"/>
  <c r="O224" i="120"/>
  <c r="N222" i="120"/>
  <c r="H220" i="120"/>
  <c r="O217" i="120"/>
  <c r="N215" i="120"/>
  <c r="M213" i="120"/>
  <c r="H211" i="120"/>
  <c r="O208" i="120"/>
  <c r="N206" i="120"/>
  <c r="H204" i="120"/>
  <c r="O201" i="120"/>
  <c r="N199" i="120"/>
  <c r="L197" i="120"/>
  <c r="K195" i="120"/>
  <c r="H193" i="120"/>
  <c r="N190" i="120"/>
  <c r="H188" i="120"/>
  <c r="N185" i="120"/>
  <c r="M183" i="120"/>
  <c r="K181" i="120"/>
  <c r="H179" i="120"/>
  <c r="H177" i="120"/>
  <c r="N174" i="120"/>
  <c r="L172" i="120"/>
  <c r="J170" i="120"/>
  <c r="J168" i="120"/>
  <c r="H166" i="120"/>
  <c r="O163" i="120"/>
  <c r="N161" i="120"/>
  <c r="M159" i="120"/>
  <c r="H157" i="120"/>
  <c r="O154" i="120"/>
  <c r="N152" i="120"/>
  <c r="H150" i="120"/>
  <c r="O147" i="120"/>
  <c r="N145" i="120"/>
  <c r="M143" i="120"/>
  <c r="H141" i="120"/>
  <c r="O138" i="120"/>
  <c r="N136" i="120"/>
  <c r="H134" i="120"/>
  <c r="O131" i="120"/>
  <c r="N129" i="120"/>
  <c r="M127" i="120"/>
  <c r="H125" i="120"/>
  <c r="O122" i="120"/>
  <c r="N120" i="120"/>
  <c r="H118" i="120"/>
  <c r="O115" i="120"/>
  <c r="N113" i="120"/>
  <c r="M111" i="120"/>
  <c r="H109" i="120"/>
  <c r="O106" i="120"/>
  <c r="N104" i="120"/>
  <c r="H102" i="120"/>
  <c r="O99" i="120"/>
  <c r="J373" i="120"/>
  <c r="N369" i="120"/>
  <c r="H367" i="120"/>
  <c r="K364" i="120"/>
  <c r="N361" i="120"/>
  <c r="H359" i="120"/>
  <c r="K356" i="120"/>
  <c r="M353" i="120"/>
  <c r="H350" i="120"/>
  <c r="J347" i="120"/>
  <c r="J344" i="120"/>
  <c r="N340" i="120"/>
  <c r="O337" i="120"/>
  <c r="H335" i="120"/>
  <c r="J332" i="120"/>
  <c r="M328" i="120"/>
  <c r="O325" i="120"/>
  <c r="O322" i="120"/>
  <c r="L319" i="120"/>
  <c r="O316" i="120"/>
  <c r="N314" i="120"/>
  <c r="M312" i="120"/>
  <c r="H310" i="120"/>
  <c r="O307" i="120"/>
  <c r="N305" i="120"/>
  <c r="H303" i="120"/>
  <c r="O300" i="120"/>
  <c r="N298" i="120"/>
  <c r="M296" i="120"/>
  <c r="H294" i="120"/>
  <c r="O291" i="120"/>
  <c r="N289" i="120"/>
  <c r="H287" i="120"/>
  <c r="O284" i="120"/>
  <c r="N282" i="120"/>
  <c r="M280" i="120"/>
  <c r="H278" i="120"/>
  <c r="O275" i="120"/>
  <c r="N273" i="120"/>
  <c r="M270" i="120"/>
  <c r="L268" i="120"/>
  <c r="K266" i="120"/>
  <c r="J264" i="120"/>
  <c r="L261" i="120"/>
  <c r="K259" i="120"/>
  <c r="J257" i="120"/>
  <c r="M254" i="120"/>
  <c r="L252" i="120"/>
  <c r="K250" i="120"/>
  <c r="J248" i="120"/>
  <c r="L245" i="120"/>
  <c r="K243" i="120"/>
  <c r="J241" i="120"/>
  <c r="M238" i="120"/>
  <c r="L236" i="120"/>
  <c r="K234" i="120"/>
  <c r="J232" i="120"/>
  <c r="L229" i="120"/>
  <c r="K227" i="120"/>
  <c r="J225" i="120"/>
  <c r="M222" i="120"/>
  <c r="L220" i="120"/>
  <c r="K218" i="120"/>
  <c r="J216" i="120"/>
  <c r="L213" i="120"/>
  <c r="K211" i="120"/>
  <c r="J209" i="120"/>
  <c r="M206" i="120"/>
  <c r="L204" i="120"/>
  <c r="K202" i="120"/>
  <c r="J200" i="120"/>
  <c r="O197" i="120"/>
  <c r="N195" i="120"/>
  <c r="L193" i="120"/>
  <c r="J191" i="120"/>
  <c r="H189" i="120"/>
  <c r="N186" i="120"/>
  <c r="H184" i="120"/>
  <c r="N181" i="120"/>
  <c r="L179" i="120"/>
  <c r="K177" i="120"/>
  <c r="J175" i="120"/>
  <c r="O172" i="120"/>
  <c r="M170" i="120"/>
  <c r="L167" i="120"/>
  <c r="K165" i="120"/>
  <c r="J163" i="120"/>
  <c r="M160" i="120"/>
  <c r="L158" i="120"/>
  <c r="K156" i="120"/>
  <c r="J154" i="120"/>
  <c r="L151" i="120"/>
  <c r="K149" i="120"/>
  <c r="J147" i="120"/>
  <c r="M144" i="120"/>
  <c r="L142" i="120"/>
  <c r="K140" i="120"/>
  <c r="J138" i="120"/>
  <c r="L135" i="120"/>
  <c r="K133" i="120"/>
  <c r="J131" i="120"/>
  <c r="M128" i="120"/>
  <c r="L126" i="120"/>
  <c r="K124" i="120"/>
  <c r="J122" i="120"/>
  <c r="L119" i="120"/>
  <c r="K117" i="120"/>
  <c r="J115" i="120"/>
  <c r="M112" i="120"/>
  <c r="L110" i="120"/>
  <c r="K108" i="120"/>
  <c r="J106" i="120"/>
  <c r="L103" i="120"/>
  <c r="K101" i="120"/>
  <c r="J99" i="120"/>
  <c r="L95" i="120"/>
  <c r="M92" i="120"/>
  <c r="L90" i="120"/>
  <c r="K88" i="120"/>
  <c r="J86" i="120"/>
  <c r="L83" i="120"/>
  <c r="K81" i="120"/>
  <c r="J79" i="120"/>
  <c r="M76" i="120"/>
  <c r="L74" i="120"/>
  <c r="K72" i="120"/>
  <c r="J70" i="120"/>
  <c r="L67" i="120"/>
  <c r="K65" i="120"/>
  <c r="J63" i="120"/>
  <c r="M60" i="120"/>
  <c r="L58" i="120"/>
  <c r="K56" i="120"/>
  <c r="J54" i="120"/>
  <c r="L51" i="120"/>
  <c r="K49" i="120"/>
  <c r="J47" i="120"/>
  <c r="M44" i="120"/>
  <c r="L42" i="120"/>
  <c r="K40" i="120"/>
  <c r="J38" i="120"/>
  <c r="L35" i="120"/>
  <c r="K33" i="120"/>
  <c r="J31" i="120"/>
  <c r="M28" i="120"/>
  <c r="L26" i="120"/>
  <c r="K24" i="120"/>
  <c r="J22" i="120"/>
  <c r="L19" i="120"/>
  <c r="K17" i="120"/>
  <c r="J15" i="120"/>
  <c r="H13" i="120"/>
  <c r="N10" i="120"/>
  <c r="L8" i="120"/>
  <c r="J6" i="120"/>
  <c r="K95" i="120"/>
  <c r="H93" i="120"/>
  <c r="O90" i="120"/>
  <c r="N88" i="120"/>
  <c r="H86" i="120"/>
  <c r="O83" i="120"/>
  <c r="N81" i="120"/>
  <c r="M79" i="120"/>
  <c r="H77" i="120"/>
  <c r="O74" i="120"/>
  <c r="N72" i="120"/>
  <c r="H70" i="120"/>
  <c r="O67" i="120"/>
  <c r="N65" i="120"/>
  <c r="M63" i="120"/>
  <c r="H61" i="120"/>
  <c r="O58" i="120"/>
  <c r="N56" i="120"/>
  <c r="H54" i="120"/>
  <c r="O51" i="120"/>
  <c r="N49" i="120"/>
  <c r="M47" i="120"/>
  <c r="H45" i="120"/>
  <c r="O42" i="120"/>
  <c r="N40" i="120"/>
  <c r="H38" i="120"/>
  <c r="J64" i="120"/>
  <c r="M54" i="120"/>
  <c r="L45" i="120"/>
  <c r="L36" i="120"/>
  <c r="J32" i="120"/>
  <c r="K27" i="120"/>
  <c r="J25" i="120"/>
  <c r="M22" i="120"/>
  <c r="L20" i="120"/>
  <c r="K18" i="120"/>
  <c r="J16" i="120"/>
  <c r="O13" i="120"/>
  <c r="N11" i="120"/>
  <c r="L9" i="120"/>
  <c r="J7" i="120"/>
  <c r="M97" i="120"/>
  <c r="O93" i="120"/>
  <c r="N91" i="120"/>
  <c r="M89" i="120"/>
  <c r="H87" i="120"/>
  <c r="O84" i="120"/>
  <c r="N82" i="120"/>
  <c r="H80" i="120"/>
  <c r="O77" i="120"/>
  <c r="N75" i="120"/>
  <c r="M73" i="120"/>
  <c r="H71" i="120"/>
  <c r="O68" i="120"/>
  <c r="N66" i="120"/>
  <c r="H64" i="120"/>
  <c r="O61" i="120"/>
  <c r="N59" i="120"/>
  <c r="M57" i="120"/>
  <c r="H55" i="120"/>
  <c r="O52" i="120"/>
  <c r="N50" i="120"/>
  <c r="H48" i="120"/>
  <c r="O45" i="120"/>
  <c r="N43" i="120"/>
  <c r="M41" i="120"/>
  <c r="H39" i="120"/>
  <c r="O36" i="120"/>
  <c r="N34" i="120"/>
  <c r="H32" i="120"/>
  <c r="O29" i="120"/>
  <c r="N27" i="120"/>
  <c r="M25" i="120"/>
  <c r="H23" i="120"/>
  <c r="O20" i="120"/>
  <c r="N18" i="120"/>
  <c r="H16" i="120"/>
  <c r="N13" i="120"/>
  <c r="M11" i="120"/>
  <c r="K9" i="120"/>
  <c r="H7" i="120"/>
  <c r="J97" i="120"/>
  <c r="K94" i="120"/>
  <c r="J92" i="120"/>
  <c r="L89" i="120"/>
  <c r="K87" i="120"/>
  <c r="J85" i="120"/>
  <c r="M82" i="120"/>
  <c r="L80" i="120"/>
  <c r="K78" i="120"/>
  <c r="J76" i="120"/>
  <c r="L73" i="120"/>
  <c r="K71" i="120"/>
  <c r="J69" i="120"/>
  <c r="M66" i="120"/>
  <c r="L64" i="120"/>
  <c r="K62" i="120"/>
  <c r="J60" i="120"/>
  <c r="L57" i="120"/>
  <c r="K55" i="120"/>
  <c r="J53" i="120"/>
  <c r="M50" i="120"/>
  <c r="L48" i="120"/>
  <c r="K46" i="120"/>
  <c r="J44" i="120"/>
  <c r="L41" i="120"/>
  <c r="K39" i="120"/>
  <c r="J37" i="120"/>
  <c r="M34" i="120"/>
  <c r="L32" i="120"/>
  <c r="K30" i="120"/>
  <c r="J28" i="120"/>
  <c r="L25" i="120"/>
  <c r="K23" i="120"/>
  <c r="J21" i="120"/>
  <c r="M18" i="120"/>
  <c r="L16" i="120"/>
  <c r="J14" i="120"/>
  <c r="L11" i="120"/>
  <c r="J9" i="120"/>
  <c r="O6" i="120"/>
  <c r="N14" i="120"/>
  <c r="L7" i="120"/>
  <c r="L61" i="120"/>
  <c r="L52" i="120"/>
  <c r="K43" i="120"/>
  <c r="O35" i="120"/>
  <c r="M31" i="120"/>
  <c r="O26" i="120"/>
  <c r="N24" i="120"/>
  <c r="H22" i="120"/>
  <c r="O19" i="120"/>
  <c r="N17" i="120"/>
  <c r="M15" i="120"/>
  <c r="K13" i="120"/>
  <c r="J11" i="120"/>
  <c r="O8" i="120"/>
  <c r="M6" i="120"/>
  <c r="M96" i="120"/>
  <c r="K93" i="120"/>
  <c r="J91" i="120"/>
  <c r="M88" i="120"/>
  <c r="L86" i="120"/>
  <c r="K84" i="120"/>
  <c r="J82" i="120"/>
  <c r="L79" i="120"/>
  <c r="K77" i="120"/>
  <c r="J75" i="120"/>
  <c r="M72" i="120"/>
  <c r="L70" i="120"/>
  <c r="K68" i="120"/>
  <c r="J66" i="120"/>
  <c r="L63" i="120"/>
  <c r="K61" i="120"/>
  <c r="J59" i="120"/>
  <c r="M56" i="120"/>
  <c r="L54" i="120"/>
  <c r="K52" i="120"/>
  <c r="J50" i="120"/>
  <c r="L47" i="120"/>
  <c r="K45" i="120"/>
  <c r="J43" i="120"/>
  <c r="M40" i="120"/>
  <c r="L38" i="120"/>
  <c r="K36" i="120"/>
  <c r="J34" i="120"/>
  <c r="L31" i="120"/>
  <c r="K29" i="120"/>
  <c r="J27" i="120"/>
  <c r="M24" i="120"/>
  <c r="L22" i="120"/>
  <c r="K20" i="120"/>
  <c r="J18" i="120"/>
  <c r="L15" i="120"/>
  <c r="J13" i="120"/>
  <c r="H11" i="120"/>
  <c r="N8" i="120"/>
  <c r="L6" i="120"/>
  <c r="L96" i="120"/>
  <c r="N93" i="120"/>
  <c r="M91" i="120"/>
  <c r="H89" i="120"/>
  <c r="O86" i="120"/>
  <c r="N84" i="120"/>
  <c r="H82" i="120"/>
  <c r="O79" i="120"/>
  <c r="N77" i="120"/>
  <c r="M75" i="120"/>
  <c r="H73" i="120"/>
  <c r="O70" i="120"/>
  <c r="N68" i="120"/>
  <c r="H66" i="120"/>
  <c r="O63" i="120"/>
  <c r="N61" i="120"/>
  <c r="M59" i="120"/>
  <c r="H57" i="120"/>
  <c r="O54" i="120"/>
  <c r="N52" i="120"/>
  <c r="H50" i="120"/>
  <c r="O47" i="120"/>
  <c r="N45" i="120"/>
  <c r="M43" i="120"/>
  <c r="H41" i="120"/>
  <c r="O38" i="120"/>
  <c r="N36" i="120"/>
  <c r="H34" i="120"/>
  <c r="O31" i="120"/>
  <c r="N29" i="120"/>
  <c r="M27" i="120"/>
  <c r="H25" i="120"/>
  <c r="O22" i="120"/>
  <c r="N20" i="120"/>
  <c r="H18" i="120"/>
  <c r="O15" i="120"/>
  <c r="M13" i="120"/>
  <c r="O10" i="120"/>
  <c r="M8" i="120"/>
  <c r="K6" i="120"/>
  <c r="H17" i="120"/>
  <c r="L5" i="120"/>
  <c r="K59" i="120"/>
  <c r="K50" i="120"/>
  <c r="J41" i="120"/>
  <c r="K34" i="120"/>
  <c r="L29" i="120"/>
  <c r="K26" i="120"/>
  <c r="J24" i="120"/>
  <c r="L21" i="120"/>
  <c r="K19" i="120"/>
  <c r="J17" i="120"/>
  <c r="H15" i="120"/>
  <c r="O12" i="120"/>
  <c r="M10" i="120"/>
  <c r="K8" i="120"/>
  <c r="O5" i="120"/>
  <c r="O95" i="120"/>
  <c r="O92" i="120"/>
  <c r="N90" i="120"/>
  <c r="H88" i="120"/>
  <c r="O85" i="120"/>
  <c r="N83" i="120"/>
  <c r="M81" i="120"/>
  <c r="H79" i="120"/>
  <c r="O76" i="120"/>
  <c r="N74" i="120"/>
  <c r="H72" i="120"/>
  <c r="O69" i="120"/>
  <c r="N67" i="120"/>
  <c r="M65" i="120"/>
  <c r="H63" i="120"/>
  <c r="O60" i="120"/>
  <c r="N58" i="120"/>
  <c r="H56" i="120"/>
  <c r="O53" i="120"/>
  <c r="N51" i="120"/>
  <c r="M49" i="120"/>
  <c r="H47" i="120"/>
  <c r="O44" i="120"/>
  <c r="N42" i="120"/>
  <c r="H40" i="120"/>
  <c r="O37" i="120"/>
  <c r="N35" i="120"/>
  <c r="M33" i="120"/>
  <c r="H31" i="120"/>
  <c r="O28" i="120"/>
  <c r="N26" i="120"/>
  <c r="H24" i="120"/>
  <c r="O21" i="120"/>
  <c r="N19" i="120"/>
  <c r="M17" i="120"/>
  <c r="O14" i="120"/>
  <c r="N12" i="120"/>
  <c r="L10" i="120"/>
  <c r="J8" i="120"/>
  <c r="N5" i="120"/>
  <c r="M95" i="120"/>
  <c r="J93" i="120"/>
  <c r="M90" i="120"/>
  <c r="L88" i="120"/>
  <c r="K86" i="120"/>
  <c r="J84" i="120"/>
  <c r="L81" i="120"/>
  <c r="K79" i="120"/>
  <c r="J77" i="120"/>
  <c r="M74" i="120"/>
  <c r="L72" i="120"/>
  <c r="K70" i="120"/>
  <c r="J68" i="120"/>
  <c r="L65" i="120"/>
  <c r="K63" i="120"/>
  <c r="J61" i="120"/>
  <c r="M58" i="120"/>
  <c r="L56" i="120"/>
  <c r="K54" i="120"/>
  <c r="J52" i="120"/>
  <c r="L49" i="120"/>
  <c r="K47" i="120"/>
  <c r="J45" i="120"/>
  <c r="M42" i="120"/>
  <c r="L40" i="120"/>
  <c r="K38" i="120"/>
  <c r="J36" i="120"/>
  <c r="L33" i="120"/>
  <c r="K31" i="120"/>
  <c r="J29" i="120"/>
  <c r="M26" i="120"/>
  <c r="L24" i="120"/>
  <c r="K22" i="120"/>
  <c r="J20" i="120"/>
  <c r="L17" i="120"/>
  <c r="K15" i="120"/>
  <c r="M12" i="120"/>
  <c r="K10" i="120"/>
  <c r="H8" i="120"/>
  <c r="M5" i="120"/>
  <c r="N21" i="120"/>
  <c r="H12" i="120"/>
  <c r="J57" i="120"/>
  <c r="J48" i="120"/>
  <c r="M38" i="120"/>
  <c r="N33" i="120"/>
  <c r="H29" i="120"/>
  <c r="N25" i="120"/>
  <c r="M23" i="120"/>
  <c r="H21" i="120"/>
  <c r="O18" i="120"/>
  <c r="N16" i="120"/>
  <c r="L14" i="120"/>
  <c r="K12" i="120"/>
  <c r="H10" i="120"/>
  <c r="N7" i="120"/>
  <c r="K5" i="120"/>
  <c r="L94" i="120"/>
  <c r="K92" i="120"/>
  <c r="J90" i="120"/>
  <c r="L87" i="120"/>
  <c r="K85" i="120"/>
  <c r="J83" i="120"/>
  <c r="M80" i="120"/>
  <c r="L78" i="120"/>
  <c r="K76" i="120"/>
  <c r="J74" i="120"/>
  <c r="L71" i="120"/>
  <c r="K69" i="120"/>
  <c r="J67" i="120"/>
  <c r="M64" i="120"/>
  <c r="L62" i="120"/>
  <c r="K60" i="120"/>
  <c r="J58" i="120"/>
  <c r="L55" i="120"/>
  <c r="K53" i="120"/>
  <c r="J51" i="120"/>
  <c r="M48" i="120"/>
  <c r="L46" i="120"/>
  <c r="K44" i="120"/>
  <c r="J42" i="120"/>
  <c r="L39" i="120"/>
  <c r="K37" i="120"/>
  <c r="J35" i="120"/>
  <c r="M32" i="120"/>
  <c r="L30" i="120"/>
  <c r="K28" i="120"/>
  <c r="J26" i="120"/>
  <c r="L23" i="120"/>
  <c r="K21" i="120"/>
  <c r="J19" i="120"/>
  <c r="M16" i="120"/>
  <c r="K14" i="120"/>
  <c r="J12" i="120"/>
  <c r="O9" i="120"/>
  <c r="M7" i="120"/>
  <c r="J5" i="120"/>
  <c r="H95" i="120"/>
  <c r="N92" i="120"/>
  <c r="H90" i="120"/>
  <c r="O87" i="120"/>
  <c r="N85" i="120"/>
  <c r="M83" i="120"/>
  <c r="H81" i="120"/>
  <c r="O78" i="120"/>
  <c r="N76" i="120"/>
  <c r="H74" i="120"/>
  <c r="O71" i="120"/>
  <c r="N69" i="120"/>
  <c r="M67" i="120"/>
  <c r="H65" i="120"/>
  <c r="O62" i="120"/>
  <c r="N60" i="120"/>
  <c r="H58" i="120"/>
  <c r="O55" i="120"/>
  <c r="N53" i="120"/>
  <c r="M51" i="120"/>
  <c r="H49" i="120"/>
  <c r="O46" i="120"/>
  <c r="N44" i="120"/>
  <c r="H42" i="120"/>
  <c r="O39" i="120"/>
  <c r="N37" i="120"/>
  <c r="M35" i="120"/>
  <c r="H33" i="120"/>
  <c r="O30" i="120"/>
  <c r="N28" i="120"/>
  <c r="H26" i="120"/>
  <c r="O23" i="120"/>
  <c r="M19" i="120"/>
  <c r="N9" i="120"/>
  <c r="Z26" i="120" l="1"/>
  <c r="Z33" i="120"/>
  <c r="Z42" i="120"/>
  <c r="Z49" i="120"/>
  <c r="Z58" i="120"/>
  <c r="Z65" i="120"/>
  <c r="Z74" i="120"/>
  <c r="Z81" i="120"/>
  <c r="Z90" i="120"/>
  <c r="Z95" i="120"/>
  <c r="J1001" i="120"/>
  <c r="S1001" i="120" s="1"/>
  <c r="G12" i="120"/>
  <c r="G19" i="120"/>
  <c r="G26" i="120"/>
  <c r="G35" i="120"/>
  <c r="G42" i="120"/>
  <c r="G51" i="120"/>
  <c r="G58" i="120"/>
  <c r="G67" i="120"/>
  <c r="G74" i="120"/>
  <c r="G83" i="120"/>
  <c r="G90" i="120"/>
  <c r="K1001" i="120"/>
  <c r="T1001" i="120" s="1"/>
  <c r="Z10" i="120"/>
  <c r="Z21" i="120"/>
  <c r="Z29" i="120"/>
  <c r="G48" i="120"/>
  <c r="G57" i="120"/>
  <c r="Z12" i="120"/>
  <c r="M1001" i="120"/>
  <c r="V1001" i="120" s="1"/>
  <c r="Z8" i="120"/>
  <c r="G20" i="120"/>
  <c r="G29" i="120"/>
  <c r="G36" i="120"/>
  <c r="G45" i="120"/>
  <c r="G52" i="120"/>
  <c r="G61" i="120"/>
  <c r="G68" i="120"/>
  <c r="G77" i="120"/>
  <c r="G84" i="120"/>
  <c r="G93" i="120"/>
  <c r="N1001" i="120"/>
  <c r="W1001" i="120" s="1"/>
  <c r="G8" i="120"/>
  <c r="Z24" i="120"/>
  <c r="Z31" i="120"/>
  <c r="Z40" i="120"/>
  <c r="Z47" i="120"/>
  <c r="Z56" i="120"/>
  <c r="Z63" i="120"/>
  <c r="Z72" i="120"/>
  <c r="Z79" i="120"/>
  <c r="Z88" i="120"/>
  <c r="O1001" i="120"/>
  <c r="X1001" i="120" s="1"/>
  <c r="Z15" i="120"/>
  <c r="G17" i="120"/>
  <c r="G24" i="120"/>
  <c r="G41" i="120"/>
  <c r="L1001" i="120"/>
  <c r="U1001" i="120" s="1"/>
  <c r="Z17" i="120"/>
  <c r="Z18" i="120"/>
  <c r="Z25" i="120"/>
  <c r="Z34" i="120"/>
  <c r="Z41" i="120"/>
  <c r="Z50" i="120"/>
  <c r="Z57" i="120"/>
  <c r="Z66" i="120"/>
  <c r="Z73" i="120"/>
  <c r="Z82" i="120"/>
  <c r="Z89" i="120"/>
  <c r="Z11" i="120"/>
  <c r="G13" i="120"/>
  <c r="G18" i="120"/>
  <c r="G27" i="120"/>
  <c r="G34" i="120"/>
  <c r="G43" i="120"/>
  <c r="G50" i="120"/>
  <c r="G59" i="120"/>
  <c r="G66" i="120"/>
  <c r="G75" i="120"/>
  <c r="G82" i="120"/>
  <c r="G91" i="120"/>
  <c r="G11" i="120"/>
  <c r="Z22" i="120"/>
  <c r="G9" i="120"/>
  <c r="G14" i="120"/>
  <c r="G21" i="120"/>
  <c r="G28" i="120"/>
  <c r="G37" i="120"/>
  <c r="G44" i="120"/>
  <c r="G53" i="120"/>
  <c r="G60" i="120"/>
  <c r="G69" i="120"/>
  <c r="G76" i="120"/>
  <c r="G85" i="120"/>
  <c r="G92" i="120"/>
  <c r="G97" i="120"/>
  <c r="Z7" i="120"/>
  <c r="Z16" i="120"/>
  <c r="Z23" i="120"/>
  <c r="Z32" i="120"/>
  <c r="Z39" i="120"/>
  <c r="Z48" i="120"/>
  <c r="Z55" i="120"/>
  <c r="Z64" i="120"/>
  <c r="Z71" i="120"/>
  <c r="Z80" i="120"/>
  <c r="Z87" i="120"/>
  <c r="G7" i="120"/>
  <c r="G16" i="120"/>
  <c r="G25" i="120"/>
  <c r="G32" i="120"/>
  <c r="G64" i="120"/>
  <c r="Z38" i="120"/>
  <c r="Z45" i="120"/>
  <c r="Z54" i="120"/>
  <c r="Z61" i="120"/>
  <c r="Z70" i="120"/>
  <c r="Z77" i="120"/>
  <c r="Z86" i="120"/>
  <c r="Z93" i="120"/>
  <c r="G6" i="120"/>
  <c r="Z13" i="120"/>
  <c r="G15" i="120"/>
  <c r="G22" i="120"/>
  <c r="G31" i="120"/>
  <c r="G38" i="120"/>
  <c r="G47" i="120"/>
  <c r="G54" i="120"/>
  <c r="G63" i="120"/>
  <c r="G70" i="120"/>
  <c r="G79" i="120"/>
  <c r="G86" i="120"/>
  <c r="G99" i="120"/>
  <c r="G106" i="120"/>
  <c r="G115" i="120"/>
  <c r="G122" i="120"/>
  <c r="G131" i="120"/>
  <c r="G138" i="120"/>
  <c r="G147" i="120"/>
  <c r="G154" i="120"/>
  <c r="G163" i="120"/>
  <c r="G175" i="120"/>
  <c r="Z184" i="120"/>
  <c r="Z189" i="120"/>
  <c r="G191" i="120"/>
  <c r="G200" i="120"/>
  <c r="G209" i="120"/>
  <c r="G216" i="120"/>
  <c r="G225" i="120"/>
  <c r="G232" i="120"/>
  <c r="G241" i="120"/>
  <c r="G248" i="120"/>
  <c r="G257" i="120"/>
  <c r="G264" i="120"/>
  <c r="Z278" i="120"/>
  <c r="Z287" i="120"/>
  <c r="Z294" i="120"/>
  <c r="Z303" i="120"/>
  <c r="Z310" i="120"/>
  <c r="G332" i="120"/>
  <c r="Z335" i="120"/>
  <c r="G344" i="120"/>
  <c r="G347" i="120"/>
  <c r="Z350" i="120"/>
  <c r="Z359" i="120"/>
  <c r="Z367" i="120"/>
  <c r="G373" i="120"/>
  <c r="Z102" i="120"/>
  <c r="Z109" i="120"/>
  <c r="Z118" i="120"/>
  <c r="Z125" i="120"/>
  <c r="Z134" i="120"/>
  <c r="Z141" i="120"/>
  <c r="Z150" i="120"/>
  <c r="Z157" i="120"/>
  <c r="Z166" i="120"/>
  <c r="G168" i="120"/>
  <c r="G170" i="120"/>
  <c r="Z177" i="120"/>
  <c r="Z179" i="120"/>
  <c r="Z188" i="120"/>
  <c r="Z193" i="120"/>
  <c r="Z204" i="120"/>
  <c r="Z211" i="120"/>
  <c r="Z220" i="120"/>
  <c r="Z227" i="120"/>
  <c r="Z236" i="120"/>
  <c r="Z243" i="120"/>
  <c r="Z252" i="120"/>
  <c r="Z259" i="120"/>
  <c r="Z268" i="120"/>
  <c r="Z277" i="120"/>
  <c r="Z284" i="120"/>
  <c r="Z293" i="120"/>
  <c r="Z300" i="120"/>
  <c r="Z309" i="120"/>
  <c r="Z316" i="120"/>
  <c r="G340" i="120"/>
  <c r="Z343" i="120"/>
  <c r="G352" i="120"/>
  <c r="G355" i="120"/>
  <c r="G363" i="120"/>
  <c r="G371" i="120"/>
  <c r="G95" i="120"/>
  <c r="G102" i="120"/>
  <c r="G111" i="120"/>
  <c r="G118" i="120"/>
  <c r="G127" i="120"/>
  <c r="G134" i="120"/>
  <c r="G143" i="120"/>
  <c r="G150" i="120"/>
  <c r="G159" i="120"/>
  <c r="G173" i="120"/>
  <c r="G183" i="120"/>
  <c r="Z192" i="120"/>
  <c r="G204" i="120"/>
  <c r="G213" i="120"/>
  <c r="G220" i="120"/>
  <c r="G229" i="120"/>
  <c r="G236" i="120"/>
  <c r="G245" i="120"/>
  <c r="G252" i="120"/>
  <c r="G261" i="120"/>
  <c r="G268" i="120"/>
  <c r="G277" i="120"/>
  <c r="G286" i="120"/>
  <c r="G293" i="120"/>
  <c r="G302" i="120"/>
  <c r="G309" i="120"/>
  <c r="G321" i="120"/>
  <c r="Z324" i="120"/>
  <c r="Z360" i="120"/>
  <c r="Z368" i="120"/>
  <c r="Z97" i="120"/>
  <c r="Z106" i="120"/>
  <c r="Z113" i="120"/>
  <c r="Z122" i="120"/>
  <c r="Z129" i="120"/>
  <c r="Z138" i="120"/>
  <c r="Z145" i="120"/>
  <c r="Z154" i="120"/>
  <c r="Z161" i="120"/>
  <c r="Z170" i="120"/>
  <c r="G172" i="120"/>
  <c r="Z181" i="120"/>
  <c r="G192" i="120"/>
  <c r="Z208" i="120"/>
  <c r="Z215" i="120"/>
  <c r="Z224" i="120"/>
  <c r="Z231" i="120"/>
  <c r="Z240" i="120"/>
  <c r="Z247" i="120"/>
  <c r="Z256" i="120"/>
  <c r="Z263" i="120"/>
  <c r="Z272" i="120"/>
  <c r="Z281" i="120"/>
  <c r="Z288" i="120"/>
  <c r="Z297" i="120"/>
  <c r="Z312" i="120"/>
  <c r="G73" i="120"/>
  <c r="G80" i="120"/>
  <c r="G89" i="120"/>
  <c r="Z96" i="120"/>
  <c r="Z9" i="120"/>
  <c r="Z20" i="120"/>
  <c r="Z27" i="120"/>
  <c r="Z36" i="120"/>
  <c r="Z43" i="120"/>
  <c r="Z52" i="120"/>
  <c r="Z59" i="120"/>
  <c r="Z68" i="120"/>
  <c r="Z75" i="120"/>
  <c r="Z84" i="120"/>
  <c r="Z91" i="120"/>
  <c r="G96" i="120"/>
  <c r="Z104" i="120"/>
  <c r="Z111" i="120"/>
  <c r="Z120" i="120"/>
  <c r="Z127" i="120"/>
  <c r="Z136" i="120"/>
  <c r="Z143" i="120"/>
  <c r="Z152" i="120"/>
  <c r="Z159" i="120"/>
  <c r="Z168" i="120"/>
  <c r="G171" i="120"/>
  <c r="Z180" i="120"/>
  <c r="Z194" i="120"/>
  <c r="Z205" i="120"/>
  <c r="Z214" i="120"/>
  <c r="Z221" i="120"/>
  <c r="Z230" i="120"/>
  <c r="Z237" i="120"/>
  <c r="Z246" i="120"/>
  <c r="Z253" i="120"/>
  <c r="Z262" i="120"/>
  <c r="Z269" i="120"/>
  <c r="G274" i="120"/>
  <c r="G281" i="120"/>
  <c r="G290" i="120"/>
  <c r="G297" i="120"/>
  <c r="G306" i="120"/>
  <c r="G313" i="120"/>
  <c r="Z345" i="120"/>
  <c r="G354" i="120"/>
  <c r="Z357" i="120"/>
  <c r="Z365" i="120"/>
  <c r="G105" i="120"/>
  <c r="G112" i="120"/>
  <c r="G121" i="120"/>
  <c r="G128" i="120"/>
  <c r="G137" i="120"/>
  <c r="G144" i="120"/>
  <c r="G153" i="120"/>
  <c r="G160" i="120"/>
  <c r="Z173" i="120"/>
  <c r="G184" i="120"/>
  <c r="Z198" i="120"/>
  <c r="G207" i="120"/>
  <c r="G214" i="120"/>
  <c r="G223" i="120"/>
  <c r="G230" i="120"/>
  <c r="G239" i="120"/>
  <c r="G246" i="120"/>
  <c r="G255" i="120"/>
  <c r="G262" i="120"/>
  <c r="G271" i="120"/>
  <c r="G280" i="120"/>
  <c r="G287" i="120"/>
  <c r="G296" i="120"/>
  <c r="G303" i="120"/>
  <c r="G312" i="120"/>
  <c r="Z353" i="120"/>
  <c r="G361" i="120"/>
  <c r="G369" i="120"/>
  <c r="Z100" i="120"/>
  <c r="Z107" i="120"/>
  <c r="Z116" i="120"/>
  <c r="Z123" i="120"/>
  <c r="Z132" i="120"/>
  <c r="Z139" i="120"/>
  <c r="Z148" i="120"/>
  <c r="Z155" i="120"/>
  <c r="Z164" i="120"/>
  <c r="G167" i="120"/>
  <c r="Z176" i="120"/>
  <c r="G179" i="120"/>
  <c r="G188" i="120"/>
  <c r="Z202" i="120"/>
  <c r="Z209" i="120"/>
  <c r="Z218" i="120"/>
  <c r="Z225" i="120"/>
  <c r="Z234" i="120"/>
  <c r="Z241" i="120"/>
  <c r="Z250" i="120"/>
  <c r="Z257" i="120"/>
  <c r="Z266" i="120"/>
  <c r="Z275" i="120"/>
  <c r="Z282" i="120"/>
  <c r="Z291" i="120"/>
  <c r="Z298" i="120"/>
  <c r="Z307" i="120"/>
  <c r="Z314" i="120"/>
  <c r="Z319" i="120"/>
  <c r="G328" i="120"/>
  <c r="G331" i="120"/>
  <c r="Z334" i="120"/>
  <c r="G343" i="120"/>
  <c r="Z358" i="120"/>
  <c r="Z366" i="120"/>
  <c r="G100" i="120"/>
  <c r="G109" i="120"/>
  <c r="G116" i="120"/>
  <c r="G125" i="120"/>
  <c r="G132" i="120"/>
  <c r="G141" i="120"/>
  <c r="G148" i="120"/>
  <c r="G157" i="120"/>
  <c r="G164" i="120"/>
  <c r="G166" i="120"/>
  <c r="Z175" i="120"/>
  <c r="G177" i="120"/>
  <c r="Z186" i="120"/>
  <c r="Z195" i="120"/>
  <c r="G197" i="120"/>
  <c r="G202" i="120"/>
  <c r="G211" i="120"/>
  <c r="G218" i="120"/>
  <c r="G227" i="120"/>
  <c r="G234" i="120"/>
  <c r="G243" i="120"/>
  <c r="G250" i="120"/>
  <c r="G259" i="120"/>
  <c r="G266" i="120"/>
  <c r="G275" i="120"/>
  <c r="G284" i="120"/>
  <c r="G291" i="120"/>
  <c r="G300" i="120"/>
  <c r="Z304" i="120"/>
  <c r="Z313" i="120"/>
  <c r="Z30" i="120"/>
  <c r="Z37" i="120"/>
  <c r="Z46" i="120"/>
  <c r="Z53" i="120"/>
  <c r="Z62" i="120"/>
  <c r="Z69" i="120"/>
  <c r="Z78" i="120"/>
  <c r="Z85" i="120"/>
  <c r="Z94" i="120"/>
  <c r="Z14" i="120"/>
  <c r="G23" i="120"/>
  <c r="G30" i="120"/>
  <c r="G39" i="120"/>
  <c r="G46" i="120"/>
  <c r="G55" i="120"/>
  <c r="G62" i="120"/>
  <c r="G71" i="120"/>
  <c r="G78" i="120"/>
  <c r="G87" i="120"/>
  <c r="G94" i="120"/>
  <c r="G98" i="120"/>
  <c r="G107" i="120"/>
  <c r="G114" i="120"/>
  <c r="G123" i="120"/>
  <c r="G130" i="120"/>
  <c r="G139" i="120"/>
  <c r="G146" i="120"/>
  <c r="G155" i="120"/>
  <c r="G162" i="120"/>
  <c r="Z174" i="120"/>
  <c r="Z190" i="120"/>
  <c r="Z199" i="120"/>
  <c r="G201" i="120"/>
  <c r="G208" i="120"/>
  <c r="G217" i="120"/>
  <c r="G224" i="120"/>
  <c r="G233" i="120"/>
  <c r="G240" i="120"/>
  <c r="G249" i="120"/>
  <c r="G256" i="120"/>
  <c r="G265" i="120"/>
  <c r="Z279" i="120"/>
  <c r="Z286" i="120"/>
  <c r="Z295" i="120"/>
  <c r="Z302" i="120"/>
  <c r="Z311" i="120"/>
  <c r="Z318" i="120"/>
  <c r="G327" i="120"/>
  <c r="Z363" i="120"/>
  <c r="Z371" i="120"/>
  <c r="Z101" i="120"/>
  <c r="Z110" i="120"/>
  <c r="Z117" i="120"/>
  <c r="Z126" i="120"/>
  <c r="Z133" i="120"/>
  <c r="Z142" i="120"/>
  <c r="Z149" i="120"/>
  <c r="Z158" i="120"/>
  <c r="Z165" i="120"/>
  <c r="Z167" i="120"/>
  <c r="G169" i="120"/>
  <c r="Z178" i="120"/>
  <c r="G180" i="120"/>
  <c r="G194" i="120"/>
  <c r="Z203" i="120"/>
  <c r="Z212" i="120"/>
  <c r="Z219" i="120"/>
  <c r="Z228" i="120"/>
  <c r="Z235" i="120"/>
  <c r="Z244" i="120"/>
  <c r="Z251" i="120"/>
  <c r="Z260" i="120"/>
  <c r="Z267" i="120"/>
  <c r="Z276" i="120"/>
  <c r="Z285" i="120"/>
  <c r="Z292" i="120"/>
  <c r="Z301" i="120"/>
  <c r="Z308" i="120"/>
  <c r="Z317" i="120"/>
  <c r="G320" i="120"/>
  <c r="G323" i="120"/>
  <c r="Z326" i="120"/>
  <c r="G335" i="120"/>
  <c r="G359" i="120"/>
  <c r="G367" i="120"/>
  <c r="G103" i="120"/>
  <c r="G110" i="120"/>
  <c r="G119" i="120"/>
  <c r="G126" i="120"/>
  <c r="G135" i="120"/>
  <c r="G142" i="120"/>
  <c r="G151" i="120"/>
  <c r="G158" i="120"/>
  <c r="Z172" i="120"/>
  <c r="Z182" i="120"/>
  <c r="G193" i="120"/>
  <c r="G198" i="120"/>
  <c r="G205" i="120"/>
  <c r="G212" i="120"/>
  <c r="G221" i="120"/>
  <c r="G228" i="120"/>
  <c r="G237" i="120"/>
  <c r="G244" i="120"/>
  <c r="G253" i="120"/>
  <c r="G260" i="120"/>
  <c r="G269" i="120"/>
  <c r="G278" i="120"/>
  <c r="G285" i="120"/>
  <c r="G294" i="120"/>
  <c r="G301" i="120"/>
  <c r="G310" i="120"/>
  <c r="G317" i="120"/>
  <c r="Z329" i="120"/>
  <c r="G338" i="120"/>
  <c r="Z341" i="120"/>
  <c r="Z344" i="120"/>
  <c r="G353" i="120"/>
  <c r="Z356" i="120"/>
  <c r="Z364" i="120"/>
  <c r="G372" i="120"/>
  <c r="Z98" i="120"/>
  <c r="Z105" i="120"/>
  <c r="Z114" i="120"/>
  <c r="Z121" i="120"/>
  <c r="Z130" i="120"/>
  <c r="Z137" i="120"/>
  <c r="Z146" i="120"/>
  <c r="Z153" i="120"/>
  <c r="Z162" i="120"/>
  <c r="Z169" i="120"/>
  <c r="Z171" i="120"/>
  <c r="G182" i="120"/>
  <c r="Z191" i="120"/>
  <c r="Z200" i="120"/>
  <c r="Z207" i="120"/>
  <c r="Z216" i="120"/>
  <c r="Z223" i="120"/>
  <c r="Z232" i="120"/>
  <c r="Z239" i="120"/>
  <c r="Z248" i="120"/>
  <c r="Z255" i="120"/>
  <c r="Z264" i="120"/>
  <c r="Z271" i="120"/>
  <c r="Z273" i="120"/>
  <c r="Z280" i="120"/>
  <c r="Z289" i="120"/>
  <c r="Z296" i="120"/>
  <c r="Z305" i="120"/>
  <c r="G319" i="120"/>
  <c r="G33" i="120"/>
  <c r="G40" i="120"/>
  <c r="G49" i="120"/>
  <c r="G56" i="120"/>
  <c r="G65" i="120"/>
  <c r="G72" i="120"/>
  <c r="G81" i="120"/>
  <c r="G88" i="120"/>
  <c r="G10" i="120"/>
  <c r="Z19" i="120"/>
  <c r="Z28" i="120"/>
  <c r="Z35" i="120"/>
  <c r="Z44" i="120"/>
  <c r="Z51" i="120"/>
  <c r="Z60" i="120"/>
  <c r="Z67" i="120"/>
  <c r="Z76" i="120"/>
  <c r="Z83" i="120"/>
  <c r="Z92" i="120"/>
  <c r="Z103" i="120"/>
  <c r="Z112" i="120"/>
  <c r="Z119" i="120"/>
  <c r="Z128" i="120"/>
  <c r="Z135" i="120"/>
  <c r="Z144" i="120"/>
  <c r="Z151" i="120"/>
  <c r="Z160" i="120"/>
  <c r="G181" i="120"/>
  <c r="G186" i="120"/>
  <c r="G195" i="120"/>
  <c r="Z206" i="120"/>
  <c r="Z213" i="120"/>
  <c r="Z222" i="120"/>
  <c r="Z229" i="120"/>
  <c r="Z238" i="120"/>
  <c r="Z245" i="120"/>
  <c r="Z254" i="120"/>
  <c r="Z261" i="120"/>
  <c r="Z270" i="120"/>
  <c r="G273" i="120"/>
  <c r="G282" i="120"/>
  <c r="G289" i="120"/>
  <c r="G298" i="120"/>
  <c r="G305" i="120"/>
  <c r="G314" i="120"/>
  <c r="G322" i="120"/>
  <c r="Z325" i="120"/>
  <c r="Z328" i="120"/>
  <c r="G337" i="120"/>
  <c r="Z340" i="120"/>
  <c r="Z361" i="120"/>
  <c r="Z369" i="120"/>
  <c r="G104" i="120"/>
  <c r="G113" i="120"/>
  <c r="G120" i="120"/>
  <c r="G129" i="120"/>
  <c r="G136" i="120"/>
  <c r="G145" i="120"/>
  <c r="G152" i="120"/>
  <c r="G161" i="120"/>
  <c r="G174" i="120"/>
  <c r="Z183" i="120"/>
  <c r="G185" i="120"/>
  <c r="G190" i="120"/>
  <c r="Z197" i="120"/>
  <c r="G199" i="120"/>
  <c r="G206" i="120"/>
  <c r="G215" i="120"/>
  <c r="G222" i="120"/>
  <c r="G231" i="120"/>
  <c r="G238" i="120"/>
  <c r="G247" i="120"/>
  <c r="G254" i="120"/>
  <c r="G263" i="120"/>
  <c r="G270" i="120"/>
  <c r="G272" i="120"/>
  <c r="G279" i="120"/>
  <c r="G288" i="120"/>
  <c r="G295" i="120"/>
  <c r="G304" i="120"/>
  <c r="G311" i="120"/>
  <c r="Z321" i="120"/>
  <c r="G330" i="120"/>
  <c r="Z333" i="120"/>
  <c r="Z336" i="120"/>
  <c r="G345" i="120"/>
  <c r="Z348" i="120"/>
  <c r="G357" i="120"/>
  <c r="G365" i="120"/>
  <c r="Z99" i="120"/>
  <c r="Z108" i="120"/>
  <c r="Z115" i="120"/>
  <c r="Z124" i="120"/>
  <c r="Z131" i="120"/>
  <c r="Z140" i="120"/>
  <c r="Z147" i="120"/>
  <c r="Z156" i="120"/>
  <c r="Z163" i="120"/>
  <c r="Z187" i="120"/>
  <c r="G189" i="120"/>
  <c r="Z196" i="120"/>
  <c r="Z201" i="120"/>
  <c r="Z210" i="120"/>
  <c r="Z217" i="120"/>
  <c r="Z226" i="120"/>
  <c r="Z233" i="120"/>
  <c r="Z242" i="120"/>
  <c r="Z249" i="120"/>
  <c r="Z258" i="120"/>
  <c r="Z265" i="120"/>
  <c r="Z274" i="120"/>
  <c r="Z283" i="120"/>
  <c r="Z290" i="120"/>
  <c r="Z299" i="120"/>
  <c r="Z306" i="120"/>
  <c r="Z315" i="120"/>
  <c r="G348" i="120"/>
  <c r="Z351" i="120"/>
  <c r="Z362" i="120"/>
  <c r="Z370" i="120"/>
  <c r="G374" i="120"/>
  <c r="G101" i="120"/>
  <c r="G108" i="120"/>
  <c r="G117" i="120"/>
  <c r="G124" i="120"/>
  <c r="G133" i="120"/>
  <c r="G140" i="120"/>
  <c r="G149" i="120"/>
  <c r="G156" i="120"/>
  <c r="G165" i="120"/>
  <c r="G176" i="120"/>
  <c r="G178" i="120"/>
  <c r="Z185" i="120"/>
  <c r="G187" i="120"/>
  <c r="G196" i="120"/>
  <c r="G203" i="120"/>
  <c r="G210" i="120"/>
  <c r="G219" i="120"/>
  <c r="G226" i="120"/>
  <c r="G235" i="120"/>
  <c r="G242" i="120"/>
  <c r="G251" i="120"/>
  <c r="G258" i="120"/>
  <c r="G267" i="120"/>
  <c r="G276" i="120"/>
  <c r="G283" i="120"/>
  <c r="G292" i="120"/>
  <c r="G299" i="120"/>
  <c r="G308" i="120"/>
  <c r="G315" i="120"/>
  <c r="Z320" i="120"/>
  <c r="G329" i="120"/>
  <c r="Z332" i="120"/>
  <c r="G362" i="120"/>
  <c r="G370" i="120"/>
  <c r="G476" i="120"/>
  <c r="Z483" i="120"/>
  <c r="G492" i="120"/>
  <c r="Z499" i="120"/>
  <c r="Z372" i="120"/>
  <c r="Z374" i="120"/>
  <c r="Z376" i="120"/>
  <c r="Z378" i="120"/>
  <c r="Z380" i="120"/>
  <c r="Z382" i="120"/>
  <c r="Z384" i="120"/>
  <c r="Z386" i="120"/>
  <c r="Z388" i="120"/>
  <c r="Z390" i="120"/>
  <c r="Z392" i="120"/>
  <c r="Z394" i="120"/>
  <c r="Z396" i="120"/>
  <c r="Z398" i="120"/>
  <c r="Z400" i="120"/>
  <c r="Z402" i="120"/>
  <c r="Z404" i="120"/>
  <c r="Z406" i="120"/>
  <c r="Z408" i="120"/>
  <c r="Z410" i="120"/>
  <c r="Z412" i="120"/>
  <c r="Z414" i="120"/>
  <c r="Z416" i="120"/>
  <c r="Z418" i="120"/>
  <c r="Z420" i="120"/>
  <c r="Z422" i="120"/>
  <c r="Z424" i="120"/>
  <c r="Z426" i="120"/>
  <c r="Z428" i="120"/>
  <c r="Z430" i="120"/>
  <c r="Z432" i="120"/>
  <c r="Z434" i="120"/>
  <c r="Z436" i="120"/>
  <c r="Z438" i="120"/>
  <c r="Z440" i="120"/>
  <c r="Z442" i="120"/>
  <c r="Z444" i="120"/>
  <c r="Z446" i="120"/>
  <c r="Z448" i="120"/>
  <c r="Z450" i="120"/>
  <c r="Z452" i="120"/>
  <c r="Z454" i="120"/>
  <c r="Z456" i="120"/>
  <c r="Z458" i="120"/>
  <c r="Z460" i="120"/>
  <c r="Z462" i="120"/>
  <c r="Z464" i="120"/>
  <c r="Z466" i="120"/>
  <c r="Z468" i="120"/>
  <c r="Z470" i="120"/>
  <c r="Z472" i="120"/>
  <c r="Z474" i="120"/>
  <c r="G483" i="120"/>
  <c r="Z490" i="120"/>
  <c r="G499" i="120"/>
  <c r="G318" i="120"/>
  <c r="G325" i="120"/>
  <c r="G334" i="120"/>
  <c r="G341" i="120"/>
  <c r="G350" i="120"/>
  <c r="G478" i="120"/>
  <c r="Z485" i="120"/>
  <c r="G494" i="120"/>
  <c r="Z501" i="120"/>
  <c r="Z476" i="120"/>
  <c r="G324" i="120"/>
  <c r="Z327" i="120"/>
  <c r="G336" i="120"/>
  <c r="G339" i="120"/>
  <c r="Z342" i="120"/>
  <c r="G351" i="120"/>
  <c r="G360" i="120"/>
  <c r="G368" i="120"/>
  <c r="Z479" i="120"/>
  <c r="G488" i="120"/>
  <c r="Z495" i="120"/>
  <c r="G479" i="120"/>
  <c r="Z486" i="120"/>
  <c r="G495" i="120"/>
  <c r="Z502" i="120"/>
  <c r="Z323" i="120"/>
  <c r="Z330" i="120"/>
  <c r="Z339" i="120"/>
  <c r="Z346" i="120"/>
  <c r="Z355" i="120"/>
  <c r="G474" i="120"/>
  <c r="Z481" i="120"/>
  <c r="G490" i="120"/>
  <c r="Z497" i="120"/>
  <c r="G375" i="120"/>
  <c r="G377" i="120"/>
  <c r="G379" i="120"/>
  <c r="G381" i="120"/>
  <c r="G383" i="120"/>
  <c r="G385" i="120"/>
  <c r="G387" i="120"/>
  <c r="G389" i="120"/>
  <c r="G391" i="120"/>
  <c r="G393" i="120"/>
  <c r="G395" i="120"/>
  <c r="G397" i="120"/>
  <c r="G399" i="120"/>
  <c r="G401" i="120"/>
  <c r="G403" i="120"/>
  <c r="G405" i="120"/>
  <c r="G407" i="120"/>
  <c r="G409" i="120"/>
  <c r="G411" i="120"/>
  <c r="G413" i="120"/>
  <c r="G415" i="120"/>
  <c r="G417" i="120"/>
  <c r="G419" i="120"/>
  <c r="G421" i="120"/>
  <c r="G423" i="120"/>
  <c r="G425" i="120"/>
  <c r="G427" i="120"/>
  <c r="G429" i="120"/>
  <c r="G431" i="120"/>
  <c r="G433" i="120"/>
  <c r="G435" i="120"/>
  <c r="G437" i="120"/>
  <c r="G439" i="120"/>
  <c r="G441" i="120"/>
  <c r="G443" i="120"/>
  <c r="G445" i="120"/>
  <c r="G447" i="120"/>
  <c r="G449" i="120"/>
  <c r="G451" i="120"/>
  <c r="G453" i="120"/>
  <c r="G455" i="120"/>
  <c r="G457" i="120"/>
  <c r="G459" i="120"/>
  <c r="G461" i="120"/>
  <c r="G463" i="120"/>
  <c r="G465" i="120"/>
  <c r="G467" i="120"/>
  <c r="G469" i="120"/>
  <c r="G477" i="120"/>
  <c r="G307" i="120"/>
  <c r="G316" i="120"/>
  <c r="Z337" i="120"/>
  <c r="G346" i="120"/>
  <c r="Z349" i="120"/>
  <c r="Z352" i="120"/>
  <c r="G358" i="120"/>
  <c r="G366" i="120"/>
  <c r="Z475" i="120"/>
  <c r="G484" i="120"/>
  <c r="Z491" i="120"/>
  <c r="G500" i="120"/>
  <c r="Z373" i="120"/>
  <c r="Z375" i="120"/>
  <c r="Z377" i="120"/>
  <c r="Z379" i="120"/>
  <c r="Z381" i="120"/>
  <c r="Z383" i="120"/>
  <c r="Z385" i="120"/>
  <c r="Z387" i="120"/>
  <c r="Z389" i="120"/>
  <c r="Z391" i="120"/>
  <c r="Z393" i="120"/>
  <c r="Z395" i="120"/>
  <c r="Z397" i="120"/>
  <c r="Z399" i="120"/>
  <c r="Z401" i="120"/>
  <c r="Z403" i="120"/>
  <c r="Z405" i="120"/>
  <c r="Z407" i="120"/>
  <c r="Z409" i="120"/>
  <c r="Z411" i="120"/>
  <c r="Z413" i="120"/>
  <c r="Z415" i="120"/>
  <c r="Z417" i="120"/>
  <c r="Z419" i="120"/>
  <c r="Z421" i="120"/>
  <c r="Z423" i="120"/>
  <c r="Z425" i="120"/>
  <c r="Z427" i="120"/>
  <c r="Z429" i="120"/>
  <c r="Z431" i="120"/>
  <c r="Z433" i="120"/>
  <c r="Z435" i="120"/>
  <c r="Z437" i="120"/>
  <c r="Z439" i="120"/>
  <c r="Z441" i="120"/>
  <c r="Z443" i="120"/>
  <c r="Z445" i="120"/>
  <c r="Z447" i="120"/>
  <c r="Z449" i="120"/>
  <c r="Z451" i="120"/>
  <c r="Z453" i="120"/>
  <c r="Z455" i="120"/>
  <c r="Z457" i="120"/>
  <c r="Z459" i="120"/>
  <c r="Z461" i="120"/>
  <c r="Z463" i="120"/>
  <c r="Z465" i="120"/>
  <c r="Z467" i="120"/>
  <c r="Z469" i="120"/>
  <c r="Z471" i="120"/>
  <c r="Z473" i="120"/>
  <c r="G475" i="120"/>
  <c r="Z482" i="120"/>
  <c r="G491" i="120"/>
  <c r="Z498" i="120"/>
  <c r="G326" i="120"/>
  <c r="G333" i="120"/>
  <c r="G342" i="120"/>
  <c r="G349" i="120"/>
  <c r="Z477" i="120"/>
  <c r="G486" i="120"/>
  <c r="Z493" i="120"/>
  <c r="G502" i="120"/>
  <c r="G356" i="120"/>
  <c r="G364" i="120"/>
  <c r="G480" i="120"/>
  <c r="Z487" i="120"/>
  <c r="G496" i="120"/>
  <c r="Z503" i="120"/>
  <c r="Z478" i="120"/>
  <c r="G487" i="120"/>
  <c r="Z494" i="120"/>
  <c r="G503" i="120"/>
  <c r="Z322" i="120"/>
  <c r="Z331" i="120"/>
  <c r="Z338" i="120"/>
  <c r="Z347" i="120"/>
  <c r="Z354" i="120"/>
  <c r="G482" i="120"/>
  <c r="Z489" i="120"/>
  <c r="G498" i="120"/>
  <c r="G376" i="120"/>
  <c r="G378" i="120"/>
  <c r="G380" i="120"/>
  <c r="G382" i="120"/>
  <c r="G384" i="120"/>
  <c r="G386" i="120"/>
  <c r="G388" i="120"/>
  <c r="G390" i="120"/>
  <c r="G392" i="120"/>
  <c r="G394" i="120"/>
  <c r="G396" i="120"/>
  <c r="G398" i="120"/>
  <c r="G400" i="120"/>
  <c r="G402" i="120"/>
  <c r="G404" i="120"/>
  <c r="G406" i="120"/>
  <c r="G408" i="120"/>
  <c r="G410" i="120"/>
  <c r="G412" i="120"/>
  <c r="G414" i="120"/>
  <c r="G416" i="120"/>
  <c r="G418" i="120"/>
  <c r="G420" i="120"/>
  <c r="G422" i="120"/>
  <c r="G424" i="120"/>
  <c r="G426" i="120"/>
  <c r="G428" i="120"/>
  <c r="G430" i="120"/>
  <c r="G432" i="120"/>
  <c r="G434" i="120"/>
  <c r="G436" i="120"/>
  <c r="G438" i="120"/>
  <c r="G440" i="120"/>
  <c r="G442" i="120"/>
  <c r="G444" i="120"/>
  <c r="G446" i="120"/>
  <c r="G448" i="120"/>
  <c r="G450" i="120"/>
  <c r="G452" i="120"/>
  <c r="G454" i="120"/>
  <c r="G456" i="120"/>
  <c r="G458" i="120"/>
  <c r="G460" i="120"/>
  <c r="G462" i="120"/>
  <c r="G464" i="120"/>
  <c r="G466" i="120"/>
  <c r="G468" i="120"/>
  <c r="Z484" i="120"/>
  <c r="G471" i="120"/>
  <c r="G473" i="120"/>
  <c r="Z480" i="120"/>
  <c r="G489" i="120"/>
  <c r="Z496" i="120"/>
  <c r="G507" i="120"/>
  <c r="G516" i="120"/>
  <c r="G521" i="120"/>
  <c r="Z528" i="120"/>
  <c r="G530" i="120"/>
  <c r="G537" i="120"/>
  <c r="G546" i="120"/>
  <c r="G553" i="120"/>
  <c r="G562" i="120"/>
  <c r="G569" i="120"/>
  <c r="G578" i="120"/>
  <c r="G585" i="120"/>
  <c r="G594" i="120"/>
  <c r="G596" i="120"/>
  <c r="G605" i="120"/>
  <c r="Z616" i="120"/>
  <c r="Z632" i="120"/>
  <c r="G660" i="120"/>
  <c r="Z509" i="120"/>
  <c r="Z518" i="120"/>
  <c r="G520" i="120"/>
  <c r="Z527" i="120"/>
  <c r="Z532" i="120"/>
  <c r="Z541" i="120"/>
  <c r="Z548" i="120"/>
  <c r="Z557" i="120"/>
  <c r="Z564" i="120"/>
  <c r="Z573" i="120"/>
  <c r="Z580" i="120"/>
  <c r="Z589" i="120"/>
  <c r="Z600" i="120"/>
  <c r="Z607" i="120"/>
  <c r="Z609" i="120"/>
  <c r="G614" i="120"/>
  <c r="G639" i="120"/>
  <c r="Z648" i="120"/>
  <c r="G667" i="120"/>
  <c r="Z513" i="120"/>
  <c r="Z522" i="120"/>
  <c r="Z531" i="120"/>
  <c r="Z538" i="120"/>
  <c r="Z547" i="120"/>
  <c r="Z554" i="120"/>
  <c r="Z563" i="120"/>
  <c r="Z570" i="120"/>
  <c r="Z579" i="120"/>
  <c r="Z586" i="120"/>
  <c r="Z595" i="120"/>
  <c r="Z597" i="120"/>
  <c r="Z606" i="120"/>
  <c r="G644" i="120"/>
  <c r="Z689" i="120"/>
  <c r="G504" i="120"/>
  <c r="Z511" i="120"/>
  <c r="Z516" i="120"/>
  <c r="Z525" i="120"/>
  <c r="Z536" i="120"/>
  <c r="Z545" i="120"/>
  <c r="Z552" i="120"/>
  <c r="Z561" i="120"/>
  <c r="Z568" i="120"/>
  <c r="Z577" i="120"/>
  <c r="Z584" i="120"/>
  <c r="Z593" i="120"/>
  <c r="G599" i="120"/>
  <c r="G606" i="120"/>
  <c r="G608" i="120"/>
  <c r="Z649" i="120"/>
  <c r="G668" i="120"/>
  <c r="G623" i="120"/>
  <c r="G625" i="120"/>
  <c r="G485" i="120"/>
  <c r="Z492" i="120"/>
  <c r="G501" i="120"/>
  <c r="Z510" i="120"/>
  <c r="G512" i="120"/>
  <c r="Z519" i="120"/>
  <c r="Z524" i="120"/>
  <c r="Z535" i="120"/>
  <c r="Z542" i="120"/>
  <c r="Z551" i="120"/>
  <c r="Z558" i="120"/>
  <c r="Z567" i="120"/>
  <c r="Z574" i="120"/>
  <c r="Z583" i="120"/>
  <c r="Z590" i="120"/>
  <c r="Z601" i="120"/>
  <c r="Z617" i="120"/>
  <c r="G643" i="120"/>
  <c r="Z688" i="120"/>
  <c r="Z505" i="120"/>
  <c r="Z514" i="120"/>
  <c r="Z523" i="120"/>
  <c r="G535" i="120"/>
  <c r="G544" i="120"/>
  <c r="G551" i="120"/>
  <c r="G560" i="120"/>
  <c r="G567" i="120"/>
  <c r="G576" i="120"/>
  <c r="G583" i="120"/>
  <c r="G592" i="120"/>
  <c r="G603" i="120"/>
  <c r="G615" i="120"/>
  <c r="Z624" i="120"/>
  <c r="G652" i="120"/>
  <c r="Z697" i="120"/>
  <c r="G509" i="120"/>
  <c r="G518" i="120"/>
  <c r="G527" i="120"/>
  <c r="G534" i="120"/>
  <c r="G541" i="120"/>
  <c r="G550" i="120"/>
  <c r="G557" i="120"/>
  <c r="G566" i="120"/>
  <c r="G573" i="120"/>
  <c r="G582" i="120"/>
  <c r="G589" i="120"/>
  <c r="G600" i="120"/>
  <c r="G610" i="120"/>
  <c r="Z672" i="120"/>
  <c r="G691" i="120"/>
  <c r="Z507" i="120"/>
  <c r="Z521" i="120"/>
  <c r="Z530" i="120"/>
  <c r="G532" i="120"/>
  <c r="G539" i="120"/>
  <c r="G548" i="120"/>
  <c r="G555" i="120"/>
  <c r="G564" i="120"/>
  <c r="G571" i="120"/>
  <c r="G580" i="120"/>
  <c r="G587" i="120"/>
  <c r="Z604" i="120"/>
  <c r="Z623" i="120"/>
  <c r="G651" i="120"/>
  <c r="Z696" i="120"/>
  <c r="Z628" i="120"/>
  <c r="G635" i="120"/>
  <c r="G470" i="120"/>
  <c r="G472" i="120"/>
  <c r="G481" i="120"/>
  <c r="Z488" i="120"/>
  <c r="G497" i="120"/>
  <c r="Z506" i="120"/>
  <c r="Z515" i="120"/>
  <c r="Z529" i="120"/>
  <c r="G538" i="120"/>
  <c r="G545" i="120"/>
  <c r="G554" i="120"/>
  <c r="G561" i="120"/>
  <c r="G570" i="120"/>
  <c r="G577" i="120"/>
  <c r="G586" i="120"/>
  <c r="G593" i="120"/>
  <c r="G595" i="120"/>
  <c r="G597" i="120"/>
  <c r="G604" i="120"/>
  <c r="Z618" i="120"/>
  <c r="Z673" i="120"/>
  <c r="G692" i="120"/>
  <c r="G510" i="120"/>
  <c r="G519" i="120"/>
  <c r="Z533" i="120"/>
  <c r="Z540" i="120"/>
  <c r="Z549" i="120"/>
  <c r="Z556" i="120"/>
  <c r="Z565" i="120"/>
  <c r="Z572" i="120"/>
  <c r="Z581" i="120"/>
  <c r="Z588" i="120"/>
  <c r="Z599" i="120"/>
  <c r="Z608" i="120"/>
  <c r="Z610" i="120"/>
  <c r="G616" i="120"/>
  <c r="Z626" i="120"/>
  <c r="Z680" i="120"/>
  <c r="G699" i="120"/>
  <c r="G505" i="120"/>
  <c r="Z512" i="120"/>
  <c r="G514" i="120"/>
  <c r="G523" i="120"/>
  <c r="Z539" i="120"/>
  <c r="Z546" i="120"/>
  <c r="Z555" i="120"/>
  <c r="Z562" i="120"/>
  <c r="Z571" i="120"/>
  <c r="Z578" i="120"/>
  <c r="Z587" i="120"/>
  <c r="Z594" i="120"/>
  <c r="Z596" i="120"/>
  <c r="Z598" i="120"/>
  <c r="Z605" i="120"/>
  <c r="Z657" i="120"/>
  <c r="G676" i="120"/>
  <c r="G517" i="120"/>
  <c r="G526" i="120"/>
  <c r="Z537" i="120"/>
  <c r="Z544" i="120"/>
  <c r="Z553" i="120"/>
  <c r="Z560" i="120"/>
  <c r="Z569" i="120"/>
  <c r="Z576" i="120"/>
  <c r="Z585" i="120"/>
  <c r="Z592" i="120"/>
  <c r="G598" i="120"/>
  <c r="G607" i="120"/>
  <c r="G609" i="120"/>
  <c r="Z625" i="120"/>
  <c r="Z681" i="120"/>
  <c r="G700" i="120"/>
  <c r="G624" i="120"/>
  <c r="G631" i="120"/>
  <c r="G493" i="120"/>
  <c r="Z500" i="120"/>
  <c r="G511" i="120"/>
  <c r="G525" i="120"/>
  <c r="Z534" i="120"/>
  <c r="Z543" i="120"/>
  <c r="Z550" i="120"/>
  <c r="Z559" i="120"/>
  <c r="Z566" i="120"/>
  <c r="Z575" i="120"/>
  <c r="Z582" i="120"/>
  <c r="Z591" i="120"/>
  <c r="Z602" i="120"/>
  <c r="Z611" i="120"/>
  <c r="Z615" i="120"/>
  <c r="G622" i="120"/>
  <c r="Z656" i="120"/>
  <c r="G675" i="120"/>
  <c r="Z504" i="120"/>
  <c r="G506" i="120"/>
  <c r="G515" i="120"/>
  <c r="G524" i="120"/>
  <c r="G529" i="120"/>
  <c r="G536" i="120"/>
  <c r="G543" i="120"/>
  <c r="G552" i="120"/>
  <c r="G559" i="120"/>
  <c r="G568" i="120"/>
  <c r="G575" i="120"/>
  <c r="G584" i="120"/>
  <c r="G591" i="120"/>
  <c r="G602" i="120"/>
  <c r="G617" i="120"/>
  <c r="G628" i="120"/>
  <c r="Z637" i="120"/>
  <c r="Z665" i="120"/>
  <c r="G684" i="120"/>
  <c r="Z508" i="120"/>
  <c r="Z517" i="120"/>
  <c r="Z526" i="120"/>
  <c r="G528" i="120"/>
  <c r="G533" i="120"/>
  <c r="G542" i="120"/>
  <c r="G549" i="120"/>
  <c r="G558" i="120"/>
  <c r="G565" i="120"/>
  <c r="G574" i="120"/>
  <c r="G581" i="120"/>
  <c r="G590" i="120"/>
  <c r="G601" i="120"/>
  <c r="G633" i="120"/>
  <c r="Z642" i="120"/>
  <c r="G659" i="120"/>
  <c r="G508" i="120"/>
  <c r="G513" i="120"/>
  <c r="Z520" i="120"/>
  <c r="G522" i="120"/>
  <c r="G531" i="120"/>
  <c r="G540" i="120"/>
  <c r="G547" i="120"/>
  <c r="G556" i="120"/>
  <c r="G563" i="120"/>
  <c r="G572" i="120"/>
  <c r="G579" i="120"/>
  <c r="G588" i="120"/>
  <c r="Z603" i="120"/>
  <c r="G627" i="120"/>
  <c r="Z636" i="120"/>
  <c r="Z664" i="120"/>
  <c r="G683" i="120"/>
  <c r="Z629" i="120"/>
  <c r="Z634" i="120"/>
  <c r="G636" i="120"/>
  <c r="Z640" i="120"/>
  <c r="G647" i="120"/>
  <c r="G656" i="120"/>
  <c r="G663" i="120"/>
  <c r="G672" i="120"/>
  <c r="G679" i="120"/>
  <c r="G688" i="120"/>
  <c r="G695" i="120"/>
  <c r="G704" i="120"/>
  <c r="G711" i="120"/>
  <c r="G724" i="120"/>
  <c r="G727" i="120"/>
  <c r="Z730" i="120"/>
  <c r="G749" i="120"/>
  <c r="G618" i="120"/>
  <c r="G620" i="120"/>
  <c r="G629" i="120"/>
  <c r="Z638" i="120"/>
  <c r="G640" i="120"/>
  <c r="G645" i="120"/>
  <c r="G654" i="120"/>
  <c r="G661" i="120"/>
  <c r="G670" i="120"/>
  <c r="G677" i="120"/>
  <c r="G686" i="120"/>
  <c r="G693" i="120"/>
  <c r="G702" i="120"/>
  <c r="G709" i="120"/>
  <c r="G718" i="120"/>
  <c r="Z733" i="120"/>
  <c r="G744" i="120"/>
  <c r="Z705" i="120"/>
  <c r="Z712" i="120"/>
  <c r="G728" i="120"/>
  <c r="Z731" i="120"/>
  <c r="G742" i="120"/>
  <c r="G760" i="120"/>
  <c r="Z619" i="120"/>
  <c r="Z621" i="120"/>
  <c r="Z631" i="120"/>
  <c r="G638" i="120"/>
  <c r="Z647" i="120"/>
  <c r="Z654" i="120"/>
  <c r="Z663" i="120"/>
  <c r="Z670" i="120"/>
  <c r="Z679" i="120"/>
  <c r="Z686" i="120"/>
  <c r="Z695" i="120"/>
  <c r="Z702" i="120"/>
  <c r="Z711" i="120"/>
  <c r="Z718" i="120"/>
  <c r="G736" i="120"/>
  <c r="Z748" i="120"/>
  <c r="G757" i="120"/>
  <c r="G759" i="120"/>
  <c r="G766" i="120"/>
  <c r="G739" i="120"/>
  <c r="G748" i="120"/>
  <c r="G755" i="120"/>
  <c r="G764" i="120"/>
  <c r="Z645" i="120"/>
  <c r="Z652" i="120"/>
  <c r="Z661" i="120"/>
  <c r="Z668" i="120"/>
  <c r="Z677" i="120"/>
  <c r="Z684" i="120"/>
  <c r="Z693" i="120"/>
  <c r="Z700" i="120"/>
  <c r="Z709" i="120"/>
  <c r="Z716" i="120"/>
  <c r="Z725" i="120"/>
  <c r="G734" i="120"/>
  <c r="Z737" i="120"/>
  <c r="G750" i="120"/>
  <c r="Z757" i="120"/>
  <c r="Z613" i="120"/>
  <c r="Z627" i="120"/>
  <c r="G634" i="120"/>
  <c r="Z643" i="120"/>
  <c r="Z650" i="120"/>
  <c r="Z659" i="120"/>
  <c r="Z666" i="120"/>
  <c r="Z675" i="120"/>
  <c r="Z682" i="120"/>
  <c r="Z691" i="120"/>
  <c r="Z698" i="120"/>
  <c r="Z707" i="120"/>
  <c r="Z714" i="120"/>
  <c r="Z740" i="120"/>
  <c r="G708" i="120"/>
  <c r="G715" i="120"/>
  <c r="G611" i="120"/>
  <c r="G613" i="120"/>
  <c r="Z641" i="120"/>
  <c r="G650" i="120"/>
  <c r="G657" i="120"/>
  <c r="G666" i="120"/>
  <c r="G673" i="120"/>
  <c r="G682" i="120"/>
  <c r="G689" i="120"/>
  <c r="G698" i="120"/>
  <c r="G705" i="120"/>
  <c r="G714" i="120"/>
  <c r="Z749" i="120"/>
  <c r="Z755" i="120"/>
  <c r="Z764" i="120"/>
  <c r="Z744" i="120"/>
  <c r="Z753" i="120"/>
  <c r="Z762" i="120"/>
  <c r="Z769" i="120"/>
  <c r="Z771" i="120"/>
  <c r="Z773" i="120"/>
  <c r="Z775" i="120"/>
  <c r="Z777" i="120"/>
  <c r="Z779" i="120"/>
  <c r="Z781" i="120"/>
  <c r="Z783" i="120"/>
  <c r="Z785" i="120"/>
  <c r="Z787" i="120"/>
  <c r="Z789" i="120"/>
  <c r="Z791" i="120"/>
  <c r="Z793" i="120"/>
  <c r="Z795" i="120"/>
  <c r="Z797" i="120"/>
  <c r="Z799" i="120"/>
  <c r="Z801" i="120"/>
  <c r="Z803" i="120"/>
  <c r="Z805" i="120"/>
  <c r="Z807" i="120"/>
  <c r="Z809" i="120"/>
  <c r="Z811" i="120"/>
  <c r="Z813" i="120"/>
  <c r="Z815" i="120"/>
  <c r="Z817" i="120"/>
  <c r="G641" i="120"/>
  <c r="G648" i="120"/>
  <c r="G655" i="120"/>
  <c r="G664" i="120"/>
  <c r="G671" i="120"/>
  <c r="G680" i="120"/>
  <c r="G687" i="120"/>
  <c r="G696" i="120"/>
  <c r="G703" i="120"/>
  <c r="G712" i="120"/>
  <c r="Z746" i="120"/>
  <c r="G619" i="120"/>
  <c r="G621" i="120"/>
  <c r="G630" i="120"/>
  <c r="Z639" i="120"/>
  <c r="G646" i="120"/>
  <c r="G653" i="120"/>
  <c r="G662" i="120"/>
  <c r="G669" i="120"/>
  <c r="G678" i="120"/>
  <c r="G685" i="120"/>
  <c r="G694" i="120"/>
  <c r="G701" i="120"/>
  <c r="G710" i="120"/>
  <c r="G717" i="120"/>
  <c r="G725" i="120"/>
  <c r="Z728" i="120"/>
  <c r="Z741" i="120"/>
  <c r="Z704" i="120"/>
  <c r="Z713" i="120"/>
  <c r="G723" i="120"/>
  <c r="Z739" i="120"/>
  <c r="Z620" i="120"/>
  <c r="Z622" i="120"/>
  <c r="Z630" i="120"/>
  <c r="G632" i="120"/>
  <c r="G637" i="120"/>
  <c r="Z646" i="120"/>
  <c r="Z655" i="120"/>
  <c r="Z662" i="120"/>
  <c r="Z671" i="120"/>
  <c r="Z678" i="120"/>
  <c r="Z687" i="120"/>
  <c r="Z694" i="120"/>
  <c r="Z703" i="120"/>
  <c r="Z710" i="120"/>
  <c r="G719" i="120"/>
  <c r="Z722" i="120"/>
  <c r="G731" i="120"/>
  <c r="G751" i="120"/>
  <c r="G758" i="120"/>
  <c r="G767" i="120"/>
  <c r="G740" i="120"/>
  <c r="G747" i="120"/>
  <c r="G756" i="120"/>
  <c r="G765" i="120"/>
  <c r="Z644" i="120"/>
  <c r="Z653" i="120"/>
  <c r="Z660" i="120"/>
  <c r="Z669" i="120"/>
  <c r="Z676" i="120"/>
  <c r="Z685" i="120"/>
  <c r="Z692" i="120"/>
  <c r="Z701" i="120"/>
  <c r="Z708" i="120"/>
  <c r="Z717" i="120"/>
  <c r="Z720" i="120"/>
  <c r="Z747" i="120"/>
  <c r="Z612" i="120"/>
  <c r="Z614" i="120"/>
  <c r="Z633" i="120"/>
  <c r="Z651" i="120"/>
  <c r="Z658" i="120"/>
  <c r="Z667" i="120"/>
  <c r="Z674" i="120"/>
  <c r="Z683" i="120"/>
  <c r="Z690" i="120"/>
  <c r="Z699" i="120"/>
  <c r="Z706" i="120"/>
  <c r="Z715" i="120"/>
  <c r="G720" i="120"/>
  <c r="Z723" i="120"/>
  <c r="G732" i="120"/>
  <c r="G735" i="120"/>
  <c r="Z738" i="120"/>
  <c r="G743" i="120"/>
  <c r="G707" i="120"/>
  <c r="G716" i="120"/>
  <c r="Z721" i="120"/>
  <c r="Z724" i="120"/>
  <c r="G733" i="120"/>
  <c r="Z736" i="120"/>
  <c r="G741" i="120"/>
  <c r="Z756" i="120"/>
  <c r="G612" i="120"/>
  <c r="G626" i="120"/>
  <c r="Z635" i="120"/>
  <c r="G642" i="120"/>
  <c r="G649" i="120"/>
  <c r="G658" i="120"/>
  <c r="G665" i="120"/>
  <c r="G674" i="120"/>
  <c r="G681" i="120"/>
  <c r="G690" i="120"/>
  <c r="G697" i="120"/>
  <c r="G706" i="120"/>
  <c r="G713" i="120"/>
  <c r="G726" i="120"/>
  <c r="Z729" i="120"/>
  <c r="Z732" i="120"/>
  <c r="G752" i="120"/>
  <c r="Z754" i="120"/>
  <c r="Z763" i="120"/>
  <c r="Z745" i="120"/>
  <c r="Z752" i="120"/>
  <c r="Z761" i="120"/>
  <c r="Z770" i="120"/>
  <c r="Z772" i="120"/>
  <c r="Z774" i="120"/>
  <c r="Z776" i="120"/>
  <c r="Z778" i="120"/>
  <c r="Z780" i="120"/>
  <c r="Z782" i="120"/>
  <c r="Z784" i="120"/>
  <c r="Z786" i="120"/>
  <c r="Z788" i="120"/>
  <c r="Z790" i="120"/>
  <c r="Z792" i="120"/>
  <c r="Z794" i="120"/>
  <c r="Z796" i="120"/>
  <c r="Z798" i="120"/>
  <c r="Z800" i="120"/>
  <c r="Z802" i="120"/>
  <c r="Z804" i="120"/>
  <c r="Z806" i="120"/>
  <c r="Z808" i="120"/>
  <c r="Z810" i="120"/>
  <c r="Z812" i="120"/>
  <c r="Z814" i="120"/>
  <c r="Z816" i="120"/>
  <c r="Z819" i="120"/>
  <c r="Z821" i="120"/>
  <c r="Z823" i="120"/>
  <c r="Z825" i="120"/>
  <c r="Z827" i="120"/>
  <c r="Z829" i="120"/>
  <c r="Z719" i="120"/>
  <c r="Z726" i="120"/>
  <c r="Z735" i="120"/>
  <c r="Z742" i="120"/>
  <c r="Z751" i="120"/>
  <c r="Z758" i="120"/>
  <c r="Z760" i="120"/>
  <c r="Z767" i="120"/>
  <c r="Z766" i="120"/>
  <c r="G848" i="120"/>
  <c r="Z855" i="120"/>
  <c r="Z864" i="120"/>
  <c r="G866" i="120"/>
  <c r="G868" i="120"/>
  <c r="Z879" i="120"/>
  <c r="Z881" i="120"/>
  <c r="G883" i="120"/>
  <c r="G924" i="120"/>
  <c r="G933" i="120"/>
  <c r="G829" i="120"/>
  <c r="G831" i="120"/>
  <c r="G833" i="120"/>
  <c r="G835" i="120"/>
  <c r="G837" i="120"/>
  <c r="G839" i="120"/>
  <c r="Z850" i="120"/>
  <c r="G859" i="120"/>
  <c r="G722" i="120"/>
  <c r="G729" i="120"/>
  <c r="G738" i="120"/>
  <c r="G745" i="120"/>
  <c r="G754" i="120"/>
  <c r="G763" i="120"/>
  <c r="G769" i="120"/>
  <c r="G771" i="120"/>
  <c r="G773" i="120"/>
  <c r="G775" i="120"/>
  <c r="G777" i="120"/>
  <c r="G779" i="120"/>
  <c r="G781" i="120"/>
  <c r="G783" i="120"/>
  <c r="G785" i="120"/>
  <c r="G787" i="120"/>
  <c r="G789" i="120"/>
  <c r="G791" i="120"/>
  <c r="G793" i="120"/>
  <c r="G795" i="120"/>
  <c r="G797" i="120"/>
  <c r="G799" i="120"/>
  <c r="G801" i="120"/>
  <c r="G803" i="120"/>
  <c r="G805" i="120"/>
  <c r="G807" i="120"/>
  <c r="G809" i="120"/>
  <c r="G811" i="120"/>
  <c r="G813" i="120"/>
  <c r="G815" i="120"/>
  <c r="G817" i="120"/>
  <c r="G819" i="120"/>
  <c r="G821" i="120"/>
  <c r="G823" i="120"/>
  <c r="G825" i="120"/>
  <c r="G827" i="120"/>
  <c r="G842" i="120"/>
  <c r="G844" i="120"/>
  <c r="Z851" i="120"/>
  <c r="G860" i="120"/>
  <c r="Z871" i="120"/>
  <c r="Z873" i="120"/>
  <c r="G875" i="120"/>
  <c r="Z846" i="120"/>
  <c r="G855" i="120"/>
  <c r="Z862" i="120"/>
  <c r="G865" i="120"/>
  <c r="Z818" i="120"/>
  <c r="Z820" i="120"/>
  <c r="Z822" i="120"/>
  <c r="Z824" i="120"/>
  <c r="Z826" i="120"/>
  <c r="Z828" i="120"/>
  <c r="Z727" i="120"/>
  <c r="Z734" i="120"/>
  <c r="Z743" i="120"/>
  <c r="Z750" i="120"/>
  <c r="Z759" i="120"/>
  <c r="Z768" i="120"/>
  <c r="Z765" i="120"/>
  <c r="Z830" i="120"/>
  <c r="Z847" i="120"/>
  <c r="G856" i="120"/>
  <c r="Z863" i="120"/>
  <c r="Z865" i="120"/>
  <c r="G867" i="120"/>
  <c r="Z880" i="120"/>
  <c r="G882" i="120"/>
  <c r="G891" i="120"/>
  <c r="G948" i="120"/>
  <c r="G830" i="120"/>
  <c r="G832" i="120"/>
  <c r="G834" i="120"/>
  <c r="G836" i="120"/>
  <c r="G838" i="120"/>
  <c r="G840" i="120"/>
  <c r="G851" i="120"/>
  <c r="Z858" i="120"/>
  <c r="G721" i="120"/>
  <c r="G730" i="120"/>
  <c r="G737" i="120"/>
  <c r="G746" i="120"/>
  <c r="G753" i="120"/>
  <c r="G762" i="120"/>
  <c r="G761" i="120"/>
  <c r="G768" i="120"/>
  <c r="G770" i="120"/>
  <c r="G772" i="120"/>
  <c r="G774" i="120"/>
  <c r="G776" i="120"/>
  <c r="G778" i="120"/>
  <c r="G780" i="120"/>
  <c r="G782" i="120"/>
  <c r="G784" i="120"/>
  <c r="G786" i="120"/>
  <c r="G788" i="120"/>
  <c r="G790" i="120"/>
  <c r="G792" i="120"/>
  <c r="G794" i="120"/>
  <c r="G796" i="120"/>
  <c r="G798" i="120"/>
  <c r="G800" i="120"/>
  <c r="G802" i="120"/>
  <c r="G804" i="120"/>
  <c r="G806" i="120"/>
  <c r="G808" i="120"/>
  <c r="G810" i="120"/>
  <c r="G812" i="120"/>
  <c r="G814" i="120"/>
  <c r="G816" i="120"/>
  <c r="G818" i="120"/>
  <c r="G820" i="120"/>
  <c r="G822" i="120"/>
  <c r="G824" i="120"/>
  <c r="G826" i="120"/>
  <c r="G828" i="120"/>
  <c r="G841" i="120"/>
  <c r="G843" i="120"/>
  <c r="G852" i="120"/>
  <c r="Z859" i="120"/>
  <c r="Z872" i="120"/>
  <c r="G874" i="120"/>
  <c r="G876" i="120"/>
  <c r="G893" i="120"/>
  <c r="Z902" i="120"/>
  <c r="Z957" i="120"/>
  <c r="G847" i="120"/>
  <c r="Z854" i="120"/>
  <c r="Z870" i="120"/>
  <c r="G873" i="120"/>
  <c r="Z886" i="120"/>
  <c r="Z896" i="120"/>
  <c r="G959" i="120"/>
  <c r="Z849" i="120"/>
  <c r="G858" i="120"/>
  <c r="Z867" i="120"/>
  <c r="Z869" i="120"/>
  <c r="G871" i="120"/>
  <c r="Z884" i="120"/>
  <c r="G888" i="120"/>
  <c r="G914" i="120"/>
  <c r="Z923" i="120"/>
  <c r="G845" i="120"/>
  <c r="Z852" i="120"/>
  <c r="G861" i="120"/>
  <c r="G930" i="120"/>
  <c r="G981" i="120"/>
  <c r="G889" i="120"/>
  <c r="Z900" i="120"/>
  <c r="Z905" i="120"/>
  <c r="G907" i="120"/>
  <c r="Z916" i="120"/>
  <c r="Z921" i="120"/>
  <c r="G923" i="120"/>
  <c r="Z932" i="120"/>
  <c r="Z935" i="120"/>
  <c r="G964" i="120"/>
  <c r="Z973" i="120"/>
  <c r="Z899" i="120"/>
  <c r="G901" i="120"/>
  <c r="G906" i="120"/>
  <c r="Z915" i="120"/>
  <c r="G917" i="120"/>
  <c r="G922" i="120"/>
  <c r="Z878" i="120"/>
  <c r="G881" i="120"/>
  <c r="G898" i="120"/>
  <c r="Z907" i="120"/>
  <c r="G938" i="120"/>
  <c r="Z968" i="120"/>
  <c r="Z843" i="120"/>
  <c r="Z845" i="120"/>
  <c r="G854" i="120"/>
  <c r="Z861" i="120"/>
  <c r="G863" i="120"/>
  <c r="Z876" i="120"/>
  <c r="G878" i="120"/>
  <c r="G880" i="120"/>
  <c r="Z885" i="120"/>
  <c r="G890" i="120"/>
  <c r="G925" i="120"/>
  <c r="Z832" i="120"/>
  <c r="Z834" i="120"/>
  <c r="Z836" i="120"/>
  <c r="Z838" i="120"/>
  <c r="Z840" i="120"/>
  <c r="Z848" i="120"/>
  <c r="G857" i="120"/>
  <c r="Z866" i="120"/>
  <c r="G869" i="120"/>
  <c r="Z990" i="120"/>
  <c r="G896" i="120"/>
  <c r="G912" i="120"/>
  <c r="G928" i="120"/>
  <c r="G936" i="120"/>
  <c r="G975" i="120"/>
  <c r="Z984" i="120"/>
  <c r="Z891" i="120"/>
  <c r="Z893" i="120"/>
  <c r="G895" i="120"/>
  <c r="Z904" i="120"/>
  <c r="Z909" i="120"/>
  <c r="G911" i="120"/>
  <c r="Z920" i="120"/>
  <c r="Z942" i="120"/>
  <c r="Z887" i="120"/>
  <c r="G909" i="120"/>
  <c r="Z918" i="120"/>
  <c r="G850" i="120"/>
  <c r="Z857" i="120"/>
  <c r="Z868" i="120"/>
  <c r="G870" i="120"/>
  <c r="G872" i="120"/>
  <c r="Z883" i="120"/>
  <c r="G886" i="120"/>
  <c r="G892" i="120"/>
  <c r="Z901" i="120"/>
  <c r="G970" i="120"/>
  <c r="G853" i="120"/>
  <c r="Z860" i="120"/>
  <c r="Z874" i="120"/>
  <c r="G877" i="120"/>
  <c r="G908" i="120"/>
  <c r="Z917" i="120"/>
  <c r="Z936" i="120"/>
  <c r="Z906" i="120"/>
  <c r="Z922" i="120"/>
  <c r="G937" i="120"/>
  <c r="G986" i="120"/>
  <c r="Z995" i="120"/>
  <c r="G885" i="120"/>
  <c r="G900" i="120"/>
  <c r="G916" i="120"/>
  <c r="Z931" i="120"/>
  <c r="G949" i="120"/>
  <c r="Z889" i="120"/>
  <c r="Z842" i="120"/>
  <c r="Z844" i="120"/>
  <c r="G846" i="120"/>
  <c r="Z853" i="120"/>
  <c r="G862" i="120"/>
  <c r="G864" i="120"/>
  <c r="Z875" i="120"/>
  <c r="Z877" i="120"/>
  <c r="G879" i="120"/>
  <c r="G887" i="120"/>
  <c r="G903" i="120"/>
  <c r="Z912" i="120"/>
  <c r="Z979" i="120"/>
  <c r="Z831" i="120"/>
  <c r="Z833" i="120"/>
  <c r="Z835" i="120"/>
  <c r="Z837" i="120"/>
  <c r="Z839" i="120"/>
  <c r="Z841" i="120"/>
  <c r="G849" i="120"/>
  <c r="Z856" i="120"/>
  <c r="Z882" i="120"/>
  <c r="G919" i="120"/>
  <c r="Z928" i="120"/>
  <c r="Z895" i="120"/>
  <c r="G897" i="120"/>
  <c r="G902" i="120"/>
  <c r="Z911" i="120"/>
  <c r="G913" i="120"/>
  <c r="G918" i="120"/>
  <c r="Z927" i="120"/>
  <c r="G929" i="120"/>
  <c r="Z934" i="120"/>
  <c r="G997" i="120"/>
  <c r="Z892" i="120"/>
  <c r="Z894" i="120"/>
  <c r="Z910" i="120"/>
  <c r="Z958" i="120"/>
  <c r="Z897" i="120"/>
  <c r="G899" i="120"/>
  <c r="Z908" i="120"/>
  <c r="Z913" i="120"/>
  <c r="G915" i="120"/>
  <c r="Z924" i="120"/>
  <c r="Z929" i="120"/>
  <c r="G931" i="120"/>
  <c r="Z952" i="120"/>
  <c r="Z945" i="120"/>
  <c r="G947" i="120"/>
  <c r="Z956" i="120"/>
  <c r="Z961" i="120"/>
  <c r="G963" i="120"/>
  <c r="Z972" i="120"/>
  <c r="Z977" i="120"/>
  <c r="G979" i="120"/>
  <c r="Z988" i="120"/>
  <c r="Z993" i="120"/>
  <c r="G995" i="120"/>
  <c r="G935" i="120"/>
  <c r="Z944" i="120"/>
  <c r="Z949" i="120"/>
  <c r="G951" i="120"/>
  <c r="Z960" i="120"/>
  <c r="Z965" i="120"/>
  <c r="G967" i="120"/>
  <c r="Z976" i="120"/>
  <c r="Z981" i="120"/>
  <c r="G983" i="120"/>
  <c r="Z992" i="120"/>
  <c r="Z997" i="120"/>
  <c r="Z938" i="120"/>
  <c r="Z954" i="120"/>
  <c r="Z970" i="120"/>
  <c r="Z986" i="120"/>
  <c r="Z925" i="120"/>
  <c r="G927" i="120"/>
  <c r="G943" i="120"/>
  <c r="G980" i="120"/>
  <c r="Z989" i="120"/>
  <c r="G904" i="120"/>
  <c r="G920" i="120"/>
  <c r="G954" i="120"/>
  <c r="Z963" i="120"/>
  <c r="G952" i="120"/>
  <c r="G968" i="120"/>
  <c r="G984" i="120"/>
  <c r="Z1000" i="120"/>
  <c r="G940" i="120"/>
  <c r="G956" i="120"/>
  <c r="G972" i="120"/>
  <c r="G988" i="120"/>
  <c r="G1000" i="120"/>
  <c r="G934" i="120"/>
  <c r="Z943" i="120"/>
  <c r="G945" i="120"/>
  <c r="G950" i="120"/>
  <c r="Z959" i="120"/>
  <c r="G961" i="120"/>
  <c r="G966" i="120"/>
  <c r="Z975" i="120"/>
  <c r="G977" i="120"/>
  <c r="G982" i="120"/>
  <c r="Z991" i="120"/>
  <c r="G993" i="120"/>
  <c r="G998" i="120"/>
  <c r="G932" i="120"/>
  <c r="G991" i="120"/>
  <c r="Z888" i="120"/>
  <c r="Z890" i="120"/>
  <c r="Z898" i="120"/>
  <c r="Z914" i="120"/>
  <c r="Z930" i="120"/>
  <c r="Z940" i="120"/>
  <c r="G965" i="120"/>
  <c r="Z974" i="120"/>
  <c r="Z946" i="120"/>
  <c r="Z962" i="120"/>
  <c r="Z978" i="120"/>
  <c r="Z994" i="120"/>
  <c r="Z950" i="120"/>
  <c r="Z966" i="120"/>
  <c r="Z982" i="120"/>
  <c r="Z998" i="120"/>
  <c r="Z937" i="120"/>
  <c r="G939" i="120"/>
  <c r="Z948" i="120"/>
  <c r="Z953" i="120"/>
  <c r="G955" i="120"/>
  <c r="Z964" i="120"/>
  <c r="Z969" i="120"/>
  <c r="G971" i="120"/>
  <c r="Z980" i="120"/>
  <c r="Z985" i="120"/>
  <c r="G987" i="120"/>
  <c r="Z996" i="120"/>
  <c r="Z926" i="120"/>
  <c r="Z941" i="120"/>
  <c r="Z947" i="120"/>
  <c r="G884" i="120"/>
  <c r="G894" i="120"/>
  <c r="Z903" i="120"/>
  <c r="G905" i="120"/>
  <c r="G910" i="120"/>
  <c r="Z919" i="120"/>
  <c r="G921" i="120"/>
  <c r="G926" i="120"/>
  <c r="Z933" i="120"/>
  <c r="G942" i="120"/>
  <c r="G996" i="120"/>
  <c r="Z951" i="120"/>
  <c r="G953" i="120"/>
  <c r="G958" i="120"/>
  <c r="Z967" i="120"/>
  <c r="G969" i="120"/>
  <c r="G974" i="120"/>
  <c r="Z983" i="120"/>
  <c r="G985" i="120"/>
  <c r="G990" i="120"/>
  <c r="Z999" i="120"/>
  <c r="Z939" i="120"/>
  <c r="G941" i="120"/>
  <c r="G946" i="120"/>
  <c r="Z955" i="120"/>
  <c r="G957" i="120"/>
  <c r="G962" i="120"/>
  <c r="Z971" i="120"/>
  <c r="G973" i="120"/>
  <c r="G978" i="120"/>
  <c r="Z987" i="120"/>
  <c r="G989" i="120"/>
  <c r="G994" i="120"/>
  <c r="G944" i="120"/>
  <c r="G960" i="120"/>
  <c r="G976" i="120"/>
  <c r="G992" i="120"/>
  <c r="G999" i="120"/>
  <c r="G1001" i="120"/>
  <c r="Z1001" i="120"/>
  <c r="C49" i="29" l="1"/>
  <c r="B49" i="29"/>
  <c r="C3" i="29"/>
  <c r="B3" i="29"/>
  <c r="C2" i="29"/>
  <c r="B2" i="29"/>
</calcChain>
</file>

<file path=xl/sharedStrings.xml><?xml version="1.0" encoding="utf-8"?>
<sst xmlns="http://schemas.openxmlformats.org/spreadsheetml/2006/main" count="989" uniqueCount="356">
  <si>
    <t>STM.GM</t>
  </si>
  <si>
    <t>STM.MM</t>
  </si>
  <si>
    <t>U90</t>
  </si>
  <si>
    <t>DATZ</t>
  </si>
  <si>
    <t>REPERE "F"</t>
  </si>
  <si>
    <t>REPERE "NF"</t>
  </si>
  <si>
    <t>CF80</t>
  </si>
  <si>
    <t>matereau +
échelle</t>
  </si>
  <si>
    <t>grillage</t>
  </si>
  <si>
    <t>Pancarte</t>
  </si>
  <si>
    <t>Abris à accus</t>
  </si>
  <si>
    <t>jalon M</t>
  </si>
  <si>
    <t>STM PM</t>
  </si>
  <si>
    <t>CF typeB</t>
  </si>
  <si>
    <t>CL66</t>
  </si>
  <si>
    <t>CL82</t>
  </si>
  <si>
    <t>garde-corps
A - Tf - Le</t>
  </si>
  <si>
    <t>garde-corps
Lo</t>
  </si>
  <si>
    <t>plaque
d'identification</t>
  </si>
  <si>
    <t>feu de heurtoir</t>
  </si>
  <si>
    <t>Cible A</t>
  </si>
  <si>
    <t>Cible C</t>
  </si>
  <si>
    <t>Cible F</t>
  </si>
  <si>
    <t>œilleton</t>
  </si>
  <si>
    <t>Cible K</t>
  </si>
  <si>
    <t>SVM</t>
  </si>
  <si>
    <t>NACELLE          cible F + oeil / STM / CF80 "60" / TI66(h250) "TLD" / pancarte "Z"</t>
  </si>
  <si>
    <t>NACELLE          cible H + oeil / STM / TI66(h450) "G" / pancarte "R"</t>
  </si>
  <si>
    <t>NACELLE          cible A / STM / pancarte "R" / pancarte "LM"</t>
  </si>
  <si>
    <t>NACELLE          cible C + oeil / STM / CF80 "60" / pancarte "Z"</t>
  </si>
  <si>
    <t>NACELLE          cible C + oeil / STM</t>
  </si>
  <si>
    <t>NACELLE          STM / CL82 "80" / CL82 "120"</t>
  </si>
  <si>
    <t>NACELLE          cible H + oeil / STM / TI66(h450) "G"</t>
  </si>
  <si>
    <t>Cible H</t>
  </si>
  <si>
    <t>fléche</t>
  </si>
  <si>
    <t>NACELLE          cible C + oeil / STM / CF80 "60"</t>
  </si>
  <si>
    <t>NACELLE          cible H + oeil / STM / TI66(h450) "G" / CF80 "60"</t>
  </si>
  <si>
    <t>NACELLE          cible C + oeil / STM / TI66(h450) "80" / TI66(h450) "120" / CF80 "ETCS N2"</t>
  </si>
  <si>
    <t>U71
"POINT"</t>
  </si>
  <si>
    <t>GUERITE
"POINT"</t>
  </si>
  <si>
    <t>condo
(5 mn)</t>
  </si>
  <si>
    <t>Pd.
électroméca</t>
  </si>
  <si>
    <t>NACELLE          cible F / STM / pancarte "LM" / pancarte "R" / Cm BLOCAGE</t>
  </si>
  <si>
    <t>GUERITE
triple</t>
  </si>
  <si>
    <t>NACELLE          cible A / STM / CF80 "60" / Cm BLOCAGE</t>
  </si>
  <si>
    <t>NACELLE          cible H + oeil / STM / TI66(h450) "120" / CF80 "ETCS N2"</t>
  </si>
  <si>
    <t>GUERITE
simple</t>
  </si>
  <si>
    <t>NACELLE          cible F + oeil / STM /  TI66(h450) "120"</t>
  </si>
  <si>
    <t>colonne à
"copier / incérer les
cellules copiée"</t>
  </si>
  <si>
    <t>ligne EV à "copier / incérer les cellules copiée"</t>
  </si>
  <si>
    <t>HV (hors ZD)</t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</si>
  <si>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1 extrémité
</t>
    </r>
    <r>
      <rPr>
        <b/>
        <sz val="10"/>
        <color rgb="FF0000FF"/>
        <rFont val="Arial"/>
        <family val="2"/>
      </rPr>
      <t>(5 mn)</t>
    </r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</si>
  <si>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2 extrémités
</t>
    </r>
    <r>
      <rPr>
        <b/>
        <sz val="10"/>
        <color rgb="FF0000FF"/>
        <rFont val="Arial"/>
        <family val="2"/>
      </rPr>
      <t>(10 mn)</t>
    </r>
  </si>
  <si>
    <t>montage
toute
boite
sur 1 piquet</t>
  </si>
  <si>
    <t>1
EuroBalise Fixe</t>
  </si>
  <si>
    <r>
      <t>1
soudure
connecteur
RCH VCC</t>
    </r>
    <r>
      <rPr>
        <b/>
        <u/>
        <sz val="10"/>
        <color rgb="FF0000FF"/>
        <rFont val="Arial"/>
        <family val="2"/>
      </rPr>
      <t xml:space="preserve">
</t>
    </r>
    <r>
      <rPr>
        <b/>
        <sz val="10"/>
        <color rgb="FF0000FF"/>
        <rFont val="Arial"/>
        <family val="2"/>
      </rPr>
      <t>(5 mn)</t>
    </r>
  </si>
  <si>
    <t xml:space="preserve">boite à feu
isolée
avec amorce
câble
</t>
  </si>
  <si>
    <t>téléphone</t>
  </si>
  <si>
    <t>déto</t>
  </si>
  <si>
    <t>CRO</t>
  </si>
  <si>
    <r>
      <t>[</t>
    </r>
    <r>
      <rPr>
        <sz val="16"/>
        <color rgb="FF0000FF"/>
        <rFont val="Arial"/>
        <family val="2"/>
      </rPr>
      <t>connecteur</t>
    </r>
    <r>
      <rPr>
        <b/>
        <sz val="16"/>
        <color rgb="FF0000FF"/>
        <rFont val="Arial"/>
        <family val="2"/>
      </rPr>
      <t>]
{</t>
    </r>
    <r>
      <rPr>
        <sz val="16"/>
        <color rgb="FF0000FF"/>
        <rFont val="Arial"/>
        <family val="2"/>
      </rPr>
      <t>fourniture de…</t>
    </r>
    <r>
      <rPr>
        <b/>
        <sz val="16"/>
        <color rgb="FF0000FF"/>
        <rFont val="Arial"/>
        <family val="2"/>
      </rPr>
      <t>}</t>
    </r>
  </si>
  <si>
    <t>raccordement
tous
connecteur
ou
desserte filaire
sur toute boite</t>
  </si>
  <si>
    <t>connecteur
SBI</t>
  </si>
  <si>
    <t>équipement
balise
KVB
(10 mn)</t>
  </si>
  <si>
    <t>herse
"POINT"</t>
  </si>
  <si>
    <t>TOUT
appareillage
transport</t>
  </si>
  <si>
    <t>NACELLE          cible C + oeil / STM / CF80 "TIV30" / TI66(h450) "G" / pancarte "Z"</t>
  </si>
  <si>
    <t>TU (chantier)</t>
  </si>
  <si>
    <t>Déroulage câble</t>
  </si>
  <si>
    <t>Equipement Poste
(Neuf ou Modif)</t>
  </si>
  <si>
    <t>Prépa Parc
(sur site)</t>
  </si>
  <si>
    <t xml:space="preserve">Pose à la voie
</t>
  </si>
  <si>
    <t>Racco voie</t>
  </si>
  <si>
    <t>Racco Centre
ou modif</t>
  </si>
  <si>
    <t>Contrôle</t>
  </si>
  <si>
    <t>Boite à feux</t>
  </si>
  <si>
    <t>Câble (marquage dépose)</t>
  </si>
  <si>
    <t>Câbles Locaux</t>
  </si>
  <si>
    <t>Caisson sur Mat</t>
  </si>
  <si>
    <t>NACELLE NEUVE</t>
  </si>
  <si>
    <t>PORTIQUE NEUVE</t>
  </si>
  <si>
    <t>POTENCE NEUVE</t>
  </si>
  <si>
    <t>Racco Alim</t>
  </si>
  <si>
    <t>Racco ZUG</t>
  </si>
  <si>
    <t>TU
(prépa DM )</t>
  </si>
  <si>
    <t xml:space="preserve"> </t>
  </si>
  <si>
    <t>Identification de l'IS</t>
  </si>
  <si>
    <t>Temps Production - Temps élémentaires</t>
  </si>
  <si>
    <t>Avancement</t>
  </si>
  <si>
    <t>PREPA SUR PARC</t>
  </si>
  <si>
    <t>INSTALLATION EN VOIE ou POSTE</t>
  </si>
  <si>
    <t>RACCORDEMENT</t>
  </si>
  <si>
    <t>Centres</t>
  </si>
  <si>
    <t>Travaux</t>
  </si>
  <si>
    <t>Commentaires : particularité de l'IS</t>
  </si>
  <si>
    <t>Type IS</t>
  </si>
  <si>
    <t>TOTAL</t>
  </si>
  <si>
    <t>Equipement
poste
(Neuf ou Modif)</t>
  </si>
  <si>
    <t>Prépa
Parc</t>
  </si>
  <si>
    <t xml:space="preserve">Pose à la voie </t>
  </si>
  <si>
    <t>Racco Centre</t>
  </si>
  <si>
    <t>Equipement poste
(Neuf ou modif)</t>
  </si>
  <si>
    <t>COMMENTAIRES</t>
  </si>
  <si>
    <t xml:space="preserve">Préparation à réaliser pour 
 </t>
  </si>
  <si>
    <t xml:space="preserve">Relevé terrain
</t>
  </si>
  <si>
    <t>Méca réalisée par
     Nom               Date</t>
  </si>
  <si>
    <t>Câblage réalisé par
     Nom               Date</t>
  </si>
  <si>
    <t>Réserves
Oui         Non</t>
  </si>
  <si>
    <t xml:space="preserve">Réserves 
</t>
  </si>
  <si>
    <t xml:space="preserve">Installé par </t>
  </si>
  <si>
    <t>Travaux terminé</t>
  </si>
  <si>
    <t>Réserves / Commentaires</t>
  </si>
  <si>
    <t>Raccordé par</t>
  </si>
  <si>
    <t>Zone</t>
  </si>
  <si>
    <t>TU
(prépa parc)
(Perrache)</t>
  </si>
  <si>
    <t>TU (précablage)
Meyzieu</t>
  </si>
  <si>
    <t>Contrôle 
(chantier)</t>
  </si>
  <si>
    <t>bois</t>
  </si>
  <si>
    <t>Type de traverse</t>
  </si>
  <si>
    <t>rail 46kg (U46 ou U33) =&gt; CRO</t>
  </si>
  <si>
    <t xml:space="preserve">bois </t>
  </si>
  <si>
    <t>bi-bloc</t>
  </si>
  <si>
    <t xml:space="preserve">mono-bloc trapezoidale  (=demi-bride 79545388) </t>
  </si>
  <si>
    <t xml:space="preserve">mono-bloc carré  (=demi-bride 79545145) </t>
  </si>
  <si>
    <t xml:space="preserve">mono-bloc aiguille  (=demi-bride 79545415) </t>
  </si>
  <si>
    <t>Type de rail</t>
  </si>
  <si>
    <t>Choix pour onglet Pré-montage</t>
  </si>
  <si>
    <t>rail 50kg (U50 ou U36) =&gt; CRO /Ag. avec Paulvé/Ag. RCH linéaire et VCC</t>
  </si>
  <si>
    <t>rail 60kg (U60 ou U80) =&gt; CRO /Ag. avec Paulvé/Ag. RCH linéaire et VCC</t>
  </si>
  <si>
    <t>carré</t>
  </si>
  <si>
    <t>aiguille</t>
  </si>
  <si>
    <t>46/33</t>
  </si>
  <si>
    <t>50/36</t>
  </si>
  <si>
    <t>60/80</t>
  </si>
  <si>
    <t>trapéze</t>
  </si>
  <si>
    <t>?</t>
  </si>
  <si>
    <t>test</t>
  </si>
  <si>
    <t>Meyzieu</t>
  </si>
  <si>
    <t>Mât &lt;6M</t>
  </si>
  <si>
    <t>Mât &lt;24M</t>
  </si>
  <si>
    <t>Luminaire sur filin</t>
  </si>
  <si>
    <t>luminaire sur mât</t>
  </si>
  <si>
    <t>TGBT</t>
  </si>
  <si>
    <t>Câbles Princ (100m)</t>
  </si>
  <si>
    <t>Massif</t>
  </si>
  <si>
    <t>Chambre</t>
  </si>
  <si>
    <t>Traversé sous voie</t>
  </si>
  <si>
    <t>Plateforme (10m²)</t>
  </si>
  <si>
    <t>Caniveau (10m)</t>
  </si>
  <si>
    <t>St Avre</t>
  </si>
  <si>
    <t>GC</t>
  </si>
  <si>
    <t>GE</t>
  </si>
  <si>
    <t xml:space="preserve">Nbre éléments </t>
  </si>
  <si>
    <t>TGBT St Avre 1</t>
  </si>
  <si>
    <t>TGBT St Avre 2</t>
  </si>
  <si>
    <t>Point de livraison</t>
  </si>
  <si>
    <t>BD ECL6.1</t>
  </si>
  <si>
    <t>BD ECL6.2</t>
  </si>
  <si>
    <t>BD ECL6.3</t>
  </si>
  <si>
    <t>BD ECL6.4</t>
  </si>
  <si>
    <t>BD ECL6.5</t>
  </si>
  <si>
    <t>BD ECL6.6</t>
  </si>
  <si>
    <t>BD ECL6.7</t>
  </si>
  <si>
    <t>BD ECL6.8</t>
  </si>
  <si>
    <t>BD ECL6.9</t>
  </si>
  <si>
    <t>BD ECL6.10</t>
  </si>
  <si>
    <t>TD FLOOD1</t>
  </si>
  <si>
    <t>TD FLOOD2</t>
  </si>
  <si>
    <t>TD FLOOD1.1</t>
  </si>
  <si>
    <t>TD FLOOD1.2</t>
  </si>
  <si>
    <t>TD FLOOD1.3</t>
  </si>
  <si>
    <t>TD FLOOD2.1</t>
  </si>
  <si>
    <t>TD FLOOD2.2</t>
  </si>
  <si>
    <t>TD FLOOD2.3</t>
  </si>
  <si>
    <t>luminaire sur mât caténaire</t>
  </si>
  <si>
    <t>BDECL5.1</t>
  </si>
  <si>
    <t>BDECL5.2</t>
  </si>
  <si>
    <t>BDECL5.3</t>
  </si>
  <si>
    <t>BDECL5.4</t>
  </si>
  <si>
    <t>BDECL5.5</t>
  </si>
  <si>
    <t>BDECL5.6</t>
  </si>
  <si>
    <t>BDECL5.7</t>
  </si>
  <si>
    <t>BDECL5.8</t>
  </si>
  <si>
    <t>BDECL5.9</t>
  </si>
  <si>
    <t>BDECL5.10</t>
  </si>
  <si>
    <t>BDECL5.11</t>
  </si>
  <si>
    <t>BDECL5.12</t>
  </si>
  <si>
    <t>BDECL5.13</t>
  </si>
  <si>
    <t>BDECL5.14</t>
  </si>
  <si>
    <t>BDECL5.15</t>
  </si>
  <si>
    <t>ECL4.01</t>
  </si>
  <si>
    <t>ECL4.02</t>
  </si>
  <si>
    <t>ECL4.03</t>
  </si>
  <si>
    <t>ECL4.04</t>
  </si>
  <si>
    <t>ECL4.05</t>
  </si>
  <si>
    <t>ECL4.06</t>
  </si>
  <si>
    <t>ECL4.07</t>
  </si>
  <si>
    <t>ECL4.08</t>
  </si>
  <si>
    <t>ECL4.09</t>
  </si>
  <si>
    <t>ECL4.10</t>
  </si>
  <si>
    <t>ECL4.11</t>
  </si>
  <si>
    <t>ECL4.12</t>
  </si>
  <si>
    <t>ECL4.13</t>
  </si>
  <si>
    <t>ECL4.14</t>
  </si>
  <si>
    <t>ECL4.15</t>
  </si>
  <si>
    <t>ECL4.16</t>
  </si>
  <si>
    <t>ECL4.17</t>
  </si>
  <si>
    <t>ECL4.18</t>
  </si>
  <si>
    <t>ECL4.19</t>
  </si>
  <si>
    <t>ECL4.20</t>
  </si>
  <si>
    <t>ECL4.21</t>
  </si>
  <si>
    <t>ECL4.22</t>
  </si>
  <si>
    <t>ECL4.23</t>
  </si>
  <si>
    <t>ECL4.24</t>
  </si>
  <si>
    <t>ECL4.25</t>
  </si>
  <si>
    <t>ECL4.26</t>
  </si>
  <si>
    <t>ECL4.27</t>
  </si>
  <si>
    <t>ECL4.28</t>
  </si>
  <si>
    <t>ECL4.29</t>
  </si>
  <si>
    <t>ECL4.30</t>
  </si>
  <si>
    <t>ECL4.31</t>
  </si>
  <si>
    <t>ECL4.32</t>
  </si>
  <si>
    <t>ECL4.33</t>
  </si>
  <si>
    <t>ECL4.34</t>
  </si>
  <si>
    <t>ECL4.35</t>
  </si>
  <si>
    <t>ECL4.36</t>
  </si>
  <si>
    <t>ECL4.37</t>
  </si>
  <si>
    <t>ECL4.38</t>
  </si>
  <si>
    <t>ECL4.39</t>
  </si>
  <si>
    <t>ECL4.40</t>
  </si>
  <si>
    <t>ECL4.41</t>
  </si>
  <si>
    <t>ECL4.42</t>
  </si>
  <si>
    <t>ECL4.43</t>
  </si>
  <si>
    <t>ECL4.44</t>
  </si>
  <si>
    <t>ECL4.45</t>
  </si>
  <si>
    <t>ECL4.46</t>
  </si>
  <si>
    <t>ECL4.47</t>
  </si>
  <si>
    <t>ECL4.48</t>
  </si>
  <si>
    <t>ECL4.49</t>
  </si>
  <si>
    <t>ECL4.50</t>
  </si>
  <si>
    <t>ECL4.51</t>
  </si>
  <si>
    <t>ECL4.52</t>
  </si>
  <si>
    <t>ECL4.53</t>
  </si>
  <si>
    <t>ECL4.54</t>
  </si>
  <si>
    <t>ECL4.55</t>
  </si>
  <si>
    <t>ECL4.56</t>
  </si>
  <si>
    <t>ECL4.57</t>
  </si>
  <si>
    <t>ECL4.58</t>
  </si>
  <si>
    <t>ECL4.59</t>
  </si>
  <si>
    <t>ECL4.60</t>
  </si>
  <si>
    <t>ECL4.61</t>
  </si>
  <si>
    <t>ECL4.62</t>
  </si>
  <si>
    <t>ECL4.63</t>
  </si>
  <si>
    <t>ECL4.64</t>
  </si>
  <si>
    <t>ECL4.65</t>
  </si>
  <si>
    <t>ECL4.66</t>
  </si>
  <si>
    <t>ECL4.67</t>
  </si>
  <si>
    <t>ECL4.68</t>
  </si>
  <si>
    <t>ECL4.69</t>
  </si>
  <si>
    <t>ECL4.70</t>
  </si>
  <si>
    <t>ECL4.71</t>
  </si>
  <si>
    <t>ECL4.72</t>
  </si>
  <si>
    <t>ECL4.73</t>
  </si>
  <si>
    <t>ECL4.74</t>
  </si>
  <si>
    <t>ECL3.1</t>
  </si>
  <si>
    <t>ECL3.2</t>
  </si>
  <si>
    <t>ECL3.3</t>
  </si>
  <si>
    <t>ECL3.4</t>
  </si>
  <si>
    <t>ECL3.5</t>
  </si>
  <si>
    <t>ECL3.6</t>
  </si>
  <si>
    <t>ECL3.7</t>
  </si>
  <si>
    <t>ECL3.8</t>
  </si>
  <si>
    <t>ECL3.9</t>
  </si>
  <si>
    <t>ECL3.10</t>
  </si>
  <si>
    <t>ECL3.11</t>
  </si>
  <si>
    <t>ECL3.12</t>
  </si>
  <si>
    <t>ECL3.13</t>
  </si>
  <si>
    <t>ECL3.14</t>
  </si>
  <si>
    <t>ECL3.15</t>
  </si>
  <si>
    <t>ECL3.16</t>
  </si>
  <si>
    <t>ECL3.17</t>
  </si>
  <si>
    <t>ECL3.18</t>
  </si>
  <si>
    <t>ECL3.19</t>
  </si>
  <si>
    <t>ECL3.20</t>
  </si>
  <si>
    <t>ECL3.21</t>
  </si>
  <si>
    <t>ECL3.22</t>
  </si>
  <si>
    <t>ECL3.23</t>
  </si>
  <si>
    <t>ECL3.24</t>
  </si>
  <si>
    <t>ECL3.25</t>
  </si>
  <si>
    <t>ECL3.26</t>
  </si>
  <si>
    <t>ECL3.27</t>
  </si>
  <si>
    <t>ECL3.28</t>
  </si>
  <si>
    <t>ECL3.29</t>
  </si>
  <si>
    <t>ECL3.30</t>
  </si>
  <si>
    <t>ECL3.31</t>
  </si>
  <si>
    <t>ECL3.32</t>
  </si>
  <si>
    <t>ECL3.33</t>
  </si>
  <si>
    <t>ECL3.34</t>
  </si>
  <si>
    <t>ECL3.35</t>
  </si>
  <si>
    <t>ECL3.36</t>
  </si>
  <si>
    <t>ECL3.37</t>
  </si>
  <si>
    <t>ECL3.38</t>
  </si>
  <si>
    <t>ECL3.39</t>
  </si>
  <si>
    <t>ECL3.40</t>
  </si>
  <si>
    <t>ECL3.41</t>
  </si>
  <si>
    <t>ECL3.42</t>
  </si>
  <si>
    <t>ECL3.43</t>
  </si>
  <si>
    <t>ECL3.44</t>
  </si>
  <si>
    <t>ECL3.45</t>
  </si>
  <si>
    <t>ECL3.46</t>
  </si>
  <si>
    <t>ECL3.47</t>
  </si>
  <si>
    <t>ECL3.48</t>
  </si>
  <si>
    <t>ECL3.49</t>
  </si>
  <si>
    <t>ECL3.50</t>
  </si>
  <si>
    <t>ECL3.51</t>
  </si>
  <si>
    <t>ECL3.52</t>
  </si>
  <si>
    <t>ECL3.53</t>
  </si>
  <si>
    <t>ECL3.54</t>
  </si>
  <si>
    <t>ECL3.55</t>
  </si>
  <si>
    <t>ECL3.56</t>
  </si>
  <si>
    <t>ECL3.57</t>
  </si>
  <si>
    <t>ECL3.58</t>
  </si>
  <si>
    <t>ECL3.59</t>
  </si>
  <si>
    <t>ECL3.60</t>
  </si>
  <si>
    <t>ECL3.61</t>
  </si>
  <si>
    <t>ECL3.62</t>
  </si>
  <si>
    <t>ECL3.63</t>
  </si>
  <si>
    <t>ECL3.64</t>
  </si>
  <si>
    <t>ECL3.65</t>
  </si>
  <si>
    <t>ECL3.66</t>
  </si>
  <si>
    <t>ECL3.67</t>
  </si>
  <si>
    <t>ECL3.68</t>
  </si>
  <si>
    <t>ECL3.69</t>
  </si>
  <si>
    <t>ECL3.70</t>
  </si>
  <si>
    <t>ECL3.71</t>
  </si>
  <si>
    <t>ECL3.72</t>
  </si>
  <si>
    <t>ECL3.73</t>
  </si>
  <si>
    <t>ECL3.74</t>
  </si>
  <si>
    <t>ECL3.75</t>
  </si>
  <si>
    <t>ECL3.76</t>
  </si>
  <si>
    <t>Cv2417</t>
  </si>
  <si>
    <t>Cv16</t>
  </si>
  <si>
    <t>Cv2450</t>
  </si>
  <si>
    <t>Cv2455</t>
  </si>
  <si>
    <t>Cv2454</t>
  </si>
  <si>
    <t>Cv12</t>
  </si>
  <si>
    <t>Cv14</t>
  </si>
  <si>
    <t>Cv112</t>
  </si>
  <si>
    <t>Cv114</t>
  </si>
  <si>
    <t>Cv116</t>
  </si>
  <si>
    <t>V16SP</t>
  </si>
  <si>
    <t>V18SP</t>
  </si>
  <si>
    <t>V20SP</t>
  </si>
  <si>
    <t>V18SI</t>
  </si>
  <si>
    <t>V16SI</t>
  </si>
  <si>
    <t>Massif chevron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</si>
</sst>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0\ [$€-40C]_-;\-* #,##0.000\ [$€-40C]_-;_-* &quot;-&quot;??\ [$€-40C]_-;_-@_-"/>
    <numFmt numFmtId="165" formatCode="_-* #,##0.00\ [$€]_-;\-* #,##0.00\ [$€]_-;_-* &quot;-&quot;??\ [$€]_-;_-@_-"/>
    <numFmt numFmtId="166" formatCode="0.0"/>
    <numFmt numFmtId="167" formatCode="0.000000"/>
  </numFmts>
  <fonts count="2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b/>
      <sz val="10"/>
      <color theme="0"/>
      <name val="Arial"/>
      <family val="2"/>
    </font>
    <font>
      <b/>
      <u/>
      <sz val="10"/>
      <color rgb="FF0000FF"/>
      <name val="Arial"/>
      <family val="2"/>
    </font>
    <font>
      <b/>
      <sz val="16"/>
      <color rgb="FF0000FF"/>
      <name val="Arial"/>
      <family val="2"/>
    </font>
    <font>
      <sz val="16"/>
      <color rgb="FF0000FF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name val="Arial"/>
      <family val="2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9625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darkGray"/>
    </fill>
    <fill>
      <patternFill patternType="darkGray">
        <bgColor theme="1" tint="0.249977111117893"/>
      </patternFill>
    </fill>
  </fills>
  <borders count="1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6">
    <xf numFmtId="0" fontId="0" fillId="0" borderId="0"/>
    <xf numFmtId="0" fontId="2" fillId="0" borderId="0"/>
    <xf numFmtId="164" fontId="2" fillId="0" borderId="0"/>
    <xf numFmtId="164" fontId="2" fillId="0" borderId="0"/>
    <xf numFmtId="165" fontId="2" fillId="0" borderId="0" applyFont="0" applyFill="0" applyBorder="0" applyAlignment="0" applyProtection="0"/>
    <xf numFmtId="0" fontId="2" fillId="0" borderId="0"/>
  </cellStyleXfs>
  <cellXfs count="125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 wrapText="1"/>
    </xf>
    <xf numFmtId="0" fontId="2" fillId="0" borderId="0" xfId="1" applyFont="1" applyAlignment="1">
      <alignment vertical="center"/>
    </xf>
    <xf numFmtId="0" fontId="2" fillId="0" borderId="0" xfId="1" applyFont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2" fontId="4" fillId="2" borderId="1" xfId="1" applyNumberFormat="1" applyFont="1" applyFill="1" applyBorder="1" applyAlignment="1">
      <alignment horizontal="center" vertical="center"/>
    </xf>
    <xf numFmtId="0" fontId="1" fillId="0" borderId="0" xfId="1" applyFont="1" applyBorder="1" applyAlignment="1">
      <alignment horizontal="left" vertical="center"/>
    </xf>
    <xf numFmtId="2" fontId="1" fillId="4" borderId="0" xfId="1" applyNumberFormat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vertical="center"/>
    </xf>
    <xf numFmtId="0" fontId="2" fillId="4" borderId="0" xfId="1" applyFont="1" applyFill="1" applyBorder="1" applyAlignment="1">
      <alignment horizontal="left" vertical="center"/>
    </xf>
    <xf numFmtId="0" fontId="6" fillId="3" borderId="6" xfId="1" applyFont="1" applyFill="1" applyBorder="1" applyAlignment="1">
      <alignment vertical="center"/>
    </xf>
    <xf numFmtId="0" fontId="2" fillId="5" borderId="0" xfId="1" applyFont="1" applyFill="1" applyBorder="1" applyAlignment="1">
      <alignment horizontal="center" vertical="center"/>
    </xf>
    <xf numFmtId="0" fontId="2" fillId="2" borderId="0" xfId="1" applyFont="1" applyFill="1" applyAlignment="1">
      <alignment vertical="center"/>
    </xf>
    <xf numFmtId="0" fontId="3" fillId="2" borderId="8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 wrapText="1"/>
    </xf>
    <xf numFmtId="2" fontId="1" fillId="6" borderId="1" xfId="1" applyNumberFormat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left" vertical="center"/>
    </xf>
    <xf numFmtId="0" fontId="6" fillId="2" borderId="6" xfId="1" applyFont="1" applyFill="1" applyBorder="1" applyAlignment="1">
      <alignment vertical="center" wrapText="1"/>
    </xf>
    <xf numFmtId="0" fontId="3" fillId="2" borderId="7" xfId="1" applyFont="1" applyFill="1" applyBorder="1" applyAlignment="1">
      <alignment horizontal="center" vertical="center" wrapText="1"/>
    </xf>
    <xf numFmtId="2" fontId="1" fillId="6" borderId="0" xfId="1" applyNumberFormat="1" applyFont="1" applyFill="1" applyBorder="1" applyAlignment="1">
      <alignment horizontal="center" vertical="center"/>
    </xf>
    <xf numFmtId="0" fontId="2" fillId="8" borderId="2" xfId="1" applyFont="1" applyFill="1" applyBorder="1" applyAlignment="1">
      <alignment horizontal="left" vertical="center"/>
    </xf>
    <xf numFmtId="0" fontId="0" fillId="8" borderId="10" xfId="0" applyFill="1" applyBorder="1"/>
    <xf numFmtId="0" fontId="0" fillId="8" borderId="1" xfId="0" applyFill="1" applyBorder="1"/>
    <xf numFmtId="0" fontId="2" fillId="2" borderId="1" xfId="5" applyFont="1" applyFill="1" applyBorder="1" applyAlignment="1">
      <alignment horizontal="center" vertical="center" wrapText="1"/>
    </xf>
    <xf numFmtId="2" fontId="1" fillId="10" borderId="1" xfId="1" applyNumberFormat="1" applyFont="1" applyFill="1" applyBorder="1" applyAlignment="1">
      <alignment horizontal="center" vertical="center"/>
    </xf>
    <xf numFmtId="14" fontId="10" fillId="0" borderId="0" xfId="0" applyNumberFormat="1" applyFont="1" applyBorder="1" applyAlignment="1" applyProtection="1">
      <alignment horizontal="center"/>
      <protection locked="0"/>
    </xf>
    <xf numFmtId="0" fontId="11" fillId="0" borderId="0" xfId="0" applyFont="1" applyBorder="1" applyAlignment="1" applyProtection="1"/>
    <xf numFmtId="0" fontId="11" fillId="2" borderId="0" xfId="0" applyFont="1" applyFill="1" applyBorder="1" applyAlignme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0" fontId="12" fillId="0" borderId="7" xfId="0" applyFont="1" applyBorder="1" applyAlignment="1" applyProtection="1">
      <alignment vertical="center"/>
      <protection locked="0"/>
    </xf>
    <xf numFmtId="0" fontId="11" fillId="0" borderId="0" xfId="0" applyFont="1" applyBorder="1" applyAlignment="1" applyProtection="1">
      <alignment horizontal="center"/>
    </xf>
    <xf numFmtId="0" fontId="11" fillId="2" borderId="0" xfId="0" applyFont="1" applyFill="1" applyBorder="1" applyAlignment="1" applyProtection="1">
      <alignment horizontal="center"/>
    </xf>
    <xf numFmtId="0" fontId="0" fillId="0" borderId="0" xfId="0" applyBorder="1" applyProtection="1"/>
    <xf numFmtId="0" fontId="11" fillId="7" borderId="10" xfId="0" applyFont="1" applyFill="1" applyBorder="1" applyAlignment="1" applyProtection="1">
      <alignment horizontal="center" vertical="center"/>
      <protection locked="0"/>
    </xf>
    <xf numFmtId="0" fontId="12" fillId="7" borderId="10" xfId="0" applyFont="1" applyFill="1" applyBorder="1" applyAlignment="1" applyProtection="1">
      <alignment horizontal="center" vertical="center"/>
      <protection locked="0"/>
    </xf>
    <xf numFmtId="0" fontId="13" fillId="7" borderId="10" xfId="0" applyFont="1" applyFill="1" applyBorder="1" applyAlignment="1" applyProtection="1">
      <alignment horizontal="center" vertical="center"/>
      <protection locked="0"/>
    </xf>
    <xf numFmtId="0" fontId="11" fillId="7" borderId="10" xfId="0" applyFont="1" applyFill="1" applyBorder="1" applyAlignment="1" applyProtection="1">
      <alignment horizontal="center" vertical="center" wrapText="1"/>
      <protection locked="0"/>
    </xf>
    <xf numFmtId="0" fontId="11" fillId="11" borderId="10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 wrapText="1"/>
    </xf>
    <xf numFmtId="0" fontId="11" fillId="14" borderId="10" xfId="0" applyFont="1" applyFill="1" applyBorder="1" applyAlignment="1" applyProtection="1">
      <alignment horizontal="center" vertical="center" wrapText="1"/>
    </xf>
    <xf numFmtId="0" fontId="11" fillId="9" borderId="10" xfId="0" applyFont="1" applyFill="1" applyBorder="1" applyAlignment="1" applyProtection="1">
      <alignment horizontal="center" vertical="center" wrapText="1"/>
      <protection locked="0"/>
    </xf>
    <xf numFmtId="10" fontId="11" fillId="9" borderId="10" xfId="0" applyNumberFormat="1" applyFont="1" applyFill="1" applyBorder="1" applyAlignment="1" applyProtection="1">
      <alignment horizontal="center" vertical="center" wrapText="1"/>
      <protection locked="0"/>
    </xf>
    <xf numFmtId="10" fontId="11" fillId="9" borderId="10" xfId="0" applyNumberFormat="1" applyFont="1" applyFill="1" applyBorder="1" applyAlignment="1" applyProtection="1">
      <alignment horizontal="center" vertical="center" wrapText="1"/>
    </xf>
    <xf numFmtId="0" fontId="0" fillId="14" borderId="0" xfId="0" applyFill="1" applyProtection="1"/>
    <xf numFmtId="0" fontId="11" fillId="3" borderId="10" xfId="0" applyFont="1" applyFill="1" applyBorder="1" applyAlignment="1" applyProtection="1">
      <alignment horizontal="center" vertical="center" wrapText="1"/>
      <protection locked="0"/>
    </xf>
    <xf numFmtId="0" fontId="0" fillId="14" borderId="0" xfId="0" applyFill="1" applyProtection="1">
      <protection locked="0"/>
    </xf>
    <xf numFmtId="0" fontId="11" fillId="12" borderId="10" xfId="0" applyFont="1" applyFill="1" applyBorder="1" applyAlignment="1" applyProtection="1">
      <alignment horizontal="center" vertical="center" wrapText="1"/>
      <protection locked="0"/>
    </xf>
    <xf numFmtId="0" fontId="11" fillId="13" borderId="10" xfId="0" applyFont="1" applyFill="1" applyBorder="1" applyAlignment="1" applyProtection="1">
      <alignment horizontal="center" vertical="center" wrapText="1"/>
      <protection locked="0"/>
    </xf>
    <xf numFmtId="0" fontId="12" fillId="0" borderId="10" xfId="0" applyFont="1" applyFill="1" applyBorder="1" applyAlignment="1" applyProtection="1">
      <alignment vertical="center"/>
      <protection locked="0"/>
    </xf>
    <xf numFmtId="0" fontId="14" fillId="2" borderId="10" xfId="5" applyFont="1" applyFill="1" applyBorder="1" applyAlignment="1" applyProtection="1">
      <alignment vertical="center" wrapText="1"/>
      <protection locked="0"/>
    </xf>
    <xf numFmtId="0" fontId="15" fillId="2" borderId="10" xfId="5" applyFont="1" applyFill="1" applyBorder="1" applyAlignment="1" applyProtection="1">
      <alignment horizontal="left" vertical="center" wrapText="1"/>
      <protection locked="0"/>
    </xf>
    <xf numFmtId="0" fontId="0" fillId="0" borderId="10" xfId="0" applyBorder="1" applyProtection="1">
      <protection locked="0"/>
    </xf>
    <xf numFmtId="166" fontId="16" fillId="2" borderId="10" xfId="5" applyNumberFormat="1" applyFont="1" applyFill="1" applyBorder="1" applyAlignment="1" applyProtection="1">
      <alignment horizontal="center" vertical="center" wrapText="1"/>
    </xf>
    <xf numFmtId="166" fontId="2" fillId="2" borderId="10" xfId="5" applyNumberFormat="1" applyFont="1" applyFill="1" applyBorder="1" applyAlignment="1" applyProtection="1">
      <alignment horizontal="left" vertical="center" wrapText="1"/>
    </xf>
    <xf numFmtId="0" fontId="2" fillId="14" borderId="10" xfId="5" applyFont="1" applyFill="1" applyBorder="1" applyAlignment="1" applyProtection="1">
      <alignment horizontal="left" vertical="center" wrapText="1"/>
    </xf>
    <xf numFmtId="10" fontId="0" fillId="0" borderId="10" xfId="0" applyNumberFormat="1" applyFill="1" applyBorder="1" applyAlignment="1" applyProtection="1">
      <alignment horizontal="center" vertical="center" wrapText="1"/>
      <protection locked="0"/>
    </xf>
    <xf numFmtId="10" fontId="8" fillId="0" borderId="10" xfId="0" applyNumberFormat="1" applyFont="1" applyBorder="1" applyAlignment="1" applyProtection="1">
      <alignment horizontal="center" vertical="center"/>
      <protection locked="0"/>
    </xf>
    <xf numFmtId="10" fontId="8" fillId="0" borderId="10" xfId="0" applyNumberFormat="1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NumberFormat="1" applyBorder="1" applyAlignment="1" applyProtection="1">
      <alignment horizontal="center" vertical="center"/>
      <protection locked="0"/>
    </xf>
    <xf numFmtId="0" fontId="0" fillId="0" borderId="10" xfId="0" applyNumberFormat="1" applyBorder="1" applyProtection="1">
      <protection locked="0"/>
    </xf>
    <xf numFmtId="0" fontId="17" fillId="0" borderId="10" xfId="0" applyNumberFormat="1" applyFont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vertical="center"/>
      <protection locked="0"/>
    </xf>
    <xf numFmtId="10" fontId="8" fillId="0" borderId="10" xfId="0" applyNumberFormat="1" applyFont="1" applyBorder="1" applyAlignment="1" applyProtection="1">
      <alignment horizontal="center" vertical="center" wrapText="1"/>
      <protection locked="0"/>
    </xf>
    <xf numFmtId="166" fontId="20" fillId="2" borderId="12" xfId="5" applyNumberFormat="1" applyFont="1" applyFill="1" applyBorder="1" applyAlignment="1" applyProtection="1">
      <alignment horizontal="center" vertical="center" wrapText="1"/>
    </xf>
    <xf numFmtId="166" fontId="21" fillId="2" borderId="12" xfId="5" applyNumberFormat="1" applyFont="1" applyFill="1" applyBorder="1" applyAlignment="1" applyProtection="1">
      <alignment horizontal="left" vertical="center" wrapText="1"/>
    </xf>
    <xf numFmtId="0" fontId="2" fillId="14" borderId="12" xfId="5" applyFont="1" applyFill="1" applyBorder="1" applyAlignment="1" applyProtection="1">
      <alignment horizontal="left" vertical="center" wrapText="1"/>
    </xf>
    <xf numFmtId="10" fontId="22" fillId="0" borderId="12" xfId="0" applyNumberFormat="1" applyFont="1" applyFill="1" applyBorder="1" applyAlignment="1" applyProtection="1">
      <alignment horizontal="center" vertical="center" wrapText="1"/>
    </xf>
    <xf numFmtId="10" fontId="8" fillId="0" borderId="12" xfId="0" applyNumberFormat="1" applyFont="1" applyBorder="1" applyAlignment="1" applyProtection="1">
      <alignment horizontal="center" vertical="center" wrapText="1"/>
    </xf>
    <xf numFmtId="10" fontId="22" fillId="0" borderId="12" xfId="0" applyNumberFormat="1" applyFont="1" applyBorder="1" applyAlignment="1" applyProtection="1">
      <alignment horizontal="center" vertical="center"/>
    </xf>
    <xf numFmtId="0" fontId="0" fillId="15" borderId="10" xfId="0" applyFill="1" applyBorder="1" applyAlignment="1" applyProtection="1">
      <alignment horizontal="center" vertical="center"/>
      <protection locked="0"/>
    </xf>
    <xf numFmtId="0" fontId="0" fillId="15" borderId="10" xfId="0" applyNumberFormat="1" applyFill="1" applyBorder="1" applyAlignment="1" applyProtection="1">
      <alignment horizontal="center" vertical="center"/>
      <protection locked="0"/>
    </xf>
    <xf numFmtId="0" fontId="0" fillId="16" borderId="0" xfId="0" applyFill="1" applyProtection="1">
      <protection locked="0"/>
    </xf>
    <xf numFmtId="0" fontId="0" fillId="15" borderId="10" xfId="0" applyNumberFormat="1" applyFill="1" applyBorder="1" applyProtection="1">
      <protection locked="0"/>
    </xf>
    <xf numFmtId="0" fontId="0" fillId="15" borderId="10" xfId="0" applyFill="1" applyBorder="1" applyProtection="1">
      <protection locked="0"/>
    </xf>
    <xf numFmtId="0" fontId="17" fillId="15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Protection="1"/>
    <xf numFmtId="0" fontId="19" fillId="2" borderId="12" xfId="0" applyFont="1" applyFill="1" applyBorder="1" applyAlignment="1" applyProtection="1">
      <alignment vertical="center"/>
      <protection locked="0"/>
    </xf>
    <xf numFmtId="0" fontId="0" fillId="0" borderId="10" xfId="0" applyFill="1" applyBorder="1" applyAlignment="1">
      <alignment horizontal="center" vertical="center" wrapText="1"/>
    </xf>
    <xf numFmtId="0" fontId="2" fillId="0" borderId="10" xfId="1" applyFont="1" applyBorder="1" applyAlignment="1">
      <alignment vertical="center"/>
    </xf>
    <xf numFmtId="0" fontId="1" fillId="0" borderId="10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9" fillId="0" borderId="0" xfId="0" applyFont="1" applyBorder="1" applyAlignment="1" applyProtection="1">
      <alignment horizontal="center"/>
      <protection locked="0"/>
    </xf>
    <xf numFmtId="0" fontId="3" fillId="0" borderId="7" xfId="1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2" fontId="1" fillId="0" borderId="1" xfId="1" applyNumberFormat="1" applyFont="1" applyFill="1" applyBorder="1" applyAlignment="1">
      <alignment horizontal="center" vertical="center"/>
    </xf>
    <xf numFmtId="0" fontId="2" fillId="0" borderId="10" xfId="5" applyFont="1" applyFill="1" applyBorder="1" applyAlignment="1">
      <alignment horizontal="center" vertical="center" wrapText="1"/>
    </xf>
    <xf numFmtId="1" fontId="2" fillId="0" borderId="10" xfId="5" applyNumberFormat="1" applyFont="1" applyFill="1" applyBorder="1" applyAlignment="1">
      <alignment horizontal="center" vertical="center" wrapText="1"/>
    </xf>
    <xf numFmtId="0" fontId="2" fillId="0" borderId="1" xfId="5" applyFont="1" applyFill="1" applyBorder="1" applyAlignment="1">
      <alignment horizontal="center" vertical="center" wrapText="1"/>
    </xf>
    <xf numFmtId="1" fontId="2" fillId="0" borderId="1" xfId="5" applyNumberFormat="1" applyFont="1" applyFill="1" applyBorder="1" applyAlignment="1">
      <alignment horizontal="center" vertical="center" wrapText="1"/>
    </xf>
    <xf numFmtId="2" fontId="1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167" fontId="11" fillId="2" borderId="0" xfId="0" applyNumberFormat="1" applyFont="1" applyFill="1" applyBorder="1" applyAlignment="1" applyProtection="1"/>
    <xf numFmtId="167" fontId="11" fillId="2" borderId="0" xfId="0" applyNumberFormat="1" applyFont="1" applyFill="1" applyBorder="1" applyAlignment="1" applyProtection="1">
      <alignment horizontal="center"/>
    </xf>
    <xf numFmtId="167" fontId="11" fillId="11" borderId="10" xfId="0" applyNumberFormat="1" applyFont="1" applyFill="1" applyBorder="1" applyAlignment="1" applyProtection="1">
      <alignment horizontal="center" vertical="center" wrapText="1"/>
    </xf>
    <xf numFmtId="167" fontId="2" fillId="2" borderId="10" xfId="5" applyNumberFormat="1" applyFont="1" applyFill="1" applyBorder="1" applyAlignment="1" applyProtection="1">
      <alignment horizontal="left" vertical="center" wrapText="1"/>
    </xf>
    <xf numFmtId="167" fontId="21" fillId="2" borderId="12" xfId="5" applyNumberFormat="1" applyFont="1" applyFill="1" applyBorder="1" applyAlignment="1" applyProtection="1">
      <alignment horizontal="left" vertical="center" wrapText="1"/>
    </xf>
    <xf numFmtId="167" fontId="0" fillId="2" borderId="0" xfId="0" applyNumberFormat="1" applyFill="1" applyProtection="1"/>
    <xf numFmtId="0" fontId="9" fillId="0" borderId="0" xfId="0" applyFont="1" applyBorder="1" applyAlignment="1" applyProtection="1">
      <alignment horizontal="center"/>
      <protection locked="0"/>
    </xf>
    <xf numFmtId="0" fontId="11" fillId="7" borderId="10" xfId="0" applyFont="1" applyFill="1" applyBorder="1" applyAlignment="1" applyProtection="1">
      <alignment horizontal="center"/>
      <protection locked="0"/>
    </xf>
    <xf numFmtId="0" fontId="11" fillId="11" borderId="4" xfId="0" applyFont="1" applyFill="1" applyBorder="1" applyAlignment="1" applyProtection="1">
      <alignment horizontal="center"/>
    </xf>
    <xf numFmtId="0" fontId="11" fillId="11" borderId="1" xfId="0" applyFont="1" applyFill="1" applyBorder="1" applyAlignment="1" applyProtection="1">
      <alignment horizontal="center"/>
    </xf>
    <xf numFmtId="0" fontId="11" fillId="11" borderId="11" xfId="0" applyFont="1" applyFill="1" applyBorder="1" applyAlignment="1" applyProtection="1">
      <alignment horizontal="center"/>
    </xf>
    <xf numFmtId="0" fontId="11" fillId="9" borderId="7" xfId="0" applyFont="1" applyFill="1" applyBorder="1" applyAlignment="1" applyProtection="1">
      <alignment horizontal="center"/>
    </xf>
    <xf numFmtId="10" fontId="11" fillId="3" borderId="1" xfId="0" applyNumberFormat="1" applyFont="1" applyFill="1" applyBorder="1" applyAlignment="1" applyProtection="1">
      <alignment horizontal="center" vertical="center" wrapText="1"/>
      <protection locked="0"/>
    </xf>
    <xf numFmtId="10" fontId="11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11" fillId="13" borderId="10" xfId="0" applyFont="1" applyFill="1" applyBorder="1" applyAlignment="1" applyProtection="1">
      <alignment horizontal="center"/>
      <protection locked="0"/>
    </xf>
    <xf numFmtId="0" fontId="11" fillId="3" borderId="4" xfId="0" applyFont="1" applyFill="1" applyBorder="1" applyAlignment="1" applyProtection="1">
      <alignment horizontal="center" vertical="center" wrapText="1"/>
      <protection locked="0"/>
    </xf>
    <xf numFmtId="0" fontId="11" fillId="3" borderId="11" xfId="0" applyFont="1" applyFill="1" applyBorder="1" applyAlignment="1" applyProtection="1">
      <alignment horizontal="center" vertical="center" wrapText="1"/>
      <protection locked="0"/>
    </xf>
    <xf numFmtId="0" fontId="18" fillId="4" borderId="13" xfId="0" applyFont="1" applyFill="1" applyBorder="1" applyAlignment="1" applyProtection="1">
      <alignment horizontal="center" vertical="center"/>
      <protection locked="0"/>
    </xf>
    <xf numFmtId="0" fontId="18" fillId="4" borderId="15" xfId="0" applyFont="1" applyFill="1" applyBorder="1" applyAlignment="1" applyProtection="1">
      <alignment horizontal="center" vertical="center"/>
      <protection locked="0"/>
    </xf>
    <xf numFmtId="0" fontId="18" fillId="4" borderId="14" xfId="0" applyFont="1" applyFill="1" applyBorder="1" applyAlignment="1" applyProtection="1">
      <alignment horizontal="center" vertical="center"/>
      <protection locked="0"/>
    </xf>
    <xf numFmtId="0" fontId="11" fillId="12" borderId="10" xfId="0" applyFont="1" applyFill="1" applyBorder="1" applyAlignment="1" applyProtection="1">
      <alignment horizontal="center"/>
      <protection locked="0"/>
    </xf>
  </cellXfs>
  <cellStyles count="6">
    <cellStyle name="Euro" xfId="4"/>
    <cellStyle name="Normal" xfId="0" builtinId="0"/>
    <cellStyle name="Normal 2" xfId="1"/>
    <cellStyle name="Normal 2 2" xfId="5"/>
    <cellStyle name="Normal 271" xfId="2"/>
    <cellStyle name="Normal 272" xfId="3"/>
  </cellStyles>
  <dxfs count="11">
    <dxf>
      <fill>
        <patternFill>
          <bgColor theme="3" tint="0.79998168889431442"/>
        </patternFill>
      </fill>
    </dxf>
    <dxf>
      <fill>
        <patternFill patternType="lightTrellis"/>
      </fill>
    </dxf>
    <dxf>
      <fill>
        <patternFill>
          <bgColor theme="3" tint="0.79998168889431442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CC99FF"/>
      <color rgb="FF00FF00"/>
      <color rgb="FF00CCFF"/>
      <color rgb="FF00FFFF"/>
      <color rgb="FF66FF33"/>
      <color rgb="FF0000FF"/>
      <color rgb="FFFF33CC"/>
      <color rgb="FFFF0066"/>
      <color rgb="FF8BFF85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P/Documents/Taff/BYES/Suivi%20Tx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P/Documents/Taff/BYES/V16%20%20plan%20de%20charge%20LIVRON%20(27012020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unitaires MAJ 012020"/>
      <sheetName val="Temps unitaires"/>
      <sheetName val="Centre 1"/>
      <sheetName val="Chantier Global"/>
    </sheetNames>
    <sheetDataSet>
      <sheetData sheetId="0"/>
      <sheetData sheetId="1">
        <row r="7">
          <cell r="B7" t="str">
            <v>U71 (Pose)</v>
          </cell>
        </row>
        <row r="8">
          <cell r="B8" t="str">
            <v>U71 (modif S2)</v>
          </cell>
        </row>
        <row r="9">
          <cell r="B9" t="str">
            <v>GUERITE (Pose)</v>
          </cell>
        </row>
        <row r="10">
          <cell r="B10" t="str">
            <v>Abri Accu (Pose)</v>
          </cell>
        </row>
        <row r="11">
          <cell r="B11" t="str">
            <v>Guérite (modif NS1)</v>
          </cell>
        </row>
        <row r="12">
          <cell r="B12" t="str">
            <v>Guérite (modif S2)</v>
          </cell>
        </row>
        <row r="13">
          <cell r="B13" t="str">
            <v>Poste (modif NS1)</v>
          </cell>
        </row>
        <row r="14">
          <cell r="B14" t="str">
            <v>Poste (modif  V,X)</v>
          </cell>
        </row>
        <row r="15">
          <cell r="B15" t="str">
            <v>Poste (modif S2)</v>
          </cell>
        </row>
        <row r="16">
          <cell r="B16" t="str">
            <v>Poste (Pose de macarons DP)</v>
          </cell>
        </row>
        <row r="17">
          <cell r="B17" t="str">
            <v>Poste (DP/P étiquette GEO)</v>
          </cell>
        </row>
        <row r="18">
          <cell r="B18" t="str">
            <v>PN(Moteur,Feu,BCRG) SAL2</v>
          </cell>
        </row>
        <row r="19">
          <cell r="B19" t="str">
            <v>STM GM/MM centre (Pose)</v>
          </cell>
        </row>
        <row r="20">
          <cell r="B20" t="str">
            <v>STM GM/MM centre (modif)</v>
          </cell>
        </row>
        <row r="21">
          <cell r="B21" t="str">
            <v>STM CRO</v>
          </cell>
        </row>
        <row r="22">
          <cell r="B22" t="str">
            <v>AIGUILLE (Cmde déjà posée)</v>
          </cell>
        </row>
        <row r="23">
          <cell r="B23" t="str">
            <v>AIGUILLE (avec RP)</v>
          </cell>
        </row>
        <row r="24">
          <cell r="B24" t="str">
            <v>RCH VCC</v>
          </cell>
        </row>
        <row r="25">
          <cell r="B25" t="str">
            <v>RCH Ag</v>
          </cell>
        </row>
        <row r="26">
          <cell r="B26" t="str">
            <v>Pd.Déto+A.Cro</v>
          </cell>
        </row>
        <row r="27">
          <cell r="B27" t="str">
            <v>Cro + Pd méca</v>
          </cell>
        </row>
        <row r="28">
          <cell r="B28" t="str">
            <v>CRO</v>
          </cell>
        </row>
        <row r="29">
          <cell r="B29" t="str">
            <v>Pd élec</v>
          </cell>
        </row>
        <row r="30">
          <cell r="B30" t="str">
            <v>Pd méca</v>
          </cell>
        </row>
        <row r="31">
          <cell r="B31" t="str">
            <v>Déto</v>
          </cell>
        </row>
        <row r="32">
          <cell r="B32" t="str">
            <v>Pd méca An.PN</v>
          </cell>
        </row>
        <row r="33">
          <cell r="B33" t="str">
            <v>Balise numérique (commut)</v>
          </cell>
        </row>
        <row r="34">
          <cell r="B34" t="str">
            <v>Balise numérique (fixe)</v>
          </cell>
        </row>
        <row r="35">
          <cell r="B35" t="str">
            <v>Balise numérique ( fixe/x2x3)</v>
          </cell>
        </row>
        <row r="36">
          <cell r="B36" t="str">
            <v>CdV CI 1500V</v>
          </cell>
        </row>
        <row r="37">
          <cell r="B37" t="str">
            <v>CdV CI 25000V</v>
          </cell>
        </row>
        <row r="38">
          <cell r="B38" t="str">
            <v>CdV Mono-rail</v>
          </cell>
        </row>
        <row r="39">
          <cell r="B39" t="str">
            <v>TVP</v>
          </cell>
        </row>
        <row r="40">
          <cell r="B40" t="str">
            <v>Atr</v>
          </cell>
        </row>
        <row r="41">
          <cell r="B41" t="str">
            <v>Lev.Ag</v>
          </cell>
        </row>
        <row r="42">
          <cell r="B42" t="str">
            <v>Cm.Ag</v>
          </cell>
        </row>
        <row r="43">
          <cell r="B43" t="str">
            <v>Commut</v>
          </cell>
        </row>
        <row r="44">
          <cell r="B44" t="str">
            <v>Voyant</v>
          </cell>
        </row>
        <row r="45">
          <cell r="B45" t="str">
            <v>VCM</v>
          </cell>
        </row>
        <row r="46">
          <cell r="B46" t="str">
            <v>Sonnerie</v>
          </cell>
        </row>
        <row r="47">
          <cell r="B47" t="str">
            <v>Tél</v>
          </cell>
        </row>
        <row r="48">
          <cell r="B48" t="str">
            <v>Boite à feux</v>
          </cell>
        </row>
        <row r="49">
          <cell r="B49" t="str">
            <v>Signal (Neuf)</v>
          </cell>
        </row>
        <row r="50">
          <cell r="B50" t="str">
            <v>Heurtoir</v>
          </cell>
        </row>
        <row r="51">
          <cell r="B51" t="str">
            <v>Cv nain, SLD</v>
          </cell>
        </row>
        <row r="52">
          <cell r="B52" t="str">
            <v>Cm.B (sur signaux)</v>
          </cell>
        </row>
        <row r="53">
          <cell r="B53" t="str">
            <v>Caisson (sur Mat)</v>
          </cell>
        </row>
        <row r="54">
          <cell r="B54" t="str">
            <v>Signal (Existant) + STM + Feu</v>
          </cell>
        </row>
        <row r="55">
          <cell r="B55" t="str">
            <v>Poteau</v>
          </cell>
        </row>
        <row r="56">
          <cell r="B56" t="str">
            <v>Pancarte</v>
          </cell>
        </row>
        <row r="57">
          <cell r="B57" t="str">
            <v>Marquage dépose IS</v>
          </cell>
        </row>
        <row r="58">
          <cell r="B58" t="str">
            <v>Pose Gravoply (DP/P)</v>
          </cell>
        </row>
        <row r="59">
          <cell r="B59" t="str">
            <v>Câble (marquage dépose)</v>
          </cell>
        </row>
        <row r="60">
          <cell r="B60" t="str">
            <v>Pancarte (marquage dépose)</v>
          </cell>
        </row>
        <row r="61">
          <cell r="B61" t="str">
            <v>Câbles Princ</v>
          </cell>
        </row>
        <row r="62">
          <cell r="B62" t="str">
            <v>Câbles Locaux</v>
          </cell>
        </row>
        <row r="63">
          <cell r="B63" t="str">
            <v>Cablofil, goulotte ( au M)</v>
          </cell>
        </row>
        <row r="64">
          <cell r="B64" t="str">
            <v>Chaises</v>
          </cell>
        </row>
        <row r="65">
          <cell r="B65" t="str">
            <v>Dér Int Poste</v>
          </cell>
        </row>
        <row r="66">
          <cell r="B66" t="str">
            <v>Mise en place Chassis NS1</v>
          </cell>
        </row>
        <row r="67">
          <cell r="B67" t="str">
            <v>Mise en place Chassis V</v>
          </cell>
        </row>
        <row r="68">
          <cell r="B68" t="str">
            <v>Mise en place Chassis X</v>
          </cell>
        </row>
        <row r="69">
          <cell r="B69" t="str">
            <v>Armoires alim.ARAG.ARAL..</v>
          </cell>
        </row>
        <row r="70">
          <cell r="B70" t="str">
            <v>CO24p</v>
          </cell>
        </row>
        <row r="71">
          <cell r="B71" t="str">
            <v>CO60p</v>
          </cell>
        </row>
        <row r="72">
          <cell r="B72" t="str">
            <v>CO SBI</v>
          </cell>
        </row>
        <row r="73">
          <cell r="B73" t="str">
            <v>Racco ZUG</v>
          </cell>
        </row>
        <row r="74">
          <cell r="B74" t="str">
            <v>Racco Alim</v>
          </cell>
        </row>
        <row r="75">
          <cell r="B75">
            <v>0</v>
          </cell>
        </row>
        <row r="76">
          <cell r="B76">
            <v>0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Pré-Montage"/>
      <sheetName val="Modele zone"/>
      <sheetName val="Chantier Global"/>
      <sheetName val="P66"/>
      <sheetName val="Encadrant Nord"/>
      <sheetName val="Encadrant Sud"/>
    </sheetNames>
    <sheetDataSet>
      <sheetData sheetId="0">
        <row r="1">
          <cell r="B1" t="str">
            <v>test</v>
          </cell>
        </row>
      </sheetData>
      <sheetData sheetId="1">
        <row r="2">
          <cell r="A2">
            <v>0</v>
          </cell>
        </row>
        <row r="3">
          <cell r="A3" t="str">
            <v>HV (hors ZD)</v>
          </cell>
        </row>
        <row r="4">
          <cell r="A4">
            <v>0</v>
          </cell>
        </row>
        <row r="5">
          <cell r="A5" t="str">
            <v>STM.MM</v>
          </cell>
        </row>
        <row r="6">
          <cell r="A6" t="str">
            <v>STM.MM EXISTANTE</v>
          </cell>
        </row>
        <row r="7">
          <cell r="A7" t="str">
            <v>STM.GM</v>
          </cell>
        </row>
        <row r="8">
          <cell r="A8" t="str">
            <v>U71</v>
          </cell>
        </row>
        <row r="9">
          <cell r="A9" t="str">
            <v>U71 EXISTANTE</v>
          </cell>
        </row>
        <row r="10">
          <cell r="A10" t="str">
            <v>ARMOIRE BT.47GM EXISTANTE</v>
          </cell>
        </row>
        <row r="11">
          <cell r="A11" t="str">
            <v>U90</v>
          </cell>
        </row>
        <row r="12">
          <cell r="A12" t="str">
            <v>GUERITE simple</v>
          </cell>
        </row>
        <row r="13">
          <cell r="A13" t="str">
            <v>GUERITE simple EXISTANTE</v>
          </cell>
        </row>
        <row r="14">
          <cell r="A14" t="str">
            <v>GUERITE double</v>
          </cell>
        </row>
        <row r="15">
          <cell r="A15" t="str">
            <v>GUERITE triple</v>
          </cell>
        </row>
        <row r="16">
          <cell r="A16" t="str">
            <v>abris à accus PM "avec raccordement des câbles &gt; amorce vers le CE concerné (longueur selon implantation)"</v>
          </cell>
        </row>
        <row r="17">
          <cell r="A17" t="str">
            <v>Abris à accus GM "avec raccordement des câbles &gt; amorce vers le CE concerné (longueur selon implantation)"</v>
          </cell>
        </row>
        <row r="18">
          <cell r="A18" t="str">
            <v>Abris à accus PM EXISTANT</v>
          </cell>
        </row>
        <row r="19">
          <cell r="A19" t="str">
            <v>Abris à accus GM EXISTANT</v>
          </cell>
        </row>
        <row r="20">
          <cell r="A20" t="str">
            <v>Abris à accus GM EXISTANT AVEC MODIF</v>
          </cell>
        </row>
        <row r="21">
          <cell r="A21" t="str">
            <v>Abris Accu Sécu</v>
          </cell>
        </row>
        <row r="22">
          <cell r="A22" t="str">
            <v>Abri Accu (Pose)</v>
          </cell>
        </row>
        <row r="23">
          <cell r="A23" t="str">
            <v>armoire à accus "avec raccordement des câbles &gt; amorce vers le CE concerné (longueur selon implantation)"</v>
          </cell>
        </row>
        <row r="24">
          <cell r="A24" t="str">
            <v>armoire BDR SNCF à accus "avec raccordement des câbles &gt; amorce vers le CE concerné (longueur selon implantation)"</v>
          </cell>
        </row>
        <row r="25">
          <cell r="A25" t="str">
            <v>Transfo redresseur posé au SOL dans Guérite &gt;&gt; racc. des cables</v>
          </cell>
        </row>
        <row r="26">
          <cell r="A26" t="str">
            <v>herse "POINT"</v>
          </cell>
        </row>
        <row r="27">
          <cell r="A27" t="str">
            <v>U71 "POINT"</v>
          </cell>
        </row>
        <row r="28">
          <cell r="A28" t="str">
            <v>GUERITE "POINT"</v>
          </cell>
        </row>
        <row r="29">
          <cell r="A29" t="str">
            <v>SARA 4  &gt;  dans une GUERITE  &lt;</v>
          </cell>
        </row>
        <row r="30">
          <cell r="A30" t="str">
            <v>SARA 8  &gt;  l'ARMOIRE  &lt;</v>
          </cell>
        </row>
        <row r="31">
          <cell r="A31" t="str">
            <v>Boite à feux</v>
          </cell>
        </row>
        <row r="32">
          <cell r="A32" t="str">
            <v>Câble (marquage dépose)</v>
          </cell>
        </row>
        <row r="33">
          <cell r="A33" t="str">
            <v>Câbles Locaux</v>
          </cell>
        </row>
        <row r="34">
          <cell r="A34" t="str">
            <v>Câbles Princ</v>
          </cell>
        </row>
        <row r="35">
          <cell r="A35" t="str">
            <v>Caisson sur Mat</v>
          </cell>
        </row>
        <row r="36">
          <cell r="A36" t="str">
            <v>Lev.Ag</v>
          </cell>
        </row>
        <row r="37">
          <cell r="A37" t="str">
            <v>KCN</v>
          </cell>
        </row>
        <row r="38">
          <cell r="A38" t="str">
            <v>CdV CI 1500V</v>
          </cell>
        </row>
        <row r="39">
          <cell r="A39" t="str">
            <v>CdV CI 25000V</v>
          </cell>
        </row>
        <row r="40">
          <cell r="A40" t="str">
            <v>CdV UM71</v>
          </cell>
        </row>
        <row r="41">
          <cell r="A41" t="str">
            <v>CdV Mono-rail</v>
          </cell>
        </row>
        <row r="42">
          <cell r="A42" t="str">
            <v>Cm.Ag</v>
          </cell>
        </row>
        <row r="43">
          <cell r="A43" t="str">
            <v>Cm.B (sur signaux)</v>
          </cell>
        </row>
        <row r="44">
          <cell r="A44" t="str">
            <v>Cm.Blocage</v>
          </cell>
        </row>
        <row r="45">
          <cell r="A45" t="str">
            <v>Cm.ZEP</v>
          </cell>
        </row>
        <row r="46">
          <cell r="A46" t="str">
            <v>Coffret divers</v>
          </cell>
        </row>
        <row r="47">
          <cell r="A47" t="str">
            <v>Coffret EDF</v>
          </cell>
        </row>
        <row r="48">
          <cell r="A48" t="str">
            <v>Commut</v>
          </cell>
        </row>
        <row r="49">
          <cell r="A49" t="str">
            <v>CRO</v>
          </cell>
        </row>
        <row r="50">
          <cell r="A50" t="str">
            <v>CRO éxistant</v>
          </cell>
        </row>
        <row r="51">
          <cell r="A51" t="str">
            <v>Cro + Pd méca</v>
          </cell>
        </row>
        <row r="52">
          <cell r="A52" t="str">
            <v>Cv nain, SLD</v>
          </cell>
        </row>
        <row r="53">
          <cell r="A53" t="str">
            <v>Déto</v>
          </cell>
        </row>
        <row r="54">
          <cell r="A54" t="str">
            <v>Feu de PN</v>
          </cell>
        </row>
        <row r="55">
          <cell r="A55" t="str">
            <v>KVB Non Câblé</v>
          </cell>
        </row>
        <row r="56">
          <cell r="A56" t="str">
            <v>KVB P6 Câblé</v>
          </cell>
        </row>
        <row r="57">
          <cell r="A57" t="str">
            <v>Moteur PN existant</v>
          </cell>
        </row>
        <row r="58">
          <cell r="A58" t="str">
            <v>NACELLE NEUVE</v>
          </cell>
        </row>
        <row r="59">
          <cell r="A59" t="str">
            <v>Marquage dépose IS</v>
          </cell>
        </row>
        <row r="60">
          <cell r="A60" t="str">
            <v>Pancarte</v>
          </cell>
        </row>
        <row r="61">
          <cell r="A61" t="str">
            <v>Pancarte (marquage dépose)</v>
          </cell>
        </row>
        <row r="62">
          <cell r="A62" t="str">
            <v>Pd élec</v>
          </cell>
        </row>
        <row r="63">
          <cell r="A63" t="str">
            <v>Pd méca</v>
          </cell>
        </row>
        <row r="64">
          <cell r="A64" t="str">
            <v>Pd méca An.PN</v>
          </cell>
        </row>
        <row r="65">
          <cell r="A65" t="str">
            <v>Pd.Déto+A.Cro</v>
          </cell>
        </row>
        <row r="66">
          <cell r="A66" t="str">
            <v>PN(Moteur,Feu,BCRG) SAL2</v>
          </cell>
        </row>
        <row r="67">
          <cell r="A67" t="str">
            <v>Pose Gravoply (DP/P)</v>
          </cell>
        </row>
        <row r="68">
          <cell r="A68" t="str">
            <v>Poste (DP/P étiquette GEO)</v>
          </cell>
        </row>
        <row r="69">
          <cell r="A69" t="str">
            <v>Poste (modif  V,X)</v>
          </cell>
        </row>
        <row r="70">
          <cell r="A70" t="str">
            <v>Poste (modif NS1)</v>
          </cell>
        </row>
        <row r="71">
          <cell r="A71" t="str">
            <v>Poste (modif S2)</v>
          </cell>
        </row>
        <row r="72">
          <cell r="A72" t="str">
            <v>Poste (Pose de macarons DP)</v>
          </cell>
        </row>
        <row r="73">
          <cell r="A73" t="str">
            <v>Poteau</v>
          </cell>
        </row>
        <row r="74">
          <cell r="A74" t="str">
            <v>PORTIQUE NEUVE</v>
          </cell>
        </row>
        <row r="75">
          <cell r="A75" t="str">
            <v>POTENCE NEUVE</v>
          </cell>
        </row>
        <row r="76">
          <cell r="A76" t="str">
            <v>RCH Ag</v>
          </cell>
        </row>
        <row r="77">
          <cell r="A77" t="str">
            <v>RCH Thermostat</v>
          </cell>
        </row>
        <row r="78">
          <cell r="A78" t="str">
            <v>RCH VCC</v>
          </cell>
        </row>
        <row r="79">
          <cell r="A79" t="str">
            <v>SARA 4</v>
          </cell>
        </row>
        <row r="80">
          <cell r="A80" t="str">
            <v>SARA 8</v>
          </cell>
        </row>
        <row r="81">
          <cell r="A81" t="str">
            <v>Signal (Existant) + STM + Feu</v>
          </cell>
        </row>
        <row r="82">
          <cell r="A82" t="str">
            <v>Signal nain</v>
          </cell>
        </row>
        <row r="83">
          <cell r="A83" t="str">
            <v>Signal (Neuf)</v>
          </cell>
        </row>
        <row r="84">
          <cell r="A84" t="str">
            <v>Sonnerie</v>
          </cell>
        </row>
        <row r="85">
          <cell r="A85" t="str">
            <v>STM CRO</v>
          </cell>
        </row>
        <row r="86">
          <cell r="A86" t="str">
            <v>STM GM/MM centre (modif)</v>
          </cell>
        </row>
        <row r="87">
          <cell r="A87" t="str">
            <v>STM GM/MM centre (Pose)</v>
          </cell>
        </row>
        <row r="88">
          <cell r="A88" t="str">
            <v>STM MM signal CV</v>
          </cell>
        </row>
        <row r="89">
          <cell r="A89" t="str">
            <v>SVM Cadre</v>
          </cell>
        </row>
        <row r="90">
          <cell r="A90" t="str">
            <v>SVM CV</v>
          </cell>
        </row>
        <row r="91">
          <cell r="A91" t="str">
            <v xml:space="preserve">SVM UM71 TAD </v>
          </cell>
        </row>
        <row r="92">
          <cell r="A92" t="str">
            <v>SVM zone</v>
          </cell>
        </row>
        <row r="93">
          <cell r="A93" t="str">
            <v>Tél</v>
          </cell>
        </row>
        <row r="94">
          <cell r="A94" t="str">
            <v>TVP</v>
          </cell>
        </row>
        <row r="95">
          <cell r="A95" t="str">
            <v>VAT</v>
          </cell>
        </row>
        <row r="96">
          <cell r="A96" t="str">
            <v>VCM</v>
          </cell>
        </row>
        <row r="97">
          <cell r="A97" t="str">
            <v>Voyant</v>
          </cell>
        </row>
        <row r="98">
          <cell r="A98" t="str">
            <v>Armoires alim.ARAG.ARAL..</v>
          </cell>
        </row>
        <row r="99">
          <cell r="A99" t="str">
            <v>Câbles Locaux</v>
          </cell>
        </row>
        <row r="100">
          <cell r="A100" t="str">
            <v>Câbles Princ</v>
          </cell>
        </row>
        <row r="101">
          <cell r="A101" t="str">
            <v>Cablofil, goulotte ( au M)</v>
          </cell>
        </row>
        <row r="102">
          <cell r="A102" t="str">
            <v>Chaises</v>
          </cell>
        </row>
        <row r="103">
          <cell r="A103" t="str">
            <v>CO SBI</v>
          </cell>
        </row>
        <row r="104">
          <cell r="A104" t="str">
            <v>CO24p</v>
          </cell>
        </row>
        <row r="105">
          <cell r="A105" t="str">
            <v>CO60p</v>
          </cell>
        </row>
        <row r="106">
          <cell r="A106" t="str">
            <v>Dér Int Poste</v>
          </cell>
        </row>
        <row r="107">
          <cell r="A107" t="str">
            <v>Mise en place Chassis NS1</v>
          </cell>
        </row>
        <row r="108">
          <cell r="A108" t="str">
            <v>Mise en place Chassis V</v>
          </cell>
        </row>
        <row r="109">
          <cell r="A109" t="str">
            <v>Mise en place Chassis X</v>
          </cell>
        </row>
        <row r="110">
          <cell r="A110" t="str">
            <v>Racco Alim</v>
          </cell>
        </row>
        <row r="111">
          <cell r="A111" t="str">
            <v>Racco ZUG</v>
          </cell>
        </row>
        <row r="112">
          <cell r="A112">
            <v>0</v>
          </cell>
        </row>
        <row r="113">
          <cell r="A113">
            <v>0</v>
          </cell>
        </row>
        <row r="114">
          <cell r="A114" t="str">
            <v>Armoire EE</v>
          </cell>
        </row>
        <row r="115">
          <cell r="A115">
            <v>0</v>
          </cell>
        </row>
        <row r="116">
          <cell r="A116" t="str">
            <v>STM "Tt PA"</v>
          </cell>
        </row>
        <row r="117">
          <cell r="A117" t="str">
            <v>STM "DCV"</v>
          </cell>
        </row>
        <row r="118">
          <cell r="A118" t="str">
            <v>DATZD</v>
          </cell>
        </row>
        <row r="119">
          <cell r="A119">
            <v>0</v>
          </cell>
        </row>
        <row r="120">
          <cell r="A120" t="str">
            <v>SIGNAL EXISTANT "remplacement cible&gt; Phase PROVISOIRE"….cible A (AMPOULE =&gt; ZPFU 2p. =&gt; STM.PM avec ES8)</v>
          </cell>
        </row>
        <row r="121">
          <cell r="A121" t="str">
            <v>SIGNAL EXISTANT "remplacement cible&gt; Phase PROVISOIRE"….cible A (AMPOULE)</v>
          </cell>
        </row>
        <row r="122">
          <cell r="A122" t="str">
            <v>SIGNAL EXISTANT "remplacement cible&gt; Phase PROVISOIRE"….cible A (AMPOULE =&gt; ZPFU 2p. =&gt; 3m =&gt; STM.PM avec 6x ES8</v>
          </cell>
        </row>
        <row r="123">
          <cell r="A123" t="str">
            <v>SIGNAL EXISTANT "réemploi de la cible&gt; phase FINALE"………….cible artisanale A (LED =&gt; 8m. amorce ZPFU 1p.) + STM.MM</v>
          </cell>
        </row>
        <row r="124">
          <cell r="A124" t="str">
            <v>SIGNAL EXISTANT "réemploi de la cible&gt; phase FINALE"………….cible artisanale A (LED =&gt; 8m. amorce ZPFU 1p.) + STM.MM + ŒILLETON NEUF</v>
          </cell>
        </row>
        <row r="125">
          <cell r="A125" t="str">
            <v>SIGNAL EXISTANT "réemploi de la cible&gt; phase FINALE"………….cible artisanale A (LED =&gt; 8m. amorce ZPFU 1p.)</v>
          </cell>
        </row>
        <row r="126">
          <cell r="A126" t="str">
            <v>SIGNAL EXISTANT Changement de cible&gt;phase FINALE………….cible A DEFINITIVE  (LED =&gt; 8m. amorce ZPFU 1p.) + STM.MM</v>
          </cell>
        </row>
        <row r="127">
          <cell r="A127" t="str">
            <v>SIGNAL EXISTANT "remplacement cible&gt; Phase PROVISOIRE"….cible C (AMPOULE =&gt; ZPFU 2p. =&gt; STM.PM avec ES8)</v>
          </cell>
        </row>
        <row r="128">
          <cell r="A128" t="str">
            <v>SIGNAL EXISTANT "remplacement cible&gt; Phase PROVISOIRE"….cible C (AMPOULES SEULEMENT)</v>
          </cell>
        </row>
        <row r="129">
          <cell r="A129" t="str">
            <v>SIGNAL EXISTANT "réemploi de la cible&gt; phase FINALE"………….cible artisanale C (LED =&gt; 8m. amorce ZPFU 1p.) + STM.MM</v>
          </cell>
        </row>
        <row r="130">
          <cell r="A130" t="str">
            <v>SIGNAL EXISTANT "remplacement cible&gt; Phase PROVISOIRE"….cible F (AMPOULE =&gt; ZPFU 2p. =&gt; STM.PM avec ES8)</v>
          </cell>
        </row>
        <row r="131">
          <cell r="A131" t="str">
            <v>SIGNAL EXISTANT "réemploi de la cible&gt; phase FINALE"………….cible artisanale F (LED =&gt; 8m. amorce ZPFU 1p.) + STM.MM</v>
          </cell>
        </row>
        <row r="132">
          <cell r="A132" t="str">
            <v>SIGNAL EXISTANT aucun changement …… ………………………….cible F (juste cable alim à dérouler)</v>
          </cell>
        </row>
        <row r="133">
          <cell r="A133" t="str">
            <v>SIGNAL EXISTANT "remplacement cible&gt; Phase PROVISOIRE"….cible H (AMPOULE =&gt; ZPFU 2p. =&gt; STM.PM avec ES8)</v>
          </cell>
        </row>
        <row r="134">
          <cell r="A134" t="str">
            <v>SIGNAL EXISTANT "remplacement cible&gt; Phase PROVISOIRE"….cible H (AMPOULE)</v>
          </cell>
        </row>
        <row r="135">
          <cell r="A135" t="str">
            <v>SIGNAL EXISTANT "réemploi de la cible&gt; phase FINALE"………….cible artisanale H (LED =&gt; 8m. amorce ZPFU 1p.) + STM.MM</v>
          </cell>
        </row>
        <row r="136">
          <cell r="A136" t="str">
            <v>SIGNAL EXISTANT "réemploi de la cible&gt; phase FINALE"………….cible artisanale R (LED =&gt; 8m. amorce ZPFU 1p.) + STM.MM</v>
          </cell>
        </row>
        <row r="137">
          <cell r="A137">
            <v>0</v>
          </cell>
        </row>
        <row r="138">
          <cell r="A138" t="str">
            <v>SIGNAL EXISTANT "phase FINALE"...OEILLETON (LED =&gt; 8m. amorce ZPFU 1p.)</v>
          </cell>
        </row>
        <row r="139">
          <cell r="A139">
            <v>0</v>
          </cell>
        </row>
        <row r="140">
          <cell r="A140" t="str">
            <v>SIGNAL EXISTANT : ajout d'un Cm Bloquage</v>
          </cell>
        </row>
        <row r="141">
          <cell r="A141" t="str">
            <v>SIGNAL EXISTANT : Cm Bloquage EXISTANT</v>
          </cell>
        </row>
        <row r="142">
          <cell r="A142">
            <v>0</v>
          </cell>
        </row>
        <row r="143">
          <cell r="A143" t="str">
            <v>SIGNAL EXISTANT : ajout d'un Caisson 80 "TIV30" NOUVEAU</v>
          </cell>
        </row>
        <row r="144">
          <cell r="A144" t="str">
            <v>SIGNAL EXISTANT : ID 1-2 EXISTANT</v>
          </cell>
        </row>
        <row r="145">
          <cell r="A145" t="str">
            <v>SIGNAL EXISTANT : ID 1-2-3 EXISTANT</v>
          </cell>
        </row>
        <row r="146">
          <cell r="A146" t="str">
            <v>SIGNAL EXISTANT : ajout d'un Caisson Lumineux 66 "G" NOUVEAU</v>
          </cell>
        </row>
        <row r="147">
          <cell r="A147">
            <v>0</v>
          </cell>
        </row>
        <row r="148">
          <cell r="A148" t="str">
            <v>SIGNAL EXISTANT : Caisson 80 "TIV30" EXISTANT</v>
          </cell>
        </row>
        <row r="149">
          <cell r="A149" t="str">
            <v>SIGNAL EXISTANT : Caisson 80 "TIV30" EXISTANT</v>
          </cell>
        </row>
        <row r="150">
          <cell r="A150" t="str">
            <v>SIGNAL EXISTANT : Caisson 80 "TIV30" EXISTANT + STM</v>
          </cell>
        </row>
        <row r="151">
          <cell r="A151" t="str">
            <v>SIGNAL EXISTANT : Caisson 80 "TIV40" EXISTANT</v>
          </cell>
        </row>
        <row r="152">
          <cell r="A152" t="str">
            <v>SIGNAL EXISTANT : Caisson 80 "TIV50" EXISTANT</v>
          </cell>
        </row>
        <row r="153">
          <cell r="A153" t="str">
            <v>SIGNAL EXISTANT : Caisson 80 "TIV60" EXISTANT</v>
          </cell>
        </row>
        <row r="154">
          <cell r="A154" t="str">
            <v>SIGNAL EXISTANT : Caisson 80 "TIV80" EXISTANT + STM CRO</v>
          </cell>
        </row>
        <row r="155">
          <cell r="A155" t="str">
            <v>SIGNAL EXISTANT : Caisson Lumineux 66 "G" EXISTANT</v>
          </cell>
        </row>
        <row r="156">
          <cell r="A156" t="str">
            <v>SIGNAL EXISTANT "phase FINALE"…CAISSON G neuf</v>
          </cell>
        </row>
        <row r="157">
          <cell r="A157" t="str">
            <v>SIGNAL EXISTANT : CAISSON G EXISTANT</v>
          </cell>
        </row>
        <row r="158">
          <cell r="A158" t="str">
            <v>SIGNAL EXISTANT : Caisson 40 "HEURTOIR à 150m" NOUVEAU +SUPPORT NOUVEAU</v>
          </cell>
        </row>
        <row r="159">
          <cell r="A159">
            <v>0</v>
          </cell>
        </row>
        <row r="160">
          <cell r="A160" t="str">
            <v>SIGNAL EXISTANT "remplacement cible&gt; Phase PROVISOIRE"….cible pour ID2-ID3(AMPOULE)</v>
          </cell>
        </row>
        <row r="161">
          <cell r="A161" t="str">
            <v>SIGNAL EXISTANT "réemploi de la cible&gt; phase FINALE"………….cible artisanale pour ID2-ID3 (LED =&gt; 8m. amorce ZPFU 1p.)</v>
          </cell>
        </row>
        <row r="162">
          <cell r="A162">
            <v>0</v>
          </cell>
        </row>
        <row r="163">
          <cell r="A163" t="str">
            <v>STM.CRO</v>
          </cell>
        </row>
        <row r="164">
          <cell r="A164">
            <v>0</v>
          </cell>
        </row>
        <row r="165">
          <cell r="A165" t="str">
            <v>fleur de sol           cible K / piquet-SVM.s</v>
          </cell>
        </row>
        <row r="166">
          <cell r="A166" t="str">
            <v>fleur de sol           cible K / piquet-SVM.s / repérage AR</v>
          </cell>
        </row>
        <row r="167">
          <cell r="A167">
            <v>0</v>
          </cell>
        </row>
        <row r="168">
          <cell r="A168" t="str">
            <v>AND                    cible A / STM / fléche</v>
          </cell>
        </row>
        <row r="169">
          <cell r="A169" t="str">
            <v>AND                    cible A / STM / 2x fléches</v>
          </cell>
        </row>
        <row r="170">
          <cell r="A170" t="str">
            <v>AND                    cible A / STM</v>
          </cell>
        </row>
        <row r="171">
          <cell r="A171" t="str">
            <v>AHD                    cible A / STM / pancarte "CAB"</v>
          </cell>
        </row>
        <row r="172">
          <cell r="A172" t="str">
            <v>AHD                    cible A / STM / pancarte"CAB" / repérage AR</v>
          </cell>
        </row>
        <row r="173">
          <cell r="A173" t="str">
            <v>AHD                    cible A / STM / pancarte "Signaux à droite" / Cm 160</v>
          </cell>
        </row>
        <row r="174">
          <cell r="A174">
            <v>0</v>
          </cell>
        </row>
        <row r="175">
          <cell r="A175" t="str">
            <v>LeND                  cible A / STM</v>
          </cell>
        </row>
        <row r="176">
          <cell r="A176" t="str">
            <v>LeND                  cible A  + oeil / STM / fléche</v>
          </cell>
        </row>
        <row r="177">
          <cell r="A177" t="str">
            <v>LeND                  cible C + oeil / STM / pancarte "30" / pancarte "mi-blanche/mi-verte" (petit modèle)</v>
          </cell>
        </row>
        <row r="178">
          <cell r="A178" t="str">
            <v>LeND                  cible C + oeil / STM / pancarte "Nf" / pancarte "mi-blanche/mi-verte" (petit modèle)</v>
          </cell>
        </row>
        <row r="179">
          <cell r="A179" t="str">
            <v xml:space="preserve">LeND                  cible C + oeil / STM / pancarte "60" /  Pancarte "Nf" </v>
          </cell>
        </row>
        <row r="180">
          <cell r="A180" t="str">
            <v xml:space="preserve">LeND                  cible C + oeil / STM / CF66 h160 SLD / pancarte "30" /  Pancarte "Z" </v>
          </cell>
        </row>
        <row r="181">
          <cell r="A181" t="str">
            <v>LeND                  TIP 2 chiffres / CF66 h450 SLD / pancarte "Z" / Pancarte "30"</v>
          </cell>
        </row>
        <row r="182">
          <cell r="A182" t="str">
            <v>LeHD                  cible A / STM / pancarte "ATC" / Cm 160</v>
          </cell>
        </row>
        <row r="183">
          <cell r="A183" t="str">
            <v>LeND                  cible C / STM / repérage AR / Cm 160</v>
          </cell>
        </row>
        <row r="184">
          <cell r="A184" t="str">
            <v>LeHD                  cible C / STM  / pancarte "Baissez Panto"</v>
          </cell>
        </row>
        <row r="185">
          <cell r="A185" t="str">
            <v>LeHD                  cible C / STM / pancarte "Baissez Panto." / Cm 160</v>
          </cell>
        </row>
        <row r="186">
          <cell r="A186" t="str">
            <v>LeHD                  cible F + oeil / STM</v>
          </cell>
        </row>
        <row r="187">
          <cell r="A187" t="str">
            <v>LeND (à droite)    cible A / STM / fléche</v>
          </cell>
        </row>
        <row r="188">
          <cell r="A188" t="str">
            <v>LeND (à droite)    cible F + oeil / STM / pancarte "30" / 2x fléches</v>
          </cell>
        </row>
        <row r="189">
          <cell r="A189" t="str">
            <v>LeHD (à droite)    cible C / STM / pancarte "Baissez Panto"</v>
          </cell>
        </row>
        <row r="190">
          <cell r="A190">
            <v>0</v>
          </cell>
        </row>
        <row r="191">
          <cell r="A191" t="str">
            <v>LoND                  cible C / STM  / CF80 "CAB"</v>
          </cell>
        </row>
        <row r="192">
          <cell r="A192" t="str">
            <v>LoHD                  cible C / STM / CF80"BAISSER PANTO" à distance / Cm160</v>
          </cell>
        </row>
        <row r="193">
          <cell r="A193" t="str">
            <v xml:space="preserve">LoHD                  cible H / STM / CF66 h450 "G" </v>
          </cell>
        </row>
        <row r="194">
          <cell r="A194" t="str">
            <v>LoHDp                cible C / STM / CF80 "CAB" / pancarte "BAISSER PANTO" à distance / repérage AR</v>
          </cell>
        </row>
        <row r="195">
          <cell r="A195" t="str">
            <v>LoND                  cible C + oeil / STM / CF66 h450 "120"</v>
          </cell>
        </row>
        <row r="196">
          <cell r="A196" t="str">
            <v>LoND (à droite)    cible C + oeil / STM / CF66 h450 "120" / 1x fléche</v>
          </cell>
        </row>
        <row r="197">
          <cell r="A197" t="str">
            <v>LoND (à droite)    cible C / STM / CF80 "CAB"</v>
          </cell>
        </row>
        <row r="198">
          <cell r="A198" t="str">
            <v>LoHDp (à droite)  cible C / STM / CF80 "CAB" / pancarte "BAISSER PANTO" à distance / repérage AR</v>
          </cell>
        </row>
        <row r="199">
          <cell r="A199" t="str">
            <v>LoHDp (à droite)  cible C / STM / CF80 "CAB" / pancarte "BAISSER PANTO" à distance</v>
          </cell>
        </row>
        <row r="200">
          <cell r="A200">
            <v>0</v>
          </cell>
        </row>
        <row r="201">
          <cell r="A201" t="str">
            <v>NACELLE          cible A / STM / pancarte "R" / pancarte "LM"</v>
          </cell>
        </row>
        <row r="202">
          <cell r="A202" t="str">
            <v>NACELLE          cible A / STM / CF80 "60" / Cm BLOCAGE</v>
          </cell>
        </row>
        <row r="203">
          <cell r="A203" t="str">
            <v>NACELLE          cible C + oeil / STM</v>
          </cell>
        </row>
        <row r="204">
          <cell r="A204" t="str">
            <v>NACELLE          cible C + oeil / STM / CF80 "60"</v>
          </cell>
        </row>
        <row r="205">
          <cell r="A205" t="str">
            <v>NACELLE          cible C + oeil / STM / CF80 "60" / pancarte "Z"</v>
          </cell>
        </row>
        <row r="206">
          <cell r="A206" t="str">
            <v>NACELLE          cible C + oeil / STM / CF80 "TIV30" / TI66(h450) "G" / pancarte "Z"</v>
          </cell>
        </row>
        <row r="207">
          <cell r="A207" t="str">
            <v>NACELLE          cible C + oeil / STM / TI66(h450) "80" / TI66(h450) "120" / CF80 "ETCS N2"</v>
          </cell>
        </row>
        <row r="208">
          <cell r="A208" t="str">
            <v>NACELLE          cible F / STM / pancarte "LM" / pancarte "R" / Cm BLOCAGE</v>
          </cell>
        </row>
        <row r="209">
          <cell r="A209" t="str">
            <v>NACELLE          cible F + oeil / STM /  TI66(h450) "120"</v>
          </cell>
        </row>
        <row r="210">
          <cell r="A210" t="str">
            <v>NACELLE          cible F + oeil / STM / CF80 "60" / TI66(h250) "TLD" / pancarte "Z"</v>
          </cell>
        </row>
        <row r="211">
          <cell r="A211" t="str">
            <v>NACELLE          cible H + oeil / STM / TI66(h450) "G"</v>
          </cell>
        </row>
        <row r="212">
          <cell r="A212" t="str">
            <v>NACELLE          cible H + oeil / STM / TI66(h450) "G" / pancarte "R"</v>
          </cell>
        </row>
        <row r="213">
          <cell r="A213" t="str">
            <v>NACELLE          cible H + oeil / STM / TI66(h450) "G" / CF80 "60"</v>
          </cell>
        </row>
        <row r="214">
          <cell r="A214" t="str">
            <v>NACELLE          cible H + oeil / STM / TI66(h450) "120" / CF80 "ETCS N2"</v>
          </cell>
        </row>
        <row r="215">
          <cell r="A215" t="str">
            <v>NACELLE          STM / CL82 "80" / CL82 "120"</v>
          </cell>
        </row>
        <row r="216">
          <cell r="A216">
            <v>0</v>
          </cell>
        </row>
        <row r="217">
          <cell r="A217" t="str">
            <v>seul sur VOLÉE STM / 1x  CL82 "120"</v>
          </cell>
        </row>
        <row r="218">
          <cell r="A218">
            <v>0</v>
          </cell>
        </row>
        <row r="219">
          <cell r="A219" t="str">
            <v>TFsurélevé        CF80 "60" / STM / fléche</v>
          </cell>
        </row>
        <row r="220">
          <cell r="A220" t="str">
            <v>TFsurélevé        CF80 "BAISSER PANTO" à distance / STM</v>
          </cell>
        </row>
        <row r="221">
          <cell r="A221" t="str">
            <v>TFsurélevé        CFtypeB "TIV 160" / STM</v>
          </cell>
        </row>
        <row r="222">
          <cell r="A222" t="str">
            <v xml:space="preserve">TFnormal          CFtypeB "TIV 200" / STM  </v>
          </cell>
        </row>
        <row r="223">
          <cell r="A223" t="str">
            <v>TFnormal          CF80 "ETCS 1" / STM</v>
          </cell>
        </row>
        <row r="224">
          <cell r="A224" t="str">
            <v>TFnormal          CF80 "ETCS 1" / STM / 1x fléche</v>
          </cell>
        </row>
        <row r="225">
          <cell r="A225" t="str">
            <v>TFnormal          CF80 "BAISSER PANTO" à distance / STM</v>
          </cell>
        </row>
        <row r="226">
          <cell r="A226" t="str">
            <v>TFnormal          CF80 "BAISSER PANTO" d'exécution" / STM</v>
          </cell>
        </row>
        <row r="227">
          <cell r="A227" t="str">
            <v>TFnormal          CF80 "BAISSER PANTO" d'exécution</v>
          </cell>
        </row>
        <row r="228">
          <cell r="A228" t="str">
            <v>TFnormal          CF80 "BAISSER PANTO" fin de parcours / STM</v>
          </cell>
        </row>
        <row r="229">
          <cell r="A229" t="str">
            <v>TFnormal          CF80 "BAISSER PANTO" fin de parcours</v>
          </cell>
        </row>
        <row r="230">
          <cell r="A230" t="str">
            <v>TFnormal          CF80 "BAISSER PANTO 3000" fin de parcours / STM</v>
          </cell>
        </row>
        <row r="231">
          <cell r="A231" t="str">
            <v>TFnormal          CF80 "BAISSER PANTO 25000 LGV" fin de parcours / STM</v>
          </cell>
        </row>
        <row r="232">
          <cell r="A232" t="str">
            <v>LeDp                CF80 "BAISSER PANTO" à distance / STM</v>
          </cell>
        </row>
        <row r="233">
          <cell r="A233" t="str">
            <v>LeDp                CF80 "BAISSER PANTO" d'exécution / STM</v>
          </cell>
        </row>
        <row r="234">
          <cell r="A234" t="str">
            <v>LeDp                CF80 "BAISSER PANTO" d'exécution</v>
          </cell>
        </row>
        <row r="235">
          <cell r="A235" t="str">
            <v>LeDp                CF80 "BAISSER PANTO 1500" fin de parcours</v>
          </cell>
        </row>
        <row r="236">
          <cell r="A236" t="str">
            <v>LeDp                CF80 "BAISSER PANTO 25000" fin de parcours / STM</v>
          </cell>
        </row>
        <row r="237">
          <cell r="A237" t="str">
            <v>LeDp                CF80 "COUPER COURANT" d'exécution" / STM</v>
          </cell>
        </row>
        <row r="238">
          <cell r="A238" t="str">
            <v>LeDp                CF80 "COUPER COURANT" d'exécution</v>
          </cell>
        </row>
        <row r="239">
          <cell r="A239" t="str">
            <v>LeDp                CF80 "COUPER COURANT" fin de parcours / STM</v>
          </cell>
        </row>
        <row r="240">
          <cell r="A240" t="str">
            <v>LeDp                CF80 "COUPER COURANT" fin de parcours</v>
          </cell>
        </row>
        <row r="241">
          <cell r="A241" t="str">
            <v xml:space="preserve">LeDp                CF80 "fin CAB" / STM  </v>
          </cell>
        </row>
        <row r="242">
          <cell r="A242" t="str">
            <v>LeDp                CF80 "P" / STM</v>
          </cell>
        </row>
        <row r="243">
          <cell r="A243" t="str">
            <v>LeDp                CL66 "BAISSER PANTO" à distance</v>
          </cell>
        </row>
        <row r="244">
          <cell r="A244" t="str">
            <v>LeDp                CL82 "TIV 120"</v>
          </cell>
        </row>
        <row r="245">
          <cell r="A245" t="str">
            <v>LeDp                CL82 "P"</v>
          </cell>
        </row>
        <row r="246">
          <cell r="A246" t="str">
            <v>LeDp (à droite)  CF80 "BAISSER PANTO" à distance / STM</v>
          </cell>
        </row>
        <row r="247">
          <cell r="A247" t="str">
            <v>LeDp (à droite)  CF80 "BAISSER PANTO" d'exécution / STM</v>
          </cell>
        </row>
        <row r="248">
          <cell r="A248" t="str">
            <v>LeDp (à droite)   CF80 "BAISSER PANTO" d'exécution</v>
          </cell>
        </row>
        <row r="249">
          <cell r="A249" t="str">
            <v>LeDp (à droite)   CF80 "BAISSER PANTO 1500" fin de parcours</v>
          </cell>
        </row>
        <row r="250">
          <cell r="A250" t="str">
            <v>LeDp (à droite)   CF80 "BAISSER PANTO 25000" fin de parcours / STM</v>
          </cell>
        </row>
        <row r="251">
          <cell r="A251" t="str">
            <v>LeDp (à droite)   CF80 "COUPER COURANT" d'exécution / STM</v>
          </cell>
        </row>
        <row r="252">
          <cell r="A252" t="str">
            <v>LeDp (à droite)   CF80 "COUPER COURANT" d'exécution</v>
          </cell>
        </row>
        <row r="253">
          <cell r="A253" t="str">
            <v>LeDp (à droite)   CF80 "COUPER COURANT" fin de parcours / STM</v>
          </cell>
        </row>
        <row r="254">
          <cell r="A254" t="str">
            <v>LeDp (à droite)   CF80 "COUPER COURANT" fin de parcours</v>
          </cell>
        </row>
        <row r="255">
          <cell r="A255" t="str">
            <v xml:space="preserve">LeDp (à droite)   CF80 "fin CAB" / STM  </v>
          </cell>
        </row>
        <row r="256">
          <cell r="A256" t="str">
            <v>LeDp (à droite)   CF80 "P" / STM</v>
          </cell>
        </row>
        <row r="257">
          <cell r="A257" t="str">
            <v>LeDp (à droite)   CL66 "BAISSER PANTO" à distance</v>
          </cell>
        </row>
        <row r="258">
          <cell r="A258" t="str">
            <v>ID 1-2-3</v>
          </cell>
        </row>
        <row r="259">
          <cell r="A259">
            <v>0</v>
          </cell>
        </row>
        <row r="260">
          <cell r="A260" t="str">
            <v>pancarte  "ARRET" (B/N)</v>
          </cell>
        </row>
        <row r="261">
          <cell r="A261" t="str">
            <v>pancarte  "30" (N/B)</v>
          </cell>
        </row>
        <row r="262">
          <cell r="A262" t="str">
            <v>pancarte CHEVRON "V" (N/B)</v>
          </cell>
        </row>
        <row r="263">
          <cell r="A263" t="str">
            <v>pancarte "G"</v>
          </cell>
        </row>
        <row r="264">
          <cell r="A264" t="str">
            <v>pancarte REV</v>
          </cell>
        </row>
        <row r="265">
          <cell r="A265" t="str">
            <v>pancarte Km 2,4</v>
          </cell>
        </row>
        <row r="266">
          <cell r="A266" t="str">
            <v>pancarte Km 4,9</v>
          </cell>
        </row>
        <row r="267">
          <cell r="A267" t="str">
            <v>pancarte Z</v>
          </cell>
        </row>
        <row r="268">
          <cell r="A268" t="str">
            <v>pancarte 60</v>
          </cell>
        </row>
        <row r="269">
          <cell r="A269" t="str">
            <v>pancarte SECTA      XXXm</v>
          </cell>
        </row>
        <row r="270">
          <cell r="A270" t="str">
            <v>pancarte ATC</v>
          </cell>
        </row>
        <row r="271">
          <cell r="A271" t="str">
            <v>pancarte ATC + Plaque de repérage</v>
          </cell>
        </row>
        <row r="272">
          <cell r="A272" t="str">
            <v>pancarte CAB + /</v>
          </cell>
        </row>
        <row r="273">
          <cell r="A273" t="str">
            <v>pancarte CAB + //</v>
          </cell>
        </row>
        <row r="274">
          <cell r="A274" t="str">
            <v>pancarte CAB + ///</v>
          </cell>
        </row>
        <row r="275">
          <cell r="A275" t="str">
            <v>pancarte FIN CAB + G</v>
          </cell>
        </row>
        <row r="276">
          <cell r="A276">
            <v>0</v>
          </cell>
        </row>
        <row r="277">
          <cell r="A277" t="str">
            <v>pancarte  "ARRET" (B/N) + fléche</v>
          </cell>
        </row>
        <row r="278">
          <cell r="A278" t="str">
            <v>pancarte  "ARRET" (B/N) + 2x fléches</v>
          </cell>
        </row>
        <row r="279">
          <cell r="A279">
            <v>0</v>
          </cell>
        </row>
        <row r="280">
          <cell r="A280" t="str">
            <v>pancarte réduite "30" (N/B)</v>
          </cell>
        </row>
        <row r="281">
          <cell r="A281" t="str">
            <v>pancarte réduite  "ARRET" (B/N)</v>
          </cell>
        </row>
        <row r="282">
          <cell r="A282" t="str">
            <v>pancarte réduite "Z" (N/B)</v>
          </cell>
        </row>
        <row r="283">
          <cell r="A283" t="str">
            <v>pancarte réduite CHEVRON "V" (N/B)</v>
          </cell>
        </row>
        <row r="284">
          <cell r="A284" t="str">
            <v>pancarte réduite Km 4,9</v>
          </cell>
        </row>
        <row r="285">
          <cell r="A285">
            <v>0</v>
          </cell>
        </row>
        <row r="286">
          <cell r="A286" t="str">
            <v>jalon M</v>
          </cell>
        </row>
        <row r="287">
          <cell r="A287" t="str">
            <v>jalon M / POINT ( 2x Cm 16.A.8.4.4 + 1x A.Tr )</v>
          </cell>
        </row>
        <row r="288">
          <cell r="A288" t="str">
            <v>jalon M / POINT ( 1x A.Tr )</v>
          </cell>
        </row>
        <row r="289">
          <cell r="A289">
            <v>0</v>
          </cell>
        </row>
        <row r="290">
          <cell r="A290" t="str">
            <v>REPERE "F"</v>
          </cell>
        </row>
        <row r="291">
          <cell r="A291" t="str">
            <v>REPERE "F" / POINT ( 1x Cm 16.A.8.4.4)</v>
          </cell>
        </row>
        <row r="292">
          <cell r="A292" t="str">
            <v>REPERE "F" / POINT ( 2x Cm 16.A.8.4.4 )</v>
          </cell>
        </row>
        <row r="293">
          <cell r="A293" t="str">
            <v>REPERE "F" / POINT ( 2x Cm 16.A.8.4.4 + 1x Bn.A.Pt DBC )</v>
          </cell>
        </row>
        <row r="294">
          <cell r="A294" t="str">
            <v>REPERE "F" / POINT ( 3x Cm 16.A.8.4.4 )</v>
          </cell>
        </row>
        <row r="295">
          <cell r="A295" t="str">
            <v>REPERE "F" / POINT ( 1x A.Tr)</v>
          </cell>
        </row>
        <row r="296">
          <cell r="A296" t="str">
            <v>REPERE "F" / POINT ( 2x Cm 16.A.8.4.4 + 1x A.Tr)</v>
          </cell>
        </row>
        <row r="297">
          <cell r="A297">
            <v>0</v>
          </cell>
        </row>
        <row r="298">
          <cell r="A298" t="str">
            <v>REPERE "NF"</v>
          </cell>
        </row>
        <row r="299">
          <cell r="A299" t="str">
            <v>REPERE "NF" / POINT ( 1x Bn.A.PT DBC )</v>
          </cell>
        </row>
        <row r="300">
          <cell r="A300" t="str">
            <v>REPERE "NF" / POINT ( 3x Cm 16.A.8.4.4 + 1x Bn.A.PT DBC )</v>
          </cell>
        </row>
        <row r="301">
          <cell r="A301" t="str">
            <v>REPERE "NF" / POINT ( 1x Cm 16.A.8.4.4)</v>
          </cell>
        </row>
        <row r="302">
          <cell r="A302" t="str">
            <v>REPERE "NF" / POINT ( 2x Cm 16.A.8.4.4 )</v>
          </cell>
        </row>
        <row r="303">
          <cell r="A303" t="str">
            <v>REPERE "NF" / POINT ( 3x Cm 16.A.8.4.4 )</v>
          </cell>
        </row>
        <row r="304">
          <cell r="A304" t="str">
            <v>REPERE "NF" / POINT ( 1x Bn.A.PT DBC )</v>
          </cell>
        </row>
        <row r="305">
          <cell r="A305" t="str">
            <v>REPERE "NF" / POINT ( 2x Cm 16.A.8.4.4 + 1x Bn.A.PT DBC )</v>
          </cell>
        </row>
        <row r="306">
          <cell r="A306" t="str">
            <v>REPERE "NF" / POINT ( 3x Cm 16.A.8.4.4 + 1x Bn.A.PT DBC )</v>
          </cell>
        </row>
        <row r="307">
          <cell r="A307" t="str">
            <v>REPERE "NF" / POINT ( 2x Cm 16.A.8.4.4 + 1x A.Tr )</v>
          </cell>
        </row>
        <row r="308">
          <cell r="A308" t="str">
            <v>REPERE "NF" / POINT ( 2x Cm 16.A.8.4.4 +  1x Cm.Ag )</v>
          </cell>
        </row>
        <row r="309">
          <cell r="A309">
            <v>0</v>
          </cell>
        </row>
        <row r="310">
          <cell r="A310" t="str">
            <v>POINT ( 1x Cm 16.A.8.4.4 )</v>
          </cell>
        </row>
        <row r="311">
          <cell r="A311" t="str">
            <v>POINT ( 2x Cm 16.A.8.4.4 )</v>
          </cell>
        </row>
        <row r="312">
          <cell r="A312" t="str">
            <v>POINT ( 3x Cm 16.A.8.4.4 )</v>
          </cell>
        </row>
        <row r="313">
          <cell r="A313" t="str">
            <v>POINT ( 4x Cm 16.A.8.4.4 )</v>
          </cell>
        </row>
        <row r="314">
          <cell r="A314" t="str">
            <v>POINT ( 5x Cm 16.A.8.4.4 )</v>
          </cell>
        </row>
        <row r="315">
          <cell r="A315" t="str">
            <v>POINT ( 6x Cm 16.A.8.4.4 )</v>
          </cell>
        </row>
        <row r="316">
          <cell r="A316">
            <v>0</v>
          </cell>
        </row>
        <row r="317">
          <cell r="A317" t="str">
            <v>POINT ( 2x Cm 16.A.8.4.4 + 1x A.Tr )</v>
          </cell>
        </row>
        <row r="318">
          <cell r="A318" t="str">
            <v>POINT ( 3x Cm 16.A.8.4.4 + 1x A.Tr )</v>
          </cell>
        </row>
        <row r="319">
          <cell r="A319" t="str">
            <v>POINT ( 2x Cm 16.A.8.4.4 + 1x Cm.Ag)</v>
          </cell>
        </row>
        <row r="320">
          <cell r="A320" t="str">
            <v>POINT ( 3x Cm 16.A.8.4.4 + 1x Cm.Ag )</v>
          </cell>
        </row>
        <row r="321">
          <cell r="A321" t="str">
            <v>POINT ( 2x Cm 16.A.8.4.4 + 1x Bn.A.PT DBC )</v>
          </cell>
        </row>
        <row r="322">
          <cell r="A322" t="str">
            <v>POINT ( 3x Cm 16.A.8.4.4 + 1x Bn.A.PT DBC )</v>
          </cell>
        </row>
        <row r="323">
          <cell r="A323">
            <v>0</v>
          </cell>
        </row>
        <row r="324">
          <cell r="A324" t="str">
            <v xml:space="preserve">POINT ( TÉL ) </v>
          </cell>
        </row>
        <row r="325">
          <cell r="A325" t="str">
            <v xml:space="preserve">POINT ( 1x TÉL + 1x Bn.A.PT DAA) </v>
          </cell>
        </row>
        <row r="326">
          <cell r="A326" t="str">
            <v>POINT ( 1x Bn.A.Pt DCV )</v>
          </cell>
        </row>
        <row r="327">
          <cell r="A327" t="str">
            <v>POINT ( 1x A.Tr )</v>
          </cell>
        </row>
        <row r="328">
          <cell r="A328" t="str">
            <v>POINT ( 1x A.Tr + TÉL )</v>
          </cell>
        </row>
        <row r="329">
          <cell r="A329" t="str">
            <v xml:space="preserve">POINT ( 1x Cm.Ag ) </v>
          </cell>
        </row>
        <row r="330">
          <cell r="A330" t="str">
            <v xml:space="preserve">POINT ( 1x Cm.Ag + TÉL ) </v>
          </cell>
        </row>
        <row r="331">
          <cell r="A331" t="str">
            <v>POINT ( 2x Cm.Ag )</v>
          </cell>
        </row>
        <row r="332">
          <cell r="A332" t="str">
            <v xml:space="preserve">POINT ( 2x Cm.Ag + TÉL ) </v>
          </cell>
        </row>
        <row r="333">
          <cell r="A333" t="str">
            <v xml:space="preserve">POINT ( 1x A.Tr + 1x Cm.Ag ) </v>
          </cell>
        </row>
        <row r="334">
          <cell r="A334" t="str">
            <v xml:space="preserve">POINT ( 1x A.Tr + 1x Cm.Ag + 3xCm 16.A.8.4.4  ) </v>
          </cell>
        </row>
        <row r="335">
          <cell r="A335" t="str">
            <v xml:space="preserve">POINT ( 1x A.Tr + 1x Cm.Ag + TÉL ) </v>
          </cell>
        </row>
        <row r="336">
          <cell r="A336" t="str">
            <v xml:space="preserve">POINT ( 2x A.Tr + 1 TÉL) </v>
          </cell>
        </row>
        <row r="337">
          <cell r="A337" t="str">
            <v xml:space="preserve">POINT ( 3x A.Tr + 1 TÉL) </v>
          </cell>
        </row>
        <row r="338">
          <cell r="A338" t="str">
            <v xml:space="preserve">POINT ( 3x A.Tr + 1x Cm.Ag + 1 TÉL) </v>
          </cell>
        </row>
        <row r="339">
          <cell r="A339" t="str">
            <v xml:space="preserve">POINT ( 3x A.Tr + 2x Cm.Ag + 1 TÉL) </v>
          </cell>
        </row>
        <row r="340">
          <cell r="A340" t="str">
            <v xml:space="preserve">POINT ( 2x A.Tr + 1x Cm.Ag + TÉL ) </v>
          </cell>
        </row>
        <row r="341">
          <cell r="A341" t="str">
            <v xml:space="preserve">POINT ( 2x A.Tr + 3x Cm.Ag + TÉL ) </v>
          </cell>
        </row>
        <row r="342">
          <cell r="A342" t="str">
            <v xml:space="preserve">POINT ( 3x A.Tr + 2x Cm.Ag ) </v>
          </cell>
        </row>
        <row r="343">
          <cell r="A343" t="str">
            <v xml:space="preserve">POINT ( 1x A.Tr + 2x Cm.Ag ) </v>
          </cell>
        </row>
        <row r="344">
          <cell r="A344" t="str">
            <v xml:space="preserve">POINT ( 1x A.Tr + 2x Cm.Ag + TÉL ) </v>
          </cell>
        </row>
        <row r="345">
          <cell r="A345" t="str">
            <v xml:space="preserve">POINT ( 1x A.Tr + 4x Cm.Ag ) </v>
          </cell>
        </row>
        <row r="346">
          <cell r="A346" t="str">
            <v xml:space="preserve">POINT ( 1x A.Tr  + 1x RE8.24P3 + 1xCm.Au + TÉL ) </v>
          </cell>
        </row>
        <row r="347">
          <cell r="A347" t="str">
            <v xml:space="preserve">POINT ( 1x A.Tr + 1x Cm.Ag +2x Cm 16.A.8.4.4 ) </v>
          </cell>
        </row>
        <row r="348">
          <cell r="A348" t="str">
            <v xml:space="preserve">POINT ( 1x A.Tr + 3x Cm.Ag +1x DAMC + 3x RE8.24P3 +1x Cm à bouton ) </v>
          </cell>
        </row>
        <row r="349">
          <cell r="A349" t="str">
            <v xml:space="preserve">POINT ( 1x A.Tr + 1x Cm.Ag + 3x VCm + 3x RE8.24P3 + +1x sonnerie + TÉL ) </v>
          </cell>
        </row>
        <row r="350">
          <cell r="A350" t="str">
            <v xml:space="preserve">POINT ( 1x Cm.Ag + 1x VCm + 3x RE8.24P3 + 1x Cm à bouton ) </v>
          </cell>
        </row>
        <row r="351">
          <cell r="A351" t="str">
            <v>POINT ( 1x A.Tr + 1x Cm.Ag + 5 ZEP + TÉL ) sur 2 poteaux [ferrure fabrication locale]</v>
          </cell>
        </row>
        <row r="352">
          <cell r="A352" t="str">
            <v>POINT ( 1x Bp + 1x VAT +  TÉL)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 t="str">
            <v>ligne HV à "copier / incérer les cellules copiée"</v>
          </cell>
        </row>
        <row r="356">
          <cell r="A356">
            <v>0</v>
          </cell>
        </row>
        <row r="357">
          <cell r="A357" t="str">
            <v>EV (ZD)</v>
          </cell>
        </row>
        <row r="358">
          <cell r="A358">
            <v>0</v>
          </cell>
        </row>
        <row r="359">
          <cell r="A359" t="str">
            <v>piquet-SVM.s + feu de heurtoir ROUGE</v>
          </cell>
        </row>
        <row r="360">
          <cell r="A360" t="str">
            <v>piquet-SVM.s + feu de heurtoir VIOLET</v>
          </cell>
        </row>
        <row r="361">
          <cell r="A361">
            <v>0</v>
          </cell>
        </row>
        <row r="362">
          <cell r="A362" t="str">
            <v>condo 22µF rilzané sur ferrure / cosses protégées par thermorétractable</v>
          </cell>
        </row>
        <row r="363">
          <cell r="A363">
            <v>0</v>
          </cell>
        </row>
        <row r="364">
          <cell r="A364" t="str">
            <v>SVP-MM sur piquet</v>
          </cell>
        </row>
        <row r="365">
          <cell r="A365">
            <v>0</v>
          </cell>
        </row>
        <row r="366">
          <cell r="A366" t="str">
            <v>intervalle de décharge sur piquet</v>
          </cell>
        </row>
        <row r="367">
          <cell r="A367">
            <v>0</v>
          </cell>
        </row>
        <row r="368">
          <cell r="A368" t="str">
            <v>CADRE: SVM.s sur piquet {1x70mm² de 15m.} {2x cossesø10}</v>
          </cell>
        </row>
        <row r="369">
          <cell r="A369">
            <v>0</v>
          </cell>
        </row>
        <row r="370">
          <cell r="A370" t="str">
            <v>TADdouble sur piquet + BU17(V1F1) + SVA.C + BU23(V1F2) {2x70mm² de 0,80m.sertis aux 2 extrémités ø10}x3</v>
          </cell>
        </row>
        <row r="371">
          <cell r="A371" t="str">
            <v>TAD sur double piquet + BU20(V2F1) + SVA.C + BU26(V2F2) {2x70mm² de 0,80m.sertis aux 2 extrémités ø10}x3</v>
          </cell>
        </row>
        <row r="372">
          <cell r="A372">
            <v>0</v>
          </cell>
        </row>
        <row r="373">
          <cell r="A373" t="str">
            <v>TAD sur piquet + SVa1000c-piquet-CVA V1F2 interconnectés 2x35mm² "79520473" {2x7,4mm² "79520774"} {2x70mm² "79520744"}</v>
          </cell>
        </row>
        <row r="374">
          <cell r="A374" t="str">
            <v>TAD sur piquet + SVa1000c-piquet-CVA V2F1 interconnectés 2x35mm² "79520473" {2x7,4mm² "79520774"} {2x70mm² "79520744"}</v>
          </cell>
        </row>
        <row r="375">
          <cell r="A375" t="str">
            <v>TAD sur piquet + SVa1000c-piquet-CVA V1F1 interconnectés 2x35mm² "79520473" {2x7,4mm² "79520774"} {2x95mm²}</v>
          </cell>
        </row>
        <row r="376">
          <cell r="A376" t="str">
            <v>TAD sur piquet + SVa1000c-piquet-CVA V1F2 interconnectés 2x35mm² "79520473" {2x7,4mm² "79520774"} {2x95mm²}</v>
          </cell>
        </row>
        <row r="377">
          <cell r="A377" t="str">
            <v>TAD sur piquet + SVa1000c-piquet-CVA V2F1 interconnectés 2x35mm² "79520473" {2x7,4mm² "79520774"} {2x95mm²}</v>
          </cell>
        </row>
        <row r="378">
          <cell r="A378" t="str">
            <v>TAD sur piquet + SVa1000c-piquet-CVA V2F2 interconnectés 2x35mm² "79520473" {2x7,4mm² "79520774"} {2x95mm²}</v>
          </cell>
        </row>
        <row r="379">
          <cell r="A379">
            <v>0</v>
          </cell>
        </row>
        <row r="380">
          <cell r="A380" t="str">
            <v>SVM.s sur piquet + piquet-CVA V1F2 + piquet-SVa1000c + piquet-CVA V1F1 {1xBIA} {2x7,4mm² "79520774"} {2x70mm² "79520744"}x3</v>
          </cell>
        </row>
        <row r="381">
          <cell r="A381" t="str">
            <v>SVM.s sur piquet + piquet-CVA V2F1 + piquet-SVa1000c + piquet-CVA V2F2 {1xBIA} {2x7,4mm² "79520774"} {2x70mm² "79520744"}x3</v>
          </cell>
        </row>
        <row r="382">
          <cell r="A382" t="str">
            <v>SVM.s sur piquet + piquet-CVA V2F1 + piquet-SVa1000c + piquet-CVA V2F2  {2x7,4mm² "79520774"} {2x70mm² "79520744"}x3</v>
          </cell>
        </row>
        <row r="383">
          <cell r="A383" t="str">
            <v>SVM.s sur piquet + piquet-CVA V1F2 + piquet-SVa1000c + piquet-CVA V1F1  {1x7,4mm² "79520774"} {2x95mm²}x3 + BIA</v>
          </cell>
        </row>
        <row r="384">
          <cell r="A384" t="str">
            <v>SVM.s sur piquet (BRB +TAD.SP) + piquet-CVA V2F1 + piquet-SVa1000c + piquet-CVA V2F2  {1x7,4mm² "79520774"} {2x95mm²}x3 + BIA</v>
          </cell>
        </row>
        <row r="385">
          <cell r="A385" t="str">
            <v>SVM.s sur piquet + piquet-CVA V1F1 + piquet-SVa1000c + piquet-CVA V1F2  {1x7,4mm² "79520774"} {2x95mm²}x3 + BIA + SDCP6 avec BIA</v>
          </cell>
        </row>
        <row r="386">
          <cell r="A386" t="str">
            <v>SVM.s sur piquet + piquet-CVA V2F1 + piquet-SVa1000c + piquet-CVA V2F2  {1x7,4mm² "79520774"} {2x95mm²}x3 + BIA + SDCP6 avec BIA</v>
          </cell>
        </row>
        <row r="387">
          <cell r="A387" t="str">
            <v>SVM.s sur piquet TV.THD2+ RESISTANCE{1x7,4mm² "79520777"} à la voie</v>
          </cell>
        </row>
        <row r="388">
          <cell r="A388" t="str">
            <v>SVM.s sur piquet TV.THD2{1x7,4mm² "79520777"} à la voie</v>
          </cell>
        </row>
        <row r="389">
          <cell r="A389">
            <v>0</v>
          </cell>
        </row>
        <row r="390">
          <cell r="A390" t="str">
            <v>SVM sur piquet avec rac.BIA + {1x7,4mm² "79520777"} à la voie</v>
          </cell>
        </row>
        <row r="391">
          <cell r="A391" t="str">
            <v>SDCP6 sur piquet avec rac.BIA</v>
          </cell>
        </row>
        <row r="392">
          <cell r="A392" t="str">
            <v>SDCP2 sur piquet avec racc {2x7,42mm² (4m. + 3m.) sertis à 1 extrémité ø10}</v>
          </cell>
        </row>
        <row r="393">
          <cell r="A393" t="str">
            <v>Boîtier Cm + 2x Voyant + 2xCm.B EXISTANT</v>
          </cell>
        </row>
        <row r="394">
          <cell r="A394" t="str">
            <v>Mise en conformité du moteur PN EXISTANT</v>
          </cell>
        </row>
        <row r="395">
          <cell r="A395" t="str">
            <v>Moteur PN EXISTANT</v>
          </cell>
        </row>
        <row r="396">
          <cell r="A396" t="str">
            <v>Feu PN Passage en Diode + sonnerie + cables venant du centre</v>
          </cell>
        </row>
        <row r="397">
          <cell r="A397" t="str">
            <v>Feu PN Diode + sonnerie</v>
          </cell>
        </row>
        <row r="398">
          <cell r="A398" t="str">
            <v xml:space="preserve">Sonnerie PN </v>
          </cell>
        </row>
        <row r="399">
          <cell r="A399" t="str">
            <v>Téléphone PN EXISTANT</v>
          </cell>
        </row>
        <row r="400">
          <cell r="A400">
            <v>0</v>
          </cell>
        </row>
        <row r="401">
          <cell r="A401" t="str">
            <v>CI 180 sur piquet équipée boulons-rondelles-cosses {5x70mm² (3x4m. + 2x2,50m.) sertis à 1 extrémité ø10}</v>
          </cell>
        </row>
        <row r="402">
          <cell r="A402" t="str">
            <v>CI 430 sur piquet équipée boulons-rondelles-cosses {5x70mm² (3x4m. + 2x2,50m.) sertis à 1 extrémité ø10}</v>
          </cell>
        </row>
        <row r="403">
          <cell r="A403" t="str">
            <v>CI 1000 équipée boulons-rondelles-cosses {5x185mm² (3x4m. + 2x2,50m.) sertis à 1 extrémité ø10}</v>
          </cell>
        </row>
        <row r="404">
          <cell r="A404" t="str">
            <v>CI 1400 équipée boulons-rondelles-cosses {5x185mm² (3x4m. + 2x2,50m.) sertis à 1 extrémité ø10}</v>
          </cell>
        </row>
        <row r="405">
          <cell r="A405">
            <v>0</v>
          </cell>
        </row>
        <row r="406">
          <cell r="A406" t="str">
            <v>CI 180 sur piquet équipée boulons-rondelles-cosses {5x95mm² (3x4m. + 2x2,50m.) sertis à 1 extrémité ø10}</v>
          </cell>
        </row>
        <row r="407">
          <cell r="A407" t="str">
            <v>CI 430 sur piquet équipée boulons-rondelles-cosses {5x95mm² (3x4m. + 2x2,50m.) sertis à 1 extrémité ø10}</v>
          </cell>
        </row>
        <row r="408">
          <cell r="A408" t="str">
            <v>CI 1000 équipée boulons-rondelles-cosses {5x240mm² (3x4m. + 2x2,50m.) sertis à 1 extrémité ø10}</v>
          </cell>
        </row>
        <row r="409">
          <cell r="A409" t="str">
            <v>CI 1000 équipée boulons-rondelles-cosses {5x240mm² (3x4m. + 2x2,50m.) sertis à 1 extrémité ø10} + CPS-50-0,1C pour accord</v>
          </cell>
        </row>
        <row r="410">
          <cell r="A410" t="str">
            <v>CI 1400 équipée boulons-rondelles-cosses {5x240mm² (3x4m. + 2x2,50m.) sertis à 1 extrémité ø10}</v>
          </cell>
        </row>
        <row r="411">
          <cell r="A411" t="str">
            <v>CI 1400 équipée boulons-rondelles-cosses {5x240mm² (3x4m. + 2x2,50m.) sertis à 1 extrémité ø10} + CPS-50-0,1C pour accord</v>
          </cell>
        </row>
        <row r="412">
          <cell r="A412" t="str">
            <v>CI 1400 équipée boulons-rondelles-cosses {5x240mm² (3x4m. + 2x2,50m.) sertis à 1 extrémité ø10} + CPS-50-0,1C pour mise en résonnance</v>
          </cell>
        </row>
        <row r="413">
          <cell r="A413">
            <v>0</v>
          </cell>
        </row>
        <row r="414">
          <cell r="A414" t="str">
            <v>CRO DIRECT (apres SDCP10) sur traverses INCONNUES (rail U NON CONNU) {2x7,42mm² (4m. + 3m.) sertis à 1 extrémité ø7} {1x blochet}</v>
          </cell>
        </row>
        <row r="415">
          <cell r="A415" t="str">
            <v>CRO DIRECT (apres SDCP10) sur traverses béton (rail U80-nlle norme U60) {2x7,42mm² (4m. + 3m.) sertis à 1 extrémité ø7} {1x blochet}</v>
          </cell>
        </row>
        <row r="416">
          <cell r="A416" t="str">
            <v>SDCP2 sur piquet + CRO sur traverses INCONNUES (rail U NON CONNU) {2x7,42mm² (4m. + 3m.) sertis à 1 extrémité ø7} {1x blochet}</v>
          </cell>
        </row>
        <row r="417">
          <cell r="A417" t="str">
            <v>SDCP2 sur piquet + CRO sur traverses bois {2x7,42mm² (4m. + 3m.) sertis à 1 extrémité ø7} {1x blochet}</v>
          </cell>
        </row>
        <row r="418">
          <cell r="A418" t="str">
            <v>SDCP2 sur piquet + CRO sur traverses béton (rail U33-nlle norme U46) {2x7,42mm² (4m. + 3m.) sertis à 1 extrémité ø7} {1x blochet}</v>
          </cell>
        </row>
        <row r="419">
          <cell r="A419" t="str">
            <v>SDCP2 sur piquet + CRO sur traverses béton (rail U36-nlle norme U50) {2x7,42mm² (4m. + 3m.) sertis à 1 extrémité ø7} {1x blochet}</v>
          </cell>
        </row>
        <row r="420">
          <cell r="A420" t="str">
            <v>SDCP2 sur piquet + CRO sur traverses béton (rail U80-nlle norme U60) {2x7,42mm² (4m. + 3m.) sertis à 1 extrémité ø7} {1x blochet}</v>
          </cell>
        </row>
        <row r="421">
          <cell r="A421">
            <v>0</v>
          </cell>
        </row>
        <row r="422">
          <cell r="A422" t="str">
            <v>CRO DIRECT (apres SDCP10) sur traverses INCONNUES (rail U NON CONNU) {2x7,42mm² (4m. + 3m.) sertis à 1 extrémité ø7} {2x blochet}</v>
          </cell>
        </row>
        <row r="423">
          <cell r="A423" t="str">
            <v>CRO DIRECT (apres SDCP6) sur traverses INCONNUES (rail U NON CONNU) {2x7,42mm² (4m. + 3m.) sertis à 1 extrémité ø7} {2x blochet}</v>
          </cell>
        </row>
        <row r="424">
          <cell r="A424" t="str">
            <v>CRO DIRECT (apres SDCP10)  sur traverses béton (rail U80-nlle norme U60) {2x7,42mm² (4m. + 3m.) sertis à 1 extrémité ø7} {2x blochets}</v>
          </cell>
        </row>
        <row r="425">
          <cell r="A425" t="str">
            <v>CRO DIRECT (apres SDCP10)  sur traverses béton (rail U33-nlle norme U46) {2x7,42mm² (4m. + 3m.) sertis à 1 extrémité ø7} {2x blochets}</v>
          </cell>
        </row>
        <row r="426">
          <cell r="A426" t="str">
            <v>SDCP2 sur piquet + CRO sur traverses INCONNUES (rail U NON CONNU) {2x7,42mm² (4m. + 3m.) sertis à 1 extrémité ø7} {2x blochets}</v>
          </cell>
        </row>
        <row r="427">
          <cell r="A427" t="str">
            <v>SDCP2 sur piquet + CRO COURT sur traverses INCONNUES (rail U NON CONNU) {2x7,42mm² (4m. + 3m.) sertis à 1 extrémité ø7} {2x blochets}</v>
          </cell>
        </row>
        <row r="428">
          <cell r="A428" t="str">
            <v>SDCP2 sur piquet + CRO sur traverses bois {2x7,42mm² (4m. + 3m.) sertis à 1 extrémité ø7} {2x blochets}</v>
          </cell>
        </row>
        <row r="429">
          <cell r="A429" t="str">
            <v>SDCP2 sur piquet + CRO sur traverses béton (rail U33-nlle norme U46) {2x7,42mm² (4m. + 3m.) sertis à 1 extrémité ø7} {2x blochets}</v>
          </cell>
        </row>
        <row r="430">
          <cell r="A430" t="str">
            <v>SDCP2 sur piquet + CRO sur traverses béton (rail U36-nlle norme U50) {2x7,42mm² (4m. + 3m.) sertis à 1 extrémité ø7} {2x blochets}</v>
          </cell>
        </row>
        <row r="431">
          <cell r="A431" t="str">
            <v>SDCP2 sur piquet + CRO sur traverses béton (rail U80-nlle norme U60) {2x7,42mm² (4m. + 3m.) sertis à 1 extrémité ø7} {2x blochets}</v>
          </cell>
        </row>
        <row r="432">
          <cell r="A432" t="str">
            <v>SDCP6 sur piquet (pédale) + SDCP2 sur piquet + CRO &gt;&gt;&gt; MODIF Mise à la terre</v>
          </cell>
        </row>
        <row r="433">
          <cell r="A433">
            <v>0</v>
          </cell>
        </row>
        <row r="434">
          <cell r="A434" t="str">
            <v>déto sur support "INCONNU"</v>
          </cell>
        </row>
        <row r="435">
          <cell r="A435" t="str">
            <v>déto sur support "HAUT"</v>
          </cell>
        </row>
        <row r="436">
          <cell r="A436" t="str">
            <v>déto sur guide 50 "BAS"</v>
          </cell>
        </row>
        <row r="437">
          <cell r="A437">
            <v>0</v>
          </cell>
        </row>
        <row r="438">
          <cell r="A438" t="str">
            <v>SDCP6 sur piquet avec rac.[Pd]1xCo. + 1x Pd. électromécanique forfex "79502304"</v>
          </cell>
        </row>
        <row r="439">
          <cell r="A439" t="str">
            <v>SDCP6 sur piquet avec rac.[Pd]1xCo. + 1x Pd. électromécanique forfex FLECHÉE GAUCHE "79502306"</v>
          </cell>
        </row>
        <row r="440">
          <cell r="A440" t="str">
            <v>SVM.S sur piquet avec rac.[Pd]1xCo. + 1x Pd. électromécanique forfex FLECHÉE GAUCHE "79502306"</v>
          </cell>
        </row>
        <row r="441">
          <cell r="A441" t="str">
            <v>SVM sur piquet avec rac.[Pd]2xCo.+ 1x Pd. électromécanique PAULVE Droite + 1x Pd. électromécanique FORFEX Gauche</v>
          </cell>
        </row>
        <row r="442">
          <cell r="A442" t="str">
            <v>SVM sur piquet avec rac.[Pd]2xCo.+ 1x Pd. électromécanique PAULVE Droite ''79502308'' + 1x Pd. électromécanique FORFEX Gauche ''79502306''</v>
          </cell>
        </row>
        <row r="443">
          <cell r="A443" t="str">
            <v>SVM sur piquet avec rac.[Pd]2xCo.+ 1x Pd. électromécanique PAULVE Gauche ''79502309'' + 1x Pd. électromécanique FORFEX Droite ''79502305''</v>
          </cell>
        </row>
        <row r="444">
          <cell r="A444" t="str">
            <v>SVM sur piquet avec rac.[Pd]2xCo.+ 1x Pd. électromécanique PAULVE GAUCHE + 1x Pd. électromécanique FORFEX Droite</v>
          </cell>
        </row>
        <row r="445">
          <cell r="A445" t="str">
            <v>SDCP10 sur piquet avec rac.[Pd]1xCo. + 1x Pd. électromécanique forfex "79502304"</v>
          </cell>
        </row>
        <row r="446">
          <cell r="A446" t="str">
            <v>SVM.s sur piquet avec rac.[Pd]1xCo.+ 1x Pd. électromécanique forfex "79502304"</v>
          </cell>
        </row>
        <row r="447">
          <cell r="A447">
            <v>0</v>
          </cell>
        </row>
        <row r="448">
          <cell r="A448" t="str">
            <v>SDCP6 sur piquet avec rac.[Pd]2xCo.+ 2x Pd. électromécanique silec cotor "79502303"</v>
          </cell>
        </row>
        <row r="449">
          <cell r="A449" t="str">
            <v>SVM.s sur piquet avec rac.[Pd]1xCo.+ 1x Pd. électromécanique silec cotor "79502303"</v>
          </cell>
        </row>
        <row r="450">
          <cell r="A450" t="str">
            <v>SVM sur piquet avec rac.[Pd]2xCo.+ 1x Pd. électromécanique silec cotor "79502306" .+ 1x Pd. électromécanique silec cotor "79502308"</v>
          </cell>
        </row>
        <row r="451">
          <cell r="A451" t="str">
            <v>SVM.S sur piquet 1xPd D50 + 1x Pd D39 (Pd Electronique)</v>
          </cell>
        </row>
        <row r="452">
          <cell r="A452">
            <v>0</v>
          </cell>
        </row>
        <row r="453">
          <cell r="A453" t="str">
            <v>Ag. à levier: SVM sur piquet avec rac.[2xPaulvé]4xCo.</v>
          </cell>
        </row>
        <row r="454">
          <cell r="A454">
            <v>0</v>
          </cell>
        </row>
        <row r="455">
          <cell r="A455" t="str">
            <v>Dr: SVM sur piquet avec rac.[MOT]1xCo.</v>
          </cell>
        </row>
        <row r="456">
          <cell r="A456" t="str">
            <v>Dr: SVM sur piquet avec rac.[MOT]1xCo. / avec rac.[1xPaulvé]2xCo.</v>
          </cell>
        </row>
        <row r="457">
          <cell r="A457">
            <v>0</v>
          </cell>
        </row>
        <row r="458">
          <cell r="A458" t="str">
            <v>Ag. 0,11: SVM sur piquet avec rac.[MOT]1xCo.</v>
          </cell>
        </row>
        <row r="459">
          <cell r="A459" t="str">
            <v>Ag. 0,11: SVM sur piquet avec rac.[2xPaulvé]2xCo.</v>
          </cell>
        </row>
        <row r="460">
          <cell r="A460" t="str">
            <v>Ag. 0,11: SVM sur piquet avec rac.[MOT]1xCo. / avec rac.[2xPaulvé]4xCo.</v>
          </cell>
        </row>
        <row r="461">
          <cell r="A461" t="str">
            <v>Ag. 0,11: SVM sur piquet avec rac.[MOT]1xCo. / avec rac.[2xVCC]4xCo.</v>
          </cell>
        </row>
        <row r="462">
          <cell r="A462" t="str">
            <v>Ag. 0,11: SVM MOT C + 1 piquet avec rac.[MOT]1xCo. /  avec rac. VERS SVM MOT K</v>
          </cell>
        </row>
        <row r="463">
          <cell r="A463" t="str">
            <v>Ag. 0,11: SVM MOT K sur 1 piquet avec rac.[4xPaulvé]8xCo. (TJD)  /  avec rac. VERS SVM MOT C</v>
          </cell>
        </row>
        <row r="464">
          <cell r="A464" t="str">
            <v>Ag. 0,11: SVM MOT K sur 1 piquet avec rac.[4xVCC]8xCo. (TJD)  /  avec rac. VERS SVM MOT C</v>
          </cell>
        </row>
        <row r="465">
          <cell r="A465">
            <v>0</v>
          </cell>
        </row>
        <row r="466">
          <cell r="A466" t="str">
            <v>Ag. 0,13: SVM sur piquet avec rac.[MOT]1xCo.</v>
          </cell>
        </row>
        <row r="467">
          <cell r="A467" t="str">
            <v>Ag. 0,13: SVM sur piquet avec rac.[MOT]1xCo. / avec rac.[2xPaulvé]4xCo.</v>
          </cell>
        </row>
        <row r="468">
          <cell r="A468">
            <v>0</v>
          </cell>
        </row>
        <row r="469">
          <cell r="A469" t="str">
            <v>Ag. 0,034: SVM sur piquet avec rac.[MOT]1xCo.</v>
          </cell>
        </row>
        <row r="470">
          <cell r="A470" t="str">
            <v>Ag. 0,034: SVM sur piquet avec rac.[MOT]1xCo. / avec rac.[2xPaulvé]4xCo.</v>
          </cell>
        </row>
        <row r="471">
          <cell r="A471">
            <v>0</v>
          </cell>
        </row>
        <row r="472">
          <cell r="A472" t="str">
            <v>Ag. 0,0654: SVM sur piquet avec rac.[MOT]1xCo.</v>
          </cell>
        </row>
        <row r="473">
          <cell r="A473" t="str">
            <v>Ag. 0,0654: SVM sur piquet avec rac.[MOT]1xCo. / avec rac.[2xPaulvé]4xCo.</v>
          </cell>
        </row>
        <row r="474">
          <cell r="A474">
            <v>0</v>
          </cell>
        </row>
        <row r="475">
          <cell r="A475" t="str">
            <v>Ag. 0,085: SVM sur piquet avec rac.[MOT]1xCo.</v>
          </cell>
        </row>
        <row r="476">
          <cell r="A476" t="str">
            <v>Ag. 0,085: SVM sur piquet avec rac.[MOT]1xCo. / avec rac.[2xVCC]4xCo.</v>
          </cell>
        </row>
        <row r="477">
          <cell r="A477" t="str">
            <v>Ag. 0,085: PHASE PROVISOIRE sur ancienne SVM AG</v>
          </cell>
        </row>
        <row r="478">
          <cell r="A478" t="str">
            <v>Ag. 0,085: SVM sur piquet avec rac.[MOT]1xCo. / avec rac.[2xPaulvé]4xCo.</v>
          </cell>
        </row>
        <row r="479">
          <cell r="A479">
            <v>0</v>
          </cell>
        </row>
        <row r="480">
          <cell r="A480" t="str">
            <v>Ag. 0,011: SVM sur piquet avec rac.[MOT]1xCo.</v>
          </cell>
        </row>
        <row r="481">
          <cell r="A481" t="str">
            <v>Ag. 0,011: SVM sur piquet avec rac.[MOT]1xCo. / avec rac.[2xVCC]4xCo.</v>
          </cell>
        </row>
        <row r="482">
          <cell r="A482" t="str">
            <v>Ag. 0,011: SVM sur piquet avec rac.[MOT]1xCo. / avec rac.[2xPaulvé]4xCo.</v>
          </cell>
        </row>
        <row r="483">
          <cell r="A483">
            <v>0</v>
          </cell>
        </row>
        <row r="484">
          <cell r="A484" t="str">
            <v>Ag. 0,0218 (POINTE) : SVM sur piquet avec rac.[MOT]1xCo. / avec rac.[2xVCC]4xCo.</v>
          </cell>
        </row>
        <row r="485">
          <cell r="A485" t="str">
            <v>Ag. 0,0218 (POINTE) : SVM sur piquet avec rac.[2xPaulvé]2xCo.</v>
          </cell>
        </row>
        <row r="486">
          <cell r="A486" t="str">
            <v>Ag. 0,0218 (COEUR) : SVM sur piquet avec rac.[MOT]1xCo. / avec rac.[2xVCC]4xCo.</v>
          </cell>
        </row>
        <row r="487">
          <cell r="A487" t="str">
            <v>Ag. 0,0218 (COEUR) : SVM sur piquet avec rac.[4xPaulvé]4xCo.</v>
          </cell>
        </row>
        <row r="488">
          <cell r="A488">
            <v>0</v>
          </cell>
        </row>
        <row r="489">
          <cell r="A489" t="str">
            <v>thermostat dans SVM.s sur piquet</v>
          </cell>
        </row>
        <row r="490">
          <cell r="A490" t="str">
            <v>RCH lames: SVM sur piquet</v>
          </cell>
        </row>
        <row r="491">
          <cell r="A491" t="str">
            <v>RCH VCC: SVM sur piquet {8x1,91mm² (4x4m. + 4x2,50m.) connecteur RCH soudé a 1 extrémité}</v>
          </cell>
        </row>
        <row r="492">
          <cell r="A492" t="str">
            <v>RCH lames: SDCP6 sur piquet</v>
          </cell>
        </row>
        <row r="493">
          <cell r="A493" t="str">
            <v>RCH VCC: SDCP6 sur piquet {8x1,91mm² (4x4m. + 4x2,50m.) connecteur RCH soudé a 1 extrémité}</v>
          </cell>
        </row>
        <row r="494">
          <cell r="A494">
            <v>0</v>
          </cell>
        </row>
        <row r="495">
          <cell r="A495" t="str">
            <v>EuroBalise Fixe (jeu de 2)</v>
          </cell>
        </row>
        <row r="496">
          <cell r="A496" t="str">
            <v>EuroBalise Fixe (jeu de 4)</v>
          </cell>
        </row>
        <row r="497">
          <cell r="A497">
            <v>0</v>
          </cell>
        </row>
        <row r="498">
          <cell r="A498" t="str">
            <v xml:space="preserve">balise KVB numérique "commutable" &gt;SN (blanc) + SDCP6 sur piquet avec rac.[SN]1xCo.            (traverses NON CONNUES) </v>
          </cell>
        </row>
        <row r="499">
          <cell r="A499" t="str">
            <v xml:space="preserve">balise KVB numérique  "fixe " &gt;SN (noir)                                                                                     (traverses NON CONNUES) </v>
          </cell>
        </row>
        <row r="500">
          <cell r="A500" t="str">
            <v xml:space="preserve">balise KVB numérique ou analogique "marqueur" &gt;M (noir)                                                          (traverses NON CONNUES) </v>
          </cell>
        </row>
        <row r="501">
          <cell r="A501">
            <v>0</v>
          </cell>
        </row>
        <row r="502">
          <cell r="A502" t="str">
            <v xml:space="preserve">balise KVB numérique "commutable" &gt;SN (blanc) + SDCP6 sur piquet avec rac.[SN]1xCo.            (traverses BOIS) </v>
          </cell>
        </row>
        <row r="503">
          <cell r="A503" t="str">
            <v xml:space="preserve">balise KVB numérique  "fixe " &gt;SN (noir)                                                                                    (traverses BOIS) </v>
          </cell>
        </row>
        <row r="504">
          <cell r="A504" t="str">
            <v xml:space="preserve">balise KVB numérique ou analogique "marqueur" &gt;M (noir)                                                           (traverses BOIS) </v>
          </cell>
        </row>
        <row r="505">
          <cell r="A505">
            <v>0</v>
          </cell>
        </row>
        <row r="506">
          <cell r="A506" t="str">
            <v xml:space="preserve">balise KVB numérique "commutable" &gt;SN (blanc) + SDCP6 sur piquet avec rac.[SN]1xCo.            (traverses BI-BLOC) </v>
          </cell>
        </row>
        <row r="507">
          <cell r="A507" t="str">
            <v xml:space="preserve">balise KVB numérique  "fixe " &gt;SN (noir)                                                                                    (traverses BI-BLOC) </v>
          </cell>
        </row>
        <row r="508">
          <cell r="A508" t="str">
            <v xml:space="preserve">balise KVB numérique ou analogique "marqueur" &gt;M (noir)                                                          (traverses BI-BLOC) </v>
          </cell>
        </row>
        <row r="509">
          <cell r="A509">
            <v>0</v>
          </cell>
        </row>
        <row r="510">
          <cell r="A510" t="str">
            <v>balise KVB numérique "commutable" &gt;SN (blanc) + SDCP6 sur piquet avec rac.[SN]1xCo.            (traverses MONO-BLOC)</v>
          </cell>
        </row>
        <row r="511">
          <cell r="A511" t="str">
            <v>balise KVB numérique  "fixe " &gt;SN (noir)                                                                                    (traverses MONO-BLOC)</v>
          </cell>
        </row>
        <row r="512">
          <cell r="A512" t="str">
            <v>balise KVB numérique ou analogique "marqueur" &gt;M (noir)                                                          (traverses MONO-BLOC)</v>
          </cell>
        </row>
        <row r="513">
          <cell r="A513" t="str">
            <v xml:space="preserve">balise KVB numérique "commutable" &gt;SN (blanc) + SDCP6 sur piquet avec rac.[SN]1xCo.            (traverses MONO-BLOC aprés 08/1994: 7 954 5388) </v>
          </cell>
        </row>
        <row r="514">
          <cell r="A514" t="str">
            <v xml:space="preserve">balise KVB numérique  "fixe " &gt;SN (noir)                                                                                    (traverses MONO-BLOC aprés 08/1994: 7 954 5388) </v>
          </cell>
        </row>
        <row r="515">
          <cell r="A515" t="str">
            <v xml:space="preserve">balise KVB numérique ou analogique "marqueur" &gt;M (noir)                                                          (traverses MONO-BLOC aprés 08/1994: 7 954 5388) </v>
          </cell>
        </row>
        <row r="516">
          <cell r="A516">
            <v>0</v>
          </cell>
        </row>
        <row r="517">
          <cell r="A517" t="str">
            <v xml:space="preserve">balise KVB numérique "commutable" &gt;SN (blanc) + SDCP6 sur piquet avec rac.[SN]1xCo            (traverses MONO-BLOC avant 08/1994: 7 954 5145) </v>
          </cell>
        </row>
        <row r="518">
          <cell r="A518" t="str">
            <v xml:space="preserve">balise KVB numérique  "fixe " &gt;SN (noir)                                                                                   (traverses MONO-BLOC avant 08/1994: 7 954 5145) </v>
          </cell>
        </row>
        <row r="519">
          <cell r="A519" t="str">
            <v xml:space="preserve">balise KVB numérique ou analogique "marqueur" &gt;M (noir)                                                          (traverses MONO-BLOC avant 08/1994: 7 954 5145) </v>
          </cell>
        </row>
        <row r="520">
          <cell r="A520">
            <v>0</v>
          </cell>
        </row>
        <row r="521">
          <cell r="A521" t="str">
            <v xml:space="preserve">balise KVB numérique "commutable" &gt;SN (blanc) + SDCP6 sur piquet avec rac.[SN]1xCo            (traverses MONO-BLOC d'appareils Ag.: 7 954 5415) </v>
          </cell>
        </row>
        <row r="522">
          <cell r="A522" t="str">
            <v xml:space="preserve">balise KVB numérique  "fixe " &gt;SN (noir)                                                                                   (traverses MONO-BLOC d'appareils Ag.: 7 954 5415) </v>
          </cell>
        </row>
        <row r="523">
          <cell r="A523" t="str">
            <v xml:space="preserve">balise KVB numérique ou analogique "marqueur" &gt;M (noir)                                                         (traverses MONO-BLOC d'appareils Ag.: 7 954 5415) </v>
          </cell>
        </row>
        <row r="524">
          <cell r="A524">
            <v>0</v>
          </cell>
        </row>
        <row r="525">
          <cell r="A525" t="str">
            <v xml:space="preserve">balise KVB analogique "commutable" &gt;Z ou YZ (blanc) + SDCP6 sur piquet avec rac.[SN]1xCo.     (traverses NON CONNUES) </v>
          </cell>
        </row>
        <row r="526">
          <cell r="A526" t="str">
            <v xml:space="preserve">balise KVB analogique "fixe" &gt;F(noir) ou &gt;G(noir) ou D(noir) ou S1(noir)                                        (traverses NON CONNUES) </v>
          </cell>
        </row>
        <row r="527">
          <cell r="A527" t="str">
            <v xml:space="preserve">balise KVB numérique ou analogique "marqueur" &gt;M (noir)                                                          (traverses NON CONNUES) </v>
          </cell>
        </row>
        <row r="528">
          <cell r="A528">
            <v>0</v>
          </cell>
        </row>
        <row r="529">
          <cell r="A529" t="str">
            <v xml:space="preserve">balise KVB analogique "commutable" &gt;Z ou YZ (blanc) + SDCP6 sur piquet avec rac.[SN]1xCo..            (traverses BOIS) </v>
          </cell>
        </row>
        <row r="530">
          <cell r="A530" t="str">
            <v xml:space="preserve">balise KVB analogique "fixe" &gt;F(noir) ou &gt;G(noir) ou D(noir) ou S1(noir)                                                (traverses BOIS) </v>
          </cell>
        </row>
        <row r="531">
          <cell r="A531" t="str">
            <v xml:space="preserve">balise KVB numérique ou analogique "marqueur" &gt;M (noir)                                                                   (traverses BOIS) </v>
          </cell>
        </row>
        <row r="532">
          <cell r="A532">
            <v>0</v>
          </cell>
        </row>
        <row r="533">
          <cell r="A533" t="str">
            <v xml:space="preserve">balise KVB analogique "commutable" &gt;Z ou YZ (blanc) + SDCP6 sur piquet avec rac.[SN]1xCo.           (traverses BI-BLOC) </v>
          </cell>
        </row>
        <row r="534">
          <cell r="A534" t="str">
            <v xml:space="preserve">balise KVB analogique "fixe" &gt;F(noir) ou &gt;G(noir) ou D(noir) ou S1(noir)                                               (traverses BI-BLOC) </v>
          </cell>
        </row>
        <row r="535">
          <cell r="A535" t="str">
            <v xml:space="preserve">balise KVB numérique ou analogique "marqueur" &gt;M (noir)                                                                 (traverses BI-BLOC) </v>
          </cell>
        </row>
        <row r="536">
          <cell r="A536">
            <v>0</v>
          </cell>
        </row>
        <row r="537">
          <cell r="A537" t="str">
            <v>balise KVB analogique "commutable" &gt;Z ou YZ (blanc) + SDCP6 sur piquet avec rac.[SN]1xCo.            (traverses MONO-BLOC)</v>
          </cell>
        </row>
        <row r="538">
          <cell r="A538" t="str">
            <v>balise KVB analogique "fixe" &gt;F(noir) ou &gt;G(noir) ou D(noir) ou S1(noir)                                                (traverses MONO-BLOC)</v>
          </cell>
        </row>
        <row r="539">
          <cell r="A539" t="str">
            <v>balise KVB numérique ou analogique "marqueur" &gt;M (noir)                                                                  (traverses MONO-BLOC)</v>
          </cell>
        </row>
        <row r="540">
          <cell r="A540" t="str">
            <v xml:space="preserve">balise KVB analogique "commutable" &gt;Z ou YZ (blanc) + SDCP6 sur piquet avec rac.[SN]1xCo.            (traverses MONO-BLOC aprés 08/1994: 7 954 5388) </v>
          </cell>
        </row>
        <row r="541">
          <cell r="A541" t="str">
            <v xml:space="preserve">balise KVB analogique "fixe" &gt;F(noir) ou &gt;G(noir) ou D(noir) ou S1(noir)                                               (traverses MONO-BLOC aprés 08/1994: 7 954 5388) </v>
          </cell>
        </row>
        <row r="542">
          <cell r="A542" t="str">
            <v xml:space="preserve">balise KVB numérique ou analogique "marqueur" &gt;M (noir)                                                                  (traverses MONO-BLOC aprés 08/1994: 7 954 5388) </v>
          </cell>
        </row>
        <row r="543">
          <cell r="A543">
            <v>0</v>
          </cell>
        </row>
        <row r="544">
          <cell r="A544" t="str">
            <v xml:space="preserve">balise KVB analogique "commutable" &gt;Z ou YZ (blanc) + SDCP6 sur piquet avec rac.[SN]1xCo.            (traverses MONO-BLOC avant 08/1994: 7 954 5145) </v>
          </cell>
        </row>
        <row r="545">
          <cell r="A545" t="str">
            <v xml:space="preserve">balise KVB analogique "fixe" &gt;F(noir) ou &gt;G(noir) ou D(noir) ou S1(noir)                                                (traverses MONO-BLOC avant 08/1994: 7 954 5145) </v>
          </cell>
        </row>
        <row r="546">
          <cell r="A546" t="str">
            <v xml:space="preserve">balise KVB numérique ou analogique "marqueur" &gt;M (noir)                                                                  (traverses MONO-BLOC avant 08/1994: 7 954 5145) </v>
          </cell>
        </row>
        <row r="547">
          <cell r="A547">
            <v>0</v>
          </cell>
        </row>
        <row r="548">
          <cell r="A548" t="str">
            <v xml:space="preserve">balise KVB analogique "commutable" &gt;Z ou YZ (blanc) + SDCP6 sur piquet avec rac.[SN]1xCo.            (traverses MONO-BLOC d'appareils Ag.: 7 954 5415) </v>
          </cell>
        </row>
        <row r="549">
          <cell r="A549" t="str">
            <v xml:space="preserve">balise KVB analogique "fixe" &gt;F(noir) ou &gt;G(noir) ou D(noir) ou S1(noir)                                               (traverses MONO-BLOC d'appareils Ag.: 7 954 5415) </v>
          </cell>
        </row>
        <row r="550">
          <cell r="A550" t="str">
            <v xml:space="preserve">balise KVB numérique ou analogique "marqueur" &gt;M (noir)                                                                  (traverses MONO-BLOC d'appareils Ag.: 7 954 5415) </v>
          </cell>
        </row>
        <row r="551">
          <cell r="A551">
            <v>0</v>
          </cell>
        </row>
        <row r="552">
          <cell r="A552" t="str">
            <v>INTERRUPTEUR CATÉNAIRE</v>
          </cell>
        </row>
        <row r="553">
          <cell r="A553" t="str">
            <v>commutateur 1958 d'extérieur à 4 circuits (sur levier I à crans)</v>
          </cell>
        </row>
        <row r="554">
          <cell r="A554" t="str">
            <v>ligne EV à "copier / incérer les cellules copiée"</v>
          </cell>
        </row>
        <row r="555">
          <cell r="A555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  <pageSetUpPr fitToPage="1"/>
  </sheetPr>
  <dimension ref="A1:BM68"/>
  <sheetViews>
    <sheetView zoomScaleNormal="100" workbookViewId="0">
      <pane xSplit="2" ySplit="1" topLeftCell="C2" activePane="bottomRight" state="frozen"/>
      <selection activeCell="A9" sqref="A9:D9"/>
      <selection pane="topRight" activeCell="A9" sqref="A9:D9"/>
      <selection pane="bottomLeft" activeCell="A9" sqref="A9:D9"/>
      <selection pane="bottomRight" activeCell="A14" sqref="A14:XFD14"/>
    </sheetView>
  </sheetViews>
  <sheetFormatPr baseColWidth="10" defaultRowHeight="12.75" outlineLevelCol="1" x14ac:dyDescent="0.25"/>
  <cols>
    <col min="1" max="1" width="61" style="5" customWidth="1"/>
    <col min="2" max="2" width="11.42578125" style="5" customWidth="1"/>
    <col min="3" max="4" width="10.28515625" style="5" customWidth="1"/>
    <col min="5" max="12" width="10.28515625" style="103" customWidth="1"/>
    <col min="13" max="47" width="14.28515625" style="1" customWidth="1" outlineLevel="1"/>
    <col min="48" max="48" width="2.28515625" style="5" customWidth="1"/>
    <col min="49" max="63" width="14.28515625" style="1" hidden="1" customWidth="1" outlineLevel="1"/>
    <col min="64" max="64" width="2.28515625" style="5" customWidth="1" collapsed="1"/>
    <col min="65" max="255" width="11.42578125" style="5"/>
    <col min="256" max="256" width="40.42578125" style="5" customWidth="1"/>
    <col min="257" max="257" width="29.28515625" style="5" customWidth="1"/>
    <col min="258" max="258" width="35.28515625" style="5" customWidth="1"/>
    <col min="259" max="511" width="11.42578125" style="5"/>
    <col min="512" max="512" width="40.42578125" style="5" customWidth="1"/>
    <col min="513" max="513" width="29.28515625" style="5" customWidth="1"/>
    <col min="514" max="514" width="35.28515625" style="5" customWidth="1"/>
    <col min="515" max="767" width="11.42578125" style="5"/>
    <col min="768" max="768" width="40.42578125" style="5" customWidth="1"/>
    <col min="769" max="769" width="29.28515625" style="5" customWidth="1"/>
    <col min="770" max="770" width="35.28515625" style="5" customWidth="1"/>
    <col min="771" max="1023" width="11.42578125" style="5"/>
    <col min="1024" max="1024" width="40.42578125" style="5" customWidth="1"/>
    <col min="1025" max="1025" width="29.28515625" style="5" customWidth="1"/>
    <col min="1026" max="1026" width="35.28515625" style="5" customWidth="1"/>
    <col min="1027" max="1279" width="11.42578125" style="5"/>
    <col min="1280" max="1280" width="40.42578125" style="5" customWidth="1"/>
    <col min="1281" max="1281" width="29.28515625" style="5" customWidth="1"/>
    <col min="1282" max="1282" width="35.28515625" style="5" customWidth="1"/>
    <col min="1283" max="1535" width="11.42578125" style="5"/>
    <col min="1536" max="1536" width="40.42578125" style="5" customWidth="1"/>
    <col min="1537" max="1537" width="29.28515625" style="5" customWidth="1"/>
    <col min="1538" max="1538" width="35.28515625" style="5" customWidth="1"/>
    <col min="1539" max="1791" width="11.42578125" style="5"/>
    <col min="1792" max="1792" width="40.42578125" style="5" customWidth="1"/>
    <col min="1793" max="1793" width="29.28515625" style="5" customWidth="1"/>
    <col min="1794" max="1794" width="35.28515625" style="5" customWidth="1"/>
    <col min="1795" max="2047" width="11.42578125" style="5"/>
    <col min="2048" max="2048" width="40.42578125" style="5" customWidth="1"/>
    <col min="2049" max="2049" width="29.28515625" style="5" customWidth="1"/>
    <col min="2050" max="2050" width="35.28515625" style="5" customWidth="1"/>
    <col min="2051" max="2303" width="11.42578125" style="5"/>
    <col min="2304" max="2304" width="40.42578125" style="5" customWidth="1"/>
    <col min="2305" max="2305" width="29.28515625" style="5" customWidth="1"/>
    <col min="2306" max="2306" width="35.28515625" style="5" customWidth="1"/>
    <col min="2307" max="2559" width="11.42578125" style="5"/>
    <col min="2560" max="2560" width="40.42578125" style="5" customWidth="1"/>
    <col min="2561" max="2561" width="29.28515625" style="5" customWidth="1"/>
    <col min="2562" max="2562" width="35.28515625" style="5" customWidth="1"/>
    <col min="2563" max="2815" width="11.42578125" style="5"/>
    <col min="2816" max="2816" width="40.42578125" style="5" customWidth="1"/>
    <col min="2817" max="2817" width="29.28515625" style="5" customWidth="1"/>
    <col min="2818" max="2818" width="35.28515625" style="5" customWidth="1"/>
    <col min="2819" max="3071" width="11.42578125" style="5"/>
    <col min="3072" max="3072" width="40.42578125" style="5" customWidth="1"/>
    <col min="3073" max="3073" width="29.28515625" style="5" customWidth="1"/>
    <col min="3074" max="3074" width="35.28515625" style="5" customWidth="1"/>
    <col min="3075" max="3327" width="11.42578125" style="5"/>
    <col min="3328" max="3328" width="40.42578125" style="5" customWidth="1"/>
    <col min="3329" max="3329" width="29.28515625" style="5" customWidth="1"/>
    <col min="3330" max="3330" width="35.28515625" style="5" customWidth="1"/>
    <col min="3331" max="3583" width="11.42578125" style="5"/>
    <col min="3584" max="3584" width="40.42578125" style="5" customWidth="1"/>
    <col min="3585" max="3585" width="29.28515625" style="5" customWidth="1"/>
    <col min="3586" max="3586" width="35.28515625" style="5" customWidth="1"/>
    <col min="3587" max="3839" width="11.42578125" style="5"/>
    <col min="3840" max="3840" width="40.42578125" style="5" customWidth="1"/>
    <col min="3841" max="3841" width="29.28515625" style="5" customWidth="1"/>
    <col min="3842" max="3842" width="35.28515625" style="5" customWidth="1"/>
    <col min="3843" max="4095" width="11.42578125" style="5"/>
    <col min="4096" max="4096" width="40.42578125" style="5" customWidth="1"/>
    <col min="4097" max="4097" width="29.28515625" style="5" customWidth="1"/>
    <col min="4098" max="4098" width="35.28515625" style="5" customWidth="1"/>
    <col min="4099" max="4351" width="11.42578125" style="5"/>
    <col min="4352" max="4352" width="40.42578125" style="5" customWidth="1"/>
    <col min="4353" max="4353" width="29.28515625" style="5" customWidth="1"/>
    <col min="4354" max="4354" width="35.28515625" style="5" customWidth="1"/>
    <col min="4355" max="4607" width="11.42578125" style="5"/>
    <col min="4608" max="4608" width="40.42578125" style="5" customWidth="1"/>
    <col min="4609" max="4609" width="29.28515625" style="5" customWidth="1"/>
    <col min="4610" max="4610" width="35.28515625" style="5" customWidth="1"/>
    <col min="4611" max="4863" width="11.42578125" style="5"/>
    <col min="4864" max="4864" width="40.42578125" style="5" customWidth="1"/>
    <col min="4865" max="4865" width="29.28515625" style="5" customWidth="1"/>
    <col min="4866" max="4866" width="35.28515625" style="5" customWidth="1"/>
    <col min="4867" max="5119" width="11.42578125" style="5"/>
    <col min="5120" max="5120" width="40.42578125" style="5" customWidth="1"/>
    <col min="5121" max="5121" width="29.28515625" style="5" customWidth="1"/>
    <col min="5122" max="5122" width="35.28515625" style="5" customWidth="1"/>
    <col min="5123" max="5375" width="11.42578125" style="5"/>
    <col min="5376" max="5376" width="40.42578125" style="5" customWidth="1"/>
    <col min="5377" max="5377" width="29.28515625" style="5" customWidth="1"/>
    <col min="5378" max="5378" width="35.28515625" style="5" customWidth="1"/>
    <col min="5379" max="5631" width="11.42578125" style="5"/>
    <col min="5632" max="5632" width="40.42578125" style="5" customWidth="1"/>
    <col min="5633" max="5633" width="29.28515625" style="5" customWidth="1"/>
    <col min="5634" max="5634" width="35.28515625" style="5" customWidth="1"/>
    <col min="5635" max="5887" width="11.42578125" style="5"/>
    <col min="5888" max="5888" width="40.42578125" style="5" customWidth="1"/>
    <col min="5889" max="5889" width="29.28515625" style="5" customWidth="1"/>
    <col min="5890" max="5890" width="35.28515625" style="5" customWidth="1"/>
    <col min="5891" max="6143" width="11.42578125" style="5"/>
    <col min="6144" max="6144" width="40.42578125" style="5" customWidth="1"/>
    <col min="6145" max="6145" width="29.28515625" style="5" customWidth="1"/>
    <col min="6146" max="6146" width="35.28515625" style="5" customWidth="1"/>
    <col min="6147" max="6399" width="11.42578125" style="5"/>
    <col min="6400" max="6400" width="40.42578125" style="5" customWidth="1"/>
    <col min="6401" max="6401" width="29.28515625" style="5" customWidth="1"/>
    <col min="6402" max="6402" width="35.28515625" style="5" customWidth="1"/>
    <col min="6403" max="6655" width="11.42578125" style="5"/>
    <col min="6656" max="6656" width="40.42578125" style="5" customWidth="1"/>
    <col min="6657" max="6657" width="29.28515625" style="5" customWidth="1"/>
    <col min="6658" max="6658" width="35.28515625" style="5" customWidth="1"/>
    <col min="6659" max="6911" width="11.42578125" style="5"/>
    <col min="6912" max="6912" width="40.42578125" style="5" customWidth="1"/>
    <col min="6913" max="6913" width="29.28515625" style="5" customWidth="1"/>
    <col min="6914" max="6914" width="35.28515625" style="5" customWidth="1"/>
    <col min="6915" max="7167" width="11.42578125" style="5"/>
    <col min="7168" max="7168" width="40.42578125" style="5" customWidth="1"/>
    <col min="7169" max="7169" width="29.28515625" style="5" customWidth="1"/>
    <col min="7170" max="7170" width="35.28515625" style="5" customWidth="1"/>
    <col min="7171" max="7423" width="11.42578125" style="5"/>
    <col min="7424" max="7424" width="40.42578125" style="5" customWidth="1"/>
    <col min="7425" max="7425" width="29.28515625" style="5" customWidth="1"/>
    <col min="7426" max="7426" width="35.28515625" style="5" customWidth="1"/>
    <col min="7427" max="7679" width="11.42578125" style="5"/>
    <col min="7680" max="7680" width="40.42578125" style="5" customWidth="1"/>
    <col min="7681" max="7681" width="29.28515625" style="5" customWidth="1"/>
    <col min="7682" max="7682" width="35.28515625" style="5" customWidth="1"/>
    <col min="7683" max="7935" width="11.42578125" style="5"/>
    <col min="7936" max="7936" width="40.42578125" style="5" customWidth="1"/>
    <col min="7937" max="7937" width="29.28515625" style="5" customWidth="1"/>
    <col min="7938" max="7938" width="35.28515625" style="5" customWidth="1"/>
    <col min="7939" max="8191" width="11.42578125" style="5"/>
    <col min="8192" max="8192" width="40.42578125" style="5" customWidth="1"/>
    <col min="8193" max="8193" width="29.28515625" style="5" customWidth="1"/>
    <col min="8194" max="8194" width="35.28515625" style="5" customWidth="1"/>
    <col min="8195" max="8447" width="11.42578125" style="5"/>
    <col min="8448" max="8448" width="40.42578125" style="5" customWidth="1"/>
    <col min="8449" max="8449" width="29.28515625" style="5" customWidth="1"/>
    <col min="8450" max="8450" width="35.28515625" style="5" customWidth="1"/>
    <col min="8451" max="8703" width="11.42578125" style="5"/>
    <col min="8704" max="8704" width="40.42578125" style="5" customWidth="1"/>
    <col min="8705" max="8705" width="29.28515625" style="5" customWidth="1"/>
    <col min="8706" max="8706" width="35.28515625" style="5" customWidth="1"/>
    <col min="8707" max="8959" width="11.42578125" style="5"/>
    <col min="8960" max="8960" width="40.42578125" style="5" customWidth="1"/>
    <col min="8961" max="8961" width="29.28515625" style="5" customWidth="1"/>
    <col min="8962" max="8962" width="35.28515625" style="5" customWidth="1"/>
    <col min="8963" max="9215" width="11.42578125" style="5"/>
    <col min="9216" max="9216" width="40.42578125" style="5" customWidth="1"/>
    <col min="9217" max="9217" width="29.28515625" style="5" customWidth="1"/>
    <col min="9218" max="9218" width="35.28515625" style="5" customWidth="1"/>
    <col min="9219" max="9471" width="11.42578125" style="5"/>
    <col min="9472" max="9472" width="40.42578125" style="5" customWidth="1"/>
    <col min="9473" max="9473" width="29.28515625" style="5" customWidth="1"/>
    <col min="9474" max="9474" width="35.28515625" style="5" customWidth="1"/>
    <col min="9475" max="9727" width="11.42578125" style="5"/>
    <col min="9728" max="9728" width="40.42578125" style="5" customWidth="1"/>
    <col min="9729" max="9729" width="29.28515625" style="5" customWidth="1"/>
    <col min="9730" max="9730" width="35.28515625" style="5" customWidth="1"/>
    <col min="9731" max="9983" width="11.42578125" style="5"/>
    <col min="9984" max="9984" width="40.42578125" style="5" customWidth="1"/>
    <col min="9985" max="9985" width="29.28515625" style="5" customWidth="1"/>
    <col min="9986" max="9986" width="35.28515625" style="5" customWidth="1"/>
    <col min="9987" max="10239" width="11.42578125" style="5"/>
    <col min="10240" max="10240" width="40.42578125" style="5" customWidth="1"/>
    <col min="10241" max="10241" width="29.28515625" style="5" customWidth="1"/>
    <col min="10242" max="10242" width="35.28515625" style="5" customWidth="1"/>
    <col min="10243" max="10495" width="11.42578125" style="5"/>
    <col min="10496" max="10496" width="40.42578125" style="5" customWidth="1"/>
    <col min="10497" max="10497" width="29.28515625" style="5" customWidth="1"/>
    <col min="10498" max="10498" width="35.28515625" style="5" customWidth="1"/>
    <col min="10499" max="10751" width="11.42578125" style="5"/>
    <col min="10752" max="10752" width="40.42578125" style="5" customWidth="1"/>
    <col min="10753" max="10753" width="29.28515625" style="5" customWidth="1"/>
    <col min="10754" max="10754" width="35.28515625" style="5" customWidth="1"/>
    <col min="10755" max="11007" width="11.42578125" style="5"/>
    <col min="11008" max="11008" width="40.42578125" style="5" customWidth="1"/>
    <col min="11009" max="11009" width="29.28515625" style="5" customWidth="1"/>
    <col min="11010" max="11010" width="35.28515625" style="5" customWidth="1"/>
    <col min="11011" max="11263" width="11.42578125" style="5"/>
    <col min="11264" max="11264" width="40.42578125" style="5" customWidth="1"/>
    <col min="11265" max="11265" width="29.28515625" style="5" customWidth="1"/>
    <col min="11266" max="11266" width="35.28515625" style="5" customWidth="1"/>
    <col min="11267" max="11519" width="11.42578125" style="5"/>
    <col min="11520" max="11520" width="40.42578125" style="5" customWidth="1"/>
    <col min="11521" max="11521" width="29.28515625" style="5" customWidth="1"/>
    <col min="11522" max="11522" width="35.28515625" style="5" customWidth="1"/>
    <col min="11523" max="11775" width="11.42578125" style="5"/>
    <col min="11776" max="11776" width="40.42578125" style="5" customWidth="1"/>
    <col min="11777" max="11777" width="29.28515625" style="5" customWidth="1"/>
    <col min="11778" max="11778" width="35.28515625" style="5" customWidth="1"/>
    <col min="11779" max="12031" width="11.42578125" style="5"/>
    <col min="12032" max="12032" width="40.42578125" style="5" customWidth="1"/>
    <col min="12033" max="12033" width="29.28515625" style="5" customWidth="1"/>
    <col min="12034" max="12034" width="35.28515625" style="5" customWidth="1"/>
    <col min="12035" max="12287" width="11.42578125" style="5"/>
    <col min="12288" max="12288" width="40.42578125" style="5" customWidth="1"/>
    <col min="12289" max="12289" width="29.28515625" style="5" customWidth="1"/>
    <col min="12290" max="12290" width="35.28515625" style="5" customWidth="1"/>
    <col min="12291" max="12543" width="11.42578125" style="5"/>
    <col min="12544" max="12544" width="40.42578125" style="5" customWidth="1"/>
    <col min="12545" max="12545" width="29.28515625" style="5" customWidth="1"/>
    <col min="12546" max="12546" width="35.28515625" style="5" customWidth="1"/>
    <col min="12547" max="12799" width="11.42578125" style="5"/>
    <col min="12800" max="12800" width="40.42578125" style="5" customWidth="1"/>
    <col min="12801" max="12801" width="29.28515625" style="5" customWidth="1"/>
    <col min="12802" max="12802" width="35.28515625" style="5" customWidth="1"/>
    <col min="12803" max="13055" width="11.42578125" style="5"/>
    <col min="13056" max="13056" width="40.42578125" style="5" customWidth="1"/>
    <col min="13057" max="13057" width="29.28515625" style="5" customWidth="1"/>
    <col min="13058" max="13058" width="35.28515625" style="5" customWidth="1"/>
    <col min="13059" max="13311" width="11.42578125" style="5"/>
    <col min="13312" max="13312" width="40.42578125" style="5" customWidth="1"/>
    <col min="13313" max="13313" width="29.28515625" style="5" customWidth="1"/>
    <col min="13314" max="13314" width="35.28515625" style="5" customWidth="1"/>
    <col min="13315" max="13567" width="11.42578125" style="5"/>
    <col min="13568" max="13568" width="40.42578125" style="5" customWidth="1"/>
    <col min="13569" max="13569" width="29.28515625" style="5" customWidth="1"/>
    <col min="13570" max="13570" width="35.28515625" style="5" customWidth="1"/>
    <col min="13571" max="13823" width="11.42578125" style="5"/>
    <col min="13824" max="13824" width="40.42578125" style="5" customWidth="1"/>
    <col min="13825" max="13825" width="29.28515625" style="5" customWidth="1"/>
    <col min="13826" max="13826" width="35.28515625" style="5" customWidth="1"/>
    <col min="13827" max="14079" width="11.42578125" style="5"/>
    <col min="14080" max="14080" width="40.42578125" style="5" customWidth="1"/>
    <col min="14081" max="14081" width="29.28515625" style="5" customWidth="1"/>
    <col min="14082" max="14082" width="35.28515625" style="5" customWidth="1"/>
    <col min="14083" max="14335" width="11.42578125" style="5"/>
    <col min="14336" max="14336" width="40.42578125" style="5" customWidth="1"/>
    <col min="14337" max="14337" width="29.28515625" style="5" customWidth="1"/>
    <col min="14338" max="14338" width="35.28515625" style="5" customWidth="1"/>
    <col min="14339" max="14591" width="11.42578125" style="5"/>
    <col min="14592" max="14592" width="40.42578125" style="5" customWidth="1"/>
    <col min="14593" max="14593" width="29.28515625" style="5" customWidth="1"/>
    <col min="14594" max="14594" width="35.28515625" style="5" customWidth="1"/>
    <col min="14595" max="14847" width="11.42578125" style="5"/>
    <col min="14848" max="14848" width="40.42578125" style="5" customWidth="1"/>
    <col min="14849" max="14849" width="29.28515625" style="5" customWidth="1"/>
    <col min="14850" max="14850" width="35.28515625" style="5" customWidth="1"/>
    <col min="14851" max="15103" width="11.42578125" style="5"/>
    <col min="15104" max="15104" width="40.42578125" style="5" customWidth="1"/>
    <col min="15105" max="15105" width="29.28515625" style="5" customWidth="1"/>
    <col min="15106" max="15106" width="35.28515625" style="5" customWidth="1"/>
    <col min="15107" max="15359" width="11.42578125" style="5"/>
    <col min="15360" max="15360" width="40.42578125" style="5" customWidth="1"/>
    <col min="15361" max="15361" width="29.28515625" style="5" customWidth="1"/>
    <col min="15362" max="15362" width="35.28515625" style="5" customWidth="1"/>
    <col min="15363" max="15615" width="11.42578125" style="5"/>
    <col min="15616" max="15616" width="40.42578125" style="5" customWidth="1"/>
    <col min="15617" max="15617" width="29.28515625" style="5" customWidth="1"/>
    <col min="15618" max="15618" width="35.28515625" style="5" customWidth="1"/>
    <col min="15619" max="15871" width="11.42578125" style="5"/>
    <col min="15872" max="15872" width="40.42578125" style="5" customWidth="1"/>
    <col min="15873" max="15873" width="29.28515625" style="5" customWidth="1"/>
    <col min="15874" max="15874" width="35.28515625" style="5" customWidth="1"/>
    <col min="15875" max="16127" width="11.42578125" style="5"/>
    <col min="16128" max="16128" width="40.42578125" style="5" customWidth="1"/>
    <col min="16129" max="16129" width="29.28515625" style="5" customWidth="1"/>
    <col min="16130" max="16130" width="35.28515625" style="5" customWidth="1"/>
    <col min="16131" max="16384" width="11.42578125" style="5"/>
  </cols>
  <sheetData>
    <row r="1" spans="1:65" s="6" customFormat="1" ht="74.25" customHeight="1" x14ac:dyDescent="0.25">
      <c r="A1" s="24" t="s">
        <v>60</v>
      </c>
      <c r="B1" s="25" t="s">
        <v>84</v>
      </c>
      <c r="C1" s="25" t="s">
        <v>114</v>
      </c>
      <c r="D1" s="25" t="s">
        <v>115</v>
      </c>
      <c r="E1" s="93" t="s">
        <v>67</v>
      </c>
      <c r="F1" s="88" t="s">
        <v>68</v>
      </c>
      <c r="G1" s="88" t="s">
        <v>69</v>
      </c>
      <c r="H1" s="88" t="s">
        <v>70</v>
      </c>
      <c r="I1" s="88" t="s">
        <v>71</v>
      </c>
      <c r="J1" s="94" t="s">
        <v>72</v>
      </c>
      <c r="K1" s="88" t="s">
        <v>73</v>
      </c>
      <c r="L1" s="88" t="s">
        <v>116</v>
      </c>
      <c r="M1" s="19" t="s">
        <v>12</v>
      </c>
      <c r="N1" s="3" t="s">
        <v>1</v>
      </c>
      <c r="O1" s="3" t="s">
        <v>0</v>
      </c>
      <c r="P1" s="3" t="s">
        <v>2</v>
      </c>
      <c r="Q1" s="4" t="s">
        <v>46</v>
      </c>
      <c r="R1" s="4" t="s">
        <v>43</v>
      </c>
      <c r="S1" s="4" t="s">
        <v>10</v>
      </c>
      <c r="T1" s="4" t="s">
        <v>64</v>
      </c>
      <c r="U1" s="4" t="s">
        <v>38</v>
      </c>
      <c r="V1" s="4" t="s">
        <v>39</v>
      </c>
      <c r="W1" s="4" t="s">
        <v>3</v>
      </c>
      <c r="X1" s="3" t="s">
        <v>11</v>
      </c>
      <c r="Y1" s="3" t="s">
        <v>5</v>
      </c>
      <c r="Z1" s="3" t="s">
        <v>4</v>
      </c>
      <c r="AA1" s="4" t="s">
        <v>65</v>
      </c>
      <c r="AB1" s="4" t="s">
        <v>57</v>
      </c>
      <c r="AC1" s="4" t="s">
        <v>56</v>
      </c>
      <c r="AD1" s="3" t="s">
        <v>23</v>
      </c>
      <c r="AE1" s="3" t="s">
        <v>24</v>
      </c>
      <c r="AF1" s="3" t="s">
        <v>20</v>
      </c>
      <c r="AG1" s="3" t="s">
        <v>21</v>
      </c>
      <c r="AH1" s="3" t="s">
        <v>22</v>
      </c>
      <c r="AI1" s="3" t="s">
        <v>33</v>
      </c>
      <c r="AJ1" s="3" t="s">
        <v>34</v>
      </c>
      <c r="AK1" s="4" t="s">
        <v>18</v>
      </c>
      <c r="AL1" s="4" t="s">
        <v>16</v>
      </c>
      <c r="AM1" s="4" t="s">
        <v>17</v>
      </c>
      <c r="AN1" s="4" t="s">
        <v>7</v>
      </c>
      <c r="AO1" s="3" t="s">
        <v>8</v>
      </c>
      <c r="AP1" s="3" t="s">
        <v>6</v>
      </c>
      <c r="AQ1" s="3" t="s">
        <v>14</v>
      </c>
      <c r="AR1" s="3" t="s">
        <v>15</v>
      </c>
      <c r="AS1" s="4" t="s">
        <v>13</v>
      </c>
      <c r="AT1" s="4" t="s">
        <v>9</v>
      </c>
      <c r="AU1" s="21" t="s">
        <v>48</v>
      </c>
      <c r="AV1" s="12"/>
      <c r="AW1" s="18" t="s">
        <v>25</v>
      </c>
      <c r="AX1" s="4" t="s">
        <v>53</v>
      </c>
      <c r="AY1" s="4" t="s">
        <v>61</v>
      </c>
      <c r="AZ1" s="4" t="s">
        <v>40</v>
      </c>
      <c r="BA1" s="4" t="s">
        <v>51</v>
      </c>
      <c r="BB1" s="4" t="s">
        <v>52</v>
      </c>
      <c r="BC1" s="4" t="s">
        <v>55</v>
      </c>
      <c r="BD1" s="4" t="s">
        <v>54</v>
      </c>
      <c r="BE1" s="17" t="s">
        <v>19</v>
      </c>
      <c r="BF1" s="4" t="s">
        <v>41</v>
      </c>
      <c r="BG1" s="4" t="s">
        <v>58</v>
      </c>
      <c r="BH1" s="4" t="s">
        <v>59</v>
      </c>
      <c r="BI1" s="4" t="s">
        <v>63</v>
      </c>
      <c r="BJ1" s="4" t="s">
        <v>62</v>
      </c>
      <c r="BK1" s="21" t="s">
        <v>48</v>
      </c>
      <c r="BL1" s="12"/>
    </row>
    <row r="2" spans="1:65" ht="15" customHeight="1" x14ac:dyDescent="0.3">
      <c r="A2" s="14" t="s">
        <v>50</v>
      </c>
      <c r="B2" s="8">
        <f>SUM(M2:AX2)</f>
        <v>0</v>
      </c>
      <c r="C2" s="8">
        <f>SUM(N2:AY2)</f>
        <v>0</v>
      </c>
      <c r="D2" s="8"/>
      <c r="E2" s="95"/>
      <c r="F2" s="95"/>
      <c r="G2" s="95"/>
      <c r="H2" s="95"/>
      <c r="I2" s="95"/>
      <c r="J2" s="95"/>
      <c r="K2" s="95"/>
      <c r="L2" s="95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12"/>
      <c r="AW2" s="20"/>
      <c r="AX2" s="20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</row>
    <row r="3" spans="1:65" ht="15" customHeight="1" x14ac:dyDescent="0.3">
      <c r="A3" s="7"/>
      <c r="B3" s="8">
        <f>SUM(M3:AX3)</f>
        <v>0</v>
      </c>
      <c r="C3" s="8">
        <f>SUM(N3:AY3)</f>
        <v>0</v>
      </c>
      <c r="D3" s="8"/>
      <c r="E3" s="95"/>
      <c r="F3" s="95"/>
      <c r="G3" s="95"/>
      <c r="H3" s="95"/>
      <c r="I3" s="95"/>
      <c r="J3" s="95"/>
      <c r="K3" s="95"/>
      <c r="L3" s="95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12"/>
      <c r="AW3" s="20"/>
      <c r="AX3" s="20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</row>
    <row r="4" spans="1:65" x14ac:dyDescent="0.25">
      <c r="A4" s="27" t="s">
        <v>75</v>
      </c>
      <c r="B4" s="31">
        <f>0.1</f>
        <v>0.1</v>
      </c>
      <c r="C4" s="31"/>
      <c r="D4" s="31"/>
      <c r="E4" s="96">
        <f>SUM(F4:L4)</f>
        <v>3.8000020000000001</v>
      </c>
      <c r="F4" s="97">
        <v>1</v>
      </c>
      <c r="G4" s="97">
        <v>9.9999999999999995E-7</v>
      </c>
      <c r="H4" s="97">
        <v>0.5</v>
      </c>
      <c r="I4" s="97">
        <v>1</v>
      </c>
      <c r="J4" s="97">
        <v>1</v>
      </c>
      <c r="K4" s="97">
        <v>9.9999999999999995E-7</v>
      </c>
      <c r="L4" s="97">
        <v>0.3</v>
      </c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12"/>
      <c r="AW4" s="20"/>
      <c r="AX4" s="20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</row>
    <row r="5" spans="1:65" ht="15" x14ac:dyDescent="0.25">
      <c r="A5" s="28" t="s">
        <v>76</v>
      </c>
      <c r="B5" s="31">
        <f t="shared" ref="B5:B47" si="0">0.1</f>
        <v>0.1</v>
      </c>
      <c r="C5" s="31"/>
      <c r="D5" s="31"/>
      <c r="E5" s="96">
        <f t="shared" ref="E5:E47" si="1">SUM(F5:L5)</f>
        <v>0.20000500000000002</v>
      </c>
      <c r="F5" s="97">
        <v>9.9999999999999995E-7</v>
      </c>
      <c r="G5" s="97">
        <v>9.9999999999999995E-7</v>
      </c>
      <c r="H5" s="97">
        <v>9.9999999999999995E-7</v>
      </c>
      <c r="I5" s="97">
        <v>9.9999999999999995E-7</v>
      </c>
      <c r="J5" s="97">
        <v>9.9999999999999995E-7</v>
      </c>
      <c r="K5" s="97">
        <v>0.1</v>
      </c>
      <c r="L5" s="97">
        <v>0.1</v>
      </c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12"/>
      <c r="AW5" s="20"/>
      <c r="AX5" s="20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</row>
    <row r="6" spans="1:65" ht="15" x14ac:dyDescent="0.25">
      <c r="A6" s="28" t="s">
        <v>77</v>
      </c>
      <c r="B6" s="31">
        <f t="shared" si="0"/>
        <v>0.1</v>
      </c>
      <c r="C6" s="31"/>
      <c r="D6" s="31"/>
      <c r="E6" s="96">
        <f t="shared" si="1"/>
        <v>1.3000050000000001</v>
      </c>
      <c r="F6" s="97">
        <v>9.9999999999999995E-7</v>
      </c>
      <c r="G6" s="97">
        <v>9.9999999999999995E-7</v>
      </c>
      <c r="H6" s="97">
        <v>9.9999999999999995E-7</v>
      </c>
      <c r="I6" s="97">
        <v>9.9999999999999995E-7</v>
      </c>
      <c r="J6" s="97">
        <v>9.9999999999999995E-7</v>
      </c>
      <c r="K6" s="97">
        <v>0.8</v>
      </c>
      <c r="L6" s="97">
        <v>0.5</v>
      </c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12"/>
      <c r="AW6" s="20"/>
      <c r="AX6" s="20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</row>
    <row r="7" spans="1:65" ht="15" x14ac:dyDescent="0.25">
      <c r="A7" s="28" t="s">
        <v>143</v>
      </c>
      <c r="B7" s="31">
        <f t="shared" si="0"/>
        <v>0.1</v>
      </c>
      <c r="C7" s="31"/>
      <c r="D7" s="31"/>
      <c r="E7" s="96">
        <f t="shared" si="1"/>
        <v>2.0000040000000001</v>
      </c>
      <c r="F7" s="97">
        <v>0.5</v>
      </c>
      <c r="G7" s="97">
        <v>9.9999999999999995E-7</v>
      </c>
      <c r="H7" s="97">
        <v>9.9999999999999995E-7</v>
      </c>
      <c r="I7" s="97">
        <v>9.9999999999999995E-7</v>
      </c>
      <c r="J7" s="97">
        <v>9.9999999999999995E-7</v>
      </c>
      <c r="K7" s="97">
        <v>0.5</v>
      </c>
      <c r="L7" s="97">
        <v>1</v>
      </c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12"/>
      <c r="AW7" s="20"/>
      <c r="AX7" s="20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</row>
    <row r="8" spans="1:65" ht="14.45" x14ac:dyDescent="0.3">
      <c r="A8" s="28" t="s">
        <v>78</v>
      </c>
      <c r="B8" s="31">
        <f t="shared" si="0"/>
        <v>0.1</v>
      </c>
      <c r="C8" s="31"/>
      <c r="D8" s="31"/>
      <c r="E8" s="96">
        <f t="shared" si="1"/>
        <v>14.000002</v>
      </c>
      <c r="F8" s="97">
        <v>2</v>
      </c>
      <c r="G8" s="97">
        <v>9.9999999999999995E-7</v>
      </c>
      <c r="H8" s="97">
        <v>1</v>
      </c>
      <c r="I8" s="97">
        <v>8</v>
      </c>
      <c r="J8" s="97">
        <v>2</v>
      </c>
      <c r="K8" s="97">
        <v>9.9999999999999995E-7</v>
      </c>
      <c r="L8" s="97">
        <v>1</v>
      </c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12"/>
      <c r="AW8" s="20"/>
      <c r="AX8" s="20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</row>
    <row r="9" spans="1:65" ht="14.45" x14ac:dyDescent="0.3">
      <c r="A9" s="28" t="s">
        <v>79</v>
      </c>
      <c r="B9" s="31">
        <f t="shared" si="0"/>
        <v>0.1</v>
      </c>
      <c r="C9" s="31"/>
      <c r="D9" s="31"/>
      <c r="E9" s="96">
        <f t="shared" si="1"/>
        <v>64.000000999999997</v>
      </c>
      <c r="F9" s="97">
        <v>12</v>
      </c>
      <c r="G9" s="98">
        <v>0</v>
      </c>
      <c r="H9" s="97">
        <v>35</v>
      </c>
      <c r="I9" s="97">
        <v>16</v>
      </c>
      <c r="J9" s="97">
        <v>0</v>
      </c>
      <c r="K9" s="97">
        <v>9.9999999999999995E-7</v>
      </c>
      <c r="L9" s="97">
        <v>1</v>
      </c>
      <c r="M9" s="3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12"/>
      <c r="AX9" s="20"/>
      <c r="AY9" s="20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</row>
    <row r="10" spans="1:65" ht="14.45" x14ac:dyDescent="0.3">
      <c r="A10" s="28" t="s">
        <v>80</v>
      </c>
      <c r="B10" s="31">
        <f t="shared" si="0"/>
        <v>0.1</v>
      </c>
      <c r="C10" s="31"/>
      <c r="D10" s="31"/>
      <c r="E10" s="96">
        <f t="shared" si="1"/>
        <v>77.000000999999997</v>
      </c>
      <c r="F10" s="97">
        <v>0</v>
      </c>
      <c r="G10" s="98">
        <v>0</v>
      </c>
      <c r="H10" s="97">
        <v>35</v>
      </c>
      <c r="I10" s="97">
        <v>40</v>
      </c>
      <c r="J10" s="97">
        <v>0</v>
      </c>
      <c r="K10" s="97">
        <v>9.9999999999999995E-7</v>
      </c>
      <c r="L10" s="97">
        <v>2</v>
      </c>
      <c r="M10" s="3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12"/>
      <c r="AX10" s="20"/>
      <c r="AY10" s="20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</row>
    <row r="11" spans="1:65" ht="14.45" x14ac:dyDescent="0.3">
      <c r="A11" s="28" t="s">
        <v>81</v>
      </c>
      <c r="B11" s="31">
        <f t="shared" si="0"/>
        <v>0.1</v>
      </c>
      <c r="C11" s="31"/>
      <c r="D11" s="31"/>
      <c r="E11" s="96">
        <f t="shared" si="1"/>
        <v>65.000000999999997</v>
      </c>
      <c r="F11" s="97">
        <v>0</v>
      </c>
      <c r="G11" s="98">
        <v>0</v>
      </c>
      <c r="H11" s="97">
        <v>35</v>
      </c>
      <c r="I11" s="97">
        <v>28</v>
      </c>
      <c r="J11" s="97">
        <v>0</v>
      </c>
      <c r="K11" s="97">
        <v>9.9999999999999995E-7</v>
      </c>
      <c r="L11" s="97">
        <v>2</v>
      </c>
      <c r="M11" s="3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12"/>
      <c r="AX11" s="20"/>
      <c r="AY11" s="20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</row>
    <row r="12" spans="1:65" ht="14.45" x14ac:dyDescent="0.3">
      <c r="A12" s="28" t="s">
        <v>82</v>
      </c>
      <c r="B12" s="31">
        <f t="shared" si="0"/>
        <v>0.1</v>
      </c>
      <c r="C12" s="31"/>
      <c r="D12" s="31"/>
      <c r="E12" s="96">
        <f t="shared" si="1"/>
        <v>0.750004</v>
      </c>
      <c r="F12" s="97">
        <v>9.9999999999999995E-7</v>
      </c>
      <c r="G12" s="97">
        <v>9.9999999999999995E-7</v>
      </c>
      <c r="H12" s="97">
        <v>0.25</v>
      </c>
      <c r="I12" s="97">
        <v>9.9999999999999995E-7</v>
      </c>
      <c r="J12" s="97">
        <v>9.9999999999999995E-7</v>
      </c>
      <c r="K12" s="97">
        <v>0.4</v>
      </c>
      <c r="L12" s="97">
        <v>0.1</v>
      </c>
      <c r="M12" s="3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12"/>
      <c r="AX12" s="20"/>
      <c r="AY12" s="20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</row>
    <row r="13" spans="1:65" ht="14.45" x14ac:dyDescent="0.3">
      <c r="A13" s="28" t="s">
        <v>83</v>
      </c>
      <c r="B13" s="31">
        <f t="shared" si="0"/>
        <v>0.1</v>
      </c>
      <c r="C13" s="31"/>
      <c r="D13" s="31"/>
      <c r="E13" s="96">
        <f t="shared" si="1"/>
        <v>1.0500039999999999</v>
      </c>
      <c r="F13" s="97">
        <v>9.9999999999999995E-7</v>
      </c>
      <c r="G13" s="97">
        <v>9.9999999999999995E-7</v>
      </c>
      <c r="H13" s="97">
        <v>0.25</v>
      </c>
      <c r="I13" s="97">
        <v>9.9999999999999995E-7</v>
      </c>
      <c r="J13" s="97">
        <v>9.9999999999999995E-7</v>
      </c>
      <c r="K13" s="97">
        <v>0.7</v>
      </c>
      <c r="L13" s="97">
        <v>0.1</v>
      </c>
      <c r="M13" s="3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12"/>
      <c r="AX13" s="20"/>
      <c r="AY13" s="20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</row>
    <row r="14" spans="1:65" ht="15" x14ac:dyDescent="0.25">
      <c r="A14" s="29" t="s">
        <v>138</v>
      </c>
      <c r="B14" s="31">
        <f t="shared" si="0"/>
        <v>0.1</v>
      </c>
      <c r="C14" s="31"/>
      <c r="D14" s="31"/>
      <c r="E14" s="96">
        <f t="shared" si="1"/>
        <v>0.75000500000000014</v>
      </c>
      <c r="F14" s="97">
        <v>9.9999999999999995E-7</v>
      </c>
      <c r="G14" s="97">
        <v>9.9999999999999995E-7</v>
      </c>
      <c r="H14" s="97">
        <v>0.25</v>
      </c>
      <c r="I14" s="99">
        <v>0.5</v>
      </c>
      <c r="J14" s="97">
        <v>9.9999999999999995E-7</v>
      </c>
      <c r="K14" s="97">
        <v>9.9999999999999995E-7</v>
      </c>
      <c r="L14" s="97">
        <v>9.9999999999999995E-7</v>
      </c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12"/>
      <c r="AW14" s="20"/>
      <c r="AX14" s="20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</row>
    <row r="15" spans="1:65" ht="15" x14ac:dyDescent="0.25">
      <c r="A15" s="29" t="s">
        <v>139</v>
      </c>
      <c r="B15" s="31">
        <f t="shared" si="0"/>
        <v>0.1</v>
      </c>
      <c r="C15" s="31"/>
      <c r="D15" s="31"/>
      <c r="E15" s="96">
        <f t="shared" si="1"/>
        <v>1.2500049999999998</v>
      </c>
      <c r="F15" s="97">
        <v>9.9999999999999995E-7</v>
      </c>
      <c r="G15" s="97">
        <v>9.9999999999999995E-7</v>
      </c>
      <c r="H15" s="97">
        <v>0.25</v>
      </c>
      <c r="I15" s="99">
        <v>1</v>
      </c>
      <c r="J15" s="97">
        <v>9.9999999999999995E-7</v>
      </c>
      <c r="K15" s="97">
        <v>9.9999999999999995E-7</v>
      </c>
      <c r="L15" s="97">
        <v>9.9999999999999995E-7</v>
      </c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12"/>
      <c r="AW15" s="20"/>
      <c r="AX15" s="20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</row>
    <row r="16" spans="1:65" ht="14.45" x14ac:dyDescent="0.3">
      <c r="A16" s="29" t="s">
        <v>140</v>
      </c>
      <c r="B16" s="31">
        <f t="shared" si="0"/>
        <v>0.1</v>
      </c>
      <c r="C16" s="31"/>
      <c r="D16" s="31"/>
      <c r="E16" s="96">
        <f t="shared" si="1"/>
        <v>1.000003</v>
      </c>
      <c r="F16" s="97">
        <v>9.9999999999999995E-7</v>
      </c>
      <c r="G16" s="97">
        <v>9.9999999999999995E-7</v>
      </c>
      <c r="H16" s="97">
        <v>0.25</v>
      </c>
      <c r="I16" s="97">
        <v>0.25</v>
      </c>
      <c r="J16" s="97">
        <v>0.25</v>
      </c>
      <c r="K16" s="97">
        <v>0.25</v>
      </c>
      <c r="L16" s="97">
        <v>9.9999999999999995E-7</v>
      </c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12"/>
      <c r="AW16" s="20"/>
      <c r="AX16" s="20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</row>
    <row r="17" spans="1:64" ht="15" x14ac:dyDescent="0.25">
      <c r="A17" s="29" t="s">
        <v>141</v>
      </c>
      <c r="B17" s="31">
        <f t="shared" si="0"/>
        <v>0.1</v>
      </c>
      <c r="C17" s="31"/>
      <c r="D17" s="31"/>
      <c r="E17" s="96">
        <f t="shared" si="1"/>
        <v>0.75000300000000009</v>
      </c>
      <c r="F17" s="97">
        <v>9.9999999999999995E-7</v>
      </c>
      <c r="G17" s="97">
        <v>9.9999999999999995E-7</v>
      </c>
      <c r="H17" s="97">
        <v>0.25</v>
      </c>
      <c r="I17" s="97">
        <v>0.25</v>
      </c>
      <c r="J17" s="97">
        <v>0.25</v>
      </c>
      <c r="K17" s="97"/>
      <c r="L17" s="97">
        <v>9.9999999999999995E-7</v>
      </c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12"/>
      <c r="AW17" s="20"/>
      <c r="AX17" s="20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</row>
    <row r="18" spans="1:64" ht="15" x14ac:dyDescent="0.25">
      <c r="A18" s="29" t="s">
        <v>174</v>
      </c>
      <c r="B18" s="31">
        <f t="shared" si="0"/>
        <v>0.1</v>
      </c>
      <c r="C18" s="31"/>
      <c r="D18" s="31"/>
      <c r="E18" s="96">
        <f t="shared" si="1"/>
        <v>1.000003</v>
      </c>
      <c r="F18" s="97">
        <v>9.9999999999999995E-7</v>
      </c>
      <c r="G18" s="97">
        <v>9.9999999999999995E-7</v>
      </c>
      <c r="H18" s="97">
        <v>0.25</v>
      </c>
      <c r="I18" s="97">
        <v>0.5</v>
      </c>
      <c r="J18" s="97">
        <v>0.25</v>
      </c>
      <c r="K18" s="97"/>
      <c r="L18" s="97">
        <v>9.9999999999999995E-7</v>
      </c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12"/>
      <c r="AW18" s="20"/>
      <c r="AX18" s="20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</row>
    <row r="19" spans="1:64" ht="14.45" x14ac:dyDescent="0.3">
      <c r="A19" s="29" t="s">
        <v>142</v>
      </c>
      <c r="B19" s="31">
        <f t="shared" si="0"/>
        <v>0.1</v>
      </c>
      <c r="C19" s="31"/>
      <c r="D19" s="31"/>
      <c r="E19" s="96">
        <f t="shared" si="1"/>
        <v>1.000003</v>
      </c>
      <c r="F19" s="97">
        <v>9.9999999999999995E-7</v>
      </c>
      <c r="G19" s="97">
        <v>9.9999999999999995E-7</v>
      </c>
      <c r="H19" s="97">
        <v>0.25</v>
      </c>
      <c r="I19" s="97">
        <v>0.25</v>
      </c>
      <c r="J19" s="97">
        <v>0.25</v>
      </c>
      <c r="K19" s="97">
        <v>0.25</v>
      </c>
      <c r="L19" s="97">
        <v>9.9999999999999995E-7</v>
      </c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12"/>
      <c r="AW19" s="20"/>
      <c r="AX19" s="20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</row>
    <row r="20" spans="1:64" ht="15" x14ac:dyDescent="0.25">
      <c r="A20" s="29" t="s">
        <v>147</v>
      </c>
      <c r="B20" s="31">
        <f t="shared" si="0"/>
        <v>0.1</v>
      </c>
      <c r="C20" s="31"/>
      <c r="D20" s="31"/>
      <c r="E20" s="96">
        <f t="shared" si="1"/>
        <v>4.0000060000000008</v>
      </c>
      <c r="F20" s="97">
        <v>9.9999999999999995E-7</v>
      </c>
      <c r="G20" s="97">
        <v>9.9999999999999995E-7</v>
      </c>
      <c r="H20" s="97">
        <v>9.9999999999999995E-7</v>
      </c>
      <c r="I20" s="99">
        <v>4</v>
      </c>
      <c r="J20" s="97">
        <v>9.9999999999999995E-7</v>
      </c>
      <c r="K20" s="97">
        <v>9.9999999999999995E-7</v>
      </c>
      <c r="L20" s="97">
        <v>9.9999999999999995E-7</v>
      </c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12"/>
      <c r="AW20" s="20"/>
      <c r="AX20" s="20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</row>
    <row r="21" spans="1:64" ht="14.45" x14ac:dyDescent="0.3">
      <c r="A21" s="29" t="s">
        <v>148</v>
      </c>
      <c r="B21" s="31">
        <f t="shared" si="0"/>
        <v>0.1</v>
      </c>
      <c r="C21" s="31"/>
      <c r="D21" s="31"/>
      <c r="E21" s="96">
        <f t="shared" si="1"/>
        <v>1.0000059999999997</v>
      </c>
      <c r="F21" s="97">
        <v>9.9999999999999995E-7</v>
      </c>
      <c r="G21" s="97">
        <v>9.9999999999999995E-7</v>
      </c>
      <c r="H21" s="97">
        <v>9.9999999999999995E-7</v>
      </c>
      <c r="I21" s="99">
        <v>1</v>
      </c>
      <c r="J21" s="97">
        <v>9.9999999999999995E-7</v>
      </c>
      <c r="K21" s="97">
        <v>9.9999999999999995E-7</v>
      </c>
      <c r="L21" s="97">
        <v>9.9999999999999995E-7</v>
      </c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12"/>
      <c r="AW21" s="20"/>
      <c r="AX21" s="20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</row>
    <row r="22" spans="1:64" ht="14.45" x14ac:dyDescent="0.3">
      <c r="A22" s="29" t="s">
        <v>144</v>
      </c>
      <c r="B22" s="31">
        <f t="shared" si="0"/>
        <v>0.1</v>
      </c>
      <c r="C22" s="31"/>
      <c r="D22" s="31"/>
      <c r="E22" s="96">
        <f t="shared" si="1"/>
        <v>4.0000060000000008</v>
      </c>
      <c r="F22" s="97">
        <v>9.9999999999999995E-7</v>
      </c>
      <c r="G22" s="97">
        <v>9.9999999999999995E-7</v>
      </c>
      <c r="H22" s="97">
        <v>9.9999999999999995E-7</v>
      </c>
      <c r="I22" s="99">
        <v>4</v>
      </c>
      <c r="J22" s="97">
        <v>9.9999999999999995E-7</v>
      </c>
      <c r="K22" s="97">
        <v>9.9999999999999995E-7</v>
      </c>
      <c r="L22" s="97">
        <v>9.9999999999999995E-7</v>
      </c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12"/>
      <c r="AW22" s="20"/>
      <c r="AX22" s="20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</row>
    <row r="23" spans="1:64" ht="14.45" x14ac:dyDescent="0.3">
      <c r="A23" s="29" t="s">
        <v>355</v>
      </c>
      <c r="B23" s="31">
        <f t="shared" si="0"/>
        <v>0.1</v>
      </c>
      <c r="C23" s="31"/>
      <c r="D23" s="31"/>
      <c r="E23" s="96">
        <f t="shared" si="1"/>
        <v>2.0000060000000004</v>
      </c>
      <c r="F23" s="97">
        <v>9.9999999999999995E-7</v>
      </c>
      <c r="G23" s="97">
        <v>9.9999999999999995E-7</v>
      </c>
      <c r="H23" s="97">
        <v>9.9999999999999995E-7</v>
      </c>
      <c r="I23" s="99">
        <v>2</v>
      </c>
      <c r="J23" s="97">
        <v>9.9999999999999995E-7</v>
      </c>
      <c r="K23" s="97">
        <v>9.9999999999999995E-7</v>
      </c>
      <c r="L23" s="97">
        <v>9.9999999999999995E-7</v>
      </c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12"/>
      <c r="AW23" s="20"/>
      <c r="AX23" s="20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</row>
    <row r="24" spans="1:64" ht="14.45" x14ac:dyDescent="0.3">
      <c r="A24" s="29" t="s">
        <v>145</v>
      </c>
      <c r="B24" s="31">
        <f t="shared" si="0"/>
        <v>0.1</v>
      </c>
      <c r="C24" s="31"/>
      <c r="D24" s="31"/>
      <c r="E24" s="96">
        <f t="shared" si="1"/>
        <v>2.0000060000000004</v>
      </c>
      <c r="F24" s="97">
        <v>9.9999999999999995E-7</v>
      </c>
      <c r="G24" s="97">
        <v>9.9999999999999995E-7</v>
      </c>
      <c r="H24" s="97">
        <v>9.9999999999999995E-7</v>
      </c>
      <c r="I24" s="99">
        <v>2</v>
      </c>
      <c r="J24" s="97">
        <v>9.9999999999999995E-7</v>
      </c>
      <c r="K24" s="97">
        <v>9.9999999999999995E-7</v>
      </c>
      <c r="L24" s="97">
        <v>9.9999999999999995E-7</v>
      </c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12"/>
      <c r="AW24" s="20"/>
      <c r="AX24" s="20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</row>
    <row r="25" spans="1:64" ht="15" x14ac:dyDescent="0.25">
      <c r="A25" s="29" t="s">
        <v>146</v>
      </c>
      <c r="B25" s="31">
        <f t="shared" si="0"/>
        <v>0.1</v>
      </c>
      <c r="C25" s="31"/>
      <c r="D25" s="31"/>
      <c r="E25" s="96">
        <f t="shared" si="1"/>
        <v>12.000005999999997</v>
      </c>
      <c r="F25" s="97">
        <v>9.9999999999999995E-7</v>
      </c>
      <c r="G25" s="97">
        <v>9.9999999999999995E-7</v>
      </c>
      <c r="H25" s="97">
        <v>9.9999999999999995E-7</v>
      </c>
      <c r="I25" s="99">
        <v>12</v>
      </c>
      <c r="J25" s="97">
        <v>9.9999999999999995E-7</v>
      </c>
      <c r="K25" s="97">
        <v>9.9999999999999995E-7</v>
      </c>
      <c r="L25" s="97">
        <v>9.9999999999999995E-7</v>
      </c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12"/>
      <c r="AW25" s="20"/>
      <c r="AX25" s="20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</row>
    <row r="26" spans="1:64" ht="14.45" x14ac:dyDescent="0.3">
      <c r="A26" s="29"/>
      <c r="B26" s="31">
        <f t="shared" si="0"/>
        <v>0.1</v>
      </c>
      <c r="C26" s="31"/>
      <c r="D26" s="31"/>
      <c r="E26" s="96">
        <f t="shared" si="1"/>
        <v>0</v>
      </c>
      <c r="F26" s="99"/>
      <c r="G26" s="100"/>
      <c r="H26" s="99"/>
      <c r="I26" s="99"/>
      <c r="J26" s="99"/>
      <c r="K26" s="99"/>
      <c r="L26" s="99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12"/>
      <c r="AW26" s="20"/>
      <c r="AX26" s="20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</row>
    <row r="27" spans="1:64" ht="14.45" x14ac:dyDescent="0.3">
      <c r="A27" s="29"/>
      <c r="B27" s="31">
        <f t="shared" si="0"/>
        <v>0.1</v>
      </c>
      <c r="C27" s="31"/>
      <c r="D27" s="31"/>
      <c r="E27" s="96">
        <f t="shared" si="1"/>
        <v>0</v>
      </c>
      <c r="F27" s="99"/>
      <c r="G27" s="100"/>
      <c r="H27" s="99"/>
      <c r="I27" s="99"/>
      <c r="J27" s="99"/>
      <c r="K27" s="99"/>
      <c r="L27" s="99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12"/>
      <c r="AW27" s="20"/>
      <c r="AX27" s="20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</row>
    <row r="28" spans="1:64" ht="14.45" x14ac:dyDescent="0.3">
      <c r="A28" s="29"/>
      <c r="B28" s="31">
        <f t="shared" si="0"/>
        <v>0.1</v>
      </c>
      <c r="C28" s="31"/>
      <c r="D28" s="31"/>
      <c r="E28" s="96">
        <f t="shared" si="1"/>
        <v>0</v>
      </c>
      <c r="F28" s="99"/>
      <c r="G28" s="100"/>
      <c r="H28" s="99"/>
      <c r="I28" s="99"/>
      <c r="J28" s="99"/>
      <c r="K28" s="99"/>
      <c r="L28" s="99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12"/>
      <c r="AW28" s="20"/>
      <c r="AX28" s="20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</row>
    <row r="29" spans="1:64" ht="14.45" x14ac:dyDescent="0.3">
      <c r="A29" s="29"/>
      <c r="B29" s="31">
        <f t="shared" si="0"/>
        <v>0.1</v>
      </c>
      <c r="C29" s="31"/>
      <c r="D29" s="31"/>
      <c r="E29" s="96">
        <f t="shared" si="1"/>
        <v>0</v>
      </c>
      <c r="F29" s="99"/>
      <c r="G29" s="100"/>
      <c r="H29" s="99"/>
      <c r="I29" s="99"/>
      <c r="J29" s="99"/>
      <c r="K29" s="99"/>
      <c r="L29" s="99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12"/>
      <c r="AW29" s="20"/>
      <c r="AX29" s="20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</row>
    <row r="30" spans="1:64" ht="14.45" x14ac:dyDescent="0.3">
      <c r="A30" s="29"/>
      <c r="B30" s="31">
        <f t="shared" si="0"/>
        <v>0.1</v>
      </c>
      <c r="C30" s="31"/>
      <c r="D30" s="31"/>
      <c r="E30" s="96">
        <f t="shared" si="1"/>
        <v>0</v>
      </c>
      <c r="F30" s="99"/>
      <c r="G30" s="100"/>
      <c r="H30" s="99"/>
      <c r="I30" s="99"/>
      <c r="J30" s="99"/>
      <c r="K30" s="99"/>
      <c r="L30" s="99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12"/>
      <c r="AW30" s="20"/>
      <c r="AX30" s="20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</row>
    <row r="31" spans="1:64" ht="14.45" x14ac:dyDescent="0.3">
      <c r="A31" s="29"/>
      <c r="B31" s="31">
        <f t="shared" si="0"/>
        <v>0.1</v>
      </c>
      <c r="C31" s="31"/>
      <c r="D31" s="31"/>
      <c r="E31" s="96">
        <f t="shared" si="1"/>
        <v>0</v>
      </c>
      <c r="F31" s="99"/>
      <c r="G31" s="100"/>
      <c r="H31" s="99"/>
      <c r="I31" s="99"/>
      <c r="J31" s="99"/>
      <c r="K31" s="99"/>
      <c r="L31" s="99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12"/>
      <c r="AW31" s="20"/>
      <c r="AX31" s="20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</row>
    <row r="32" spans="1:64" ht="3.75" customHeight="1" x14ac:dyDescent="0.3">
      <c r="A32" s="7"/>
      <c r="B32" s="31">
        <f t="shared" si="0"/>
        <v>0.1</v>
      </c>
      <c r="C32" s="31"/>
      <c r="D32" s="31"/>
      <c r="E32" s="96">
        <f t="shared" si="1"/>
        <v>0</v>
      </c>
      <c r="F32" s="95"/>
      <c r="G32" s="95"/>
      <c r="H32" s="95"/>
      <c r="I32" s="95"/>
      <c r="J32" s="95"/>
      <c r="K32" s="95"/>
      <c r="L32" s="95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12"/>
      <c r="AW32" s="20"/>
      <c r="AX32" s="20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</row>
    <row r="33" spans="1:64" ht="15" customHeight="1" x14ac:dyDescent="0.3">
      <c r="A33" s="29" t="s">
        <v>28</v>
      </c>
      <c r="B33" s="31">
        <f t="shared" si="0"/>
        <v>0.1</v>
      </c>
      <c r="C33" s="31"/>
      <c r="D33" s="31"/>
      <c r="E33" s="96">
        <f t="shared" si="1"/>
        <v>0</v>
      </c>
      <c r="F33" s="96"/>
      <c r="G33" s="96"/>
      <c r="H33" s="96"/>
      <c r="I33" s="96"/>
      <c r="J33" s="96"/>
      <c r="K33" s="96"/>
      <c r="L33" s="96"/>
      <c r="M33" s="20"/>
      <c r="N33" s="20">
        <v>4.5</v>
      </c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>
        <v>3</v>
      </c>
      <c r="AG33" s="20"/>
      <c r="AH33" s="20"/>
      <c r="AI33" s="20"/>
      <c r="AJ33" s="20"/>
      <c r="AK33" s="20">
        <v>0.5</v>
      </c>
      <c r="AL33" s="20"/>
      <c r="AM33" s="20"/>
      <c r="AN33" s="20"/>
      <c r="AO33" s="20"/>
      <c r="AP33" s="20"/>
      <c r="AQ33" s="20"/>
      <c r="AR33" s="20"/>
      <c r="AS33" s="20"/>
      <c r="AT33" s="20">
        <v>1.5</v>
      </c>
      <c r="AU33" s="20"/>
      <c r="AV33" s="12"/>
      <c r="AW33" s="20"/>
      <c r="AX33" s="20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</row>
    <row r="34" spans="1:64" ht="15" customHeight="1" x14ac:dyDescent="0.3">
      <c r="A34" s="29" t="s">
        <v>44</v>
      </c>
      <c r="B34" s="31">
        <f t="shared" si="0"/>
        <v>0.1</v>
      </c>
      <c r="C34" s="31"/>
      <c r="D34" s="31"/>
      <c r="E34" s="96">
        <f t="shared" si="1"/>
        <v>0</v>
      </c>
      <c r="F34" s="96"/>
      <c r="G34" s="96"/>
      <c r="H34" s="96"/>
      <c r="I34" s="96"/>
      <c r="J34" s="96"/>
      <c r="K34" s="96"/>
      <c r="L34" s="96"/>
      <c r="M34" s="20"/>
      <c r="N34" s="20">
        <v>4.5</v>
      </c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>
        <v>0.5</v>
      </c>
      <c r="AB34" s="20"/>
      <c r="AC34" s="20"/>
      <c r="AD34" s="20"/>
      <c r="AE34" s="20"/>
      <c r="AF34" s="20">
        <v>3</v>
      </c>
      <c r="AG34" s="20"/>
      <c r="AH34" s="20"/>
      <c r="AI34" s="20"/>
      <c r="AJ34" s="20"/>
      <c r="AK34" s="20">
        <v>0.5</v>
      </c>
      <c r="AL34" s="20"/>
      <c r="AM34" s="20"/>
      <c r="AN34" s="20"/>
      <c r="AO34" s="20"/>
      <c r="AP34" s="20">
        <v>2.5</v>
      </c>
      <c r="AQ34" s="20"/>
      <c r="AR34" s="20"/>
      <c r="AS34" s="20"/>
      <c r="AT34" s="20"/>
      <c r="AU34" s="20"/>
      <c r="AV34" s="12"/>
      <c r="AW34" s="20"/>
      <c r="AX34" s="20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</row>
    <row r="35" spans="1:64" ht="15" customHeight="1" x14ac:dyDescent="0.3">
      <c r="A35" s="29" t="s">
        <v>30</v>
      </c>
      <c r="B35" s="31">
        <f t="shared" si="0"/>
        <v>0.1</v>
      </c>
      <c r="C35" s="31"/>
      <c r="D35" s="31"/>
      <c r="E35" s="96">
        <f t="shared" si="1"/>
        <v>0</v>
      </c>
      <c r="F35" s="96"/>
      <c r="G35" s="96"/>
      <c r="H35" s="96"/>
      <c r="I35" s="96"/>
      <c r="J35" s="96"/>
      <c r="K35" s="96"/>
      <c r="L35" s="96"/>
      <c r="M35" s="20"/>
      <c r="N35" s="20">
        <v>4.5</v>
      </c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>
        <v>1</v>
      </c>
      <c r="AE35" s="20"/>
      <c r="AF35" s="20"/>
      <c r="AG35" s="20">
        <v>5</v>
      </c>
      <c r="AH35" s="20"/>
      <c r="AI35" s="20"/>
      <c r="AJ35" s="20"/>
      <c r="AK35" s="20">
        <v>0.5</v>
      </c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12"/>
      <c r="AW35" s="20"/>
      <c r="AX35" s="20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</row>
    <row r="36" spans="1:64" ht="15" customHeight="1" x14ac:dyDescent="0.3">
      <c r="A36" s="29" t="s">
        <v>35</v>
      </c>
      <c r="B36" s="31">
        <f t="shared" si="0"/>
        <v>0.1</v>
      </c>
      <c r="C36" s="31"/>
      <c r="D36" s="31"/>
      <c r="E36" s="96">
        <f t="shared" si="1"/>
        <v>0</v>
      </c>
      <c r="F36" s="96"/>
      <c r="G36" s="96"/>
      <c r="H36" s="96"/>
      <c r="I36" s="96"/>
      <c r="J36" s="96"/>
      <c r="K36" s="96"/>
      <c r="L36" s="96"/>
      <c r="M36" s="20"/>
      <c r="N36" s="20">
        <v>4.5</v>
      </c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>
        <v>1</v>
      </c>
      <c r="AE36" s="20"/>
      <c r="AF36" s="20"/>
      <c r="AG36" s="20">
        <v>5</v>
      </c>
      <c r="AH36" s="20"/>
      <c r="AI36" s="20"/>
      <c r="AJ36" s="20"/>
      <c r="AK36" s="20">
        <v>0.5</v>
      </c>
      <c r="AL36" s="20"/>
      <c r="AM36" s="20"/>
      <c r="AN36" s="20"/>
      <c r="AO36" s="20"/>
      <c r="AP36" s="20">
        <v>2.5</v>
      </c>
      <c r="AQ36" s="20"/>
      <c r="AR36" s="20"/>
      <c r="AS36" s="20"/>
      <c r="AT36" s="20"/>
      <c r="AU36" s="20"/>
      <c r="AV36" s="12"/>
      <c r="AW36" s="20"/>
      <c r="AX36" s="20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</row>
    <row r="37" spans="1:64" ht="15" customHeight="1" x14ac:dyDescent="0.3">
      <c r="A37" s="29" t="s">
        <v>29</v>
      </c>
      <c r="B37" s="31">
        <f t="shared" si="0"/>
        <v>0.1</v>
      </c>
      <c r="C37" s="31"/>
      <c r="D37" s="31"/>
      <c r="E37" s="96">
        <f t="shared" si="1"/>
        <v>0</v>
      </c>
      <c r="F37" s="96"/>
      <c r="G37" s="96"/>
      <c r="H37" s="96"/>
      <c r="I37" s="96"/>
      <c r="J37" s="96"/>
      <c r="K37" s="96"/>
      <c r="L37" s="96"/>
      <c r="M37" s="20"/>
      <c r="N37" s="20">
        <v>4.5</v>
      </c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>
        <v>1</v>
      </c>
      <c r="AE37" s="20"/>
      <c r="AF37" s="20"/>
      <c r="AG37" s="20">
        <v>5</v>
      </c>
      <c r="AH37" s="20"/>
      <c r="AI37" s="20"/>
      <c r="AJ37" s="20"/>
      <c r="AK37" s="20">
        <v>0.5</v>
      </c>
      <c r="AL37" s="20"/>
      <c r="AM37" s="20"/>
      <c r="AN37" s="20"/>
      <c r="AO37" s="20"/>
      <c r="AP37" s="20">
        <v>2.5</v>
      </c>
      <c r="AQ37" s="20"/>
      <c r="AR37" s="20"/>
      <c r="AS37" s="20"/>
      <c r="AT37" s="20">
        <v>0.75</v>
      </c>
      <c r="AU37" s="20"/>
      <c r="AV37" s="12"/>
      <c r="AW37" s="20"/>
      <c r="AX37" s="20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</row>
    <row r="38" spans="1:64" ht="15" customHeight="1" x14ac:dyDescent="0.3">
      <c r="A38" s="29" t="s">
        <v>66</v>
      </c>
      <c r="B38" s="31">
        <f t="shared" si="0"/>
        <v>0.1</v>
      </c>
      <c r="C38" s="31"/>
      <c r="D38" s="31"/>
      <c r="E38" s="96">
        <f t="shared" si="1"/>
        <v>0</v>
      </c>
      <c r="F38" s="96"/>
      <c r="G38" s="96"/>
      <c r="H38" s="96"/>
      <c r="I38" s="96"/>
      <c r="J38" s="96"/>
      <c r="K38" s="96"/>
      <c r="L38" s="96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12"/>
      <c r="AW38" s="20"/>
      <c r="AX38" s="20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</row>
    <row r="39" spans="1:64" ht="15" customHeight="1" x14ac:dyDescent="0.3">
      <c r="A39" s="29" t="s">
        <v>37</v>
      </c>
      <c r="B39" s="31">
        <f t="shared" si="0"/>
        <v>0.1</v>
      </c>
      <c r="C39" s="31"/>
      <c r="D39" s="31"/>
      <c r="E39" s="96">
        <f t="shared" si="1"/>
        <v>0</v>
      </c>
      <c r="F39" s="96"/>
      <c r="G39" s="96"/>
      <c r="H39" s="96"/>
      <c r="I39" s="96"/>
      <c r="J39" s="96"/>
      <c r="K39" s="96"/>
      <c r="L39" s="96"/>
      <c r="M39" s="20"/>
      <c r="N39" s="20">
        <v>4.5</v>
      </c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>
        <v>1</v>
      </c>
      <c r="AE39" s="20"/>
      <c r="AF39" s="20"/>
      <c r="AG39" s="20">
        <v>5</v>
      </c>
      <c r="AH39" s="20"/>
      <c r="AI39" s="20"/>
      <c r="AJ39" s="20"/>
      <c r="AK39" s="20">
        <v>0.5</v>
      </c>
      <c r="AL39" s="20"/>
      <c r="AM39" s="20"/>
      <c r="AN39" s="20"/>
      <c r="AO39" s="20"/>
      <c r="AP39" s="20">
        <v>2.5</v>
      </c>
      <c r="AQ39" s="20">
        <v>4</v>
      </c>
      <c r="AR39" s="20"/>
      <c r="AS39" s="20"/>
      <c r="AT39" s="20"/>
      <c r="AU39" s="20"/>
      <c r="AV39" s="12"/>
      <c r="AW39" s="20"/>
      <c r="AX39" s="20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</row>
    <row r="40" spans="1:64" ht="15" customHeight="1" x14ac:dyDescent="0.25">
      <c r="A40" s="29" t="s">
        <v>42</v>
      </c>
      <c r="B40" s="31">
        <f t="shared" si="0"/>
        <v>0.1</v>
      </c>
      <c r="C40" s="31"/>
      <c r="D40" s="31"/>
      <c r="E40" s="96">
        <f t="shared" si="1"/>
        <v>0</v>
      </c>
      <c r="F40" s="96"/>
      <c r="G40" s="96"/>
      <c r="H40" s="96"/>
      <c r="I40" s="96"/>
      <c r="J40" s="96"/>
      <c r="K40" s="96"/>
      <c r="L40" s="96"/>
      <c r="M40" s="20"/>
      <c r="N40" s="20">
        <v>4.5</v>
      </c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>
        <v>0.5</v>
      </c>
      <c r="AB40" s="20"/>
      <c r="AC40" s="20"/>
      <c r="AD40" s="20"/>
      <c r="AE40" s="20"/>
      <c r="AF40" s="20"/>
      <c r="AG40" s="20"/>
      <c r="AH40" s="20">
        <v>7</v>
      </c>
      <c r="AI40" s="20"/>
      <c r="AJ40" s="20"/>
      <c r="AK40" s="20">
        <v>0.5</v>
      </c>
      <c r="AL40" s="20"/>
      <c r="AM40" s="20"/>
      <c r="AN40" s="20"/>
      <c r="AO40" s="20"/>
      <c r="AP40" s="20"/>
      <c r="AQ40" s="20">
        <v>2</v>
      </c>
      <c r="AR40" s="20"/>
      <c r="AS40" s="20"/>
      <c r="AT40" s="20">
        <v>1.5</v>
      </c>
      <c r="AU40" s="20"/>
      <c r="AV40" s="12"/>
      <c r="AW40" s="20"/>
      <c r="AX40" s="20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</row>
    <row r="41" spans="1:64" ht="15" customHeight="1" x14ac:dyDescent="0.25">
      <c r="A41" s="29" t="s">
        <v>47</v>
      </c>
      <c r="B41" s="31">
        <f t="shared" si="0"/>
        <v>0.1</v>
      </c>
      <c r="C41" s="31"/>
      <c r="D41" s="31"/>
      <c r="E41" s="96">
        <f t="shared" si="1"/>
        <v>0</v>
      </c>
      <c r="F41" s="96"/>
      <c r="G41" s="96"/>
      <c r="H41" s="96"/>
      <c r="I41" s="96"/>
      <c r="J41" s="96"/>
      <c r="K41" s="96"/>
      <c r="L41" s="96"/>
      <c r="M41" s="20"/>
      <c r="N41" s="20">
        <v>4.5</v>
      </c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>
        <v>1</v>
      </c>
      <c r="AE41" s="20"/>
      <c r="AF41" s="20"/>
      <c r="AG41" s="20"/>
      <c r="AH41" s="20">
        <v>7</v>
      </c>
      <c r="AI41" s="20"/>
      <c r="AJ41" s="20"/>
      <c r="AK41" s="20">
        <v>0.5</v>
      </c>
      <c r="AL41" s="20"/>
      <c r="AM41" s="20"/>
      <c r="AN41" s="20"/>
      <c r="AO41" s="20"/>
      <c r="AP41" s="20"/>
      <c r="AQ41" s="20">
        <v>2</v>
      </c>
      <c r="AR41" s="20"/>
      <c r="AS41" s="20"/>
      <c r="AT41" s="20"/>
      <c r="AU41" s="20"/>
      <c r="AV41" s="12"/>
      <c r="AW41" s="20"/>
      <c r="AX41" s="20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</row>
    <row r="42" spans="1:64" ht="15" customHeight="1" x14ac:dyDescent="0.25">
      <c r="A42" s="29" t="s">
        <v>26</v>
      </c>
      <c r="B42" s="31">
        <f t="shared" si="0"/>
        <v>0.1</v>
      </c>
      <c r="C42" s="31"/>
      <c r="D42" s="31"/>
      <c r="E42" s="96">
        <f t="shared" si="1"/>
        <v>0</v>
      </c>
      <c r="F42" s="96"/>
      <c r="G42" s="96"/>
      <c r="H42" s="96"/>
      <c r="I42" s="96"/>
      <c r="J42" s="96"/>
      <c r="K42" s="96"/>
      <c r="L42" s="96"/>
      <c r="M42" s="20"/>
      <c r="N42" s="20">
        <v>4.5</v>
      </c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>
        <v>1</v>
      </c>
      <c r="AE42" s="20"/>
      <c r="AF42" s="20"/>
      <c r="AG42" s="20"/>
      <c r="AH42" s="20">
        <v>7</v>
      </c>
      <c r="AI42" s="20"/>
      <c r="AJ42" s="20"/>
      <c r="AK42" s="20">
        <v>0.5</v>
      </c>
      <c r="AL42" s="20"/>
      <c r="AM42" s="20"/>
      <c r="AN42" s="20"/>
      <c r="AO42" s="20"/>
      <c r="AP42" s="20">
        <v>2.5</v>
      </c>
      <c r="AQ42" s="20">
        <v>2</v>
      </c>
      <c r="AR42" s="20"/>
      <c r="AS42" s="20"/>
      <c r="AT42" s="20">
        <v>0.75</v>
      </c>
      <c r="AU42" s="20"/>
      <c r="AV42" s="12"/>
      <c r="AW42" s="20"/>
      <c r="AX42" s="20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</row>
    <row r="43" spans="1:64" ht="15" customHeight="1" x14ac:dyDescent="0.25">
      <c r="A43" s="29" t="s">
        <v>32</v>
      </c>
      <c r="B43" s="31">
        <f t="shared" si="0"/>
        <v>0.1</v>
      </c>
      <c r="C43" s="31"/>
      <c r="D43" s="31"/>
      <c r="E43" s="96">
        <f t="shared" si="1"/>
        <v>0</v>
      </c>
      <c r="F43" s="96"/>
      <c r="G43" s="96"/>
      <c r="H43" s="96"/>
      <c r="I43" s="96"/>
      <c r="J43" s="96"/>
      <c r="K43" s="96"/>
      <c r="L43" s="96"/>
      <c r="M43" s="20"/>
      <c r="N43" s="20">
        <v>4.5</v>
      </c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>
        <v>1</v>
      </c>
      <c r="AE43" s="20"/>
      <c r="AF43" s="20"/>
      <c r="AG43" s="20"/>
      <c r="AH43" s="20"/>
      <c r="AI43" s="20">
        <v>9</v>
      </c>
      <c r="AJ43" s="20"/>
      <c r="AK43" s="20">
        <v>0.5</v>
      </c>
      <c r="AL43" s="20"/>
      <c r="AM43" s="20"/>
      <c r="AN43" s="20"/>
      <c r="AO43" s="20"/>
      <c r="AP43" s="20"/>
      <c r="AQ43" s="20">
        <v>2</v>
      </c>
      <c r="AR43" s="20"/>
      <c r="AS43" s="20"/>
      <c r="AT43" s="20"/>
      <c r="AU43" s="20"/>
      <c r="AV43" s="12"/>
      <c r="AW43" s="20"/>
      <c r="AX43" s="20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</row>
    <row r="44" spans="1:64" ht="15" customHeight="1" x14ac:dyDescent="0.25">
      <c r="A44" s="29" t="s">
        <v>27</v>
      </c>
      <c r="B44" s="31">
        <f t="shared" si="0"/>
        <v>0.1</v>
      </c>
      <c r="C44" s="31"/>
      <c r="D44" s="31"/>
      <c r="E44" s="96">
        <f t="shared" si="1"/>
        <v>0</v>
      </c>
      <c r="F44" s="96"/>
      <c r="G44" s="96"/>
      <c r="H44" s="96"/>
      <c r="I44" s="96"/>
      <c r="J44" s="96"/>
      <c r="K44" s="96"/>
      <c r="L44" s="96"/>
      <c r="M44" s="20"/>
      <c r="N44" s="20">
        <v>4.5</v>
      </c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>
        <v>1</v>
      </c>
      <c r="AE44" s="20"/>
      <c r="AF44" s="20"/>
      <c r="AG44" s="20"/>
      <c r="AH44" s="20"/>
      <c r="AI44" s="20">
        <v>9</v>
      </c>
      <c r="AJ44" s="20"/>
      <c r="AK44" s="20">
        <v>0.5</v>
      </c>
      <c r="AL44" s="20"/>
      <c r="AM44" s="20"/>
      <c r="AN44" s="20"/>
      <c r="AO44" s="20"/>
      <c r="AP44" s="20"/>
      <c r="AQ44" s="20">
        <v>2</v>
      </c>
      <c r="AR44" s="20"/>
      <c r="AS44" s="20"/>
      <c r="AT44" s="20">
        <v>0.75</v>
      </c>
      <c r="AU44" s="20"/>
      <c r="AV44" s="12"/>
      <c r="AW44" s="20"/>
      <c r="AX44" s="20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</row>
    <row r="45" spans="1:64" ht="15" customHeight="1" x14ac:dyDescent="0.25">
      <c r="A45" s="29" t="s">
        <v>36</v>
      </c>
      <c r="B45" s="31">
        <f t="shared" si="0"/>
        <v>0.1</v>
      </c>
      <c r="C45" s="31"/>
      <c r="D45" s="31"/>
      <c r="E45" s="96">
        <f t="shared" si="1"/>
        <v>0</v>
      </c>
      <c r="F45" s="96"/>
      <c r="G45" s="96"/>
      <c r="H45" s="96"/>
      <c r="I45" s="96"/>
      <c r="J45" s="96"/>
      <c r="K45" s="96"/>
      <c r="L45" s="96"/>
      <c r="M45" s="20"/>
      <c r="N45" s="20">
        <v>4.5</v>
      </c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>
        <v>1</v>
      </c>
      <c r="AE45" s="20"/>
      <c r="AF45" s="20"/>
      <c r="AG45" s="20"/>
      <c r="AH45" s="20"/>
      <c r="AI45" s="20">
        <v>9</v>
      </c>
      <c r="AJ45" s="20"/>
      <c r="AK45" s="20">
        <v>0.5</v>
      </c>
      <c r="AL45" s="20"/>
      <c r="AM45" s="20"/>
      <c r="AN45" s="20"/>
      <c r="AO45" s="20"/>
      <c r="AP45" s="20">
        <v>2.5</v>
      </c>
      <c r="AQ45" s="20">
        <v>2</v>
      </c>
      <c r="AR45" s="20"/>
      <c r="AS45" s="20"/>
      <c r="AT45" s="20"/>
      <c r="AU45" s="20"/>
      <c r="AV45" s="12"/>
      <c r="AW45" s="20"/>
      <c r="AX45" s="20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</row>
    <row r="46" spans="1:64" ht="15" customHeight="1" x14ac:dyDescent="0.25">
      <c r="A46" s="29" t="s">
        <v>45</v>
      </c>
      <c r="B46" s="31">
        <f t="shared" si="0"/>
        <v>0.1</v>
      </c>
      <c r="C46" s="31"/>
      <c r="D46" s="31"/>
      <c r="E46" s="96">
        <f t="shared" si="1"/>
        <v>0</v>
      </c>
      <c r="F46" s="96"/>
      <c r="G46" s="96"/>
      <c r="H46" s="96"/>
      <c r="I46" s="96"/>
      <c r="J46" s="96"/>
      <c r="K46" s="96"/>
      <c r="L46" s="96"/>
      <c r="M46" s="20"/>
      <c r="N46" s="20">
        <v>4.5</v>
      </c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>
        <v>1</v>
      </c>
      <c r="AE46" s="20"/>
      <c r="AF46" s="20"/>
      <c r="AG46" s="20"/>
      <c r="AH46" s="20"/>
      <c r="AI46" s="20">
        <v>9</v>
      </c>
      <c r="AJ46" s="20"/>
      <c r="AK46" s="20">
        <v>0.5</v>
      </c>
      <c r="AL46" s="20"/>
      <c r="AM46" s="20"/>
      <c r="AN46" s="20"/>
      <c r="AO46" s="20"/>
      <c r="AP46" s="20">
        <v>2.5</v>
      </c>
      <c r="AQ46" s="20">
        <v>2</v>
      </c>
      <c r="AR46" s="20"/>
      <c r="AS46" s="20"/>
      <c r="AT46" s="20"/>
      <c r="AU46" s="20"/>
      <c r="AV46" s="12"/>
      <c r="AW46" s="20"/>
      <c r="AX46" s="20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</row>
    <row r="47" spans="1:64" ht="15" customHeight="1" x14ac:dyDescent="0.25">
      <c r="A47" s="29" t="s">
        <v>31</v>
      </c>
      <c r="B47" s="31">
        <f t="shared" si="0"/>
        <v>0.1</v>
      </c>
      <c r="C47" s="31"/>
      <c r="D47" s="31"/>
      <c r="E47" s="96">
        <f t="shared" si="1"/>
        <v>0</v>
      </c>
      <c r="F47" s="96"/>
      <c r="G47" s="96"/>
      <c r="H47" s="96"/>
      <c r="I47" s="96"/>
      <c r="J47" s="96"/>
      <c r="K47" s="96"/>
      <c r="L47" s="96"/>
      <c r="M47" s="20"/>
      <c r="N47" s="20">
        <v>4.5</v>
      </c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>
        <v>4</v>
      </c>
      <c r="AS47" s="20"/>
      <c r="AT47" s="20"/>
      <c r="AU47" s="20"/>
      <c r="AV47" s="12"/>
      <c r="AW47" s="20"/>
      <c r="AX47" s="20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</row>
    <row r="48" spans="1:64" ht="3.75" customHeight="1" x14ac:dyDescent="0.25">
      <c r="A48" s="7"/>
      <c r="B48" s="31"/>
      <c r="C48" s="31"/>
      <c r="D48" s="31"/>
      <c r="E48" s="96"/>
      <c r="F48" s="95"/>
      <c r="G48" s="95"/>
      <c r="H48" s="95"/>
      <c r="I48" s="95"/>
      <c r="J48" s="95"/>
      <c r="K48" s="95"/>
      <c r="L48" s="95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12"/>
      <c r="AW48" s="20"/>
      <c r="AX48" s="20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</row>
    <row r="49" spans="1:64" x14ac:dyDescent="0.25">
      <c r="A49" s="23" t="s">
        <v>49</v>
      </c>
      <c r="B49" s="22">
        <f>SUM(AW49:BK49)</f>
        <v>0</v>
      </c>
      <c r="C49" s="22">
        <f>SUM(AX49:BL49)</f>
        <v>0</v>
      </c>
      <c r="D49" s="26"/>
      <c r="E49" s="101"/>
      <c r="F49" s="101"/>
      <c r="G49" s="101"/>
      <c r="H49" s="101"/>
      <c r="I49" s="101"/>
      <c r="J49" s="101"/>
      <c r="K49" s="101"/>
      <c r="L49" s="101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6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  <c r="BI49" s="20"/>
      <c r="BJ49" s="20"/>
      <c r="BK49" s="20"/>
      <c r="BL49" s="12"/>
    </row>
    <row r="50" spans="1:64" s="12" customFormat="1" x14ac:dyDescent="0.25">
      <c r="A50" s="13"/>
      <c r="B50" s="10"/>
      <c r="C50" s="10"/>
      <c r="D50" s="10"/>
      <c r="E50" s="101"/>
      <c r="F50" s="101"/>
      <c r="G50" s="101"/>
      <c r="H50" s="101"/>
      <c r="I50" s="101"/>
      <c r="J50" s="101"/>
      <c r="K50" s="101"/>
      <c r="L50" s="10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</row>
    <row r="51" spans="1:64" s="6" customFormat="1" x14ac:dyDescent="0.25">
      <c r="A51" s="9"/>
      <c r="E51" s="102"/>
      <c r="F51" s="102"/>
      <c r="G51" s="102"/>
      <c r="H51" s="102"/>
      <c r="I51" s="102"/>
      <c r="J51" s="102"/>
      <c r="K51" s="102"/>
      <c r="L51" s="10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</row>
    <row r="52" spans="1:64" s="6" customFormat="1" x14ac:dyDescent="0.25">
      <c r="A52" s="9"/>
      <c r="E52" s="102"/>
      <c r="F52" s="102"/>
      <c r="G52" s="102"/>
      <c r="H52" s="102"/>
      <c r="I52" s="102"/>
      <c r="J52" s="102"/>
      <c r="K52" s="102"/>
      <c r="L52" s="10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</row>
    <row r="53" spans="1:64" s="6" customFormat="1" x14ac:dyDescent="0.25">
      <c r="A53" s="9" t="s">
        <v>126</v>
      </c>
      <c r="E53" s="102"/>
      <c r="F53" s="102"/>
      <c r="G53" s="102"/>
      <c r="H53" s="102"/>
      <c r="I53" s="102"/>
      <c r="J53" s="102"/>
      <c r="K53" s="102"/>
      <c r="L53" s="10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</row>
    <row r="54" spans="1:64" s="6" customFormat="1" x14ac:dyDescent="0.25">
      <c r="A54" s="90" t="s">
        <v>125</v>
      </c>
      <c r="B54" s="89"/>
      <c r="E54" s="102"/>
      <c r="F54" s="102"/>
      <c r="G54" s="102"/>
      <c r="H54" s="102"/>
      <c r="I54" s="102"/>
      <c r="J54" s="102"/>
      <c r="K54" s="102"/>
      <c r="L54" s="10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</row>
    <row r="55" spans="1:64" s="6" customFormat="1" x14ac:dyDescent="0.25">
      <c r="A55" s="91" t="s">
        <v>119</v>
      </c>
      <c r="B55" s="89" t="s">
        <v>131</v>
      </c>
      <c r="E55" s="102"/>
      <c r="F55" s="102"/>
      <c r="G55" s="102"/>
      <c r="H55" s="102"/>
      <c r="I55" s="102"/>
      <c r="J55" s="102"/>
      <c r="K55" s="102"/>
      <c r="L55" s="10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</row>
    <row r="56" spans="1:64" s="6" customFormat="1" x14ac:dyDescent="0.25">
      <c r="A56" s="91" t="s">
        <v>127</v>
      </c>
      <c r="B56" s="89" t="s">
        <v>132</v>
      </c>
      <c r="E56" s="102"/>
      <c r="F56" s="102"/>
      <c r="G56" s="102"/>
      <c r="H56" s="102"/>
      <c r="I56" s="102"/>
      <c r="J56" s="102"/>
      <c r="K56" s="102"/>
      <c r="L56" s="10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</row>
    <row r="57" spans="1:64" s="6" customFormat="1" x14ac:dyDescent="0.25">
      <c r="A57" s="91" t="s">
        <v>128</v>
      </c>
      <c r="B57" s="89" t="s">
        <v>133</v>
      </c>
      <c r="E57" s="102"/>
      <c r="F57" s="102"/>
      <c r="G57" s="102"/>
      <c r="H57" s="102"/>
      <c r="I57" s="102"/>
      <c r="J57" s="102"/>
      <c r="K57" s="102"/>
      <c r="L57" s="10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</row>
    <row r="58" spans="1:64" x14ac:dyDescent="0.25">
      <c r="A58" s="90"/>
      <c r="B58" s="89" t="s">
        <v>135</v>
      </c>
    </row>
    <row r="59" spans="1:64" x14ac:dyDescent="0.25">
      <c r="A59" s="90"/>
      <c r="B59" s="89"/>
    </row>
    <row r="60" spans="1:64" x14ac:dyDescent="0.25">
      <c r="A60" s="90"/>
      <c r="B60" s="89"/>
    </row>
    <row r="61" spans="1:64" x14ac:dyDescent="0.25">
      <c r="A61" s="90" t="s">
        <v>118</v>
      </c>
      <c r="B61" s="89"/>
    </row>
    <row r="62" spans="1:64" x14ac:dyDescent="0.25">
      <c r="A62" s="89" t="s">
        <v>120</v>
      </c>
      <c r="B62" s="89" t="s">
        <v>117</v>
      </c>
    </row>
    <row r="63" spans="1:64" x14ac:dyDescent="0.25">
      <c r="A63" s="89" t="s">
        <v>121</v>
      </c>
      <c r="B63" s="89" t="s">
        <v>121</v>
      </c>
    </row>
    <row r="64" spans="1:64" x14ac:dyDescent="0.25">
      <c r="A64" s="89" t="s">
        <v>122</v>
      </c>
      <c r="B64" s="89" t="s">
        <v>134</v>
      </c>
    </row>
    <row r="65" spans="1:2" x14ac:dyDescent="0.25">
      <c r="A65" s="89" t="s">
        <v>123</v>
      </c>
      <c r="B65" s="89" t="s">
        <v>129</v>
      </c>
    </row>
    <row r="66" spans="1:2" x14ac:dyDescent="0.25">
      <c r="A66" s="89" t="s">
        <v>124</v>
      </c>
      <c r="B66" s="89" t="s">
        <v>130</v>
      </c>
    </row>
    <row r="67" spans="1:2" x14ac:dyDescent="0.25">
      <c r="A67" s="89"/>
      <c r="B67" s="89" t="s">
        <v>135</v>
      </c>
    </row>
    <row r="68" spans="1:2" x14ac:dyDescent="0.25">
      <c r="A68" s="89"/>
      <c r="B68" s="89"/>
    </row>
  </sheetData>
  <dataConsolidate/>
  <dataValidations count="1">
    <dataValidation type="list" allowBlank="1" showInputMessage="1" sqref="A1:A1048576">
      <formula1>#REF!</formula1>
    </dataValidation>
  </dataValidations>
  <pageMargins left="0.7" right="0.7" top="0.75" bottom="0.75" header="0.3" footer="0.3"/>
  <pageSetup paperSize="8" scale="16" fitToHeight="0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BL1002"/>
  <sheetViews>
    <sheetView tabSelected="1" zoomScale="60" zoomScaleNormal="60" workbookViewId="0">
      <pane ySplit="4" topLeftCell="A5" activePane="bottomLeft" state="frozen"/>
      <selection activeCell="T306" sqref="T306"/>
      <selection pane="bottomLeft" activeCell="I5" sqref="I5"/>
    </sheetView>
  </sheetViews>
  <sheetFormatPr baseColWidth="10" defaultColWidth="11.42578125" defaultRowHeight="15" outlineLevelCol="1" x14ac:dyDescent="0.25"/>
  <cols>
    <col min="1" max="1" width="14.85546875" style="37" customWidth="1"/>
    <col min="2" max="2" width="22" style="37" customWidth="1"/>
    <col min="3" max="3" width="41.85546875" style="37" customWidth="1"/>
    <col min="4" max="4" width="22.28515625" style="37" customWidth="1"/>
    <col min="5" max="5" width="12.85546875" style="37" customWidth="1"/>
    <col min="6" max="6" width="40.85546875" style="37" customWidth="1"/>
    <col min="7" max="8" width="15.7109375" style="35" customWidth="1" outlineLevel="1"/>
    <col min="9" max="9" width="15.7109375" style="109" customWidth="1" outlineLevel="1"/>
    <col min="10" max="10" width="16.5703125" style="35" customWidth="1" outlineLevel="1"/>
    <col min="11" max="11" width="15.7109375" style="35" customWidth="1" outlineLevel="1"/>
    <col min="12" max="14" width="15.7109375" style="86" customWidth="1" outlineLevel="1"/>
    <col min="15" max="15" width="15.7109375" style="35" customWidth="1" outlineLevel="1"/>
    <col min="16" max="16" width="4.28515625" style="35" customWidth="1"/>
    <col min="17" max="24" width="20.7109375" style="35" customWidth="1" outlineLevel="1"/>
    <col min="25" max="26" width="26.28515625" style="35" customWidth="1" outlineLevel="1"/>
    <col min="27" max="27" width="3.5703125" style="35" customWidth="1"/>
    <col min="28" max="28" width="22.85546875" style="37" customWidth="1" outlineLevel="1"/>
    <col min="29" max="29" width="32.85546875" style="37" customWidth="1" outlineLevel="1"/>
    <col min="30" max="30" width="21.42578125" style="37" customWidth="1" outlineLevel="1"/>
    <col min="31" max="31" width="14.140625" style="37" customWidth="1" outlineLevel="1"/>
    <col min="32" max="32" width="21.42578125" style="37" customWidth="1" outlineLevel="1"/>
    <col min="33" max="33" width="14.140625" style="37" customWidth="1" outlineLevel="1"/>
    <col min="34" max="35" width="11.42578125" style="37" customWidth="1" outlineLevel="1"/>
    <col min="36" max="36" width="34.42578125" style="37" customWidth="1" outlineLevel="1"/>
    <col min="37" max="37" width="4.28515625" style="37" customWidth="1"/>
    <col min="38" max="38" width="13.28515625" style="37" customWidth="1" outlineLevel="1"/>
    <col min="39" max="39" width="11.42578125" style="37" customWidth="1" outlineLevel="1"/>
    <col min="40" max="40" width="20.5703125" style="37" customWidth="1" outlineLevel="1"/>
    <col min="41" max="41" width="3.5703125" style="37" customWidth="1"/>
    <col min="42" max="42" width="14.140625" style="37" customWidth="1" outlineLevel="1"/>
    <col min="43" max="43" width="11.42578125" style="37" customWidth="1" outlineLevel="1"/>
    <col min="44" max="44" width="21.42578125" style="37" customWidth="1" outlineLevel="1"/>
    <col min="45" max="64" width="11.42578125" style="37"/>
    <col min="65" max="16384" width="11.42578125" style="35"/>
  </cols>
  <sheetData>
    <row r="1" spans="1:44" ht="30" customHeight="1" x14ac:dyDescent="0.5">
      <c r="A1" s="92" t="s">
        <v>85</v>
      </c>
      <c r="B1" s="110" t="s">
        <v>136</v>
      </c>
      <c r="C1" s="110"/>
      <c r="D1" s="110"/>
      <c r="E1" s="110"/>
      <c r="F1" s="32">
        <f ca="1">TODAY()</f>
        <v>43938</v>
      </c>
      <c r="G1" s="33"/>
      <c r="H1" s="33"/>
      <c r="I1" s="104"/>
      <c r="J1" s="33"/>
      <c r="K1" s="33"/>
      <c r="L1" s="34"/>
      <c r="M1" s="34"/>
      <c r="N1" s="34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B1" s="36"/>
      <c r="AC1" s="36"/>
      <c r="AD1" s="36"/>
      <c r="AE1" s="36"/>
      <c r="AF1" s="36"/>
      <c r="AG1" s="36"/>
      <c r="AH1" s="36"/>
      <c r="AI1" s="36"/>
      <c r="AJ1" s="36"/>
    </row>
    <row r="2" spans="1:44" ht="15" customHeight="1" x14ac:dyDescent="0.4">
      <c r="A2" s="38"/>
      <c r="B2" s="39"/>
      <c r="C2" s="39"/>
      <c r="D2" s="39"/>
      <c r="E2" s="39"/>
      <c r="F2" s="39"/>
      <c r="G2" s="40"/>
      <c r="H2" s="40"/>
      <c r="I2" s="105"/>
      <c r="J2" s="40"/>
      <c r="K2" s="40"/>
      <c r="L2" s="41"/>
      <c r="M2" s="41"/>
      <c r="N2" s="41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B2" s="36"/>
      <c r="AC2" s="36"/>
      <c r="AD2" s="36"/>
      <c r="AE2" s="36"/>
      <c r="AF2" s="36"/>
      <c r="AG2" s="36"/>
      <c r="AH2" s="36"/>
      <c r="AI2" s="36"/>
      <c r="AJ2" s="36"/>
    </row>
    <row r="3" spans="1:44" ht="30.75" customHeight="1" x14ac:dyDescent="0.35">
      <c r="A3" s="111" t="s">
        <v>86</v>
      </c>
      <c r="B3" s="111"/>
      <c r="C3" s="111"/>
      <c r="D3" s="111"/>
      <c r="E3" s="111"/>
      <c r="F3" s="111"/>
      <c r="G3" s="112" t="s">
        <v>87</v>
      </c>
      <c r="H3" s="113"/>
      <c r="I3" s="113"/>
      <c r="J3" s="113"/>
      <c r="K3" s="113"/>
      <c r="L3" s="113"/>
      <c r="M3" s="113"/>
      <c r="N3" s="113"/>
      <c r="O3" s="114"/>
      <c r="P3" s="42"/>
      <c r="Q3" s="115" t="s">
        <v>88</v>
      </c>
      <c r="R3" s="115"/>
      <c r="S3" s="115"/>
      <c r="T3" s="115"/>
      <c r="U3" s="115"/>
      <c r="V3" s="115"/>
      <c r="W3" s="115"/>
      <c r="X3" s="115"/>
      <c r="Y3" s="115"/>
      <c r="Z3" s="115"/>
      <c r="AB3" s="116" t="s">
        <v>89</v>
      </c>
      <c r="AC3" s="116"/>
      <c r="AD3" s="116"/>
      <c r="AE3" s="116"/>
      <c r="AF3" s="116"/>
      <c r="AG3" s="116"/>
      <c r="AH3" s="116"/>
      <c r="AI3" s="116"/>
      <c r="AJ3" s="117"/>
      <c r="AL3" s="124" t="s">
        <v>90</v>
      </c>
      <c r="AM3" s="124"/>
      <c r="AN3" s="124"/>
      <c r="AP3" s="118" t="s">
        <v>91</v>
      </c>
      <c r="AQ3" s="118"/>
      <c r="AR3" s="118"/>
    </row>
    <row r="4" spans="1:44" ht="102" customHeight="1" x14ac:dyDescent="0.25">
      <c r="A4" s="43" t="s">
        <v>113</v>
      </c>
      <c r="B4" s="44" t="s">
        <v>92</v>
      </c>
      <c r="C4" s="45" t="s">
        <v>93</v>
      </c>
      <c r="D4" s="46" t="s">
        <v>94</v>
      </c>
      <c r="E4" s="46" t="s">
        <v>152</v>
      </c>
      <c r="F4" s="43" t="s">
        <v>95</v>
      </c>
      <c r="G4" s="47" t="s">
        <v>96</v>
      </c>
      <c r="H4" s="47" t="s">
        <v>137</v>
      </c>
      <c r="I4" s="106" t="s">
        <v>68</v>
      </c>
      <c r="J4" s="48" t="s">
        <v>97</v>
      </c>
      <c r="K4" s="48" t="s">
        <v>98</v>
      </c>
      <c r="L4" s="48" t="s">
        <v>99</v>
      </c>
      <c r="M4" s="48" t="s">
        <v>72</v>
      </c>
      <c r="N4" s="48" t="s">
        <v>100</v>
      </c>
      <c r="O4" s="48" t="s">
        <v>74</v>
      </c>
      <c r="P4" s="49"/>
      <c r="Q4" s="50" t="s">
        <v>137</v>
      </c>
      <c r="R4" s="50" t="s">
        <v>68</v>
      </c>
      <c r="S4" s="50" t="s">
        <v>101</v>
      </c>
      <c r="T4" s="50" t="s">
        <v>98</v>
      </c>
      <c r="U4" s="50" t="s">
        <v>99</v>
      </c>
      <c r="V4" s="50" t="s">
        <v>72</v>
      </c>
      <c r="W4" s="50" t="s">
        <v>100</v>
      </c>
      <c r="X4" s="50" t="s">
        <v>74</v>
      </c>
      <c r="Y4" s="51" t="s">
        <v>102</v>
      </c>
      <c r="Z4" s="52"/>
      <c r="AA4" s="53"/>
      <c r="AB4" s="54" t="s">
        <v>103</v>
      </c>
      <c r="AC4" s="54" t="s">
        <v>104</v>
      </c>
      <c r="AD4" s="119" t="s">
        <v>105</v>
      </c>
      <c r="AE4" s="120"/>
      <c r="AF4" s="119" t="s">
        <v>106</v>
      </c>
      <c r="AG4" s="120"/>
      <c r="AH4" s="119" t="s">
        <v>107</v>
      </c>
      <c r="AI4" s="120"/>
      <c r="AJ4" s="54" t="s">
        <v>108</v>
      </c>
      <c r="AK4" s="55"/>
      <c r="AL4" s="56" t="s">
        <v>109</v>
      </c>
      <c r="AM4" s="56" t="s">
        <v>110</v>
      </c>
      <c r="AN4" s="56" t="s">
        <v>111</v>
      </c>
      <c r="AO4" s="55"/>
      <c r="AP4" s="57" t="s">
        <v>112</v>
      </c>
      <c r="AQ4" s="57" t="s">
        <v>110</v>
      </c>
      <c r="AR4" s="57" t="s">
        <v>111</v>
      </c>
    </row>
    <row r="5" spans="1:44" ht="34.5" customHeight="1" x14ac:dyDescent="0.25">
      <c r="A5" s="58" t="s">
        <v>149</v>
      </c>
      <c r="B5" s="58" t="s">
        <v>150</v>
      </c>
      <c r="C5" s="59"/>
      <c r="D5" s="60"/>
      <c r="E5" s="60"/>
      <c r="F5" s="61" t="s">
        <v>143</v>
      </c>
      <c r="G5" s="62" t="e">
        <f ca="1">SUM(H5:O5)</f>
        <v>#NAME?</v>
      </c>
      <c r="H5" s="62" t="e">
        <f ca="1">_xlfn.IFS($E5&gt;0,VLOOKUP($F5,objets!$A$2:$L4573,4,FALSE)*$E5,$F5="",0,$E5="",VLOOKUP($F5,objets!$A$2:$L4573,4,FALSE))</f>
        <v>#NAME?</v>
      </c>
      <c r="I5" s="107">
        <f>IF(F5="","",IF(E5&gt;0,VLOOKUP(F5,objets!$A$4:$F$47,6,FALSE)*E5,VLOOKUP(F5,objets!$A$4:$F$47,6,FALSE)))</f>
        <v>0.5</v>
      </c>
      <c r="J5" s="63" t="e">
        <f ca="1">_xlfn.IFS($E5&gt;0,VLOOKUP($F5,objets!$A$2:$L4573,7,FALSE)*$E5,$F5="",0,$E5="",VLOOKUP($F5,objets!$A$2:$L4573,7,FALSE))</f>
        <v>#NAME?</v>
      </c>
      <c r="K5" s="63" t="e">
        <f ca="1">_xlfn.IFS($E5&gt;0,VLOOKUP($F5,objets!$A$2:$L4573,8,FALSE)*$E5,$F5="",0,$E5="",VLOOKUP($F5,objets!$A$2:$L4573,8,FALSE))</f>
        <v>#NAME?</v>
      </c>
      <c r="L5" s="63" t="e">
        <f ca="1">_xlfn.IFS($E5&gt;0,VLOOKUP($F5,objets!$A$2:$L4573,9,FALSE)*$E5,$F5="",0,$E5="",VLOOKUP($F5,objets!$A$2:$L4573,9,FALSE))</f>
        <v>#NAME?</v>
      </c>
      <c r="M5" s="63" t="e">
        <f ca="1">_xlfn.IFS($E5&gt;0,VLOOKUP($F5,objets!$A$2:$L4573,10,FALSE)*$E5,$F5="",0,$E5="",VLOOKUP($F5,objets!$A$2:$L4573,10,FALSE))</f>
        <v>#NAME?</v>
      </c>
      <c r="N5" s="63" t="e">
        <f ca="1">_xlfn.IFS($E5&gt;0,VLOOKUP($F5,objets!$A$2:$L4573,11,FALSE)*$E5,$F5="",0,$E5="",VLOOKUP($F5,objets!$A$2:$L4573,11,FALSE))</f>
        <v>#NAME?</v>
      </c>
      <c r="O5" s="63" t="e">
        <f ca="1">_xlfn.IFS($E5&gt;0,VLOOKUP($F5,objets!$A$2:$L4573,12,FALSE)*$E5,$F5="",0,$E5="",VLOOKUP($F5,objets!$A$2:$L4573,12,FALSE))</f>
        <v>#NAME?</v>
      </c>
      <c r="P5" s="64"/>
      <c r="Q5" s="65"/>
      <c r="R5" s="65"/>
      <c r="S5" s="65"/>
      <c r="T5" s="65"/>
      <c r="U5" s="65"/>
      <c r="V5" s="65"/>
      <c r="W5" s="65"/>
      <c r="X5" s="65"/>
      <c r="Y5" s="66"/>
      <c r="Z5" s="67" t="str">
        <f ca="1">IFERROR(SUMPRODUCT(H5:O5,Q5:X5)/SUM(H5:O5),"")</f>
        <v/>
      </c>
      <c r="AA5" s="53"/>
      <c r="AB5" s="68"/>
      <c r="AC5" s="68"/>
      <c r="AD5" s="68"/>
      <c r="AE5" s="68"/>
      <c r="AF5" s="68"/>
      <c r="AG5" s="68"/>
      <c r="AH5" s="68"/>
      <c r="AI5" s="68"/>
      <c r="AJ5" s="69"/>
      <c r="AK5" s="55"/>
      <c r="AL5" s="70"/>
      <c r="AM5" s="61"/>
      <c r="AN5" s="61"/>
      <c r="AO5" s="55"/>
      <c r="AP5" s="71"/>
      <c r="AQ5" s="68"/>
      <c r="AR5" s="68"/>
    </row>
    <row r="6" spans="1:44" ht="34.5" customHeight="1" x14ac:dyDescent="0.25">
      <c r="A6" s="58" t="s">
        <v>149</v>
      </c>
      <c r="B6" s="58" t="s">
        <v>150</v>
      </c>
      <c r="C6" s="59" t="s">
        <v>156</v>
      </c>
      <c r="D6" s="60"/>
      <c r="E6" s="60">
        <v>24</v>
      </c>
      <c r="F6" s="72" t="s">
        <v>138</v>
      </c>
      <c r="G6" s="62" t="e">
        <f t="shared" ref="G6:G12" ca="1" si="0">SUM(I6:O6)</f>
        <v>#NAME?</v>
      </c>
      <c r="H6" s="62" t="e">
        <f ca="1">_xlfn.IFS($E6&gt;0,VLOOKUP($F6,objets!$A$2:$L4574,4,FALSE)*$E6,$F6="",0,$E6="",VLOOKUP($F6,objets!$A$2:$L4574,4,FALSE))</f>
        <v>#NAME?</v>
      </c>
      <c r="I6" s="107">
        <f>IF(F6="","",IF(E6&gt;0,VLOOKUP(F6,objets!$A$4:$F$47,6,FALSE)*E6,VLOOKUP(F6,objets!$A$4:$F$47,6,FALSE)))</f>
        <v>2.4000000000000001E-5</v>
      </c>
      <c r="J6" s="63" t="e">
        <f ca="1">_xlfn.IFS($E6&gt;0,VLOOKUP($F6,objets!$A$2:$L4574,7,FALSE)*$E6,$F6="",0,$E6="",VLOOKUP($F6,objets!$A$2:$L4574,7,FALSE))</f>
        <v>#NAME?</v>
      </c>
      <c r="K6" s="63" t="e">
        <f ca="1">_xlfn.IFS($E6&gt;0,VLOOKUP($F6,objets!$A$2:$L4574,8,FALSE)*$E6,$F6="",0,$E6="",VLOOKUP($F6,objets!$A$2:$L4574,8,FALSE))</f>
        <v>#NAME?</v>
      </c>
      <c r="L6" s="63" t="e">
        <f ca="1">_xlfn.IFS($E6&gt;0,VLOOKUP($F6,objets!$A$2:$L4574,9,FALSE)*$E6,$F6="",0,$E6="",VLOOKUP($F6,objets!$A$2:$L4574,9,FALSE))</f>
        <v>#NAME?</v>
      </c>
      <c r="M6" s="63" t="e">
        <f ca="1">_xlfn.IFS($E6&gt;0,VLOOKUP($F6,objets!$A$2:$L4574,10,FALSE)*$E6,$F6="",0,$E6="",VLOOKUP($F6,objets!$A$2:$L4574,10,FALSE))</f>
        <v>#NAME?</v>
      </c>
      <c r="N6" s="63" t="e">
        <f ca="1">_xlfn.IFS($E6&gt;0,VLOOKUP($F6,objets!$A$2:$L4574,11,FALSE)*$E6,$F6="",0,$E6="",VLOOKUP($F6,objets!$A$2:$L4574,11,FALSE))</f>
        <v>#NAME?</v>
      </c>
      <c r="O6" s="63" t="e">
        <f ca="1">_xlfn.IFS($E6&gt;0,VLOOKUP($F6,objets!$A$2:$L4574,12,FALSE)*$E6,$F6="",0,$E6="",VLOOKUP($F6,objets!$A$2:$L4574,12,FALSE))</f>
        <v>#NAME?</v>
      </c>
      <c r="P6" s="64"/>
      <c r="Q6" s="65"/>
      <c r="R6" s="65"/>
      <c r="S6" s="65"/>
      <c r="T6" s="65"/>
      <c r="U6" s="65"/>
      <c r="V6" s="65"/>
      <c r="W6" s="65"/>
      <c r="X6" s="65"/>
      <c r="Y6" s="73"/>
      <c r="Z6" s="67" t="str">
        <f ca="1">IFERROR(SUMPRODUCT(H6:O6,Q6:X6)/SUM(H6:O6),"")</f>
        <v/>
      </c>
      <c r="AA6" s="53"/>
      <c r="AB6" s="68"/>
      <c r="AC6" s="68"/>
      <c r="AD6" s="68"/>
      <c r="AE6" s="68"/>
      <c r="AF6" s="68"/>
      <c r="AG6" s="68"/>
      <c r="AH6" s="68"/>
      <c r="AI6" s="68"/>
      <c r="AJ6" s="69"/>
      <c r="AK6" s="55"/>
      <c r="AL6" s="70"/>
      <c r="AM6" s="61"/>
      <c r="AN6" s="61"/>
      <c r="AO6" s="55"/>
      <c r="AP6" s="71"/>
      <c r="AQ6" s="68"/>
      <c r="AR6" s="61"/>
    </row>
    <row r="7" spans="1:44" ht="34.5" customHeight="1" x14ac:dyDescent="0.25">
      <c r="A7" s="58" t="s">
        <v>149</v>
      </c>
      <c r="B7" s="58" t="s">
        <v>150</v>
      </c>
      <c r="C7" s="59" t="s">
        <v>157</v>
      </c>
      <c r="D7" s="60"/>
      <c r="E7" s="60">
        <v>2</v>
      </c>
      <c r="F7" s="61" t="s">
        <v>138</v>
      </c>
      <c r="G7" s="62" t="e">
        <f t="shared" ca="1" si="0"/>
        <v>#NAME?</v>
      </c>
      <c r="H7" s="62" t="e">
        <f ca="1">_xlfn.IFS($E7&gt;0,VLOOKUP($F7,objets!$A$2:$L4575,4,FALSE)*$E7,$F7="",0,$E7="",VLOOKUP($F7,objets!$A$2:$L4575,4,FALSE))</f>
        <v>#NAME?</v>
      </c>
      <c r="I7" s="107">
        <f>IF(F7="","",IF(E7&gt;0,VLOOKUP(F7,objets!$A$4:$F$47,6,FALSE)*E7,VLOOKUP(F7,objets!$A$4:$F$47,6,FALSE)))</f>
        <v>1.9999999999999999E-6</v>
      </c>
      <c r="J7" s="63" t="e">
        <f ca="1">_xlfn.IFS($E7&gt;0,VLOOKUP($F7,objets!$A$2:$L4575,7,FALSE)*$E7,$F7="",0,$E7="",VLOOKUP($F7,objets!$A$2:$L4575,7,FALSE))</f>
        <v>#NAME?</v>
      </c>
      <c r="K7" s="63" t="e">
        <f ca="1">_xlfn.IFS($E7&gt;0,VLOOKUP($F7,objets!$A$2:$L4575,8,FALSE)*$E7,$F7="",0,$E7="",VLOOKUP($F7,objets!$A$2:$L4575,8,FALSE))</f>
        <v>#NAME?</v>
      </c>
      <c r="L7" s="63" t="e">
        <f ca="1">_xlfn.IFS($E7&gt;0,VLOOKUP($F7,objets!$A$2:$L4575,9,FALSE)*$E7,$F7="",0,$E7="",VLOOKUP($F7,objets!$A$2:$L4575,9,FALSE))</f>
        <v>#NAME?</v>
      </c>
      <c r="M7" s="63" t="e">
        <f ca="1">_xlfn.IFS($E7&gt;0,VLOOKUP($F7,objets!$A$2:$L4575,10,FALSE)*$E7,$F7="",0,$E7="",VLOOKUP($F7,objets!$A$2:$L4575,10,FALSE))</f>
        <v>#NAME?</v>
      </c>
      <c r="N7" s="63" t="e">
        <f ca="1">_xlfn.IFS($E7&gt;0,VLOOKUP($F7,objets!$A$2:$L4575,11,FALSE)*$E7,$F7="",0,$E7="",VLOOKUP($F7,objets!$A$2:$L4575,11,FALSE))</f>
        <v>#NAME?</v>
      </c>
      <c r="O7" s="63" t="e">
        <f ca="1">_xlfn.IFS($E7&gt;0,VLOOKUP($F7,objets!$A$2:$L4575,12,FALSE)*$E7,$F7="",0,$E7="",VLOOKUP($F7,objets!$A$2:$L4575,12,FALSE))</f>
        <v>#NAME?</v>
      </c>
      <c r="P7" s="64"/>
      <c r="Q7" s="65"/>
      <c r="R7" s="65"/>
      <c r="S7" s="65"/>
      <c r="T7" s="65"/>
      <c r="U7" s="65"/>
      <c r="V7" s="65"/>
      <c r="W7" s="65"/>
      <c r="X7" s="65"/>
      <c r="Y7" s="73"/>
      <c r="Z7" s="67" t="str">
        <f t="shared" ref="Z7:Z70" ca="1" si="1">IFERROR(SUMPRODUCT(H7:O7,Q7:X7)/SUM(H7:O7),"")</f>
        <v/>
      </c>
      <c r="AA7" s="53"/>
      <c r="AB7" s="68"/>
      <c r="AC7" s="68"/>
      <c r="AD7" s="68"/>
      <c r="AE7" s="68"/>
      <c r="AF7" s="68"/>
      <c r="AG7" s="68"/>
      <c r="AH7" s="68"/>
      <c r="AI7" s="68"/>
      <c r="AJ7" s="69"/>
      <c r="AK7" s="55"/>
      <c r="AL7" s="70"/>
      <c r="AM7" s="61"/>
      <c r="AN7" s="61"/>
      <c r="AO7" s="55"/>
      <c r="AP7" s="71"/>
      <c r="AQ7" s="68"/>
      <c r="AR7" s="61"/>
    </row>
    <row r="8" spans="1:44" ht="34.5" customHeight="1" x14ac:dyDescent="0.25">
      <c r="A8" s="58" t="s">
        <v>149</v>
      </c>
      <c r="B8" s="58" t="s">
        <v>150</v>
      </c>
      <c r="C8" s="59" t="s">
        <v>158</v>
      </c>
      <c r="D8" s="60"/>
      <c r="E8" s="60"/>
      <c r="F8" s="72" t="s">
        <v>138</v>
      </c>
      <c r="G8" s="62" t="e">
        <f t="shared" ca="1" si="0"/>
        <v>#NAME?</v>
      </c>
      <c r="H8" s="62" t="e">
        <f ca="1">_xlfn.IFS($E8&gt;0,VLOOKUP($F8,objets!$A$2:$L4576,4,FALSE)*$E8,$F8="",0,$E8="",VLOOKUP($F8,objets!$A$2:$L4576,4,FALSE))</f>
        <v>#NAME?</v>
      </c>
      <c r="I8" s="107">
        <f>IF(F8="","",IF(E8&gt;0,VLOOKUP(F8,objets!$A$4:$F$47,6,FALSE)*E8,VLOOKUP(F8,objets!$A$4:$F$47,6,FALSE)))</f>
        <v>9.9999999999999995E-7</v>
      </c>
      <c r="J8" s="63" t="e">
        <f ca="1">_xlfn.IFS($E8&gt;0,VLOOKUP($F8,objets!$A$2:$L4576,7,FALSE)*$E8,$F8="",0,$E8="",VLOOKUP($F8,objets!$A$2:$L4576,7,FALSE))</f>
        <v>#NAME?</v>
      </c>
      <c r="K8" s="63" t="e">
        <f ca="1">_xlfn.IFS($E8&gt;0,VLOOKUP($F8,objets!$A$2:$L4576,8,FALSE)*$E8,$F8="",0,$E8="",VLOOKUP($F8,objets!$A$2:$L4576,8,FALSE))</f>
        <v>#NAME?</v>
      </c>
      <c r="L8" s="63" t="e">
        <f ca="1">_xlfn.IFS($E8&gt;0,VLOOKUP($F8,objets!$A$2:$L4576,9,FALSE)*$E8,$F8="",0,$E8="",VLOOKUP($F8,objets!$A$2:$L4576,9,FALSE))</f>
        <v>#NAME?</v>
      </c>
      <c r="M8" s="63" t="e">
        <f ca="1">_xlfn.IFS($E8&gt;0,VLOOKUP($F8,objets!$A$2:$L4576,10,FALSE)*$E8,$F8="",0,$E8="",VLOOKUP($F8,objets!$A$2:$L4576,10,FALSE))</f>
        <v>#NAME?</v>
      </c>
      <c r="N8" s="63" t="e">
        <f ca="1">_xlfn.IFS($E8&gt;0,VLOOKUP($F8,objets!$A$2:$L4576,11,FALSE)*$E8,$F8="",0,$E8="",VLOOKUP($F8,objets!$A$2:$L4576,11,FALSE))</f>
        <v>#NAME?</v>
      </c>
      <c r="O8" s="63" t="e">
        <f ca="1">_xlfn.IFS($E8&gt;0,VLOOKUP($F8,objets!$A$2:$L4576,12,FALSE)*$E8,$F8="",0,$E8="",VLOOKUP($F8,objets!$A$2:$L4576,12,FALSE))</f>
        <v>#NAME?</v>
      </c>
      <c r="P8" s="64"/>
      <c r="Q8" s="65"/>
      <c r="R8" s="65"/>
      <c r="S8" s="65"/>
      <c r="T8" s="65"/>
      <c r="U8" s="65"/>
      <c r="V8" s="65"/>
      <c r="W8" s="65"/>
      <c r="X8" s="65"/>
      <c r="Y8" s="73"/>
      <c r="Z8" s="67" t="str">
        <f t="shared" ca="1" si="1"/>
        <v/>
      </c>
      <c r="AA8" s="53"/>
      <c r="AB8" s="68"/>
      <c r="AC8" s="68"/>
      <c r="AD8" s="68"/>
      <c r="AE8" s="68"/>
      <c r="AF8" s="68"/>
      <c r="AG8" s="68"/>
      <c r="AH8" s="68"/>
      <c r="AI8" s="68"/>
      <c r="AJ8" s="69"/>
      <c r="AK8" s="55"/>
      <c r="AL8" s="70"/>
      <c r="AM8" s="61"/>
      <c r="AN8" s="61"/>
      <c r="AO8" s="55"/>
      <c r="AP8" s="71"/>
      <c r="AQ8" s="68"/>
      <c r="AR8" s="61"/>
    </row>
    <row r="9" spans="1:44" ht="34.5" customHeight="1" x14ac:dyDescent="0.25">
      <c r="A9" s="58" t="s">
        <v>149</v>
      </c>
      <c r="B9" s="58" t="s">
        <v>150</v>
      </c>
      <c r="C9" s="59" t="s">
        <v>159</v>
      </c>
      <c r="D9" s="60"/>
      <c r="E9" s="60">
        <v>2</v>
      </c>
      <c r="F9" s="61" t="s">
        <v>138</v>
      </c>
      <c r="G9" s="62" t="e">
        <f t="shared" ca="1" si="0"/>
        <v>#NAME?</v>
      </c>
      <c r="H9" s="62" t="e">
        <f ca="1">_xlfn.IFS($E9&gt;0,VLOOKUP($F9,objets!$A$2:$L4577,4,FALSE)*$E9,$F9="",0,$E9="",VLOOKUP($F9,objets!$A$2:$L4577,4,FALSE))</f>
        <v>#NAME?</v>
      </c>
      <c r="I9" s="107">
        <f>IF(F9="","",IF(E9&gt;0,VLOOKUP(F9,objets!$A$4:$F$47,6,FALSE)*E9,VLOOKUP(F9,objets!$A$4:$F$47,6,FALSE)))</f>
        <v>1.9999999999999999E-6</v>
      </c>
      <c r="J9" s="63" t="e">
        <f ca="1">_xlfn.IFS($E9&gt;0,VLOOKUP($F9,objets!$A$2:$L4577,7,FALSE)*$E9,$F9="",0,$E9="",VLOOKUP($F9,objets!$A$2:$L4577,7,FALSE))</f>
        <v>#NAME?</v>
      </c>
      <c r="K9" s="63" t="e">
        <f ca="1">_xlfn.IFS($E9&gt;0,VLOOKUP($F9,objets!$A$2:$L4577,8,FALSE)*$E9,$F9="",0,$E9="",VLOOKUP($F9,objets!$A$2:$L4577,8,FALSE))</f>
        <v>#NAME?</v>
      </c>
      <c r="L9" s="63" t="e">
        <f ca="1">_xlfn.IFS($E9&gt;0,VLOOKUP($F9,objets!$A$2:$L4577,9,FALSE)*$E9,$F9="",0,$E9="",VLOOKUP($F9,objets!$A$2:$L4577,9,FALSE))</f>
        <v>#NAME?</v>
      </c>
      <c r="M9" s="63" t="e">
        <f ca="1">_xlfn.IFS($E9&gt;0,VLOOKUP($F9,objets!$A$2:$L4577,10,FALSE)*$E9,$F9="",0,$E9="",VLOOKUP($F9,objets!$A$2:$L4577,10,FALSE))</f>
        <v>#NAME?</v>
      </c>
      <c r="N9" s="63" t="e">
        <f ca="1">_xlfn.IFS($E9&gt;0,VLOOKUP($F9,objets!$A$2:$L4577,11,FALSE)*$E9,$F9="",0,$E9="",VLOOKUP($F9,objets!$A$2:$L4577,11,FALSE))</f>
        <v>#NAME?</v>
      </c>
      <c r="O9" s="63" t="e">
        <f ca="1">_xlfn.IFS($E9&gt;0,VLOOKUP($F9,objets!$A$2:$L4577,12,FALSE)*$E9,$F9="",0,$E9="",VLOOKUP($F9,objets!$A$2:$L4577,12,FALSE))</f>
        <v>#NAME?</v>
      </c>
      <c r="P9" s="64"/>
      <c r="Q9" s="65"/>
      <c r="R9" s="65"/>
      <c r="S9" s="65"/>
      <c r="T9" s="65"/>
      <c r="U9" s="65"/>
      <c r="V9" s="65"/>
      <c r="W9" s="65"/>
      <c r="X9" s="65"/>
      <c r="Y9" s="73"/>
      <c r="Z9" s="67" t="str">
        <f t="shared" ca="1" si="1"/>
        <v/>
      </c>
      <c r="AA9" s="53"/>
      <c r="AB9" s="68"/>
      <c r="AC9" s="68"/>
      <c r="AD9" s="68"/>
      <c r="AE9" s="68"/>
      <c r="AF9" s="68"/>
      <c r="AG9" s="68"/>
      <c r="AH9" s="68"/>
      <c r="AI9" s="68"/>
      <c r="AJ9" s="69"/>
      <c r="AK9" s="55"/>
      <c r="AL9" s="70"/>
      <c r="AM9" s="61"/>
      <c r="AN9" s="61"/>
      <c r="AO9" s="55"/>
      <c r="AP9" s="71"/>
      <c r="AQ9" s="68"/>
      <c r="AR9" s="61"/>
    </row>
    <row r="10" spans="1:44" ht="34.5" customHeight="1" x14ac:dyDescent="0.25">
      <c r="A10" s="58" t="s">
        <v>149</v>
      </c>
      <c r="B10" s="58" t="s">
        <v>150</v>
      </c>
      <c r="C10" s="59" t="s">
        <v>160</v>
      </c>
      <c r="D10" s="60"/>
      <c r="E10" s="60"/>
      <c r="F10" s="61" t="s">
        <v>138</v>
      </c>
      <c r="G10" s="62" t="e">
        <f t="shared" ca="1" si="0"/>
        <v>#NAME?</v>
      </c>
      <c r="H10" s="62" t="e">
        <f ca="1">_xlfn.IFS($E10&gt;0,VLOOKUP($F10,objets!$A$2:$L4578,4,FALSE)*$E10,$F10="",0,$E10="",VLOOKUP($F10,objets!$A$2:$L4578,4,FALSE))</f>
        <v>#NAME?</v>
      </c>
      <c r="I10" s="107">
        <f>IF(F10="","",IF(E10&gt;0,VLOOKUP(F10,objets!$A$4:$F$47,6,FALSE)*E10,VLOOKUP(F10,objets!$A$4:$F$47,6,FALSE)))</f>
        <v>9.9999999999999995E-7</v>
      </c>
      <c r="J10" s="63" t="e">
        <f ca="1">_xlfn.IFS($E10&gt;0,VLOOKUP($F10,objets!$A$2:$L4578,7,FALSE)*$E10,$F10="",0,$E10="",VLOOKUP($F10,objets!$A$2:$L4578,7,FALSE))</f>
        <v>#NAME?</v>
      </c>
      <c r="K10" s="63" t="e">
        <f ca="1">_xlfn.IFS($E10&gt;0,VLOOKUP($F10,objets!$A$2:$L4578,8,FALSE)*$E10,$F10="",0,$E10="",VLOOKUP($F10,objets!$A$2:$L4578,8,FALSE))</f>
        <v>#NAME?</v>
      </c>
      <c r="L10" s="63" t="e">
        <f ca="1">_xlfn.IFS($E10&gt;0,VLOOKUP($F10,objets!$A$2:$L4578,9,FALSE)*$E10,$F10="",0,$E10="",VLOOKUP($F10,objets!$A$2:$L4578,9,FALSE))</f>
        <v>#NAME?</v>
      </c>
      <c r="M10" s="63" t="e">
        <f ca="1">_xlfn.IFS($E10&gt;0,VLOOKUP($F10,objets!$A$2:$L4578,10,FALSE)*$E10,$F10="",0,$E10="",VLOOKUP($F10,objets!$A$2:$L4578,10,FALSE))</f>
        <v>#NAME?</v>
      </c>
      <c r="N10" s="63" t="e">
        <f ca="1">_xlfn.IFS($E10&gt;0,VLOOKUP($F10,objets!$A$2:$L4578,11,FALSE)*$E10,$F10="",0,$E10="",VLOOKUP($F10,objets!$A$2:$L4578,11,FALSE))</f>
        <v>#NAME?</v>
      </c>
      <c r="O10" s="63" t="e">
        <f ca="1">_xlfn.IFS($E10&gt;0,VLOOKUP($F10,objets!$A$2:$L4578,12,FALSE)*$E10,$F10="",0,$E10="",VLOOKUP($F10,objets!$A$2:$L4578,12,FALSE))</f>
        <v>#NAME?</v>
      </c>
      <c r="P10" s="64"/>
      <c r="Q10" s="65"/>
      <c r="R10" s="65"/>
      <c r="S10" s="65"/>
      <c r="T10" s="65"/>
      <c r="U10" s="65"/>
      <c r="V10" s="65"/>
      <c r="W10" s="65"/>
      <c r="X10" s="65"/>
      <c r="Y10" s="73"/>
      <c r="Z10" s="67" t="str">
        <f t="shared" ca="1" si="1"/>
        <v/>
      </c>
      <c r="AA10" s="53"/>
      <c r="AB10" s="68"/>
      <c r="AC10" s="68"/>
      <c r="AD10" s="68"/>
      <c r="AE10" s="68"/>
      <c r="AF10" s="68"/>
      <c r="AG10" s="68"/>
      <c r="AH10" s="68"/>
      <c r="AI10" s="68"/>
      <c r="AJ10" s="69"/>
      <c r="AK10" s="55"/>
      <c r="AL10" s="70"/>
      <c r="AM10" s="61"/>
      <c r="AN10" s="61"/>
      <c r="AO10" s="55"/>
      <c r="AP10" s="71"/>
      <c r="AQ10" s="68"/>
      <c r="AR10" s="61"/>
    </row>
    <row r="11" spans="1:44" ht="34.5" customHeight="1" x14ac:dyDescent="0.25">
      <c r="A11" s="58" t="s">
        <v>149</v>
      </c>
      <c r="B11" s="58" t="s">
        <v>150</v>
      </c>
      <c r="C11" s="59" t="s">
        <v>161</v>
      </c>
      <c r="D11" s="60"/>
      <c r="E11" s="60"/>
      <c r="F11" s="61" t="s">
        <v>138</v>
      </c>
      <c r="G11" s="62" t="e">
        <f t="shared" ca="1" si="0"/>
        <v>#NAME?</v>
      </c>
      <c r="H11" s="62" t="e">
        <f ca="1">_xlfn.IFS($E11&gt;0,VLOOKUP($F11,objets!$A$2:$L4579,4,FALSE)*$E11,$F11="",0,$E11="",VLOOKUP($F11,objets!$A$2:$L4579,4,FALSE))</f>
        <v>#NAME?</v>
      </c>
      <c r="I11" s="107">
        <f>IF(F11="","",IF(E11&gt;0,VLOOKUP(F11,objets!$A$4:$F$47,6,FALSE)*E11,VLOOKUP(F11,objets!$A$4:$F$47,6,FALSE)))</f>
        <v>9.9999999999999995E-7</v>
      </c>
      <c r="J11" s="63" t="e">
        <f ca="1">_xlfn.IFS($E11&gt;0,VLOOKUP($F11,objets!$A$2:$L4579,7,FALSE)*$E11,$F11="",0,$E11="",VLOOKUP($F11,objets!$A$2:$L4579,7,FALSE))</f>
        <v>#NAME?</v>
      </c>
      <c r="K11" s="63" t="e">
        <f ca="1">_xlfn.IFS($E11&gt;0,VLOOKUP($F11,objets!$A$2:$L4579,8,FALSE)*$E11,$F11="",0,$E11="",VLOOKUP($F11,objets!$A$2:$L4579,8,FALSE))</f>
        <v>#NAME?</v>
      </c>
      <c r="L11" s="63" t="e">
        <f ca="1">_xlfn.IFS($E11&gt;0,VLOOKUP($F11,objets!$A$2:$L4579,9,FALSE)*$E11,$F11="",0,$E11="",VLOOKUP($F11,objets!$A$2:$L4579,9,FALSE))</f>
        <v>#NAME?</v>
      </c>
      <c r="M11" s="63" t="e">
        <f ca="1">_xlfn.IFS($E11&gt;0,VLOOKUP($F11,objets!$A$2:$L4579,10,FALSE)*$E11,$F11="",0,$E11="",VLOOKUP($F11,objets!$A$2:$L4579,10,FALSE))</f>
        <v>#NAME?</v>
      </c>
      <c r="N11" s="63" t="e">
        <f ca="1">_xlfn.IFS($E11&gt;0,VLOOKUP($F11,objets!$A$2:$L4579,11,FALSE)*$E11,$F11="",0,$E11="",VLOOKUP($F11,objets!$A$2:$L4579,11,FALSE))</f>
        <v>#NAME?</v>
      </c>
      <c r="O11" s="63" t="e">
        <f ca="1">_xlfn.IFS($E11&gt;0,VLOOKUP($F11,objets!$A$2:$L4579,12,FALSE)*$E11,$F11="",0,$E11="",VLOOKUP($F11,objets!$A$2:$L4579,12,FALSE))</f>
        <v>#NAME?</v>
      </c>
      <c r="P11" s="64"/>
      <c r="Q11" s="65"/>
      <c r="R11" s="65"/>
      <c r="S11" s="65"/>
      <c r="T11" s="65"/>
      <c r="U11" s="65"/>
      <c r="V11" s="65"/>
      <c r="W11" s="65"/>
      <c r="X11" s="65"/>
      <c r="Y11" s="73"/>
      <c r="Z11" s="67" t="str">
        <f t="shared" ca="1" si="1"/>
        <v/>
      </c>
      <c r="AA11" s="53"/>
      <c r="AB11" s="68"/>
      <c r="AC11" s="68"/>
      <c r="AD11" s="68"/>
      <c r="AE11" s="68"/>
      <c r="AF11" s="68"/>
      <c r="AG11" s="68"/>
      <c r="AH11" s="68"/>
      <c r="AI11" s="68"/>
      <c r="AJ11" s="69"/>
      <c r="AK11" s="55"/>
      <c r="AL11" s="70"/>
      <c r="AM11" s="61"/>
      <c r="AN11" s="61"/>
      <c r="AO11" s="55"/>
      <c r="AP11" s="71"/>
      <c r="AQ11" s="68"/>
      <c r="AR11" s="61"/>
    </row>
    <row r="12" spans="1:44" ht="34.5" customHeight="1" x14ac:dyDescent="0.25">
      <c r="A12" s="58" t="s">
        <v>149</v>
      </c>
      <c r="B12" s="58" t="s">
        <v>150</v>
      </c>
      <c r="C12" s="59" t="s">
        <v>162</v>
      </c>
      <c r="D12" s="60"/>
      <c r="E12" s="60"/>
      <c r="F12" s="72" t="s">
        <v>138</v>
      </c>
      <c r="G12" s="62" t="e">
        <f t="shared" ca="1" si="0"/>
        <v>#NAME?</v>
      </c>
      <c r="H12" s="62" t="e">
        <f ca="1">_xlfn.IFS($E12&gt;0,VLOOKUP($F12,objets!$A$2:$L4580,4,FALSE)*$E12,$F12="",0,$E12="",VLOOKUP($F12,objets!$A$2:$L4580,4,FALSE))</f>
        <v>#NAME?</v>
      </c>
      <c r="I12" s="107">
        <f>IF(F12="","",IF(E12&gt;0,VLOOKUP(F12,objets!$A$4:$F$47,6,FALSE)*E12,VLOOKUP(F12,objets!$A$4:$F$47,6,FALSE)))</f>
        <v>9.9999999999999995E-7</v>
      </c>
      <c r="J12" s="63" t="e">
        <f ca="1">_xlfn.IFS($E12&gt;0,VLOOKUP($F12,objets!$A$2:$L4580,7,FALSE)*$E12,$F12="",0,$E12="",VLOOKUP($F12,objets!$A$2:$L4580,7,FALSE))</f>
        <v>#NAME?</v>
      </c>
      <c r="K12" s="63" t="e">
        <f ca="1">_xlfn.IFS($E12&gt;0,VLOOKUP($F12,objets!$A$2:$L4580,8,FALSE)*$E12,$F12="",0,$E12="",VLOOKUP($F12,objets!$A$2:$L4580,8,FALSE))</f>
        <v>#NAME?</v>
      </c>
      <c r="L12" s="63" t="e">
        <f ca="1">_xlfn.IFS($E12&gt;0,VLOOKUP($F12,objets!$A$2:$L4580,9,FALSE)*$E12,$F12="",0,$E12="",VLOOKUP($F12,objets!$A$2:$L4580,9,FALSE))</f>
        <v>#NAME?</v>
      </c>
      <c r="M12" s="63" t="e">
        <f ca="1">_xlfn.IFS($E12&gt;0,VLOOKUP($F12,objets!$A$2:$L4580,10,FALSE)*$E12,$F12="",0,$E12="",VLOOKUP($F12,objets!$A$2:$L4580,10,FALSE))</f>
        <v>#NAME?</v>
      </c>
      <c r="N12" s="63" t="e">
        <f ca="1">_xlfn.IFS($E12&gt;0,VLOOKUP($F12,objets!$A$2:$L4580,11,FALSE)*$E12,$F12="",0,$E12="",VLOOKUP($F12,objets!$A$2:$L4580,11,FALSE))</f>
        <v>#NAME?</v>
      </c>
      <c r="O12" s="63" t="e">
        <f ca="1">_xlfn.IFS($E12&gt;0,VLOOKUP($F12,objets!$A$2:$L4580,12,FALSE)*$E12,$F12="",0,$E12="",VLOOKUP($F12,objets!$A$2:$L4580,12,FALSE))</f>
        <v>#NAME?</v>
      </c>
      <c r="P12" s="64"/>
      <c r="Q12" s="65"/>
      <c r="R12" s="65"/>
      <c r="S12" s="65"/>
      <c r="T12" s="65"/>
      <c r="U12" s="65"/>
      <c r="V12" s="65"/>
      <c r="W12" s="65"/>
      <c r="X12" s="65"/>
      <c r="Y12" s="73"/>
      <c r="Z12" s="67" t="str">
        <f t="shared" ca="1" si="1"/>
        <v/>
      </c>
      <c r="AA12" s="53"/>
      <c r="AB12" s="68"/>
      <c r="AC12" s="68"/>
      <c r="AD12" s="68"/>
      <c r="AE12" s="68"/>
      <c r="AF12" s="68"/>
      <c r="AG12" s="68"/>
      <c r="AH12" s="68"/>
      <c r="AI12" s="68"/>
      <c r="AJ12" s="69"/>
      <c r="AK12" s="55"/>
      <c r="AL12" s="70"/>
      <c r="AM12" s="61"/>
      <c r="AN12" s="61"/>
      <c r="AO12" s="55"/>
      <c r="AP12" s="71"/>
      <c r="AQ12" s="68"/>
      <c r="AR12" s="61"/>
    </row>
    <row r="13" spans="1:44" ht="34.5" customHeight="1" x14ac:dyDescent="0.25">
      <c r="A13" s="58" t="s">
        <v>149</v>
      </c>
      <c r="B13" s="58" t="s">
        <v>150</v>
      </c>
      <c r="C13" s="59" t="s">
        <v>163</v>
      </c>
      <c r="D13" s="60"/>
      <c r="E13" s="60"/>
      <c r="F13" s="61" t="s">
        <v>138</v>
      </c>
      <c r="G13" s="62" t="e">
        <f t="shared" ref="G13:G76" ca="1" si="2">SUM(I13:O13)</f>
        <v>#NAME?</v>
      </c>
      <c r="H13" s="62" t="e">
        <f ca="1">_xlfn.IFS($E13&gt;0,VLOOKUP($F13,objets!$A$2:$L4581,4,FALSE)*$E13,$F13="",0,$E13="",VLOOKUP($F13,objets!$A$2:$L4581,4,FALSE))</f>
        <v>#NAME?</v>
      </c>
      <c r="I13" s="107">
        <f>IF(F13="","",IF(E13&gt;0,VLOOKUP(F13,objets!$A$4:$F$47,6,FALSE)*E13,VLOOKUP(F13,objets!$A$4:$F$47,6,FALSE)))</f>
        <v>9.9999999999999995E-7</v>
      </c>
      <c r="J13" s="63" t="e">
        <f ca="1">_xlfn.IFS($E13&gt;0,VLOOKUP($F13,objets!$A$2:$L4581,7,FALSE)*$E13,$F13="",0,$E13="",VLOOKUP($F13,objets!$A$2:$L4581,7,FALSE))</f>
        <v>#NAME?</v>
      </c>
      <c r="K13" s="63" t="e">
        <f ca="1">_xlfn.IFS($E13&gt;0,VLOOKUP($F13,objets!$A$2:$L4581,8,FALSE)*$E13,$F13="",0,$E13="",VLOOKUP($F13,objets!$A$2:$L4581,8,FALSE))</f>
        <v>#NAME?</v>
      </c>
      <c r="L13" s="63" t="e">
        <f ca="1">_xlfn.IFS($E13&gt;0,VLOOKUP($F13,objets!$A$2:$L4581,9,FALSE)*$E13,$F13="",0,$E13="",VLOOKUP($F13,objets!$A$2:$L4581,9,FALSE))</f>
        <v>#NAME?</v>
      </c>
      <c r="M13" s="63" t="e">
        <f ca="1">_xlfn.IFS($E13&gt;0,VLOOKUP($F13,objets!$A$2:$L4581,10,FALSE)*$E13,$F13="",0,$E13="",VLOOKUP($F13,objets!$A$2:$L4581,10,FALSE))</f>
        <v>#NAME?</v>
      </c>
      <c r="N13" s="63" t="e">
        <f ca="1">_xlfn.IFS($E13&gt;0,VLOOKUP($F13,objets!$A$2:$L4581,11,FALSE)*$E13,$F13="",0,$E13="",VLOOKUP($F13,objets!$A$2:$L4581,11,FALSE))</f>
        <v>#NAME?</v>
      </c>
      <c r="O13" s="63" t="e">
        <f ca="1">_xlfn.IFS($E13&gt;0,VLOOKUP($F13,objets!$A$2:$L4581,12,FALSE)*$E13,$F13="",0,$E13="",VLOOKUP($F13,objets!$A$2:$L4581,12,FALSE))</f>
        <v>#NAME?</v>
      </c>
      <c r="P13" s="64"/>
      <c r="Q13" s="65"/>
      <c r="R13" s="65"/>
      <c r="S13" s="65"/>
      <c r="T13" s="65"/>
      <c r="U13" s="65"/>
      <c r="V13" s="65"/>
      <c r="W13" s="65"/>
      <c r="X13" s="65"/>
      <c r="Y13" s="73"/>
      <c r="Z13" s="67" t="str">
        <f t="shared" ca="1" si="1"/>
        <v/>
      </c>
      <c r="AA13" s="53"/>
      <c r="AB13" s="68"/>
      <c r="AC13" s="68"/>
      <c r="AD13" s="68"/>
      <c r="AE13" s="68"/>
      <c r="AF13" s="68"/>
      <c r="AG13" s="68"/>
      <c r="AH13" s="68"/>
      <c r="AI13" s="68"/>
      <c r="AJ13" s="69"/>
      <c r="AK13" s="55"/>
      <c r="AL13" s="70"/>
      <c r="AM13" s="61"/>
      <c r="AN13" s="61"/>
      <c r="AO13" s="55"/>
      <c r="AP13" s="71"/>
      <c r="AQ13" s="68"/>
      <c r="AR13" s="61"/>
    </row>
    <row r="14" spans="1:44" ht="34.5" customHeight="1" x14ac:dyDescent="0.25">
      <c r="A14" s="58" t="s">
        <v>149</v>
      </c>
      <c r="B14" s="58" t="s">
        <v>150</v>
      </c>
      <c r="C14" s="59" t="s">
        <v>164</v>
      </c>
      <c r="D14" s="60"/>
      <c r="E14" s="60"/>
      <c r="F14" s="72" t="s">
        <v>138</v>
      </c>
      <c r="G14" s="62" t="e">
        <f t="shared" ca="1" si="2"/>
        <v>#NAME?</v>
      </c>
      <c r="H14" s="62" t="e">
        <f ca="1">_xlfn.IFS($E14&gt;0,VLOOKUP($F14,objets!$A$2:$L4582,4,FALSE)*$E14,$F14="",0,$E14="",VLOOKUP($F14,objets!$A$2:$L4582,4,FALSE))</f>
        <v>#NAME?</v>
      </c>
      <c r="I14" s="107">
        <f>IF(F14="","",IF(E14&gt;0,VLOOKUP(F14,objets!$A$4:$F$47,6,FALSE)*E14,VLOOKUP(F14,objets!$A$4:$F$47,6,FALSE)))</f>
        <v>9.9999999999999995E-7</v>
      </c>
      <c r="J14" s="63" t="e">
        <f ca="1">_xlfn.IFS($E14&gt;0,VLOOKUP($F14,objets!$A$2:$L4582,7,FALSE)*$E14,$F14="",0,$E14="",VLOOKUP($F14,objets!$A$2:$L4582,7,FALSE))</f>
        <v>#NAME?</v>
      </c>
      <c r="K14" s="63" t="e">
        <f ca="1">_xlfn.IFS($E14&gt;0,VLOOKUP($F14,objets!$A$2:$L4582,8,FALSE)*$E14,$F14="",0,$E14="",VLOOKUP($F14,objets!$A$2:$L4582,8,FALSE))</f>
        <v>#NAME?</v>
      </c>
      <c r="L14" s="63" t="e">
        <f ca="1">_xlfn.IFS($E14&gt;0,VLOOKUP($F14,objets!$A$2:$L4582,9,FALSE)*$E14,$F14="",0,$E14="",VLOOKUP($F14,objets!$A$2:$L4582,9,FALSE))</f>
        <v>#NAME?</v>
      </c>
      <c r="M14" s="63" t="e">
        <f ca="1">_xlfn.IFS($E14&gt;0,VLOOKUP($F14,objets!$A$2:$L4582,10,FALSE)*$E14,$F14="",0,$E14="",VLOOKUP($F14,objets!$A$2:$L4582,10,FALSE))</f>
        <v>#NAME?</v>
      </c>
      <c r="N14" s="63" t="e">
        <f ca="1">_xlfn.IFS($E14&gt;0,VLOOKUP($F14,objets!$A$2:$L4582,11,FALSE)*$E14,$F14="",0,$E14="",VLOOKUP($F14,objets!$A$2:$L4582,11,FALSE))</f>
        <v>#NAME?</v>
      </c>
      <c r="O14" s="63" t="e">
        <f ca="1">_xlfn.IFS($E14&gt;0,VLOOKUP($F14,objets!$A$2:$L4582,12,FALSE)*$E14,$F14="",0,$E14="",VLOOKUP($F14,objets!$A$2:$L4582,12,FALSE))</f>
        <v>#NAME?</v>
      </c>
      <c r="P14" s="64"/>
      <c r="Q14" s="65"/>
      <c r="R14" s="65"/>
      <c r="S14" s="65"/>
      <c r="T14" s="65"/>
      <c r="U14" s="65"/>
      <c r="V14" s="65"/>
      <c r="W14" s="65"/>
      <c r="X14" s="65"/>
      <c r="Y14" s="73"/>
      <c r="Z14" s="67" t="str">
        <f t="shared" ca="1" si="1"/>
        <v/>
      </c>
      <c r="AA14" s="53"/>
      <c r="AB14" s="68"/>
      <c r="AC14" s="68"/>
      <c r="AD14" s="68"/>
      <c r="AE14" s="68"/>
      <c r="AF14" s="68"/>
      <c r="AG14" s="68"/>
      <c r="AH14" s="68"/>
      <c r="AI14" s="68"/>
      <c r="AJ14" s="69"/>
      <c r="AK14" s="55"/>
      <c r="AL14" s="70"/>
      <c r="AM14" s="61"/>
      <c r="AN14" s="61"/>
      <c r="AO14" s="55"/>
      <c r="AP14" s="71"/>
      <c r="AQ14" s="68"/>
      <c r="AR14" s="61"/>
    </row>
    <row r="15" spans="1:44" ht="34.5" customHeight="1" x14ac:dyDescent="0.25">
      <c r="A15" s="58" t="s">
        <v>149</v>
      </c>
      <c r="B15" s="58" t="s">
        <v>150</v>
      </c>
      <c r="C15" s="59" t="s">
        <v>165</v>
      </c>
      <c r="D15" s="60"/>
      <c r="E15" s="60"/>
      <c r="F15" s="61" t="s">
        <v>138</v>
      </c>
      <c r="G15" s="62" t="e">
        <f t="shared" ca="1" si="2"/>
        <v>#NAME?</v>
      </c>
      <c r="H15" s="62" t="e">
        <f ca="1">_xlfn.IFS($E15&gt;0,VLOOKUP($F15,objets!$A$2:$L4583,4,FALSE)*$E15,$F15="",0,$E15="",VLOOKUP($F15,objets!$A$2:$L4583,4,FALSE))</f>
        <v>#NAME?</v>
      </c>
      <c r="I15" s="107">
        <f>IF(F15="","",IF(E15&gt;0,VLOOKUP(F15,objets!$A$4:$F$47,6,FALSE)*E15,VLOOKUP(F15,objets!$A$4:$F$47,6,FALSE)))</f>
        <v>9.9999999999999995E-7</v>
      </c>
      <c r="J15" s="63" t="e">
        <f ca="1">_xlfn.IFS($E15&gt;0,VLOOKUP($F15,objets!$A$2:$L4583,7,FALSE)*$E15,$F15="",0,$E15="",VLOOKUP($F15,objets!$A$2:$L4583,7,FALSE))</f>
        <v>#NAME?</v>
      </c>
      <c r="K15" s="63" t="e">
        <f ca="1">_xlfn.IFS($E15&gt;0,VLOOKUP($F15,objets!$A$2:$L4583,8,FALSE)*$E15,$F15="",0,$E15="",VLOOKUP($F15,objets!$A$2:$L4583,8,FALSE))</f>
        <v>#NAME?</v>
      </c>
      <c r="L15" s="63" t="e">
        <f ca="1">_xlfn.IFS($E15&gt;0,VLOOKUP($F15,objets!$A$2:$L4583,9,FALSE)*$E15,$F15="",0,$E15="",VLOOKUP($F15,objets!$A$2:$L4583,9,FALSE))</f>
        <v>#NAME?</v>
      </c>
      <c r="M15" s="63" t="e">
        <f ca="1">_xlfn.IFS($E15&gt;0,VLOOKUP($F15,objets!$A$2:$L4583,10,FALSE)*$E15,$F15="",0,$E15="",VLOOKUP($F15,objets!$A$2:$L4583,10,FALSE))</f>
        <v>#NAME?</v>
      </c>
      <c r="N15" s="63" t="e">
        <f ca="1">_xlfn.IFS($E15&gt;0,VLOOKUP($F15,objets!$A$2:$L4583,11,FALSE)*$E15,$F15="",0,$E15="",VLOOKUP($F15,objets!$A$2:$L4583,11,FALSE))</f>
        <v>#NAME?</v>
      </c>
      <c r="O15" s="63" t="e">
        <f ca="1">_xlfn.IFS($E15&gt;0,VLOOKUP($F15,objets!$A$2:$L4583,12,FALSE)*$E15,$F15="",0,$E15="",VLOOKUP($F15,objets!$A$2:$L4583,12,FALSE))</f>
        <v>#NAME?</v>
      </c>
      <c r="P15" s="64"/>
      <c r="Q15" s="65"/>
      <c r="R15" s="65"/>
      <c r="S15" s="65"/>
      <c r="T15" s="65"/>
      <c r="U15" s="65"/>
      <c r="V15" s="65"/>
      <c r="W15" s="65"/>
      <c r="X15" s="65"/>
      <c r="Y15" s="73"/>
      <c r="Z15" s="67" t="str">
        <f t="shared" ca="1" si="1"/>
        <v/>
      </c>
      <c r="AA15" s="53"/>
      <c r="AB15" s="68"/>
      <c r="AC15" s="68"/>
      <c r="AD15" s="68"/>
      <c r="AE15" s="68"/>
      <c r="AF15" s="68"/>
      <c r="AG15" s="68"/>
      <c r="AH15" s="68"/>
      <c r="AI15" s="68"/>
      <c r="AJ15" s="69"/>
      <c r="AK15" s="55"/>
      <c r="AL15" s="70"/>
      <c r="AM15" s="61"/>
      <c r="AN15" s="61"/>
      <c r="AO15" s="55"/>
      <c r="AP15" s="71"/>
      <c r="AQ15" s="68"/>
      <c r="AR15" s="61"/>
    </row>
    <row r="16" spans="1:44" ht="34.5" customHeight="1" x14ac:dyDescent="0.25">
      <c r="A16" s="58" t="s">
        <v>149</v>
      </c>
      <c r="B16" s="58" t="s">
        <v>150</v>
      </c>
      <c r="C16" s="59" t="s">
        <v>166</v>
      </c>
      <c r="D16" s="60"/>
      <c r="E16" s="60"/>
      <c r="F16" s="61" t="s">
        <v>139</v>
      </c>
      <c r="G16" s="62" t="e">
        <f t="shared" ca="1" si="2"/>
        <v>#NAME?</v>
      </c>
      <c r="H16" s="62" t="e">
        <f ca="1">_xlfn.IFS($E16&gt;0,VLOOKUP($F16,objets!$A$2:$L4584,4,FALSE)*$E16,$F16="",0,$E16="",VLOOKUP($F16,objets!$A$2:$L4584,4,FALSE))</f>
        <v>#NAME?</v>
      </c>
      <c r="I16" s="107">
        <f>IF(F16="","",IF(E16&gt;0,VLOOKUP(F16,objets!$A$4:$F$47,6,FALSE)*E16,VLOOKUP(F16,objets!$A$4:$F$47,6,FALSE)))</f>
        <v>9.9999999999999995E-7</v>
      </c>
      <c r="J16" s="63" t="e">
        <f ca="1">_xlfn.IFS($E16&gt;0,VLOOKUP($F16,objets!$A$2:$L4584,7,FALSE)*$E16,$F16="",0,$E16="",VLOOKUP($F16,objets!$A$2:$L4584,7,FALSE))</f>
        <v>#NAME?</v>
      </c>
      <c r="K16" s="63" t="e">
        <f ca="1">_xlfn.IFS($E16&gt;0,VLOOKUP($F16,objets!$A$2:$L4584,8,FALSE)*$E16,$F16="",0,$E16="",VLOOKUP($F16,objets!$A$2:$L4584,8,FALSE))</f>
        <v>#NAME?</v>
      </c>
      <c r="L16" s="63" t="e">
        <f ca="1">_xlfn.IFS($E16&gt;0,VLOOKUP($F16,objets!$A$2:$L4584,9,FALSE)*$E16,$F16="",0,$E16="",VLOOKUP($F16,objets!$A$2:$L4584,9,FALSE))</f>
        <v>#NAME?</v>
      </c>
      <c r="M16" s="63" t="e">
        <f ca="1">_xlfn.IFS($E16&gt;0,VLOOKUP($F16,objets!$A$2:$L4584,10,FALSE)*$E16,$F16="",0,$E16="",VLOOKUP($F16,objets!$A$2:$L4584,10,FALSE))</f>
        <v>#NAME?</v>
      </c>
      <c r="N16" s="63" t="e">
        <f ca="1">_xlfn.IFS($E16&gt;0,VLOOKUP($F16,objets!$A$2:$L4584,11,FALSE)*$E16,$F16="",0,$E16="",VLOOKUP($F16,objets!$A$2:$L4584,11,FALSE))</f>
        <v>#NAME?</v>
      </c>
      <c r="O16" s="63" t="e">
        <f ca="1">_xlfn.IFS($E16&gt;0,VLOOKUP($F16,objets!$A$2:$L4584,12,FALSE)*$E16,$F16="",0,$E16="",VLOOKUP($F16,objets!$A$2:$L4584,12,FALSE))</f>
        <v>#NAME?</v>
      </c>
      <c r="P16" s="64"/>
      <c r="Q16" s="65"/>
      <c r="R16" s="65"/>
      <c r="S16" s="65"/>
      <c r="T16" s="65"/>
      <c r="U16" s="65"/>
      <c r="V16" s="65"/>
      <c r="W16" s="65"/>
      <c r="X16" s="65"/>
      <c r="Y16" s="73"/>
      <c r="Z16" s="67" t="str">
        <f t="shared" ca="1" si="1"/>
        <v/>
      </c>
      <c r="AA16" s="53"/>
      <c r="AB16" s="68"/>
      <c r="AC16" s="68"/>
      <c r="AD16" s="68"/>
      <c r="AE16" s="68"/>
      <c r="AF16" s="68"/>
      <c r="AG16" s="68"/>
      <c r="AH16" s="68"/>
      <c r="AI16" s="68"/>
      <c r="AJ16" s="69"/>
      <c r="AK16" s="55"/>
      <c r="AL16" s="70"/>
      <c r="AM16" s="61"/>
      <c r="AN16" s="61"/>
      <c r="AO16" s="55"/>
      <c r="AP16" s="71"/>
      <c r="AQ16" s="68"/>
      <c r="AR16" s="61"/>
    </row>
    <row r="17" spans="1:44" ht="34.5" customHeight="1" x14ac:dyDescent="0.25">
      <c r="A17" s="58" t="s">
        <v>149</v>
      </c>
      <c r="B17" s="58" t="s">
        <v>150</v>
      </c>
      <c r="C17" s="59" t="s">
        <v>167</v>
      </c>
      <c r="D17" s="60"/>
      <c r="E17" s="60"/>
      <c r="F17" s="61" t="s">
        <v>139</v>
      </c>
      <c r="G17" s="62" t="e">
        <f t="shared" ca="1" si="2"/>
        <v>#NAME?</v>
      </c>
      <c r="H17" s="62" t="e">
        <f ca="1">_xlfn.IFS($E17&gt;0,VLOOKUP($F17,objets!$A$2:$L4585,4,FALSE)*$E17,$F17="",0,$E17="",VLOOKUP($F17,objets!$A$2:$L4585,4,FALSE))</f>
        <v>#NAME?</v>
      </c>
      <c r="I17" s="107">
        <f>IF(F17="","",IF(E17&gt;0,VLOOKUP(F17,objets!$A$4:$F$47,6,FALSE)*E17,VLOOKUP(F17,objets!$A$4:$F$47,6,FALSE)))</f>
        <v>9.9999999999999995E-7</v>
      </c>
      <c r="J17" s="63" t="e">
        <f ca="1">_xlfn.IFS($E17&gt;0,VLOOKUP($F17,objets!$A$2:$L4585,7,FALSE)*$E17,$F17="",0,$E17="",VLOOKUP($F17,objets!$A$2:$L4585,7,FALSE))</f>
        <v>#NAME?</v>
      </c>
      <c r="K17" s="63" t="e">
        <f ca="1">_xlfn.IFS($E17&gt;0,VLOOKUP($F17,objets!$A$2:$L4585,8,FALSE)*$E17,$F17="",0,$E17="",VLOOKUP($F17,objets!$A$2:$L4585,8,FALSE))</f>
        <v>#NAME?</v>
      </c>
      <c r="L17" s="63" t="e">
        <f ca="1">_xlfn.IFS($E17&gt;0,VLOOKUP($F17,objets!$A$2:$L4585,9,FALSE)*$E17,$F17="",0,$E17="",VLOOKUP($F17,objets!$A$2:$L4585,9,FALSE))</f>
        <v>#NAME?</v>
      </c>
      <c r="M17" s="63" t="e">
        <f ca="1">_xlfn.IFS($E17&gt;0,VLOOKUP($F17,objets!$A$2:$L4585,10,FALSE)*$E17,$F17="",0,$E17="",VLOOKUP($F17,objets!$A$2:$L4585,10,FALSE))</f>
        <v>#NAME?</v>
      </c>
      <c r="N17" s="63" t="e">
        <f ca="1">_xlfn.IFS($E17&gt;0,VLOOKUP($F17,objets!$A$2:$L4585,11,FALSE)*$E17,$F17="",0,$E17="",VLOOKUP($F17,objets!$A$2:$L4585,11,FALSE))</f>
        <v>#NAME?</v>
      </c>
      <c r="O17" s="63" t="e">
        <f ca="1">_xlfn.IFS($E17&gt;0,VLOOKUP($F17,objets!$A$2:$L4585,12,FALSE)*$E17,$F17="",0,$E17="",VLOOKUP($F17,objets!$A$2:$L4585,12,FALSE))</f>
        <v>#NAME?</v>
      </c>
      <c r="P17" s="64"/>
      <c r="Q17" s="65"/>
      <c r="R17" s="65"/>
      <c r="S17" s="65"/>
      <c r="T17" s="65"/>
      <c r="U17" s="65"/>
      <c r="V17" s="65"/>
      <c r="W17" s="65"/>
      <c r="X17" s="65"/>
      <c r="Y17" s="73"/>
      <c r="Z17" s="67" t="str">
        <f t="shared" ca="1" si="1"/>
        <v/>
      </c>
      <c r="AA17" s="53"/>
      <c r="AB17" s="68"/>
      <c r="AC17" s="68"/>
      <c r="AD17" s="68"/>
      <c r="AE17" s="68"/>
      <c r="AF17" s="68"/>
      <c r="AG17" s="68"/>
      <c r="AH17" s="68"/>
      <c r="AI17" s="68"/>
      <c r="AJ17" s="69"/>
      <c r="AK17" s="55"/>
      <c r="AL17" s="70"/>
      <c r="AM17" s="61"/>
      <c r="AN17" s="61"/>
      <c r="AO17" s="55"/>
      <c r="AP17" s="71"/>
      <c r="AQ17" s="68"/>
      <c r="AR17" s="61"/>
    </row>
    <row r="18" spans="1:44" ht="34.5" customHeight="1" x14ac:dyDescent="0.25">
      <c r="A18" s="58" t="s">
        <v>149</v>
      </c>
      <c r="B18" s="58" t="s">
        <v>150</v>
      </c>
      <c r="C18" s="59" t="s">
        <v>168</v>
      </c>
      <c r="D18" s="60"/>
      <c r="E18" s="60"/>
      <c r="F18" s="72" t="s">
        <v>141</v>
      </c>
      <c r="G18" s="62" t="e">
        <f t="shared" ca="1" si="2"/>
        <v>#NAME?</v>
      </c>
      <c r="H18" s="62" t="e">
        <f ca="1">_xlfn.IFS($E18&gt;0,VLOOKUP($F18,objets!$A$2:$L4586,4,FALSE)*$E18,$F18="",0,$E18="",VLOOKUP($F18,objets!$A$2:$L4586,4,FALSE))</f>
        <v>#NAME?</v>
      </c>
      <c r="I18" s="107">
        <f>IF(F18="","",IF(E18&gt;0,VLOOKUP(F18,objets!$A$4:$F$47,6,FALSE)*E18,VLOOKUP(F18,objets!$A$4:$F$47,6,FALSE)))</f>
        <v>9.9999999999999995E-7</v>
      </c>
      <c r="J18" s="63" t="e">
        <f ca="1">_xlfn.IFS($E18&gt;0,VLOOKUP($F18,objets!$A$2:$L4586,7,FALSE)*$E18,$F18="",0,$E18="",VLOOKUP($F18,objets!$A$2:$L4586,7,FALSE))</f>
        <v>#NAME?</v>
      </c>
      <c r="K18" s="63" t="e">
        <f ca="1">_xlfn.IFS($E18&gt;0,VLOOKUP($F18,objets!$A$2:$L4586,8,FALSE)*$E18,$F18="",0,$E18="",VLOOKUP($F18,objets!$A$2:$L4586,8,FALSE))</f>
        <v>#NAME?</v>
      </c>
      <c r="L18" s="63" t="e">
        <f ca="1">_xlfn.IFS($E18&gt;0,VLOOKUP($F18,objets!$A$2:$L4586,9,FALSE)*$E18,$F18="",0,$E18="",VLOOKUP($F18,objets!$A$2:$L4586,9,FALSE))</f>
        <v>#NAME?</v>
      </c>
      <c r="M18" s="63" t="e">
        <f ca="1">_xlfn.IFS($E18&gt;0,VLOOKUP($F18,objets!$A$2:$L4586,10,FALSE)*$E18,$F18="",0,$E18="",VLOOKUP($F18,objets!$A$2:$L4586,10,FALSE))</f>
        <v>#NAME?</v>
      </c>
      <c r="N18" s="63" t="e">
        <f ca="1">_xlfn.IFS($E18&gt;0,VLOOKUP($F18,objets!$A$2:$L4586,11,FALSE)*$E18,$F18="",0,$E18="",VLOOKUP($F18,objets!$A$2:$L4586,11,FALSE))</f>
        <v>#NAME?</v>
      </c>
      <c r="O18" s="63" t="e">
        <f ca="1">_xlfn.IFS($E18&gt;0,VLOOKUP($F18,objets!$A$2:$L4586,12,FALSE)*$E18,$F18="",0,$E18="",VLOOKUP($F18,objets!$A$2:$L4586,12,FALSE))</f>
        <v>#NAME?</v>
      </c>
      <c r="P18" s="64"/>
      <c r="Q18" s="65"/>
      <c r="R18" s="65"/>
      <c r="S18" s="65"/>
      <c r="T18" s="65"/>
      <c r="U18" s="65"/>
      <c r="V18" s="65"/>
      <c r="W18" s="65"/>
      <c r="X18" s="65"/>
      <c r="Y18" s="73"/>
      <c r="Z18" s="67" t="str">
        <f t="shared" ca="1" si="1"/>
        <v/>
      </c>
      <c r="AA18" s="53"/>
      <c r="AB18" s="68"/>
      <c r="AC18" s="68"/>
      <c r="AD18" s="68"/>
      <c r="AE18" s="68"/>
      <c r="AF18" s="68"/>
      <c r="AG18" s="68"/>
      <c r="AH18" s="68"/>
      <c r="AI18" s="68"/>
      <c r="AJ18" s="69"/>
      <c r="AK18" s="55"/>
      <c r="AL18" s="70"/>
      <c r="AM18" s="61"/>
      <c r="AN18" s="61"/>
      <c r="AO18" s="55"/>
      <c r="AP18" s="71"/>
      <c r="AQ18" s="68"/>
      <c r="AR18" s="61"/>
    </row>
    <row r="19" spans="1:44" ht="34.5" customHeight="1" x14ac:dyDescent="0.25">
      <c r="A19" s="58" t="s">
        <v>149</v>
      </c>
      <c r="B19" s="58" t="s">
        <v>150</v>
      </c>
      <c r="C19" s="59" t="s">
        <v>169</v>
      </c>
      <c r="D19" s="60"/>
      <c r="E19" s="60"/>
      <c r="F19" s="61" t="s">
        <v>141</v>
      </c>
      <c r="G19" s="62" t="e">
        <f t="shared" ca="1" si="2"/>
        <v>#NAME?</v>
      </c>
      <c r="H19" s="62" t="e">
        <f ca="1">_xlfn.IFS($E19&gt;0,VLOOKUP($F19,objets!$A$2:$L4587,4,FALSE)*$E19,$F19="",0,$E19="",VLOOKUP($F19,objets!$A$2:$L4587,4,FALSE))</f>
        <v>#NAME?</v>
      </c>
      <c r="I19" s="107">
        <f>IF(F19="","",IF(E19&gt;0,VLOOKUP(F19,objets!$A$4:$F$47,6,FALSE)*E19,VLOOKUP(F19,objets!$A$4:$F$47,6,FALSE)))</f>
        <v>9.9999999999999995E-7</v>
      </c>
      <c r="J19" s="63" t="e">
        <f ca="1">_xlfn.IFS($E19&gt;0,VLOOKUP($F19,objets!$A$2:$L4587,7,FALSE)*$E19,$F19="",0,$E19="",VLOOKUP($F19,objets!$A$2:$L4587,7,FALSE))</f>
        <v>#NAME?</v>
      </c>
      <c r="K19" s="63" t="e">
        <f ca="1">_xlfn.IFS($E19&gt;0,VLOOKUP($F19,objets!$A$2:$L4587,8,FALSE)*$E19,$F19="",0,$E19="",VLOOKUP($F19,objets!$A$2:$L4587,8,FALSE))</f>
        <v>#NAME?</v>
      </c>
      <c r="L19" s="63" t="e">
        <f ca="1">_xlfn.IFS($E19&gt;0,VLOOKUP($F19,objets!$A$2:$L4587,9,FALSE)*$E19,$F19="",0,$E19="",VLOOKUP($F19,objets!$A$2:$L4587,9,FALSE))</f>
        <v>#NAME?</v>
      </c>
      <c r="M19" s="63" t="e">
        <f ca="1">_xlfn.IFS($E19&gt;0,VLOOKUP($F19,objets!$A$2:$L4587,10,FALSE)*$E19,$F19="",0,$E19="",VLOOKUP($F19,objets!$A$2:$L4587,10,FALSE))</f>
        <v>#NAME?</v>
      </c>
      <c r="N19" s="63" t="e">
        <f ca="1">_xlfn.IFS($E19&gt;0,VLOOKUP($F19,objets!$A$2:$L4587,11,FALSE)*$E19,$F19="",0,$E19="",VLOOKUP($F19,objets!$A$2:$L4587,11,FALSE))</f>
        <v>#NAME?</v>
      </c>
      <c r="O19" s="63" t="e">
        <f ca="1">_xlfn.IFS($E19&gt;0,VLOOKUP($F19,objets!$A$2:$L4587,12,FALSE)*$E19,$F19="",0,$E19="",VLOOKUP($F19,objets!$A$2:$L4587,12,FALSE))</f>
        <v>#NAME?</v>
      </c>
      <c r="P19" s="64"/>
      <c r="Q19" s="65"/>
      <c r="R19" s="65"/>
      <c r="S19" s="65"/>
      <c r="T19" s="65"/>
      <c r="U19" s="65"/>
      <c r="V19" s="65"/>
      <c r="W19" s="65"/>
      <c r="X19" s="65"/>
      <c r="Y19" s="73"/>
      <c r="Z19" s="67" t="str">
        <f t="shared" ca="1" si="1"/>
        <v/>
      </c>
      <c r="AA19" s="53"/>
      <c r="AB19" s="68"/>
      <c r="AC19" s="68"/>
      <c r="AD19" s="68"/>
      <c r="AE19" s="68"/>
      <c r="AF19" s="68"/>
      <c r="AG19" s="68"/>
      <c r="AH19" s="68"/>
      <c r="AI19" s="68"/>
      <c r="AJ19" s="69"/>
      <c r="AK19" s="55"/>
      <c r="AL19" s="70"/>
      <c r="AM19" s="61"/>
      <c r="AN19" s="61"/>
      <c r="AO19" s="55"/>
      <c r="AP19" s="71"/>
      <c r="AQ19" s="68"/>
      <c r="AR19" s="61"/>
    </row>
    <row r="20" spans="1:44" ht="34.5" customHeight="1" x14ac:dyDescent="0.25">
      <c r="A20" s="58" t="s">
        <v>149</v>
      </c>
      <c r="B20" s="58" t="s">
        <v>150</v>
      </c>
      <c r="C20" s="59" t="s">
        <v>170</v>
      </c>
      <c r="D20" s="60"/>
      <c r="E20" s="60"/>
      <c r="F20" s="72" t="s">
        <v>141</v>
      </c>
      <c r="G20" s="62" t="e">
        <f t="shared" ca="1" si="2"/>
        <v>#NAME?</v>
      </c>
      <c r="H20" s="62" t="e">
        <f ca="1">_xlfn.IFS($E20&gt;0,VLOOKUP($F20,objets!$A$2:$L4588,4,FALSE)*$E20,$F20="",0,$E20="",VLOOKUP($F20,objets!$A$2:$L4588,4,FALSE))</f>
        <v>#NAME?</v>
      </c>
      <c r="I20" s="107">
        <f>IF(F20="","",IF(E20&gt;0,VLOOKUP(F20,objets!$A$4:$F$47,6,FALSE)*E20,VLOOKUP(F20,objets!$A$4:$F$47,6,FALSE)))</f>
        <v>9.9999999999999995E-7</v>
      </c>
      <c r="J20" s="63" t="e">
        <f ca="1">_xlfn.IFS($E20&gt;0,VLOOKUP($F20,objets!$A$2:$L4588,7,FALSE)*$E20,$F20="",0,$E20="",VLOOKUP($F20,objets!$A$2:$L4588,7,FALSE))</f>
        <v>#NAME?</v>
      </c>
      <c r="K20" s="63" t="e">
        <f ca="1">_xlfn.IFS($E20&gt;0,VLOOKUP($F20,objets!$A$2:$L4588,8,FALSE)*$E20,$F20="",0,$E20="",VLOOKUP($F20,objets!$A$2:$L4588,8,FALSE))</f>
        <v>#NAME?</v>
      </c>
      <c r="L20" s="63" t="e">
        <f ca="1">_xlfn.IFS($E20&gt;0,VLOOKUP($F20,objets!$A$2:$L4588,9,FALSE)*$E20,$F20="",0,$E20="",VLOOKUP($F20,objets!$A$2:$L4588,9,FALSE))</f>
        <v>#NAME?</v>
      </c>
      <c r="M20" s="63" t="e">
        <f ca="1">_xlfn.IFS($E20&gt;0,VLOOKUP($F20,objets!$A$2:$L4588,10,FALSE)*$E20,$F20="",0,$E20="",VLOOKUP($F20,objets!$A$2:$L4588,10,FALSE))</f>
        <v>#NAME?</v>
      </c>
      <c r="N20" s="63" t="e">
        <f ca="1">_xlfn.IFS($E20&gt;0,VLOOKUP($F20,objets!$A$2:$L4588,11,FALSE)*$E20,$F20="",0,$E20="",VLOOKUP($F20,objets!$A$2:$L4588,11,FALSE))</f>
        <v>#NAME?</v>
      </c>
      <c r="O20" s="63" t="e">
        <f ca="1">_xlfn.IFS($E20&gt;0,VLOOKUP($F20,objets!$A$2:$L4588,12,FALSE)*$E20,$F20="",0,$E20="",VLOOKUP($F20,objets!$A$2:$L4588,12,FALSE))</f>
        <v>#NAME?</v>
      </c>
      <c r="P20" s="64"/>
      <c r="Q20" s="65"/>
      <c r="R20" s="65"/>
      <c r="S20" s="65"/>
      <c r="T20" s="65"/>
      <c r="U20" s="65"/>
      <c r="V20" s="65"/>
      <c r="W20" s="65"/>
      <c r="X20" s="65"/>
      <c r="Y20" s="73"/>
      <c r="Z20" s="67" t="str">
        <f t="shared" ca="1" si="1"/>
        <v/>
      </c>
      <c r="AA20" s="53"/>
      <c r="AB20" s="68"/>
      <c r="AC20" s="68"/>
      <c r="AD20" s="68"/>
      <c r="AE20" s="68"/>
      <c r="AF20" s="68"/>
      <c r="AG20" s="68"/>
      <c r="AH20" s="68"/>
      <c r="AI20" s="68"/>
      <c r="AJ20" s="69"/>
      <c r="AK20" s="55"/>
      <c r="AL20" s="70"/>
      <c r="AM20" s="61"/>
      <c r="AN20" s="61"/>
      <c r="AO20" s="55"/>
      <c r="AP20" s="71"/>
      <c r="AQ20" s="68"/>
      <c r="AR20" s="61"/>
    </row>
    <row r="21" spans="1:44" ht="34.5" customHeight="1" x14ac:dyDescent="0.25">
      <c r="A21" s="58" t="s">
        <v>149</v>
      </c>
      <c r="B21" s="58" t="s">
        <v>150</v>
      </c>
      <c r="C21" s="59" t="s">
        <v>171</v>
      </c>
      <c r="D21" s="60"/>
      <c r="E21" s="60"/>
      <c r="F21" s="61" t="s">
        <v>141</v>
      </c>
      <c r="G21" s="62" t="e">
        <f t="shared" ca="1" si="2"/>
        <v>#NAME?</v>
      </c>
      <c r="H21" s="62" t="e">
        <f ca="1">_xlfn.IFS($E21&gt;0,VLOOKUP($F21,objets!$A$2:$L4589,4,FALSE)*$E21,$F21="",0,$E21="",VLOOKUP($F21,objets!$A$2:$L4589,4,FALSE))</f>
        <v>#NAME?</v>
      </c>
      <c r="I21" s="107">
        <f>IF(F21="","",IF(E21&gt;0,VLOOKUP(F21,objets!$A$4:$F$47,6,FALSE)*E21,VLOOKUP(F21,objets!$A$4:$F$47,6,FALSE)))</f>
        <v>9.9999999999999995E-7</v>
      </c>
      <c r="J21" s="63" t="e">
        <f ca="1">_xlfn.IFS($E21&gt;0,VLOOKUP($F21,objets!$A$2:$L4589,7,FALSE)*$E21,$F21="",0,$E21="",VLOOKUP($F21,objets!$A$2:$L4589,7,FALSE))</f>
        <v>#NAME?</v>
      </c>
      <c r="K21" s="63" t="e">
        <f ca="1">_xlfn.IFS($E21&gt;0,VLOOKUP($F21,objets!$A$2:$L4589,8,FALSE)*$E21,$F21="",0,$E21="",VLOOKUP($F21,objets!$A$2:$L4589,8,FALSE))</f>
        <v>#NAME?</v>
      </c>
      <c r="L21" s="63" t="e">
        <f ca="1">_xlfn.IFS($E21&gt;0,VLOOKUP($F21,objets!$A$2:$L4589,9,FALSE)*$E21,$F21="",0,$E21="",VLOOKUP($F21,objets!$A$2:$L4589,9,FALSE))</f>
        <v>#NAME?</v>
      </c>
      <c r="M21" s="63" t="e">
        <f ca="1">_xlfn.IFS($E21&gt;0,VLOOKUP($F21,objets!$A$2:$L4589,10,FALSE)*$E21,$F21="",0,$E21="",VLOOKUP($F21,objets!$A$2:$L4589,10,FALSE))</f>
        <v>#NAME?</v>
      </c>
      <c r="N21" s="63" t="e">
        <f ca="1">_xlfn.IFS($E21&gt;0,VLOOKUP($F21,objets!$A$2:$L4589,11,FALSE)*$E21,$F21="",0,$E21="",VLOOKUP($F21,objets!$A$2:$L4589,11,FALSE))</f>
        <v>#NAME?</v>
      </c>
      <c r="O21" s="63" t="e">
        <f ca="1">_xlfn.IFS($E21&gt;0,VLOOKUP($F21,objets!$A$2:$L4589,12,FALSE)*$E21,$F21="",0,$E21="",VLOOKUP($F21,objets!$A$2:$L4589,12,FALSE))</f>
        <v>#NAME?</v>
      </c>
      <c r="P21" s="64"/>
      <c r="Q21" s="65"/>
      <c r="R21" s="65"/>
      <c r="S21" s="65"/>
      <c r="T21" s="65"/>
      <c r="U21" s="65"/>
      <c r="V21" s="65"/>
      <c r="W21" s="65"/>
      <c r="X21" s="65"/>
      <c r="Y21" s="73"/>
      <c r="Z21" s="67" t="str">
        <f t="shared" ca="1" si="1"/>
        <v/>
      </c>
      <c r="AA21" s="53"/>
      <c r="AB21" s="68"/>
      <c r="AC21" s="68"/>
      <c r="AD21" s="68"/>
      <c r="AE21" s="68"/>
      <c r="AF21" s="68"/>
      <c r="AG21" s="68"/>
      <c r="AH21" s="68"/>
      <c r="AI21" s="68"/>
      <c r="AJ21" s="69"/>
      <c r="AK21" s="55"/>
      <c r="AL21" s="70"/>
      <c r="AM21" s="61"/>
      <c r="AN21" s="61"/>
      <c r="AO21" s="55"/>
      <c r="AP21" s="71"/>
      <c r="AQ21" s="68"/>
      <c r="AR21" s="61"/>
    </row>
    <row r="22" spans="1:44" ht="34.5" customHeight="1" x14ac:dyDescent="0.25">
      <c r="A22" s="58" t="s">
        <v>149</v>
      </c>
      <c r="B22" s="58" t="s">
        <v>150</v>
      </c>
      <c r="C22" s="59" t="s">
        <v>172</v>
      </c>
      <c r="D22" s="60"/>
      <c r="E22" s="60"/>
      <c r="F22" s="61" t="s">
        <v>141</v>
      </c>
      <c r="G22" s="62" t="e">
        <f t="shared" ca="1" si="2"/>
        <v>#NAME?</v>
      </c>
      <c r="H22" s="62" t="e">
        <f ca="1">_xlfn.IFS($E22&gt;0,VLOOKUP($F22,objets!$A$2:$L4590,4,FALSE)*$E22,$F22="",0,$E22="",VLOOKUP($F22,objets!$A$2:$L4590,4,FALSE))</f>
        <v>#NAME?</v>
      </c>
      <c r="I22" s="107">
        <f>IF(F22="","",IF(E22&gt;0,VLOOKUP(F22,objets!$A$4:$F$47,6,FALSE)*E22,VLOOKUP(F22,objets!$A$4:$F$47,6,FALSE)))</f>
        <v>9.9999999999999995E-7</v>
      </c>
      <c r="J22" s="63" t="e">
        <f ca="1">_xlfn.IFS($E22&gt;0,VLOOKUP($F22,objets!$A$2:$L4590,7,FALSE)*$E22,$F22="",0,$E22="",VLOOKUP($F22,objets!$A$2:$L4590,7,FALSE))</f>
        <v>#NAME?</v>
      </c>
      <c r="K22" s="63" t="e">
        <f ca="1">_xlfn.IFS($E22&gt;0,VLOOKUP($F22,objets!$A$2:$L4590,8,FALSE)*$E22,$F22="",0,$E22="",VLOOKUP($F22,objets!$A$2:$L4590,8,FALSE))</f>
        <v>#NAME?</v>
      </c>
      <c r="L22" s="63" t="e">
        <f ca="1">_xlfn.IFS($E22&gt;0,VLOOKUP($F22,objets!$A$2:$L4590,9,FALSE)*$E22,$F22="",0,$E22="",VLOOKUP($F22,objets!$A$2:$L4590,9,FALSE))</f>
        <v>#NAME?</v>
      </c>
      <c r="M22" s="63" t="e">
        <f ca="1">_xlfn.IFS($E22&gt;0,VLOOKUP($F22,objets!$A$2:$L4590,10,FALSE)*$E22,$F22="",0,$E22="",VLOOKUP($F22,objets!$A$2:$L4590,10,FALSE))</f>
        <v>#NAME?</v>
      </c>
      <c r="N22" s="63" t="e">
        <f ca="1">_xlfn.IFS($E22&gt;0,VLOOKUP($F22,objets!$A$2:$L4590,11,FALSE)*$E22,$F22="",0,$E22="",VLOOKUP($F22,objets!$A$2:$L4590,11,FALSE))</f>
        <v>#NAME?</v>
      </c>
      <c r="O22" s="63" t="e">
        <f ca="1">_xlfn.IFS($E22&gt;0,VLOOKUP($F22,objets!$A$2:$L4590,12,FALSE)*$E22,$F22="",0,$E22="",VLOOKUP($F22,objets!$A$2:$L4590,12,FALSE))</f>
        <v>#NAME?</v>
      </c>
      <c r="P22" s="64"/>
      <c r="Q22" s="65"/>
      <c r="R22" s="65"/>
      <c r="S22" s="65"/>
      <c r="T22" s="65"/>
      <c r="U22" s="65"/>
      <c r="V22" s="65"/>
      <c r="W22" s="65"/>
      <c r="X22" s="65"/>
      <c r="Y22" s="73"/>
      <c r="Z22" s="67" t="str">
        <f t="shared" ca="1" si="1"/>
        <v/>
      </c>
      <c r="AA22" s="53"/>
      <c r="AB22" s="68"/>
      <c r="AC22" s="68"/>
      <c r="AD22" s="68"/>
      <c r="AE22" s="68"/>
      <c r="AF22" s="68"/>
      <c r="AG22" s="68"/>
      <c r="AH22" s="68"/>
      <c r="AI22" s="68"/>
      <c r="AJ22" s="69"/>
      <c r="AK22" s="55"/>
      <c r="AL22" s="70"/>
      <c r="AM22" s="61"/>
      <c r="AN22" s="61"/>
      <c r="AO22" s="55"/>
      <c r="AP22" s="71"/>
      <c r="AQ22" s="68"/>
      <c r="AR22" s="61"/>
    </row>
    <row r="23" spans="1:44" ht="34.5" customHeight="1" x14ac:dyDescent="0.25">
      <c r="A23" s="58" t="s">
        <v>149</v>
      </c>
      <c r="B23" s="58" t="s">
        <v>150</v>
      </c>
      <c r="C23" s="59" t="s">
        <v>173</v>
      </c>
      <c r="D23" s="60"/>
      <c r="E23" s="60"/>
      <c r="F23" s="61" t="s">
        <v>141</v>
      </c>
      <c r="G23" s="62" t="e">
        <f t="shared" ca="1" si="2"/>
        <v>#NAME?</v>
      </c>
      <c r="H23" s="62" t="e">
        <f ca="1">_xlfn.IFS($E23&gt;0,VLOOKUP($F23,objets!$A$2:$L4591,4,FALSE)*$E23,$F23="",0,$E23="",VLOOKUP($F23,objets!$A$2:$L4591,4,FALSE))</f>
        <v>#NAME?</v>
      </c>
      <c r="I23" s="107">
        <f>IF(F23="","",IF(E23&gt;0,VLOOKUP(F23,objets!$A$4:$F$47,6,FALSE)*E23,VLOOKUP(F23,objets!$A$4:$F$47,6,FALSE)))</f>
        <v>9.9999999999999995E-7</v>
      </c>
      <c r="J23" s="63" t="e">
        <f ca="1">_xlfn.IFS($E23&gt;0,VLOOKUP($F23,objets!$A$2:$L4591,7,FALSE)*$E23,$F23="",0,$E23="",VLOOKUP($F23,objets!$A$2:$L4591,7,FALSE))</f>
        <v>#NAME?</v>
      </c>
      <c r="K23" s="63" t="e">
        <f ca="1">_xlfn.IFS($E23&gt;0,VLOOKUP($F23,objets!$A$2:$L4591,8,FALSE)*$E23,$F23="",0,$E23="",VLOOKUP($F23,objets!$A$2:$L4591,8,FALSE))</f>
        <v>#NAME?</v>
      </c>
      <c r="L23" s="63" t="e">
        <f ca="1">_xlfn.IFS($E23&gt;0,VLOOKUP($F23,objets!$A$2:$L4591,9,FALSE)*$E23,$F23="",0,$E23="",VLOOKUP($F23,objets!$A$2:$L4591,9,FALSE))</f>
        <v>#NAME?</v>
      </c>
      <c r="M23" s="63" t="e">
        <f ca="1">_xlfn.IFS($E23&gt;0,VLOOKUP($F23,objets!$A$2:$L4591,10,FALSE)*$E23,$F23="",0,$E23="",VLOOKUP($F23,objets!$A$2:$L4591,10,FALSE))</f>
        <v>#NAME?</v>
      </c>
      <c r="N23" s="63" t="e">
        <f ca="1">_xlfn.IFS($E23&gt;0,VLOOKUP($F23,objets!$A$2:$L4591,11,FALSE)*$E23,$F23="",0,$E23="",VLOOKUP($F23,objets!$A$2:$L4591,11,FALSE))</f>
        <v>#NAME?</v>
      </c>
      <c r="O23" s="63" t="e">
        <f ca="1">_xlfn.IFS($E23&gt;0,VLOOKUP($F23,objets!$A$2:$L4591,12,FALSE)*$E23,$F23="",0,$E23="",VLOOKUP($F23,objets!$A$2:$L4591,12,FALSE))</f>
        <v>#NAME?</v>
      </c>
      <c r="P23" s="64"/>
      <c r="Q23" s="65"/>
      <c r="R23" s="65"/>
      <c r="S23" s="65"/>
      <c r="T23" s="65"/>
      <c r="U23" s="65"/>
      <c r="V23" s="65"/>
      <c r="W23" s="65"/>
      <c r="X23" s="65"/>
      <c r="Y23" s="73"/>
      <c r="Z23" s="67" t="str">
        <f t="shared" ca="1" si="1"/>
        <v/>
      </c>
      <c r="AA23" s="53"/>
      <c r="AB23" s="68"/>
      <c r="AC23" s="68"/>
      <c r="AD23" s="68"/>
      <c r="AE23" s="68"/>
      <c r="AF23" s="68"/>
      <c r="AG23" s="68"/>
      <c r="AH23" s="68"/>
      <c r="AI23" s="68"/>
      <c r="AJ23" s="69"/>
      <c r="AK23" s="55"/>
      <c r="AL23" s="70"/>
      <c r="AM23" s="61"/>
      <c r="AN23" s="61"/>
      <c r="AO23" s="55"/>
      <c r="AP23" s="71"/>
      <c r="AQ23" s="68"/>
      <c r="AR23" s="61"/>
    </row>
    <row r="24" spans="1:44" ht="34.5" customHeight="1" x14ac:dyDescent="0.25">
      <c r="A24" s="58" t="s">
        <v>149</v>
      </c>
      <c r="B24" s="58" t="s">
        <v>150</v>
      </c>
      <c r="C24" s="59" t="s">
        <v>175</v>
      </c>
      <c r="D24" s="60"/>
      <c r="E24" s="60"/>
      <c r="F24" s="72" t="s">
        <v>174</v>
      </c>
      <c r="G24" s="62" t="e">
        <f t="shared" ca="1" si="2"/>
        <v>#NAME?</v>
      </c>
      <c r="H24" s="62" t="e">
        <f ca="1">_xlfn.IFS($E24&gt;0,VLOOKUP($F24,objets!$A$2:$L4592,4,FALSE)*$E24,$F24="",0,$E24="",VLOOKUP($F24,objets!$A$2:$L4592,4,FALSE))</f>
        <v>#NAME?</v>
      </c>
      <c r="I24" s="107">
        <f>IF(F24="","",IF(E24&gt;0,VLOOKUP(F24,objets!$A$4:$F$47,6,FALSE)*E24,VLOOKUP(F24,objets!$A$4:$F$47,6,FALSE)))</f>
        <v>9.9999999999999995E-7</v>
      </c>
      <c r="J24" s="63" t="e">
        <f ca="1">_xlfn.IFS($E24&gt;0,VLOOKUP($F24,objets!$A$2:$L4592,7,FALSE)*$E24,$F24="",0,$E24="",VLOOKUP($F24,objets!$A$2:$L4592,7,FALSE))</f>
        <v>#NAME?</v>
      </c>
      <c r="K24" s="63" t="e">
        <f ca="1">_xlfn.IFS($E24&gt;0,VLOOKUP($F24,objets!$A$2:$L4592,8,FALSE)*$E24,$F24="",0,$E24="",VLOOKUP($F24,objets!$A$2:$L4592,8,FALSE))</f>
        <v>#NAME?</v>
      </c>
      <c r="L24" s="63" t="e">
        <f ca="1">_xlfn.IFS($E24&gt;0,VLOOKUP($F24,objets!$A$2:$L4592,9,FALSE)*$E24,$F24="",0,$E24="",VLOOKUP($F24,objets!$A$2:$L4592,9,FALSE))</f>
        <v>#NAME?</v>
      </c>
      <c r="M24" s="63" t="e">
        <f ca="1">_xlfn.IFS($E24&gt;0,VLOOKUP($F24,objets!$A$2:$L4592,10,FALSE)*$E24,$F24="",0,$E24="",VLOOKUP($F24,objets!$A$2:$L4592,10,FALSE))</f>
        <v>#NAME?</v>
      </c>
      <c r="N24" s="63" t="e">
        <f ca="1">_xlfn.IFS($E24&gt;0,VLOOKUP($F24,objets!$A$2:$L4592,11,FALSE)*$E24,$F24="",0,$E24="",VLOOKUP($F24,objets!$A$2:$L4592,11,FALSE))</f>
        <v>#NAME?</v>
      </c>
      <c r="O24" s="63" t="e">
        <f ca="1">_xlfn.IFS($E24&gt;0,VLOOKUP($F24,objets!$A$2:$L4592,12,FALSE)*$E24,$F24="",0,$E24="",VLOOKUP($F24,objets!$A$2:$L4592,12,FALSE))</f>
        <v>#NAME?</v>
      </c>
      <c r="P24" s="64"/>
      <c r="Q24" s="65"/>
      <c r="R24" s="65"/>
      <c r="S24" s="65"/>
      <c r="T24" s="65"/>
      <c r="U24" s="65"/>
      <c r="V24" s="65"/>
      <c r="W24" s="65"/>
      <c r="X24" s="65"/>
      <c r="Y24" s="73"/>
      <c r="Z24" s="67" t="str">
        <f t="shared" ca="1" si="1"/>
        <v/>
      </c>
      <c r="AA24" s="53"/>
      <c r="AB24" s="68"/>
      <c r="AC24" s="68"/>
      <c r="AD24" s="68"/>
      <c r="AE24" s="68"/>
      <c r="AF24" s="68"/>
      <c r="AG24" s="68"/>
      <c r="AH24" s="68"/>
      <c r="AI24" s="68"/>
      <c r="AJ24" s="69"/>
      <c r="AK24" s="55"/>
      <c r="AL24" s="70"/>
      <c r="AM24" s="61"/>
      <c r="AN24" s="61"/>
      <c r="AO24" s="55"/>
      <c r="AP24" s="71"/>
      <c r="AQ24" s="68"/>
      <c r="AR24" s="61"/>
    </row>
    <row r="25" spans="1:44" ht="34.5" customHeight="1" x14ac:dyDescent="0.25">
      <c r="A25" s="58" t="s">
        <v>149</v>
      </c>
      <c r="B25" s="58" t="s">
        <v>151</v>
      </c>
      <c r="C25" s="59" t="s">
        <v>176</v>
      </c>
      <c r="D25" s="60"/>
      <c r="E25" s="60"/>
      <c r="F25" s="61" t="s">
        <v>174</v>
      </c>
      <c r="G25" s="62" t="e">
        <f t="shared" ca="1" si="2"/>
        <v>#NAME?</v>
      </c>
      <c r="H25" s="62" t="e">
        <f ca="1">_xlfn.IFS($E25&gt;0,VLOOKUP($F25,objets!$A$2:$L4593,4,FALSE)*$E25,$F25="",0,$E25="",VLOOKUP($F25,objets!$A$2:$L4593,4,FALSE))</f>
        <v>#NAME?</v>
      </c>
      <c r="I25" s="107">
        <f>IF(F25="","",IF(E25&gt;0,VLOOKUP(F25,objets!$A$4:$F$47,6,FALSE)*E25,VLOOKUP(F25,objets!$A$4:$F$47,6,FALSE)))</f>
        <v>9.9999999999999995E-7</v>
      </c>
      <c r="J25" s="63" t="e">
        <f ca="1">_xlfn.IFS($E25&gt;0,VLOOKUP($F25,objets!$A$2:$L4593,7,FALSE)*$E25,$F25="",0,$E25="",VLOOKUP($F25,objets!$A$2:$L4593,7,FALSE))</f>
        <v>#NAME?</v>
      </c>
      <c r="K25" s="63" t="e">
        <f ca="1">_xlfn.IFS($E25&gt;0,VLOOKUP($F25,objets!$A$2:$L4593,8,FALSE)*$E25,$F25="",0,$E25="",VLOOKUP($F25,objets!$A$2:$L4593,8,FALSE))</f>
        <v>#NAME?</v>
      </c>
      <c r="L25" s="63" t="e">
        <f ca="1">_xlfn.IFS($E25&gt;0,VLOOKUP($F25,objets!$A$2:$L4593,9,FALSE)*$E25,$F25="",0,$E25="",VLOOKUP($F25,objets!$A$2:$L4593,9,FALSE))</f>
        <v>#NAME?</v>
      </c>
      <c r="M25" s="63" t="e">
        <f ca="1">_xlfn.IFS($E25&gt;0,VLOOKUP($F25,objets!$A$2:$L4593,10,FALSE)*$E25,$F25="",0,$E25="",VLOOKUP($F25,objets!$A$2:$L4593,10,FALSE))</f>
        <v>#NAME?</v>
      </c>
      <c r="N25" s="63" t="e">
        <f ca="1">_xlfn.IFS($E25&gt;0,VLOOKUP($F25,objets!$A$2:$L4593,11,FALSE)*$E25,$F25="",0,$E25="",VLOOKUP($F25,objets!$A$2:$L4593,11,FALSE))</f>
        <v>#NAME?</v>
      </c>
      <c r="O25" s="63" t="e">
        <f ca="1">_xlfn.IFS($E25&gt;0,VLOOKUP($F25,objets!$A$2:$L4593,12,FALSE)*$E25,$F25="",0,$E25="",VLOOKUP($F25,objets!$A$2:$L4593,12,FALSE))</f>
        <v>#NAME?</v>
      </c>
      <c r="P25" s="64"/>
      <c r="Q25" s="65"/>
      <c r="R25" s="65"/>
      <c r="S25" s="65"/>
      <c r="T25" s="65"/>
      <c r="U25" s="65"/>
      <c r="V25" s="65"/>
      <c r="W25" s="65"/>
      <c r="X25" s="65"/>
      <c r="Y25" s="73"/>
      <c r="Z25" s="67" t="str">
        <f t="shared" ca="1" si="1"/>
        <v/>
      </c>
      <c r="AA25" s="53"/>
      <c r="AB25" s="68"/>
      <c r="AC25" s="68"/>
      <c r="AD25" s="68"/>
      <c r="AE25" s="68"/>
      <c r="AF25" s="68"/>
      <c r="AG25" s="68"/>
      <c r="AH25" s="68"/>
      <c r="AI25" s="68"/>
      <c r="AJ25" s="69"/>
      <c r="AK25" s="55"/>
      <c r="AL25" s="70"/>
      <c r="AM25" s="61"/>
      <c r="AN25" s="61"/>
      <c r="AO25" s="55"/>
      <c r="AP25" s="71"/>
      <c r="AQ25" s="68"/>
      <c r="AR25" s="61"/>
    </row>
    <row r="26" spans="1:44" ht="34.5" customHeight="1" x14ac:dyDescent="0.25">
      <c r="A26" s="58" t="s">
        <v>149</v>
      </c>
      <c r="B26" s="58" t="s">
        <v>151</v>
      </c>
      <c r="C26" s="59" t="s">
        <v>177</v>
      </c>
      <c r="D26" s="60"/>
      <c r="E26" s="60"/>
      <c r="F26" s="72" t="s">
        <v>174</v>
      </c>
      <c r="G26" s="62" t="e">
        <f t="shared" ca="1" si="2"/>
        <v>#NAME?</v>
      </c>
      <c r="H26" s="62" t="e">
        <f ca="1">_xlfn.IFS($E26&gt;0,VLOOKUP($F26,objets!$A$2:$L4594,4,FALSE)*$E26,$F26="",0,$E26="",VLOOKUP($F26,objets!$A$2:$L4594,4,FALSE))</f>
        <v>#NAME?</v>
      </c>
      <c r="I26" s="107">
        <f>IF(F26="","",IF(E26&gt;0,VLOOKUP(F26,objets!$A$4:$F$47,6,FALSE)*E26,VLOOKUP(F26,objets!$A$4:$F$47,6,FALSE)))</f>
        <v>9.9999999999999995E-7</v>
      </c>
      <c r="J26" s="63" t="e">
        <f ca="1">_xlfn.IFS($E26&gt;0,VLOOKUP($F26,objets!$A$2:$L4594,7,FALSE)*$E26,$F26="",0,$E26="",VLOOKUP($F26,objets!$A$2:$L4594,7,FALSE))</f>
        <v>#NAME?</v>
      </c>
      <c r="K26" s="63" t="e">
        <f ca="1">_xlfn.IFS($E26&gt;0,VLOOKUP($F26,objets!$A$2:$L4594,8,FALSE)*$E26,$F26="",0,$E26="",VLOOKUP($F26,objets!$A$2:$L4594,8,FALSE))</f>
        <v>#NAME?</v>
      </c>
      <c r="L26" s="63" t="e">
        <f ca="1">_xlfn.IFS($E26&gt;0,VLOOKUP($F26,objets!$A$2:$L4594,9,FALSE)*$E26,$F26="",0,$E26="",VLOOKUP($F26,objets!$A$2:$L4594,9,FALSE))</f>
        <v>#NAME?</v>
      </c>
      <c r="M26" s="63" t="e">
        <f ca="1">_xlfn.IFS($E26&gt;0,VLOOKUP($F26,objets!$A$2:$L4594,10,FALSE)*$E26,$F26="",0,$E26="",VLOOKUP($F26,objets!$A$2:$L4594,10,FALSE))</f>
        <v>#NAME?</v>
      </c>
      <c r="N26" s="63" t="e">
        <f ca="1">_xlfn.IFS($E26&gt;0,VLOOKUP($F26,objets!$A$2:$L4594,11,FALSE)*$E26,$F26="",0,$E26="",VLOOKUP($F26,objets!$A$2:$L4594,11,FALSE))</f>
        <v>#NAME?</v>
      </c>
      <c r="O26" s="63" t="e">
        <f ca="1">_xlfn.IFS($E26&gt;0,VLOOKUP($F26,objets!$A$2:$L4594,12,FALSE)*$E26,$F26="",0,$E26="",VLOOKUP($F26,objets!$A$2:$L4594,12,FALSE))</f>
        <v>#NAME?</v>
      </c>
      <c r="P26" s="64"/>
      <c r="Q26" s="65"/>
      <c r="R26" s="65"/>
      <c r="S26" s="65"/>
      <c r="T26" s="65"/>
      <c r="U26" s="65"/>
      <c r="V26" s="65"/>
      <c r="W26" s="65"/>
      <c r="X26" s="65"/>
      <c r="Y26" s="73"/>
      <c r="Z26" s="67" t="str">
        <f t="shared" ca="1" si="1"/>
        <v/>
      </c>
      <c r="AA26" s="53"/>
      <c r="AB26" s="68"/>
      <c r="AC26" s="68"/>
      <c r="AD26" s="68"/>
      <c r="AE26" s="68"/>
      <c r="AF26" s="68"/>
      <c r="AG26" s="68"/>
      <c r="AH26" s="68"/>
      <c r="AI26" s="68"/>
      <c r="AJ26" s="69"/>
      <c r="AK26" s="55"/>
      <c r="AL26" s="70"/>
      <c r="AM26" s="61"/>
      <c r="AN26" s="61"/>
      <c r="AO26" s="55"/>
      <c r="AP26" s="71"/>
      <c r="AQ26" s="68"/>
      <c r="AR26" s="61"/>
    </row>
    <row r="27" spans="1:44" ht="34.5" customHeight="1" x14ac:dyDescent="0.25">
      <c r="A27" s="58" t="s">
        <v>149</v>
      </c>
      <c r="B27" s="58" t="s">
        <v>151</v>
      </c>
      <c r="C27" s="59" t="s">
        <v>178</v>
      </c>
      <c r="D27" s="60"/>
      <c r="E27" s="60"/>
      <c r="F27" s="61" t="s">
        <v>174</v>
      </c>
      <c r="G27" s="62" t="e">
        <f t="shared" ca="1" si="2"/>
        <v>#NAME?</v>
      </c>
      <c r="H27" s="62" t="e">
        <f ca="1">_xlfn.IFS($E27&gt;0,VLOOKUP($F27,objets!$A$2:$L4595,4,FALSE)*$E27,$F27="",0,$E27="",VLOOKUP($F27,objets!$A$2:$L4595,4,FALSE))</f>
        <v>#NAME?</v>
      </c>
      <c r="I27" s="107">
        <f>IF(F27="","",IF(E27&gt;0,VLOOKUP(F27,objets!$A$4:$F$47,6,FALSE)*E27,VLOOKUP(F27,objets!$A$4:$F$47,6,FALSE)))</f>
        <v>9.9999999999999995E-7</v>
      </c>
      <c r="J27" s="63" t="e">
        <f ca="1">_xlfn.IFS($E27&gt;0,VLOOKUP($F27,objets!$A$2:$L4595,7,FALSE)*$E27,$F27="",0,$E27="",VLOOKUP($F27,objets!$A$2:$L4595,7,FALSE))</f>
        <v>#NAME?</v>
      </c>
      <c r="K27" s="63" t="e">
        <f ca="1">_xlfn.IFS($E27&gt;0,VLOOKUP($F27,objets!$A$2:$L4595,8,FALSE)*$E27,$F27="",0,$E27="",VLOOKUP($F27,objets!$A$2:$L4595,8,FALSE))</f>
        <v>#NAME?</v>
      </c>
      <c r="L27" s="63" t="e">
        <f ca="1">_xlfn.IFS($E27&gt;0,VLOOKUP($F27,objets!$A$2:$L4595,9,FALSE)*$E27,$F27="",0,$E27="",VLOOKUP($F27,objets!$A$2:$L4595,9,FALSE))</f>
        <v>#NAME?</v>
      </c>
      <c r="M27" s="63" t="e">
        <f ca="1">_xlfn.IFS($E27&gt;0,VLOOKUP($F27,objets!$A$2:$L4595,10,FALSE)*$E27,$F27="",0,$E27="",VLOOKUP($F27,objets!$A$2:$L4595,10,FALSE))</f>
        <v>#NAME?</v>
      </c>
      <c r="N27" s="63" t="e">
        <f ca="1">_xlfn.IFS($E27&gt;0,VLOOKUP($F27,objets!$A$2:$L4595,11,FALSE)*$E27,$F27="",0,$E27="",VLOOKUP($F27,objets!$A$2:$L4595,11,FALSE))</f>
        <v>#NAME?</v>
      </c>
      <c r="O27" s="63" t="e">
        <f ca="1">_xlfn.IFS($E27&gt;0,VLOOKUP($F27,objets!$A$2:$L4595,12,FALSE)*$E27,$F27="",0,$E27="",VLOOKUP($F27,objets!$A$2:$L4595,12,FALSE))</f>
        <v>#NAME?</v>
      </c>
      <c r="P27" s="64"/>
      <c r="Q27" s="65"/>
      <c r="R27" s="65"/>
      <c r="S27" s="65"/>
      <c r="T27" s="65"/>
      <c r="U27" s="65"/>
      <c r="V27" s="65"/>
      <c r="W27" s="65"/>
      <c r="X27" s="65"/>
      <c r="Y27" s="73"/>
      <c r="Z27" s="67" t="str">
        <f t="shared" ca="1" si="1"/>
        <v/>
      </c>
      <c r="AA27" s="53"/>
      <c r="AB27" s="68"/>
      <c r="AC27" s="68"/>
      <c r="AD27" s="68"/>
      <c r="AE27" s="68"/>
      <c r="AF27" s="68"/>
      <c r="AG27" s="68"/>
      <c r="AH27" s="68"/>
      <c r="AI27" s="68"/>
      <c r="AJ27" s="69"/>
      <c r="AK27" s="55"/>
      <c r="AL27" s="70"/>
      <c r="AM27" s="61"/>
      <c r="AN27" s="61"/>
      <c r="AO27" s="55"/>
      <c r="AP27" s="71"/>
      <c r="AQ27" s="68"/>
      <c r="AR27" s="61"/>
    </row>
    <row r="28" spans="1:44" ht="34.5" customHeight="1" x14ac:dyDescent="0.25">
      <c r="A28" s="58" t="s">
        <v>149</v>
      </c>
      <c r="B28" s="58" t="s">
        <v>151</v>
      </c>
      <c r="C28" s="59" t="s">
        <v>179</v>
      </c>
      <c r="D28" s="60"/>
      <c r="E28" s="60"/>
      <c r="F28" s="61" t="s">
        <v>174</v>
      </c>
      <c r="G28" s="62" t="e">
        <f t="shared" ca="1" si="2"/>
        <v>#NAME?</v>
      </c>
      <c r="H28" s="62" t="e">
        <f ca="1">_xlfn.IFS($E28&gt;0,VLOOKUP($F28,objets!$A$2:$L4596,4,FALSE)*$E28,$F28="",0,$E28="",VLOOKUP($F28,objets!$A$2:$L4596,4,FALSE))</f>
        <v>#NAME?</v>
      </c>
      <c r="I28" s="107">
        <f>IF(F28="","",IF(E28&gt;0,VLOOKUP(F28,objets!$A$4:$F$47,6,FALSE)*E28,VLOOKUP(F28,objets!$A$4:$F$47,6,FALSE)))</f>
        <v>9.9999999999999995E-7</v>
      </c>
      <c r="J28" s="63" t="e">
        <f ca="1">_xlfn.IFS($E28&gt;0,VLOOKUP($F28,objets!$A$2:$L4596,7,FALSE)*$E28,$F28="",0,$E28="",VLOOKUP($F28,objets!$A$2:$L4596,7,FALSE))</f>
        <v>#NAME?</v>
      </c>
      <c r="K28" s="63" t="e">
        <f ca="1">_xlfn.IFS($E28&gt;0,VLOOKUP($F28,objets!$A$2:$L4596,8,FALSE)*$E28,$F28="",0,$E28="",VLOOKUP($F28,objets!$A$2:$L4596,8,FALSE))</f>
        <v>#NAME?</v>
      </c>
      <c r="L28" s="63" t="e">
        <f ca="1">_xlfn.IFS($E28&gt;0,VLOOKUP($F28,objets!$A$2:$L4596,9,FALSE)*$E28,$F28="",0,$E28="",VLOOKUP($F28,objets!$A$2:$L4596,9,FALSE))</f>
        <v>#NAME?</v>
      </c>
      <c r="M28" s="63" t="e">
        <f ca="1">_xlfn.IFS($E28&gt;0,VLOOKUP($F28,objets!$A$2:$L4596,10,FALSE)*$E28,$F28="",0,$E28="",VLOOKUP($F28,objets!$A$2:$L4596,10,FALSE))</f>
        <v>#NAME?</v>
      </c>
      <c r="N28" s="63" t="e">
        <f ca="1">_xlfn.IFS($E28&gt;0,VLOOKUP($F28,objets!$A$2:$L4596,11,FALSE)*$E28,$F28="",0,$E28="",VLOOKUP($F28,objets!$A$2:$L4596,11,FALSE))</f>
        <v>#NAME?</v>
      </c>
      <c r="O28" s="63" t="e">
        <f ca="1">_xlfn.IFS($E28&gt;0,VLOOKUP($F28,objets!$A$2:$L4596,12,FALSE)*$E28,$F28="",0,$E28="",VLOOKUP($F28,objets!$A$2:$L4596,12,FALSE))</f>
        <v>#NAME?</v>
      </c>
      <c r="P28" s="64"/>
      <c r="Q28" s="65"/>
      <c r="R28" s="65"/>
      <c r="S28" s="65"/>
      <c r="T28" s="65"/>
      <c r="U28" s="65"/>
      <c r="V28" s="65"/>
      <c r="W28" s="65"/>
      <c r="X28" s="65"/>
      <c r="Y28" s="73"/>
      <c r="Z28" s="67" t="str">
        <f t="shared" ca="1" si="1"/>
        <v/>
      </c>
      <c r="AA28" s="53"/>
      <c r="AB28" s="68"/>
      <c r="AC28" s="68"/>
      <c r="AD28" s="68"/>
      <c r="AE28" s="68"/>
      <c r="AF28" s="68"/>
      <c r="AG28" s="68"/>
      <c r="AH28" s="68"/>
      <c r="AI28" s="68"/>
      <c r="AJ28" s="69"/>
      <c r="AK28" s="55"/>
      <c r="AL28" s="70"/>
      <c r="AM28" s="61"/>
      <c r="AN28" s="61"/>
      <c r="AO28" s="55"/>
      <c r="AP28" s="71"/>
      <c r="AQ28" s="68"/>
      <c r="AR28" s="61"/>
    </row>
    <row r="29" spans="1:44" ht="34.5" customHeight="1" x14ac:dyDescent="0.25">
      <c r="A29" s="58" t="s">
        <v>149</v>
      </c>
      <c r="B29" s="58" t="s">
        <v>151</v>
      </c>
      <c r="C29" s="59" t="s">
        <v>180</v>
      </c>
      <c r="D29" s="60"/>
      <c r="E29" s="60"/>
      <c r="F29" s="61" t="s">
        <v>174</v>
      </c>
      <c r="G29" s="62" t="e">
        <f t="shared" ca="1" si="2"/>
        <v>#NAME?</v>
      </c>
      <c r="H29" s="62" t="e">
        <f ca="1">_xlfn.IFS($E29&gt;0,VLOOKUP($F29,objets!$A$2:$L4597,4,FALSE)*$E29,$F29="",0,$E29="",VLOOKUP($F29,objets!$A$2:$L4597,4,FALSE))</f>
        <v>#NAME?</v>
      </c>
      <c r="I29" s="107">
        <f>IF(F29="","",IF(E29&gt;0,VLOOKUP(F29,objets!$A$4:$F$47,6,FALSE)*E29,VLOOKUP(F29,objets!$A$4:$F$47,6,FALSE)))</f>
        <v>9.9999999999999995E-7</v>
      </c>
      <c r="J29" s="63" t="e">
        <f ca="1">_xlfn.IFS($E29&gt;0,VLOOKUP($F29,objets!$A$2:$L4597,7,FALSE)*$E29,$F29="",0,$E29="",VLOOKUP($F29,objets!$A$2:$L4597,7,FALSE))</f>
        <v>#NAME?</v>
      </c>
      <c r="K29" s="63" t="e">
        <f ca="1">_xlfn.IFS($E29&gt;0,VLOOKUP($F29,objets!$A$2:$L4597,8,FALSE)*$E29,$F29="",0,$E29="",VLOOKUP($F29,objets!$A$2:$L4597,8,FALSE))</f>
        <v>#NAME?</v>
      </c>
      <c r="L29" s="63" t="e">
        <f ca="1">_xlfn.IFS($E29&gt;0,VLOOKUP($F29,objets!$A$2:$L4597,9,FALSE)*$E29,$F29="",0,$E29="",VLOOKUP($F29,objets!$A$2:$L4597,9,FALSE))</f>
        <v>#NAME?</v>
      </c>
      <c r="M29" s="63" t="e">
        <f ca="1">_xlfn.IFS($E29&gt;0,VLOOKUP($F29,objets!$A$2:$L4597,10,FALSE)*$E29,$F29="",0,$E29="",VLOOKUP($F29,objets!$A$2:$L4597,10,FALSE))</f>
        <v>#NAME?</v>
      </c>
      <c r="N29" s="63" t="e">
        <f ca="1">_xlfn.IFS($E29&gt;0,VLOOKUP($F29,objets!$A$2:$L4597,11,FALSE)*$E29,$F29="",0,$E29="",VLOOKUP($F29,objets!$A$2:$L4597,11,FALSE))</f>
        <v>#NAME?</v>
      </c>
      <c r="O29" s="63" t="e">
        <f ca="1">_xlfn.IFS($E29&gt;0,VLOOKUP($F29,objets!$A$2:$L4597,12,FALSE)*$E29,$F29="",0,$E29="",VLOOKUP($F29,objets!$A$2:$L4597,12,FALSE))</f>
        <v>#NAME?</v>
      </c>
      <c r="P29" s="64"/>
      <c r="Q29" s="65"/>
      <c r="R29" s="65"/>
      <c r="S29" s="65"/>
      <c r="T29" s="65"/>
      <c r="U29" s="65"/>
      <c r="V29" s="65"/>
      <c r="W29" s="65"/>
      <c r="X29" s="65"/>
      <c r="Y29" s="73"/>
      <c r="Z29" s="67" t="str">
        <f t="shared" ca="1" si="1"/>
        <v/>
      </c>
      <c r="AA29" s="53"/>
      <c r="AB29" s="68"/>
      <c r="AC29" s="68"/>
      <c r="AD29" s="68"/>
      <c r="AE29" s="68"/>
      <c r="AF29" s="68"/>
      <c r="AG29" s="68"/>
      <c r="AH29" s="68"/>
      <c r="AI29" s="68"/>
      <c r="AJ29" s="69"/>
      <c r="AK29" s="55"/>
      <c r="AL29" s="70"/>
      <c r="AM29" s="61"/>
      <c r="AN29" s="61"/>
      <c r="AO29" s="55"/>
      <c r="AP29" s="71"/>
      <c r="AQ29" s="68"/>
      <c r="AR29" s="61"/>
    </row>
    <row r="30" spans="1:44" ht="34.5" customHeight="1" x14ac:dyDescent="0.25">
      <c r="A30" s="58" t="s">
        <v>149</v>
      </c>
      <c r="B30" s="58" t="s">
        <v>151</v>
      </c>
      <c r="C30" s="59" t="s">
        <v>181</v>
      </c>
      <c r="D30" s="60"/>
      <c r="E30" s="60"/>
      <c r="F30" s="61" t="s">
        <v>174</v>
      </c>
      <c r="G30" s="62" t="e">
        <f t="shared" ca="1" si="2"/>
        <v>#NAME?</v>
      </c>
      <c r="H30" s="62" t="e">
        <f ca="1">_xlfn.IFS($E30&gt;0,VLOOKUP($F30,objets!$A$2:$L4598,4,FALSE)*$E30,$F30="",0,$E30="",VLOOKUP($F30,objets!$A$2:$L4598,4,FALSE))</f>
        <v>#NAME?</v>
      </c>
      <c r="I30" s="107">
        <f>IF(F30="","",IF(E30&gt;0,VLOOKUP(F30,objets!$A$4:$F$47,6,FALSE)*E30,VLOOKUP(F30,objets!$A$4:$F$47,6,FALSE)))</f>
        <v>9.9999999999999995E-7</v>
      </c>
      <c r="J30" s="63" t="e">
        <f ca="1">_xlfn.IFS($E30&gt;0,VLOOKUP($F30,objets!$A$2:$L4598,7,FALSE)*$E30,$F30="",0,$E30="",VLOOKUP($F30,objets!$A$2:$L4598,7,FALSE))</f>
        <v>#NAME?</v>
      </c>
      <c r="K30" s="63" t="e">
        <f ca="1">_xlfn.IFS($E30&gt;0,VLOOKUP($F30,objets!$A$2:$L4598,8,FALSE)*$E30,$F30="",0,$E30="",VLOOKUP($F30,objets!$A$2:$L4598,8,FALSE))</f>
        <v>#NAME?</v>
      </c>
      <c r="L30" s="63" t="e">
        <f ca="1">_xlfn.IFS($E30&gt;0,VLOOKUP($F30,objets!$A$2:$L4598,9,FALSE)*$E30,$F30="",0,$E30="",VLOOKUP($F30,objets!$A$2:$L4598,9,FALSE))</f>
        <v>#NAME?</v>
      </c>
      <c r="M30" s="63" t="e">
        <f ca="1">_xlfn.IFS($E30&gt;0,VLOOKUP($F30,objets!$A$2:$L4598,10,FALSE)*$E30,$F30="",0,$E30="",VLOOKUP($F30,objets!$A$2:$L4598,10,FALSE))</f>
        <v>#NAME?</v>
      </c>
      <c r="N30" s="63" t="e">
        <f ca="1">_xlfn.IFS($E30&gt;0,VLOOKUP($F30,objets!$A$2:$L4598,11,FALSE)*$E30,$F30="",0,$E30="",VLOOKUP($F30,objets!$A$2:$L4598,11,FALSE))</f>
        <v>#NAME?</v>
      </c>
      <c r="O30" s="63" t="e">
        <f ca="1">_xlfn.IFS($E30&gt;0,VLOOKUP($F30,objets!$A$2:$L4598,12,FALSE)*$E30,$F30="",0,$E30="",VLOOKUP($F30,objets!$A$2:$L4598,12,FALSE))</f>
        <v>#NAME?</v>
      </c>
      <c r="P30" s="64"/>
      <c r="Q30" s="65"/>
      <c r="R30" s="65"/>
      <c r="S30" s="65"/>
      <c r="T30" s="65"/>
      <c r="U30" s="65"/>
      <c r="V30" s="65"/>
      <c r="W30" s="65"/>
      <c r="X30" s="65"/>
      <c r="Y30" s="73"/>
      <c r="Z30" s="67" t="str">
        <f t="shared" ca="1" si="1"/>
        <v/>
      </c>
      <c r="AA30" s="53"/>
      <c r="AB30" s="68"/>
      <c r="AC30" s="68"/>
      <c r="AD30" s="68"/>
      <c r="AE30" s="68"/>
      <c r="AF30" s="68"/>
      <c r="AG30" s="68"/>
      <c r="AH30" s="68"/>
      <c r="AI30" s="68"/>
      <c r="AJ30" s="69"/>
      <c r="AK30" s="55"/>
      <c r="AL30" s="70"/>
      <c r="AM30" s="61"/>
      <c r="AN30" s="61"/>
      <c r="AO30" s="55"/>
      <c r="AP30" s="71"/>
      <c r="AQ30" s="68"/>
      <c r="AR30" s="61"/>
    </row>
    <row r="31" spans="1:44" ht="34.5" customHeight="1" x14ac:dyDescent="0.25">
      <c r="A31" s="58" t="s">
        <v>149</v>
      </c>
      <c r="B31" s="58" t="s">
        <v>151</v>
      </c>
      <c r="C31" s="59" t="s">
        <v>182</v>
      </c>
      <c r="D31" s="60"/>
      <c r="E31" s="60"/>
      <c r="F31" s="61" t="s">
        <v>174</v>
      </c>
      <c r="G31" s="62" t="e">
        <f t="shared" ca="1" si="2"/>
        <v>#NAME?</v>
      </c>
      <c r="H31" s="62" t="e">
        <f ca="1">_xlfn.IFS($E31&gt;0,VLOOKUP($F31,objets!$A$2:$L4599,4,FALSE)*$E31,$F31="",0,$E31="",VLOOKUP($F31,objets!$A$2:$L4599,4,FALSE))</f>
        <v>#NAME?</v>
      </c>
      <c r="I31" s="107">
        <f>IF(F31="","",IF(E31&gt;0,VLOOKUP(F31,objets!$A$4:$F$47,6,FALSE)*E31,VLOOKUP(F31,objets!$A$4:$F$47,6,FALSE)))</f>
        <v>9.9999999999999995E-7</v>
      </c>
      <c r="J31" s="63" t="e">
        <f ca="1">_xlfn.IFS($E31&gt;0,VLOOKUP($F31,objets!$A$2:$L4599,7,FALSE)*$E31,$F31="",0,$E31="",VLOOKUP($F31,objets!$A$2:$L4599,7,FALSE))</f>
        <v>#NAME?</v>
      </c>
      <c r="K31" s="63" t="e">
        <f ca="1">_xlfn.IFS($E31&gt;0,VLOOKUP($F31,objets!$A$2:$L4599,8,FALSE)*$E31,$F31="",0,$E31="",VLOOKUP($F31,objets!$A$2:$L4599,8,FALSE))</f>
        <v>#NAME?</v>
      </c>
      <c r="L31" s="63" t="e">
        <f ca="1">_xlfn.IFS($E31&gt;0,VLOOKUP($F31,objets!$A$2:$L4599,9,FALSE)*$E31,$F31="",0,$E31="",VLOOKUP($F31,objets!$A$2:$L4599,9,FALSE))</f>
        <v>#NAME?</v>
      </c>
      <c r="M31" s="63" t="e">
        <f ca="1">_xlfn.IFS($E31&gt;0,VLOOKUP($F31,objets!$A$2:$L4599,10,FALSE)*$E31,$F31="",0,$E31="",VLOOKUP($F31,objets!$A$2:$L4599,10,FALSE))</f>
        <v>#NAME?</v>
      </c>
      <c r="N31" s="63" t="e">
        <f ca="1">_xlfn.IFS($E31&gt;0,VLOOKUP($F31,objets!$A$2:$L4599,11,FALSE)*$E31,$F31="",0,$E31="",VLOOKUP($F31,objets!$A$2:$L4599,11,FALSE))</f>
        <v>#NAME?</v>
      </c>
      <c r="O31" s="63" t="e">
        <f ca="1">_xlfn.IFS($E31&gt;0,VLOOKUP($F31,objets!$A$2:$L4599,12,FALSE)*$E31,$F31="",0,$E31="",VLOOKUP($F31,objets!$A$2:$L4599,12,FALSE))</f>
        <v>#NAME?</v>
      </c>
      <c r="P31" s="64"/>
      <c r="Q31" s="65"/>
      <c r="R31" s="65"/>
      <c r="S31" s="65"/>
      <c r="T31" s="65"/>
      <c r="U31" s="65"/>
      <c r="V31" s="65"/>
      <c r="W31" s="65"/>
      <c r="X31" s="65"/>
      <c r="Y31" s="73"/>
      <c r="Z31" s="67" t="str">
        <f t="shared" ca="1" si="1"/>
        <v/>
      </c>
      <c r="AA31" s="53"/>
      <c r="AB31" s="68"/>
      <c r="AC31" s="68"/>
      <c r="AD31" s="68"/>
      <c r="AE31" s="68"/>
      <c r="AF31" s="68"/>
      <c r="AG31" s="68"/>
      <c r="AH31" s="68"/>
      <c r="AI31" s="68"/>
      <c r="AJ31" s="69"/>
      <c r="AK31" s="55"/>
      <c r="AL31" s="70"/>
      <c r="AM31" s="61"/>
      <c r="AN31" s="61"/>
      <c r="AO31" s="55"/>
      <c r="AP31" s="71"/>
      <c r="AQ31" s="68"/>
      <c r="AR31" s="61"/>
    </row>
    <row r="32" spans="1:44" ht="34.5" customHeight="1" x14ac:dyDescent="0.25">
      <c r="A32" s="58" t="s">
        <v>149</v>
      </c>
      <c r="B32" s="58" t="s">
        <v>151</v>
      </c>
      <c r="C32" s="59" t="s">
        <v>183</v>
      </c>
      <c r="D32" s="60"/>
      <c r="E32" s="60"/>
      <c r="F32" s="72" t="s">
        <v>174</v>
      </c>
      <c r="G32" s="62" t="e">
        <f t="shared" ca="1" si="2"/>
        <v>#NAME?</v>
      </c>
      <c r="H32" s="62" t="e">
        <f ca="1">_xlfn.IFS($E32&gt;0,VLOOKUP($F32,objets!$A$2:$L4600,4,FALSE)*$E32,$F32="",0,$E32="",VLOOKUP($F32,objets!$A$2:$L4600,4,FALSE))</f>
        <v>#NAME?</v>
      </c>
      <c r="I32" s="107">
        <f>IF(F32="","",IF(E32&gt;0,VLOOKUP(F32,objets!$A$4:$F$47,6,FALSE)*E32,VLOOKUP(F32,objets!$A$4:$F$47,6,FALSE)))</f>
        <v>9.9999999999999995E-7</v>
      </c>
      <c r="J32" s="63" t="e">
        <f ca="1">_xlfn.IFS($E32&gt;0,VLOOKUP($F32,objets!$A$2:$L4600,7,FALSE)*$E32,$F32="",0,$E32="",VLOOKUP($F32,objets!$A$2:$L4600,7,FALSE))</f>
        <v>#NAME?</v>
      </c>
      <c r="K32" s="63" t="e">
        <f ca="1">_xlfn.IFS($E32&gt;0,VLOOKUP($F32,objets!$A$2:$L4600,8,FALSE)*$E32,$F32="",0,$E32="",VLOOKUP($F32,objets!$A$2:$L4600,8,FALSE))</f>
        <v>#NAME?</v>
      </c>
      <c r="L32" s="63" t="e">
        <f ca="1">_xlfn.IFS($E32&gt;0,VLOOKUP($F32,objets!$A$2:$L4600,9,FALSE)*$E32,$F32="",0,$E32="",VLOOKUP($F32,objets!$A$2:$L4600,9,FALSE))</f>
        <v>#NAME?</v>
      </c>
      <c r="M32" s="63" t="e">
        <f ca="1">_xlfn.IFS($E32&gt;0,VLOOKUP($F32,objets!$A$2:$L4600,10,FALSE)*$E32,$F32="",0,$E32="",VLOOKUP($F32,objets!$A$2:$L4600,10,FALSE))</f>
        <v>#NAME?</v>
      </c>
      <c r="N32" s="63" t="e">
        <f ca="1">_xlfn.IFS($E32&gt;0,VLOOKUP($F32,objets!$A$2:$L4600,11,FALSE)*$E32,$F32="",0,$E32="",VLOOKUP($F32,objets!$A$2:$L4600,11,FALSE))</f>
        <v>#NAME?</v>
      </c>
      <c r="O32" s="63" t="e">
        <f ca="1">_xlfn.IFS($E32&gt;0,VLOOKUP($F32,objets!$A$2:$L4600,12,FALSE)*$E32,$F32="",0,$E32="",VLOOKUP($F32,objets!$A$2:$L4600,12,FALSE))</f>
        <v>#NAME?</v>
      </c>
      <c r="P32" s="64"/>
      <c r="Q32" s="65"/>
      <c r="R32" s="65"/>
      <c r="S32" s="65"/>
      <c r="T32" s="65"/>
      <c r="U32" s="65"/>
      <c r="V32" s="65"/>
      <c r="W32" s="65"/>
      <c r="X32" s="65"/>
      <c r="Y32" s="73"/>
      <c r="Z32" s="67" t="str">
        <f t="shared" ca="1" si="1"/>
        <v/>
      </c>
      <c r="AA32" s="53"/>
      <c r="AB32" s="68"/>
      <c r="AC32" s="68"/>
      <c r="AD32" s="68"/>
      <c r="AE32" s="68"/>
      <c r="AF32" s="68"/>
      <c r="AG32" s="68"/>
      <c r="AH32" s="68"/>
      <c r="AI32" s="68"/>
      <c r="AJ32" s="69"/>
      <c r="AK32" s="55"/>
      <c r="AL32" s="70"/>
      <c r="AM32" s="61"/>
      <c r="AN32" s="61"/>
      <c r="AO32" s="55"/>
      <c r="AP32" s="71"/>
      <c r="AQ32" s="68"/>
      <c r="AR32" s="61"/>
    </row>
    <row r="33" spans="1:44" ht="34.5" customHeight="1" x14ac:dyDescent="0.25">
      <c r="A33" s="58" t="s">
        <v>149</v>
      </c>
      <c r="B33" s="58" t="s">
        <v>151</v>
      </c>
      <c r="C33" s="59" t="s">
        <v>184</v>
      </c>
      <c r="D33" s="60"/>
      <c r="E33" s="60"/>
      <c r="F33" s="61" t="s">
        <v>174</v>
      </c>
      <c r="G33" s="62" t="e">
        <f t="shared" ca="1" si="2"/>
        <v>#NAME?</v>
      </c>
      <c r="H33" s="62" t="e">
        <f ca="1">_xlfn.IFS($E33&gt;0,VLOOKUP($F33,objets!$A$2:$L4601,4,FALSE)*$E33,$F33="",0,$E33="",VLOOKUP($F33,objets!$A$2:$L4601,4,FALSE))</f>
        <v>#NAME?</v>
      </c>
      <c r="I33" s="107">
        <f>IF(F33="","",IF(E33&gt;0,VLOOKUP(F33,objets!$A$4:$F$47,6,FALSE)*E33,VLOOKUP(F33,objets!$A$4:$F$47,6,FALSE)))</f>
        <v>9.9999999999999995E-7</v>
      </c>
      <c r="J33" s="63" t="e">
        <f ca="1">_xlfn.IFS($E33&gt;0,VLOOKUP($F33,objets!$A$2:$L4601,7,FALSE)*$E33,$F33="",0,$E33="",VLOOKUP($F33,objets!$A$2:$L4601,7,FALSE))</f>
        <v>#NAME?</v>
      </c>
      <c r="K33" s="63" t="e">
        <f ca="1">_xlfn.IFS($E33&gt;0,VLOOKUP($F33,objets!$A$2:$L4601,8,FALSE)*$E33,$F33="",0,$E33="",VLOOKUP($F33,objets!$A$2:$L4601,8,FALSE))</f>
        <v>#NAME?</v>
      </c>
      <c r="L33" s="63" t="e">
        <f ca="1">_xlfn.IFS($E33&gt;0,VLOOKUP($F33,objets!$A$2:$L4601,9,FALSE)*$E33,$F33="",0,$E33="",VLOOKUP($F33,objets!$A$2:$L4601,9,FALSE))</f>
        <v>#NAME?</v>
      </c>
      <c r="M33" s="63" t="e">
        <f ca="1">_xlfn.IFS($E33&gt;0,VLOOKUP($F33,objets!$A$2:$L4601,10,FALSE)*$E33,$F33="",0,$E33="",VLOOKUP($F33,objets!$A$2:$L4601,10,FALSE))</f>
        <v>#NAME?</v>
      </c>
      <c r="N33" s="63" t="e">
        <f ca="1">_xlfn.IFS($E33&gt;0,VLOOKUP($F33,objets!$A$2:$L4601,11,FALSE)*$E33,$F33="",0,$E33="",VLOOKUP($F33,objets!$A$2:$L4601,11,FALSE))</f>
        <v>#NAME?</v>
      </c>
      <c r="O33" s="63" t="e">
        <f ca="1">_xlfn.IFS($E33&gt;0,VLOOKUP($F33,objets!$A$2:$L4601,12,FALSE)*$E33,$F33="",0,$E33="",VLOOKUP($F33,objets!$A$2:$L4601,12,FALSE))</f>
        <v>#NAME?</v>
      </c>
      <c r="P33" s="64"/>
      <c r="Q33" s="65"/>
      <c r="R33" s="65"/>
      <c r="S33" s="65"/>
      <c r="T33" s="65"/>
      <c r="U33" s="65"/>
      <c r="V33" s="65"/>
      <c r="W33" s="65"/>
      <c r="X33" s="65"/>
      <c r="Y33" s="73"/>
      <c r="Z33" s="67" t="str">
        <f t="shared" ca="1" si="1"/>
        <v/>
      </c>
      <c r="AA33" s="53"/>
      <c r="AB33" s="68"/>
      <c r="AC33" s="68"/>
      <c r="AD33" s="68"/>
      <c r="AE33" s="68"/>
      <c r="AF33" s="68"/>
      <c r="AG33" s="68"/>
      <c r="AH33" s="68"/>
      <c r="AI33" s="68"/>
      <c r="AJ33" s="69"/>
      <c r="AK33" s="55"/>
      <c r="AL33" s="70"/>
      <c r="AM33" s="61"/>
      <c r="AN33" s="61"/>
      <c r="AO33" s="55"/>
      <c r="AP33" s="71"/>
      <c r="AQ33" s="68"/>
      <c r="AR33" s="61"/>
    </row>
    <row r="34" spans="1:44" ht="34.5" customHeight="1" x14ac:dyDescent="0.25">
      <c r="A34" s="58" t="s">
        <v>149</v>
      </c>
      <c r="B34" s="58" t="s">
        <v>151</v>
      </c>
      <c r="C34" s="59" t="s">
        <v>185</v>
      </c>
      <c r="D34" s="60"/>
      <c r="E34" s="60"/>
      <c r="F34" s="61" t="s">
        <v>174</v>
      </c>
      <c r="G34" s="62" t="e">
        <f t="shared" ca="1" si="2"/>
        <v>#NAME?</v>
      </c>
      <c r="H34" s="62" t="e">
        <f ca="1">_xlfn.IFS($E34&gt;0,VLOOKUP($F34,objets!$A$2:$L4602,4,FALSE)*$E34,$F34="",0,$E34="",VLOOKUP($F34,objets!$A$2:$L4602,4,FALSE))</f>
        <v>#NAME?</v>
      </c>
      <c r="I34" s="107">
        <f>IF(F34="","",IF(E34&gt;0,VLOOKUP(F34,objets!$A$4:$F$47,6,FALSE)*E34,VLOOKUP(F34,objets!$A$4:$F$47,6,FALSE)))</f>
        <v>9.9999999999999995E-7</v>
      </c>
      <c r="J34" s="63" t="e">
        <f ca="1">_xlfn.IFS($E34&gt;0,VLOOKUP($F34,objets!$A$2:$L4602,7,FALSE)*$E34,$F34="",0,$E34="",VLOOKUP($F34,objets!$A$2:$L4602,7,FALSE))</f>
        <v>#NAME?</v>
      </c>
      <c r="K34" s="63" t="e">
        <f ca="1">_xlfn.IFS($E34&gt;0,VLOOKUP($F34,objets!$A$2:$L4602,8,FALSE)*$E34,$F34="",0,$E34="",VLOOKUP($F34,objets!$A$2:$L4602,8,FALSE))</f>
        <v>#NAME?</v>
      </c>
      <c r="L34" s="63" t="e">
        <f ca="1">_xlfn.IFS($E34&gt;0,VLOOKUP($F34,objets!$A$2:$L4602,9,FALSE)*$E34,$F34="",0,$E34="",VLOOKUP($F34,objets!$A$2:$L4602,9,FALSE))</f>
        <v>#NAME?</v>
      </c>
      <c r="M34" s="63" t="e">
        <f ca="1">_xlfn.IFS($E34&gt;0,VLOOKUP($F34,objets!$A$2:$L4602,10,FALSE)*$E34,$F34="",0,$E34="",VLOOKUP($F34,objets!$A$2:$L4602,10,FALSE))</f>
        <v>#NAME?</v>
      </c>
      <c r="N34" s="63" t="e">
        <f ca="1">_xlfn.IFS($E34&gt;0,VLOOKUP($F34,objets!$A$2:$L4602,11,FALSE)*$E34,$F34="",0,$E34="",VLOOKUP($F34,objets!$A$2:$L4602,11,FALSE))</f>
        <v>#NAME?</v>
      </c>
      <c r="O34" s="63" t="e">
        <f ca="1">_xlfn.IFS($E34&gt;0,VLOOKUP($F34,objets!$A$2:$L4602,12,FALSE)*$E34,$F34="",0,$E34="",VLOOKUP($F34,objets!$A$2:$L4602,12,FALSE))</f>
        <v>#NAME?</v>
      </c>
      <c r="P34" s="64"/>
      <c r="Q34" s="65"/>
      <c r="R34" s="65"/>
      <c r="S34" s="65"/>
      <c r="T34" s="65"/>
      <c r="U34" s="65"/>
      <c r="V34" s="65"/>
      <c r="W34" s="65"/>
      <c r="X34" s="65"/>
      <c r="Y34" s="73"/>
      <c r="Z34" s="67" t="str">
        <f t="shared" ca="1" si="1"/>
        <v/>
      </c>
      <c r="AA34" s="53"/>
      <c r="AB34" s="68"/>
      <c r="AC34" s="68"/>
      <c r="AD34" s="68"/>
      <c r="AE34" s="68"/>
      <c r="AF34" s="68"/>
      <c r="AG34" s="68"/>
      <c r="AH34" s="68"/>
      <c r="AI34" s="68"/>
      <c r="AJ34" s="69"/>
      <c r="AK34" s="55"/>
      <c r="AL34" s="70"/>
      <c r="AM34" s="61"/>
      <c r="AN34" s="61"/>
      <c r="AO34" s="55"/>
      <c r="AP34" s="71"/>
      <c r="AQ34" s="68"/>
      <c r="AR34" s="61"/>
    </row>
    <row r="35" spans="1:44" ht="34.5" customHeight="1" x14ac:dyDescent="0.25">
      <c r="A35" s="58" t="s">
        <v>149</v>
      </c>
      <c r="B35" s="58" t="s">
        <v>151</v>
      </c>
      <c r="C35" s="59" t="s">
        <v>186</v>
      </c>
      <c r="D35" s="60"/>
      <c r="E35" s="60"/>
      <c r="F35" s="61" t="s">
        <v>174</v>
      </c>
      <c r="G35" s="62" t="e">
        <f t="shared" ca="1" si="2"/>
        <v>#NAME?</v>
      </c>
      <c r="H35" s="62" t="e">
        <f ca="1">_xlfn.IFS($E35&gt;0,VLOOKUP($F35,objets!$A$2:$L4603,4,FALSE)*$E35,$F35="",0,$E35="",VLOOKUP($F35,objets!$A$2:$L4603,4,FALSE))</f>
        <v>#NAME?</v>
      </c>
      <c r="I35" s="107">
        <f>IF(F35="","",IF(E35&gt;0,VLOOKUP(F35,objets!$A$4:$F$47,6,FALSE)*E35,VLOOKUP(F35,objets!$A$4:$F$47,6,FALSE)))</f>
        <v>9.9999999999999995E-7</v>
      </c>
      <c r="J35" s="63" t="e">
        <f ca="1">_xlfn.IFS($E35&gt;0,VLOOKUP($F35,objets!$A$2:$L4603,7,FALSE)*$E35,$F35="",0,$E35="",VLOOKUP($F35,objets!$A$2:$L4603,7,FALSE))</f>
        <v>#NAME?</v>
      </c>
      <c r="K35" s="63" t="e">
        <f ca="1">_xlfn.IFS($E35&gt;0,VLOOKUP($F35,objets!$A$2:$L4603,8,FALSE)*$E35,$F35="",0,$E35="",VLOOKUP($F35,objets!$A$2:$L4603,8,FALSE))</f>
        <v>#NAME?</v>
      </c>
      <c r="L35" s="63" t="e">
        <f ca="1">_xlfn.IFS($E35&gt;0,VLOOKUP($F35,objets!$A$2:$L4603,9,FALSE)*$E35,$F35="",0,$E35="",VLOOKUP($F35,objets!$A$2:$L4603,9,FALSE))</f>
        <v>#NAME?</v>
      </c>
      <c r="M35" s="63" t="e">
        <f ca="1">_xlfn.IFS($E35&gt;0,VLOOKUP($F35,objets!$A$2:$L4603,10,FALSE)*$E35,$F35="",0,$E35="",VLOOKUP($F35,objets!$A$2:$L4603,10,FALSE))</f>
        <v>#NAME?</v>
      </c>
      <c r="N35" s="63" t="e">
        <f ca="1">_xlfn.IFS($E35&gt;0,VLOOKUP($F35,objets!$A$2:$L4603,11,FALSE)*$E35,$F35="",0,$E35="",VLOOKUP($F35,objets!$A$2:$L4603,11,FALSE))</f>
        <v>#NAME?</v>
      </c>
      <c r="O35" s="63" t="e">
        <f ca="1">_xlfn.IFS($E35&gt;0,VLOOKUP($F35,objets!$A$2:$L4603,12,FALSE)*$E35,$F35="",0,$E35="",VLOOKUP($F35,objets!$A$2:$L4603,12,FALSE))</f>
        <v>#NAME?</v>
      </c>
      <c r="P35" s="64"/>
      <c r="Q35" s="65"/>
      <c r="R35" s="65"/>
      <c r="S35" s="65"/>
      <c r="T35" s="65"/>
      <c r="U35" s="65"/>
      <c r="V35" s="65"/>
      <c r="W35" s="65"/>
      <c r="X35" s="65"/>
      <c r="Y35" s="73"/>
      <c r="Z35" s="67" t="str">
        <f t="shared" ca="1" si="1"/>
        <v/>
      </c>
      <c r="AA35" s="53"/>
      <c r="AB35" s="68"/>
      <c r="AC35" s="68"/>
      <c r="AD35" s="68"/>
      <c r="AE35" s="68"/>
      <c r="AF35" s="68"/>
      <c r="AG35" s="68"/>
      <c r="AH35" s="68"/>
      <c r="AI35" s="68"/>
      <c r="AJ35" s="69"/>
      <c r="AK35" s="55"/>
      <c r="AL35" s="70"/>
      <c r="AM35" s="61"/>
      <c r="AN35" s="61"/>
      <c r="AO35" s="55"/>
      <c r="AP35" s="71"/>
      <c r="AQ35" s="68"/>
      <c r="AR35" s="61"/>
    </row>
    <row r="36" spans="1:44" ht="34.5" customHeight="1" x14ac:dyDescent="0.25">
      <c r="A36" s="58" t="s">
        <v>149</v>
      </c>
      <c r="B36" s="58" t="s">
        <v>151</v>
      </c>
      <c r="C36" s="59" t="s">
        <v>187</v>
      </c>
      <c r="D36" s="60"/>
      <c r="E36" s="60"/>
      <c r="F36" s="72" t="s">
        <v>174</v>
      </c>
      <c r="G36" s="62" t="e">
        <f t="shared" ca="1" si="2"/>
        <v>#NAME?</v>
      </c>
      <c r="H36" s="62" t="e">
        <f ca="1">_xlfn.IFS($E36&gt;0,VLOOKUP($F36,objets!$A$2:$L4604,4,FALSE)*$E36,$F36="",0,$E36="",VLOOKUP($F36,objets!$A$2:$L4604,4,FALSE))</f>
        <v>#NAME?</v>
      </c>
      <c r="I36" s="107">
        <f>IF(F36="","",IF(E36&gt;0,VLOOKUP(F36,objets!$A$4:$F$47,6,FALSE)*E36,VLOOKUP(F36,objets!$A$4:$F$47,6,FALSE)))</f>
        <v>9.9999999999999995E-7</v>
      </c>
      <c r="J36" s="63" t="e">
        <f ca="1">_xlfn.IFS($E36&gt;0,VLOOKUP($F36,objets!$A$2:$L4604,7,FALSE)*$E36,$F36="",0,$E36="",VLOOKUP($F36,objets!$A$2:$L4604,7,FALSE))</f>
        <v>#NAME?</v>
      </c>
      <c r="K36" s="63" t="e">
        <f ca="1">_xlfn.IFS($E36&gt;0,VLOOKUP($F36,objets!$A$2:$L4604,8,FALSE)*$E36,$F36="",0,$E36="",VLOOKUP($F36,objets!$A$2:$L4604,8,FALSE))</f>
        <v>#NAME?</v>
      </c>
      <c r="L36" s="63" t="e">
        <f ca="1">_xlfn.IFS($E36&gt;0,VLOOKUP($F36,objets!$A$2:$L4604,9,FALSE)*$E36,$F36="",0,$E36="",VLOOKUP($F36,objets!$A$2:$L4604,9,FALSE))</f>
        <v>#NAME?</v>
      </c>
      <c r="M36" s="63" t="e">
        <f ca="1">_xlfn.IFS($E36&gt;0,VLOOKUP($F36,objets!$A$2:$L4604,10,FALSE)*$E36,$F36="",0,$E36="",VLOOKUP($F36,objets!$A$2:$L4604,10,FALSE))</f>
        <v>#NAME?</v>
      </c>
      <c r="N36" s="63" t="e">
        <f ca="1">_xlfn.IFS($E36&gt;0,VLOOKUP($F36,objets!$A$2:$L4604,11,FALSE)*$E36,$F36="",0,$E36="",VLOOKUP($F36,objets!$A$2:$L4604,11,FALSE))</f>
        <v>#NAME?</v>
      </c>
      <c r="O36" s="63" t="e">
        <f ca="1">_xlfn.IFS($E36&gt;0,VLOOKUP($F36,objets!$A$2:$L4604,12,FALSE)*$E36,$F36="",0,$E36="",VLOOKUP($F36,objets!$A$2:$L4604,12,FALSE))</f>
        <v>#NAME?</v>
      </c>
      <c r="P36" s="64"/>
      <c r="Q36" s="65"/>
      <c r="R36" s="65"/>
      <c r="S36" s="65"/>
      <c r="T36" s="65"/>
      <c r="U36" s="65"/>
      <c r="V36" s="65"/>
      <c r="W36" s="65"/>
      <c r="X36" s="65"/>
      <c r="Y36" s="73"/>
      <c r="Z36" s="67" t="str">
        <f t="shared" ca="1" si="1"/>
        <v/>
      </c>
      <c r="AA36" s="53"/>
      <c r="AB36" s="68"/>
      <c r="AC36" s="68"/>
      <c r="AD36" s="68"/>
      <c r="AE36" s="68"/>
      <c r="AF36" s="68"/>
      <c r="AG36" s="68"/>
      <c r="AH36" s="68"/>
      <c r="AI36" s="68"/>
      <c r="AJ36" s="69"/>
      <c r="AK36" s="55"/>
      <c r="AL36" s="70"/>
      <c r="AM36" s="61"/>
      <c r="AN36" s="61"/>
      <c r="AO36" s="55"/>
      <c r="AP36" s="71"/>
      <c r="AQ36" s="68"/>
      <c r="AR36" s="61"/>
    </row>
    <row r="37" spans="1:44" ht="34.5" customHeight="1" x14ac:dyDescent="0.25">
      <c r="A37" s="58" t="s">
        <v>149</v>
      </c>
      <c r="B37" s="58" t="s">
        <v>151</v>
      </c>
      <c r="C37" s="59" t="s">
        <v>188</v>
      </c>
      <c r="D37" s="60"/>
      <c r="E37" s="60"/>
      <c r="F37" s="61" t="s">
        <v>174</v>
      </c>
      <c r="G37" s="62" t="e">
        <f t="shared" ca="1" si="2"/>
        <v>#NAME?</v>
      </c>
      <c r="H37" s="62" t="e">
        <f ca="1">_xlfn.IFS($E37&gt;0,VLOOKUP($F37,objets!$A$2:$L4605,4,FALSE)*$E37,$F37="",0,$E37="",VLOOKUP($F37,objets!$A$2:$L4605,4,FALSE))</f>
        <v>#NAME?</v>
      </c>
      <c r="I37" s="107">
        <f>IF(F37="","",IF(E37&gt;0,VLOOKUP(F37,objets!$A$4:$F$47,6,FALSE)*E37,VLOOKUP(F37,objets!$A$4:$F$47,6,FALSE)))</f>
        <v>9.9999999999999995E-7</v>
      </c>
      <c r="J37" s="63" t="e">
        <f ca="1">_xlfn.IFS($E37&gt;0,VLOOKUP($F37,objets!$A$2:$L4605,7,FALSE)*$E37,$F37="",0,$E37="",VLOOKUP($F37,objets!$A$2:$L4605,7,FALSE))</f>
        <v>#NAME?</v>
      </c>
      <c r="K37" s="63" t="e">
        <f ca="1">_xlfn.IFS($E37&gt;0,VLOOKUP($F37,objets!$A$2:$L4605,8,FALSE)*$E37,$F37="",0,$E37="",VLOOKUP($F37,objets!$A$2:$L4605,8,FALSE))</f>
        <v>#NAME?</v>
      </c>
      <c r="L37" s="63" t="e">
        <f ca="1">_xlfn.IFS($E37&gt;0,VLOOKUP($F37,objets!$A$2:$L4605,9,FALSE)*$E37,$F37="",0,$E37="",VLOOKUP($F37,objets!$A$2:$L4605,9,FALSE))</f>
        <v>#NAME?</v>
      </c>
      <c r="M37" s="63" t="e">
        <f ca="1">_xlfn.IFS($E37&gt;0,VLOOKUP($F37,objets!$A$2:$L4605,10,FALSE)*$E37,$F37="",0,$E37="",VLOOKUP($F37,objets!$A$2:$L4605,10,FALSE))</f>
        <v>#NAME?</v>
      </c>
      <c r="N37" s="63" t="e">
        <f ca="1">_xlfn.IFS($E37&gt;0,VLOOKUP($F37,objets!$A$2:$L4605,11,FALSE)*$E37,$F37="",0,$E37="",VLOOKUP($F37,objets!$A$2:$L4605,11,FALSE))</f>
        <v>#NAME?</v>
      </c>
      <c r="O37" s="63" t="e">
        <f ca="1">_xlfn.IFS($E37&gt;0,VLOOKUP($F37,objets!$A$2:$L4605,12,FALSE)*$E37,$F37="",0,$E37="",VLOOKUP($F37,objets!$A$2:$L4605,12,FALSE))</f>
        <v>#NAME?</v>
      </c>
      <c r="P37" s="64"/>
      <c r="Q37" s="65"/>
      <c r="R37" s="65"/>
      <c r="S37" s="65"/>
      <c r="T37" s="65"/>
      <c r="U37" s="65"/>
      <c r="V37" s="65"/>
      <c r="W37" s="65"/>
      <c r="X37" s="65"/>
      <c r="Y37" s="73"/>
      <c r="Z37" s="67" t="str">
        <f t="shared" ca="1" si="1"/>
        <v/>
      </c>
      <c r="AA37" s="53"/>
      <c r="AB37" s="68"/>
      <c r="AC37" s="68"/>
      <c r="AD37" s="68"/>
      <c r="AE37" s="68"/>
      <c r="AF37" s="68"/>
      <c r="AG37" s="68"/>
      <c r="AH37" s="68"/>
      <c r="AI37" s="68"/>
      <c r="AJ37" s="69"/>
      <c r="AK37" s="55"/>
      <c r="AL37" s="70"/>
      <c r="AM37" s="61"/>
      <c r="AN37" s="61"/>
      <c r="AO37" s="55"/>
      <c r="AP37" s="71"/>
      <c r="AQ37" s="68"/>
      <c r="AR37" s="61"/>
    </row>
    <row r="38" spans="1:44" ht="34.5" customHeight="1" x14ac:dyDescent="0.25">
      <c r="A38" s="58" t="s">
        <v>149</v>
      </c>
      <c r="B38" s="58" t="s">
        <v>151</v>
      </c>
      <c r="C38" s="59" t="s">
        <v>189</v>
      </c>
      <c r="D38" s="60"/>
      <c r="E38" s="60"/>
      <c r="F38" s="72" t="s">
        <v>174</v>
      </c>
      <c r="G38" s="62" t="e">
        <f t="shared" ca="1" si="2"/>
        <v>#NAME?</v>
      </c>
      <c r="H38" s="62" t="e">
        <f ca="1">_xlfn.IFS($E38&gt;0,VLOOKUP($F38,objets!$A$2:$L4606,4,FALSE)*$E38,$F38="",0,$E38="",VLOOKUP($F38,objets!$A$2:$L4606,4,FALSE))</f>
        <v>#NAME?</v>
      </c>
      <c r="I38" s="107">
        <f>IF(F38="","",IF(E38&gt;0,VLOOKUP(F38,objets!$A$4:$F$47,6,FALSE)*E38,VLOOKUP(F38,objets!$A$4:$F$47,6,FALSE)))</f>
        <v>9.9999999999999995E-7</v>
      </c>
      <c r="J38" s="63" t="e">
        <f ca="1">_xlfn.IFS($E38&gt;0,VLOOKUP($F38,objets!$A$2:$L4606,7,FALSE)*$E38,$F38="",0,$E38="",VLOOKUP($F38,objets!$A$2:$L4606,7,FALSE))</f>
        <v>#NAME?</v>
      </c>
      <c r="K38" s="63" t="e">
        <f ca="1">_xlfn.IFS($E38&gt;0,VLOOKUP($F38,objets!$A$2:$L4606,8,FALSE)*$E38,$F38="",0,$E38="",VLOOKUP($F38,objets!$A$2:$L4606,8,FALSE))</f>
        <v>#NAME?</v>
      </c>
      <c r="L38" s="63" t="e">
        <f ca="1">_xlfn.IFS($E38&gt;0,VLOOKUP($F38,objets!$A$2:$L4606,9,FALSE)*$E38,$F38="",0,$E38="",VLOOKUP($F38,objets!$A$2:$L4606,9,FALSE))</f>
        <v>#NAME?</v>
      </c>
      <c r="M38" s="63" t="e">
        <f ca="1">_xlfn.IFS($E38&gt;0,VLOOKUP($F38,objets!$A$2:$L4606,10,FALSE)*$E38,$F38="",0,$E38="",VLOOKUP($F38,objets!$A$2:$L4606,10,FALSE))</f>
        <v>#NAME?</v>
      </c>
      <c r="N38" s="63" t="e">
        <f ca="1">_xlfn.IFS($E38&gt;0,VLOOKUP($F38,objets!$A$2:$L4606,11,FALSE)*$E38,$F38="",0,$E38="",VLOOKUP($F38,objets!$A$2:$L4606,11,FALSE))</f>
        <v>#NAME?</v>
      </c>
      <c r="O38" s="63" t="e">
        <f ca="1">_xlfn.IFS($E38&gt;0,VLOOKUP($F38,objets!$A$2:$L4606,12,FALSE)*$E38,$F38="",0,$E38="",VLOOKUP($F38,objets!$A$2:$L4606,12,FALSE))</f>
        <v>#NAME?</v>
      </c>
      <c r="P38" s="64"/>
      <c r="Q38" s="65"/>
      <c r="R38" s="65"/>
      <c r="S38" s="65"/>
      <c r="T38" s="65"/>
      <c r="U38" s="65"/>
      <c r="V38" s="65"/>
      <c r="W38" s="65"/>
      <c r="X38" s="65"/>
      <c r="Y38" s="73"/>
      <c r="Z38" s="67" t="str">
        <f t="shared" ca="1" si="1"/>
        <v/>
      </c>
      <c r="AA38" s="53"/>
      <c r="AB38" s="68"/>
      <c r="AC38" s="68"/>
      <c r="AD38" s="68"/>
      <c r="AE38" s="68"/>
      <c r="AF38" s="68"/>
      <c r="AG38" s="68"/>
      <c r="AH38" s="68"/>
      <c r="AI38" s="68"/>
      <c r="AJ38" s="69"/>
      <c r="AK38" s="55"/>
      <c r="AL38" s="70"/>
      <c r="AM38" s="61"/>
      <c r="AN38" s="61"/>
      <c r="AO38" s="55"/>
      <c r="AP38" s="71"/>
      <c r="AQ38" s="68"/>
      <c r="AR38" s="61"/>
    </row>
    <row r="39" spans="1:44" ht="34.5" customHeight="1" x14ac:dyDescent="0.25">
      <c r="A39" s="58" t="s">
        <v>149</v>
      </c>
      <c r="B39" s="58" t="s">
        <v>151</v>
      </c>
      <c r="C39" s="59" t="s">
        <v>190</v>
      </c>
      <c r="D39" s="60"/>
      <c r="E39" s="60"/>
      <c r="F39" s="61" t="s">
        <v>140</v>
      </c>
      <c r="G39" s="62" t="e">
        <f t="shared" ca="1" si="2"/>
        <v>#NAME?</v>
      </c>
      <c r="H39" s="62" t="e">
        <f ca="1">_xlfn.IFS($E39&gt;0,VLOOKUP($F39,objets!$A$2:$L4607,4,FALSE)*$E39,$F39="",0,$E39="",VLOOKUP($F39,objets!$A$2:$L4607,4,FALSE))</f>
        <v>#NAME?</v>
      </c>
      <c r="I39" s="107">
        <f>IF(F39="","",IF(E39&gt;0,VLOOKUP(F39,objets!$A$4:$F$47,6,FALSE)*E39,VLOOKUP(F39,objets!$A$4:$F$47,6,FALSE)))</f>
        <v>9.9999999999999995E-7</v>
      </c>
      <c r="J39" s="63" t="e">
        <f ca="1">_xlfn.IFS($E39&gt;0,VLOOKUP($F39,objets!$A$2:$L4607,7,FALSE)*$E39,$F39="",0,$E39="",VLOOKUP($F39,objets!$A$2:$L4607,7,FALSE))</f>
        <v>#NAME?</v>
      </c>
      <c r="K39" s="63" t="e">
        <f ca="1">_xlfn.IFS($E39&gt;0,VLOOKUP($F39,objets!$A$2:$L4607,8,FALSE)*$E39,$F39="",0,$E39="",VLOOKUP($F39,objets!$A$2:$L4607,8,FALSE))</f>
        <v>#NAME?</v>
      </c>
      <c r="L39" s="63" t="e">
        <f ca="1">_xlfn.IFS($E39&gt;0,VLOOKUP($F39,objets!$A$2:$L4607,9,FALSE)*$E39,$F39="",0,$E39="",VLOOKUP($F39,objets!$A$2:$L4607,9,FALSE))</f>
        <v>#NAME?</v>
      </c>
      <c r="M39" s="63" t="e">
        <f ca="1">_xlfn.IFS($E39&gt;0,VLOOKUP($F39,objets!$A$2:$L4607,10,FALSE)*$E39,$F39="",0,$E39="",VLOOKUP($F39,objets!$A$2:$L4607,10,FALSE))</f>
        <v>#NAME?</v>
      </c>
      <c r="N39" s="63" t="e">
        <f ca="1">_xlfn.IFS($E39&gt;0,VLOOKUP($F39,objets!$A$2:$L4607,11,FALSE)*$E39,$F39="",0,$E39="",VLOOKUP($F39,objets!$A$2:$L4607,11,FALSE))</f>
        <v>#NAME?</v>
      </c>
      <c r="O39" s="63" t="e">
        <f ca="1">_xlfn.IFS($E39&gt;0,VLOOKUP($F39,objets!$A$2:$L4607,12,FALSE)*$E39,$F39="",0,$E39="",VLOOKUP($F39,objets!$A$2:$L4607,12,FALSE))</f>
        <v>#NAME?</v>
      </c>
      <c r="P39" s="64"/>
      <c r="Q39" s="65"/>
      <c r="R39" s="65"/>
      <c r="S39" s="65"/>
      <c r="T39" s="65"/>
      <c r="U39" s="65"/>
      <c r="V39" s="65"/>
      <c r="W39" s="65"/>
      <c r="X39" s="65"/>
      <c r="Y39" s="73"/>
      <c r="Z39" s="67" t="str">
        <f t="shared" ca="1" si="1"/>
        <v/>
      </c>
      <c r="AA39" s="53"/>
      <c r="AB39" s="68"/>
      <c r="AC39" s="68"/>
      <c r="AD39" s="68"/>
      <c r="AE39" s="68"/>
      <c r="AF39" s="68"/>
      <c r="AG39" s="68"/>
      <c r="AH39" s="68"/>
      <c r="AI39" s="68"/>
      <c r="AJ39" s="69"/>
      <c r="AK39" s="55"/>
      <c r="AL39" s="70"/>
      <c r="AM39" s="61"/>
      <c r="AN39" s="61"/>
      <c r="AO39" s="55"/>
      <c r="AP39" s="71"/>
      <c r="AQ39" s="68"/>
      <c r="AR39" s="61"/>
    </row>
    <row r="40" spans="1:44" ht="34.5" customHeight="1" x14ac:dyDescent="0.25">
      <c r="A40" s="58" t="s">
        <v>149</v>
      </c>
      <c r="B40" s="58" t="s">
        <v>151</v>
      </c>
      <c r="C40" s="59" t="s">
        <v>191</v>
      </c>
      <c r="D40" s="60"/>
      <c r="E40" s="60"/>
      <c r="F40" s="61" t="s">
        <v>140</v>
      </c>
      <c r="G40" s="62" t="e">
        <f t="shared" ca="1" si="2"/>
        <v>#NAME?</v>
      </c>
      <c r="H40" s="62" t="e">
        <f ca="1">_xlfn.IFS($E40&gt;0,VLOOKUP($F40,objets!$A$2:$L4608,4,FALSE)*$E40,$F40="",0,$E40="",VLOOKUP($F40,objets!$A$2:$L4608,4,FALSE))</f>
        <v>#NAME?</v>
      </c>
      <c r="I40" s="107">
        <f>IF(F40="","",IF(E40&gt;0,VLOOKUP(F40,objets!$A$4:$F$47,6,FALSE)*E40,VLOOKUP(F40,objets!$A$4:$F$47,6,FALSE)))</f>
        <v>9.9999999999999995E-7</v>
      </c>
      <c r="J40" s="63" t="e">
        <f ca="1">_xlfn.IFS($E40&gt;0,VLOOKUP($F40,objets!$A$2:$L4608,7,FALSE)*$E40,$F40="",0,$E40="",VLOOKUP($F40,objets!$A$2:$L4608,7,FALSE))</f>
        <v>#NAME?</v>
      </c>
      <c r="K40" s="63" t="e">
        <f ca="1">_xlfn.IFS($E40&gt;0,VLOOKUP($F40,objets!$A$2:$L4608,8,FALSE)*$E40,$F40="",0,$E40="",VLOOKUP($F40,objets!$A$2:$L4608,8,FALSE))</f>
        <v>#NAME?</v>
      </c>
      <c r="L40" s="63" t="e">
        <f ca="1">_xlfn.IFS($E40&gt;0,VLOOKUP($F40,objets!$A$2:$L4608,9,FALSE)*$E40,$F40="",0,$E40="",VLOOKUP($F40,objets!$A$2:$L4608,9,FALSE))</f>
        <v>#NAME?</v>
      </c>
      <c r="M40" s="63" t="e">
        <f ca="1">_xlfn.IFS($E40&gt;0,VLOOKUP($F40,objets!$A$2:$L4608,10,FALSE)*$E40,$F40="",0,$E40="",VLOOKUP($F40,objets!$A$2:$L4608,10,FALSE))</f>
        <v>#NAME?</v>
      </c>
      <c r="N40" s="63" t="e">
        <f ca="1">_xlfn.IFS($E40&gt;0,VLOOKUP($F40,objets!$A$2:$L4608,11,FALSE)*$E40,$F40="",0,$E40="",VLOOKUP($F40,objets!$A$2:$L4608,11,FALSE))</f>
        <v>#NAME?</v>
      </c>
      <c r="O40" s="63" t="e">
        <f ca="1">_xlfn.IFS($E40&gt;0,VLOOKUP($F40,objets!$A$2:$L4608,12,FALSE)*$E40,$F40="",0,$E40="",VLOOKUP($F40,objets!$A$2:$L4608,12,FALSE))</f>
        <v>#NAME?</v>
      </c>
      <c r="P40" s="64"/>
      <c r="Q40" s="65"/>
      <c r="R40" s="65"/>
      <c r="S40" s="65"/>
      <c r="T40" s="65"/>
      <c r="U40" s="65"/>
      <c r="V40" s="65"/>
      <c r="W40" s="65"/>
      <c r="X40" s="65"/>
      <c r="Y40" s="73"/>
      <c r="Z40" s="67" t="str">
        <f t="shared" ca="1" si="1"/>
        <v/>
      </c>
      <c r="AA40" s="53"/>
      <c r="AB40" s="68"/>
      <c r="AC40" s="68"/>
      <c r="AD40" s="68"/>
      <c r="AE40" s="68"/>
      <c r="AF40" s="68"/>
      <c r="AG40" s="68"/>
      <c r="AH40" s="68"/>
      <c r="AI40" s="68"/>
      <c r="AJ40" s="69"/>
      <c r="AK40" s="55"/>
      <c r="AL40" s="70"/>
      <c r="AM40" s="61"/>
      <c r="AN40" s="61"/>
      <c r="AO40" s="55"/>
      <c r="AP40" s="71"/>
      <c r="AQ40" s="68"/>
      <c r="AR40" s="61"/>
    </row>
    <row r="41" spans="1:44" ht="34.5" customHeight="1" x14ac:dyDescent="0.25">
      <c r="A41" s="58" t="s">
        <v>149</v>
      </c>
      <c r="B41" s="58" t="s">
        <v>151</v>
      </c>
      <c r="C41" s="59" t="s">
        <v>192</v>
      </c>
      <c r="D41" s="60"/>
      <c r="E41" s="60"/>
      <c r="F41" s="61" t="s">
        <v>140</v>
      </c>
      <c r="G41" s="62" t="e">
        <f t="shared" ca="1" si="2"/>
        <v>#NAME?</v>
      </c>
      <c r="H41" s="62" t="e">
        <f ca="1">_xlfn.IFS($E41&gt;0,VLOOKUP($F41,objets!$A$2:$L4609,4,FALSE)*$E41,$F41="",0,$E41="",VLOOKUP($F41,objets!$A$2:$L4609,4,FALSE))</f>
        <v>#NAME?</v>
      </c>
      <c r="I41" s="107">
        <f>IF(F41="","",IF(E41&gt;0,VLOOKUP(F41,objets!$A$4:$F$47,6,FALSE)*E41,VLOOKUP(F41,objets!$A$4:$F$47,6,FALSE)))</f>
        <v>9.9999999999999995E-7</v>
      </c>
      <c r="J41" s="63" t="e">
        <f ca="1">_xlfn.IFS($E41&gt;0,VLOOKUP($F41,objets!$A$2:$L4609,7,FALSE)*$E41,$F41="",0,$E41="",VLOOKUP($F41,objets!$A$2:$L4609,7,FALSE))</f>
        <v>#NAME?</v>
      </c>
      <c r="K41" s="63" t="e">
        <f ca="1">_xlfn.IFS($E41&gt;0,VLOOKUP($F41,objets!$A$2:$L4609,8,FALSE)*$E41,$F41="",0,$E41="",VLOOKUP($F41,objets!$A$2:$L4609,8,FALSE))</f>
        <v>#NAME?</v>
      </c>
      <c r="L41" s="63" t="e">
        <f ca="1">_xlfn.IFS($E41&gt;0,VLOOKUP($F41,objets!$A$2:$L4609,9,FALSE)*$E41,$F41="",0,$E41="",VLOOKUP($F41,objets!$A$2:$L4609,9,FALSE))</f>
        <v>#NAME?</v>
      </c>
      <c r="M41" s="63" t="e">
        <f ca="1">_xlfn.IFS($E41&gt;0,VLOOKUP($F41,objets!$A$2:$L4609,10,FALSE)*$E41,$F41="",0,$E41="",VLOOKUP($F41,objets!$A$2:$L4609,10,FALSE))</f>
        <v>#NAME?</v>
      </c>
      <c r="N41" s="63" t="e">
        <f ca="1">_xlfn.IFS($E41&gt;0,VLOOKUP($F41,objets!$A$2:$L4609,11,FALSE)*$E41,$F41="",0,$E41="",VLOOKUP($F41,objets!$A$2:$L4609,11,FALSE))</f>
        <v>#NAME?</v>
      </c>
      <c r="O41" s="63" t="e">
        <f ca="1">_xlfn.IFS($E41&gt;0,VLOOKUP($F41,objets!$A$2:$L4609,12,FALSE)*$E41,$F41="",0,$E41="",VLOOKUP($F41,objets!$A$2:$L4609,12,FALSE))</f>
        <v>#NAME?</v>
      </c>
      <c r="P41" s="64"/>
      <c r="Q41" s="65"/>
      <c r="R41" s="65"/>
      <c r="S41" s="65"/>
      <c r="T41" s="65"/>
      <c r="U41" s="65"/>
      <c r="V41" s="65"/>
      <c r="W41" s="65"/>
      <c r="X41" s="65"/>
      <c r="Y41" s="73"/>
      <c r="Z41" s="67" t="str">
        <f t="shared" ca="1" si="1"/>
        <v/>
      </c>
      <c r="AA41" s="53"/>
      <c r="AB41" s="68"/>
      <c r="AC41" s="68"/>
      <c r="AD41" s="68"/>
      <c r="AE41" s="68"/>
      <c r="AF41" s="68"/>
      <c r="AG41" s="68"/>
      <c r="AH41" s="68"/>
      <c r="AI41" s="68"/>
      <c r="AJ41" s="69"/>
      <c r="AK41" s="55"/>
      <c r="AL41" s="70"/>
      <c r="AM41" s="61"/>
      <c r="AN41" s="61"/>
      <c r="AO41" s="55"/>
      <c r="AP41" s="71"/>
      <c r="AQ41" s="68"/>
      <c r="AR41" s="61"/>
    </row>
    <row r="42" spans="1:44" ht="34.5" customHeight="1" x14ac:dyDescent="0.25">
      <c r="A42" s="58" t="s">
        <v>149</v>
      </c>
      <c r="B42" s="58" t="s">
        <v>151</v>
      </c>
      <c r="C42" s="59" t="s">
        <v>193</v>
      </c>
      <c r="D42" s="60"/>
      <c r="E42" s="60"/>
      <c r="F42" s="72" t="s">
        <v>140</v>
      </c>
      <c r="G42" s="62" t="e">
        <f t="shared" ca="1" si="2"/>
        <v>#NAME?</v>
      </c>
      <c r="H42" s="62" t="e">
        <f ca="1">_xlfn.IFS($E42&gt;0,VLOOKUP($F42,objets!$A$2:$L4610,4,FALSE)*$E42,$F42="",0,$E42="",VLOOKUP($F42,objets!$A$2:$L4610,4,FALSE))</f>
        <v>#NAME?</v>
      </c>
      <c r="I42" s="107">
        <f>IF(F42="","",IF(E42&gt;0,VLOOKUP(F42,objets!$A$4:$F$47,6,FALSE)*E42,VLOOKUP(F42,objets!$A$4:$F$47,6,FALSE)))</f>
        <v>9.9999999999999995E-7</v>
      </c>
      <c r="J42" s="63" t="e">
        <f ca="1">_xlfn.IFS($E42&gt;0,VLOOKUP($F42,objets!$A$2:$L4610,7,FALSE)*$E42,$F42="",0,$E42="",VLOOKUP($F42,objets!$A$2:$L4610,7,FALSE))</f>
        <v>#NAME?</v>
      </c>
      <c r="K42" s="63" t="e">
        <f ca="1">_xlfn.IFS($E42&gt;0,VLOOKUP($F42,objets!$A$2:$L4610,8,FALSE)*$E42,$F42="",0,$E42="",VLOOKUP($F42,objets!$A$2:$L4610,8,FALSE))</f>
        <v>#NAME?</v>
      </c>
      <c r="L42" s="63" t="e">
        <f ca="1">_xlfn.IFS($E42&gt;0,VLOOKUP($F42,objets!$A$2:$L4610,9,FALSE)*$E42,$F42="",0,$E42="",VLOOKUP($F42,objets!$A$2:$L4610,9,FALSE))</f>
        <v>#NAME?</v>
      </c>
      <c r="M42" s="63" t="e">
        <f ca="1">_xlfn.IFS($E42&gt;0,VLOOKUP($F42,objets!$A$2:$L4610,10,FALSE)*$E42,$F42="",0,$E42="",VLOOKUP($F42,objets!$A$2:$L4610,10,FALSE))</f>
        <v>#NAME?</v>
      </c>
      <c r="N42" s="63" t="e">
        <f ca="1">_xlfn.IFS($E42&gt;0,VLOOKUP($F42,objets!$A$2:$L4610,11,FALSE)*$E42,$F42="",0,$E42="",VLOOKUP($F42,objets!$A$2:$L4610,11,FALSE))</f>
        <v>#NAME?</v>
      </c>
      <c r="O42" s="63" t="e">
        <f ca="1">_xlfn.IFS($E42&gt;0,VLOOKUP($F42,objets!$A$2:$L4610,12,FALSE)*$E42,$F42="",0,$E42="",VLOOKUP($F42,objets!$A$2:$L4610,12,FALSE))</f>
        <v>#NAME?</v>
      </c>
      <c r="P42" s="64"/>
      <c r="Q42" s="65"/>
      <c r="R42" s="65"/>
      <c r="S42" s="65"/>
      <c r="T42" s="65"/>
      <c r="U42" s="65"/>
      <c r="V42" s="65"/>
      <c r="W42" s="65"/>
      <c r="X42" s="65"/>
      <c r="Y42" s="73"/>
      <c r="Z42" s="67" t="str">
        <f t="shared" ca="1" si="1"/>
        <v/>
      </c>
      <c r="AA42" s="53"/>
      <c r="AB42" s="68"/>
      <c r="AC42" s="68"/>
      <c r="AD42" s="68"/>
      <c r="AE42" s="68"/>
      <c r="AF42" s="68"/>
      <c r="AG42" s="68"/>
      <c r="AH42" s="68"/>
      <c r="AI42" s="68"/>
      <c r="AJ42" s="69"/>
      <c r="AK42" s="55"/>
      <c r="AL42" s="70"/>
      <c r="AM42" s="61"/>
      <c r="AN42" s="61"/>
      <c r="AO42" s="55"/>
      <c r="AP42" s="71"/>
      <c r="AQ42" s="68"/>
      <c r="AR42" s="61"/>
    </row>
    <row r="43" spans="1:44" ht="34.5" customHeight="1" x14ac:dyDescent="0.25">
      <c r="A43" s="58" t="s">
        <v>149</v>
      </c>
      <c r="B43" s="58" t="s">
        <v>151</v>
      </c>
      <c r="C43" s="59" t="s">
        <v>194</v>
      </c>
      <c r="D43" s="60"/>
      <c r="E43" s="60"/>
      <c r="F43" s="61" t="s">
        <v>140</v>
      </c>
      <c r="G43" s="62" t="e">
        <f t="shared" ca="1" si="2"/>
        <v>#NAME?</v>
      </c>
      <c r="H43" s="62" t="e">
        <f ca="1">_xlfn.IFS($E43&gt;0,VLOOKUP($F43,objets!$A$2:$L4611,4,FALSE)*$E43,$F43="",0,$E43="",VLOOKUP($F43,objets!$A$2:$L4611,4,FALSE))</f>
        <v>#NAME?</v>
      </c>
      <c r="I43" s="107">
        <f>IF(F43="","",IF(E43&gt;0,VLOOKUP(F43,objets!$A$4:$F$47,6,FALSE)*E43,VLOOKUP(F43,objets!$A$4:$F$47,6,FALSE)))</f>
        <v>9.9999999999999995E-7</v>
      </c>
      <c r="J43" s="63" t="e">
        <f ca="1">_xlfn.IFS($E43&gt;0,VLOOKUP($F43,objets!$A$2:$L4611,7,FALSE)*$E43,$F43="",0,$E43="",VLOOKUP($F43,objets!$A$2:$L4611,7,FALSE))</f>
        <v>#NAME?</v>
      </c>
      <c r="K43" s="63" t="e">
        <f ca="1">_xlfn.IFS($E43&gt;0,VLOOKUP($F43,objets!$A$2:$L4611,8,FALSE)*$E43,$F43="",0,$E43="",VLOOKUP($F43,objets!$A$2:$L4611,8,FALSE))</f>
        <v>#NAME?</v>
      </c>
      <c r="L43" s="63" t="e">
        <f ca="1">_xlfn.IFS($E43&gt;0,VLOOKUP($F43,objets!$A$2:$L4611,9,FALSE)*$E43,$F43="",0,$E43="",VLOOKUP($F43,objets!$A$2:$L4611,9,FALSE))</f>
        <v>#NAME?</v>
      </c>
      <c r="M43" s="63" t="e">
        <f ca="1">_xlfn.IFS($E43&gt;0,VLOOKUP($F43,objets!$A$2:$L4611,10,FALSE)*$E43,$F43="",0,$E43="",VLOOKUP($F43,objets!$A$2:$L4611,10,FALSE))</f>
        <v>#NAME?</v>
      </c>
      <c r="N43" s="63" t="e">
        <f ca="1">_xlfn.IFS($E43&gt;0,VLOOKUP($F43,objets!$A$2:$L4611,11,FALSE)*$E43,$F43="",0,$E43="",VLOOKUP($F43,objets!$A$2:$L4611,11,FALSE))</f>
        <v>#NAME?</v>
      </c>
      <c r="O43" s="63" t="e">
        <f ca="1">_xlfn.IFS($E43&gt;0,VLOOKUP($F43,objets!$A$2:$L4611,12,FALSE)*$E43,$F43="",0,$E43="",VLOOKUP($F43,objets!$A$2:$L4611,12,FALSE))</f>
        <v>#NAME?</v>
      </c>
      <c r="P43" s="64"/>
      <c r="Q43" s="65"/>
      <c r="R43" s="65"/>
      <c r="S43" s="65"/>
      <c r="T43" s="65"/>
      <c r="U43" s="65"/>
      <c r="V43" s="65"/>
      <c r="W43" s="65"/>
      <c r="X43" s="65"/>
      <c r="Y43" s="73"/>
      <c r="Z43" s="67" t="str">
        <f t="shared" ca="1" si="1"/>
        <v/>
      </c>
      <c r="AA43" s="53"/>
      <c r="AB43" s="68"/>
      <c r="AC43" s="68"/>
      <c r="AD43" s="68"/>
      <c r="AE43" s="68"/>
      <c r="AF43" s="68"/>
      <c r="AG43" s="68"/>
      <c r="AH43" s="68"/>
      <c r="AI43" s="68"/>
      <c r="AJ43" s="69"/>
      <c r="AK43" s="55"/>
      <c r="AL43" s="70"/>
      <c r="AM43" s="61"/>
      <c r="AN43" s="61"/>
      <c r="AO43" s="55"/>
      <c r="AP43" s="71"/>
      <c r="AQ43" s="68"/>
      <c r="AR43" s="61"/>
    </row>
    <row r="44" spans="1:44" ht="34.5" customHeight="1" x14ac:dyDescent="0.25">
      <c r="A44" s="58" t="s">
        <v>149</v>
      </c>
      <c r="B44" s="58" t="s">
        <v>151</v>
      </c>
      <c r="C44" s="59" t="s">
        <v>195</v>
      </c>
      <c r="D44" s="60"/>
      <c r="E44" s="60"/>
      <c r="F44" s="72" t="s">
        <v>140</v>
      </c>
      <c r="G44" s="62" t="e">
        <f t="shared" ca="1" si="2"/>
        <v>#NAME?</v>
      </c>
      <c r="H44" s="62" t="e">
        <f ca="1">_xlfn.IFS($E44&gt;0,VLOOKUP($F44,objets!$A$2:$L4612,4,FALSE)*$E44,$F44="",0,$E44="",VLOOKUP($F44,objets!$A$2:$L4612,4,FALSE))</f>
        <v>#NAME?</v>
      </c>
      <c r="I44" s="107">
        <f>IF(F44="","",IF(E44&gt;0,VLOOKUP(F44,objets!$A$4:$F$47,6,FALSE)*E44,VLOOKUP(F44,objets!$A$4:$F$47,6,FALSE)))</f>
        <v>9.9999999999999995E-7</v>
      </c>
      <c r="J44" s="63" t="e">
        <f ca="1">_xlfn.IFS($E44&gt;0,VLOOKUP($F44,objets!$A$2:$L4612,7,FALSE)*$E44,$F44="",0,$E44="",VLOOKUP($F44,objets!$A$2:$L4612,7,FALSE))</f>
        <v>#NAME?</v>
      </c>
      <c r="K44" s="63" t="e">
        <f ca="1">_xlfn.IFS($E44&gt;0,VLOOKUP($F44,objets!$A$2:$L4612,8,FALSE)*$E44,$F44="",0,$E44="",VLOOKUP($F44,objets!$A$2:$L4612,8,FALSE))</f>
        <v>#NAME?</v>
      </c>
      <c r="L44" s="63" t="e">
        <f ca="1">_xlfn.IFS($E44&gt;0,VLOOKUP($F44,objets!$A$2:$L4612,9,FALSE)*$E44,$F44="",0,$E44="",VLOOKUP($F44,objets!$A$2:$L4612,9,FALSE))</f>
        <v>#NAME?</v>
      </c>
      <c r="M44" s="63" t="e">
        <f ca="1">_xlfn.IFS($E44&gt;0,VLOOKUP($F44,objets!$A$2:$L4612,10,FALSE)*$E44,$F44="",0,$E44="",VLOOKUP($F44,objets!$A$2:$L4612,10,FALSE))</f>
        <v>#NAME?</v>
      </c>
      <c r="N44" s="63" t="e">
        <f ca="1">_xlfn.IFS($E44&gt;0,VLOOKUP($F44,objets!$A$2:$L4612,11,FALSE)*$E44,$F44="",0,$E44="",VLOOKUP($F44,objets!$A$2:$L4612,11,FALSE))</f>
        <v>#NAME?</v>
      </c>
      <c r="O44" s="63" t="e">
        <f ca="1">_xlfn.IFS($E44&gt;0,VLOOKUP($F44,objets!$A$2:$L4612,12,FALSE)*$E44,$F44="",0,$E44="",VLOOKUP($F44,objets!$A$2:$L4612,12,FALSE))</f>
        <v>#NAME?</v>
      </c>
      <c r="P44" s="64"/>
      <c r="Q44" s="65"/>
      <c r="R44" s="65"/>
      <c r="S44" s="65"/>
      <c r="T44" s="65"/>
      <c r="U44" s="65"/>
      <c r="V44" s="65"/>
      <c r="W44" s="65"/>
      <c r="X44" s="65"/>
      <c r="Y44" s="73"/>
      <c r="Z44" s="67" t="str">
        <f t="shared" ca="1" si="1"/>
        <v/>
      </c>
      <c r="AA44" s="53"/>
      <c r="AB44" s="68"/>
      <c r="AC44" s="68"/>
      <c r="AD44" s="68"/>
      <c r="AE44" s="68"/>
      <c r="AF44" s="68"/>
      <c r="AG44" s="68"/>
      <c r="AH44" s="68"/>
      <c r="AI44" s="68"/>
      <c r="AJ44" s="69"/>
      <c r="AK44" s="55"/>
      <c r="AL44" s="70"/>
      <c r="AM44" s="61"/>
      <c r="AN44" s="61"/>
      <c r="AO44" s="55"/>
      <c r="AP44" s="71"/>
      <c r="AQ44" s="68"/>
      <c r="AR44" s="61"/>
    </row>
    <row r="45" spans="1:44" ht="34.5" customHeight="1" x14ac:dyDescent="0.25">
      <c r="A45" s="58" t="s">
        <v>149</v>
      </c>
      <c r="B45" s="58" t="s">
        <v>151</v>
      </c>
      <c r="C45" s="59" t="s">
        <v>196</v>
      </c>
      <c r="D45" s="60"/>
      <c r="E45" s="60"/>
      <c r="F45" s="61" t="s">
        <v>140</v>
      </c>
      <c r="G45" s="62" t="e">
        <f t="shared" ca="1" si="2"/>
        <v>#NAME?</v>
      </c>
      <c r="H45" s="62" t="e">
        <f ca="1">_xlfn.IFS($E45&gt;0,VLOOKUP($F45,objets!$A$2:$L4613,4,FALSE)*$E45,$F45="",0,$E45="",VLOOKUP($F45,objets!$A$2:$L4613,4,FALSE))</f>
        <v>#NAME?</v>
      </c>
      <c r="I45" s="107">
        <f>IF(F45="","",IF(E45&gt;0,VLOOKUP(F45,objets!$A$4:$F$47,6,FALSE)*E45,VLOOKUP(F45,objets!$A$4:$F$47,6,FALSE)))</f>
        <v>9.9999999999999995E-7</v>
      </c>
      <c r="J45" s="63" t="e">
        <f ca="1">_xlfn.IFS($E45&gt;0,VLOOKUP($F45,objets!$A$2:$L4613,7,FALSE)*$E45,$F45="",0,$E45="",VLOOKUP($F45,objets!$A$2:$L4613,7,FALSE))</f>
        <v>#NAME?</v>
      </c>
      <c r="K45" s="63" t="e">
        <f ca="1">_xlfn.IFS($E45&gt;0,VLOOKUP($F45,objets!$A$2:$L4613,8,FALSE)*$E45,$F45="",0,$E45="",VLOOKUP($F45,objets!$A$2:$L4613,8,FALSE))</f>
        <v>#NAME?</v>
      </c>
      <c r="L45" s="63" t="e">
        <f ca="1">_xlfn.IFS($E45&gt;0,VLOOKUP($F45,objets!$A$2:$L4613,9,FALSE)*$E45,$F45="",0,$E45="",VLOOKUP($F45,objets!$A$2:$L4613,9,FALSE))</f>
        <v>#NAME?</v>
      </c>
      <c r="M45" s="63" t="e">
        <f ca="1">_xlfn.IFS($E45&gt;0,VLOOKUP($F45,objets!$A$2:$L4613,10,FALSE)*$E45,$F45="",0,$E45="",VLOOKUP($F45,objets!$A$2:$L4613,10,FALSE))</f>
        <v>#NAME?</v>
      </c>
      <c r="N45" s="63" t="e">
        <f ca="1">_xlfn.IFS($E45&gt;0,VLOOKUP($F45,objets!$A$2:$L4613,11,FALSE)*$E45,$F45="",0,$E45="",VLOOKUP($F45,objets!$A$2:$L4613,11,FALSE))</f>
        <v>#NAME?</v>
      </c>
      <c r="O45" s="63" t="e">
        <f ca="1">_xlfn.IFS($E45&gt;0,VLOOKUP($F45,objets!$A$2:$L4613,12,FALSE)*$E45,$F45="",0,$E45="",VLOOKUP($F45,objets!$A$2:$L4613,12,FALSE))</f>
        <v>#NAME?</v>
      </c>
      <c r="P45" s="64"/>
      <c r="Q45" s="65"/>
      <c r="R45" s="65"/>
      <c r="S45" s="65"/>
      <c r="T45" s="65"/>
      <c r="U45" s="65"/>
      <c r="V45" s="65"/>
      <c r="W45" s="65"/>
      <c r="X45" s="65"/>
      <c r="Y45" s="73"/>
      <c r="Z45" s="67" t="str">
        <f t="shared" ca="1" si="1"/>
        <v/>
      </c>
      <c r="AA45" s="53"/>
      <c r="AB45" s="68"/>
      <c r="AC45" s="68"/>
      <c r="AD45" s="68"/>
      <c r="AE45" s="68"/>
      <c r="AF45" s="68"/>
      <c r="AG45" s="68"/>
      <c r="AH45" s="68"/>
      <c r="AI45" s="68"/>
      <c r="AJ45" s="69"/>
      <c r="AK45" s="55"/>
      <c r="AL45" s="70"/>
      <c r="AM45" s="61"/>
      <c r="AN45" s="61"/>
      <c r="AO45" s="55"/>
      <c r="AP45" s="71"/>
      <c r="AQ45" s="68"/>
      <c r="AR45" s="61"/>
    </row>
    <row r="46" spans="1:44" ht="34.5" customHeight="1" x14ac:dyDescent="0.25">
      <c r="A46" s="58" t="s">
        <v>149</v>
      </c>
      <c r="B46" s="58" t="s">
        <v>151</v>
      </c>
      <c r="C46" s="59" t="s">
        <v>197</v>
      </c>
      <c r="D46" s="60"/>
      <c r="E46" s="60"/>
      <c r="F46" s="61" t="s">
        <v>140</v>
      </c>
      <c r="G46" s="62" t="e">
        <f t="shared" ca="1" si="2"/>
        <v>#NAME?</v>
      </c>
      <c r="H46" s="62" t="e">
        <f ca="1">_xlfn.IFS($E46&gt;0,VLOOKUP($F46,objets!$A$2:$L4614,4,FALSE)*$E46,$F46="",0,$E46="",VLOOKUP($F46,objets!$A$2:$L4614,4,FALSE))</f>
        <v>#NAME?</v>
      </c>
      <c r="I46" s="107">
        <f>IF(F46="","",IF(E46&gt;0,VLOOKUP(F46,objets!$A$4:$F$47,6,FALSE)*E46,VLOOKUP(F46,objets!$A$4:$F$47,6,FALSE)))</f>
        <v>9.9999999999999995E-7</v>
      </c>
      <c r="J46" s="63" t="e">
        <f ca="1">_xlfn.IFS($E46&gt;0,VLOOKUP($F46,objets!$A$2:$L4614,7,FALSE)*$E46,$F46="",0,$E46="",VLOOKUP($F46,objets!$A$2:$L4614,7,FALSE))</f>
        <v>#NAME?</v>
      </c>
      <c r="K46" s="63" t="e">
        <f ca="1">_xlfn.IFS($E46&gt;0,VLOOKUP($F46,objets!$A$2:$L4614,8,FALSE)*$E46,$F46="",0,$E46="",VLOOKUP($F46,objets!$A$2:$L4614,8,FALSE))</f>
        <v>#NAME?</v>
      </c>
      <c r="L46" s="63" t="e">
        <f ca="1">_xlfn.IFS($E46&gt;0,VLOOKUP($F46,objets!$A$2:$L4614,9,FALSE)*$E46,$F46="",0,$E46="",VLOOKUP($F46,objets!$A$2:$L4614,9,FALSE))</f>
        <v>#NAME?</v>
      </c>
      <c r="M46" s="63" t="e">
        <f ca="1">_xlfn.IFS($E46&gt;0,VLOOKUP($F46,objets!$A$2:$L4614,10,FALSE)*$E46,$F46="",0,$E46="",VLOOKUP($F46,objets!$A$2:$L4614,10,FALSE))</f>
        <v>#NAME?</v>
      </c>
      <c r="N46" s="63" t="e">
        <f ca="1">_xlfn.IFS($E46&gt;0,VLOOKUP($F46,objets!$A$2:$L4614,11,FALSE)*$E46,$F46="",0,$E46="",VLOOKUP($F46,objets!$A$2:$L4614,11,FALSE))</f>
        <v>#NAME?</v>
      </c>
      <c r="O46" s="63" t="e">
        <f ca="1">_xlfn.IFS($E46&gt;0,VLOOKUP($F46,objets!$A$2:$L4614,12,FALSE)*$E46,$F46="",0,$E46="",VLOOKUP($F46,objets!$A$2:$L4614,12,FALSE))</f>
        <v>#NAME?</v>
      </c>
      <c r="P46" s="64"/>
      <c r="Q46" s="65"/>
      <c r="R46" s="65"/>
      <c r="S46" s="65"/>
      <c r="T46" s="65"/>
      <c r="U46" s="65"/>
      <c r="V46" s="65"/>
      <c r="W46" s="65"/>
      <c r="X46" s="65"/>
      <c r="Y46" s="73"/>
      <c r="Z46" s="67" t="str">
        <f t="shared" ca="1" si="1"/>
        <v/>
      </c>
      <c r="AA46" s="53"/>
      <c r="AB46" s="68"/>
      <c r="AC46" s="68"/>
      <c r="AD46" s="68"/>
      <c r="AE46" s="68"/>
      <c r="AF46" s="68"/>
      <c r="AG46" s="68"/>
      <c r="AH46" s="68"/>
      <c r="AI46" s="68"/>
      <c r="AJ46" s="69"/>
      <c r="AK46" s="55"/>
      <c r="AL46" s="70"/>
      <c r="AM46" s="61"/>
      <c r="AN46" s="61"/>
      <c r="AO46" s="55"/>
      <c r="AP46" s="71"/>
      <c r="AQ46" s="68"/>
      <c r="AR46" s="61"/>
    </row>
    <row r="47" spans="1:44" ht="34.5" customHeight="1" x14ac:dyDescent="0.25">
      <c r="A47" s="58" t="s">
        <v>149</v>
      </c>
      <c r="B47" s="58" t="s">
        <v>151</v>
      </c>
      <c r="C47" s="59" t="s">
        <v>198</v>
      </c>
      <c r="D47" s="60"/>
      <c r="E47" s="60"/>
      <c r="F47" s="61" t="s">
        <v>140</v>
      </c>
      <c r="G47" s="62" t="e">
        <f t="shared" ca="1" si="2"/>
        <v>#NAME?</v>
      </c>
      <c r="H47" s="62" t="e">
        <f ca="1">_xlfn.IFS($E47&gt;0,VLOOKUP($F47,objets!$A$2:$L4615,4,FALSE)*$E47,$F47="",0,$E47="",VLOOKUP($F47,objets!$A$2:$L4615,4,FALSE))</f>
        <v>#NAME?</v>
      </c>
      <c r="I47" s="107">
        <f>IF(F47="","",IF(E47&gt;0,VLOOKUP(F47,objets!$A$4:$F$47,6,FALSE)*E47,VLOOKUP(F47,objets!$A$4:$F$47,6,FALSE)))</f>
        <v>9.9999999999999995E-7</v>
      </c>
      <c r="J47" s="63" t="e">
        <f ca="1">_xlfn.IFS($E47&gt;0,VLOOKUP($F47,objets!$A$2:$L4615,7,FALSE)*$E47,$F47="",0,$E47="",VLOOKUP($F47,objets!$A$2:$L4615,7,FALSE))</f>
        <v>#NAME?</v>
      </c>
      <c r="K47" s="63" t="e">
        <f ca="1">_xlfn.IFS($E47&gt;0,VLOOKUP($F47,objets!$A$2:$L4615,8,FALSE)*$E47,$F47="",0,$E47="",VLOOKUP($F47,objets!$A$2:$L4615,8,FALSE))</f>
        <v>#NAME?</v>
      </c>
      <c r="L47" s="63" t="e">
        <f ca="1">_xlfn.IFS($E47&gt;0,VLOOKUP($F47,objets!$A$2:$L4615,9,FALSE)*$E47,$F47="",0,$E47="",VLOOKUP($F47,objets!$A$2:$L4615,9,FALSE))</f>
        <v>#NAME?</v>
      </c>
      <c r="M47" s="63" t="e">
        <f ca="1">_xlfn.IFS($E47&gt;0,VLOOKUP($F47,objets!$A$2:$L4615,10,FALSE)*$E47,$F47="",0,$E47="",VLOOKUP($F47,objets!$A$2:$L4615,10,FALSE))</f>
        <v>#NAME?</v>
      </c>
      <c r="N47" s="63" t="e">
        <f ca="1">_xlfn.IFS($E47&gt;0,VLOOKUP($F47,objets!$A$2:$L4615,11,FALSE)*$E47,$F47="",0,$E47="",VLOOKUP($F47,objets!$A$2:$L4615,11,FALSE))</f>
        <v>#NAME?</v>
      </c>
      <c r="O47" s="63" t="e">
        <f ca="1">_xlfn.IFS($E47&gt;0,VLOOKUP($F47,objets!$A$2:$L4615,12,FALSE)*$E47,$F47="",0,$E47="",VLOOKUP($F47,objets!$A$2:$L4615,12,FALSE))</f>
        <v>#NAME?</v>
      </c>
      <c r="P47" s="64"/>
      <c r="Q47" s="65"/>
      <c r="R47" s="65"/>
      <c r="S47" s="65"/>
      <c r="T47" s="65"/>
      <c r="U47" s="65"/>
      <c r="V47" s="65"/>
      <c r="W47" s="65"/>
      <c r="X47" s="65"/>
      <c r="Y47" s="73"/>
      <c r="Z47" s="67" t="str">
        <f t="shared" ca="1" si="1"/>
        <v/>
      </c>
      <c r="AA47" s="53"/>
      <c r="AB47" s="68"/>
      <c r="AC47" s="68"/>
      <c r="AD47" s="68"/>
      <c r="AE47" s="68"/>
      <c r="AF47" s="68"/>
      <c r="AG47" s="68"/>
      <c r="AH47" s="68"/>
      <c r="AI47" s="68"/>
      <c r="AJ47" s="69"/>
      <c r="AK47" s="55"/>
      <c r="AL47" s="70"/>
      <c r="AM47" s="61"/>
      <c r="AN47" s="61"/>
      <c r="AO47" s="55"/>
      <c r="AP47" s="71"/>
      <c r="AQ47" s="68"/>
      <c r="AR47" s="61"/>
    </row>
    <row r="48" spans="1:44" ht="34.5" customHeight="1" x14ac:dyDescent="0.25">
      <c r="A48" s="58" t="s">
        <v>149</v>
      </c>
      <c r="B48" s="58" t="s">
        <v>151</v>
      </c>
      <c r="C48" s="59" t="s">
        <v>199</v>
      </c>
      <c r="D48" s="60"/>
      <c r="E48" s="60"/>
      <c r="F48" s="72" t="s">
        <v>140</v>
      </c>
      <c r="G48" s="62" t="e">
        <f t="shared" ca="1" si="2"/>
        <v>#NAME?</v>
      </c>
      <c r="H48" s="62" t="e">
        <f ca="1">_xlfn.IFS($E48&gt;0,VLOOKUP($F48,objets!$A$2:$L4616,4,FALSE)*$E48,$F48="",0,$E48="",VLOOKUP($F48,objets!$A$2:$L4616,4,FALSE))</f>
        <v>#NAME?</v>
      </c>
      <c r="I48" s="107">
        <f>IF(F48="","",IF(E48&gt;0,VLOOKUP(F48,objets!$A$4:$F$47,6,FALSE)*E48,VLOOKUP(F48,objets!$A$4:$F$47,6,FALSE)))</f>
        <v>9.9999999999999995E-7</v>
      </c>
      <c r="J48" s="63" t="e">
        <f ca="1">_xlfn.IFS($E48&gt;0,VLOOKUP($F48,objets!$A$2:$L4616,7,FALSE)*$E48,$F48="",0,$E48="",VLOOKUP($F48,objets!$A$2:$L4616,7,FALSE))</f>
        <v>#NAME?</v>
      </c>
      <c r="K48" s="63" t="e">
        <f ca="1">_xlfn.IFS($E48&gt;0,VLOOKUP($F48,objets!$A$2:$L4616,8,FALSE)*$E48,$F48="",0,$E48="",VLOOKUP($F48,objets!$A$2:$L4616,8,FALSE))</f>
        <v>#NAME?</v>
      </c>
      <c r="L48" s="63" t="e">
        <f ca="1">_xlfn.IFS($E48&gt;0,VLOOKUP($F48,objets!$A$2:$L4616,9,FALSE)*$E48,$F48="",0,$E48="",VLOOKUP($F48,objets!$A$2:$L4616,9,FALSE))</f>
        <v>#NAME?</v>
      </c>
      <c r="M48" s="63" t="e">
        <f ca="1">_xlfn.IFS($E48&gt;0,VLOOKUP($F48,objets!$A$2:$L4616,10,FALSE)*$E48,$F48="",0,$E48="",VLOOKUP($F48,objets!$A$2:$L4616,10,FALSE))</f>
        <v>#NAME?</v>
      </c>
      <c r="N48" s="63" t="e">
        <f ca="1">_xlfn.IFS($E48&gt;0,VLOOKUP($F48,objets!$A$2:$L4616,11,FALSE)*$E48,$F48="",0,$E48="",VLOOKUP($F48,objets!$A$2:$L4616,11,FALSE))</f>
        <v>#NAME?</v>
      </c>
      <c r="O48" s="63" t="e">
        <f ca="1">_xlfn.IFS($E48&gt;0,VLOOKUP($F48,objets!$A$2:$L4616,12,FALSE)*$E48,$F48="",0,$E48="",VLOOKUP($F48,objets!$A$2:$L4616,12,FALSE))</f>
        <v>#NAME?</v>
      </c>
      <c r="P48" s="64"/>
      <c r="Q48" s="65"/>
      <c r="R48" s="65"/>
      <c r="S48" s="65"/>
      <c r="T48" s="65"/>
      <c r="U48" s="65"/>
      <c r="V48" s="65"/>
      <c r="W48" s="65"/>
      <c r="X48" s="65"/>
      <c r="Y48" s="73"/>
      <c r="Z48" s="67" t="str">
        <f t="shared" ca="1" si="1"/>
        <v/>
      </c>
      <c r="AA48" s="53"/>
      <c r="AB48" s="68"/>
      <c r="AC48" s="68"/>
      <c r="AD48" s="68"/>
      <c r="AE48" s="68"/>
      <c r="AF48" s="68"/>
      <c r="AG48" s="68"/>
      <c r="AH48" s="68"/>
      <c r="AI48" s="68"/>
      <c r="AJ48" s="69"/>
      <c r="AK48" s="55"/>
      <c r="AL48" s="70"/>
      <c r="AM48" s="61"/>
      <c r="AN48" s="61"/>
      <c r="AO48" s="55"/>
      <c r="AP48" s="71"/>
      <c r="AQ48" s="68"/>
      <c r="AR48" s="61"/>
    </row>
    <row r="49" spans="1:44" ht="34.5" customHeight="1" x14ac:dyDescent="0.25">
      <c r="A49" s="58" t="s">
        <v>149</v>
      </c>
      <c r="B49" s="58" t="s">
        <v>151</v>
      </c>
      <c r="C49" s="59" t="s">
        <v>200</v>
      </c>
      <c r="D49" s="60"/>
      <c r="E49" s="60"/>
      <c r="F49" s="61" t="s">
        <v>140</v>
      </c>
      <c r="G49" s="62" t="e">
        <f t="shared" ca="1" si="2"/>
        <v>#NAME?</v>
      </c>
      <c r="H49" s="62" t="e">
        <f ca="1">_xlfn.IFS($E49&gt;0,VLOOKUP($F49,objets!$A$2:$L4617,4,FALSE)*$E49,$F49="",0,$E49="",VLOOKUP($F49,objets!$A$2:$L4617,4,FALSE))</f>
        <v>#NAME?</v>
      </c>
      <c r="I49" s="107">
        <f>IF(F49="","",IF(E49&gt;0,VLOOKUP(F49,objets!$A$4:$F$47,6,FALSE)*E49,VLOOKUP(F49,objets!$A$4:$F$47,6,FALSE)))</f>
        <v>9.9999999999999995E-7</v>
      </c>
      <c r="J49" s="63" t="e">
        <f ca="1">_xlfn.IFS($E49&gt;0,VLOOKUP($F49,objets!$A$2:$L4617,7,FALSE)*$E49,$F49="",0,$E49="",VLOOKUP($F49,objets!$A$2:$L4617,7,FALSE))</f>
        <v>#NAME?</v>
      </c>
      <c r="K49" s="63" t="e">
        <f ca="1">_xlfn.IFS($E49&gt;0,VLOOKUP($F49,objets!$A$2:$L4617,8,FALSE)*$E49,$F49="",0,$E49="",VLOOKUP($F49,objets!$A$2:$L4617,8,FALSE))</f>
        <v>#NAME?</v>
      </c>
      <c r="L49" s="63" t="e">
        <f ca="1">_xlfn.IFS($E49&gt;0,VLOOKUP($F49,objets!$A$2:$L4617,9,FALSE)*$E49,$F49="",0,$E49="",VLOOKUP($F49,objets!$A$2:$L4617,9,FALSE))</f>
        <v>#NAME?</v>
      </c>
      <c r="M49" s="63" t="e">
        <f ca="1">_xlfn.IFS($E49&gt;0,VLOOKUP($F49,objets!$A$2:$L4617,10,FALSE)*$E49,$F49="",0,$E49="",VLOOKUP($F49,objets!$A$2:$L4617,10,FALSE))</f>
        <v>#NAME?</v>
      </c>
      <c r="N49" s="63" t="e">
        <f ca="1">_xlfn.IFS($E49&gt;0,VLOOKUP($F49,objets!$A$2:$L4617,11,FALSE)*$E49,$F49="",0,$E49="",VLOOKUP($F49,objets!$A$2:$L4617,11,FALSE))</f>
        <v>#NAME?</v>
      </c>
      <c r="O49" s="63" t="e">
        <f ca="1">_xlfn.IFS($E49&gt;0,VLOOKUP($F49,objets!$A$2:$L4617,12,FALSE)*$E49,$F49="",0,$E49="",VLOOKUP($F49,objets!$A$2:$L4617,12,FALSE))</f>
        <v>#NAME?</v>
      </c>
      <c r="P49" s="64"/>
      <c r="Q49" s="65"/>
      <c r="R49" s="65"/>
      <c r="S49" s="65"/>
      <c r="T49" s="65"/>
      <c r="U49" s="65"/>
      <c r="V49" s="65"/>
      <c r="W49" s="65"/>
      <c r="X49" s="65"/>
      <c r="Y49" s="73"/>
      <c r="Z49" s="67" t="str">
        <f t="shared" ca="1" si="1"/>
        <v/>
      </c>
      <c r="AA49" s="53"/>
      <c r="AB49" s="68"/>
      <c r="AC49" s="68"/>
      <c r="AD49" s="68"/>
      <c r="AE49" s="68"/>
      <c r="AF49" s="68"/>
      <c r="AG49" s="68"/>
      <c r="AH49" s="68"/>
      <c r="AI49" s="68"/>
      <c r="AJ49" s="69"/>
      <c r="AK49" s="55"/>
      <c r="AL49" s="70"/>
      <c r="AM49" s="61"/>
      <c r="AN49" s="61"/>
      <c r="AO49" s="55"/>
      <c r="AP49" s="71"/>
      <c r="AQ49" s="68"/>
      <c r="AR49" s="61"/>
    </row>
    <row r="50" spans="1:44" ht="34.5" customHeight="1" x14ac:dyDescent="0.25">
      <c r="A50" s="58" t="s">
        <v>149</v>
      </c>
      <c r="B50" s="58" t="s">
        <v>151</v>
      </c>
      <c r="C50" s="59" t="s">
        <v>201</v>
      </c>
      <c r="D50" s="60"/>
      <c r="E50" s="60"/>
      <c r="F50" s="72" t="s">
        <v>140</v>
      </c>
      <c r="G50" s="62" t="e">
        <f t="shared" ca="1" si="2"/>
        <v>#NAME?</v>
      </c>
      <c r="H50" s="62" t="e">
        <f ca="1">_xlfn.IFS($E50&gt;0,VLOOKUP($F50,objets!$A$2:$L4618,4,FALSE)*$E50,$F50="",0,$E50="",VLOOKUP($F50,objets!$A$2:$L4618,4,FALSE))</f>
        <v>#NAME?</v>
      </c>
      <c r="I50" s="107">
        <f>IF(F50="","",IF(E50&gt;0,VLOOKUP(F50,objets!$A$4:$F$47,6,FALSE)*E50,VLOOKUP(F50,objets!$A$4:$F$47,6,FALSE)))</f>
        <v>9.9999999999999995E-7</v>
      </c>
      <c r="J50" s="63" t="e">
        <f ca="1">_xlfn.IFS($E50&gt;0,VLOOKUP($F50,objets!$A$2:$L4618,7,FALSE)*$E50,$F50="",0,$E50="",VLOOKUP($F50,objets!$A$2:$L4618,7,FALSE))</f>
        <v>#NAME?</v>
      </c>
      <c r="K50" s="63" t="e">
        <f ca="1">_xlfn.IFS($E50&gt;0,VLOOKUP($F50,objets!$A$2:$L4618,8,FALSE)*$E50,$F50="",0,$E50="",VLOOKUP($F50,objets!$A$2:$L4618,8,FALSE))</f>
        <v>#NAME?</v>
      </c>
      <c r="L50" s="63" t="e">
        <f ca="1">_xlfn.IFS($E50&gt;0,VLOOKUP($F50,objets!$A$2:$L4618,9,FALSE)*$E50,$F50="",0,$E50="",VLOOKUP($F50,objets!$A$2:$L4618,9,FALSE))</f>
        <v>#NAME?</v>
      </c>
      <c r="M50" s="63" t="e">
        <f ca="1">_xlfn.IFS($E50&gt;0,VLOOKUP($F50,objets!$A$2:$L4618,10,FALSE)*$E50,$F50="",0,$E50="",VLOOKUP($F50,objets!$A$2:$L4618,10,FALSE))</f>
        <v>#NAME?</v>
      </c>
      <c r="N50" s="63" t="e">
        <f ca="1">_xlfn.IFS($E50&gt;0,VLOOKUP($F50,objets!$A$2:$L4618,11,FALSE)*$E50,$F50="",0,$E50="",VLOOKUP($F50,objets!$A$2:$L4618,11,FALSE))</f>
        <v>#NAME?</v>
      </c>
      <c r="O50" s="63" t="e">
        <f ca="1">_xlfn.IFS($E50&gt;0,VLOOKUP($F50,objets!$A$2:$L4618,12,FALSE)*$E50,$F50="",0,$E50="",VLOOKUP($F50,objets!$A$2:$L4618,12,FALSE))</f>
        <v>#NAME?</v>
      </c>
      <c r="P50" s="64"/>
      <c r="Q50" s="65"/>
      <c r="R50" s="65"/>
      <c r="S50" s="65"/>
      <c r="T50" s="65"/>
      <c r="U50" s="65"/>
      <c r="V50" s="65"/>
      <c r="W50" s="65"/>
      <c r="X50" s="65"/>
      <c r="Y50" s="73"/>
      <c r="Z50" s="67" t="str">
        <f t="shared" ca="1" si="1"/>
        <v/>
      </c>
      <c r="AA50" s="53"/>
      <c r="AB50" s="68"/>
      <c r="AC50" s="68"/>
      <c r="AD50" s="68"/>
      <c r="AE50" s="68"/>
      <c r="AF50" s="68"/>
      <c r="AG50" s="68"/>
      <c r="AH50" s="68"/>
      <c r="AI50" s="68"/>
      <c r="AJ50" s="69"/>
      <c r="AK50" s="55"/>
      <c r="AL50" s="70"/>
      <c r="AM50" s="61"/>
      <c r="AN50" s="61"/>
      <c r="AO50" s="55"/>
      <c r="AP50" s="71"/>
      <c r="AQ50" s="68"/>
      <c r="AR50" s="61"/>
    </row>
    <row r="51" spans="1:44" ht="34.5" customHeight="1" x14ac:dyDescent="0.25">
      <c r="A51" s="58" t="s">
        <v>149</v>
      </c>
      <c r="B51" s="58" t="s">
        <v>151</v>
      </c>
      <c r="C51" s="59" t="s">
        <v>202</v>
      </c>
      <c r="D51" s="60"/>
      <c r="E51" s="60"/>
      <c r="F51" s="61" t="s">
        <v>140</v>
      </c>
      <c r="G51" s="62" t="e">
        <f t="shared" ca="1" si="2"/>
        <v>#NAME?</v>
      </c>
      <c r="H51" s="62" t="e">
        <f ca="1">_xlfn.IFS($E51&gt;0,VLOOKUP($F51,objets!$A$2:$L4619,4,FALSE)*$E51,$F51="",0,$E51="",VLOOKUP($F51,objets!$A$2:$L4619,4,FALSE))</f>
        <v>#NAME?</v>
      </c>
      <c r="I51" s="107">
        <f>IF(F51="","",IF(E51&gt;0,VLOOKUP(F51,objets!$A$4:$F$47,6,FALSE)*E51,VLOOKUP(F51,objets!$A$4:$F$47,6,FALSE)))</f>
        <v>9.9999999999999995E-7</v>
      </c>
      <c r="J51" s="63" t="e">
        <f ca="1">_xlfn.IFS($E51&gt;0,VLOOKUP($F51,objets!$A$2:$L4619,7,FALSE)*$E51,$F51="",0,$E51="",VLOOKUP($F51,objets!$A$2:$L4619,7,FALSE))</f>
        <v>#NAME?</v>
      </c>
      <c r="K51" s="63" t="e">
        <f ca="1">_xlfn.IFS($E51&gt;0,VLOOKUP($F51,objets!$A$2:$L4619,8,FALSE)*$E51,$F51="",0,$E51="",VLOOKUP($F51,objets!$A$2:$L4619,8,FALSE))</f>
        <v>#NAME?</v>
      </c>
      <c r="L51" s="63" t="e">
        <f ca="1">_xlfn.IFS($E51&gt;0,VLOOKUP($F51,objets!$A$2:$L4619,9,FALSE)*$E51,$F51="",0,$E51="",VLOOKUP($F51,objets!$A$2:$L4619,9,FALSE))</f>
        <v>#NAME?</v>
      </c>
      <c r="M51" s="63" t="e">
        <f ca="1">_xlfn.IFS($E51&gt;0,VLOOKUP($F51,objets!$A$2:$L4619,10,FALSE)*$E51,$F51="",0,$E51="",VLOOKUP($F51,objets!$A$2:$L4619,10,FALSE))</f>
        <v>#NAME?</v>
      </c>
      <c r="N51" s="63" t="e">
        <f ca="1">_xlfn.IFS($E51&gt;0,VLOOKUP($F51,objets!$A$2:$L4619,11,FALSE)*$E51,$F51="",0,$E51="",VLOOKUP($F51,objets!$A$2:$L4619,11,FALSE))</f>
        <v>#NAME?</v>
      </c>
      <c r="O51" s="63" t="e">
        <f ca="1">_xlfn.IFS($E51&gt;0,VLOOKUP($F51,objets!$A$2:$L4619,12,FALSE)*$E51,$F51="",0,$E51="",VLOOKUP($F51,objets!$A$2:$L4619,12,FALSE))</f>
        <v>#NAME?</v>
      </c>
      <c r="P51" s="64"/>
      <c r="Q51" s="65"/>
      <c r="R51" s="65"/>
      <c r="S51" s="65"/>
      <c r="T51" s="65"/>
      <c r="U51" s="65"/>
      <c r="V51" s="65"/>
      <c r="W51" s="65"/>
      <c r="X51" s="65"/>
      <c r="Y51" s="73"/>
      <c r="Z51" s="67" t="str">
        <f t="shared" ca="1" si="1"/>
        <v/>
      </c>
      <c r="AA51" s="53"/>
      <c r="AB51" s="68"/>
      <c r="AC51" s="68"/>
      <c r="AD51" s="68"/>
      <c r="AE51" s="68"/>
      <c r="AF51" s="68"/>
      <c r="AG51" s="68"/>
      <c r="AH51" s="68"/>
      <c r="AI51" s="68"/>
      <c r="AJ51" s="69"/>
      <c r="AK51" s="55"/>
      <c r="AL51" s="70"/>
      <c r="AM51" s="61"/>
      <c r="AN51" s="61"/>
      <c r="AO51" s="55"/>
      <c r="AP51" s="71"/>
      <c r="AQ51" s="68"/>
      <c r="AR51" s="61"/>
    </row>
    <row r="52" spans="1:44" ht="34.5" customHeight="1" x14ac:dyDescent="0.25">
      <c r="A52" s="58" t="s">
        <v>149</v>
      </c>
      <c r="B52" s="58" t="s">
        <v>151</v>
      </c>
      <c r="C52" s="59" t="s">
        <v>203</v>
      </c>
      <c r="D52" s="60"/>
      <c r="E52" s="60"/>
      <c r="F52" s="61" t="s">
        <v>140</v>
      </c>
      <c r="G52" s="62" t="e">
        <f t="shared" ca="1" si="2"/>
        <v>#NAME?</v>
      </c>
      <c r="H52" s="62" t="e">
        <f ca="1">_xlfn.IFS($E52&gt;0,VLOOKUP($F52,objets!$A$2:$L4620,4,FALSE)*$E52,$F52="",0,$E52="",VLOOKUP($F52,objets!$A$2:$L4620,4,FALSE))</f>
        <v>#NAME?</v>
      </c>
      <c r="I52" s="107">
        <f>IF(F52="","",IF(E52&gt;0,VLOOKUP(F52,objets!$A$4:$F$47,6,FALSE)*E52,VLOOKUP(F52,objets!$A$4:$F$47,6,FALSE)))</f>
        <v>9.9999999999999995E-7</v>
      </c>
      <c r="J52" s="63" t="e">
        <f ca="1">_xlfn.IFS($E52&gt;0,VLOOKUP($F52,objets!$A$2:$L4620,7,FALSE)*$E52,$F52="",0,$E52="",VLOOKUP($F52,objets!$A$2:$L4620,7,FALSE))</f>
        <v>#NAME?</v>
      </c>
      <c r="K52" s="63" t="e">
        <f ca="1">_xlfn.IFS($E52&gt;0,VLOOKUP($F52,objets!$A$2:$L4620,8,FALSE)*$E52,$F52="",0,$E52="",VLOOKUP($F52,objets!$A$2:$L4620,8,FALSE))</f>
        <v>#NAME?</v>
      </c>
      <c r="L52" s="63" t="e">
        <f ca="1">_xlfn.IFS($E52&gt;0,VLOOKUP($F52,objets!$A$2:$L4620,9,FALSE)*$E52,$F52="",0,$E52="",VLOOKUP($F52,objets!$A$2:$L4620,9,FALSE))</f>
        <v>#NAME?</v>
      </c>
      <c r="M52" s="63" t="e">
        <f ca="1">_xlfn.IFS($E52&gt;0,VLOOKUP($F52,objets!$A$2:$L4620,10,FALSE)*$E52,$F52="",0,$E52="",VLOOKUP($F52,objets!$A$2:$L4620,10,FALSE))</f>
        <v>#NAME?</v>
      </c>
      <c r="N52" s="63" t="e">
        <f ca="1">_xlfn.IFS($E52&gt;0,VLOOKUP($F52,objets!$A$2:$L4620,11,FALSE)*$E52,$F52="",0,$E52="",VLOOKUP($F52,objets!$A$2:$L4620,11,FALSE))</f>
        <v>#NAME?</v>
      </c>
      <c r="O52" s="63" t="e">
        <f ca="1">_xlfn.IFS($E52&gt;0,VLOOKUP($F52,objets!$A$2:$L4620,12,FALSE)*$E52,$F52="",0,$E52="",VLOOKUP($F52,objets!$A$2:$L4620,12,FALSE))</f>
        <v>#NAME?</v>
      </c>
      <c r="P52" s="64"/>
      <c r="Q52" s="65"/>
      <c r="R52" s="65"/>
      <c r="S52" s="65"/>
      <c r="T52" s="65"/>
      <c r="U52" s="65"/>
      <c r="V52" s="65"/>
      <c r="W52" s="65"/>
      <c r="X52" s="65"/>
      <c r="Y52" s="73"/>
      <c r="Z52" s="67" t="str">
        <f t="shared" ca="1" si="1"/>
        <v/>
      </c>
      <c r="AA52" s="53"/>
      <c r="AB52" s="68"/>
      <c r="AC52" s="68"/>
      <c r="AD52" s="68"/>
      <c r="AE52" s="68"/>
      <c r="AF52" s="68"/>
      <c r="AG52" s="68"/>
      <c r="AH52" s="68"/>
      <c r="AI52" s="68"/>
      <c r="AJ52" s="69"/>
      <c r="AK52" s="55"/>
      <c r="AL52" s="70"/>
      <c r="AM52" s="61"/>
      <c r="AN52" s="61"/>
      <c r="AO52" s="55"/>
      <c r="AP52" s="71"/>
      <c r="AQ52" s="68"/>
      <c r="AR52" s="61"/>
    </row>
    <row r="53" spans="1:44" ht="34.5" customHeight="1" x14ac:dyDescent="0.25">
      <c r="A53" s="58" t="s">
        <v>149</v>
      </c>
      <c r="B53" s="58" t="s">
        <v>151</v>
      </c>
      <c r="C53" s="59" t="s">
        <v>204</v>
      </c>
      <c r="D53" s="60"/>
      <c r="E53" s="60"/>
      <c r="F53" s="61" t="s">
        <v>140</v>
      </c>
      <c r="G53" s="62" t="e">
        <f t="shared" ca="1" si="2"/>
        <v>#NAME?</v>
      </c>
      <c r="H53" s="62" t="e">
        <f ca="1">_xlfn.IFS($E53&gt;0,VLOOKUP($F53,objets!$A$2:$L4621,4,FALSE)*$E53,$F53="",0,$E53="",VLOOKUP($F53,objets!$A$2:$L4621,4,FALSE))</f>
        <v>#NAME?</v>
      </c>
      <c r="I53" s="107">
        <f>IF(F53="","",IF(E53&gt;0,VLOOKUP(F53,objets!$A$4:$F$47,6,FALSE)*E53,VLOOKUP(F53,objets!$A$4:$F$47,6,FALSE)))</f>
        <v>9.9999999999999995E-7</v>
      </c>
      <c r="J53" s="63" t="e">
        <f ca="1">_xlfn.IFS($E53&gt;0,VLOOKUP($F53,objets!$A$2:$L4621,7,FALSE)*$E53,$F53="",0,$E53="",VLOOKUP($F53,objets!$A$2:$L4621,7,FALSE))</f>
        <v>#NAME?</v>
      </c>
      <c r="K53" s="63" t="e">
        <f ca="1">_xlfn.IFS($E53&gt;0,VLOOKUP($F53,objets!$A$2:$L4621,8,FALSE)*$E53,$F53="",0,$E53="",VLOOKUP($F53,objets!$A$2:$L4621,8,FALSE))</f>
        <v>#NAME?</v>
      </c>
      <c r="L53" s="63" t="e">
        <f ca="1">_xlfn.IFS($E53&gt;0,VLOOKUP($F53,objets!$A$2:$L4621,9,FALSE)*$E53,$F53="",0,$E53="",VLOOKUP($F53,objets!$A$2:$L4621,9,FALSE))</f>
        <v>#NAME?</v>
      </c>
      <c r="M53" s="63" t="e">
        <f ca="1">_xlfn.IFS($E53&gt;0,VLOOKUP($F53,objets!$A$2:$L4621,10,FALSE)*$E53,$F53="",0,$E53="",VLOOKUP($F53,objets!$A$2:$L4621,10,FALSE))</f>
        <v>#NAME?</v>
      </c>
      <c r="N53" s="63" t="e">
        <f ca="1">_xlfn.IFS($E53&gt;0,VLOOKUP($F53,objets!$A$2:$L4621,11,FALSE)*$E53,$F53="",0,$E53="",VLOOKUP($F53,objets!$A$2:$L4621,11,FALSE))</f>
        <v>#NAME?</v>
      </c>
      <c r="O53" s="63" t="e">
        <f ca="1">_xlfn.IFS($E53&gt;0,VLOOKUP($F53,objets!$A$2:$L4621,12,FALSE)*$E53,$F53="",0,$E53="",VLOOKUP($F53,objets!$A$2:$L4621,12,FALSE))</f>
        <v>#NAME?</v>
      </c>
      <c r="P53" s="64"/>
      <c r="Q53" s="65"/>
      <c r="R53" s="65"/>
      <c r="S53" s="65"/>
      <c r="T53" s="65"/>
      <c r="U53" s="65"/>
      <c r="V53" s="65"/>
      <c r="W53" s="65"/>
      <c r="X53" s="65"/>
      <c r="Y53" s="73"/>
      <c r="Z53" s="67" t="str">
        <f t="shared" ca="1" si="1"/>
        <v/>
      </c>
      <c r="AA53" s="53"/>
      <c r="AB53" s="68"/>
      <c r="AC53" s="68"/>
      <c r="AD53" s="68"/>
      <c r="AE53" s="68"/>
      <c r="AF53" s="68"/>
      <c r="AG53" s="68"/>
      <c r="AH53" s="68"/>
      <c r="AI53" s="68"/>
      <c r="AJ53" s="69"/>
      <c r="AK53" s="55"/>
      <c r="AL53" s="70"/>
      <c r="AM53" s="61"/>
      <c r="AN53" s="61"/>
      <c r="AO53" s="55"/>
      <c r="AP53" s="71"/>
      <c r="AQ53" s="68"/>
      <c r="AR53" s="61"/>
    </row>
    <row r="54" spans="1:44" ht="34.5" customHeight="1" x14ac:dyDescent="0.25">
      <c r="A54" s="58" t="s">
        <v>149</v>
      </c>
      <c r="B54" s="58" t="s">
        <v>151</v>
      </c>
      <c r="C54" s="59" t="s">
        <v>205</v>
      </c>
      <c r="D54" s="60"/>
      <c r="E54" s="60"/>
      <c r="F54" s="61" t="s">
        <v>140</v>
      </c>
      <c r="G54" s="62" t="e">
        <f t="shared" ca="1" si="2"/>
        <v>#NAME?</v>
      </c>
      <c r="H54" s="62" t="e">
        <f ca="1">_xlfn.IFS($E54&gt;0,VLOOKUP($F54,objets!$A$2:$L4622,4,FALSE)*$E54,$F54="",0,$E54="",VLOOKUP($F54,objets!$A$2:$L4622,4,FALSE))</f>
        <v>#NAME?</v>
      </c>
      <c r="I54" s="107">
        <f>IF(F54="","",IF(E54&gt;0,VLOOKUP(F54,objets!$A$4:$F$47,6,FALSE)*E54,VLOOKUP(F54,objets!$A$4:$F$47,6,FALSE)))</f>
        <v>9.9999999999999995E-7</v>
      </c>
      <c r="J54" s="63" t="e">
        <f ca="1">_xlfn.IFS($E54&gt;0,VLOOKUP($F54,objets!$A$2:$L4622,7,FALSE)*$E54,$F54="",0,$E54="",VLOOKUP($F54,objets!$A$2:$L4622,7,FALSE))</f>
        <v>#NAME?</v>
      </c>
      <c r="K54" s="63" t="e">
        <f ca="1">_xlfn.IFS($E54&gt;0,VLOOKUP($F54,objets!$A$2:$L4622,8,FALSE)*$E54,$F54="",0,$E54="",VLOOKUP($F54,objets!$A$2:$L4622,8,FALSE))</f>
        <v>#NAME?</v>
      </c>
      <c r="L54" s="63" t="e">
        <f ca="1">_xlfn.IFS($E54&gt;0,VLOOKUP($F54,objets!$A$2:$L4622,9,FALSE)*$E54,$F54="",0,$E54="",VLOOKUP($F54,objets!$A$2:$L4622,9,FALSE))</f>
        <v>#NAME?</v>
      </c>
      <c r="M54" s="63" t="e">
        <f ca="1">_xlfn.IFS($E54&gt;0,VLOOKUP($F54,objets!$A$2:$L4622,10,FALSE)*$E54,$F54="",0,$E54="",VLOOKUP($F54,objets!$A$2:$L4622,10,FALSE))</f>
        <v>#NAME?</v>
      </c>
      <c r="N54" s="63" t="e">
        <f ca="1">_xlfn.IFS($E54&gt;0,VLOOKUP($F54,objets!$A$2:$L4622,11,FALSE)*$E54,$F54="",0,$E54="",VLOOKUP($F54,objets!$A$2:$L4622,11,FALSE))</f>
        <v>#NAME?</v>
      </c>
      <c r="O54" s="63" t="e">
        <f ca="1">_xlfn.IFS($E54&gt;0,VLOOKUP($F54,objets!$A$2:$L4622,12,FALSE)*$E54,$F54="",0,$E54="",VLOOKUP($F54,objets!$A$2:$L4622,12,FALSE))</f>
        <v>#NAME?</v>
      </c>
      <c r="P54" s="64"/>
      <c r="Q54" s="65"/>
      <c r="R54" s="65"/>
      <c r="S54" s="65"/>
      <c r="T54" s="65"/>
      <c r="U54" s="65"/>
      <c r="V54" s="65"/>
      <c r="W54" s="65"/>
      <c r="X54" s="65"/>
      <c r="Y54" s="73"/>
      <c r="Z54" s="67" t="str">
        <f t="shared" ca="1" si="1"/>
        <v/>
      </c>
      <c r="AA54" s="53"/>
      <c r="AB54" s="68"/>
      <c r="AC54" s="68"/>
      <c r="AD54" s="68"/>
      <c r="AE54" s="68"/>
      <c r="AF54" s="68"/>
      <c r="AG54" s="68"/>
      <c r="AH54" s="68"/>
      <c r="AI54" s="68"/>
      <c r="AJ54" s="69"/>
      <c r="AK54" s="55"/>
      <c r="AL54" s="70"/>
      <c r="AM54" s="61"/>
      <c r="AN54" s="61"/>
      <c r="AO54" s="55"/>
      <c r="AP54" s="71"/>
      <c r="AQ54" s="68"/>
      <c r="AR54" s="61"/>
    </row>
    <row r="55" spans="1:44" ht="34.5" customHeight="1" x14ac:dyDescent="0.25">
      <c r="A55" s="58" t="s">
        <v>149</v>
      </c>
      <c r="B55" s="58" t="s">
        <v>151</v>
      </c>
      <c r="C55" s="59" t="s">
        <v>206</v>
      </c>
      <c r="D55" s="60"/>
      <c r="E55" s="60"/>
      <c r="F55" s="61" t="s">
        <v>140</v>
      </c>
      <c r="G55" s="62" t="e">
        <f t="shared" ca="1" si="2"/>
        <v>#NAME?</v>
      </c>
      <c r="H55" s="62" t="e">
        <f ca="1">_xlfn.IFS($E55&gt;0,VLOOKUP($F55,objets!$A$2:$L4623,4,FALSE)*$E55,$F55="",0,$E55="",VLOOKUP($F55,objets!$A$2:$L4623,4,FALSE))</f>
        <v>#NAME?</v>
      </c>
      <c r="I55" s="107">
        <f>IF(F55="","",IF(E55&gt;0,VLOOKUP(F55,objets!$A$4:$F$47,6,FALSE)*E55,VLOOKUP(F55,objets!$A$4:$F$47,6,FALSE)))</f>
        <v>9.9999999999999995E-7</v>
      </c>
      <c r="J55" s="63" t="e">
        <f ca="1">_xlfn.IFS($E55&gt;0,VLOOKUP($F55,objets!$A$2:$L4623,7,FALSE)*$E55,$F55="",0,$E55="",VLOOKUP($F55,objets!$A$2:$L4623,7,FALSE))</f>
        <v>#NAME?</v>
      </c>
      <c r="K55" s="63" t="e">
        <f ca="1">_xlfn.IFS($E55&gt;0,VLOOKUP($F55,objets!$A$2:$L4623,8,FALSE)*$E55,$F55="",0,$E55="",VLOOKUP($F55,objets!$A$2:$L4623,8,FALSE))</f>
        <v>#NAME?</v>
      </c>
      <c r="L55" s="63" t="e">
        <f ca="1">_xlfn.IFS($E55&gt;0,VLOOKUP($F55,objets!$A$2:$L4623,9,FALSE)*$E55,$F55="",0,$E55="",VLOOKUP($F55,objets!$A$2:$L4623,9,FALSE))</f>
        <v>#NAME?</v>
      </c>
      <c r="M55" s="63" t="e">
        <f ca="1">_xlfn.IFS($E55&gt;0,VLOOKUP($F55,objets!$A$2:$L4623,10,FALSE)*$E55,$F55="",0,$E55="",VLOOKUP($F55,objets!$A$2:$L4623,10,FALSE))</f>
        <v>#NAME?</v>
      </c>
      <c r="N55" s="63" t="e">
        <f ca="1">_xlfn.IFS($E55&gt;0,VLOOKUP($F55,objets!$A$2:$L4623,11,FALSE)*$E55,$F55="",0,$E55="",VLOOKUP($F55,objets!$A$2:$L4623,11,FALSE))</f>
        <v>#NAME?</v>
      </c>
      <c r="O55" s="63" t="e">
        <f ca="1">_xlfn.IFS($E55&gt;0,VLOOKUP($F55,objets!$A$2:$L4623,12,FALSE)*$E55,$F55="",0,$E55="",VLOOKUP($F55,objets!$A$2:$L4623,12,FALSE))</f>
        <v>#NAME?</v>
      </c>
      <c r="P55" s="64"/>
      <c r="Q55" s="65"/>
      <c r="R55" s="65"/>
      <c r="S55" s="65"/>
      <c r="T55" s="65"/>
      <c r="U55" s="65"/>
      <c r="V55" s="65"/>
      <c r="W55" s="65"/>
      <c r="X55" s="65"/>
      <c r="Y55" s="73"/>
      <c r="Z55" s="67" t="str">
        <f t="shared" ca="1" si="1"/>
        <v/>
      </c>
      <c r="AA55" s="53"/>
      <c r="AB55" s="68"/>
      <c r="AC55" s="68"/>
      <c r="AD55" s="68"/>
      <c r="AE55" s="68"/>
      <c r="AF55" s="68"/>
      <c r="AG55" s="68"/>
      <c r="AH55" s="68"/>
      <c r="AI55" s="68"/>
      <c r="AJ55" s="69"/>
      <c r="AK55" s="55"/>
      <c r="AL55" s="70"/>
      <c r="AM55" s="61"/>
      <c r="AN55" s="61"/>
      <c r="AO55" s="55"/>
      <c r="AP55" s="71"/>
      <c r="AQ55" s="68"/>
      <c r="AR55" s="61"/>
    </row>
    <row r="56" spans="1:44" ht="34.5" customHeight="1" x14ac:dyDescent="0.25">
      <c r="A56" s="58" t="s">
        <v>149</v>
      </c>
      <c r="B56" s="58" t="s">
        <v>151</v>
      </c>
      <c r="C56" s="59" t="s">
        <v>207</v>
      </c>
      <c r="D56" s="60"/>
      <c r="E56" s="60"/>
      <c r="F56" s="72" t="s">
        <v>140</v>
      </c>
      <c r="G56" s="62" t="e">
        <f t="shared" ca="1" si="2"/>
        <v>#NAME?</v>
      </c>
      <c r="H56" s="62" t="e">
        <f ca="1">_xlfn.IFS($E56&gt;0,VLOOKUP($F56,objets!$A$2:$L4624,4,FALSE)*$E56,$F56="",0,$E56="",VLOOKUP($F56,objets!$A$2:$L4624,4,FALSE))</f>
        <v>#NAME?</v>
      </c>
      <c r="I56" s="107">
        <f>IF(F56="","",IF(E56&gt;0,VLOOKUP(F56,objets!$A$4:$F$47,6,FALSE)*E56,VLOOKUP(F56,objets!$A$4:$F$47,6,FALSE)))</f>
        <v>9.9999999999999995E-7</v>
      </c>
      <c r="J56" s="63" t="e">
        <f ca="1">_xlfn.IFS($E56&gt;0,VLOOKUP($F56,objets!$A$2:$L4624,7,FALSE)*$E56,$F56="",0,$E56="",VLOOKUP($F56,objets!$A$2:$L4624,7,FALSE))</f>
        <v>#NAME?</v>
      </c>
      <c r="K56" s="63" t="e">
        <f ca="1">_xlfn.IFS($E56&gt;0,VLOOKUP($F56,objets!$A$2:$L4624,8,FALSE)*$E56,$F56="",0,$E56="",VLOOKUP($F56,objets!$A$2:$L4624,8,FALSE))</f>
        <v>#NAME?</v>
      </c>
      <c r="L56" s="63" t="e">
        <f ca="1">_xlfn.IFS($E56&gt;0,VLOOKUP($F56,objets!$A$2:$L4624,9,FALSE)*$E56,$F56="",0,$E56="",VLOOKUP($F56,objets!$A$2:$L4624,9,FALSE))</f>
        <v>#NAME?</v>
      </c>
      <c r="M56" s="63" t="e">
        <f ca="1">_xlfn.IFS($E56&gt;0,VLOOKUP($F56,objets!$A$2:$L4624,10,FALSE)*$E56,$F56="",0,$E56="",VLOOKUP($F56,objets!$A$2:$L4624,10,FALSE))</f>
        <v>#NAME?</v>
      </c>
      <c r="N56" s="63" t="e">
        <f ca="1">_xlfn.IFS($E56&gt;0,VLOOKUP($F56,objets!$A$2:$L4624,11,FALSE)*$E56,$F56="",0,$E56="",VLOOKUP($F56,objets!$A$2:$L4624,11,FALSE))</f>
        <v>#NAME?</v>
      </c>
      <c r="O56" s="63" t="e">
        <f ca="1">_xlfn.IFS($E56&gt;0,VLOOKUP($F56,objets!$A$2:$L4624,12,FALSE)*$E56,$F56="",0,$E56="",VLOOKUP($F56,objets!$A$2:$L4624,12,FALSE))</f>
        <v>#NAME?</v>
      </c>
      <c r="P56" s="64"/>
      <c r="Q56" s="65"/>
      <c r="R56" s="65"/>
      <c r="S56" s="65"/>
      <c r="T56" s="65"/>
      <c r="U56" s="65"/>
      <c r="V56" s="65"/>
      <c r="W56" s="65"/>
      <c r="X56" s="65"/>
      <c r="Y56" s="73"/>
      <c r="Z56" s="67" t="str">
        <f t="shared" ca="1" si="1"/>
        <v/>
      </c>
      <c r="AA56" s="53"/>
      <c r="AB56" s="68"/>
      <c r="AC56" s="68"/>
      <c r="AD56" s="68"/>
      <c r="AE56" s="68"/>
      <c r="AF56" s="68"/>
      <c r="AG56" s="68"/>
      <c r="AH56" s="68"/>
      <c r="AI56" s="68"/>
      <c r="AJ56" s="69"/>
      <c r="AK56" s="55"/>
      <c r="AL56" s="70"/>
      <c r="AM56" s="61"/>
      <c r="AN56" s="61"/>
      <c r="AO56" s="55"/>
      <c r="AP56" s="71"/>
      <c r="AQ56" s="68"/>
      <c r="AR56" s="61"/>
    </row>
    <row r="57" spans="1:44" ht="34.5" customHeight="1" x14ac:dyDescent="0.25">
      <c r="A57" s="58" t="s">
        <v>149</v>
      </c>
      <c r="B57" s="58" t="s">
        <v>151</v>
      </c>
      <c r="C57" s="59" t="s">
        <v>208</v>
      </c>
      <c r="D57" s="60"/>
      <c r="E57" s="60"/>
      <c r="F57" s="61" t="s">
        <v>140</v>
      </c>
      <c r="G57" s="62" t="e">
        <f t="shared" ca="1" si="2"/>
        <v>#NAME?</v>
      </c>
      <c r="H57" s="62" t="e">
        <f ca="1">_xlfn.IFS($E57&gt;0,VLOOKUP($F57,objets!$A$2:$L4625,4,FALSE)*$E57,$F57="",0,$E57="",VLOOKUP($F57,objets!$A$2:$L4625,4,FALSE))</f>
        <v>#NAME?</v>
      </c>
      <c r="I57" s="107">
        <f>IF(F57="","",IF(E57&gt;0,VLOOKUP(F57,objets!$A$4:$F$47,6,FALSE)*E57,VLOOKUP(F57,objets!$A$4:$F$47,6,FALSE)))</f>
        <v>9.9999999999999995E-7</v>
      </c>
      <c r="J57" s="63" t="e">
        <f ca="1">_xlfn.IFS($E57&gt;0,VLOOKUP($F57,objets!$A$2:$L4625,7,FALSE)*$E57,$F57="",0,$E57="",VLOOKUP($F57,objets!$A$2:$L4625,7,FALSE))</f>
        <v>#NAME?</v>
      </c>
      <c r="K57" s="63" t="e">
        <f ca="1">_xlfn.IFS($E57&gt;0,VLOOKUP($F57,objets!$A$2:$L4625,8,FALSE)*$E57,$F57="",0,$E57="",VLOOKUP($F57,objets!$A$2:$L4625,8,FALSE))</f>
        <v>#NAME?</v>
      </c>
      <c r="L57" s="63" t="e">
        <f ca="1">_xlfn.IFS($E57&gt;0,VLOOKUP($F57,objets!$A$2:$L4625,9,FALSE)*$E57,$F57="",0,$E57="",VLOOKUP($F57,objets!$A$2:$L4625,9,FALSE))</f>
        <v>#NAME?</v>
      </c>
      <c r="M57" s="63" t="e">
        <f ca="1">_xlfn.IFS($E57&gt;0,VLOOKUP($F57,objets!$A$2:$L4625,10,FALSE)*$E57,$F57="",0,$E57="",VLOOKUP($F57,objets!$A$2:$L4625,10,FALSE))</f>
        <v>#NAME?</v>
      </c>
      <c r="N57" s="63" t="e">
        <f ca="1">_xlfn.IFS($E57&gt;0,VLOOKUP($F57,objets!$A$2:$L4625,11,FALSE)*$E57,$F57="",0,$E57="",VLOOKUP($F57,objets!$A$2:$L4625,11,FALSE))</f>
        <v>#NAME?</v>
      </c>
      <c r="O57" s="63" t="e">
        <f ca="1">_xlfn.IFS($E57&gt;0,VLOOKUP($F57,objets!$A$2:$L4625,12,FALSE)*$E57,$F57="",0,$E57="",VLOOKUP($F57,objets!$A$2:$L4625,12,FALSE))</f>
        <v>#NAME?</v>
      </c>
      <c r="P57" s="64"/>
      <c r="Q57" s="65"/>
      <c r="R57" s="65"/>
      <c r="S57" s="65"/>
      <c r="T57" s="65"/>
      <c r="U57" s="65"/>
      <c r="V57" s="65"/>
      <c r="W57" s="65"/>
      <c r="X57" s="65"/>
      <c r="Y57" s="73"/>
      <c r="Z57" s="67" t="str">
        <f t="shared" ca="1" si="1"/>
        <v/>
      </c>
      <c r="AA57" s="53"/>
      <c r="AB57" s="68"/>
      <c r="AC57" s="68"/>
      <c r="AD57" s="68"/>
      <c r="AE57" s="68"/>
      <c r="AF57" s="68"/>
      <c r="AG57" s="68"/>
      <c r="AH57" s="68"/>
      <c r="AI57" s="68"/>
      <c r="AJ57" s="69"/>
      <c r="AK57" s="55"/>
      <c r="AL57" s="70"/>
      <c r="AM57" s="61"/>
      <c r="AN57" s="61"/>
      <c r="AO57" s="55"/>
      <c r="AP57" s="71"/>
      <c r="AQ57" s="68"/>
      <c r="AR57" s="61"/>
    </row>
    <row r="58" spans="1:44" ht="34.5" customHeight="1" x14ac:dyDescent="0.25">
      <c r="A58" s="58" t="s">
        <v>149</v>
      </c>
      <c r="B58" s="58" t="s">
        <v>151</v>
      </c>
      <c r="C58" s="59" t="s">
        <v>209</v>
      </c>
      <c r="D58" s="60"/>
      <c r="E58" s="60"/>
      <c r="F58" s="61" t="s">
        <v>140</v>
      </c>
      <c r="G58" s="62" t="e">
        <f t="shared" ca="1" si="2"/>
        <v>#NAME?</v>
      </c>
      <c r="H58" s="62" t="e">
        <f ca="1">_xlfn.IFS($E58&gt;0,VLOOKUP($F58,objets!$A$2:$L4626,4,FALSE)*$E58,$F58="",0,$E58="",VLOOKUP($F58,objets!$A$2:$L4626,4,FALSE))</f>
        <v>#NAME?</v>
      </c>
      <c r="I58" s="107">
        <f>IF(F58="","",IF(E58&gt;0,VLOOKUP(F58,objets!$A$4:$F$47,6,FALSE)*E58,VLOOKUP(F58,objets!$A$4:$F$47,6,FALSE)))</f>
        <v>9.9999999999999995E-7</v>
      </c>
      <c r="J58" s="63" t="e">
        <f ca="1">_xlfn.IFS($E58&gt;0,VLOOKUP($F58,objets!$A$2:$L4626,7,FALSE)*$E58,$F58="",0,$E58="",VLOOKUP($F58,objets!$A$2:$L4626,7,FALSE))</f>
        <v>#NAME?</v>
      </c>
      <c r="K58" s="63" t="e">
        <f ca="1">_xlfn.IFS($E58&gt;0,VLOOKUP($F58,objets!$A$2:$L4626,8,FALSE)*$E58,$F58="",0,$E58="",VLOOKUP($F58,objets!$A$2:$L4626,8,FALSE))</f>
        <v>#NAME?</v>
      </c>
      <c r="L58" s="63" t="e">
        <f ca="1">_xlfn.IFS($E58&gt;0,VLOOKUP($F58,objets!$A$2:$L4626,9,FALSE)*$E58,$F58="",0,$E58="",VLOOKUP($F58,objets!$A$2:$L4626,9,FALSE))</f>
        <v>#NAME?</v>
      </c>
      <c r="M58" s="63" t="e">
        <f ca="1">_xlfn.IFS($E58&gt;0,VLOOKUP($F58,objets!$A$2:$L4626,10,FALSE)*$E58,$F58="",0,$E58="",VLOOKUP($F58,objets!$A$2:$L4626,10,FALSE))</f>
        <v>#NAME?</v>
      </c>
      <c r="N58" s="63" t="e">
        <f ca="1">_xlfn.IFS($E58&gt;0,VLOOKUP($F58,objets!$A$2:$L4626,11,FALSE)*$E58,$F58="",0,$E58="",VLOOKUP($F58,objets!$A$2:$L4626,11,FALSE))</f>
        <v>#NAME?</v>
      </c>
      <c r="O58" s="63" t="e">
        <f ca="1">_xlfn.IFS($E58&gt;0,VLOOKUP($F58,objets!$A$2:$L4626,12,FALSE)*$E58,$F58="",0,$E58="",VLOOKUP($F58,objets!$A$2:$L4626,12,FALSE))</f>
        <v>#NAME?</v>
      </c>
      <c r="P58" s="64"/>
      <c r="Q58" s="65"/>
      <c r="R58" s="65"/>
      <c r="S58" s="65"/>
      <c r="T58" s="65"/>
      <c r="U58" s="65"/>
      <c r="V58" s="65"/>
      <c r="W58" s="65"/>
      <c r="X58" s="65"/>
      <c r="Y58" s="73"/>
      <c r="Z58" s="67" t="str">
        <f t="shared" ca="1" si="1"/>
        <v/>
      </c>
      <c r="AA58" s="53"/>
      <c r="AB58" s="68"/>
      <c r="AC58" s="68"/>
      <c r="AD58" s="68"/>
      <c r="AE58" s="68"/>
      <c r="AF58" s="68"/>
      <c r="AG58" s="68"/>
      <c r="AH58" s="68"/>
      <c r="AI58" s="68"/>
      <c r="AJ58" s="69"/>
      <c r="AK58" s="55"/>
      <c r="AL58" s="70"/>
      <c r="AM58" s="61"/>
      <c r="AN58" s="61"/>
      <c r="AO58" s="55"/>
      <c r="AP58" s="71"/>
      <c r="AQ58" s="68"/>
      <c r="AR58" s="61"/>
    </row>
    <row r="59" spans="1:44" ht="34.5" customHeight="1" x14ac:dyDescent="0.25">
      <c r="A59" s="58" t="s">
        <v>149</v>
      </c>
      <c r="B59" s="58" t="s">
        <v>151</v>
      </c>
      <c r="C59" s="59" t="s">
        <v>210</v>
      </c>
      <c r="D59" s="60"/>
      <c r="E59" s="60"/>
      <c r="F59" s="61" t="s">
        <v>140</v>
      </c>
      <c r="G59" s="62" t="e">
        <f t="shared" ca="1" si="2"/>
        <v>#NAME?</v>
      </c>
      <c r="H59" s="62" t="e">
        <f ca="1">_xlfn.IFS($E59&gt;0,VLOOKUP($F59,objets!$A$2:$L4627,4,FALSE)*$E59,$F59="",0,$E59="",VLOOKUP($F59,objets!$A$2:$L4627,4,FALSE))</f>
        <v>#NAME?</v>
      </c>
      <c r="I59" s="107">
        <f>IF(F59="","",IF(E59&gt;0,VLOOKUP(F59,objets!$A$4:$F$47,6,FALSE)*E59,VLOOKUP(F59,objets!$A$4:$F$47,6,FALSE)))</f>
        <v>9.9999999999999995E-7</v>
      </c>
      <c r="J59" s="63" t="e">
        <f ca="1">_xlfn.IFS($E59&gt;0,VLOOKUP($F59,objets!$A$2:$L4627,7,FALSE)*$E59,$F59="",0,$E59="",VLOOKUP($F59,objets!$A$2:$L4627,7,FALSE))</f>
        <v>#NAME?</v>
      </c>
      <c r="K59" s="63" t="e">
        <f ca="1">_xlfn.IFS($E59&gt;0,VLOOKUP($F59,objets!$A$2:$L4627,8,FALSE)*$E59,$F59="",0,$E59="",VLOOKUP($F59,objets!$A$2:$L4627,8,FALSE))</f>
        <v>#NAME?</v>
      </c>
      <c r="L59" s="63" t="e">
        <f ca="1">_xlfn.IFS($E59&gt;0,VLOOKUP($F59,objets!$A$2:$L4627,9,FALSE)*$E59,$F59="",0,$E59="",VLOOKUP($F59,objets!$A$2:$L4627,9,FALSE))</f>
        <v>#NAME?</v>
      </c>
      <c r="M59" s="63" t="e">
        <f ca="1">_xlfn.IFS($E59&gt;0,VLOOKUP($F59,objets!$A$2:$L4627,10,FALSE)*$E59,$F59="",0,$E59="",VLOOKUP($F59,objets!$A$2:$L4627,10,FALSE))</f>
        <v>#NAME?</v>
      </c>
      <c r="N59" s="63" t="e">
        <f ca="1">_xlfn.IFS($E59&gt;0,VLOOKUP($F59,objets!$A$2:$L4627,11,FALSE)*$E59,$F59="",0,$E59="",VLOOKUP($F59,objets!$A$2:$L4627,11,FALSE))</f>
        <v>#NAME?</v>
      </c>
      <c r="O59" s="63" t="e">
        <f ca="1">_xlfn.IFS($E59&gt;0,VLOOKUP($F59,objets!$A$2:$L4627,12,FALSE)*$E59,$F59="",0,$E59="",VLOOKUP($F59,objets!$A$2:$L4627,12,FALSE))</f>
        <v>#NAME?</v>
      </c>
      <c r="P59" s="64"/>
      <c r="Q59" s="65"/>
      <c r="R59" s="65"/>
      <c r="S59" s="65"/>
      <c r="T59" s="65"/>
      <c r="U59" s="65"/>
      <c r="V59" s="65"/>
      <c r="W59" s="65"/>
      <c r="X59" s="65"/>
      <c r="Y59" s="73"/>
      <c r="Z59" s="67" t="str">
        <f t="shared" ca="1" si="1"/>
        <v/>
      </c>
      <c r="AA59" s="53"/>
      <c r="AB59" s="68"/>
      <c r="AC59" s="68"/>
      <c r="AD59" s="68"/>
      <c r="AE59" s="68"/>
      <c r="AF59" s="68"/>
      <c r="AG59" s="68"/>
      <c r="AH59" s="68"/>
      <c r="AI59" s="68"/>
      <c r="AJ59" s="69"/>
      <c r="AK59" s="55"/>
      <c r="AL59" s="70"/>
      <c r="AM59" s="61"/>
      <c r="AN59" s="61"/>
      <c r="AO59" s="55"/>
      <c r="AP59" s="71"/>
      <c r="AQ59" s="68"/>
      <c r="AR59" s="61"/>
    </row>
    <row r="60" spans="1:44" ht="34.5" customHeight="1" x14ac:dyDescent="0.25">
      <c r="A60" s="58" t="s">
        <v>149</v>
      </c>
      <c r="B60" s="58" t="s">
        <v>151</v>
      </c>
      <c r="C60" s="59" t="s">
        <v>211</v>
      </c>
      <c r="D60" s="60"/>
      <c r="E60" s="60"/>
      <c r="F60" s="72" t="s">
        <v>140</v>
      </c>
      <c r="G60" s="62" t="e">
        <f t="shared" ca="1" si="2"/>
        <v>#NAME?</v>
      </c>
      <c r="H60" s="62" t="e">
        <f ca="1">_xlfn.IFS($E60&gt;0,VLOOKUP($F60,objets!$A$2:$L4628,4,FALSE)*$E60,$F60="",0,$E60="",VLOOKUP($F60,objets!$A$2:$L4628,4,FALSE))</f>
        <v>#NAME?</v>
      </c>
      <c r="I60" s="107">
        <f>IF(F60="","",IF(E60&gt;0,VLOOKUP(F60,objets!$A$4:$F$47,6,FALSE)*E60,VLOOKUP(F60,objets!$A$4:$F$47,6,FALSE)))</f>
        <v>9.9999999999999995E-7</v>
      </c>
      <c r="J60" s="63" t="e">
        <f ca="1">_xlfn.IFS($E60&gt;0,VLOOKUP($F60,objets!$A$2:$L4628,7,FALSE)*$E60,$F60="",0,$E60="",VLOOKUP($F60,objets!$A$2:$L4628,7,FALSE))</f>
        <v>#NAME?</v>
      </c>
      <c r="K60" s="63" t="e">
        <f ca="1">_xlfn.IFS($E60&gt;0,VLOOKUP($F60,objets!$A$2:$L4628,8,FALSE)*$E60,$F60="",0,$E60="",VLOOKUP($F60,objets!$A$2:$L4628,8,FALSE))</f>
        <v>#NAME?</v>
      </c>
      <c r="L60" s="63" t="e">
        <f ca="1">_xlfn.IFS($E60&gt;0,VLOOKUP($F60,objets!$A$2:$L4628,9,FALSE)*$E60,$F60="",0,$E60="",VLOOKUP($F60,objets!$A$2:$L4628,9,FALSE))</f>
        <v>#NAME?</v>
      </c>
      <c r="M60" s="63" t="e">
        <f ca="1">_xlfn.IFS($E60&gt;0,VLOOKUP($F60,objets!$A$2:$L4628,10,FALSE)*$E60,$F60="",0,$E60="",VLOOKUP($F60,objets!$A$2:$L4628,10,FALSE))</f>
        <v>#NAME?</v>
      </c>
      <c r="N60" s="63" t="e">
        <f ca="1">_xlfn.IFS($E60&gt;0,VLOOKUP($F60,objets!$A$2:$L4628,11,FALSE)*$E60,$F60="",0,$E60="",VLOOKUP($F60,objets!$A$2:$L4628,11,FALSE))</f>
        <v>#NAME?</v>
      </c>
      <c r="O60" s="63" t="e">
        <f ca="1">_xlfn.IFS($E60&gt;0,VLOOKUP($F60,objets!$A$2:$L4628,12,FALSE)*$E60,$F60="",0,$E60="",VLOOKUP($F60,objets!$A$2:$L4628,12,FALSE))</f>
        <v>#NAME?</v>
      </c>
      <c r="P60" s="64"/>
      <c r="Q60" s="65"/>
      <c r="R60" s="65"/>
      <c r="S60" s="65"/>
      <c r="T60" s="65"/>
      <c r="U60" s="65"/>
      <c r="V60" s="65"/>
      <c r="W60" s="65"/>
      <c r="X60" s="65"/>
      <c r="Y60" s="73"/>
      <c r="Z60" s="67" t="str">
        <f t="shared" ca="1" si="1"/>
        <v/>
      </c>
      <c r="AA60" s="53"/>
      <c r="AB60" s="68"/>
      <c r="AC60" s="68"/>
      <c r="AD60" s="68"/>
      <c r="AE60" s="68"/>
      <c r="AF60" s="68"/>
      <c r="AG60" s="68"/>
      <c r="AH60" s="68"/>
      <c r="AI60" s="68"/>
      <c r="AJ60" s="69"/>
      <c r="AK60" s="55"/>
      <c r="AL60" s="70"/>
      <c r="AM60" s="61"/>
      <c r="AN60" s="61"/>
      <c r="AO60" s="55"/>
      <c r="AP60" s="71"/>
      <c r="AQ60" s="68"/>
      <c r="AR60" s="61"/>
    </row>
    <row r="61" spans="1:44" ht="34.5" customHeight="1" x14ac:dyDescent="0.25">
      <c r="A61" s="58" t="s">
        <v>149</v>
      </c>
      <c r="B61" s="58" t="s">
        <v>151</v>
      </c>
      <c r="C61" s="59" t="s">
        <v>212</v>
      </c>
      <c r="D61" s="60"/>
      <c r="E61" s="60"/>
      <c r="F61" s="61" t="s">
        <v>140</v>
      </c>
      <c r="G61" s="62" t="e">
        <f t="shared" ca="1" si="2"/>
        <v>#NAME?</v>
      </c>
      <c r="H61" s="62" t="e">
        <f ca="1">_xlfn.IFS($E61&gt;0,VLOOKUP($F61,objets!$A$2:$L4629,4,FALSE)*$E61,$F61="",0,$E61="",VLOOKUP($F61,objets!$A$2:$L4629,4,FALSE))</f>
        <v>#NAME?</v>
      </c>
      <c r="I61" s="107">
        <f>IF(F61="","",IF(E61&gt;0,VLOOKUP(F61,objets!$A$4:$F$47,6,FALSE)*E61,VLOOKUP(F61,objets!$A$4:$F$47,6,FALSE)))</f>
        <v>9.9999999999999995E-7</v>
      </c>
      <c r="J61" s="63" t="e">
        <f ca="1">_xlfn.IFS($E61&gt;0,VLOOKUP($F61,objets!$A$2:$L4629,7,FALSE)*$E61,$F61="",0,$E61="",VLOOKUP($F61,objets!$A$2:$L4629,7,FALSE))</f>
        <v>#NAME?</v>
      </c>
      <c r="K61" s="63" t="e">
        <f ca="1">_xlfn.IFS($E61&gt;0,VLOOKUP($F61,objets!$A$2:$L4629,8,FALSE)*$E61,$F61="",0,$E61="",VLOOKUP($F61,objets!$A$2:$L4629,8,FALSE))</f>
        <v>#NAME?</v>
      </c>
      <c r="L61" s="63" t="e">
        <f ca="1">_xlfn.IFS($E61&gt;0,VLOOKUP($F61,objets!$A$2:$L4629,9,FALSE)*$E61,$F61="",0,$E61="",VLOOKUP($F61,objets!$A$2:$L4629,9,FALSE))</f>
        <v>#NAME?</v>
      </c>
      <c r="M61" s="63" t="e">
        <f ca="1">_xlfn.IFS($E61&gt;0,VLOOKUP($F61,objets!$A$2:$L4629,10,FALSE)*$E61,$F61="",0,$E61="",VLOOKUP($F61,objets!$A$2:$L4629,10,FALSE))</f>
        <v>#NAME?</v>
      </c>
      <c r="N61" s="63" t="e">
        <f ca="1">_xlfn.IFS($E61&gt;0,VLOOKUP($F61,objets!$A$2:$L4629,11,FALSE)*$E61,$F61="",0,$E61="",VLOOKUP($F61,objets!$A$2:$L4629,11,FALSE))</f>
        <v>#NAME?</v>
      </c>
      <c r="O61" s="63" t="e">
        <f ca="1">_xlfn.IFS($E61&gt;0,VLOOKUP($F61,objets!$A$2:$L4629,12,FALSE)*$E61,$F61="",0,$E61="",VLOOKUP($F61,objets!$A$2:$L4629,12,FALSE))</f>
        <v>#NAME?</v>
      </c>
      <c r="P61" s="64"/>
      <c r="Q61" s="65"/>
      <c r="R61" s="65"/>
      <c r="S61" s="65"/>
      <c r="T61" s="65"/>
      <c r="U61" s="65"/>
      <c r="V61" s="65"/>
      <c r="W61" s="65"/>
      <c r="X61" s="65"/>
      <c r="Y61" s="73"/>
      <c r="Z61" s="67" t="str">
        <f t="shared" ca="1" si="1"/>
        <v/>
      </c>
      <c r="AA61" s="53"/>
      <c r="AB61" s="68"/>
      <c r="AC61" s="68"/>
      <c r="AD61" s="68"/>
      <c r="AE61" s="68"/>
      <c r="AF61" s="68"/>
      <c r="AG61" s="68"/>
      <c r="AH61" s="68"/>
      <c r="AI61" s="68"/>
      <c r="AJ61" s="69"/>
      <c r="AK61" s="55"/>
      <c r="AL61" s="70"/>
      <c r="AM61" s="61"/>
      <c r="AN61" s="61"/>
      <c r="AO61" s="55"/>
      <c r="AP61" s="71"/>
      <c r="AQ61" s="68"/>
      <c r="AR61" s="61"/>
    </row>
    <row r="62" spans="1:44" ht="34.5" customHeight="1" x14ac:dyDescent="0.25">
      <c r="A62" s="58" t="s">
        <v>149</v>
      </c>
      <c r="B62" s="58" t="s">
        <v>151</v>
      </c>
      <c r="C62" s="59" t="s">
        <v>213</v>
      </c>
      <c r="D62" s="60"/>
      <c r="E62" s="60"/>
      <c r="F62" s="72" t="s">
        <v>140</v>
      </c>
      <c r="G62" s="62" t="e">
        <f t="shared" ca="1" si="2"/>
        <v>#NAME?</v>
      </c>
      <c r="H62" s="62" t="e">
        <f ca="1">_xlfn.IFS($E62&gt;0,VLOOKUP($F62,objets!$A$2:$L4630,4,FALSE)*$E62,$F62="",0,$E62="",VLOOKUP($F62,objets!$A$2:$L4630,4,FALSE))</f>
        <v>#NAME?</v>
      </c>
      <c r="I62" s="107">
        <f>IF(F62="","",IF(E62&gt;0,VLOOKUP(F62,objets!$A$4:$F$47,6,FALSE)*E62,VLOOKUP(F62,objets!$A$4:$F$47,6,FALSE)))</f>
        <v>9.9999999999999995E-7</v>
      </c>
      <c r="J62" s="63" t="e">
        <f ca="1">_xlfn.IFS($E62&gt;0,VLOOKUP($F62,objets!$A$2:$L4630,7,FALSE)*$E62,$F62="",0,$E62="",VLOOKUP($F62,objets!$A$2:$L4630,7,FALSE))</f>
        <v>#NAME?</v>
      </c>
      <c r="K62" s="63" t="e">
        <f ca="1">_xlfn.IFS($E62&gt;0,VLOOKUP($F62,objets!$A$2:$L4630,8,FALSE)*$E62,$F62="",0,$E62="",VLOOKUP($F62,objets!$A$2:$L4630,8,FALSE))</f>
        <v>#NAME?</v>
      </c>
      <c r="L62" s="63" t="e">
        <f ca="1">_xlfn.IFS($E62&gt;0,VLOOKUP($F62,objets!$A$2:$L4630,9,FALSE)*$E62,$F62="",0,$E62="",VLOOKUP($F62,objets!$A$2:$L4630,9,FALSE))</f>
        <v>#NAME?</v>
      </c>
      <c r="M62" s="63" t="e">
        <f ca="1">_xlfn.IFS($E62&gt;0,VLOOKUP($F62,objets!$A$2:$L4630,10,FALSE)*$E62,$F62="",0,$E62="",VLOOKUP($F62,objets!$A$2:$L4630,10,FALSE))</f>
        <v>#NAME?</v>
      </c>
      <c r="N62" s="63" t="e">
        <f ca="1">_xlfn.IFS($E62&gt;0,VLOOKUP($F62,objets!$A$2:$L4630,11,FALSE)*$E62,$F62="",0,$E62="",VLOOKUP($F62,objets!$A$2:$L4630,11,FALSE))</f>
        <v>#NAME?</v>
      </c>
      <c r="O62" s="63" t="e">
        <f ca="1">_xlfn.IFS($E62&gt;0,VLOOKUP($F62,objets!$A$2:$L4630,12,FALSE)*$E62,$F62="",0,$E62="",VLOOKUP($F62,objets!$A$2:$L4630,12,FALSE))</f>
        <v>#NAME?</v>
      </c>
      <c r="P62" s="64"/>
      <c r="Q62" s="65"/>
      <c r="R62" s="65"/>
      <c r="S62" s="65"/>
      <c r="T62" s="65"/>
      <c r="U62" s="65"/>
      <c r="V62" s="65"/>
      <c r="W62" s="65"/>
      <c r="X62" s="65"/>
      <c r="Y62" s="73"/>
      <c r="Z62" s="67" t="str">
        <f t="shared" ca="1" si="1"/>
        <v/>
      </c>
      <c r="AA62" s="53"/>
      <c r="AB62" s="68"/>
      <c r="AC62" s="68"/>
      <c r="AD62" s="68"/>
      <c r="AE62" s="68"/>
      <c r="AF62" s="68"/>
      <c r="AG62" s="68"/>
      <c r="AH62" s="68"/>
      <c r="AI62" s="68"/>
      <c r="AJ62" s="69"/>
      <c r="AK62" s="55"/>
      <c r="AL62" s="70"/>
      <c r="AM62" s="61"/>
      <c r="AN62" s="61"/>
      <c r="AO62" s="55"/>
      <c r="AP62" s="71"/>
      <c r="AQ62" s="68"/>
      <c r="AR62" s="61"/>
    </row>
    <row r="63" spans="1:44" ht="34.5" customHeight="1" x14ac:dyDescent="0.25">
      <c r="A63" s="58" t="s">
        <v>149</v>
      </c>
      <c r="B63" s="58" t="s">
        <v>151</v>
      </c>
      <c r="C63" s="59" t="s">
        <v>214</v>
      </c>
      <c r="D63" s="60"/>
      <c r="E63" s="60"/>
      <c r="F63" s="61" t="s">
        <v>140</v>
      </c>
      <c r="G63" s="62" t="e">
        <f t="shared" ca="1" si="2"/>
        <v>#NAME?</v>
      </c>
      <c r="H63" s="62" t="e">
        <f ca="1">_xlfn.IFS($E63&gt;0,VLOOKUP($F63,objets!$A$2:$L4631,4,FALSE)*$E63,$F63="",0,$E63="",VLOOKUP($F63,objets!$A$2:$L4631,4,FALSE))</f>
        <v>#NAME?</v>
      </c>
      <c r="I63" s="107">
        <f>IF(F63="","",IF(E63&gt;0,VLOOKUP(F63,objets!$A$4:$F$47,6,FALSE)*E63,VLOOKUP(F63,objets!$A$4:$F$47,6,FALSE)))</f>
        <v>9.9999999999999995E-7</v>
      </c>
      <c r="J63" s="63" t="e">
        <f ca="1">_xlfn.IFS($E63&gt;0,VLOOKUP($F63,objets!$A$2:$L4631,7,FALSE)*$E63,$F63="",0,$E63="",VLOOKUP($F63,objets!$A$2:$L4631,7,FALSE))</f>
        <v>#NAME?</v>
      </c>
      <c r="K63" s="63" t="e">
        <f ca="1">_xlfn.IFS($E63&gt;0,VLOOKUP($F63,objets!$A$2:$L4631,8,FALSE)*$E63,$F63="",0,$E63="",VLOOKUP($F63,objets!$A$2:$L4631,8,FALSE))</f>
        <v>#NAME?</v>
      </c>
      <c r="L63" s="63" t="e">
        <f ca="1">_xlfn.IFS($E63&gt;0,VLOOKUP($F63,objets!$A$2:$L4631,9,FALSE)*$E63,$F63="",0,$E63="",VLOOKUP($F63,objets!$A$2:$L4631,9,FALSE))</f>
        <v>#NAME?</v>
      </c>
      <c r="M63" s="63" t="e">
        <f ca="1">_xlfn.IFS($E63&gt;0,VLOOKUP($F63,objets!$A$2:$L4631,10,FALSE)*$E63,$F63="",0,$E63="",VLOOKUP($F63,objets!$A$2:$L4631,10,FALSE))</f>
        <v>#NAME?</v>
      </c>
      <c r="N63" s="63" t="e">
        <f ca="1">_xlfn.IFS($E63&gt;0,VLOOKUP($F63,objets!$A$2:$L4631,11,FALSE)*$E63,$F63="",0,$E63="",VLOOKUP($F63,objets!$A$2:$L4631,11,FALSE))</f>
        <v>#NAME?</v>
      </c>
      <c r="O63" s="63" t="e">
        <f ca="1">_xlfn.IFS($E63&gt;0,VLOOKUP($F63,objets!$A$2:$L4631,12,FALSE)*$E63,$F63="",0,$E63="",VLOOKUP($F63,objets!$A$2:$L4631,12,FALSE))</f>
        <v>#NAME?</v>
      </c>
      <c r="P63" s="64"/>
      <c r="Q63" s="65"/>
      <c r="R63" s="65"/>
      <c r="S63" s="65"/>
      <c r="T63" s="65"/>
      <c r="U63" s="65"/>
      <c r="V63" s="65"/>
      <c r="W63" s="65"/>
      <c r="X63" s="65"/>
      <c r="Y63" s="73"/>
      <c r="Z63" s="67" t="str">
        <f t="shared" ca="1" si="1"/>
        <v/>
      </c>
      <c r="AA63" s="53"/>
      <c r="AB63" s="68"/>
      <c r="AC63" s="68"/>
      <c r="AD63" s="68"/>
      <c r="AE63" s="68"/>
      <c r="AF63" s="68"/>
      <c r="AG63" s="68"/>
      <c r="AH63" s="68"/>
      <c r="AI63" s="68"/>
      <c r="AJ63" s="69"/>
      <c r="AK63" s="55"/>
      <c r="AL63" s="70"/>
      <c r="AM63" s="61"/>
      <c r="AN63" s="61"/>
      <c r="AO63" s="55"/>
      <c r="AP63" s="71"/>
      <c r="AQ63" s="68"/>
      <c r="AR63" s="61"/>
    </row>
    <row r="64" spans="1:44" ht="34.5" customHeight="1" x14ac:dyDescent="0.25">
      <c r="A64" s="58" t="s">
        <v>149</v>
      </c>
      <c r="B64" s="58" t="s">
        <v>151</v>
      </c>
      <c r="C64" s="59" t="s">
        <v>215</v>
      </c>
      <c r="D64" s="60"/>
      <c r="E64" s="60"/>
      <c r="F64" s="61" t="s">
        <v>140</v>
      </c>
      <c r="G64" s="62" t="e">
        <f t="shared" ca="1" si="2"/>
        <v>#NAME?</v>
      </c>
      <c r="H64" s="62" t="e">
        <f ca="1">_xlfn.IFS($E64&gt;0,VLOOKUP($F64,objets!$A$2:$L4632,4,FALSE)*$E64,$F64="",0,$E64="",VLOOKUP($F64,objets!$A$2:$L4632,4,FALSE))</f>
        <v>#NAME?</v>
      </c>
      <c r="I64" s="107">
        <f>IF(F64="","",IF(E64&gt;0,VLOOKUP(F64,objets!$A$4:$F$47,6,FALSE)*E64,VLOOKUP(F64,objets!$A$4:$F$47,6,FALSE)))</f>
        <v>9.9999999999999995E-7</v>
      </c>
      <c r="J64" s="63" t="e">
        <f ca="1">_xlfn.IFS($E64&gt;0,VLOOKUP($F64,objets!$A$2:$L4632,7,FALSE)*$E64,$F64="",0,$E64="",VLOOKUP($F64,objets!$A$2:$L4632,7,FALSE))</f>
        <v>#NAME?</v>
      </c>
      <c r="K64" s="63" t="e">
        <f ca="1">_xlfn.IFS($E64&gt;0,VLOOKUP($F64,objets!$A$2:$L4632,8,FALSE)*$E64,$F64="",0,$E64="",VLOOKUP($F64,objets!$A$2:$L4632,8,FALSE))</f>
        <v>#NAME?</v>
      </c>
      <c r="L64" s="63" t="e">
        <f ca="1">_xlfn.IFS($E64&gt;0,VLOOKUP($F64,objets!$A$2:$L4632,9,FALSE)*$E64,$F64="",0,$E64="",VLOOKUP($F64,objets!$A$2:$L4632,9,FALSE))</f>
        <v>#NAME?</v>
      </c>
      <c r="M64" s="63" t="e">
        <f ca="1">_xlfn.IFS($E64&gt;0,VLOOKUP($F64,objets!$A$2:$L4632,10,FALSE)*$E64,$F64="",0,$E64="",VLOOKUP($F64,objets!$A$2:$L4632,10,FALSE))</f>
        <v>#NAME?</v>
      </c>
      <c r="N64" s="63" t="e">
        <f ca="1">_xlfn.IFS($E64&gt;0,VLOOKUP($F64,objets!$A$2:$L4632,11,FALSE)*$E64,$F64="",0,$E64="",VLOOKUP($F64,objets!$A$2:$L4632,11,FALSE))</f>
        <v>#NAME?</v>
      </c>
      <c r="O64" s="63" t="e">
        <f ca="1">_xlfn.IFS($E64&gt;0,VLOOKUP($F64,objets!$A$2:$L4632,12,FALSE)*$E64,$F64="",0,$E64="",VLOOKUP($F64,objets!$A$2:$L4632,12,FALSE))</f>
        <v>#NAME?</v>
      </c>
      <c r="P64" s="64"/>
      <c r="Q64" s="65"/>
      <c r="R64" s="65"/>
      <c r="S64" s="65"/>
      <c r="T64" s="65"/>
      <c r="U64" s="65"/>
      <c r="V64" s="65"/>
      <c r="W64" s="65"/>
      <c r="X64" s="65"/>
      <c r="Y64" s="73"/>
      <c r="Z64" s="67" t="str">
        <f t="shared" ca="1" si="1"/>
        <v/>
      </c>
      <c r="AA64" s="53"/>
      <c r="AB64" s="68"/>
      <c r="AC64" s="68"/>
      <c r="AD64" s="68"/>
      <c r="AE64" s="68"/>
      <c r="AF64" s="68"/>
      <c r="AG64" s="68"/>
      <c r="AH64" s="68"/>
      <c r="AI64" s="68"/>
      <c r="AJ64" s="69"/>
      <c r="AK64" s="55"/>
      <c r="AL64" s="70"/>
      <c r="AM64" s="61"/>
      <c r="AN64" s="61"/>
      <c r="AO64" s="55"/>
      <c r="AP64" s="71"/>
      <c r="AQ64" s="68"/>
      <c r="AR64" s="61"/>
    </row>
    <row r="65" spans="1:44" ht="34.5" customHeight="1" x14ac:dyDescent="0.25">
      <c r="A65" s="58" t="s">
        <v>149</v>
      </c>
      <c r="B65" s="58" t="s">
        <v>151</v>
      </c>
      <c r="C65" s="59" t="s">
        <v>216</v>
      </c>
      <c r="D65" s="60"/>
      <c r="E65" s="60"/>
      <c r="F65" s="61" t="s">
        <v>140</v>
      </c>
      <c r="G65" s="62" t="e">
        <f t="shared" ca="1" si="2"/>
        <v>#NAME?</v>
      </c>
      <c r="H65" s="62" t="e">
        <f ca="1">_xlfn.IFS($E65&gt;0,VLOOKUP($F65,objets!$A$2:$L4633,4,FALSE)*$E65,$F65="",0,$E65="",VLOOKUP($F65,objets!$A$2:$L4633,4,FALSE))</f>
        <v>#NAME?</v>
      </c>
      <c r="I65" s="107">
        <f>IF(F65="","",IF(E65&gt;0,VLOOKUP(F65,objets!$A$4:$F$47,6,FALSE)*E65,VLOOKUP(F65,objets!$A$4:$F$47,6,FALSE)))</f>
        <v>9.9999999999999995E-7</v>
      </c>
      <c r="J65" s="63" t="e">
        <f ca="1">_xlfn.IFS($E65&gt;0,VLOOKUP($F65,objets!$A$2:$L4633,7,FALSE)*$E65,$F65="",0,$E65="",VLOOKUP($F65,objets!$A$2:$L4633,7,FALSE))</f>
        <v>#NAME?</v>
      </c>
      <c r="K65" s="63" t="e">
        <f ca="1">_xlfn.IFS($E65&gt;0,VLOOKUP($F65,objets!$A$2:$L4633,8,FALSE)*$E65,$F65="",0,$E65="",VLOOKUP($F65,objets!$A$2:$L4633,8,FALSE))</f>
        <v>#NAME?</v>
      </c>
      <c r="L65" s="63" t="e">
        <f ca="1">_xlfn.IFS($E65&gt;0,VLOOKUP($F65,objets!$A$2:$L4633,9,FALSE)*$E65,$F65="",0,$E65="",VLOOKUP($F65,objets!$A$2:$L4633,9,FALSE))</f>
        <v>#NAME?</v>
      </c>
      <c r="M65" s="63" t="e">
        <f ca="1">_xlfn.IFS($E65&gt;0,VLOOKUP($F65,objets!$A$2:$L4633,10,FALSE)*$E65,$F65="",0,$E65="",VLOOKUP($F65,objets!$A$2:$L4633,10,FALSE))</f>
        <v>#NAME?</v>
      </c>
      <c r="N65" s="63" t="e">
        <f ca="1">_xlfn.IFS($E65&gt;0,VLOOKUP($F65,objets!$A$2:$L4633,11,FALSE)*$E65,$F65="",0,$E65="",VLOOKUP($F65,objets!$A$2:$L4633,11,FALSE))</f>
        <v>#NAME?</v>
      </c>
      <c r="O65" s="63" t="e">
        <f ca="1">_xlfn.IFS($E65&gt;0,VLOOKUP($F65,objets!$A$2:$L4633,12,FALSE)*$E65,$F65="",0,$E65="",VLOOKUP($F65,objets!$A$2:$L4633,12,FALSE))</f>
        <v>#NAME?</v>
      </c>
      <c r="P65" s="64"/>
      <c r="Q65" s="65"/>
      <c r="R65" s="65"/>
      <c r="S65" s="65"/>
      <c r="T65" s="65"/>
      <c r="U65" s="65"/>
      <c r="V65" s="65"/>
      <c r="W65" s="65"/>
      <c r="X65" s="65"/>
      <c r="Y65" s="73"/>
      <c r="Z65" s="67" t="str">
        <f t="shared" ca="1" si="1"/>
        <v/>
      </c>
      <c r="AA65" s="53"/>
      <c r="AB65" s="68"/>
      <c r="AC65" s="68"/>
      <c r="AD65" s="68"/>
      <c r="AE65" s="68"/>
      <c r="AF65" s="68"/>
      <c r="AG65" s="68"/>
      <c r="AH65" s="68"/>
      <c r="AI65" s="68"/>
      <c r="AJ65" s="69"/>
      <c r="AK65" s="55"/>
      <c r="AL65" s="70"/>
      <c r="AM65" s="61"/>
      <c r="AN65" s="61"/>
      <c r="AO65" s="55"/>
      <c r="AP65" s="71"/>
      <c r="AQ65" s="68"/>
      <c r="AR65" s="61"/>
    </row>
    <row r="66" spans="1:44" ht="34.5" customHeight="1" x14ac:dyDescent="0.25">
      <c r="A66" s="58" t="s">
        <v>149</v>
      </c>
      <c r="B66" s="58" t="s">
        <v>151</v>
      </c>
      <c r="C66" s="59" t="s">
        <v>217</v>
      </c>
      <c r="D66" s="60"/>
      <c r="E66" s="60"/>
      <c r="F66" s="72" t="s">
        <v>140</v>
      </c>
      <c r="G66" s="62" t="e">
        <f t="shared" ca="1" si="2"/>
        <v>#NAME?</v>
      </c>
      <c r="H66" s="62" t="e">
        <f ca="1">_xlfn.IFS($E66&gt;0,VLOOKUP($F66,objets!$A$2:$L4634,4,FALSE)*$E66,$F66="",0,$E66="",VLOOKUP($F66,objets!$A$2:$L4634,4,FALSE))</f>
        <v>#NAME?</v>
      </c>
      <c r="I66" s="107">
        <f>IF(F66="","",IF(E66&gt;0,VLOOKUP(F66,objets!$A$4:$F$47,6,FALSE)*E66,VLOOKUP(F66,objets!$A$4:$F$47,6,FALSE)))</f>
        <v>9.9999999999999995E-7</v>
      </c>
      <c r="J66" s="63" t="e">
        <f ca="1">_xlfn.IFS($E66&gt;0,VLOOKUP($F66,objets!$A$2:$L4634,7,FALSE)*$E66,$F66="",0,$E66="",VLOOKUP($F66,objets!$A$2:$L4634,7,FALSE))</f>
        <v>#NAME?</v>
      </c>
      <c r="K66" s="63" t="e">
        <f ca="1">_xlfn.IFS($E66&gt;0,VLOOKUP($F66,objets!$A$2:$L4634,8,FALSE)*$E66,$F66="",0,$E66="",VLOOKUP($F66,objets!$A$2:$L4634,8,FALSE))</f>
        <v>#NAME?</v>
      </c>
      <c r="L66" s="63" t="e">
        <f ca="1">_xlfn.IFS($E66&gt;0,VLOOKUP($F66,objets!$A$2:$L4634,9,FALSE)*$E66,$F66="",0,$E66="",VLOOKUP($F66,objets!$A$2:$L4634,9,FALSE))</f>
        <v>#NAME?</v>
      </c>
      <c r="M66" s="63" t="e">
        <f ca="1">_xlfn.IFS($E66&gt;0,VLOOKUP($F66,objets!$A$2:$L4634,10,FALSE)*$E66,$F66="",0,$E66="",VLOOKUP($F66,objets!$A$2:$L4634,10,FALSE))</f>
        <v>#NAME?</v>
      </c>
      <c r="N66" s="63" t="e">
        <f ca="1">_xlfn.IFS($E66&gt;0,VLOOKUP($F66,objets!$A$2:$L4634,11,FALSE)*$E66,$F66="",0,$E66="",VLOOKUP($F66,objets!$A$2:$L4634,11,FALSE))</f>
        <v>#NAME?</v>
      </c>
      <c r="O66" s="63" t="e">
        <f ca="1">_xlfn.IFS($E66&gt;0,VLOOKUP($F66,objets!$A$2:$L4634,12,FALSE)*$E66,$F66="",0,$E66="",VLOOKUP($F66,objets!$A$2:$L4634,12,FALSE))</f>
        <v>#NAME?</v>
      </c>
      <c r="P66" s="64"/>
      <c r="Q66" s="65"/>
      <c r="R66" s="65"/>
      <c r="S66" s="65"/>
      <c r="T66" s="65"/>
      <c r="U66" s="65"/>
      <c r="V66" s="65"/>
      <c r="W66" s="65"/>
      <c r="X66" s="65"/>
      <c r="Y66" s="73"/>
      <c r="Z66" s="67" t="str">
        <f t="shared" ca="1" si="1"/>
        <v/>
      </c>
      <c r="AA66" s="53"/>
      <c r="AB66" s="68"/>
      <c r="AC66" s="68"/>
      <c r="AD66" s="68"/>
      <c r="AE66" s="68"/>
      <c r="AF66" s="68"/>
      <c r="AG66" s="68"/>
      <c r="AH66" s="68"/>
      <c r="AI66" s="68"/>
      <c r="AJ66" s="69"/>
      <c r="AK66" s="55"/>
      <c r="AL66" s="70"/>
      <c r="AM66" s="61"/>
      <c r="AN66" s="61"/>
      <c r="AO66" s="55"/>
      <c r="AP66" s="71"/>
      <c r="AQ66" s="68"/>
      <c r="AR66" s="61"/>
    </row>
    <row r="67" spans="1:44" ht="34.5" customHeight="1" x14ac:dyDescent="0.25">
      <c r="A67" s="58" t="s">
        <v>149</v>
      </c>
      <c r="B67" s="58" t="s">
        <v>151</v>
      </c>
      <c r="C67" s="59" t="s">
        <v>218</v>
      </c>
      <c r="D67" s="60"/>
      <c r="E67" s="60"/>
      <c r="F67" s="61" t="s">
        <v>140</v>
      </c>
      <c r="G67" s="62" t="e">
        <f t="shared" ca="1" si="2"/>
        <v>#NAME?</v>
      </c>
      <c r="H67" s="62" t="e">
        <f ca="1">_xlfn.IFS($E67&gt;0,VLOOKUP($F67,objets!$A$2:$L4635,4,FALSE)*$E67,$F67="",0,$E67="",VLOOKUP($F67,objets!$A$2:$L4635,4,FALSE))</f>
        <v>#NAME?</v>
      </c>
      <c r="I67" s="107">
        <f>IF(F67="","",IF(E67&gt;0,VLOOKUP(F67,objets!$A$4:$F$47,6,FALSE)*E67,VLOOKUP(F67,objets!$A$4:$F$47,6,FALSE)))</f>
        <v>9.9999999999999995E-7</v>
      </c>
      <c r="J67" s="63" t="e">
        <f ca="1">_xlfn.IFS($E67&gt;0,VLOOKUP($F67,objets!$A$2:$L4635,7,FALSE)*$E67,$F67="",0,$E67="",VLOOKUP($F67,objets!$A$2:$L4635,7,FALSE))</f>
        <v>#NAME?</v>
      </c>
      <c r="K67" s="63" t="e">
        <f ca="1">_xlfn.IFS($E67&gt;0,VLOOKUP($F67,objets!$A$2:$L4635,8,FALSE)*$E67,$F67="",0,$E67="",VLOOKUP($F67,objets!$A$2:$L4635,8,FALSE))</f>
        <v>#NAME?</v>
      </c>
      <c r="L67" s="63" t="e">
        <f ca="1">_xlfn.IFS($E67&gt;0,VLOOKUP($F67,objets!$A$2:$L4635,9,FALSE)*$E67,$F67="",0,$E67="",VLOOKUP($F67,objets!$A$2:$L4635,9,FALSE))</f>
        <v>#NAME?</v>
      </c>
      <c r="M67" s="63" t="e">
        <f ca="1">_xlfn.IFS($E67&gt;0,VLOOKUP($F67,objets!$A$2:$L4635,10,FALSE)*$E67,$F67="",0,$E67="",VLOOKUP($F67,objets!$A$2:$L4635,10,FALSE))</f>
        <v>#NAME?</v>
      </c>
      <c r="N67" s="63" t="e">
        <f ca="1">_xlfn.IFS($E67&gt;0,VLOOKUP($F67,objets!$A$2:$L4635,11,FALSE)*$E67,$F67="",0,$E67="",VLOOKUP($F67,objets!$A$2:$L4635,11,FALSE))</f>
        <v>#NAME?</v>
      </c>
      <c r="O67" s="63" t="e">
        <f ca="1">_xlfn.IFS($E67&gt;0,VLOOKUP($F67,objets!$A$2:$L4635,12,FALSE)*$E67,$F67="",0,$E67="",VLOOKUP($F67,objets!$A$2:$L4635,12,FALSE))</f>
        <v>#NAME?</v>
      </c>
      <c r="P67" s="64"/>
      <c r="Q67" s="65"/>
      <c r="R67" s="65"/>
      <c r="S67" s="65"/>
      <c r="T67" s="65"/>
      <c r="U67" s="65"/>
      <c r="V67" s="65"/>
      <c r="W67" s="65"/>
      <c r="X67" s="65"/>
      <c r="Y67" s="73"/>
      <c r="Z67" s="67" t="str">
        <f t="shared" ca="1" si="1"/>
        <v/>
      </c>
      <c r="AA67" s="53"/>
      <c r="AB67" s="68"/>
      <c r="AC67" s="68"/>
      <c r="AD67" s="68"/>
      <c r="AE67" s="68"/>
      <c r="AF67" s="68"/>
      <c r="AG67" s="68"/>
      <c r="AH67" s="68"/>
      <c r="AI67" s="68"/>
      <c r="AJ67" s="69"/>
      <c r="AK67" s="55"/>
      <c r="AL67" s="70"/>
      <c r="AM67" s="61"/>
      <c r="AN67" s="61"/>
      <c r="AO67" s="55"/>
      <c r="AP67" s="71"/>
      <c r="AQ67" s="68"/>
      <c r="AR67" s="61"/>
    </row>
    <row r="68" spans="1:44" ht="34.5" customHeight="1" x14ac:dyDescent="0.25">
      <c r="A68" s="58" t="s">
        <v>149</v>
      </c>
      <c r="B68" s="58" t="s">
        <v>151</v>
      </c>
      <c r="C68" s="59" t="s">
        <v>219</v>
      </c>
      <c r="D68" s="60"/>
      <c r="E68" s="60"/>
      <c r="F68" s="72" t="s">
        <v>140</v>
      </c>
      <c r="G68" s="62" t="e">
        <f t="shared" ca="1" si="2"/>
        <v>#NAME?</v>
      </c>
      <c r="H68" s="62" t="e">
        <f ca="1">_xlfn.IFS($E68&gt;0,VLOOKUP($F68,objets!$A$2:$L4636,4,FALSE)*$E68,$F68="",0,$E68="",VLOOKUP($F68,objets!$A$2:$L4636,4,FALSE))</f>
        <v>#NAME?</v>
      </c>
      <c r="I68" s="107">
        <f>IF(F68="","",IF(E68&gt;0,VLOOKUP(F68,objets!$A$4:$F$47,6,FALSE)*E68,VLOOKUP(F68,objets!$A$4:$F$47,6,FALSE)))</f>
        <v>9.9999999999999995E-7</v>
      </c>
      <c r="J68" s="63" t="e">
        <f ca="1">_xlfn.IFS($E68&gt;0,VLOOKUP($F68,objets!$A$2:$L4636,7,FALSE)*$E68,$F68="",0,$E68="",VLOOKUP($F68,objets!$A$2:$L4636,7,FALSE))</f>
        <v>#NAME?</v>
      </c>
      <c r="K68" s="63" t="e">
        <f ca="1">_xlfn.IFS($E68&gt;0,VLOOKUP($F68,objets!$A$2:$L4636,8,FALSE)*$E68,$F68="",0,$E68="",VLOOKUP($F68,objets!$A$2:$L4636,8,FALSE))</f>
        <v>#NAME?</v>
      </c>
      <c r="L68" s="63" t="e">
        <f ca="1">_xlfn.IFS($E68&gt;0,VLOOKUP($F68,objets!$A$2:$L4636,9,FALSE)*$E68,$F68="",0,$E68="",VLOOKUP($F68,objets!$A$2:$L4636,9,FALSE))</f>
        <v>#NAME?</v>
      </c>
      <c r="M68" s="63" t="e">
        <f ca="1">_xlfn.IFS($E68&gt;0,VLOOKUP($F68,objets!$A$2:$L4636,10,FALSE)*$E68,$F68="",0,$E68="",VLOOKUP($F68,objets!$A$2:$L4636,10,FALSE))</f>
        <v>#NAME?</v>
      </c>
      <c r="N68" s="63" t="e">
        <f ca="1">_xlfn.IFS($E68&gt;0,VLOOKUP($F68,objets!$A$2:$L4636,11,FALSE)*$E68,$F68="",0,$E68="",VLOOKUP($F68,objets!$A$2:$L4636,11,FALSE))</f>
        <v>#NAME?</v>
      </c>
      <c r="O68" s="63" t="e">
        <f ca="1">_xlfn.IFS($E68&gt;0,VLOOKUP($F68,objets!$A$2:$L4636,12,FALSE)*$E68,$F68="",0,$E68="",VLOOKUP($F68,objets!$A$2:$L4636,12,FALSE))</f>
        <v>#NAME?</v>
      </c>
      <c r="P68" s="64"/>
      <c r="Q68" s="65"/>
      <c r="R68" s="65"/>
      <c r="S68" s="65"/>
      <c r="T68" s="65"/>
      <c r="U68" s="65"/>
      <c r="V68" s="65"/>
      <c r="W68" s="65"/>
      <c r="X68" s="65"/>
      <c r="Y68" s="73"/>
      <c r="Z68" s="67" t="str">
        <f t="shared" ca="1" si="1"/>
        <v/>
      </c>
      <c r="AA68" s="53"/>
      <c r="AB68" s="68"/>
      <c r="AC68" s="68"/>
      <c r="AD68" s="68"/>
      <c r="AE68" s="68"/>
      <c r="AF68" s="68"/>
      <c r="AG68" s="68"/>
      <c r="AH68" s="68"/>
      <c r="AI68" s="68"/>
      <c r="AJ68" s="69"/>
      <c r="AK68" s="55"/>
      <c r="AL68" s="70"/>
      <c r="AM68" s="61"/>
      <c r="AN68" s="61"/>
      <c r="AO68" s="55"/>
      <c r="AP68" s="71"/>
      <c r="AQ68" s="68"/>
      <c r="AR68" s="61"/>
    </row>
    <row r="69" spans="1:44" ht="34.5" customHeight="1" x14ac:dyDescent="0.25">
      <c r="A69" s="58" t="s">
        <v>149</v>
      </c>
      <c r="B69" s="58" t="s">
        <v>151</v>
      </c>
      <c r="C69" s="59" t="s">
        <v>220</v>
      </c>
      <c r="D69" s="60"/>
      <c r="E69" s="60"/>
      <c r="F69" s="61" t="s">
        <v>140</v>
      </c>
      <c r="G69" s="62" t="e">
        <f t="shared" ca="1" si="2"/>
        <v>#NAME?</v>
      </c>
      <c r="H69" s="62" t="e">
        <f ca="1">_xlfn.IFS($E69&gt;0,VLOOKUP($F69,objets!$A$2:$L4637,4,FALSE)*$E69,$F69="",0,$E69="",VLOOKUP($F69,objets!$A$2:$L4637,4,FALSE))</f>
        <v>#NAME?</v>
      </c>
      <c r="I69" s="107">
        <f>IF(F69="","",IF(E69&gt;0,VLOOKUP(F69,objets!$A$4:$F$47,6,FALSE)*E69,VLOOKUP(F69,objets!$A$4:$F$47,6,FALSE)))</f>
        <v>9.9999999999999995E-7</v>
      </c>
      <c r="J69" s="63" t="e">
        <f ca="1">_xlfn.IFS($E69&gt;0,VLOOKUP($F69,objets!$A$2:$L4637,7,FALSE)*$E69,$F69="",0,$E69="",VLOOKUP($F69,objets!$A$2:$L4637,7,FALSE))</f>
        <v>#NAME?</v>
      </c>
      <c r="K69" s="63" t="e">
        <f ca="1">_xlfn.IFS($E69&gt;0,VLOOKUP($F69,objets!$A$2:$L4637,8,FALSE)*$E69,$F69="",0,$E69="",VLOOKUP($F69,objets!$A$2:$L4637,8,FALSE))</f>
        <v>#NAME?</v>
      </c>
      <c r="L69" s="63" t="e">
        <f ca="1">_xlfn.IFS($E69&gt;0,VLOOKUP($F69,objets!$A$2:$L4637,9,FALSE)*$E69,$F69="",0,$E69="",VLOOKUP($F69,objets!$A$2:$L4637,9,FALSE))</f>
        <v>#NAME?</v>
      </c>
      <c r="M69" s="63" t="e">
        <f ca="1">_xlfn.IFS($E69&gt;0,VLOOKUP($F69,objets!$A$2:$L4637,10,FALSE)*$E69,$F69="",0,$E69="",VLOOKUP($F69,objets!$A$2:$L4637,10,FALSE))</f>
        <v>#NAME?</v>
      </c>
      <c r="N69" s="63" t="e">
        <f ca="1">_xlfn.IFS($E69&gt;0,VLOOKUP($F69,objets!$A$2:$L4637,11,FALSE)*$E69,$F69="",0,$E69="",VLOOKUP($F69,objets!$A$2:$L4637,11,FALSE))</f>
        <v>#NAME?</v>
      </c>
      <c r="O69" s="63" t="e">
        <f ca="1">_xlfn.IFS($E69&gt;0,VLOOKUP($F69,objets!$A$2:$L4637,12,FALSE)*$E69,$F69="",0,$E69="",VLOOKUP($F69,objets!$A$2:$L4637,12,FALSE))</f>
        <v>#NAME?</v>
      </c>
      <c r="P69" s="64"/>
      <c r="Q69" s="65"/>
      <c r="R69" s="65"/>
      <c r="S69" s="65"/>
      <c r="T69" s="65"/>
      <c r="U69" s="65"/>
      <c r="V69" s="65"/>
      <c r="W69" s="65"/>
      <c r="X69" s="65"/>
      <c r="Y69" s="73"/>
      <c r="Z69" s="67" t="str">
        <f t="shared" ca="1" si="1"/>
        <v/>
      </c>
      <c r="AA69" s="53"/>
      <c r="AB69" s="68"/>
      <c r="AC69" s="68"/>
      <c r="AD69" s="68"/>
      <c r="AE69" s="68"/>
      <c r="AF69" s="68"/>
      <c r="AG69" s="68"/>
      <c r="AH69" s="68"/>
      <c r="AI69" s="68"/>
      <c r="AJ69" s="69"/>
      <c r="AK69" s="55"/>
      <c r="AL69" s="70"/>
      <c r="AM69" s="61"/>
      <c r="AN69" s="61"/>
      <c r="AO69" s="55"/>
      <c r="AP69" s="71"/>
      <c r="AQ69" s="68"/>
      <c r="AR69" s="61"/>
    </row>
    <row r="70" spans="1:44" ht="34.5" customHeight="1" x14ac:dyDescent="0.25">
      <c r="A70" s="58" t="s">
        <v>149</v>
      </c>
      <c r="B70" s="58" t="s">
        <v>151</v>
      </c>
      <c r="C70" s="59" t="s">
        <v>221</v>
      </c>
      <c r="D70" s="60"/>
      <c r="E70" s="60"/>
      <c r="F70" s="61" t="s">
        <v>140</v>
      </c>
      <c r="G70" s="62" t="e">
        <f t="shared" ca="1" si="2"/>
        <v>#NAME?</v>
      </c>
      <c r="H70" s="62" t="e">
        <f ca="1">_xlfn.IFS($E70&gt;0,VLOOKUP($F70,objets!$A$2:$L4638,4,FALSE)*$E70,$F70="",0,$E70="",VLOOKUP($F70,objets!$A$2:$L4638,4,FALSE))</f>
        <v>#NAME?</v>
      </c>
      <c r="I70" s="107">
        <f>IF(F70="","",IF(E70&gt;0,VLOOKUP(F70,objets!$A$4:$F$47,6,FALSE)*E70,VLOOKUP(F70,objets!$A$4:$F$47,6,FALSE)))</f>
        <v>9.9999999999999995E-7</v>
      </c>
      <c r="J70" s="63" t="e">
        <f ca="1">_xlfn.IFS($E70&gt;0,VLOOKUP($F70,objets!$A$2:$L4638,7,FALSE)*$E70,$F70="",0,$E70="",VLOOKUP($F70,objets!$A$2:$L4638,7,FALSE))</f>
        <v>#NAME?</v>
      </c>
      <c r="K70" s="63" t="e">
        <f ca="1">_xlfn.IFS($E70&gt;0,VLOOKUP($F70,objets!$A$2:$L4638,8,FALSE)*$E70,$F70="",0,$E70="",VLOOKUP($F70,objets!$A$2:$L4638,8,FALSE))</f>
        <v>#NAME?</v>
      </c>
      <c r="L70" s="63" t="e">
        <f ca="1">_xlfn.IFS($E70&gt;0,VLOOKUP($F70,objets!$A$2:$L4638,9,FALSE)*$E70,$F70="",0,$E70="",VLOOKUP($F70,objets!$A$2:$L4638,9,FALSE))</f>
        <v>#NAME?</v>
      </c>
      <c r="M70" s="63" t="e">
        <f ca="1">_xlfn.IFS($E70&gt;0,VLOOKUP($F70,objets!$A$2:$L4638,10,FALSE)*$E70,$F70="",0,$E70="",VLOOKUP($F70,objets!$A$2:$L4638,10,FALSE))</f>
        <v>#NAME?</v>
      </c>
      <c r="N70" s="63" t="e">
        <f ca="1">_xlfn.IFS($E70&gt;0,VLOOKUP($F70,objets!$A$2:$L4638,11,FALSE)*$E70,$F70="",0,$E70="",VLOOKUP($F70,objets!$A$2:$L4638,11,FALSE))</f>
        <v>#NAME?</v>
      </c>
      <c r="O70" s="63" t="e">
        <f ca="1">_xlfn.IFS($E70&gt;0,VLOOKUP($F70,objets!$A$2:$L4638,12,FALSE)*$E70,$F70="",0,$E70="",VLOOKUP($F70,objets!$A$2:$L4638,12,FALSE))</f>
        <v>#NAME?</v>
      </c>
      <c r="P70" s="64"/>
      <c r="Q70" s="65"/>
      <c r="R70" s="65"/>
      <c r="S70" s="65"/>
      <c r="T70" s="65"/>
      <c r="U70" s="65"/>
      <c r="V70" s="65"/>
      <c r="W70" s="65"/>
      <c r="X70" s="65"/>
      <c r="Y70" s="73"/>
      <c r="Z70" s="67" t="str">
        <f t="shared" ca="1" si="1"/>
        <v/>
      </c>
      <c r="AA70" s="53"/>
      <c r="AB70" s="68"/>
      <c r="AC70" s="68"/>
      <c r="AD70" s="68"/>
      <c r="AE70" s="68"/>
      <c r="AF70" s="68"/>
      <c r="AG70" s="68"/>
      <c r="AH70" s="68"/>
      <c r="AI70" s="68"/>
      <c r="AJ70" s="69"/>
      <c r="AK70" s="55"/>
      <c r="AL70" s="70"/>
      <c r="AM70" s="61"/>
      <c r="AN70" s="61"/>
      <c r="AO70" s="55"/>
      <c r="AP70" s="71"/>
      <c r="AQ70" s="68"/>
      <c r="AR70" s="61"/>
    </row>
    <row r="71" spans="1:44" ht="34.5" customHeight="1" x14ac:dyDescent="0.25">
      <c r="A71" s="58" t="s">
        <v>149</v>
      </c>
      <c r="B71" s="58" t="s">
        <v>151</v>
      </c>
      <c r="C71" s="59" t="s">
        <v>222</v>
      </c>
      <c r="D71" s="60"/>
      <c r="E71" s="60"/>
      <c r="F71" s="61" t="s">
        <v>140</v>
      </c>
      <c r="G71" s="62" t="e">
        <f t="shared" ca="1" si="2"/>
        <v>#NAME?</v>
      </c>
      <c r="H71" s="62" t="e">
        <f ca="1">_xlfn.IFS($E71&gt;0,VLOOKUP($F71,objets!$A$2:$L4639,4,FALSE)*$E71,$F71="",0,$E71="",VLOOKUP($F71,objets!$A$2:$L4639,4,FALSE))</f>
        <v>#NAME?</v>
      </c>
      <c r="I71" s="107">
        <f>IF(F71="","",IF(E71&gt;0,VLOOKUP(F71,objets!$A$4:$F$47,6,FALSE)*E71,VLOOKUP(F71,objets!$A$4:$F$47,6,FALSE)))</f>
        <v>9.9999999999999995E-7</v>
      </c>
      <c r="J71" s="63" t="e">
        <f ca="1">_xlfn.IFS($E71&gt;0,VLOOKUP($F71,objets!$A$2:$L4639,7,FALSE)*$E71,$F71="",0,$E71="",VLOOKUP($F71,objets!$A$2:$L4639,7,FALSE))</f>
        <v>#NAME?</v>
      </c>
      <c r="K71" s="63" t="e">
        <f ca="1">_xlfn.IFS($E71&gt;0,VLOOKUP($F71,objets!$A$2:$L4639,8,FALSE)*$E71,$F71="",0,$E71="",VLOOKUP($F71,objets!$A$2:$L4639,8,FALSE))</f>
        <v>#NAME?</v>
      </c>
      <c r="L71" s="63" t="e">
        <f ca="1">_xlfn.IFS($E71&gt;0,VLOOKUP($F71,objets!$A$2:$L4639,9,FALSE)*$E71,$F71="",0,$E71="",VLOOKUP($F71,objets!$A$2:$L4639,9,FALSE))</f>
        <v>#NAME?</v>
      </c>
      <c r="M71" s="63" t="e">
        <f ca="1">_xlfn.IFS($E71&gt;0,VLOOKUP($F71,objets!$A$2:$L4639,10,FALSE)*$E71,$F71="",0,$E71="",VLOOKUP($F71,objets!$A$2:$L4639,10,FALSE))</f>
        <v>#NAME?</v>
      </c>
      <c r="N71" s="63" t="e">
        <f ca="1">_xlfn.IFS($E71&gt;0,VLOOKUP($F71,objets!$A$2:$L4639,11,FALSE)*$E71,$F71="",0,$E71="",VLOOKUP($F71,objets!$A$2:$L4639,11,FALSE))</f>
        <v>#NAME?</v>
      </c>
      <c r="O71" s="63" t="e">
        <f ca="1">_xlfn.IFS($E71&gt;0,VLOOKUP($F71,objets!$A$2:$L4639,12,FALSE)*$E71,$F71="",0,$E71="",VLOOKUP($F71,objets!$A$2:$L4639,12,FALSE))</f>
        <v>#NAME?</v>
      </c>
      <c r="P71" s="64"/>
      <c r="Q71" s="65"/>
      <c r="R71" s="65"/>
      <c r="S71" s="65"/>
      <c r="T71" s="65"/>
      <c r="U71" s="65"/>
      <c r="V71" s="65"/>
      <c r="W71" s="65"/>
      <c r="X71" s="65"/>
      <c r="Y71" s="73"/>
      <c r="Z71" s="67" t="str">
        <f t="shared" ref="Z71:Z134" ca="1" si="3">IFERROR(SUMPRODUCT(H71:O71,Q71:X71)/SUM(H71:O71),"")</f>
        <v/>
      </c>
      <c r="AA71" s="53"/>
      <c r="AB71" s="68"/>
      <c r="AC71" s="68"/>
      <c r="AD71" s="68"/>
      <c r="AE71" s="68"/>
      <c r="AF71" s="68"/>
      <c r="AG71" s="68"/>
      <c r="AH71" s="68"/>
      <c r="AI71" s="68"/>
      <c r="AJ71" s="69"/>
      <c r="AK71" s="55"/>
      <c r="AL71" s="70"/>
      <c r="AM71" s="61"/>
      <c r="AN71" s="61"/>
      <c r="AO71" s="55"/>
      <c r="AP71" s="71"/>
      <c r="AQ71" s="68"/>
      <c r="AR71" s="61"/>
    </row>
    <row r="72" spans="1:44" ht="34.5" customHeight="1" x14ac:dyDescent="0.25">
      <c r="A72" s="58" t="s">
        <v>149</v>
      </c>
      <c r="B72" s="58" t="s">
        <v>151</v>
      </c>
      <c r="C72" s="59" t="s">
        <v>223</v>
      </c>
      <c r="D72" s="60"/>
      <c r="E72" s="60"/>
      <c r="F72" s="72" t="s">
        <v>140</v>
      </c>
      <c r="G72" s="62" t="e">
        <f t="shared" ca="1" si="2"/>
        <v>#NAME?</v>
      </c>
      <c r="H72" s="62" t="e">
        <f ca="1">_xlfn.IFS($E72&gt;0,VLOOKUP($F72,objets!$A$2:$L4640,4,FALSE)*$E72,$F72="",0,$E72="",VLOOKUP($F72,objets!$A$2:$L4640,4,FALSE))</f>
        <v>#NAME?</v>
      </c>
      <c r="I72" s="107">
        <f>IF(F72="","",IF(E72&gt;0,VLOOKUP(F72,objets!$A$4:$F$47,6,FALSE)*E72,VLOOKUP(F72,objets!$A$4:$F$47,6,FALSE)))</f>
        <v>9.9999999999999995E-7</v>
      </c>
      <c r="J72" s="63" t="e">
        <f ca="1">_xlfn.IFS($E72&gt;0,VLOOKUP($F72,objets!$A$2:$L4640,7,FALSE)*$E72,$F72="",0,$E72="",VLOOKUP($F72,objets!$A$2:$L4640,7,FALSE))</f>
        <v>#NAME?</v>
      </c>
      <c r="K72" s="63" t="e">
        <f ca="1">_xlfn.IFS($E72&gt;0,VLOOKUP($F72,objets!$A$2:$L4640,8,FALSE)*$E72,$F72="",0,$E72="",VLOOKUP($F72,objets!$A$2:$L4640,8,FALSE))</f>
        <v>#NAME?</v>
      </c>
      <c r="L72" s="63" t="e">
        <f ca="1">_xlfn.IFS($E72&gt;0,VLOOKUP($F72,objets!$A$2:$L4640,9,FALSE)*$E72,$F72="",0,$E72="",VLOOKUP($F72,objets!$A$2:$L4640,9,FALSE))</f>
        <v>#NAME?</v>
      </c>
      <c r="M72" s="63" t="e">
        <f ca="1">_xlfn.IFS($E72&gt;0,VLOOKUP($F72,objets!$A$2:$L4640,10,FALSE)*$E72,$F72="",0,$E72="",VLOOKUP($F72,objets!$A$2:$L4640,10,FALSE))</f>
        <v>#NAME?</v>
      </c>
      <c r="N72" s="63" t="e">
        <f ca="1">_xlfn.IFS($E72&gt;0,VLOOKUP($F72,objets!$A$2:$L4640,11,FALSE)*$E72,$F72="",0,$E72="",VLOOKUP($F72,objets!$A$2:$L4640,11,FALSE))</f>
        <v>#NAME?</v>
      </c>
      <c r="O72" s="63" t="e">
        <f ca="1">_xlfn.IFS($E72&gt;0,VLOOKUP($F72,objets!$A$2:$L4640,12,FALSE)*$E72,$F72="",0,$E72="",VLOOKUP($F72,objets!$A$2:$L4640,12,FALSE))</f>
        <v>#NAME?</v>
      </c>
      <c r="P72" s="64"/>
      <c r="Q72" s="65"/>
      <c r="R72" s="65"/>
      <c r="S72" s="65"/>
      <c r="T72" s="65"/>
      <c r="U72" s="65"/>
      <c r="V72" s="65"/>
      <c r="W72" s="65"/>
      <c r="X72" s="65"/>
      <c r="Y72" s="73"/>
      <c r="Z72" s="67" t="str">
        <f t="shared" ca="1" si="3"/>
        <v/>
      </c>
      <c r="AA72" s="53"/>
      <c r="AB72" s="68"/>
      <c r="AC72" s="68"/>
      <c r="AD72" s="68"/>
      <c r="AE72" s="68"/>
      <c r="AF72" s="68"/>
      <c r="AG72" s="68"/>
      <c r="AH72" s="68"/>
      <c r="AI72" s="68"/>
      <c r="AJ72" s="69"/>
      <c r="AK72" s="55"/>
      <c r="AL72" s="70"/>
      <c r="AM72" s="61"/>
      <c r="AN72" s="61"/>
      <c r="AO72" s="55"/>
      <c r="AP72" s="71"/>
      <c r="AQ72" s="68"/>
      <c r="AR72" s="61"/>
    </row>
    <row r="73" spans="1:44" ht="34.5" customHeight="1" x14ac:dyDescent="0.25">
      <c r="A73" s="58" t="s">
        <v>149</v>
      </c>
      <c r="B73" s="58" t="s">
        <v>151</v>
      </c>
      <c r="C73" s="59" t="s">
        <v>224</v>
      </c>
      <c r="D73" s="60"/>
      <c r="E73" s="60"/>
      <c r="F73" s="61" t="s">
        <v>140</v>
      </c>
      <c r="G73" s="62" t="e">
        <f t="shared" ca="1" si="2"/>
        <v>#NAME?</v>
      </c>
      <c r="H73" s="62" t="e">
        <f ca="1">_xlfn.IFS($E73&gt;0,VLOOKUP($F73,objets!$A$2:$L4641,4,FALSE)*$E73,$F73="",0,$E73="",VLOOKUP($F73,objets!$A$2:$L4641,4,FALSE))</f>
        <v>#NAME?</v>
      </c>
      <c r="I73" s="107">
        <f>IF(F73="","",IF(E73&gt;0,VLOOKUP(F73,objets!$A$4:$F$47,6,FALSE)*E73,VLOOKUP(F73,objets!$A$4:$F$47,6,FALSE)))</f>
        <v>9.9999999999999995E-7</v>
      </c>
      <c r="J73" s="63" t="e">
        <f ca="1">_xlfn.IFS($E73&gt;0,VLOOKUP($F73,objets!$A$2:$L4641,7,FALSE)*$E73,$F73="",0,$E73="",VLOOKUP($F73,objets!$A$2:$L4641,7,FALSE))</f>
        <v>#NAME?</v>
      </c>
      <c r="K73" s="63" t="e">
        <f ca="1">_xlfn.IFS($E73&gt;0,VLOOKUP($F73,objets!$A$2:$L4641,8,FALSE)*$E73,$F73="",0,$E73="",VLOOKUP($F73,objets!$A$2:$L4641,8,FALSE))</f>
        <v>#NAME?</v>
      </c>
      <c r="L73" s="63" t="e">
        <f ca="1">_xlfn.IFS($E73&gt;0,VLOOKUP($F73,objets!$A$2:$L4641,9,FALSE)*$E73,$F73="",0,$E73="",VLOOKUP($F73,objets!$A$2:$L4641,9,FALSE))</f>
        <v>#NAME?</v>
      </c>
      <c r="M73" s="63" t="e">
        <f ca="1">_xlfn.IFS($E73&gt;0,VLOOKUP($F73,objets!$A$2:$L4641,10,FALSE)*$E73,$F73="",0,$E73="",VLOOKUP($F73,objets!$A$2:$L4641,10,FALSE))</f>
        <v>#NAME?</v>
      </c>
      <c r="N73" s="63" t="e">
        <f ca="1">_xlfn.IFS($E73&gt;0,VLOOKUP($F73,objets!$A$2:$L4641,11,FALSE)*$E73,$F73="",0,$E73="",VLOOKUP($F73,objets!$A$2:$L4641,11,FALSE))</f>
        <v>#NAME?</v>
      </c>
      <c r="O73" s="63" t="e">
        <f ca="1">_xlfn.IFS($E73&gt;0,VLOOKUP($F73,objets!$A$2:$L4641,12,FALSE)*$E73,$F73="",0,$E73="",VLOOKUP($F73,objets!$A$2:$L4641,12,FALSE))</f>
        <v>#NAME?</v>
      </c>
      <c r="P73" s="64"/>
      <c r="Q73" s="65"/>
      <c r="R73" s="65"/>
      <c r="S73" s="65"/>
      <c r="T73" s="65"/>
      <c r="U73" s="65"/>
      <c r="V73" s="65"/>
      <c r="W73" s="65"/>
      <c r="X73" s="65"/>
      <c r="Y73" s="73"/>
      <c r="Z73" s="67" t="str">
        <f t="shared" ca="1" si="3"/>
        <v/>
      </c>
      <c r="AA73" s="53"/>
      <c r="AB73" s="68"/>
      <c r="AC73" s="68"/>
      <c r="AD73" s="68"/>
      <c r="AE73" s="68"/>
      <c r="AF73" s="68"/>
      <c r="AG73" s="68"/>
      <c r="AH73" s="68"/>
      <c r="AI73" s="68"/>
      <c r="AJ73" s="69"/>
      <c r="AK73" s="55"/>
      <c r="AL73" s="70"/>
      <c r="AM73" s="61"/>
      <c r="AN73" s="61"/>
      <c r="AO73" s="55"/>
      <c r="AP73" s="71"/>
      <c r="AQ73" s="68"/>
      <c r="AR73" s="61"/>
    </row>
    <row r="74" spans="1:44" ht="34.5" customHeight="1" x14ac:dyDescent="0.25">
      <c r="A74" s="58" t="s">
        <v>149</v>
      </c>
      <c r="B74" s="58" t="s">
        <v>151</v>
      </c>
      <c r="C74" s="59" t="s">
        <v>225</v>
      </c>
      <c r="D74" s="60"/>
      <c r="E74" s="60"/>
      <c r="F74" s="72" t="s">
        <v>140</v>
      </c>
      <c r="G74" s="62" t="e">
        <f t="shared" ca="1" si="2"/>
        <v>#NAME?</v>
      </c>
      <c r="H74" s="62" t="e">
        <f ca="1">_xlfn.IFS($E74&gt;0,VLOOKUP($F74,objets!$A$2:$L4642,4,FALSE)*$E74,$F74="",0,$E74="",VLOOKUP($F74,objets!$A$2:$L4642,4,FALSE))</f>
        <v>#NAME?</v>
      </c>
      <c r="I74" s="107">
        <f>IF(F74="","",IF(E74&gt;0,VLOOKUP(F74,objets!$A$4:$F$47,6,FALSE)*E74,VLOOKUP(F74,objets!$A$4:$F$47,6,FALSE)))</f>
        <v>9.9999999999999995E-7</v>
      </c>
      <c r="J74" s="63" t="e">
        <f ca="1">_xlfn.IFS($E74&gt;0,VLOOKUP($F74,objets!$A$2:$L4642,7,FALSE)*$E74,$F74="",0,$E74="",VLOOKUP($F74,objets!$A$2:$L4642,7,FALSE))</f>
        <v>#NAME?</v>
      </c>
      <c r="K74" s="63" t="e">
        <f ca="1">_xlfn.IFS($E74&gt;0,VLOOKUP($F74,objets!$A$2:$L4642,8,FALSE)*$E74,$F74="",0,$E74="",VLOOKUP($F74,objets!$A$2:$L4642,8,FALSE))</f>
        <v>#NAME?</v>
      </c>
      <c r="L74" s="63" t="e">
        <f ca="1">_xlfn.IFS($E74&gt;0,VLOOKUP($F74,objets!$A$2:$L4642,9,FALSE)*$E74,$F74="",0,$E74="",VLOOKUP($F74,objets!$A$2:$L4642,9,FALSE))</f>
        <v>#NAME?</v>
      </c>
      <c r="M74" s="63" t="e">
        <f ca="1">_xlfn.IFS($E74&gt;0,VLOOKUP($F74,objets!$A$2:$L4642,10,FALSE)*$E74,$F74="",0,$E74="",VLOOKUP($F74,objets!$A$2:$L4642,10,FALSE))</f>
        <v>#NAME?</v>
      </c>
      <c r="N74" s="63" t="e">
        <f ca="1">_xlfn.IFS($E74&gt;0,VLOOKUP($F74,objets!$A$2:$L4642,11,FALSE)*$E74,$F74="",0,$E74="",VLOOKUP($F74,objets!$A$2:$L4642,11,FALSE))</f>
        <v>#NAME?</v>
      </c>
      <c r="O74" s="63" t="e">
        <f ca="1">_xlfn.IFS($E74&gt;0,VLOOKUP($F74,objets!$A$2:$L4642,12,FALSE)*$E74,$F74="",0,$E74="",VLOOKUP($F74,objets!$A$2:$L4642,12,FALSE))</f>
        <v>#NAME?</v>
      </c>
      <c r="P74" s="64"/>
      <c r="Q74" s="65"/>
      <c r="R74" s="65"/>
      <c r="S74" s="65"/>
      <c r="T74" s="65"/>
      <c r="U74" s="65"/>
      <c r="V74" s="65"/>
      <c r="W74" s="65"/>
      <c r="X74" s="65"/>
      <c r="Y74" s="73"/>
      <c r="Z74" s="67" t="str">
        <f t="shared" ca="1" si="3"/>
        <v/>
      </c>
      <c r="AA74" s="53"/>
      <c r="AB74" s="68"/>
      <c r="AC74" s="68"/>
      <c r="AD74" s="68"/>
      <c r="AE74" s="68"/>
      <c r="AF74" s="68"/>
      <c r="AG74" s="68"/>
      <c r="AH74" s="68"/>
      <c r="AI74" s="68"/>
      <c r="AJ74" s="69"/>
      <c r="AK74" s="55"/>
      <c r="AL74" s="70"/>
      <c r="AM74" s="61"/>
      <c r="AN74" s="61"/>
      <c r="AO74" s="55"/>
      <c r="AP74" s="71"/>
      <c r="AQ74" s="68"/>
      <c r="AR74" s="61"/>
    </row>
    <row r="75" spans="1:44" ht="34.5" customHeight="1" x14ac:dyDescent="0.25">
      <c r="A75" s="58" t="s">
        <v>149</v>
      </c>
      <c r="B75" s="58" t="s">
        <v>151</v>
      </c>
      <c r="C75" s="59" t="s">
        <v>226</v>
      </c>
      <c r="D75" s="60"/>
      <c r="E75" s="60"/>
      <c r="F75" s="61" t="s">
        <v>140</v>
      </c>
      <c r="G75" s="62" t="e">
        <f t="shared" ca="1" si="2"/>
        <v>#NAME?</v>
      </c>
      <c r="H75" s="62" t="e">
        <f ca="1">_xlfn.IFS($E75&gt;0,VLOOKUP($F75,objets!$A$2:$L4643,4,FALSE)*$E75,$F75="",0,$E75="",VLOOKUP($F75,objets!$A$2:$L4643,4,FALSE))</f>
        <v>#NAME?</v>
      </c>
      <c r="I75" s="107">
        <f>IF(F75="","",IF(E75&gt;0,VLOOKUP(F75,objets!$A$4:$F$47,6,FALSE)*E75,VLOOKUP(F75,objets!$A$4:$F$47,6,FALSE)))</f>
        <v>9.9999999999999995E-7</v>
      </c>
      <c r="J75" s="63" t="e">
        <f ca="1">_xlfn.IFS($E75&gt;0,VLOOKUP($F75,objets!$A$2:$L4643,7,FALSE)*$E75,$F75="",0,$E75="",VLOOKUP($F75,objets!$A$2:$L4643,7,FALSE))</f>
        <v>#NAME?</v>
      </c>
      <c r="K75" s="63" t="e">
        <f ca="1">_xlfn.IFS($E75&gt;0,VLOOKUP($F75,objets!$A$2:$L4643,8,FALSE)*$E75,$F75="",0,$E75="",VLOOKUP($F75,objets!$A$2:$L4643,8,FALSE))</f>
        <v>#NAME?</v>
      </c>
      <c r="L75" s="63" t="e">
        <f ca="1">_xlfn.IFS($E75&gt;0,VLOOKUP($F75,objets!$A$2:$L4643,9,FALSE)*$E75,$F75="",0,$E75="",VLOOKUP($F75,objets!$A$2:$L4643,9,FALSE))</f>
        <v>#NAME?</v>
      </c>
      <c r="M75" s="63" t="e">
        <f ca="1">_xlfn.IFS($E75&gt;0,VLOOKUP($F75,objets!$A$2:$L4643,10,FALSE)*$E75,$F75="",0,$E75="",VLOOKUP($F75,objets!$A$2:$L4643,10,FALSE))</f>
        <v>#NAME?</v>
      </c>
      <c r="N75" s="63" t="e">
        <f ca="1">_xlfn.IFS($E75&gt;0,VLOOKUP($F75,objets!$A$2:$L4643,11,FALSE)*$E75,$F75="",0,$E75="",VLOOKUP($F75,objets!$A$2:$L4643,11,FALSE))</f>
        <v>#NAME?</v>
      </c>
      <c r="O75" s="63" t="e">
        <f ca="1">_xlfn.IFS($E75&gt;0,VLOOKUP($F75,objets!$A$2:$L4643,12,FALSE)*$E75,$F75="",0,$E75="",VLOOKUP($F75,objets!$A$2:$L4643,12,FALSE))</f>
        <v>#NAME?</v>
      </c>
      <c r="P75" s="64"/>
      <c r="Q75" s="65"/>
      <c r="R75" s="65"/>
      <c r="S75" s="65"/>
      <c r="T75" s="65"/>
      <c r="U75" s="65"/>
      <c r="V75" s="65"/>
      <c r="W75" s="65"/>
      <c r="X75" s="65"/>
      <c r="Y75" s="73"/>
      <c r="Z75" s="67" t="str">
        <f t="shared" ca="1" si="3"/>
        <v/>
      </c>
      <c r="AA75" s="53"/>
      <c r="AB75" s="68"/>
      <c r="AC75" s="68"/>
      <c r="AD75" s="68"/>
      <c r="AE75" s="68"/>
      <c r="AF75" s="68"/>
      <c r="AG75" s="68"/>
      <c r="AH75" s="68"/>
      <c r="AI75" s="68"/>
      <c r="AJ75" s="69"/>
      <c r="AK75" s="55"/>
      <c r="AL75" s="70"/>
      <c r="AM75" s="61"/>
      <c r="AN75" s="61"/>
      <c r="AO75" s="55"/>
      <c r="AP75" s="71"/>
      <c r="AQ75" s="68"/>
      <c r="AR75" s="61"/>
    </row>
    <row r="76" spans="1:44" ht="34.5" customHeight="1" x14ac:dyDescent="0.25">
      <c r="A76" s="58" t="s">
        <v>149</v>
      </c>
      <c r="B76" s="58" t="s">
        <v>151</v>
      </c>
      <c r="C76" s="59" t="s">
        <v>227</v>
      </c>
      <c r="D76" s="60"/>
      <c r="E76" s="60"/>
      <c r="F76" s="61" t="s">
        <v>140</v>
      </c>
      <c r="G76" s="62" t="e">
        <f t="shared" ca="1" si="2"/>
        <v>#NAME?</v>
      </c>
      <c r="H76" s="62" t="e">
        <f ca="1">_xlfn.IFS($E76&gt;0,VLOOKUP($F76,objets!$A$2:$L4644,4,FALSE)*$E76,$F76="",0,$E76="",VLOOKUP($F76,objets!$A$2:$L4644,4,FALSE))</f>
        <v>#NAME?</v>
      </c>
      <c r="I76" s="107">
        <f>IF(F76="","",IF(E76&gt;0,VLOOKUP(F76,objets!$A$4:$F$47,6,FALSE)*E76,VLOOKUP(F76,objets!$A$4:$F$47,6,FALSE)))</f>
        <v>9.9999999999999995E-7</v>
      </c>
      <c r="J76" s="63" t="e">
        <f ca="1">_xlfn.IFS($E76&gt;0,VLOOKUP($F76,objets!$A$2:$L4644,7,FALSE)*$E76,$F76="",0,$E76="",VLOOKUP($F76,objets!$A$2:$L4644,7,FALSE))</f>
        <v>#NAME?</v>
      </c>
      <c r="K76" s="63" t="e">
        <f ca="1">_xlfn.IFS($E76&gt;0,VLOOKUP($F76,objets!$A$2:$L4644,8,FALSE)*$E76,$F76="",0,$E76="",VLOOKUP($F76,objets!$A$2:$L4644,8,FALSE))</f>
        <v>#NAME?</v>
      </c>
      <c r="L76" s="63" t="e">
        <f ca="1">_xlfn.IFS($E76&gt;0,VLOOKUP($F76,objets!$A$2:$L4644,9,FALSE)*$E76,$F76="",0,$E76="",VLOOKUP($F76,objets!$A$2:$L4644,9,FALSE))</f>
        <v>#NAME?</v>
      </c>
      <c r="M76" s="63" t="e">
        <f ca="1">_xlfn.IFS($E76&gt;0,VLOOKUP($F76,objets!$A$2:$L4644,10,FALSE)*$E76,$F76="",0,$E76="",VLOOKUP($F76,objets!$A$2:$L4644,10,FALSE))</f>
        <v>#NAME?</v>
      </c>
      <c r="N76" s="63" t="e">
        <f ca="1">_xlfn.IFS($E76&gt;0,VLOOKUP($F76,objets!$A$2:$L4644,11,FALSE)*$E76,$F76="",0,$E76="",VLOOKUP($F76,objets!$A$2:$L4644,11,FALSE))</f>
        <v>#NAME?</v>
      </c>
      <c r="O76" s="63" t="e">
        <f ca="1">_xlfn.IFS($E76&gt;0,VLOOKUP($F76,objets!$A$2:$L4644,12,FALSE)*$E76,$F76="",0,$E76="",VLOOKUP($F76,objets!$A$2:$L4644,12,FALSE))</f>
        <v>#NAME?</v>
      </c>
      <c r="P76" s="64"/>
      <c r="Q76" s="65"/>
      <c r="R76" s="65"/>
      <c r="S76" s="65"/>
      <c r="T76" s="65"/>
      <c r="U76" s="65"/>
      <c r="V76" s="65"/>
      <c r="W76" s="65"/>
      <c r="X76" s="65"/>
      <c r="Y76" s="73"/>
      <c r="Z76" s="67" t="str">
        <f t="shared" ca="1" si="3"/>
        <v/>
      </c>
      <c r="AA76" s="53"/>
      <c r="AB76" s="68"/>
      <c r="AC76" s="68"/>
      <c r="AD76" s="68"/>
      <c r="AE76" s="68"/>
      <c r="AF76" s="68"/>
      <c r="AG76" s="68"/>
      <c r="AH76" s="68"/>
      <c r="AI76" s="68"/>
      <c r="AJ76" s="69"/>
      <c r="AK76" s="55"/>
      <c r="AL76" s="70"/>
      <c r="AM76" s="61"/>
      <c r="AN76" s="61"/>
      <c r="AO76" s="55"/>
      <c r="AP76" s="71"/>
      <c r="AQ76" s="68"/>
      <c r="AR76" s="61"/>
    </row>
    <row r="77" spans="1:44" ht="34.5" customHeight="1" x14ac:dyDescent="0.25">
      <c r="A77" s="58" t="s">
        <v>149</v>
      </c>
      <c r="B77" s="58" t="s">
        <v>151</v>
      </c>
      <c r="C77" s="59" t="s">
        <v>228</v>
      </c>
      <c r="D77" s="60"/>
      <c r="E77" s="60"/>
      <c r="F77" s="61" t="s">
        <v>140</v>
      </c>
      <c r="G77" s="62" t="e">
        <f t="shared" ref="G77:G140" ca="1" si="4">SUM(I77:O77)</f>
        <v>#NAME?</v>
      </c>
      <c r="H77" s="62" t="e">
        <f ca="1">_xlfn.IFS($E77&gt;0,VLOOKUP($F77,objets!$A$2:$L4645,4,FALSE)*$E77,$F77="",0,$E77="",VLOOKUP($F77,objets!$A$2:$L4645,4,FALSE))</f>
        <v>#NAME?</v>
      </c>
      <c r="I77" s="107">
        <f>IF(F77="","",IF(E77&gt;0,VLOOKUP(F77,objets!$A$4:$F$47,6,FALSE)*E77,VLOOKUP(F77,objets!$A$4:$F$47,6,FALSE)))</f>
        <v>9.9999999999999995E-7</v>
      </c>
      <c r="J77" s="63" t="e">
        <f ca="1">_xlfn.IFS($E77&gt;0,VLOOKUP($F77,objets!$A$2:$L4645,7,FALSE)*$E77,$F77="",0,$E77="",VLOOKUP($F77,objets!$A$2:$L4645,7,FALSE))</f>
        <v>#NAME?</v>
      </c>
      <c r="K77" s="63" t="e">
        <f ca="1">_xlfn.IFS($E77&gt;0,VLOOKUP($F77,objets!$A$2:$L4645,8,FALSE)*$E77,$F77="",0,$E77="",VLOOKUP($F77,objets!$A$2:$L4645,8,FALSE))</f>
        <v>#NAME?</v>
      </c>
      <c r="L77" s="63" t="e">
        <f ca="1">_xlfn.IFS($E77&gt;0,VLOOKUP($F77,objets!$A$2:$L4645,9,FALSE)*$E77,$F77="",0,$E77="",VLOOKUP($F77,objets!$A$2:$L4645,9,FALSE))</f>
        <v>#NAME?</v>
      </c>
      <c r="M77" s="63" t="e">
        <f ca="1">_xlfn.IFS($E77&gt;0,VLOOKUP($F77,objets!$A$2:$L4645,10,FALSE)*$E77,$F77="",0,$E77="",VLOOKUP($F77,objets!$A$2:$L4645,10,FALSE))</f>
        <v>#NAME?</v>
      </c>
      <c r="N77" s="63" t="e">
        <f ca="1">_xlfn.IFS($E77&gt;0,VLOOKUP($F77,objets!$A$2:$L4645,11,FALSE)*$E77,$F77="",0,$E77="",VLOOKUP($F77,objets!$A$2:$L4645,11,FALSE))</f>
        <v>#NAME?</v>
      </c>
      <c r="O77" s="63" t="e">
        <f ca="1">_xlfn.IFS($E77&gt;0,VLOOKUP($F77,objets!$A$2:$L4645,12,FALSE)*$E77,$F77="",0,$E77="",VLOOKUP($F77,objets!$A$2:$L4645,12,FALSE))</f>
        <v>#NAME?</v>
      </c>
      <c r="P77" s="64"/>
      <c r="Q77" s="65"/>
      <c r="R77" s="65"/>
      <c r="S77" s="65"/>
      <c r="T77" s="65"/>
      <c r="U77" s="65"/>
      <c r="V77" s="65"/>
      <c r="W77" s="65"/>
      <c r="X77" s="65"/>
      <c r="Y77" s="73"/>
      <c r="Z77" s="67" t="str">
        <f t="shared" ca="1" si="3"/>
        <v/>
      </c>
      <c r="AA77" s="53"/>
      <c r="AB77" s="68"/>
      <c r="AC77" s="68"/>
      <c r="AD77" s="68"/>
      <c r="AE77" s="68"/>
      <c r="AF77" s="68"/>
      <c r="AG77" s="68"/>
      <c r="AH77" s="68"/>
      <c r="AI77" s="68"/>
      <c r="AJ77" s="69"/>
      <c r="AK77" s="55"/>
      <c r="AL77" s="70"/>
      <c r="AM77" s="61"/>
      <c r="AN77" s="61"/>
      <c r="AO77" s="55"/>
      <c r="AP77" s="71"/>
      <c r="AQ77" s="68"/>
      <c r="AR77" s="61"/>
    </row>
    <row r="78" spans="1:44" ht="34.5" customHeight="1" x14ac:dyDescent="0.25">
      <c r="A78" s="58" t="s">
        <v>149</v>
      </c>
      <c r="B78" s="58" t="s">
        <v>151</v>
      </c>
      <c r="C78" s="59" t="s">
        <v>229</v>
      </c>
      <c r="D78" s="60"/>
      <c r="E78" s="60"/>
      <c r="F78" s="61" t="s">
        <v>140</v>
      </c>
      <c r="G78" s="62" t="e">
        <f t="shared" ca="1" si="4"/>
        <v>#NAME?</v>
      </c>
      <c r="H78" s="62" t="e">
        <f ca="1">_xlfn.IFS($E78&gt;0,VLOOKUP($F78,objets!$A$2:$L4646,4,FALSE)*$E78,$F78="",0,$E78="",VLOOKUP($F78,objets!$A$2:$L4646,4,FALSE))</f>
        <v>#NAME?</v>
      </c>
      <c r="I78" s="107">
        <f>IF(F78="","",IF(E78&gt;0,VLOOKUP(F78,objets!$A$4:$F$47,6,FALSE)*E78,VLOOKUP(F78,objets!$A$4:$F$47,6,FALSE)))</f>
        <v>9.9999999999999995E-7</v>
      </c>
      <c r="J78" s="63" t="e">
        <f ca="1">_xlfn.IFS($E78&gt;0,VLOOKUP($F78,objets!$A$2:$L4646,7,FALSE)*$E78,$F78="",0,$E78="",VLOOKUP($F78,objets!$A$2:$L4646,7,FALSE))</f>
        <v>#NAME?</v>
      </c>
      <c r="K78" s="63" t="e">
        <f ca="1">_xlfn.IFS($E78&gt;0,VLOOKUP($F78,objets!$A$2:$L4646,8,FALSE)*$E78,$F78="",0,$E78="",VLOOKUP($F78,objets!$A$2:$L4646,8,FALSE))</f>
        <v>#NAME?</v>
      </c>
      <c r="L78" s="63" t="e">
        <f ca="1">_xlfn.IFS($E78&gt;0,VLOOKUP($F78,objets!$A$2:$L4646,9,FALSE)*$E78,$F78="",0,$E78="",VLOOKUP($F78,objets!$A$2:$L4646,9,FALSE))</f>
        <v>#NAME?</v>
      </c>
      <c r="M78" s="63" t="e">
        <f ca="1">_xlfn.IFS($E78&gt;0,VLOOKUP($F78,objets!$A$2:$L4646,10,FALSE)*$E78,$F78="",0,$E78="",VLOOKUP($F78,objets!$A$2:$L4646,10,FALSE))</f>
        <v>#NAME?</v>
      </c>
      <c r="N78" s="63" t="e">
        <f ca="1">_xlfn.IFS($E78&gt;0,VLOOKUP($F78,objets!$A$2:$L4646,11,FALSE)*$E78,$F78="",0,$E78="",VLOOKUP($F78,objets!$A$2:$L4646,11,FALSE))</f>
        <v>#NAME?</v>
      </c>
      <c r="O78" s="63" t="e">
        <f ca="1">_xlfn.IFS($E78&gt;0,VLOOKUP($F78,objets!$A$2:$L4646,12,FALSE)*$E78,$F78="",0,$E78="",VLOOKUP($F78,objets!$A$2:$L4646,12,FALSE))</f>
        <v>#NAME?</v>
      </c>
      <c r="P78" s="64"/>
      <c r="Q78" s="65"/>
      <c r="R78" s="65"/>
      <c r="S78" s="65"/>
      <c r="T78" s="65"/>
      <c r="U78" s="65"/>
      <c r="V78" s="65"/>
      <c r="W78" s="65"/>
      <c r="X78" s="65"/>
      <c r="Y78" s="73"/>
      <c r="Z78" s="67" t="str">
        <f t="shared" ca="1" si="3"/>
        <v/>
      </c>
      <c r="AA78" s="53"/>
      <c r="AB78" s="68"/>
      <c r="AC78" s="68"/>
      <c r="AD78" s="68"/>
      <c r="AE78" s="68"/>
      <c r="AF78" s="68"/>
      <c r="AG78" s="68"/>
      <c r="AH78" s="68"/>
      <c r="AI78" s="68"/>
      <c r="AJ78" s="69"/>
      <c r="AK78" s="55"/>
      <c r="AL78" s="70"/>
      <c r="AM78" s="61"/>
      <c r="AN78" s="61"/>
      <c r="AO78" s="55"/>
      <c r="AP78" s="71"/>
      <c r="AQ78" s="68"/>
      <c r="AR78" s="61"/>
    </row>
    <row r="79" spans="1:44" ht="34.5" customHeight="1" x14ac:dyDescent="0.25">
      <c r="A79" s="58" t="s">
        <v>149</v>
      </c>
      <c r="B79" s="58" t="s">
        <v>151</v>
      </c>
      <c r="C79" s="59" t="s">
        <v>230</v>
      </c>
      <c r="D79" s="60"/>
      <c r="E79" s="60"/>
      <c r="F79" s="61" t="s">
        <v>140</v>
      </c>
      <c r="G79" s="62" t="e">
        <f t="shared" ca="1" si="4"/>
        <v>#NAME?</v>
      </c>
      <c r="H79" s="62" t="e">
        <f ca="1">_xlfn.IFS($E79&gt;0,VLOOKUP($F79,objets!$A$2:$L4647,4,FALSE)*$E79,$F79="",0,$E79="",VLOOKUP($F79,objets!$A$2:$L4647,4,FALSE))</f>
        <v>#NAME?</v>
      </c>
      <c r="I79" s="107">
        <f>IF(F79="","",IF(E79&gt;0,VLOOKUP(F79,objets!$A$4:$F$47,6,FALSE)*E79,VLOOKUP(F79,objets!$A$4:$F$47,6,FALSE)))</f>
        <v>9.9999999999999995E-7</v>
      </c>
      <c r="J79" s="63" t="e">
        <f ca="1">_xlfn.IFS($E79&gt;0,VLOOKUP($F79,objets!$A$2:$L4647,7,FALSE)*$E79,$F79="",0,$E79="",VLOOKUP($F79,objets!$A$2:$L4647,7,FALSE))</f>
        <v>#NAME?</v>
      </c>
      <c r="K79" s="63" t="e">
        <f ca="1">_xlfn.IFS($E79&gt;0,VLOOKUP($F79,objets!$A$2:$L4647,8,FALSE)*$E79,$F79="",0,$E79="",VLOOKUP($F79,objets!$A$2:$L4647,8,FALSE))</f>
        <v>#NAME?</v>
      </c>
      <c r="L79" s="63" t="e">
        <f ca="1">_xlfn.IFS($E79&gt;0,VLOOKUP($F79,objets!$A$2:$L4647,9,FALSE)*$E79,$F79="",0,$E79="",VLOOKUP($F79,objets!$A$2:$L4647,9,FALSE))</f>
        <v>#NAME?</v>
      </c>
      <c r="M79" s="63" t="e">
        <f ca="1">_xlfn.IFS($E79&gt;0,VLOOKUP($F79,objets!$A$2:$L4647,10,FALSE)*$E79,$F79="",0,$E79="",VLOOKUP($F79,objets!$A$2:$L4647,10,FALSE))</f>
        <v>#NAME?</v>
      </c>
      <c r="N79" s="63" t="e">
        <f ca="1">_xlfn.IFS($E79&gt;0,VLOOKUP($F79,objets!$A$2:$L4647,11,FALSE)*$E79,$F79="",0,$E79="",VLOOKUP($F79,objets!$A$2:$L4647,11,FALSE))</f>
        <v>#NAME?</v>
      </c>
      <c r="O79" s="63" t="e">
        <f ca="1">_xlfn.IFS($E79&gt;0,VLOOKUP($F79,objets!$A$2:$L4647,12,FALSE)*$E79,$F79="",0,$E79="",VLOOKUP($F79,objets!$A$2:$L4647,12,FALSE))</f>
        <v>#NAME?</v>
      </c>
      <c r="P79" s="64"/>
      <c r="Q79" s="65"/>
      <c r="R79" s="65"/>
      <c r="S79" s="65"/>
      <c r="T79" s="65"/>
      <c r="U79" s="65"/>
      <c r="V79" s="65"/>
      <c r="W79" s="65"/>
      <c r="X79" s="65"/>
      <c r="Y79" s="73"/>
      <c r="Z79" s="67" t="str">
        <f t="shared" ca="1" si="3"/>
        <v/>
      </c>
      <c r="AA79" s="53"/>
      <c r="AB79" s="68"/>
      <c r="AC79" s="68"/>
      <c r="AD79" s="68"/>
      <c r="AE79" s="68"/>
      <c r="AF79" s="68"/>
      <c r="AG79" s="68"/>
      <c r="AH79" s="68"/>
      <c r="AI79" s="68"/>
      <c r="AJ79" s="69"/>
      <c r="AK79" s="55"/>
      <c r="AL79" s="70"/>
      <c r="AM79" s="61"/>
      <c r="AN79" s="61"/>
      <c r="AO79" s="55"/>
      <c r="AP79" s="71"/>
      <c r="AQ79" s="68"/>
      <c r="AR79" s="61"/>
    </row>
    <row r="80" spans="1:44" ht="34.5" customHeight="1" x14ac:dyDescent="0.25">
      <c r="A80" s="58" t="s">
        <v>149</v>
      </c>
      <c r="B80" s="58" t="s">
        <v>151</v>
      </c>
      <c r="C80" s="59" t="s">
        <v>231</v>
      </c>
      <c r="D80" s="60"/>
      <c r="E80" s="60"/>
      <c r="F80" s="72" t="s">
        <v>140</v>
      </c>
      <c r="G80" s="62" t="e">
        <f t="shared" ca="1" si="4"/>
        <v>#NAME?</v>
      </c>
      <c r="H80" s="62" t="e">
        <f ca="1">_xlfn.IFS($E80&gt;0,VLOOKUP($F80,objets!$A$2:$L4648,4,FALSE)*$E80,$F80="",0,$E80="",VLOOKUP($F80,objets!$A$2:$L4648,4,FALSE))</f>
        <v>#NAME?</v>
      </c>
      <c r="I80" s="107">
        <f>IF(F80="","",IF(E80&gt;0,VLOOKUP(F80,objets!$A$4:$F$47,6,FALSE)*E80,VLOOKUP(F80,objets!$A$4:$F$47,6,FALSE)))</f>
        <v>9.9999999999999995E-7</v>
      </c>
      <c r="J80" s="63" t="e">
        <f ca="1">_xlfn.IFS($E80&gt;0,VLOOKUP($F80,objets!$A$2:$L4648,7,FALSE)*$E80,$F80="",0,$E80="",VLOOKUP($F80,objets!$A$2:$L4648,7,FALSE))</f>
        <v>#NAME?</v>
      </c>
      <c r="K80" s="63" t="e">
        <f ca="1">_xlfn.IFS($E80&gt;0,VLOOKUP($F80,objets!$A$2:$L4648,8,FALSE)*$E80,$F80="",0,$E80="",VLOOKUP($F80,objets!$A$2:$L4648,8,FALSE))</f>
        <v>#NAME?</v>
      </c>
      <c r="L80" s="63" t="e">
        <f ca="1">_xlfn.IFS($E80&gt;0,VLOOKUP($F80,objets!$A$2:$L4648,9,FALSE)*$E80,$F80="",0,$E80="",VLOOKUP($F80,objets!$A$2:$L4648,9,FALSE))</f>
        <v>#NAME?</v>
      </c>
      <c r="M80" s="63" t="e">
        <f ca="1">_xlfn.IFS($E80&gt;0,VLOOKUP($F80,objets!$A$2:$L4648,10,FALSE)*$E80,$F80="",0,$E80="",VLOOKUP($F80,objets!$A$2:$L4648,10,FALSE))</f>
        <v>#NAME?</v>
      </c>
      <c r="N80" s="63" t="e">
        <f ca="1">_xlfn.IFS($E80&gt;0,VLOOKUP($F80,objets!$A$2:$L4648,11,FALSE)*$E80,$F80="",0,$E80="",VLOOKUP($F80,objets!$A$2:$L4648,11,FALSE))</f>
        <v>#NAME?</v>
      </c>
      <c r="O80" s="63" t="e">
        <f ca="1">_xlfn.IFS($E80&gt;0,VLOOKUP($F80,objets!$A$2:$L4648,12,FALSE)*$E80,$F80="",0,$E80="",VLOOKUP($F80,objets!$A$2:$L4648,12,FALSE))</f>
        <v>#NAME?</v>
      </c>
      <c r="P80" s="64"/>
      <c r="Q80" s="65"/>
      <c r="R80" s="65"/>
      <c r="S80" s="65"/>
      <c r="T80" s="65"/>
      <c r="U80" s="65"/>
      <c r="V80" s="65"/>
      <c r="W80" s="65"/>
      <c r="X80" s="65"/>
      <c r="Y80" s="73"/>
      <c r="Z80" s="67" t="str">
        <f t="shared" ca="1" si="3"/>
        <v/>
      </c>
      <c r="AA80" s="53"/>
      <c r="AB80" s="68"/>
      <c r="AC80" s="68"/>
      <c r="AD80" s="68"/>
      <c r="AE80" s="68"/>
      <c r="AF80" s="68"/>
      <c r="AG80" s="68"/>
      <c r="AH80" s="68"/>
      <c r="AI80" s="68"/>
      <c r="AJ80" s="69"/>
      <c r="AK80" s="55"/>
      <c r="AL80" s="70"/>
      <c r="AM80" s="61"/>
      <c r="AN80" s="61"/>
      <c r="AO80" s="55"/>
      <c r="AP80" s="71"/>
      <c r="AQ80" s="68"/>
      <c r="AR80" s="61"/>
    </row>
    <row r="81" spans="1:44" ht="34.5" customHeight="1" x14ac:dyDescent="0.25">
      <c r="A81" s="58" t="s">
        <v>149</v>
      </c>
      <c r="B81" s="58" t="s">
        <v>151</v>
      </c>
      <c r="C81" s="59" t="s">
        <v>232</v>
      </c>
      <c r="D81" s="60"/>
      <c r="E81" s="60"/>
      <c r="F81" s="61" t="s">
        <v>140</v>
      </c>
      <c r="G81" s="62" t="e">
        <f t="shared" ca="1" si="4"/>
        <v>#NAME?</v>
      </c>
      <c r="H81" s="62" t="e">
        <f ca="1">_xlfn.IFS($E81&gt;0,VLOOKUP($F81,objets!$A$2:$L4649,4,FALSE)*$E81,$F81="",0,$E81="",VLOOKUP($F81,objets!$A$2:$L4649,4,FALSE))</f>
        <v>#NAME?</v>
      </c>
      <c r="I81" s="107">
        <f>IF(F81="","",IF(E81&gt;0,VLOOKUP(F81,objets!$A$4:$F$47,6,FALSE)*E81,VLOOKUP(F81,objets!$A$4:$F$47,6,FALSE)))</f>
        <v>9.9999999999999995E-7</v>
      </c>
      <c r="J81" s="63" t="e">
        <f ca="1">_xlfn.IFS($E81&gt;0,VLOOKUP($F81,objets!$A$2:$L4649,7,FALSE)*$E81,$F81="",0,$E81="",VLOOKUP($F81,objets!$A$2:$L4649,7,FALSE))</f>
        <v>#NAME?</v>
      </c>
      <c r="K81" s="63" t="e">
        <f ca="1">_xlfn.IFS($E81&gt;0,VLOOKUP($F81,objets!$A$2:$L4649,8,FALSE)*$E81,$F81="",0,$E81="",VLOOKUP($F81,objets!$A$2:$L4649,8,FALSE))</f>
        <v>#NAME?</v>
      </c>
      <c r="L81" s="63" t="e">
        <f ca="1">_xlfn.IFS($E81&gt;0,VLOOKUP($F81,objets!$A$2:$L4649,9,FALSE)*$E81,$F81="",0,$E81="",VLOOKUP($F81,objets!$A$2:$L4649,9,FALSE))</f>
        <v>#NAME?</v>
      </c>
      <c r="M81" s="63" t="e">
        <f ca="1">_xlfn.IFS($E81&gt;0,VLOOKUP($F81,objets!$A$2:$L4649,10,FALSE)*$E81,$F81="",0,$E81="",VLOOKUP($F81,objets!$A$2:$L4649,10,FALSE))</f>
        <v>#NAME?</v>
      </c>
      <c r="N81" s="63" t="e">
        <f ca="1">_xlfn.IFS($E81&gt;0,VLOOKUP($F81,objets!$A$2:$L4649,11,FALSE)*$E81,$F81="",0,$E81="",VLOOKUP($F81,objets!$A$2:$L4649,11,FALSE))</f>
        <v>#NAME?</v>
      </c>
      <c r="O81" s="63" t="e">
        <f ca="1">_xlfn.IFS($E81&gt;0,VLOOKUP($F81,objets!$A$2:$L4649,12,FALSE)*$E81,$F81="",0,$E81="",VLOOKUP($F81,objets!$A$2:$L4649,12,FALSE))</f>
        <v>#NAME?</v>
      </c>
      <c r="P81" s="64"/>
      <c r="Q81" s="65"/>
      <c r="R81" s="65"/>
      <c r="S81" s="65"/>
      <c r="T81" s="65"/>
      <c r="U81" s="65"/>
      <c r="V81" s="65"/>
      <c r="W81" s="65"/>
      <c r="X81" s="65"/>
      <c r="Y81" s="73"/>
      <c r="Z81" s="67" t="str">
        <f t="shared" ca="1" si="3"/>
        <v/>
      </c>
      <c r="AA81" s="53"/>
      <c r="AB81" s="68"/>
      <c r="AC81" s="68"/>
      <c r="AD81" s="68"/>
      <c r="AE81" s="68"/>
      <c r="AF81" s="68"/>
      <c r="AG81" s="68"/>
      <c r="AH81" s="68"/>
      <c r="AI81" s="68"/>
      <c r="AJ81" s="69"/>
      <c r="AK81" s="55"/>
      <c r="AL81" s="70"/>
      <c r="AM81" s="61"/>
      <c r="AN81" s="61"/>
      <c r="AO81" s="55"/>
      <c r="AP81" s="71"/>
      <c r="AQ81" s="68"/>
      <c r="AR81" s="61"/>
    </row>
    <row r="82" spans="1:44" ht="34.5" customHeight="1" x14ac:dyDescent="0.25">
      <c r="A82" s="58" t="s">
        <v>149</v>
      </c>
      <c r="B82" s="58" t="s">
        <v>151</v>
      </c>
      <c r="C82" s="59" t="s">
        <v>233</v>
      </c>
      <c r="D82" s="60"/>
      <c r="E82" s="60"/>
      <c r="F82" s="61" t="s">
        <v>140</v>
      </c>
      <c r="G82" s="62" t="e">
        <f t="shared" ca="1" si="4"/>
        <v>#NAME?</v>
      </c>
      <c r="H82" s="62" t="e">
        <f ca="1">_xlfn.IFS($E82&gt;0,VLOOKUP($F82,objets!$A$2:$L4650,4,FALSE)*$E82,$F82="",0,$E82="",VLOOKUP($F82,objets!$A$2:$L4650,4,FALSE))</f>
        <v>#NAME?</v>
      </c>
      <c r="I82" s="107">
        <f>IF(F82="","",IF(E82&gt;0,VLOOKUP(F82,objets!$A$4:$F$47,6,FALSE)*E82,VLOOKUP(F82,objets!$A$4:$F$47,6,FALSE)))</f>
        <v>9.9999999999999995E-7</v>
      </c>
      <c r="J82" s="63" t="e">
        <f ca="1">_xlfn.IFS($E82&gt;0,VLOOKUP($F82,objets!$A$2:$L4650,7,FALSE)*$E82,$F82="",0,$E82="",VLOOKUP($F82,objets!$A$2:$L4650,7,FALSE))</f>
        <v>#NAME?</v>
      </c>
      <c r="K82" s="63" t="e">
        <f ca="1">_xlfn.IFS($E82&gt;0,VLOOKUP($F82,objets!$A$2:$L4650,8,FALSE)*$E82,$F82="",0,$E82="",VLOOKUP($F82,objets!$A$2:$L4650,8,FALSE))</f>
        <v>#NAME?</v>
      </c>
      <c r="L82" s="63" t="e">
        <f ca="1">_xlfn.IFS($E82&gt;0,VLOOKUP($F82,objets!$A$2:$L4650,9,FALSE)*$E82,$F82="",0,$E82="",VLOOKUP($F82,objets!$A$2:$L4650,9,FALSE))</f>
        <v>#NAME?</v>
      </c>
      <c r="M82" s="63" t="e">
        <f ca="1">_xlfn.IFS($E82&gt;0,VLOOKUP($F82,objets!$A$2:$L4650,10,FALSE)*$E82,$F82="",0,$E82="",VLOOKUP($F82,objets!$A$2:$L4650,10,FALSE))</f>
        <v>#NAME?</v>
      </c>
      <c r="N82" s="63" t="e">
        <f ca="1">_xlfn.IFS($E82&gt;0,VLOOKUP($F82,objets!$A$2:$L4650,11,FALSE)*$E82,$F82="",0,$E82="",VLOOKUP($F82,objets!$A$2:$L4650,11,FALSE))</f>
        <v>#NAME?</v>
      </c>
      <c r="O82" s="63" t="e">
        <f ca="1">_xlfn.IFS($E82&gt;0,VLOOKUP($F82,objets!$A$2:$L4650,12,FALSE)*$E82,$F82="",0,$E82="",VLOOKUP($F82,objets!$A$2:$L4650,12,FALSE))</f>
        <v>#NAME?</v>
      </c>
      <c r="P82" s="64"/>
      <c r="Q82" s="65"/>
      <c r="R82" s="65"/>
      <c r="S82" s="65"/>
      <c r="T82" s="65"/>
      <c r="U82" s="65"/>
      <c r="V82" s="65"/>
      <c r="W82" s="65"/>
      <c r="X82" s="65"/>
      <c r="Y82" s="73"/>
      <c r="Z82" s="67" t="str">
        <f t="shared" ca="1" si="3"/>
        <v/>
      </c>
      <c r="AA82" s="53"/>
      <c r="AB82" s="68"/>
      <c r="AC82" s="68"/>
      <c r="AD82" s="68"/>
      <c r="AE82" s="68"/>
      <c r="AF82" s="68"/>
      <c r="AG82" s="68"/>
      <c r="AH82" s="68"/>
      <c r="AI82" s="68"/>
      <c r="AJ82" s="69"/>
      <c r="AK82" s="55"/>
      <c r="AL82" s="70"/>
      <c r="AM82" s="61"/>
      <c r="AN82" s="61"/>
      <c r="AO82" s="55"/>
      <c r="AP82" s="71"/>
      <c r="AQ82" s="68"/>
      <c r="AR82" s="61"/>
    </row>
    <row r="83" spans="1:44" ht="34.5" customHeight="1" x14ac:dyDescent="0.25">
      <c r="A83" s="58" t="s">
        <v>149</v>
      </c>
      <c r="B83" s="58" t="s">
        <v>151</v>
      </c>
      <c r="C83" s="59" t="s">
        <v>234</v>
      </c>
      <c r="D83" s="60"/>
      <c r="E83" s="60"/>
      <c r="F83" s="61" t="s">
        <v>140</v>
      </c>
      <c r="G83" s="62" t="e">
        <f t="shared" ca="1" si="4"/>
        <v>#NAME?</v>
      </c>
      <c r="H83" s="62" t="e">
        <f ca="1">_xlfn.IFS($E83&gt;0,VLOOKUP($F83,objets!$A$2:$L4651,4,FALSE)*$E83,$F83="",0,$E83="",VLOOKUP($F83,objets!$A$2:$L4651,4,FALSE))</f>
        <v>#NAME?</v>
      </c>
      <c r="I83" s="107">
        <f>IF(F83="","",IF(E83&gt;0,VLOOKUP(F83,objets!$A$4:$F$47,6,FALSE)*E83,VLOOKUP(F83,objets!$A$4:$F$47,6,FALSE)))</f>
        <v>9.9999999999999995E-7</v>
      </c>
      <c r="J83" s="63" t="e">
        <f ca="1">_xlfn.IFS($E83&gt;0,VLOOKUP($F83,objets!$A$2:$L4651,7,FALSE)*$E83,$F83="",0,$E83="",VLOOKUP($F83,objets!$A$2:$L4651,7,FALSE))</f>
        <v>#NAME?</v>
      </c>
      <c r="K83" s="63" t="e">
        <f ca="1">_xlfn.IFS($E83&gt;0,VLOOKUP($F83,objets!$A$2:$L4651,8,FALSE)*$E83,$F83="",0,$E83="",VLOOKUP($F83,objets!$A$2:$L4651,8,FALSE))</f>
        <v>#NAME?</v>
      </c>
      <c r="L83" s="63" t="e">
        <f ca="1">_xlfn.IFS($E83&gt;0,VLOOKUP($F83,objets!$A$2:$L4651,9,FALSE)*$E83,$F83="",0,$E83="",VLOOKUP($F83,objets!$A$2:$L4651,9,FALSE))</f>
        <v>#NAME?</v>
      </c>
      <c r="M83" s="63" t="e">
        <f ca="1">_xlfn.IFS($E83&gt;0,VLOOKUP($F83,objets!$A$2:$L4651,10,FALSE)*$E83,$F83="",0,$E83="",VLOOKUP($F83,objets!$A$2:$L4651,10,FALSE))</f>
        <v>#NAME?</v>
      </c>
      <c r="N83" s="63" t="e">
        <f ca="1">_xlfn.IFS($E83&gt;0,VLOOKUP($F83,objets!$A$2:$L4651,11,FALSE)*$E83,$F83="",0,$E83="",VLOOKUP($F83,objets!$A$2:$L4651,11,FALSE))</f>
        <v>#NAME?</v>
      </c>
      <c r="O83" s="63" t="e">
        <f ca="1">_xlfn.IFS($E83&gt;0,VLOOKUP($F83,objets!$A$2:$L4651,12,FALSE)*$E83,$F83="",0,$E83="",VLOOKUP($F83,objets!$A$2:$L4651,12,FALSE))</f>
        <v>#NAME?</v>
      </c>
      <c r="P83" s="64"/>
      <c r="Q83" s="65"/>
      <c r="R83" s="65"/>
      <c r="S83" s="65"/>
      <c r="T83" s="65"/>
      <c r="U83" s="65"/>
      <c r="V83" s="65"/>
      <c r="W83" s="65"/>
      <c r="X83" s="65"/>
      <c r="Y83" s="73"/>
      <c r="Z83" s="67" t="str">
        <f t="shared" ca="1" si="3"/>
        <v/>
      </c>
      <c r="AA83" s="53"/>
      <c r="AB83" s="68"/>
      <c r="AC83" s="68"/>
      <c r="AD83" s="68"/>
      <c r="AE83" s="68"/>
      <c r="AF83" s="68"/>
      <c r="AG83" s="68"/>
      <c r="AH83" s="68"/>
      <c r="AI83" s="68"/>
      <c r="AJ83" s="69"/>
      <c r="AK83" s="55"/>
      <c r="AL83" s="70"/>
      <c r="AM83" s="61"/>
      <c r="AN83" s="61"/>
      <c r="AO83" s="55"/>
      <c r="AP83" s="71"/>
      <c r="AQ83" s="68"/>
      <c r="AR83" s="61"/>
    </row>
    <row r="84" spans="1:44" ht="34.5" customHeight="1" x14ac:dyDescent="0.25">
      <c r="A84" s="58" t="s">
        <v>149</v>
      </c>
      <c r="B84" s="58" t="s">
        <v>151</v>
      </c>
      <c r="C84" s="59" t="s">
        <v>235</v>
      </c>
      <c r="D84" s="60"/>
      <c r="E84" s="60"/>
      <c r="F84" s="72" t="s">
        <v>140</v>
      </c>
      <c r="G84" s="62" t="e">
        <f t="shared" ca="1" si="4"/>
        <v>#NAME?</v>
      </c>
      <c r="H84" s="62" t="e">
        <f ca="1">_xlfn.IFS($E84&gt;0,VLOOKUP($F84,objets!$A$2:$L4652,4,FALSE)*$E84,$F84="",0,$E84="",VLOOKUP($F84,objets!$A$2:$L4652,4,FALSE))</f>
        <v>#NAME?</v>
      </c>
      <c r="I84" s="107">
        <f>IF(F84="","",IF(E84&gt;0,VLOOKUP(F84,objets!$A$4:$F$47,6,FALSE)*E84,VLOOKUP(F84,objets!$A$4:$F$47,6,FALSE)))</f>
        <v>9.9999999999999995E-7</v>
      </c>
      <c r="J84" s="63" t="e">
        <f ca="1">_xlfn.IFS($E84&gt;0,VLOOKUP($F84,objets!$A$2:$L4652,7,FALSE)*$E84,$F84="",0,$E84="",VLOOKUP($F84,objets!$A$2:$L4652,7,FALSE))</f>
        <v>#NAME?</v>
      </c>
      <c r="K84" s="63" t="e">
        <f ca="1">_xlfn.IFS($E84&gt;0,VLOOKUP($F84,objets!$A$2:$L4652,8,FALSE)*$E84,$F84="",0,$E84="",VLOOKUP($F84,objets!$A$2:$L4652,8,FALSE))</f>
        <v>#NAME?</v>
      </c>
      <c r="L84" s="63" t="e">
        <f ca="1">_xlfn.IFS($E84&gt;0,VLOOKUP($F84,objets!$A$2:$L4652,9,FALSE)*$E84,$F84="",0,$E84="",VLOOKUP($F84,objets!$A$2:$L4652,9,FALSE))</f>
        <v>#NAME?</v>
      </c>
      <c r="M84" s="63" t="e">
        <f ca="1">_xlfn.IFS($E84&gt;0,VLOOKUP($F84,objets!$A$2:$L4652,10,FALSE)*$E84,$F84="",0,$E84="",VLOOKUP($F84,objets!$A$2:$L4652,10,FALSE))</f>
        <v>#NAME?</v>
      </c>
      <c r="N84" s="63" t="e">
        <f ca="1">_xlfn.IFS($E84&gt;0,VLOOKUP($F84,objets!$A$2:$L4652,11,FALSE)*$E84,$F84="",0,$E84="",VLOOKUP($F84,objets!$A$2:$L4652,11,FALSE))</f>
        <v>#NAME?</v>
      </c>
      <c r="O84" s="63" t="e">
        <f ca="1">_xlfn.IFS($E84&gt;0,VLOOKUP($F84,objets!$A$2:$L4652,12,FALSE)*$E84,$F84="",0,$E84="",VLOOKUP($F84,objets!$A$2:$L4652,12,FALSE))</f>
        <v>#NAME?</v>
      </c>
      <c r="P84" s="64"/>
      <c r="Q84" s="65"/>
      <c r="R84" s="65"/>
      <c r="S84" s="65"/>
      <c r="T84" s="65"/>
      <c r="U84" s="65"/>
      <c r="V84" s="65"/>
      <c r="W84" s="65"/>
      <c r="X84" s="65"/>
      <c r="Y84" s="73"/>
      <c r="Z84" s="67" t="str">
        <f t="shared" ca="1" si="3"/>
        <v/>
      </c>
      <c r="AA84" s="53"/>
      <c r="AB84" s="68"/>
      <c r="AC84" s="68"/>
      <c r="AD84" s="68"/>
      <c r="AE84" s="68"/>
      <c r="AF84" s="68"/>
      <c r="AG84" s="68"/>
      <c r="AH84" s="68"/>
      <c r="AI84" s="68"/>
      <c r="AJ84" s="69"/>
      <c r="AK84" s="55"/>
      <c r="AL84" s="70"/>
      <c r="AM84" s="61"/>
      <c r="AN84" s="61"/>
      <c r="AO84" s="55"/>
      <c r="AP84" s="71"/>
      <c r="AQ84" s="68"/>
      <c r="AR84" s="61"/>
    </row>
    <row r="85" spans="1:44" ht="34.5" customHeight="1" x14ac:dyDescent="0.25">
      <c r="A85" s="58" t="s">
        <v>149</v>
      </c>
      <c r="B85" s="58" t="s">
        <v>151</v>
      </c>
      <c r="C85" s="59" t="s">
        <v>236</v>
      </c>
      <c r="D85" s="60"/>
      <c r="E85" s="60"/>
      <c r="F85" s="61" t="s">
        <v>140</v>
      </c>
      <c r="G85" s="62" t="e">
        <f t="shared" ca="1" si="4"/>
        <v>#NAME?</v>
      </c>
      <c r="H85" s="62" t="e">
        <f ca="1">_xlfn.IFS($E85&gt;0,VLOOKUP($F85,objets!$A$2:$L4653,4,FALSE)*$E85,$F85="",0,$E85="",VLOOKUP($F85,objets!$A$2:$L4653,4,FALSE))</f>
        <v>#NAME?</v>
      </c>
      <c r="I85" s="107">
        <f>IF(F85="","",IF(E85&gt;0,VLOOKUP(F85,objets!$A$4:$F$47,6,FALSE)*E85,VLOOKUP(F85,objets!$A$4:$F$47,6,FALSE)))</f>
        <v>9.9999999999999995E-7</v>
      </c>
      <c r="J85" s="63" t="e">
        <f ca="1">_xlfn.IFS($E85&gt;0,VLOOKUP($F85,objets!$A$2:$L4653,7,FALSE)*$E85,$F85="",0,$E85="",VLOOKUP($F85,objets!$A$2:$L4653,7,FALSE))</f>
        <v>#NAME?</v>
      </c>
      <c r="K85" s="63" t="e">
        <f ca="1">_xlfn.IFS($E85&gt;0,VLOOKUP($F85,objets!$A$2:$L4653,8,FALSE)*$E85,$F85="",0,$E85="",VLOOKUP($F85,objets!$A$2:$L4653,8,FALSE))</f>
        <v>#NAME?</v>
      </c>
      <c r="L85" s="63" t="e">
        <f ca="1">_xlfn.IFS($E85&gt;0,VLOOKUP($F85,objets!$A$2:$L4653,9,FALSE)*$E85,$F85="",0,$E85="",VLOOKUP($F85,objets!$A$2:$L4653,9,FALSE))</f>
        <v>#NAME?</v>
      </c>
      <c r="M85" s="63" t="e">
        <f ca="1">_xlfn.IFS($E85&gt;0,VLOOKUP($F85,objets!$A$2:$L4653,10,FALSE)*$E85,$F85="",0,$E85="",VLOOKUP($F85,objets!$A$2:$L4653,10,FALSE))</f>
        <v>#NAME?</v>
      </c>
      <c r="N85" s="63" t="e">
        <f ca="1">_xlfn.IFS($E85&gt;0,VLOOKUP($F85,objets!$A$2:$L4653,11,FALSE)*$E85,$F85="",0,$E85="",VLOOKUP($F85,objets!$A$2:$L4653,11,FALSE))</f>
        <v>#NAME?</v>
      </c>
      <c r="O85" s="63" t="e">
        <f ca="1">_xlfn.IFS($E85&gt;0,VLOOKUP($F85,objets!$A$2:$L4653,12,FALSE)*$E85,$F85="",0,$E85="",VLOOKUP($F85,objets!$A$2:$L4653,12,FALSE))</f>
        <v>#NAME?</v>
      </c>
      <c r="P85" s="64"/>
      <c r="Q85" s="65"/>
      <c r="R85" s="65"/>
      <c r="S85" s="65"/>
      <c r="T85" s="65"/>
      <c r="U85" s="65"/>
      <c r="V85" s="65"/>
      <c r="W85" s="65"/>
      <c r="X85" s="65"/>
      <c r="Y85" s="73"/>
      <c r="Z85" s="67" t="str">
        <f t="shared" ca="1" si="3"/>
        <v/>
      </c>
      <c r="AA85" s="53"/>
      <c r="AB85" s="68"/>
      <c r="AC85" s="68"/>
      <c r="AD85" s="68"/>
      <c r="AE85" s="68"/>
      <c r="AF85" s="68"/>
      <c r="AG85" s="68"/>
      <c r="AH85" s="68"/>
      <c r="AI85" s="68"/>
      <c r="AJ85" s="69"/>
      <c r="AK85" s="55"/>
      <c r="AL85" s="70"/>
      <c r="AM85" s="61"/>
      <c r="AN85" s="61"/>
      <c r="AO85" s="55"/>
      <c r="AP85" s="71"/>
      <c r="AQ85" s="68"/>
      <c r="AR85" s="61"/>
    </row>
    <row r="86" spans="1:44" ht="34.5" customHeight="1" x14ac:dyDescent="0.25">
      <c r="A86" s="58" t="s">
        <v>149</v>
      </c>
      <c r="B86" s="58" t="s">
        <v>151</v>
      </c>
      <c r="C86" s="59" t="s">
        <v>237</v>
      </c>
      <c r="D86" s="60"/>
      <c r="E86" s="60"/>
      <c r="F86" s="72" t="s">
        <v>140</v>
      </c>
      <c r="G86" s="62" t="e">
        <f t="shared" ca="1" si="4"/>
        <v>#NAME?</v>
      </c>
      <c r="H86" s="62" t="e">
        <f ca="1">_xlfn.IFS($E86&gt;0,VLOOKUP($F86,objets!$A$2:$L4654,4,FALSE)*$E86,$F86="",0,$E86="",VLOOKUP($F86,objets!$A$2:$L4654,4,FALSE))</f>
        <v>#NAME?</v>
      </c>
      <c r="I86" s="107">
        <f>IF(F86="","",IF(E86&gt;0,VLOOKUP(F86,objets!$A$4:$F$47,6,FALSE)*E86,VLOOKUP(F86,objets!$A$4:$F$47,6,FALSE)))</f>
        <v>9.9999999999999995E-7</v>
      </c>
      <c r="J86" s="63" t="e">
        <f ca="1">_xlfn.IFS($E86&gt;0,VLOOKUP($F86,objets!$A$2:$L4654,7,FALSE)*$E86,$F86="",0,$E86="",VLOOKUP($F86,objets!$A$2:$L4654,7,FALSE))</f>
        <v>#NAME?</v>
      </c>
      <c r="K86" s="63" t="e">
        <f ca="1">_xlfn.IFS($E86&gt;0,VLOOKUP($F86,objets!$A$2:$L4654,8,FALSE)*$E86,$F86="",0,$E86="",VLOOKUP($F86,objets!$A$2:$L4654,8,FALSE))</f>
        <v>#NAME?</v>
      </c>
      <c r="L86" s="63" t="e">
        <f ca="1">_xlfn.IFS($E86&gt;0,VLOOKUP($F86,objets!$A$2:$L4654,9,FALSE)*$E86,$F86="",0,$E86="",VLOOKUP($F86,objets!$A$2:$L4654,9,FALSE))</f>
        <v>#NAME?</v>
      </c>
      <c r="M86" s="63" t="e">
        <f ca="1">_xlfn.IFS($E86&gt;0,VLOOKUP($F86,objets!$A$2:$L4654,10,FALSE)*$E86,$F86="",0,$E86="",VLOOKUP($F86,objets!$A$2:$L4654,10,FALSE))</f>
        <v>#NAME?</v>
      </c>
      <c r="N86" s="63" t="e">
        <f ca="1">_xlfn.IFS($E86&gt;0,VLOOKUP($F86,objets!$A$2:$L4654,11,FALSE)*$E86,$F86="",0,$E86="",VLOOKUP($F86,objets!$A$2:$L4654,11,FALSE))</f>
        <v>#NAME?</v>
      </c>
      <c r="O86" s="63" t="e">
        <f ca="1">_xlfn.IFS($E86&gt;0,VLOOKUP($F86,objets!$A$2:$L4654,12,FALSE)*$E86,$F86="",0,$E86="",VLOOKUP($F86,objets!$A$2:$L4654,12,FALSE))</f>
        <v>#NAME?</v>
      </c>
      <c r="P86" s="64"/>
      <c r="Q86" s="65"/>
      <c r="R86" s="65"/>
      <c r="S86" s="65"/>
      <c r="T86" s="65"/>
      <c r="U86" s="65"/>
      <c r="V86" s="65"/>
      <c r="W86" s="65"/>
      <c r="X86" s="65"/>
      <c r="Y86" s="73"/>
      <c r="Z86" s="67" t="str">
        <f t="shared" ca="1" si="3"/>
        <v/>
      </c>
      <c r="AA86" s="53"/>
      <c r="AB86" s="68"/>
      <c r="AC86" s="68"/>
      <c r="AD86" s="68"/>
      <c r="AE86" s="68"/>
      <c r="AF86" s="68"/>
      <c r="AG86" s="68"/>
      <c r="AH86" s="68"/>
      <c r="AI86" s="68"/>
      <c r="AJ86" s="69"/>
      <c r="AK86" s="55"/>
      <c r="AL86" s="70"/>
      <c r="AM86" s="61"/>
      <c r="AN86" s="61"/>
      <c r="AO86" s="55"/>
      <c r="AP86" s="71"/>
      <c r="AQ86" s="68"/>
      <c r="AR86" s="61"/>
    </row>
    <row r="87" spans="1:44" ht="34.5" customHeight="1" x14ac:dyDescent="0.25">
      <c r="A87" s="58" t="s">
        <v>149</v>
      </c>
      <c r="B87" s="58" t="s">
        <v>151</v>
      </c>
      <c r="C87" s="59" t="s">
        <v>238</v>
      </c>
      <c r="D87" s="60"/>
      <c r="E87" s="60"/>
      <c r="F87" s="61" t="s">
        <v>140</v>
      </c>
      <c r="G87" s="62" t="e">
        <f t="shared" ca="1" si="4"/>
        <v>#NAME?</v>
      </c>
      <c r="H87" s="62" t="e">
        <f ca="1">_xlfn.IFS($E87&gt;0,VLOOKUP($F87,objets!$A$2:$L4655,4,FALSE)*$E87,$F87="",0,$E87="",VLOOKUP($F87,objets!$A$2:$L4655,4,FALSE))</f>
        <v>#NAME?</v>
      </c>
      <c r="I87" s="107">
        <f>IF(F87="","",IF(E87&gt;0,VLOOKUP(F87,objets!$A$4:$F$47,6,FALSE)*E87,VLOOKUP(F87,objets!$A$4:$F$47,6,FALSE)))</f>
        <v>9.9999999999999995E-7</v>
      </c>
      <c r="J87" s="63" t="e">
        <f ca="1">_xlfn.IFS($E87&gt;0,VLOOKUP($F87,objets!$A$2:$L4655,7,FALSE)*$E87,$F87="",0,$E87="",VLOOKUP($F87,objets!$A$2:$L4655,7,FALSE))</f>
        <v>#NAME?</v>
      </c>
      <c r="K87" s="63" t="e">
        <f ca="1">_xlfn.IFS($E87&gt;0,VLOOKUP($F87,objets!$A$2:$L4655,8,FALSE)*$E87,$F87="",0,$E87="",VLOOKUP($F87,objets!$A$2:$L4655,8,FALSE))</f>
        <v>#NAME?</v>
      </c>
      <c r="L87" s="63" t="e">
        <f ca="1">_xlfn.IFS($E87&gt;0,VLOOKUP($F87,objets!$A$2:$L4655,9,FALSE)*$E87,$F87="",0,$E87="",VLOOKUP($F87,objets!$A$2:$L4655,9,FALSE))</f>
        <v>#NAME?</v>
      </c>
      <c r="M87" s="63" t="e">
        <f ca="1">_xlfn.IFS($E87&gt;0,VLOOKUP($F87,objets!$A$2:$L4655,10,FALSE)*$E87,$F87="",0,$E87="",VLOOKUP($F87,objets!$A$2:$L4655,10,FALSE))</f>
        <v>#NAME?</v>
      </c>
      <c r="N87" s="63" t="e">
        <f ca="1">_xlfn.IFS($E87&gt;0,VLOOKUP($F87,objets!$A$2:$L4655,11,FALSE)*$E87,$F87="",0,$E87="",VLOOKUP($F87,objets!$A$2:$L4655,11,FALSE))</f>
        <v>#NAME?</v>
      </c>
      <c r="O87" s="63" t="e">
        <f ca="1">_xlfn.IFS($E87&gt;0,VLOOKUP($F87,objets!$A$2:$L4655,12,FALSE)*$E87,$F87="",0,$E87="",VLOOKUP($F87,objets!$A$2:$L4655,12,FALSE))</f>
        <v>#NAME?</v>
      </c>
      <c r="P87" s="64"/>
      <c r="Q87" s="65"/>
      <c r="R87" s="65"/>
      <c r="S87" s="65"/>
      <c r="T87" s="65"/>
      <c r="U87" s="65"/>
      <c r="V87" s="65"/>
      <c r="W87" s="65"/>
      <c r="X87" s="65"/>
      <c r="Y87" s="73"/>
      <c r="Z87" s="67" t="str">
        <f t="shared" ca="1" si="3"/>
        <v/>
      </c>
      <c r="AA87" s="53"/>
      <c r="AB87" s="68"/>
      <c r="AC87" s="68"/>
      <c r="AD87" s="68"/>
      <c r="AE87" s="68"/>
      <c r="AF87" s="68"/>
      <c r="AG87" s="68"/>
      <c r="AH87" s="68"/>
      <c r="AI87" s="68"/>
      <c r="AJ87" s="69"/>
      <c r="AK87" s="55"/>
      <c r="AL87" s="70"/>
      <c r="AM87" s="61"/>
      <c r="AN87" s="61"/>
      <c r="AO87" s="55"/>
      <c r="AP87" s="71"/>
      <c r="AQ87" s="68"/>
      <c r="AR87" s="61"/>
    </row>
    <row r="88" spans="1:44" ht="34.5" customHeight="1" x14ac:dyDescent="0.25">
      <c r="A88" s="58" t="s">
        <v>149</v>
      </c>
      <c r="B88" s="58" t="s">
        <v>151</v>
      </c>
      <c r="C88" s="59" t="s">
        <v>239</v>
      </c>
      <c r="D88" s="60"/>
      <c r="E88" s="60"/>
      <c r="F88" s="61" t="s">
        <v>140</v>
      </c>
      <c r="G88" s="62" t="e">
        <f t="shared" ca="1" si="4"/>
        <v>#NAME?</v>
      </c>
      <c r="H88" s="62" t="e">
        <f ca="1">_xlfn.IFS($E88&gt;0,VLOOKUP($F88,objets!$A$2:$L4656,4,FALSE)*$E88,$F88="",0,$E88="",VLOOKUP($F88,objets!$A$2:$L4656,4,FALSE))</f>
        <v>#NAME?</v>
      </c>
      <c r="I88" s="107">
        <f>IF(F88="","",IF(E88&gt;0,VLOOKUP(F88,objets!$A$4:$F$47,6,FALSE)*E88,VLOOKUP(F88,objets!$A$4:$F$47,6,FALSE)))</f>
        <v>9.9999999999999995E-7</v>
      </c>
      <c r="J88" s="63" t="e">
        <f ca="1">_xlfn.IFS($E88&gt;0,VLOOKUP($F88,objets!$A$2:$L4656,7,FALSE)*$E88,$F88="",0,$E88="",VLOOKUP($F88,objets!$A$2:$L4656,7,FALSE))</f>
        <v>#NAME?</v>
      </c>
      <c r="K88" s="63" t="e">
        <f ca="1">_xlfn.IFS($E88&gt;0,VLOOKUP($F88,objets!$A$2:$L4656,8,FALSE)*$E88,$F88="",0,$E88="",VLOOKUP($F88,objets!$A$2:$L4656,8,FALSE))</f>
        <v>#NAME?</v>
      </c>
      <c r="L88" s="63" t="e">
        <f ca="1">_xlfn.IFS($E88&gt;0,VLOOKUP($F88,objets!$A$2:$L4656,9,FALSE)*$E88,$F88="",0,$E88="",VLOOKUP($F88,objets!$A$2:$L4656,9,FALSE))</f>
        <v>#NAME?</v>
      </c>
      <c r="M88" s="63" t="e">
        <f ca="1">_xlfn.IFS($E88&gt;0,VLOOKUP($F88,objets!$A$2:$L4656,10,FALSE)*$E88,$F88="",0,$E88="",VLOOKUP($F88,objets!$A$2:$L4656,10,FALSE))</f>
        <v>#NAME?</v>
      </c>
      <c r="N88" s="63" t="e">
        <f ca="1">_xlfn.IFS($E88&gt;0,VLOOKUP($F88,objets!$A$2:$L4656,11,FALSE)*$E88,$F88="",0,$E88="",VLOOKUP($F88,objets!$A$2:$L4656,11,FALSE))</f>
        <v>#NAME?</v>
      </c>
      <c r="O88" s="63" t="e">
        <f ca="1">_xlfn.IFS($E88&gt;0,VLOOKUP($F88,objets!$A$2:$L4656,12,FALSE)*$E88,$F88="",0,$E88="",VLOOKUP($F88,objets!$A$2:$L4656,12,FALSE))</f>
        <v>#NAME?</v>
      </c>
      <c r="P88" s="64"/>
      <c r="Q88" s="65"/>
      <c r="R88" s="65"/>
      <c r="S88" s="65"/>
      <c r="T88" s="65"/>
      <c r="U88" s="65"/>
      <c r="V88" s="65"/>
      <c r="W88" s="65"/>
      <c r="X88" s="65"/>
      <c r="Y88" s="73"/>
      <c r="Z88" s="67" t="str">
        <f t="shared" ca="1" si="3"/>
        <v/>
      </c>
      <c r="AA88" s="53"/>
      <c r="AB88" s="68"/>
      <c r="AC88" s="68"/>
      <c r="AD88" s="68"/>
      <c r="AE88" s="68"/>
      <c r="AF88" s="68"/>
      <c r="AG88" s="68"/>
      <c r="AH88" s="68"/>
      <c r="AI88" s="68"/>
      <c r="AJ88" s="69"/>
      <c r="AK88" s="55"/>
      <c r="AL88" s="70"/>
      <c r="AM88" s="61"/>
      <c r="AN88" s="61"/>
      <c r="AO88" s="55"/>
      <c r="AP88" s="71"/>
      <c r="AQ88" s="68"/>
      <c r="AR88" s="61"/>
    </row>
    <row r="89" spans="1:44" ht="34.5" customHeight="1" x14ac:dyDescent="0.25">
      <c r="A89" s="58" t="s">
        <v>149</v>
      </c>
      <c r="B89" s="58" t="s">
        <v>151</v>
      </c>
      <c r="C89" s="59" t="s">
        <v>240</v>
      </c>
      <c r="D89" s="60"/>
      <c r="E89" s="60"/>
      <c r="F89" s="61" t="s">
        <v>140</v>
      </c>
      <c r="G89" s="62" t="e">
        <f t="shared" ca="1" si="4"/>
        <v>#NAME?</v>
      </c>
      <c r="H89" s="62" t="e">
        <f ca="1">_xlfn.IFS($E89&gt;0,VLOOKUP($F89,objets!$A$2:$L4657,4,FALSE)*$E89,$F89="",0,$E89="",VLOOKUP($F89,objets!$A$2:$L4657,4,FALSE))</f>
        <v>#NAME?</v>
      </c>
      <c r="I89" s="107">
        <f>IF(F89="","",IF(E89&gt;0,VLOOKUP(F89,objets!$A$4:$F$47,6,FALSE)*E89,VLOOKUP(F89,objets!$A$4:$F$47,6,FALSE)))</f>
        <v>9.9999999999999995E-7</v>
      </c>
      <c r="J89" s="63" t="e">
        <f ca="1">_xlfn.IFS($E89&gt;0,VLOOKUP($F89,objets!$A$2:$L4657,7,FALSE)*$E89,$F89="",0,$E89="",VLOOKUP($F89,objets!$A$2:$L4657,7,FALSE))</f>
        <v>#NAME?</v>
      </c>
      <c r="K89" s="63" t="e">
        <f ca="1">_xlfn.IFS($E89&gt;0,VLOOKUP($F89,objets!$A$2:$L4657,8,FALSE)*$E89,$F89="",0,$E89="",VLOOKUP($F89,objets!$A$2:$L4657,8,FALSE))</f>
        <v>#NAME?</v>
      </c>
      <c r="L89" s="63" t="e">
        <f ca="1">_xlfn.IFS($E89&gt;0,VLOOKUP($F89,objets!$A$2:$L4657,9,FALSE)*$E89,$F89="",0,$E89="",VLOOKUP($F89,objets!$A$2:$L4657,9,FALSE))</f>
        <v>#NAME?</v>
      </c>
      <c r="M89" s="63" t="e">
        <f ca="1">_xlfn.IFS($E89&gt;0,VLOOKUP($F89,objets!$A$2:$L4657,10,FALSE)*$E89,$F89="",0,$E89="",VLOOKUP($F89,objets!$A$2:$L4657,10,FALSE))</f>
        <v>#NAME?</v>
      </c>
      <c r="N89" s="63" t="e">
        <f ca="1">_xlfn.IFS($E89&gt;0,VLOOKUP($F89,objets!$A$2:$L4657,11,FALSE)*$E89,$F89="",0,$E89="",VLOOKUP($F89,objets!$A$2:$L4657,11,FALSE))</f>
        <v>#NAME?</v>
      </c>
      <c r="O89" s="63" t="e">
        <f ca="1">_xlfn.IFS($E89&gt;0,VLOOKUP($F89,objets!$A$2:$L4657,12,FALSE)*$E89,$F89="",0,$E89="",VLOOKUP($F89,objets!$A$2:$L4657,12,FALSE))</f>
        <v>#NAME?</v>
      </c>
      <c r="P89" s="64"/>
      <c r="Q89" s="65"/>
      <c r="R89" s="65"/>
      <c r="S89" s="65"/>
      <c r="T89" s="65"/>
      <c r="U89" s="65"/>
      <c r="V89" s="65"/>
      <c r="W89" s="65"/>
      <c r="X89" s="65"/>
      <c r="Y89" s="73"/>
      <c r="Z89" s="67" t="str">
        <f t="shared" ca="1" si="3"/>
        <v/>
      </c>
      <c r="AA89" s="53"/>
      <c r="AB89" s="68"/>
      <c r="AC89" s="68"/>
      <c r="AD89" s="68"/>
      <c r="AE89" s="68"/>
      <c r="AF89" s="68"/>
      <c r="AG89" s="68"/>
      <c r="AH89" s="68"/>
      <c r="AI89" s="68"/>
      <c r="AJ89" s="69"/>
      <c r="AK89" s="55"/>
      <c r="AL89" s="70"/>
      <c r="AM89" s="61"/>
      <c r="AN89" s="61"/>
      <c r="AO89" s="55"/>
      <c r="AP89" s="71"/>
      <c r="AQ89" s="68"/>
      <c r="AR89" s="61"/>
    </row>
    <row r="90" spans="1:44" ht="34.5" customHeight="1" x14ac:dyDescent="0.25">
      <c r="A90" s="58" t="s">
        <v>149</v>
      </c>
      <c r="B90" s="58" t="s">
        <v>151</v>
      </c>
      <c r="C90" s="59" t="s">
        <v>241</v>
      </c>
      <c r="D90" s="60"/>
      <c r="E90" s="60"/>
      <c r="F90" s="72" t="s">
        <v>140</v>
      </c>
      <c r="G90" s="62" t="e">
        <f t="shared" ca="1" si="4"/>
        <v>#NAME?</v>
      </c>
      <c r="H90" s="62" t="e">
        <f ca="1">_xlfn.IFS($E90&gt;0,VLOOKUP($F90,objets!$A$2:$L4658,4,FALSE)*$E90,$F90="",0,$E90="",VLOOKUP($F90,objets!$A$2:$L4658,4,FALSE))</f>
        <v>#NAME?</v>
      </c>
      <c r="I90" s="107">
        <f>IF(F90="","",IF(E90&gt;0,VLOOKUP(F90,objets!$A$4:$F$47,6,FALSE)*E90,VLOOKUP(F90,objets!$A$4:$F$47,6,FALSE)))</f>
        <v>9.9999999999999995E-7</v>
      </c>
      <c r="J90" s="63" t="e">
        <f ca="1">_xlfn.IFS($E90&gt;0,VLOOKUP($F90,objets!$A$2:$L4658,7,FALSE)*$E90,$F90="",0,$E90="",VLOOKUP($F90,objets!$A$2:$L4658,7,FALSE))</f>
        <v>#NAME?</v>
      </c>
      <c r="K90" s="63" t="e">
        <f ca="1">_xlfn.IFS($E90&gt;0,VLOOKUP($F90,objets!$A$2:$L4658,8,FALSE)*$E90,$F90="",0,$E90="",VLOOKUP($F90,objets!$A$2:$L4658,8,FALSE))</f>
        <v>#NAME?</v>
      </c>
      <c r="L90" s="63" t="e">
        <f ca="1">_xlfn.IFS($E90&gt;0,VLOOKUP($F90,objets!$A$2:$L4658,9,FALSE)*$E90,$F90="",0,$E90="",VLOOKUP($F90,objets!$A$2:$L4658,9,FALSE))</f>
        <v>#NAME?</v>
      </c>
      <c r="M90" s="63" t="e">
        <f ca="1">_xlfn.IFS($E90&gt;0,VLOOKUP($F90,objets!$A$2:$L4658,10,FALSE)*$E90,$F90="",0,$E90="",VLOOKUP($F90,objets!$A$2:$L4658,10,FALSE))</f>
        <v>#NAME?</v>
      </c>
      <c r="N90" s="63" t="e">
        <f ca="1">_xlfn.IFS($E90&gt;0,VLOOKUP($F90,objets!$A$2:$L4658,11,FALSE)*$E90,$F90="",0,$E90="",VLOOKUP($F90,objets!$A$2:$L4658,11,FALSE))</f>
        <v>#NAME?</v>
      </c>
      <c r="O90" s="63" t="e">
        <f ca="1">_xlfn.IFS($E90&gt;0,VLOOKUP($F90,objets!$A$2:$L4658,12,FALSE)*$E90,$F90="",0,$E90="",VLOOKUP($F90,objets!$A$2:$L4658,12,FALSE))</f>
        <v>#NAME?</v>
      </c>
      <c r="P90" s="64"/>
      <c r="Q90" s="65"/>
      <c r="R90" s="65"/>
      <c r="S90" s="65"/>
      <c r="T90" s="65"/>
      <c r="U90" s="65"/>
      <c r="V90" s="65"/>
      <c r="W90" s="65"/>
      <c r="X90" s="65"/>
      <c r="Y90" s="73"/>
      <c r="Z90" s="67" t="str">
        <f t="shared" ca="1" si="3"/>
        <v/>
      </c>
      <c r="AA90" s="53"/>
      <c r="AB90" s="68"/>
      <c r="AC90" s="68"/>
      <c r="AD90" s="68"/>
      <c r="AE90" s="68"/>
      <c r="AF90" s="68"/>
      <c r="AG90" s="68"/>
      <c r="AH90" s="68"/>
      <c r="AI90" s="68"/>
      <c r="AJ90" s="69"/>
      <c r="AK90" s="55"/>
      <c r="AL90" s="70"/>
      <c r="AM90" s="61"/>
      <c r="AN90" s="61"/>
      <c r="AO90" s="55"/>
      <c r="AP90" s="71"/>
      <c r="AQ90" s="68"/>
      <c r="AR90" s="61"/>
    </row>
    <row r="91" spans="1:44" ht="34.5" customHeight="1" x14ac:dyDescent="0.25">
      <c r="A91" s="58" t="s">
        <v>149</v>
      </c>
      <c r="B91" s="58" t="s">
        <v>151</v>
      </c>
      <c r="C91" s="59" t="s">
        <v>242</v>
      </c>
      <c r="D91" s="60"/>
      <c r="E91" s="60"/>
      <c r="F91" s="61" t="s">
        <v>140</v>
      </c>
      <c r="G91" s="62" t="e">
        <f t="shared" ca="1" si="4"/>
        <v>#NAME?</v>
      </c>
      <c r="H91" s="62" t="e">
        <f ca="1">_xlfn.IFS($E91&gt;0,VLOOKUP($F91,objets!$A$2:$L4659,4,FALSE)*$E91,$F91="",0,$E91="",VLOOKUP($F91,objets!$A$2:$L4659,4,FALSE))</f>
        <v>#NAME?</v>
      </c>
      <c r="I91" s="107">
        <f>IF(F91="","",IF(E91&gt;0,VLOOKUP(F91,objets!$A$4:$F$47,6,FALSE)*E91,VLOOKUP(F91,objets!$A$4:$F$47,6,FALSE)))</f>
        <v>9.9999999999999995E-7</v>
      </c>
      <c r="J91" s="63" t="e">
        <f ca="1">_xlfn.IFS($E91&gt;0,VLOOKUP($F91,objets!$A$2:$L4659,7,FALSE)*$E91,$F91="",0,$E91="",VLOOKUP($F91,objets!$A$2:$L4659,7,FALSE))</f>
        <v>#NAME?</v>
      </c>
      <c r="K91" s="63" t="e">
        <f ca="1">_xlfn.IFS($E91&gt;0,VLOOKUP($F91,objets!$A$2:$L4659,8,FALSE)*$E91,$F91="",0,$E91="",VLOOKUP($F91,objets!$A$2:$L4659,8,FALSE))</f>
        <v>#NAME?</v>
      </c>
      <c r="L91" s="63" t="e">
        <f ca="1">_xlfn.IFS($E91&gt;0,VLOOKUP($F91,objets!$A$2:$L4659,9,FALSE)*$E91,$F91="",0,$E91="",VLOOKUP($F91,objets!$A$2:$L4659,9,FALSE))</f>
        <v>#NAME?</v>
      </c>
      <c r="M91" s="63" t="e">
        <f ca="1">_xlfn.IFS($E91&gt;0,VLOOKUP($F91,objets!$A$2:$L4659,10,FALSE)*$E91,$F91="",0,$E91="",VLOOKUP($F91,objets!$A$2:$L4659,10,FALSE))</f>
        <v>#NAME?</v>
      </c>
      <c r="N91" s="63" t="e">
        <f ca="1">_xlfn.IFS($E91&gt;0,VLOOKUP($F91,objets!$A$2:$L4659,11,FALSE)*$E91,$F91="",0,$E91="",VLOOKUP($F91,objets!$A$2:$L4659,11,FALSE))</f>
        <v>#NAME?</v>
      </c>
      <c r="O91" s="63" t="e">
        <f ca="1">_xlfn.IFS($E91&gt;0,VLOOKUP($F91,objets!$A$2:$L4659,12,FALSE)*$E91,$F91="",0,$E91="",VLOOKUP($F91,objets!$A$2:$L4659,12,FALSE))</f>
        <v>#NAME?</v>
      </c>
      <c r="P91" s="64"/>
      <c r="Q91" s="65"/>
      <c r="R91" s="65"/>
      <c r="S91" s="65"/>
      <c r="T91" s="65"/>
      <c r="U91" s="65"/>
      <c r="V91" s="65"/>
      <c r="W91" s="65"/>
      <c r="X91" s="65"/>
      <c r="Y91" s="73"/>
      <c r="Z91" s="67" t="str">
        <f t="shared" ca="1" si="3"/>
        <v/>
      </c>
      <c r="AA91" s="53"/>
      <c r="AB91" s="68"/>
      <c r="AC91" s="68"/>
      <c r="AD91" s="68"/>
      <c r="AE91" s="68"/>
      <c r="AF91" s="68"/>
      <c r="AG91" s="68"/>
      <c r="AH91" s="68"/>
      <c r="AI91" s="68"/>
      <c r="AJ91" s="69"/>
      <c r="AK91" s="55"/>
      <c r="AL91" s="70"/>
      <c r="AM91" s="61"/>
      <c r="AN91" s="61"/>
      <c r="AO91" s="55"/>
      <c r="AP91" s="71"/>
      <c r="AQ91" s="68"/>
      <c r="AR91" s="61"/>
    </row>
    <row r="92" spans="1:44" ht="34.5" customHeight="1" x14ac:dyDescent="0.25">
      <c r="A92" s="58" t="s">
        <v>149</v>
      </c>
      <c r="B92" s="58" t="s">
        <v>151</v>
      </c>
      <c r="C92" s="59" t="s">
        <v>243</v>
      </c>
      <c r="D92" s="60"/>
      <c r="E92" s="60"/>
      <c r="F92" s="72" t="s">
        <v>140</v>
      </c>
      <c r="G92" s="62" t="e">
        <f t="shared" ca="1" si="4"/>
        <v>#NAME?</v>
      </c>
      <c r="H92" s="62" t="e">
        <f ca="1">_xlfn.IFS($E92&gt;0,VLOOKUP($F92,objets!$A$2:$L4660,4,FALSE)*$E92,$F92="",0,$E92="",VLOOKUP($F92,objets!$A$2:$L4660,4,FALSE))</f>
        <v>#NAME?</v>
      </c>
      <c r="I92" s="107">
        <f>IF(F92="","",IF(E92&gt;0,VLOOKUP(F92,objets!$A$4:$F$47,6,FALSE)*E92,VLOOKUP(F92,objets!$A$4:$F$47,6,FALSE)))</f>
        <v>9.9999999999999995E-7</v>
      </c>
      <c r="J92" s="63" t="e">
        <f ca="1">_xlfn.IFS($E92&gt;0,VLOOKUP($F92,objets!$A$2:$L4660,7,FALSE)*$E92,$F92="",0,$E92="",VLOOKUP($F92,objets!$A$2:$L4660,7,FALSE))</f>
        <v>#NAME?</v>
      </c>
      <c r="K92" s="63" t="e">
        <f ca="1">_xlfn.IFS($E92&gt;0,VLOOKUP($F92,objets!$A$2:$L4660,8,FALSE)*$E92,$F92="",0,$E92="",VLOOKUP($F92,objets!$A$2:$L4660,8,FALSE))</f>
        <v>#NAME?</v>
      </c>
      <c r="L92" s="63" t="e">
        <f ca="1">_xlfn.IFS($E92&gt;0,VLOOKUP($F92,objets!$A$2:$L4660,9,FALSE)*$E92,$F92="",0,$E92="",VLOOKUP($F92,objets!$A$2:$L4660,9,FALSE))</f>
        <v>#NAME?</v>
      </c>
      <c r="M92" s="63" t="e">
        <f ca="1">_xlfn.IFS($E92&gt;0,VLOOKUP($F92,objets!$A$2:$L4660,10,FALSE)*$E92,$F92="",0,$E92="",VLOOKUP($F92,objets!$A$2:$L4660,10,FALSE))</f>
        <v>#NAME?</v>
      </c>
      <c r="N92" s="63" t="e">
        <f ca="1">_xlfn.IFS($E92&gt;0,VLOOKUP($F92,objets!$A$2:$L4660,11,FALSE)*$E92,$F92="",0,$E92="",VLOOKUP($F92,objets!$A$2:$L4660,11,FALSE))</f>
        <v>#NAME?</v>
      </c>
      <c r="O92" s="63" t="e">
        <f ca="1">_xlfn.IFS($E92&gt;0,VLOOKUP($F92,objets!$A$2:$L4660,12,FALSE)*$E92,$F92="",0,$E92="",VLOOKUP($F92,objets!$A$2:$L4660,12,FALSE))</f>
        <v>#NAME?</v>
      </c>
      <c r="P92" s="64"/>
      <c r="Q92" s="65"/>
      <c r="R92" s="65"/>
      <c r="S92" s="65"/>
      <c r="T92" s="65"/>
      <c r="U92" s="65"/>
      <c r="V92" s="65"/>
      <c r="W92" s="65"/>
      <c r="X92" s="65"/>
      <c r="Y92" s="73"/>
      <c r="Z92" s="67" t="str">
        <f t="shared" ca="1" si="3"/>
        <v/>
      </c>
      <c r="AA92" s="53"/>
      <c r="AB92" s="68"/>
      <c r="AC92" s="68"/>
      <c r="AD92" s="68"/>
      <c r="AE92" s="68"/>
      <c r="AF92" s="68"/>
      <c r="AG92" s="68"/>
      <c r="AH92" s="68"/>
      <c r="AI92" s="68"/>
      <c r="AJ92" s="69"/>
      <c r="AK92" s="55"/>
      <c r="AL92" s="70"/>
      <c r="AM92" s="61"/>
      <c r="AN92" s="61"/>
      <c r="AO92" s="55"/>
      <c r="AP92" s="71"/>
      <c r="AQ92" s="68"/>
      <c r="AR92" s="61"/>
    </row>
    <row r="93" spans="1:44" ht="34.5" customHeight="1" x14ac:dyDescent="0.25">
      <c r="A93" s="58" t="s">
        <v>149</v>
      </c>
      <c r="B93" s="58" t="s">
        <v>151</v>
      </c>
      <c r="C93" s="59" t="s">
        <v>244</v>
      </c>
      <c r="D93" s="60"/>
      <c r="E93" s="60"/>
      <c r="F93" s="61" t="s">
        <v>140</v>
      </c>
      <c r="G93" s="62" t="e">
        <f t="shared" ca="1" si="4"/>
        <v>#NAME?</v>
      </c>
      <c r="H93" s="62" t="e">
        <f ca="1">_xlfn.IFS($E93&gt;0,VLOOKUP($F93,objets!$A$2:$L4661,4,FALSE)*$E93,$F93="",0,$E93="",VLOOKUP($F93,objets!$A$2:$L4661,4,FALSE))</f>
        <v>#NAME?</v>
      </c>
      <c r="I93" s="107">
        <f>IF(F93="","",IF(E93&gt;0,VLOOKUP(F93,objets!$A$4:$F$47,6,FALSE)*E93,VLOOKUP(F93,objets!$A$4:$F$47,6,FALSE)))</f>
        <v>9.9999999999999995E-7</v>
      </c>
      <c r="J93" s="63" t="e">
        <f ca="1">_xlfn.IFS($E93&gt;0,VLOOKUP($F93,objets!$A$2:$L4661,7,FALSE)*$E93,$F93="",0,$E93="",VLOOKUP($F93,objets!$A$2:$L4661,7,FALSE))</f>
        <v>#NAME?</v>
      </c>
      <c r="K93" s="63" t="e">
        <f ca="1">_xlfn.IFS($E93&gt;0,VLOOKUP($F93,objets!$A$2:$L4661,8,FALSE)*$E93,$F93="",0,$E93="",VLOOKUP($F93,objets!$A$2:$L4661,8,FALSE))</f>
        <v>#NAME?</v>
      </c>
      <c r="L93" s="63" t="e">
        <f ca="1">_xlfn.IFS($E93&gt;0,VLOOKUP($F93,objets!$A$2:$L4661,9,FALSE)*$E93,$F93="",0,$E93="",VLOOKUP($F93,objets!$A$2:$L4661,9,FALSE))</f>
        <v>#NAME?</v>
      </c>
      <c r="M93" s="63" t="e">
        <f ca="1">_xlfn.IFS($E93&gt;0,VLOOKUP($F93,objets!$A$2:$L4661,10,FALSE)*$E93,$F93="",0,$E93="",VLOOKUP($F93,objets!$A$2:$L4661,10,FALSE))</f>
        <v>#NAME?</v>
      </c>
      <c r="N93" s="63" t="e">
        <f ca="1">_xlfn.IFS($E93&gt;0,VLOOKUP($F93,objets!$A$2:$L4661,11,FALSE)*$E93,$F93="",0,$E93="",VLOOKUP($F93,objets!$A$2:$L4661,11,FALSE))</f>
        <v>#NAME?</v>
      </c>
      <c r="O93" s="63" t="e">
        <f ca="1">_xlfn.IFS($E93&gt;0,VLOOKUP($F93,objets!$A$2:$L4661,12,FALSE)*$E93,$F93="",0,$E93="",VLOOKUP($F93,objets!$A$2:$L4661,12,FALSE))</f>
        <v>#NAME?</v>
      </c>
      <c r="P93" s="64"/>
      <c r="Q93" s="65"/>
      <c r="R93" s="65"/>
      <c r="S93" s="65"/>
      <c r="T93" s="65"/>
      <c r="U93" s="65"/>
      <c r="V93" s="65"/>
      <c r="W93" s="65"/>
      <c r="X93" s="65"/>
      <c r="Y93" s="73"/>
      <c r="Z93" s="67" t="str">
        <f t="shared" ca="1" si="3"/>
        <v/>
      </c>
      <c r="AA93" s="53"/>
      <c r="AB93" s="68"/>
      <c r="AC93" s="68"/>
      <c r="AD93" s="68"/>
      <c r="AE93" s="68"/>
      <c r="AF93" s="68"/>
      <c r="AG93" s="68"/>
      <c r="AH93" s="68"/>
      <c r="AI93" s="68"/>
      <c r="AJ93" s="69"/>
      <c r="AK93" s="55"/>
      <c r="AL93" s="70"/>
      <c r="AM93" s="61"/>
      <c r="AN93" s="61"/>
      <c r="AO93" s="55"/>
      <c r="AP93" s="71"/>
      <c r="AQ93" s="68"/>
      <c r="AR93" s="61"/>
    </row>
    <row r="94" spans="1:44" ht="34.5" customHeight="1" x14ac:dyDescent="0.25">
      <c r="A94" s="58" t="s">
        <v>149</v>
      </c>
      <c r="B94" s="58" t="s">
        <v>151</v>
      </c>
      <c r="C94" s="59" t="s">
        <v>245</v>
      </c>
      <c r="D94" s="60"/>
      <c r="E94" s="60"/>
      <c r="F94" s="61" t="s">
        <v>140</v>
      </c>
      <c r="G94" s="62" t="e">
        <f t="shared" ca="1" si="4"/>
        <v>#NAME?</v>
      </c>
      <c r="H94" s="62" t="e">
        <f ca="1">_xlfn.IFS($E94&gt;0,VLOOKUP($F94,objets!$A$2:$L4662,4,FALSE)*$E94,$F94="",0,$E94="",VLOOKUP($F94,objets!$A$2:$L4662,4,FALSE))</f>
        <v>#NAME?</v>
      </c>
      <c r="I94" s="107">
        <f>IF(F94="","",IF(E94&gt;0,VLOOKUP(F94,objets!$A$4:$F$47,6,FALSE)*E94,VLOOKUP(F94,objets!$A$4:$F$47,6,FALSE)))</f>
        <v>9.9999999999999995E-7</v>
      </c>
      <c r="J94" s="63" t="e">
        <f ca="1">_xlfn.IFS($E94&gt;0,VLOOKUP($F94,objets!$A$2:$L4662,7,FALSE)*$E94,$F94="",0,$E94="",VLOOKUP($F94,objets!$A$2:$L4662,7,FALSE))</f>
        <v>#NAME?</v>
      </c>
      <c r="K94" s="63" t="e">
        <f ca="1">_xlfn.IFS($E94&gt;0,VLOOKUP($F94,objets!$A$2:$L4662,8,FALSE)*$E94,$F94="",0,$E94="",VLOOKUP($F94,objets!$A$2:$L4662,8,FALSE))</f>
        <v>#NAME?</v>
      </c>
      <c r="L94" s="63" t="e">
        <f ca="1">_xlfn.IFS($E94&gt;0,VLOOKUP($F94,objets!$A$2:$L4662,9,FALSE)*$E94,$F94="",0,$E94="",VLOOKUP($F94,objets!$A$2:$L4662,9,FALSE))</f>
        <v>#NAME?</v>
      </c>
      <c r="M94" s="63" t="e">
        <f ca="1">_xlfn.IFS($E94&gt;0,VLOOKUP($F94,objets!$A$2:$L4662,10,FALSE)*$E94,$F94="",0,$E94="",VLOOKUP($F94,objets!$A$2:$L4662,10,FALSE))</f>
        <v>#NAME?</v>
      </c>
      <c r="N94" s="63" t="e">
        <f ca="1">_xlfn.IFS($E94&gt;0,VLOOKUP($F94,objets!$A$2:$L4662,11,FALSE)*$E94,$F94="",0,$E94="",VLOOKUP($F94,objets!$A$2:$L4662,11,FALSE))</f>
        <v>#NAME?</v>
      </c>
      <c r="O94" s="63" t="e">
        <f ca="1">_xlfn.IFS($E94&gt;0,VLOOKUP($F94,objets!$A$2:$L4662,12,FALSE)*$E94,$F94="",0,$E94="",VLOOKUP($F94,objets!$A$2:$L4662,12,FALSE))</f>
        <v>#NAME?</v>
      </c>
      <c r="P94" s="64"/>
      <c r="Q94" s="65"/>
      <c r="R94" s="65"/>
      <c r="S94" s="65"/>
      <c r="T94" s="65"/>
      <c r="U94" s="65"/>
      <c r="V94" s="65"/>
      <c r="W94" s="65"/>
      <c r="X94" s="65"/>
      <c r="Y94" s="73"/>
      <c r="Z94" s="67" t="str">
        <f t="shared" ca="1" si="3"/>
        <v/>
      </c>
      <c r="AA94" s="53"/>
      <c r="AB94" s="68"/>
      <c r="AC94" s="68"/>
      <c r="AD94" s="68"/>
      <c r="AE94" s="68"/>
      <c r="AF94" s="68"/>
      <c r="AG94" s="68"/>
      <c r="AH94" s="68"/>
      <c r="AI94" s="68"/>
      <c r="AJ94" s="69"/>
      <c r="AK94" s="55"/>
      <c r="AL94" s="70"/>
      <c r="AM94" s="61"/>
      <c r="AN94" s="61"/>
      <c r="AO94" s="55"/>
      <c r="AP94" s="71"/>
      <c r="AQ94" s="68"/>
      <c r="AR94" s="61"/>
    </row>
    <row r="95" spans="1:44" ht="34.5" customHeight="1" x14ac:dyDescent="0.25">
      <c r="A95" s="58" t="s">
        <v>149</v>
      </c>
      <c r="B95" s="58" t="s">
        <v>151</v>
      </c>
      <c r="C95" s="59" t="s">
        <v>246</v>
      </c>
      <c r="D95" s="60"/>
      <c r="E95" s="60"/>
      <c r="F95" s="61" t="s">
        <v>140</v>
      </c>
      <c r="G95" s="62" t="e">
        <f t="shared" ca="1" si="4"/>
        <v>#NAME?</v>
      </c>
      <c r="H95" s="62" t="e">
        <f ca="1">_xlfn.IFS($E95&gt;0,VLOOKUP($F95,objets!$A$2:$L4663,4,FALSE)*$E95,$F95="",0,$E95="",VLOOKUP($F95,objets!$A$2:$L4663,4,FALSE))</f>
        <v>#NAME?</v>
      </c>
      <c r="I95" s="107">
        <f>IF(F95="","",IF(E95&gt;0,VLOOKUP(F95,objets!$A$4:$F$47,6,FALSE)*E95,VLOOKUP(F95,objets!$A$4:$F$47,6,FALSE)))</f>
        <v>9.9999999999999995E-7</v>
      </c>
      <c r="J95" s="63" t="e">
        <f ca="1">_xlfn.IFS($E95&gt;0,VLOOKUP($F95,objets!$A$2:$L4663,7,FALSE)*$E95,$F95="",0,$E95="",VLOOKUP($F95,objets!$A$2:$L4663,7,FALSE))</f>
        <v>#NAME?</v>
      </c>
      <c r="K95" s="63" t="e">
        <f ca="1">_xlfn.IFS($E95&gt;0,VLOOKUP($F95,objets!$A$2:$L4663,8,FALSE)*$E95,$F95="",0,$E95="",VLOOKUP($F95,objets!$A$2:$L4663,8,FALSE))</f>
        <v>#NAME?</v>
      </c>
      <c r="L95" s="63" t="e">
        <f ca="1">_xlfn.IFS($E95&gt;0,VLOOKUP($F95,objets!$A$2:$L4663,9,FALSE)*$E95,$F95="",0,$E95="",VLOOKUP($F95,objets!$A$2:$L4663,9,FALSE))</f>
        <v>#NAME?</v>
      </c>
      <c r="M95" s="63" t="e">
        <f ca="1">_xlfn.IFS($E95&gt;0,VLOOKUP($F95,objets!$A$2:$L4663,10,FALSE)*$E95,$F95="",0,$E95="",VLOOKUP($F95,objets!$A$2:$L4663,10,FALSE))</f>
        <v>#NAME?</v>
      </c>
      <c r="N95" s="63" t="e">
        <f ca="1">_xlfn.IFS($E95&gt;0,VLOOKUP($F95,objets!$A$2:$L4663,11,FALSE)*$E95,$F95="",0,$E95="",VLOOKUP($F95,objets!$A$2:$L4663,11,FALSE))</f>
        <v>#NAME?</v>
      </c>
      <c r="O95" s="63" t="e">
        <f ca="1">_xlfn.IFS($E95&gt;0,VLOOKUP($F95,objets!$A$2:$L4663,12,FALSE)*$E95,$F95="",0,$E95="",VLOOKUP($F95,objets!$A$2:$L4663,12,FALSE))</f>
        <v>#NAME?</v>
      </c>
      <c r="P95" s="64"/>
      <c r="Q95" s="65"/>
      <c r="R95" s="65"/>
      <c r="S95" s="65"/>
      <c r="T95" s="65"/>
      <c r="U95" s="65"/>
      <c r="V95" s="65"/>
      <c r="W95" s="65"/>
      <c r="X95" s="65"/>
      <c r="Y95" s="73"/>
      <c r="Z95" s="67" t="str">
        <f t="shared" ca="1" si="3"/>
        <v/>
      </c>
      <c r="AA95" s="53"/>
      <c r="AB95" s="68"/>
      <c r="AC95" s="68"/>
      <c r="AD95" s="68"/>
      <c r="AE95" s="68"/>
      <c r="AF95" s="68"/>
      <c r="AG95" s="68"/>
      <c r="AH95" s="68"/>
      <c r="AI95" s="68"/>
      <c r="AJ95" s="69"/>
      <c r="AK95" s="55"/>
      <c r="AL95" s="70"/>
      <c r="AM95" s="61"/>
      <c r="AN95" s="61"/>
      <c r="AO95" s="55"/>
      <c r="AP95" s="71"/>
      <c r="AQ95" s="68"/>
      <c r="AR95" s="61"/>
    </row>
    <row r="96" spans="1:44" ht="34.5" customHeight="1" x14ac:dyDescent="0.25">
      <c r="A96" s="58" t="s">
        <v>149</v>
      </c>
      <c r="B96" s="58" t="s">
        <v>151</v>
      </c>
      <c r="C96" s="59" t="s">
        <v>247</v>
      </c>
      <c r="D96" s="60"/>
      <c r="E96" s="60"/>
      <c r="F96" s="72" t="s">
        <v>140</v>
      </c>
      <c r="G96" s="62" t="e">
        <f t="shared" ca="1" si="4"/>
        <v>#NAME?</v>
      </c>
      <c r="H96" s="62" t="e">
        <f ca="1">_xlfn.IFS($E96&gt;0,VLOOKUP($F96,objets!$A$2:$L4664,4,FALSE)*$E96,$F96="",0,$E96="",VLOOKUP($F96,objets!$A$2:$L4664,4,FALSE))</f>
        <v>#NAME?</v>
      </c>
      <c r="I96" s="107">
        <f>IF(F96="","",IF(E96&gt;0,VLOOKUP(F96,objets!$A$4:$F$47,6,FALSE)*E96,VLOOKUP(F96,objets!$A$4:$F$47,6,FALSE)))</f>
        <v>9.9999999999999995E-7</v>
      </c>
      <c r="J96" s="63" t="e">
        <f ca="1">_xlfn.IFS($E96&gt;0,VLOOKUP($F96,objets!$A$2:$L4664,7,FALSE)*$E96,$F96="",0,$E96="",VLOOKUP($F96,objets!$A$2:$L4664,7,FALSE))</f>
        <v>#NAME?</v>
      </c>
      <c r="K96" s="63" t="e">
        <f ca="1">_xlfn.IFS($E96&gt;0,VLOOKUP($F96,objets!$A$2:$L4664,8,FALSE)*$E96,$F96="",0,$E96="",VLOOKUP($F96,objets!$A$2:$L4664,8,FALSE))</f>
        <v>#NAME?</v>
      </c>
      <c r="L96" s="63" t="e">
        <f ca="1">_xlfn.IFS($E96&gt;0,VLOOKUP($F96,objets!$A$2:$L4664,9,FALSE)*$E96,$F96="",0,$E96="",VLOOKUP($F96,objets!$A$2:$L4664,9,FALSE))</f>
        <v>#NAME?</v>
      </c>
      <c r="M96" s="63" t="e">
        <f ca="1">_xlfn.IFS($E96&gt;0,VLOOKUP($F96,objets!$A$2:$L4664,10,FALSE)*$E96,$F96="",0,$E96="",VLOOKUP($F96,objets!$A$2:$L4664,10,FALSE))</f>
        <v>#NAME?</v>
      </c>
      <c r="N96" s="63" t="e">
        <f ca="1">_xlfn.IFS($E96&gt;0,VLOOKUP($F96,objets!$A$2:$L4664,11,FALSE)*$E96,$F96="",0,$E96="",VLOOKUP($F96,objets!$A$2:$L4664,11,FALSE))</f>
        <v>#NAME?</v>
      </c>
      <c r="O96" s="63" t="e">
        <f ca="1">_xlfn.IFS($E96&gt;0,VLOOKUP($F96,objets!$A$2:$L4664,12,FALSE)*$E96,$F96="",0,$E96="",VLOOKUP($F96,objets!$A$2:$L4664,12,FALSE))</f>
        <v>#NAME?</v>
      </c>
      <c r="P96" s="64"/>
      <c r="Q96" s="65"/>
      <c r="R96" s="65"/>
      <c r="S96" s="65"/>
      <c r="T96" s="65"/>
      <c r="U96" s="65"/>
      <c r="V96" s="65"/>
      <c r="W96" s="65"/>
      <c r="X96" s="65"/>
      <c r="Y96" s="73"/>
      <c r="Z96" s="67" t="str">
        <f t="shared" ca="1" si="3"/>
        <v/>
      </c>
      <c r="AA96" s="53"/>
      <c r="AB96" s="68"/>
      <c r="AC96" s="68"/>
      <c r="AD96" s="68"/>
      <c r="AE96" s="68"/>
      <c r="AF96" s="68"/>
      <c r="AG96" s="68"/>
      <c r="AH96" s="68"/>
      <c r="AI96" s="68"/>
      <c r="AJ96" s="69"/>
      <c r="AK96" s="55"/>
      <c r="AL96" s="70"/>
      <c r="AM96" s="61"/>
      <c r="AN96" s="61"/>
      <c r="AO96" s="55"/>
      <c r="AP96" s="71"/>
      <c r="AQ96" s="68"/>
      <c r="AR96" s="61"/>
    </row>
    <row r="97" spans="1:44" ht="34.5" customHeight="1" x14ac:dyDescent="0.25">
      <c r="A97" s="58" t="s">
        <v>149</v>
      </c>
      <c r="B97" s="58" t="s">
        <v>151</v>
      </c>
      <c r="C97" s="59" t="s">
        <v>248</v>
      </c>
      <c r="D97" s="60"/>
      <c r="E97" s="60"/>
      <c r="F97" s="61" t="s">
        <v>140</v>
      </c>
      <c r="G97" s="62" t="e">
        <f t="shared" ca="1" si="4"/>
        <v>#NAME?</v>
      </c>
      <c r="H97" s="62" t="e">
        <f ca="1">_xlfn.IFS($E97&gt;0,VLOOKUP($F97,objets!$A$2:$L4665,4,FALSE)*$E97,$F97="",0,$E97="",VLOOKUP($F97,objets!$A$2:$L4665,4,FALSE))</f>
        <v>#NAME?</v>
      </c>
      <c r="I97" s="107">
        <f>IF(F97="","",IF(E97&gt;0,VLOOKUP(F97,objets!$A$4:$F$47,6,FALSE)*E97,VLOOKUP(F97,objets!$A$4:$F$47,6,FALSE)))</f>
        <v>9.9999999999999995E-7</v>
      </c>
      <c r="J97" s="63" t="e">
        <f ca="1">_xlfn.IFS($E97&gt;0,VLOOKUP($F97,objets!$A$2:$L4665,7,FALSE)*$E97,$F97="",0,$E97="",VLOOKUP($F97,objets!$A$2:$L4665,7,FALSE))</f>
        <v>#NAME?</v>
      </c>
      <c r="K97" s="63" t="e">
        <f ca="1">_xlfn.IFS($E97&gt;0,VLOOKUP($F97,objets!$A$2:$L4665,8,FALSE)*$E97,$F97="",0,$E97="",VLOOKUP($F97,objets!$A$2:$L4665,8,FALSE))</f>
        <v>#NAME?</v>
      </c>
      <c r="L97" s="63" t="e">
        <f ca="1">_xlfn.IFS($E97&gt;0,VLOOKUP($F97,objets!$A$2:$L4665,9,FALSE)*$E97,$F97="",0,$E97="",VLOOKUP($F97,objets!$A$2:$L4665,9,FALSE))</f>
        <v>#NAME?</v>
      </c>
      <c r="M97" s="63" t="e">
        <f ca="1">_xlfn.IFS($E97&gt;0,VLOOKUP($F97,objets!$A$2:$L4665,10,FALSE)*$E97,$F97="",0,$E97="",VLOOKUP($F97,objets!$A$2:$L4665,10,FALSE))</f>
        <v>#NAME?</v>
      </c>
      <c r="N97" s="63" t="e">
        <f ca="1">_xlfn.IFS($E97&gt;0,VLOOKUP($F97,objets!$A$2:$L4665,11,FALSE)*$E97,$F97="",0,$E97="",VLOOKUP($F97,objets!$A$2:$L4665,11,FALSE))</f>
        <v>#NAME?</v>
      </c>
      <c r="O97" s="63" t="e">
        <f ca="1">_xlfn.IFS($E97&gt;0,VLOOKUP($F97,objets!$A$2:$L4665,12,FALSE)*$E97,$F97="",0,$E97="",VLOOKUP($F97,objets!$A$2:$L4665,12,FALSE))</f>
        <v>#NAME?</v>
      </c>
      <c r="P97" s="64"/>
      <c r="Q97" s="65"/>
      <c r="R97" s="65"/>
      <c r="S97" s="65"/>
      <c r="T97" s="65"/>
      <c r="U97" s="65"/>
      <c r="V97" s="65"/>
      <c r="W97" s="65"/>
      <c r="X97" s="65"/>
      <c r="Y97" s="73"/>
      <c r="Z97" s="67" t="str">
        <f t="shared" ca="1" si="3"/>
        <v/>
      </c>
      <c r="AA97" s="53"/>
      <c r="AB97" s="68"/>
      <c r="AC97" s="68"/>
      <c r="AD97" s="68"/>
      <c r="AE97" s="68"/>
      <c r="AF97" s="68"/>
      <c r="AG97" s="68"/>
      <c r="AH97" s="68"/>
      <c r="AI97" s="68"/>
      <c r="AJ97" s="69"/>
      <c r="AK97" s="55"/>
      <c r="AL97" s="70"/>
      <c r="AM97" s="61"/>
      <c r="AN97" s="61"/>
      <c r="AO97" s="55"/>
      <c r="AP97" s="71"/>
      <c r="AQ97" s="68"/>
      <c r="AR97" s="61"/>
    </row>
    <row r="98" spans="1:44" ht="34.5" customHeight="1" x14ac:dyDescent="0.25">
      <c r="A98" s="58" t="s">
        <v>149</v>
      </c>
      <c r="B98" s="58" t="s">
        <v>151</v>
      </c>
      <c r="C98" s="59" t="s">
        <v>249</v>
      </c>
      <c r="D98" s="60"/>
      <c r="E98" s="60"/>
      <c r="F98" s="72" t="s">
        <v>140</v>
      </c>
      <c r="G98" s="62" t="e">
        <f t="shared" ca="1" si="4"/>
        <v>#NAME?</v>
      </c>
      <c r="H98" s="62" t="e">
        <f ca="1">_xlfn.IFS($E98&gt;0,VLOOKUP($F98,objets!$A$2:$L4666,4,FALSE)*$E98,$F98="",0,$E98="",VLOOKUP($F98,objets!$A$2:$L4666,4,FALSE))</f>
        <v>#NAME?</v>
      </c>
      <c r="I98" s="107">
        <f>IF(F98="","",IF(E98&gt;0,VLOOKUP(F98,objets!$A$4:$F$47,6,FALSE)*E98,VLOOKUP(F98,objets!$A$4:$F$47,6,FALSE)))</f>
        <v>9.9999999999999995E-7</v>
      </c>
      <c r="J98" s="63" t="e">
        <f ca="1">_xlfn.IFS($E98&gt;0,VLOOKUP($F98,objets!$A$2:$L4666,7,FALSE)*$E98,$F98="",0,$E98="",VLOOKUP($F98,objets!$A$2:$L4666,7,FALSE))</f>
        <v>#NAME?</v>
      </c>
      <c r="K98" s="63" t="e">
        <f ca="1">_xlfn.IFS($E98&gt;0,VLOOKUP($F98,objets!$A$2:$L4666,8,FALSE)*$E98,$F98="",0,$E98="",VLOOKUP($F98,objets!$A$2:$L4666,8,FALSE))</f>
        <v>#NAME?</v>
      </c>
      <c r="L98" s="63" t="e">
        <f ca="1">_xlfn.IFS($E98&gt;0,VLOOKUP($F98,objets!$A$2:$L4666,9,FALSE)*$E98,$F98="",0,$E98="",VLOOKUP($F98,objets!$A$2:$L4666,9,FALSE))</f>
        <v>#NAME?</v>
      </c>
      <c r="M98" s="63" t="e">
        <f ca="1">_xlfn.IFS($E98&gt;0,VLOOKUP($F98,objets!$A$2:$L4666,10,FALSE)*$E98,$F98="",0,$E98="",VLOOKUP($F98,objets!$A$2:$L4666,10,FALSE))</f>
        <v>#NAME?</v>
      </c>
      <c r="N98" s="63" t="e">
        <f ca="1">_xlfn.IFS($E98&gt;0,VLOOKUP($F98,objets!$A$2:$L4666,11,FALSE)*$E98,$F98="",0,$E98="",VLOOKUP($F98,objets!$A$2:$L4666,11,FALSE))</f>
        <v>#NAME?</v>
      </c>
      <c r="O98" s="63" t="e">
        <f ca="1">_xlfn.IFS($E98&gt;0,VLOOKUP($F98,objets!$A$2:$L4666,12,FALSE)*$E98,$F98="",0,$E98="",VLOOKUP($F98,objets!$A$2:$L4666,12,FALSE))</f>
        <v>#NAME?</v>
      </c>
      <c r="P98" s="64"/>
      <c r="Q98" s="65"/>
      <c r="R98" s="65"/>
      <c r="S98" s="65"/>
      <c r="T98" s="65"/>
      <c r="U98" s="65"/>
      <c r="V98" s="65"/>
      <c r="W98" s="65"/>
      <c r="X98" s="65"/>
      <c r="Y98" s="73"/>
      <c r="Z98" s="67" t="str">
        <f t="shared" ca="1" si="3"/>
        <v/>
      </c>
      <c r="AA98" s="53"/>
      <c r="AB98" s="68"/>
      <c r="AC98" s="68"/>
      <c r="AD98" s="68"/>
      <c r="AE98" s="68"/>
      <c r="AF98" s="68"/>
      <c r="AG98" s="68"/>
      <c r="AH98" s="68"/>
      <c r="AI98" s="68"/>
      <c r="AJ98" s="69"/>
      <c r="AK98" s="55"/>
      <c r="AL98" s="70"/>
      <c r="AM98" s="61"/>
      <c r="AN98" s="61"/>
      <c r="AO98" s="55"/>
      <c r="AP98" s="71"/>
      <c r="AQ98" s="68"/>
      <c r="AR98" s="61"/>
    </row>
    <row r="99" spans="1:44" ht="34.5" customHeight="1" x14ac:dyDescent="0.25">
      <c r="A99" s="58" t="s">
        <v>149</v>
      </c>
      <c r="B99" s="58" t="s">
        <v>151</v>
      </c>
      <c r="C99" s="59" t="s">
        <v>250</v>
      </c>
      <c r="D99" s="60"/>
      <c r="E99" s="60"/>
      <c r="F99" s="61" t="s">
        <v>140</v>
      </c>
      <c r="G99" s="62" t="e">
        <f t="shared" ca="1" si="4"/>
        <v>#NAME?</v>
      </c>
      <c r="H99" s="62" t="e">
        <f ca="1">_xlfn.IFS($E99&gt;0,VLOOKUP($F99,objets!$A$2:$L4667,4,FALSE)*$E99,$F99="",0,$E99="",VLOOKUP($F99,objets!$A$2:$L4667,4,FALSE))</f>
        <v>#NAME?</v>
      </c>
      <c r="I99" s="107">
        <f>IF(F99="","",IF(E99&gt;0,VLOOKUP(F99,objets!$A$4:$F$47,6,FALSE)*E99,VLOOKUP(F99,objets!$A$4:$F$47,6,FALSE)))</f>
        <v>9.9999999999999995E-7</v>
      </c>
      <c r="J99" s="63" t="e">
        <f ca="1">_xlfn.IFS($E99&gt;0,VLOOKUP($F99,objets!$A$2:$L4667,7,FALSE)*$E99,$F99="",0,$E99="",VLOOKUP($F99,objets!$A$2:$L4667,7,FALSE))</f>
        <v>#NAME?</v>
      </c>
      <c r="K99" s="63" t="e">
        <f ca="1">_xlfn.IFS($E99&gt;0,VLOOKUP($F99,objets!$A$2:$L4667,8,FALSE)*$E99,$F99="",0,$E99="",VLOOKUP($F99,objets!$A$2:$L4667,8,FALSE))</f>
        <v>#NAME?</v>
      </c>
      <c r="L99" s="63" t="e">
        <f ca="1">_xlfn.IFS($E99&gt;0,VLOOKUP($F99,objets!$A$2:$L4667,9,FALSE)*$E99,$F99="",0,$E99="",VLOOKUP($F99,objets!$A$2:$L4667,9,FALSE))</f>
        <v>#NAME?</v>
      </c>
      <c r="M99" s="63" t="e">
        <f ca="1">_xlfn.IFS($E99&gt;0,VLOOKUP($F99,objets!$A$2:$L4667,10,FALSE)*$E99,$F99="",0,$E99="",VLOOKUP($F99,objets!$A$2:$L4667,10,FALSE))</f>
        <v>#NAME?</v>
      </c>
      <c r="N99" s="63" t="e">
        <f ca="1">_xlfn.IFS($E99&gt;0,VLOOKUP($F99,objets!$A$2:$L4667,11,FALSE)*$E99,$F99="",0,$E99="",VLOOKUP($F99,objets!$A$2:$L4667,11,FALSE))</f>
        <v>#NAME?</v>
      </c>
      <c r="O99" s="63" t="e">
        <f ca="1">_xlfn.IFS($E99&gt;0,VLOOKUP($F99,objets!$A$2:$L4667,12,FALSE)*$E99,$F99="",0,$E99="",VLOOKUP($F99,objets!$A$2:$L4667,12,FALSE))</f>
        <v>#NAME?</v>
      </c>
      <c r="P99" s="64"/>
      <c r="Q99" s="65"/>
      <c r="R99" s="65"/>
      <c r="S99" s="65"/>
      <c r="T99" s="65"/>
      <c r="U99" s="65"/>
      <c r="V99" s="65"/>
      <c r="W99" s="65"/>
      <c r="X99" s="65"/>
      <c r="Y99" s="73"/>
      <c r="Z99" s="67" t="str">
        <f t="shared" ca="1" si="3"/>
        <v/>
      </c>
      <c r="AA99" s="53"/>
      <c r="AB99" s="68"/>
      <c r="AC99" s="68"/>
      <c r="AD99" s="68"/>
      <c r="AE99" s="68"/>
      <c r="AF99" s="68"/>
      <c r="AG99" s="68"/>
      <c r="AH99" s="68"/>
      <c r="AI99" s="68"/>
      <c r="AJ99" s="69"/>
      <c r="AK99" s="55"/>
      <c r="AL99" s="70"/>
      <c r="AM99" s="61"/>
      <c r="AN99" s="61"/>
      <c r="AO99" s="55"/>
      <c r="AP99" s="71"/>
      <c r="AQ99" s="68"/>
      <c r="AR99" s="61"/>
    </row>
    <row r="100" spans="1:44" ht="34.5" customHeight="1" x14ac:dyDescent="0.25">
      <c r="A100" s="58" t="s">
        <v>149</v>
      </c>
      <c r="B100" s="58" t="s">
        <v>151</v>
      </c>
      <c r="C100" s="59" t="s">
        <v>251</v>
      </c>
      <c r="D100" s="60"/>
      <c r="E100" s="60"/>
      <c r="F100" s="61" t="s">
        <v>140</v>
      </c>
      <c r="G100" s="62" t="e">
        <f t="shared" ca="1" si="4"/>
        <v>#NAME?</v>
      </c>
      <c r="H100" s="62" t="e">
        <f ca="1">_xlfn.IFS($E100&gt;0,VLOOKUP($F100,objets!$A$2:$L4668,4,FALSE)*$E100,$F100="",0,$E100="",VLOOKUP($F100,objets!$A$2:$L4668,4,FALSE))</f>
        <v>#NAME?</v>
      </c>
      <c r="I100" s="107">
        <f>IF(F100="","",IF(E100&gt;0,VLOOKUP(F100,objets!$A$4:$F$47,6,FALSE)*E100,VLOOKUP(F100,objets!$A$4:$F$47,6,FALSE)))</f>
        <v>9.9999999999999995E-7</v>
      </c>
      <c r="J100" s="63" t="e">
        <f ca="1">_xlfn.IFS($E100&gt;0,VLOOKUP($F100,objets!$A$2:$L4668,7,FALSE)*$E100,$F100="",0,$E100="",VLOOKUP($F100,objets!$A$2:$L4668,7,FALSE))</f>
        <v>#NAME?</v>
      </c>
      <c r="K100" s="63" t="e">
        <f ca="1">_xlfn.IFS($E100&gt;0,VLOOKUP($F100,objets!$A$2:$L4668,8,FALSE)*$E100,$F100="",0,$E100="",VLOOKUP($F100,objets!$A$2:$L4668,8,FALSE))</f>
        <v>#NAME?</v>
      </c>
      <c r="L100" s="63" t="e">
        <f ca="1">_xlfn.IFS($E100&gt;0,VLOOKUP($F100,objets!$A$2:$L4668,9,FALSE)*$E100,$F100="",0,$E100="",VLOOKUP($F100,objets!$A$2:$L4668,9,FALSE))</f>
        <v>#NAME?</v>
      </c>
      <c r="M100" s="63" t="e">
        <f ca="1">_xlfn.IFS($E100&gt;0,VLOOKUP($F100,objets!$A$2:$L4668,10,FALSE)*$E100,$F100="",0,$E100="",VLOOKUP($F100,objets!$A$2:$L4668,10,FALSE))</f>
        <v>#NAME?</v>
      </c>
      <c r="N100" s="63" t="e">
        <f ca="1">_xlfn.IFS($E100&gt;0,VLOOKUP($F100,objets!$A$2:$L4668,11,FALSE)*$E100,$F100="",0,$E100="",VLOOKUP($F100,objets!$A$2:$L4668,11,FALSE))</f>
        <v>#NAME?</v>
      </c>
      <c r="O100" s="63" t="e">
        <f ca="1">_xlfn.IFS($E100&gt;0,VLOOKUP($F100,objets!$A$2:$L4668,12,FALSE)*$E100,$F100="",0,$E100="",VLOOKUP($F100,objets!$A$2:$L4668,12,FALSE))</f>
        <v>#NAME?</v>
      </c>
      <c r="P100" s="64"/>
      <c r="Q100" s="65"/>
      <c r="R100" s="65"/>
      <c r="S100" s="65"/>
      <c r="T100" s="65"/>
      <c r="U100" s="65"/>
      <c r="V100" s="65"/>
      <c r="W100" s="65"/>
      <c r="X100" s="65"/>
      <c r="Y100" s="73"/>
      <c r="Z100" s="67" t="str">
        <f t="shared" ca="1" si="3"/>
        <v/>
      </c>
      <c r="AA100" s="53"/>
      <c r="AB100" s="68"/>
      <c r="AC100" s="68"/>
      <c r="AD100" s="68"/>
      <c r="AE100" s="68"/>
      <c r="AF100" s="68"/>
      <c r="AG100" s="68"/>
      <c r="AH100" s="68"/>
      <c r="AI100" s="68"/>
      <c r="AJ100" s="69"/>
      <c r="AK100" s="55"/>
      <c r="AL100" s="70"/>
      <c r="AM100" s="61"/>
      <c r="AN100" s="61"/>
      <c r="AO100" s="55"/>
      <c r="AP100" s="71"/>
      <c r="AQ100" s="68"/>
      <c r="AR100" s="61"/>
    </row>
    <row r="101" spans="1:44" ht="34.5" customHeight="1" x14ac:dyDescent="0.25">
      <c r="A101" s="58" t="s">
        <v>149</v>
      </c>
      <c r="B101" s="58" t="s">
        <v>151</v>
      </c>
      <c r="C101" s="59" t="s">
        <v>252</v>
      </c>
      <c r="D101" s="60"/>
      <c r="E101" s="60"/>
      <c r="F101" s="61" t="s">
        <v>140</v>
      </c>
      <c r="G101" s="62" t="e">
        <f t="shared" ca="1" si="4"/>
        <v>#NAME?</v>
      </c>
      <c r="H101" s="62" t="e">
        <f ca="1">_xlfn.IFS($E101&gt;0,VLOOKUP($F101,objets!$A$2:$L4669,4,FALSE)*$E101,$F101="",0,$E101="",VLOOKUP($F101,objets!$A$2:$L4669,4,FALSE))</f>
        <v>#NAME?</v>
      </c>
      <c r="I101" s="107">
        <f>IF(F101="","",IF(E101&gt;0,VLOOKUP(F101,objets!$A$4:$F$47,6,FALSE)*E101,VLOOKUP(F101,objets!$A$4:$F$47,6,FALSE)))</f>
        <v>9.9999999999999995E-7</v>
      </c>
      <c r="J101" s="63" t="e">
        <f ca="1">_xlfn.IFS($E101&gt;0,VLOOKUP($F101,objets!$A$2:$L4669,7,FALSE)*$E101,$F101="",0,$E101="",VLOOKUP($F101,objets!$A$2:$L4669,7,FALSE))</f>
        <v>#NAME?</v>
      </c>
      <c r="K101" s="63" t="e">
        <f ca="1">_xlfn.IFS($E101&gt;0,VLOOKUP($F101,objets!$A$2:$L4669,8,FALSE)*$E101,$F101="",0,$E101="",VLOOKUP($F101,objets!$A$2:$L4669,8,FALSE))</f>
        <v>#NAME?</v>
      </c>
      <c r="L101" s="63" t="e">
        <f ca="1">_xlfn.IFS($E101&gt;0,VLOOKUP($F101,objets!$A$2:$L4669,9,FALSE)*$E101,$F101="",0,$E101="",VLOOKUP($F101,objets!$A$2:$L4669,9,FALSE))</f>
        <v>#NAME?</v>
      </c>
      <c r="M101" s="63" t="e">
        <f ca="1">_xlfn.IFS($E101&gt;0,VLOOKUP($F101,objets!$A$2:$L4669,10,FALSE)*$E101,$F101="",0,$E101="",VLOOKUP($F101,objets!$A$2:$L4669,10,FALSE))</f>
        <v>#NAME?</v>
      </c>
      <c r="N101" s="63" t="e">
        <f ca="1">_xlfn.IFS($E101&gt;0,VLOOKUP($F101,objets!$A$2:$L4669,11,FALSE)*$E101,$F101="",0,$E101="",VLOOKUP($F101,objets!$A$2:$L4669,11,FALSE))</f>
        <v>#NAME?</v>
      </c>
      <c r="O101" s="63" t="e">
        <f ca="1">_xlfn.IFS($E101&gt;0,VLOOKUP($F101,objets!$A$2:$L4669,12,FALSE)*$E101,$F101="",0,$E101="",VLOOKUP($F101,objets!$A$2:$L4669,12,FALSE))</f>
        <v>#NAME?</v>
      </c>
      <c r="P101" s="64"/>
      <c r="Q101" s="65"/>
      <c r="R101" s="65"/>
      <c r="S101" s="65"/>
      <c r="T101" s="65"/>
      <c r="U101" s="65"/>
      <c r="V101" s="65"/>
      <c r="W101" s="65"/>
      <c r="X101" s="65"/>
      <c r="Y101" s="73"/>
      <c r="Z101" s="67" t="str">
        <f t="shared" ca="1" si="3"/>
        <v/>
      </c>
      <c r="AA101" s="53"/>
      <c r="AB101" s="68"/>
      <c r="AC101" s="68"/>
      <c r="AD101" s="68"/>
      <c r="AE101" s="68"/>
      <c r="AF101" s="68"/>
      <c r="AG101" s="68"/>
      <c r="AH101" s="68"/>
      <c r="AI101" s="68"/>
      <c r="AJ101" s="69"/>
      <c r="AK101" s="55"/>
      <c r="AL101" s="70"/>
      <c r="AM101" s="61"/>
      <c r="AN101" s="61"/>
      <c r="AO101" s="55"/>
      <c r="AP101" s="71"/>
      <c r="AQ101" s="68"/>
      <c r="AR101" s="61"/>
    </row>
    <row r="102" spans="1:44" ht="34.5" customHeight="1" x14ac:dyDescent="0.25">
      <c r="A102" s="58" t="s">
        <v>149</v>
      </c>
      <c r="B102" s="58" t="s">
        <v>151</v>
      </c>
      <c r="C102" s="59" t="s">
        <v>253</v>
      </c>
      <c r="D102" s="60"/>
      <c r="E102" s="60"/>
      <c r="F102" s="61" t="s">
        <v>140</v>
      </c>
      <c r="G102" s="62" t="e">
        <f t="shared" ca="1" si="4"/>
        <v>#NAME?</v>
      </c>
      <c r="H102" s="62" t="e">
        <f ca="1">_xlfn.IFS($E102&gt;0,VLOOKUP($F102,objets!$A$2:$L4670,4,FALSE)*$E102,$F102="",0,$E102="",VLOOKUP($F102,objets!$A$2:$L4670,4,FALSE))</f>
        <v>#NAME?</v>
      </c>
      <c r="I102" s="107">
        <f>IF(F102="","",IF(E102&gt;0,VLOOKUP(F102,objets!$A$4:$F$47,6,FALSE)*E102,VLOOKUP(F102,objets!$A$4:$F$47,6,FALSE)))</f>
        <v>9.9999999999999995E-7</v>
      </c>
      <c r="J102" s="63" t="e">
        <f ca="1">_xlfn.IFS($E102&gt;0,VLOOKUP($F102,objets!$A$2:$L4670,7,FALSE)*$E102,$F102="",0,$E102="",VLOOKUP($F102,objets!$A$2:$L4670,7,FALSE))</f>
        <v>#NAME?</v>
      </c>
      <c r="K102" s="63" t="e">
        <f ca="1">_xlfn.IFS($E102&gt;0,VLOOKUP($F102,objets!$A$2:$L4670,8,FALSE)*$E102,$F102="",0,$E102="",VLOOKUP($F102,objets!$A$2:$L4670,8,FALSE))</f>
        <v>#NAME?</v>
      </c>
      <c r="L102" s="63" t="e">
        <f ca="1">_xlfn.IFS($E102&gt;0,VLOOKUP($F102,objets!$A$2:$L4670,9,FALSE)*$E102,$F102="",0,$E102="",VLOOKUP($F102,objets!$A$2:$L4670,9,FALSE))</f>
        <v>#NAME?</v>
      </c>
      <c r="M102" s="63" t="e">
        <f ca="1">_xlfn.IFS($E102&gt;0,VLOOKUP($F102,objets!$A$2:$L4670,10,FALSE)*$E102,$F102="",0,$E102="",VLOOKUP($F102,objets!$A$2:$L4670,10,FALSE))</f>
        <v>#NAME?</v>
      </c>
      <c r="N102" s="63" t="e">
        <f ca="1">_xlfn.IFS($E102&gt;0,VLOOKUP($F102,objets!$A$2:$L4670,11,FALSE)*$E102,$F102="",0,$E102="",VLOOKUP($F102,objets!$A$2:$L4670,11,FALSE))</f>
        <v>#NAME?</v>
      </c>
      <c r="O102" s="63" t="e">
        <f ca="1">_xlfn.IFS($E102&gt;0,VLOOKUP($F102,objets!$A$2:$L4670,12,FALSE)*$E102,$F102="",0,$E102="",VLOOKUP($F102,objets!$A$2:$L4670,12,FALSE))</f>
        <v>#NAME?</v>
      </c>
      <c r="P102" s="64"/>
      <c r="Q102" s="65"/>
      <c r="R102" s="65"/>
      <c r="S102" s="65"/>
      <c r="T102" s="65"/>
      <c r="U102" s="65"/>
      <c r="V102" s="65"/>
      <c r="W102" s="65"/>
      <c r="X102" s="65"/>
      <c r="Y102" s="73"/>
      <c r="Z102" s="67" t="str">
        <f t="shared" ca="1" si="3"/>
        <v/>
      </c>
      <c r="AA102" s="53"/>
      <c r="AB102" s="68"/>
      <c r="AC102" s="68"/>
      <c r="AD102" s="68"/>
      <c r="AE102" s="68"/>
      <c r="AF102" s="68"/>
      <c r="AG102" s="68"/>
      <c r="AH102" s="68"/>
      <c r="AI102" s="68"/>
      <c r="AJ102" s="69"/>
      <c r="AK102" s="55"/>
      <c r="AL102" s="70"/>
      <c r="AM102" s="61"/>
      <c r="AN102" s="61"/>
      <c r="AO102" s="55"/>
      <c r="AP102" s="71"/>
      <c r="AQ102" s="68"/>
      <c r="AR102" s="61"/>
    </row>
    <row r="103" spans="1:44" ht="34.5" customHeight="1" x14ac:dyDescent="0.25">
      <c r="A103" s="58" t="s">
        <v>149</v>
      </c>
      <c r="B103" s="58" t="s">
        <v>151</v>
      </c>
      <c r="C103" s="59" t="s">
        <v>254</v>
      </c>
      <c r="D103" s="60"/>
      <c r="E103" s="60"/>
      <c r="F103" s="61" t="s">
        <v>140</v>
      </c>
      <c r="G103" s="62" t="e">
        <f t="shared" ca="1" si="4"/>
        <v>#NAME?</v>
      </c>
      <c r="H103" s="62" t="e">
        <f ca="1">_xlfn.IFS($E103&gt;0,VLOOKUP($F103,objets!$A$2:$L4671,4,FALSE)*$E103,$F103="",0,$E103="",VLOOKUP($F103,objets!$A$2:$L4671,4,FALSE))</f>
        <v>#NAME?</v>
      </c>
      <c r="I103" s="107">
        <f>IF(F103="","",IF(E103&gt;0,VLOOKUP(F103,objets!$A$4:$F$47,6,FALSE)*E103,VLOOKUP(F103,objets!$A$4:$F$47,6,FALSE)))</f>
        <v>9.9999999999999995E-7</v>
      </c>
      <c r="J103" s="63" t="e">
        <f ca="1">_xlfn.IFS($E103&gt;0,VLOOKUP($F103,objets!$A$2:$L4671,7,FALSE)*$E103,$F103="",0,$E103="",VLOOKUP($F103,objets!$A$2:$L4671,7,FALSE))</f>
        <v>#NAME?</v>
      </c>
      <c r="K103" s="63" t="e">
        <f ca="1">_xlfn.IFS($E103&gt;0,VLOOKUP($F103,objets!$A$2:$L4671,8,FALSE)*$E103,$F103="",0,$E103="",VLOOKUP($F103,objets!$A$2:$L4671,8,FALSE))</f>
        <v>#NAME?</v>
      </c>
      <c r="L103" s="63" t="e">
        <f ca="1">_xlfn.IFS($E103&gt;0,VLOOKUP($F103,objets!$A$2:$L4671,9,FALSE)*$E103,$F103="",0,$E103="",VLOOKUP($F103,objets!$A$2:$L4671,9,FALSE))</f>
        <v>#NAME?</v>
      </c>
      <c r="M103" s="63" t="e">
        <f ca="1">_xlfn.IFS($E103&gt;0,VLOOKUP($F103,objets!$A$2:$L4671,10,FALSE)*$E103,$F103="",0,$E103="",VLOOKUP($F103,objets!$A$2:$L4671,10,FALSE))</f>
        <v>#NAME?</v>
      </c>
      <c r="N103" s="63" t="e">
        <f ca="1">_xlfn.IFS($E103&gt;0,VLOOKUP($F103,objets!$A$2:$L4671,11,FALSE)*$E103,$F103="",0,$E103="",VLOOKUP($F103,objets!$A$2:$L4671,11,FALSE))</f>
        <v>#NAME?</v>
      </c>
      <c r="O103" s="63" t="e">
        <f ca="1">_xlfn.IFS($E103&gt;0,VLOOKUP($F103,objets!$A$2:$L4671,12,FALSE)*$E103,$F103="",0,$E103="",VLOOKUP($F103,objets!$A$2:$L4671,12,FALSE))</f>
        <v>#NAME?</v>
      </c>
      <c r="P103" s="64"/>
      <c r="Q103" s="65"/>
      <c r="R103" s="65"/>
      <c r="S103" s="65"/>
      <c r="T103" s="65"/>
      <c r="U103" s="65"/>
      <c r="V103" s="65"/>
      <c r="W103" s="65"/>
      <c r="X103" s="65"/>
      <c r="Y103" s="73"/>
      <c r="Z103" s="67" t="str">
        <f t="shared" ca="1" si="3"/>
        <v/>
      </c>
      <c r="AA103" s="53"/>
      <c r="AB103" s="68"/>
      <c r="AC103" s="68"/>
      <c r="AD103" s="68"/>
      <c r="AE103" s="68"/>
      <c r="AF103" s="68"/>
      <c r="AG103" s="68"/>
      <c r="AH103" s="68"/>
      <c r="AI103" s="68"/>
      <c r="AJ103" s="69"/>
      <c r="AK103" s="55"/>
      <c r="AL103" s="70"/>
      <c r="AM103" s="61"/>
      <c r="AN103" s="61"/>
      <c r="AO103" s="55"/>
      <c r="AP103" s="71"/>
      <c r="AQ103" s="68"/>
      <c r="AR103" s="61"/>
    </row>
    <row r="104" spans="1:44" ht="34.5" customHeight="1" x14ac:dyDescent="0.25">
      <c r="A104" s="58" t="s">
        <v>149</v>
      </c>
      <c r="B104" s="58" t="s">
        <v>151</v>
      </c>
      <c r="C104" s="59" t="s">
        <v>255</v>
      </c>
      <c r="D104" s="60"/>
      <c r="E104" s="60"/>
      <c r="F104" s="72" t="s">
        <v>140</v>
      </c>
      <c r="G104" s="62" t="e">
        <f t="shared" ca="1" si="4"/>
        <v>#NAME?</v>
      </c>
      <c r="H104" s="62" t="e">
        <f ca="1">_xlfn.IFS($E104&gt;0,VLOOKUP($F104,objets!$A$2:$L4672,4,FALSE)*$E104,$F104="",0,$E104="",VLOOKUP($F104,objets!$A$2:$L4672,4,FALSE))</f>
        <v>#NAME?</v>
      </c>
      <c r="I104" s="107">
        <f>IF(F104="","",IF(E104&gt;0,VLOOKUP(F104,objets!$A$4:$F$47,6,FALSE)*E104,VLOOKUP(F104,objets!$A$4:$F$47,6,FALSE)))</f>
        <v>9.9999999999999995E-7</v>
      </c>
      <c r="J104" s="63" t="e">
        <f ca="1">_xlfn.IFS($E104&gt;0,VLOOKUP($F104,objets!$A$2:$L4672,7,FALSE)*$E104,$F104="",0,$E104="",VLOOKUP($F104,objets!$A$2:$L4672,7,FALSE))</f>
        <v>#NAME?</v>
      </c>
      <c r="K104" s="63" t="e">
        <f ca="1">_xlfn.IFS($E104&gt;0,VLOOKUP($F104,objets!$A$2:$L4672,8,FALSE)*$E104,$F104="",0,$E104="",VLOOKUP($F104,objets!$A$2:$L4672,8,FALSE))</f>
        <v>#NAME?</v>
      </c>
      <c r="L104" s="63" t="e">
        <f ca="1">_xlfn.IFS($E104&gt;0,VLOOKUP($F104,objets!$A$2:$L4672,9,FALSE)*$E104,$F104="",0,$E104="",VLOOKUP($F104,objets!$A$2:$L4672,9,FALSE))</f>
        <v>#NAME?</v>
      </c>
      <c r="M104" s="63" t="e">
        <f ca="1">_xlfn.IFS($E104&gt;0,VLOOKUP($F104,objets!$A$2:$L4672,10,FALSE)*$E104,$F104="",0,$E104="",VLOOKUP($F104,objets!$A$2:$L4672,10,FALSE))</f>
        <v>#NAME?</v>
      </c>
      <c r="N104" s="63" t="e">
        <f ca="1">_xlfn.IFS($E104&gt;0,VLOOKUP($F104,objets!$A$2:$L4672,11,FALSE)*$E104,$F104="",0,$E104="",VLOOKUP($F104,objets!$A$2:$L4672,11,FALSE))</f>
        <v>#NAME?</v>
      </c>
      <c r="O104" s="63" t="e">
        <f ca="1">_xlfn.IFS($E104&gt;0,VLOOKUP($F104,objets!$A$2:$L4672,12,FALSE)*$E104,$F104="",0,$E104="",VLOOKUP($F104,objets!$A$2:$L4672,12,FALSE))</f>
        <v>#NAME?</v>
      </c>
      <c r="P104" s="64"/>
      <c r="Q104" s="65"/>
      <c r="R104" s="65"/>
      <c r="S104" s="65"/>
      <c r="T104" s="65"/>
      <c r="U104" s="65"/>
      <c r="V104" s="65"/>
      <c r="W104" s="65"/>
      <c r="X104" s="65"/>
      <c r="Y104" s="73"/>
      <c r="Z104" s="67" t="str">
        <f t="shared" ca="1" si="3"/>
        <v/>
      </c>
      <c r="AA104" s="53"/>
      <c r="AB104" s="68"/>
      <c r="AC104" s="68"/>
      <c r="AD104" s="68"/>
      <c r="AE104" s="68"/>
      <c r="AF104" s="68"/>
      <c r="AG104" s="68"/>
      <c r="AH104" s="68"/>
      <c r="AI104" s="68"/>
      <c r="AJ104" s="69"/>
      <c r="AK104" s="55"/>
      <c r="AL104" s="70"/>
      <c r="AM104" s="61"/>
      <c r="AN104" s="61"/>
      <c r="AO104" s="55"/>
      <c r="AP104" s="71"/>
      <c r="AQ104" s="68"/>
      <c r="AR104" s="61"/>
    </row>
    <row r="105" spans="1:44" ht="34.5" customHeight="1" x14ac:dyDescent="0.25">
      <c r="A105" s="58" t="s">
        <v>149</v>
      </c>
      <c r="B105" s="58" t="s">
        <v>151</v>
      </c>
      <c r="C105" s="59" t="s">
        <v>256</v>
      </c>
      <c r="D105" s="60"/>
      <c r="E105" s="60"/>
      <c r="F105" s="61" t="s">
        <v>140</v>
      </c>
      <c r="G105" s="62" t="e">
        <f t="shared" ca="1" si="4"/>
        <v>#NAME?</v>
      </c>
      <c r="H105" s="62" t="e">
        <f ca="1">_xlfn.IFS($E105&gt;0,VLOOKUP($F105,objets!$A$2:$L4673,4,FALSE)*$E105,$F105="",0,$E105="",VLOOKUP($F105,objets!$A$2:$L4673,4,FALSE))</f>
        <v>#NAME?</v>
      </c>
      <c r="I105" s="107">
        <f>IF(F105="","",IF(E105&gt;0,VLOOKUP(F105,objets!$A$4:$F$47,6,FALSE)*E105,VLOOKUP(F105,objets!$A$4:$F$47,6,FALSE)))</f>
        <v>9.9999999999999995E-7</v>
      </c>
      <c r="J105" s="63" t="e">
        <f ca="1">_xlfn.IFS($E105&gt;0,VLOOKUP($F105,objets!$A$2:$L4673,7,FALSE)*$E105,$F105="",0,$E105="",VLOOKUP($F105,objets!$A$2:$L4673,7,FALSE))</f>
        <v>#NAME?</v>
      </c>
      <c r="K105" s="63" t="e">
        <f ca="1">_xlfn.IFS($E105&gt;0,VLOOKUP($F105,objets!$A$2:$L4673,8,FALSE)*$E105,$F105="",0,$E105="",VLOOKUP($F105,objets!$A$2:$L4673,8,FALSE))</f>
        <v>#NAME?</v>
      </c>
      <c r="L105" s="63" t="e">
        <f ca="1">_xlfn.IFS($E105&gt;0,VLOOKUP($F105,objets!$A$2:$L4673,9,FALSE)*$E105,$F105="",0,$E105="",VLOOKUP($F105,objets!$A$2:$L4673,9,FALSE))</f>
        <v>#NAME?</v>
      </c>
      <c r="M105" s="63" t="e">
        <f ca="1">_xlfn.IFS($E105&gt;0,VLOOKUP($F105,objets!$A$2:$L4673,10,FALSE)*$E105,$F105="",0,$E105="",VLOOKUP($F105,objets!$A$2:$L4673,10,FALSE))</f>
        <v>#NAME?</v>
      </c>
      <c r="N105" s="63" t="e">
        <f ca="1">_xlfn.IFS($E105&gt;0,VLOOKUP($F105,objets!$A$2:$L4673,11,FALSE)*$E105,$F105="",0,$E105="",VLOOKUP($F105,objets!$A$2:$L4673,11,FALSE))</f>
        <v>#NAME?</v>
      </c>
      <c r="O105" s="63" t="e">
        <f ca="1">_xlfn.IFS($E105&gt;0,VLOOKUP($F105,objets!$A$2:$L4673,12,FALSE)*$E105,$F105="",0,$E105="",VLOOKUP($F105,objets!$A$2:$L4673,12,FALSE))</f>
        <v>#NAME?</v>
      </c>
      <c r="P105" s="64"/>
      <c r="Q105" s="65"/>
      <c r="R105" s="65"/>
      <c r="S105" s="65"/>
      <c r="T105" s="65"/>
      <c r="U105" s="65"/>
      <c r="V105" s="65"/>
      <c r="W105" s="65"/>
      <c r="X105" s="65"/>
      <c r="Y105" s="73"/>
      <c r="Z105" s="67" t="str">
        <f t="shared" ca="1" si="3"/>
        <v/>
      </c>
      <c r="AA105" s="53"/>
      <c r="AB105" s="68"/>
      <c r="AC105" s="68"/>
      <c r="AD105" s="68"/>
      <c r="AE105" s="68"/>
      <c r="AF105" s="68"/>
      <c r="AG105" s="68"/>
      <c r="AH105" s="68"/>
      <c r="AI105" s="68"/>
      <c r="AJ105" s="69"/>
      <c r="AK105" s="55"/>
      <c r="AL105" s="70"/>
      <c r="AM105" s="61"/>
      <c r="AN105" s="61"/>
      <c r="AO105" s="55"/>
      <c r="AP105" s="71"/>
      <c r="AQ105" s="68"/>
      <c r="AR105" s="61"/>
    </row>
    <row r="106" spans="1:44" ht="34.5" customHeight="1" x14ac:dyDescent="0.25">
      <c r="A106" s="58" t="s">
        <v>149</v>
      </c>
      <c r="B106" s="58" t="s">
        <v>151</v>
      </c>
      <c r="C106" s="59" t="s">
        <v>257</v>
      </c>
      <c r="D106" s="60"/>
      <c r="E106" s="60"/>
      <c r="F106" s="61" t="s">
        <v>140</v>
      </c>
      <c r="G106" s="62" t="e">
        <f t="shared" ca="1" si="4"/>
        <v>#NAME?</v>
      </c>
      <c r="H106" s="62" t="e">
        <f ca="1">_xlfn.IFS($E106&gt;0,VLOOKUP($F106,objets!$A$2:$L4674,4,FALSE)*$E106,$F106="",0,$E106="",VLOOKUP($F106,objets!$A$2:$L4674,4,FALSE))</f>
        <v>#NAME?</v>
      </c>
      <c r="I106" s="107">
        <f>IF(F106="","",IF(E106&gt;0,VLOOKUP(F106,objets!$A$4:$F$47,6,FALSE)*E106,VLOOKUP(F106,objets!$A$4:$F$47,6,FALSE)))</f>
        <v>9.9999999999999995E-7</v>
      </c>
      <c r="J106" s="63" t="e">
        <f ca="1">_xlfn.IFS($E106&gt;0,VLOOKUP($F106,objets!$A$2:$L4674,7,FALSE)*$E106,$F106="",0,$E106="",VLOOKUP($F106,objets!$A$2:$L4674,7,FALSE))</f>
        <v>#NAME?</v>
      </c>
      <c r="K106" s="63" t="e">
        <f ca="1">_xlfn.IFS($E106&gt;0,VLOOKUP($F106,objets!$A$2:$L4674,8,FALSE)*$E106,$F106="",0,$E106="",VLOOKUP($F106,objets!$A$2:$L4674,8,FALSE))</f>
        <v>#NAME?</v>
      </c>
      <c r="L106" s="63" t="e">
        <f ca="1">_xlfn.IFS($E106&gt;0,VLOOKUP($F106,objets!$A$2:$L4674,9,FALSE)*$E106,$F106="",0,$E106="",VLOOKUP($F106,objets!$A$2:$L4674,9,FALSE))</f>
        <v>#NAME?</v>
      </c>
      <c r="M106" s="63" t="e">
        <f ca="1">_xlfn.IFS($E106&gt;0,VLOOKUP($F106,objets!$A$2:$L4674,10,FALSE)*$E106,$F106="",0,$E106="",VLOOKUP($F106,objets!$A$2:$L4674,10,FALSE))</f>
        <v>#NAME?</v>
      </c>
      <c r="N106" s="63" t="e">
        <f ca="1">_xlfn.IFS($E106&gt;0,VLOOKUP($F106,objets!$A$2:$L4674,11,FALSE)*$E106,$F106="",0,$E106="",VLOOKUP($F106,objets!$A$2:$L4674,11,FALSE))</f>
        <v>#NAME?</v>
      </c>
      <c r="O106" s="63" t="e">
        <f ca="1">_xlfn.IFS($E106&gt;0,VLOOKUP($F106,objets!$A$2:$L4674,12,FALSE)*$E106,$F106="",0,$E106="",VLOOKUP($F106,objets!$A$2:$L4674,12,FALSE))</f>
        <v>#NAME?</v>
      </c>
      <c r="P106" s="64"/>
      <c r="Q106" s="65"/>
      <c r="R106" s="65"/>
      <c r="S106" s="65"/>
      <c r="T106" s="65"/>
      <c r="U106" s="65"/>
      <c r="V106" s="65"/>
      <c r="W106" s="65"/>
      <c r="X106" s="65"/>
      <c r="Y106" s="73"/>
      <c r="Z106" s="67" t="str">
        <f t="shared" ca="1" si="3"/>
        <v/>
      </c>
      <c r="AA106" s="53"/>
      <c r="AB106" s="68"/>
      <c r="AC106" s="68"/>
      <c r="AD106" s="68"/>
      <c r="AE106" s="68"/>
      <c r="AF106" s="68"/>
      <c r="AG106" s="68"/>
      <c r="AH106" s="68"/>
      <c r="AI106" s="68"/>
      <c r="AJ106" s="69"/>
      <c r="AK106" s="55"/>
      <c r="AL106" s="70"/>
      <c r="AM106" s="61"/>
      <c r="AN106" s="61"/>
      <c r="AO106" s="55"/>
      <c r="AP106" s="71"/>
      <c r="AQ106" s="68"/>
      <c r="AR106" s="61"/>
    </row>
    <row r="107" spans="1:44" ht="34.5" customHeight="1" x14ac:dyDescent="0.25">
      <c r="A107" s="58" t="s">
        <v>149</v>
      </c>
      <c r="B107" s="58" t="s">
        <v>151</v>
      </c>
      <c r="C107" s="59" t="s">
        <v>258</v>
      </c>
      <c r="D107" s="60"/>
      <c r="E107" s="60"/>
      <c r="F107" s="61" t="s">
        <v>140</v>
      </c>
      <c r="G107" s="62" t="e">
        <f t="shared" ca="1" si="4"/>
        <v>#NAME?</v>
      </c>
      <c r="H107" s="62" t="e">
        <f ca="1">_xlfn.IFS($E107&gt;0,VLOOKUP($F107,objets!$A$2:$L4675,4,FALSE)*$E107,$F107="",0,$E107="",VLOOKUP($F107,objets!$A$2:$L4675,4,FALSE))</f>
        <v>#NAME?</v>
      </c>
      <c r="I107" s="107">
        <f>IF(F107="","",IF(E107&gt;0,VLOOKUP(F107,objets!$A$4:$F$47,6,FALSE)*E107,VLOOKUP(F107,objets!$A$4:$F$47,6,FALSE)))</f>
        <v>9.9999999999999995E-7</v>
      </c>
      <c r="J107" s="63" t="e">
        <f ca="1">_xlfn.IFS($E107&gt;0,VLOOKUP($F107,objets!$A$2:$L4675,7,FALSE)*$E107,$F107="",0,$E107="",VLOOKUP($F107,objets!$A$2:$L4675,7,FALSE))</f>
        <v>#NAME?</v>
      </c>
      <c r="K107" s="63" t="e">
        <f ca="1">_xlfn.IFS($E107&gt;0,VLOOKUP($F107,objets!$A$2:$L4675,8,FALSE)*$E107,$F107="",0,$E107="",VLOOKUP($F107,objets!$A$2:$L4675,8,FALSE))</f>
        <v>#NAME?</v>
      </c>
      <c r="L107" s="63" t="e">
        <f ca="1">_xlfn.IFS($E107&gt;0,VLOOKUP($F107,objets!$A$2:$L4675,9,FALSE)*$E107,$F107="",0,$E107="",VLOOKUP($F107,objets!$A$2:$L4675,9,FALSE))</f>
        <v>#NAME?</v>
      </c>
      <c r="M107" s="63" t="e">
        <f ca="1">_xlfn.IFS($E107&gt;0,VLOOKUP($F107,objets!$A$2:$L4675,10,FALSE)*$E107,$F107="",0,$E107="",VLOOKUP($F107,objets!$A$2:$L4675,10,FALSE))</f>
        <v>#NAME?</v>
      </c>
      <c r="N107" s="63" t="e">
        <f ca="1">_xlfn.IFS($E107&gt;0,VLOOKUP($F107,objets!$A$2:$L4675,11,FALSE)*$E107,$F107="",0,$E107="",VLOOKUP($F107,objets!$A$2:$L4675,11,FALSE))</f>
        <v>#NAME?</v>
      </c>
      <c r="O107" s="63" t="e">
        <f ca="1">_xlfn.IFS($E107&gt;0,VLOOKUP($F107,objets!$A$2:$L4675,12,FALSE)*$E107,$F107="",0,$E107="",VLOOKUP($F107,objets!$A$2:$L4675,12,FALSE))</f>
        <v>#NAME?</v>
      </c>
      <c r="P107" s="64"/>
      <c r="Q107" s="65"/>
      <c r="R107" s="65"/>
      <c r="S107" s="65"/>
      <c r="T107" s="65"/>
      <c r="U107" s="65"/>
      <c r="V107" s="65"/>
      <c r="W107" s="65"/>
      <c r="X107" s="65"/>
      <c r="Y107" s="73"/>
      <c r="Z107" s="67" t="str">
        <f t="shared" ca="1" si="3"/>
        <v/>
      </c>
      <c r="AA107" s="53"/>
      <c r="AB107" s="68"/>
      <c r="AC107" s="68"/>
      <c r="AD107" s="68"/>
      <c r="AE107" s="68"/>
      <c r="AF107" s="68"/>
      <c r="AG107" s="68"/>
      <c r="AH107" s="68"/>
      <c r="AI107" s="68"/>
      <c r="AJ107" s="69"/>
      <c r="AK107" s="55"/>
      <c r="AL107" s="70"/>
      <c r="AM107" s="61"/>
      <c r="AN107" s="61"/>
      <c r="AO107" s="55"/>
      <c r="AP107" s="71"/>
      <c r="AQ107" s="68"/>
      <c r="AR107" s="61"/>
    </row>
    <row r="108" spans="1:44" ht="34.5" customHeight="1" x14ac:dyDescent="0.25">
      <c r="A108" s="58" t="s">
        <v>149</v>
      </c>
      <c r="B108" s="58" t="s">
        <v>151</v>
      </c>
      <c r="C108" s="59" t="s">
        <v>259</v>
      </c>
      <c r="D108" s="60"/>
      <c r="E108" s="60"/>
      <c r="F108" s="72" t="s">
        <v>140</v>
      </c>
      <c r="G108" s="62" t="e">
        <f t="shared" ca="1" si="4"/>
        <v>#NAME?</v>
      </c>
      <c r="H108" s="62" t="e">
        <f ca="1">_xlfn.IFS($E108&gt;0,VLOOKUP($F108,objets!$A$2:$L4676,4,FALSE)*$E108,$F108="",0,$E108="",VLOOKUP($F108,objets!$A$2:$L4676,4,FALSE))</f>
        <v>#NAME?</v>
      </c>
      <c r="I108" s="107">
        <f>IF(F108="","",IF(E108&gt;0,VLOOKUP(F108,objets!$A$4:$F$47,6,FALSE)*E108,VLOOKUP(F108,objets!$A$4:$F$47,6,FALSE)))</f>
        <v>9.9999999999999995E-7</v>
      </c>
      <c r="J108" s="63" t="e">
        <f ca="1">_xlfn.IFS($E108&gt;0,VLOOKUP($F108,objets!$A$2:$L4676,7,FALSE)*$E108,$F108="",0,$E108="",VLOOKUP($F108,objets!$A$2:$L4676,7,FALSE))</f>
        <v>#NAME?</v>
      </c>
      <c r="K108" s="63" t="e">
        <f ca="1">_xlfn.IFS($E108&gt;0,VLOOKUP($F108,objets!$A$2:$L4676,8,FALSE)*$E108,$F108="",0,$E108="",VLOOKUP($F108,objets!$A$2:$L4676,8,FALSE))</f>
        <v>#NAME?</v>
      </c>
      <c r="L108" s="63" t="e">
        <f ca="1">_xlfn.IFS($E108&gt;0,VLOOKUP($F108,objets!$A$2:$L4676,9,FALSE)*$E108,$F108="",0,$E108="",VLOOKUP($F108,objets!$A$2:$L4676,9,FALSE))</f>
        <v>#NAME?</v>
      </c>
      <c r="M108" s="63" t="e">
        <f ca="1">_xlfn.IFS($E108&gt;0,VLOOKUP($F108,objets!$A$2:$L4676,10,FALSE)*$E108,$F108="",0,$E108="",VLOOKUP($F108,objets!$A$2:$L4676,10,FALSE))</f>
        <v>#NAME?</v>
      </c>
      <c r="N108" s="63" t="e">
        <f ca="1">_xlfn.IFS($E108&gt;0,VLOOKUP($F108,objets!$A$2:$L4676,11,FALSE)*$E108,$F108="",0,$E108="",VLOOKUP($F108,objets!$A$2:$L4676,11,FALSE))</f>
        <v>#NAME?</v>
      </c>
      <c r="O108" s="63" t="e">
        <f ca="1">_xlfn.IFS($E108&gt;0,VLOOKUP($F108,objets!$A$2:$L4676,12,FALSE)*$E108,$F108="",0,$E108="",VLOOKUP($F108,objets!$A$2:$L4676,12,FALSE))</f>
        <v>#NAME?</v>
      </c>
      <c r="P108" s="64"/>
      <c r="Q108" s="65"/>
      <c r="R108" s="65"/>
      <c r="S108" s="65"/>
      <c r="T108" s="65"/>
      <c r="U108" s="65"/>
      <c r="V108" s="65"/>
      <c r="W108" s="65"/>
      <c r="X108" s="65"/>
      <c r="Y108" s="73"/>
      <c r="Z108" s="67" t="str">
        <f t="shared" ca="1" si="3"/>
        <v/>
      </c>
      <c r="AA108" s="53"/>
      <c r="AB108" s="68"/>
      <c r="AC108" s="68"/>
      <c r="AD108" s="68"/>
      <c r="AE108" s="68"/>
      <c r="AF108" s="68"/>
      <c r="AG108" s="68"/>
      <c r="AH108" s="68"/>
      <c r="AI108" s="68"/>
      <c r="AJ108" s="69"/>
      <c r="AK108" s="55"/>
      <c r="AL108" s="70"/>
      <c r="AM108" s="61"/>
      <c r="AN108" s="61"/>
      <c r="AO108" s="55"/>
      <c r="AP108" s="71"/>
      <c r="AQ108" s="68"/>
      <c r="AR108" s="61"/>
    </row>
    <row r="109" spans="1:44" ht="34.5" customHeight="1" x14ac:dyDescent="0.25">
      <c r="A109" s="58" t="s">
        <v>149</v>
      </c>
      <c r="B109" s="58" t="s">
        <v>151</v>
      </c>
      <c r="C109" s="59" t="s">
        <v>260</v>
      </c>
      <c r="D109" s="60"/>
      <c r="E109" s="60"/>
      <c r="F109" s="61" t="s">
        <v>140</v>
      </c>
      <c r="G109" s="62" t="e">
        <f t="shared" ca="1" si="4"/>
        <v>#NAME?</v>
      </c>
      <c r="H109" s="62" t="e">
        <f ca="1">_xlfn.IFS($E109&gt;0,VLOOKUP($F109,objets!$A$2:$L4677,4,FALSE)*$E109,$F109="",0,$E109="",VLOOKUP($F109,objets!$A$2:$L4677,4,FALSE))</f>
        <v>#NAME?</v>
      </c>
      <c r="I109" s="107">
        <f>IF(F109="","",IF(E109&gt;0,VLOOKUP(F109,objets!$A$4:$F$47,6,FALSE)*E109,VLOOKUP(F109,objets!$A$4:$F$47,6,FALSE)))</f>
        <v>9.9999999999999995E-7</v>
      </c>
      <c r="J109" s="63" t="e">
        <f ca="1">_xlfn.IFS($E109&gt;0,VLOOKUP($F109,objets!$A$2:$L4677,7,FALSE)*$E109,$F109="",0,$E109="",VLOOKUP($F109,objets!$A$2:$L4677,7,FALSE))</f>
        <v>#NAME?</v>
      </c>
      <c r="K109" s="63" t="e">
        <f ca="1">_xlfn.IFS($E109&gt;0,VLOOKUP($F109,objets!$A$2:$L4677,8,FALSE)*$E109,$F109="",0,$E109="",VLOOKUP($F109,objets!$A$2:$L4677,8,FALSE))</f>
        <v>#NAME?</v>
      </c>
      <c r="L109" s="63" t="e">
        <f ca="1">_xlfn.IFS($E109&gt;0,VLOOKUP($F109,objets!$A$2:$L4677,9,FALSE)*$E109,$F109="",0,$E109="",VLOOKUP($F109,objets!$A$2:$L4677,9,FALSE))</f>
        <v>#NAME?</v>
      </c>
      <c r="M109" s="63" t="e">
        <f ca="1">_xlfn.IFS($E109&gt;0,VLOOKUP($F109,objets!$A$2:$L4677,10,FALSE)*$E109,$F109="",0,$E109="",VLOOKUP($F109,objets!$A$2:$L4677,10,FALSE))</f>
        <v>#NAME?</v>
      </c>
      <c r="N109" s="63" t="e">
        <f ca="1">_xlfn.IFS($E109&gt;0,VLOOKUP($F109,objets!$A$2:$L4677,11,FALSE)*$E109,$F109="",0,$E109="",VLOOKUP($F109,objets!$A$2:$L4677,11,FALSE))</f>
        <v>#NAME?</v>
      </c>
      <c r="O109" s="63" t="e">
        <f ca="1">_xlfn.IFS($E109&gt;0,VLOOKUP($F109,objets!$A$2:$L4677,12,FALSE)*$E109,$F109="",0,$E109="",VLOOKUP($F109,objets!$A$2:$L4677,12,FALSE))</f>
        <v>#NAME?</v>
      </c>
      <c r="P109" s="64"/>
      <c r="Q109" s="65"/>
      <c r="R109" s="65"/>
      <c r="S109" s="65"/>
      <c r="T109" s="65"/>
      <c r="U109" s="65"/>
      <c r="V109" s="65"/>
      <c r="W109" s="65"/>
      <c r="X109" s="65"/>
      <c r="Y109" s="73"/>
      <c r="Z109" s="67" t="str">
        <f t="shared" ca="1" si="3"/>
        <v/>
      </c>
      <c r="AA109" s="53"/>
      <c r="AB109" s="68"/>
      <c r="AC109" s="68"/>
      <c r="AD109" s="68"/>
      <c r="AE109" s="68"/>
      <c r="AF109" s="68"/>
      <c r="AG109" s="68"/>
      <c r="AH109" s="68"/>
      <c r="AI109" s="68"/>
      <c r="AJ109" s="69"/>
      <c r="AK109" s="55"/>
      <c r="AL109" s="70"/>
      <c r="AM109" s="61"/>
      <c r="AN109" s="61"/>
      <c r="AO109" s="55"/>
      <c r="AP109" s="71"/>
      <c r="AQ109" s="68"/>
      <c r="AR109" s="61"/>
    </row>
    <row r="110" spans="1:44" ht="34.5" customHeight="1" x14ac:dyDescent="0.25">
      <c r="A110" s="58" t="s">
        <v>149</v>
      </c>
      <c r="B110" s="58" t="s">
        <v>151</v>
      </c>
      <c r="C110" s="59" t="s">
        <v>261</v>
      </c>
      <c r="D110" s="60"/>
      <c r="E110" s="60"/>
      <c r="F110" s="72" t="s">
        <v>140</v>
      </c>
      <c r="G110" s="62" t="e">
        <f t="shared" ca="1" si="4"/>
        <v>#NAME?</v>
      </c>
      <c r="H110" s="62" t="e">
        <f ca="1">_xlfn.IFS($E110&gt;0,VLOOKUP($F110,objets!$A$2:$L4678,4,FALSE)*$E110,$F110="",0,$E110="",VLOOKUP($F110,objets!$A$2:$L4678,4,FALSE))</f>
        <v>#NAME?</v>
      </c>
      <c r="I110" s="107">
        <f>IF(F110="","",IF(E110&gt;0,VLOOKUP(F110,objets!$A$4:$F$47,6,FALSE)*E110,VLOOKUP(F110,objets!$A$4:$F$47,6,FALSE)))</f>
        <v>9.9999999999999995E-7</v>
      </c>
      <c r="J110" s="63" t="e">
        <f ca="1">_xlfn.IFS($E110&gt;0,VLOOKUP($F110,objets!$A$2:$L4678,7,FALSE)*$E110,$F110="",0,$E110="",VLOOKUP($F110,objets!$A$2:$L4678,7,FALSE))</f>
        <v>#NAME?</v>
      </c>
      <c r="K110" s="63" t="e">
        <f ca="1">_xlfn.IFS($E110&gt;0,VLOOKUP($F110,objets!$A$2:$L4678,8,FALSE)*$E110,$F110="",0,$E110="",VLOOKUP($F110,objets!$A$2:$L4678,8,FALSE))</f>
        <v>#NAME?</v>
      </c>
      <c r="L110" s="63" t="e">
        <f ca="1">_xlfn.IFS($E110&gt;0,VLOOKUP($F110,objets!$A$2:$L4678,9,FALSE)*$E110,$F110="",0,$E110="",VLOOKUP($F110,objets!$A$2:$L4678,9,FALSE))</f>
        <v>#NAME?</v>
      </c>
      <c r="M110" s="63" t="e">
        <f ca="1">_xlfn.IFS($E110&gt;0,VLOOKUP($F110,objets!$A$2:$L4678,10,FALSE)*$E110,$F110="",0,$E110="",VLOOKUP($F110,objets!$A$2:$L4678,10,FALSE))</f>
        <v>#NAME?</v>
      </c>
      <c r="N110" s="63" t="e">
        <f ca="1">_xlfn.IFS($E110&gt;0,VLOOKUP($F110,objets!$A$2:$L4678,11,FALSE)*$E110,$F110="",0,$E110="",VLOOKUP($F110,objets!$A$2:$L4678,11,FALSE))</f>
        <v>#NAME?</v>
      </c>
      <c r="O110" s="63" t="e">
        <f ca="1">_xlfn.IFS($E110&gt;0,VLOOKUP($F110,objets!$A$2:$L4678,12,FALSE)*$E110,$F110="",0,$E110="",VLOOKUP($F110,objets!$A$2:$L4678,12,FALSE))</f>
        <v>#NAME?</v>
      </c>
      <c r="P110" s="64"/>
      <c r="Q110" s="65"/>
      <c r="R110" s="65"/>
      <c r="S110" s="65"/>
      <c r="T110" s="65"/>
      <c r="U110" s="65"/>
      <c r="V110" s="65"/>
      <c r="W110" s="65"/>
      <c r="X110" s="65"/>
      <c r="Y110" s="73"/>
      <c r="Z110" s="67" t="str">
        <f t="shared" ca="1" si="3"/>
        <v/>
      </c>
      <c r="AA110" s="53"/>
      <c r="AB110" s="68"/>
      <c r="AC110" s="68"/>
      <c r="AD110" s="68"/>
      <c r="AE110" s="68"/>
      <c r="AF110" s="68"/>
      <c r="AG110" s="68"/>
      <c r="AH110" s="68"/>
      <c r="AI110" s="68"/>
      <c r="AJ110" s="69"/>
      <c r="AK110" s="55"/>
      <c r="AL110" s="70"/>
      <c r="AM110" s="61"/>
      <c r="AN110" s="61"/>
      <c r="AO110" s="55"/>
      <c r="AP110" s="71"/>
      <c r="AQ110" s="68"/>
      <c r="AR110" s="61"/>
    </row>
    <row r="111" spans="1:44" ht="34.5" customHeight="1" x14ac:dyDescent="0.25">
      <c r="A111" s="58" t="s">
        <v>149</v>
      </c>
      <c r="B111" s="58" t="s">
        <v>151</v>
      </c>
      <c r="C111" s="59" t="s">
        <v>262</v>
      </c>
      <c r="D111" s="60"/>
      <c r="E111" s="60"/>
      <c r="F111" s="61" t="s">
        <v>140</v>
      </c>
      <c r="G111" s="62" t="e">
        <f t="shared" ca="1" si="4"/>
        <v>#NAME?</v>
      </c>
      <c r="H111" s="62" t="e">
        <f ca="1">_xlfn.IFS($E111&gt;0,VLOOKUP($F111,objets!$A$2:$L4679,4,FALSE)*$E111,$F111="",0,$E111="",VLOOKUP($F111,objets!$A$2:$L4679,4,FALSE))</f>
        <v>#NAME?</v>
      </c>
      <c r="I111" s="107">
        <f>IF(F111="","",IF(E111&gt;0,VLOOKUP(F111,objets!$A$4:$F$47,6,FALSE)*E111,VLOOKUP(F111,objets!$A$4:$F$47,6,FALSE)))</f>
        <v>9.9999999999999995E-7</v>
      </c>
      <c r="J111" s="63" t="e">
        <f ca="1">_xlfn.IFS($E111&gt;0,VLOOKUP($F111,objets!$A$2:$L4679,7,FALSE)*$E111,$F111="",0,$E111="",VLOOKUP($F111,objets!$A$2:$L4679,7,FALSE))</f>
        <v>#NAME?</v>
      </c>
      <c r="K111" s="63" t="e">
        <f ca="1">_xlfn.IFS($E111&gt;0,VLOOKUP($F111,objets!$A$2:$L4679,8,FALSE)*$E111,$F111="",0,$E111="",VLOOKUP($F111,objets!$A$2:$L4679,8,FALSE))</f>
        <v>#NAME?</v>
      </c>
      <c r="L111" s="63" t="e">
        <f ca="1">_xlfn.IFS($E111&gt;0,VLOOKUP($F111,objets!$A$2:$L4679,9,FALSE)*$E111,$F111="",0,$E111="",VLOOKUP($F111,objets!$A$2:$L4679,9,FALSE))</f>
        <v>#NAME?</v>
      </c>
      <c r="M111" s="63" t="e">
        <f ca="1">_xlfn.IFS($E111&gt;0,VLOOKUP($F111,objets!$A$2:$L4679,10,FALSE)*$E111,$F111="",0,$E111="",VLOOKUP($F111,objets!$A$2:$L4679,10,FALSE))</f>
        <v>#NAME?</v>
      </c>
      <c r="N111" s="63" t="e">
        <f ca="1">_xlfn.IFS($E111&gt;0,VLOOKUP($F111,objets!$A$2:$L4679,11,FALSE)*$E111,$F111="",0,$E111="",VLOOKUP($F111,objets!$A$2:$L4679,11,FALSE))</f>
        <v>#NAME?</v>
      </c>
      <c r="O111" s="63" t="e">
        <f ca="1">_xlfn.IFS($E111&gt;0,VLOOKUP($F111,objets!$A$2:$L4679,12,FALSE)*$E111,$F111="",0,$E111="",VLOOKUP($F111,objets!$A$2:$L4679,12,FALSE))</f>
        <v>#NAME?</v>
      </c>
      <c r="P111" s="64"/>
      <c r="Q111" s="65"/>
      <c r="R111" s="65"/>
      <c r="S111" s="65"/>
      <c r="T111" s="65"/>
      <c r="U111" s="65"/>
      <c r="V111" s="65"/>
      <c r="W111" s="65"/>
      <c r="X111" s="65"/>
      <c r="Y111" s="73"/>
      <c r="Z111" s="67" t="str">
        <f t="shared" ca="1" si="3"/>
        <v/>
      </c>
      <c r="AA111" s="53"/>
      <c r="AB111" s="68"/>
      <c r="AC111" s="68"/>
      <c r="AD111" s="68"/>
      <c r="AE111" s="68"/>
      <c r="AF111" s="68"/>
      <c r="AG111" s="68"/>
      <c r="AH111" s="68"/>
      <c r="AI111" s="68"/>
      <c r="AJ111" s="69"/>
      <c r="AK111" s="55"/>
      <c r="AL111" s="70"/>
      <c r="AM111" s="61"/>
      <c r="AN111" s="61"/>
      <c r="AO111" s="55"/>
      <c r="AP111" s="71"/>
      <c r="AQ111" s="68"/>
      <c r="AR111" s="61"/>
    </row>
    <row r="112" spans="1:44" ht="34.5" customHeight="1" x14ac:dyDescent="0.25">
      <c r="A112" s="58" t="s">
        <v>149</v>
      </c>
      <c r="B112" s="58" t="s">
        <v>151</v>
      </c>
      <c r="C112" s="59" t="s">
        <v>263</v>
      </c>
      <c r="D112" s="60"/>
      <c r="E112" s="60"/>
      <c r="F112" s="61" t="s">
        <v>140</v>
      </c>
      <c r="G112" s="62" t="e">
        <f t="shared" ca="1" si="4"/>
        <v>#NAME?</v>
      </c>
      <c r="H112" s="62" t="e">
        <f ca="1">_xlfn.IFS($E112&gt;0,VLOOKUP($F112,objets!$A$2:$L4680,4,FALSE)*$E112,$F112="",0,$E112="",VLOOKUP($F112,objets!$A$2:$L4680,4,FALSE))</f>
        <v>#NAME?</v>
      </c>
      <c r="I112" s="107">
        <f>IF(F112="","",IF(E112&gt;0,VLOOKUP(F112,objets!$A$4:$F$47,6,FALSE)*E112,VLOOKUP(F112,objets!$A$4:$F$47,6,FALSE)))</f>
        <v>9.9999999999999995E-7</v>
      </c>
      <c r="J112" s="63" t="e">
        <f ca="1">_xlfn.IFS($E112&gt;0,VLOOKUP($F112,objets!$A$2:$L4680,7,FALSE)*$E112,$F112="",0,$E112="",VLOOKUP($F112,objets!$A$2:$L4680,7,FALSE))</f>
        <v>#NAME?</v>
      </c>
      <c r="K112" s="63" t="e">
        <f ca="1">_xlfn.IFS($E112&gt;0,VLOOKUP($F112,objets!$A$2:$L4680,8,FALSE)*$E112,$F112="",0,$E112="",VLOOKUP($F112,objets!$A$2:$L4680,8,FALSE))</f>
        <v>#NAME?</v>
      </c>
      <c r="L112" s="63" t="e">
        <f ca="1">_xlfn.IFS($E112&gt;0,VLOOKUP($F112,objets!$A$2:$L4680,9,FALSE)*$E112,$F112="",0,$E112="",VLOOKUP($F112,objets!$A$2:$L4680,9,FALSE))</f>
        <v>#NAME?</v>
      </c>
      <c r="M112" s="63" t="e">
        <f ca="1">_xlfn.IFS($E112&gt;0,VLOOKUP($F112,objets!$A$2:$L4680,10,FALSE)*$E112,$F112="",0,$E112="",VLOOKUP($F112,objets!$A$2:$L4680,10,FALSE))</f>
        <v>#NAME?</v>
      </c>
      <c r="N112" s="63" t="e">
        <f ca="1">_xlfn.IFS($E112&gt;0,VLOOKUP($F112,objets!$A$2:$L4680,11,FALSE)*$E112,$F112="",0,$E112="",VLOOKUP($F112,objets!$A$2:$L4680,11,FALSE))</f>
        <v>#NAME?</v>
      </c>
      <c r="O112" s="63" t="e">
        <f ca="1">_xlfn.IFS($E112&gt;0,VLOOKUP($F112,objets!$A$2:$L4680,12,FALSE)*$E112,$F112="",0,$E112="",VLOOKUP($F112,objets!$A$2:$L4680,12,FALSE))</f>
        <v>#NAME?</v>
      </c>
      <c r="P112" s="64"/>
      <c r="Q112" s="65"/>
      <c r="R112" s="65"/>
      <c r="S112" s="65"/>
      <c r="T112" s="65"/>
      <c r="U112" s="65"/>
      <c r="V112" s="65"/>
      <c r="W112" s="65"/>
      <c r="X112" s="65"/>
      <c r="Y112" s="73"/>
      <c r="Z112" s="67" t="str">
        <f t="shared" ca="1" si="3"/>
        <v/>
      </c>
      <c r="AA112" s="53"/>
      <c r="AB112" s="68"/>
      <c r="AC112" s="68"/>
      <c r="AD112" s="68"/>
      <c r="AE112" s="68"/>
      <c r="AF112" s="68"/>
      <c r="AG112" s="68"/>
      <c r="AH112" s="68"/>
      <c r="AI112" s="68"/>
      <c r="AJ112" s="69"/>
      <c r="AK112" s="55"/>
      <c r="AL112" s="70"/>
      <c r="AM112" s="61"/>
      <c r="AN112" s="61"/>
      <c r="AO112" s="55"/>
      <c r="AP112" s="71"/>
      <c r="AQ112" s="68"/>
      <c r="AR112" s="61"/>
    </row>
    <row r="113" spans="1:44" ht="34.5" customHeight="1" x14ac:dyDescent="0.25">
      <c r="A113" s="58" t="s">
        <v>149</v>
      </c>
      <c r="B113" s="58" t="s">
        <v>151</v>
      </c>
      <c r="C113" s="59" t="s">
        <v>264</v>
      </c>
      <c r="D113" s="60"/>
      <c r="E113" s="60"/>
      <c r="F113" s="61" t="s">
        <v>140</v>
      </c>
      <c r="G113" s="62" t="e">
        <f t="shared" ca="1" si="4"/>
        <v>#NAME?</v>
      </c>
      <c r="H113" s="62" t="e">
        <f ca="1">_xlfn.IFS($E113&gt;0,VLOOKUP($F113,objets!$A$2:$L4681,4,FALSE)*$E113,$F113="",0,$E113="",VLOOKUP($F113,objets!$A$2:$L4681,4,FALSE))</f>
        <v>#NAME?</v>
      </c>
      <c r="I113" s="107">
        <f>IF(F113="","",IF(E113&gt;0,VLOOKUP(F113,objets!$A$4:$F$47,6,FALSE)*E113,VLOOKUP(F113,objets!$A$4:$F$47,6,FALSE)))</f>
        <v>9.9999999999999995E-7</v>
      </c>
      <c r="J113" s="63" t="e">
        <f ca="1">_xlfn.IFS($E113&gt;0,VLOOKUP($F113,objets!$A$2:$L4681,7,FALSE)*$E113,$F113="",0,$E113="",VLOOKUP($F113,objets!$A$2:$L4681,7,FALSE))</f>
        <v>#NAME?</v>
      </c>
      <c r="K113" s="63" t="e">
        <f ca="1">_xlfn.IFS($E113&gt;0,VLOOKUP($F113,objets!$A$2:$L4681,8,FALSE)*$E113,$F113="",0,$E113="",VLOOKUP($F113,objets!$A$2:$L4681,8,FALSE))</f>
        <v>#NAME?</v>
      </c>
      <c r="L113" s="63" t="e">
        <f ca="1">_xlfn.IFS($E113&gt;0,VLOOKUP($F113,objets!$A$2:$L4681,9,FALSE)*$E113,$F113="",0,$E113="",VLOOKUP($F113,objets!$A$2:$L4681,9,FALSE))</f>
        <v>#NAME?</v>
      </c>
      <c r="M113" s="63" t="e">
        <f ca="1">_xlfn.IFS($E113&gt;0,VLOOKUP($F113,objets!$A$2:$L4681,10,FALSE)*$E113,$F113="",0,$E113="",VLOOKUP($F113,objets!$A$2:$L4681,10,FALSE))</f>
        <v>#NAME?</v>
      </c>
      <c r="N113" s="63" t="e">
        <f ca="1">_xlfn.IFS($E113&gt;0,VLOOKUP($F113,objets!$A$2:$L4681,11,FALSE)*$E113,$F113="",0,$E113="",VLOOKUP($F113,objets!$A$2:$L4681,11,FALSE))</f>
        <v>#NAME?</v>
      </c>
      <c r="O113" s="63" t="e">
        <f ca="1">_xlfn.IFS($E113&gt;0,VLOOKUP($F113,objets!$A$2:$L4681,12,FALSE)*$E113,$F113="",0,$E113="",VLOOKUP($F113,objets!$A$2:$L4681,12,FALSE))</f>
        <v>#NAME?</v>
      </c>
      <c r="P113" s="64"/>
      <c r="Q113" s="65"/>
      <c r="R113" s="65"/>
      <c r="S113" s="65"/>
      <c r="T113" s="65"/>
      <c r="U113" s="65"/>
      <c r="V113" s="65"/>
      <c r="W113" s="65"/>
      <c r="X113" s="65"/>
      <c r="Y113" s="73"/>
      <c r="Z113" s="67" t="str">
        <f t="shared" ca="1" si="3"/>
        <v/>
      </c>
      <c r="AA113" s="53"/>
      <c r="AB113" s="68"/>
      <c r="AC113" s="68"/>
      <c r="AD113" s="68"/>
      <c r="AE113" s="68"/>
      <c r="AF113" s="68"/>
      <c r="AG113" s="68"/>
      <c r="AH113" s="68"/>
      <c r="AI113" s="68"/>
      <c r="AJ113" s="69"/>
      <c r="AK113" s="55"/>
      <c r="AL113" s="70"/>
      <c r="AM113" s="61"/>
      <c r="AN113" s="61"/>
      <c r="AO113" s="55"/>
      <c r="AP113" s="71"/>
      <c r="AQ113" s="68"/>
      <c r="AR113" s="61"/>
    </row>
    <row r="114" spans="1:44" ht="34.5" customHeight="1" x14ac:dyDescent="0.25">
      <c r="A114" s="58" t="s">
        <v>149</v>
      </c>
      <c r="B114" s="58" t="s">
        <v>151</v>
      </c>
      <c r="C114" s="59" t="s">
        <v>265</v>
      </c>
      <c r="D114" s="60"/>
      <c r="E114" s="60"/>
      <c r="F114" s="72" t="s">
        <v>140</v>
      </c>
      <c r="G114" s="62" t="e">
        <f t="shared" ca="1" si="4"/>
        <v>#NAME?</v>
      </c>
      <c r="H114" s="62" t="e">
        <f ca="1">_xlfn.IFS($E114&gt;0,VLOOKUP($F114,objets!$A$2:$L4682,4,FALSE)*$E114,$F114="",0,$E114="",VLOOKUP($F114,objets!$A$2:$L4682,4,FALSE))</f>
        <v>#NAME?</v>
      </c>
      <c r="I114" s="107">
        <f>IF(F114="","",IF(E114&gt;0,VLOOKUP(F114,objets!$A$4:$F$47,6,FALSE)*E114,VLOOKUP(F114,objets!$A$4:$F$47,6,FALSE)))</f>
        <v>9.9999999999999995E-7</v>
      </c>
      <c r="J114" s="63" t="e">
        <f ca="1">_xlfn.IFS($E114&gt;0,VLOOKUP($F114,objets!$A$2:$L4682,7,FALSE)*$E114,$F114="",0,$E114="",VLOOKUP($F114,objets!$A$2:$L4682,7,FALSE))</f>
        <v>#NAME?</v>
      </c>
      <c r="K114" s="63" t="e">
        <f ca="1">_xlfn.IFS($E114&gt;0,VLOOKUP($F114,objets!$A$2:$L4682,8,FALSE)*$E114,$F114="",0,$E114="",VLOOKUP($F114,objets!$A$2:$L4682,8,FALSE))</f>
        <v>#NAME?</v>
      </c>
      <c r="L114" s="63" t="e">
        <f ca="1">_xlfn.IFS($E114&gt;0,VLOOKUP($F114,objets!$A$2:$L4682,9,FALSE)*$E114,$F114="",0,$E114="",VLOOKUP($F114,objets!$A$2:$L4682,9,FALSE))</f>
        <v>#NAME?</v>
      </c>
      <c r="M114" s="63" t="e">
        <f ca="1">_xlfn.IFS($E114&gt;0,VLOOKUP($F114,objets!$A$2:$L4682,10,FALSE)*$E114,$F114="",0,$E114="",VLOOKUP($F114,objets!$A$2:$L4682,10,FALSE))</f>
        <v>#NAME?</v>
      </c>
      <c r="N114" s="63" t="e">
        <f ca="1">_xlfn.IFS($E114&gt;0,VLOOKUP($F114,objets!$A$2:$L4682,11,FALSE)*$E114,$F114="",0,$E114="",VLOOKUP($F114,objets!$A$2:$L4682,11,FALSE))</f>
        <v>#NAME?</v>
      </c>
      <c r="O114" s="63" t="e">
        <f ca="1">_xlfn.IFS($E114&gt;0,VLOOKUP($F114,objets!$A$2:$L4682,12,FALSE)*$E114,$F114="",0,$E114="",VLOOKUP($F114,objets!$A$2:$L4682,12,FALSE))</f>
        <v>#NAME?</v>
      </c>
      <c r="P114" s="64"/>
      <c r="Q114" s="65"/>
      <c r="R114" s="65"/>
      <c r="S114" s="65"/>
      <c r="T114" s="65"/>
      <c r="U114" s="65"/>
      <c r="V114" s="65"/>
      <c r="W114" s="65"/>
      <c r="X114" s="65"/>
      <c r="Y114" s="73"/>
      <c r="Z114" s="67" t="str">
        <f t="shared" ca="1" si="3"/>
        <v/>
      </c>
      <c r="AA114" s="53"/>
      <c r="AB114" s="68"/>
      <c r="AC114" s="68"/>
      <c r="AD114" s="68"/>
      <c r="AE114" s="68"/>
      <c r="AF114" s="68"/>
      <c r="AG114" s="68"/>
      <c r="AH114" s="68"/>
      <c r="AI114" s="68"/>
      <c r="AJ114" s="69"/>
      <c r="AK114" s="55"/>
      <c r="AL114" s="70"/>
      <c r="AM114" s="61"/>
      <c r="AN114" s="61"/>
      <c r="AO114" s="55"/>
      <c r="AP114" s="71"/>
      <c r="AQ114" s="68"/>
      <c r="AR114" s="61"/>
    </row>
    <row r="115" spans="1:44" ht="34.5" customHeight="1" x14ac:dyDescent="0.25">
      <c r="A115" s="58" t="s">
        <v>149</v>
      </c>
      <c r="B115" s="58" t="s">
        <v>151</v>
      </c>
      <c r="C115" s="59" t="s">
        <v>266</v>
      </c>
      <c r="D115" s="60"/>
      <c r="E115" s="60"/>
      <c r="F115" s="61" t="s">
        <v>140</v>
      </c>
      <c r="G115" s="62" t="e">
        <f t="shared" ca="1" si="4"/>
        <v>#NAME?</v>
      </c>
      <c r="H115" s="62" t="e">
        <f ca="1">_xlfn.IFS($E115&gt;0,VLOOKUP($F115,objets!$A$2:$L4683,4,FALSE)*$E115,$F115="",0,$E115="",VLOOKUP($F115,objets!$A$2:$L4683,4,FALSE))</f>
        <v>#NAME?</v>
      </c>
      <c r="I115" s="107">
        <f>IF(F115="","",IF(E115&gt;0,VLOOKUP(F115,objets!$A$4:$F$47,6,FALSE)*E115,VLOOKUP(F115,objets!$A$4:$F$47,6,FALSE)))</f>
        <v>9.9999999999999995E-7</v>
      </c>
      <c r="J115" s="63" t="e">
        <f ca="1">_xlfn.IFS($E115&gt;0,VLOOKUP($F115,objets!$A$2:$L4683,7,FALSE)*$E115,$F115="",0,$E115="",VLOOKUP($F115,objets!$A$2:$L4683,7,FALSE))</f>
        <v>#NAME?</v>
      </c>
      <c r="K115" s="63" t="e">
        <f ca="1">_xlfn.IFS($E115&gt;0,VLOOKUP($F115,objets!$A$2:$L4683,8,FALSE)*$E115,$F115="",0,$E115="",VLOOKUP($F115,objets!$A$2:$L4683,8,FALSE))</f>
        <v>#NAME?</v>
      </c>
      <c r="L115" s="63" t="e">
        <f ca="1">_xlfn.IFS($E115&gt;0,VLOOKUP($F115,objets!$A$2:$L4683,9,FALSE)*$E115,$F115="",0,$E115="",VLOOKUP($F115,objets!$A$2:$L4683,9,FALSE))</f>
        <v>#NAME?</v>
      </c>
      <c r="M115" s="63" t="e">
        <f ca="1">_xlfn.IFS($E115&gt;0,VLOOKUP($F115,objets!$A$2:$L4683,10,FALSE)*$E115,$F115="",0,$E115="",VLOOKUP($F115,objets!$A$2:$L4683,10,FALSE))</f>
        <v>#NAME?</v>
      </c>
      <c r="N115" s="63" t="e">
        <f ca="1">_xlfn.IFS($E115&gt;0,VLOOKUP($F115,objets!$A$2:$L4683,11,FALSE)*$E115,$F115="",0,$E115="",VLOOKUP($F115,objets!$A$2:$L4683,11,FALSE))</f>
        <v>#NAME?</v>
      </c>
      <c r="O115" s="63" t="e">
        <f ca="1">_xlfn.IFS($E115&gt;0,VLOOKUP($F115,objets!$A$2:$L4683,12,FALSE)*$E115,$F115="",0,$E115="",VLOOKUP($F115,objets!$A$2:$L4683,12,FALSE))</f>
        <v>#NAME?</v>
      </c>
      <c r="P115" s="64"/>
      <c r="Q115" s="65"/>
      <c r="R115" s="65"/>
      <c r="S115" s="65"/>
      <c r="T115" s="65"/>
      <c r="U115" s="65"/>
      <c r="V115" s="65"/>
      <c r="W115" s="65"/>
      <c r="X115" s="65"/>
      <c r="Y115" s="73"/>
      <c r="Z115" s="67" t="str">
        <f t="shared" ca="1" si="3"/>
        <v/>
      </c>
      <c r="AA115" s="53"/>
      <c r="AB115" s="68"/>
      <c r="AC115" s="68"/>
      <c r="AD115" s="68"/>
      <c r="AE115" s="68"/>
      <c r="AF115" s="68"/>
      <c r="AG115" s="68"/>
      <c r="AH115" s="68"/>
      <c r="AI115" s="68"/>
      <c r="AJ115" s="69"/>
      <c r="AK115" s="55"/>
      <c r="AL115" s="70"/>
      <c r="AM115" s="61"/>
      <c r="AN115" s="61"/>
      <c r="AO115" s="55"/>
      <c r="AP115" s="71"/>
      <c r="AQ115" s="68"/>
      <c r="AR115" s="61"/>
    </row>
    <row r="116" spans="1:44" ht="34.5" customHeight="1" x14ac:dyDescent="0.25">
      <c r="A116" s="58" t="s">
        <v>149</v>
      </c>
      <c r="B116" s="58" t="s">
        <v>151</v>
      </c>
      <c r="C116" s="59" t="s">
        <v>267</v>
      </c>
      <c r="D116" s="60"/>
      <c r="E116" s="60"/>
      <c r="F116" s="72" t="s">
        <v>140</v>
      </c>
      <c r="G116" s="62" t="e">
        <f t="shared" ca="1" si="4"/>
        <v>#NAME?</v>
      </c>
      <c r="H116" s="62" t="e">
        <f ca="1">_xlfn.IFS($E116&gt;0,VLOOKUP($F116,objets!$A$2:$L4684,4,FALSE)*$E116,$F116="",0,$E116="",VLOOKUP($F116,objets!$A$2:$L4684,4,FALSE))</f>
        <v>#NAME?</v>
      </c>
      <c r="I116" s="107">
        <f>IF(F116="","",IF(E116&gt;0,VLOOKUP(F116,objets!$A$4:$F$47,6,FALSE)*E116,VLOOKUP(F116,objets!$A$4:$F$47,6,FALSE)))</f>
        <v>9.9999999999999995E-7</v>
      </c>
      <c r="J116" s="63" t="e">
        <f ca="1">_xlfn.IFS($E116&gt;0,VLOOKUP($F116,objets!$A$2:$L4684,7,FALSE)*$E116,$F116="",0,$E116="",VLOOKUP($F116,objets!$A$2:$L4684,7,FALSE))</f>
        <v>#NAME?</v>
      </c>
      <c r="K116" s="63" t="e">
        <f ca="1">_xlfn.IFS($E116&gt;0,VLOOKUP($F116,objets!$A$2:$L4684,8,FALSE)*$E116,$F116="",0,$E116="",VLOOKUP($F116,objets!$A$2:$L4684,8,FALSE))</f>
        <v>#NAME?</v>
      </c>
      <c r="L116" s="63" t="e">
        <f ca="1">_xlfn.IFS($E116&gt;0,VLOOKUP($F116,objets!$A$2:$L4684,9,FALSE)*$E116,$F116="",0,$E116="",VLOOKUP($F116,objets!$A$2:$L4684,9,FALSE))</f>
        <v>#NAME?</v>
      </c>
      <c r="M116" s="63" t="e">
        <f ca="1">_xlfn.IFS($E116&gt;0,VLOOKUP($F116,objets!$A$2:$L4684,10,FALSE)*$E116,$F116="",0,$E116="",VLOOKUP($F116,objets!$A$2:$L4684,10,FALSE))</f>
        <v>#NAME?</v>
      </c>
      <c r="N116" s="63" t="e">
        <f ca="1">_xlfn.IFS($E116&gt;0,VLOOKUP($F116,objets!$A$2:$L4684,11,FALSE)*$E116,$F116="",0,$E116="",VLOOKUP($F116,objets!$A$2:$L4684,11,FALSE))</f>
        <v>#NAME?</v>
      </c>
      <c r="O116" s="63" t="e">
        <f ca="1">_xlfn.IFS($E116&gt;0,VLOOKUP($F116,objets!$A$2:$L4684,12,FALSE)*$E116,$F116="",0,$E116="",VLOOKUP($F116,objets!$A$2:$L4684,12,FALSE))</f>
        <v>#NAME?</v>
      </c>
      <c r="P116" s="64"/>
      <c r="Q116" s="65"/>
      <c r="R116" s="65"/>
      <c r="S116" s="65"/>
      <c r="T116" s="65"/>
      <c r="U116" s="65"/>
      <c r="V116" s="65"/>
      <c r="W116" s="65"/>
      <c r="X116" s="65"/>
      <c r="Y116" s="73"/>
      <c r="Z116" s="67" t="str">
        <f t="shared" ca="1" si="3"/>
        <v/>
      </c>
      <c r="AA116" s="53"/>
      <c r="AB116" s="68"/>
      <c r="AC116" s="68"/>
      <c r="AD116" s="68"/>
      <c r="AE116" s="68"/>
      <c r="AF116" s="68"/>
      <c r="AG116" s="68"/>
      <c r="AH116" s="68"/>
      <c r="AI116" s="68"/>
      <c r="AJ116" s="69"/>
      <c r="AK116" s="55"/>
      <c r="AL116" s="70"/>
      <c r="AM116" s="61"/>
      <c r="AN116" s="61"/>
      <c r="AO116" s="55"/>
      <c r="AP116" s="71"/>
      <c r="AQ116" s="68"/>
      <c r="AR116" s="61"/>
    </row>
    <row r="117" spans="1:44" ht="34.5" customHeight="1" x14ac:dyDescent="0.25">
      <c r="A117" s="58" t="s">
        <v>149</v>
      </c>
      <c r="B117" s="58" t="s">
        <v>151</v>
      </c>
      <c r="C117" s="59" t="s">
        <v>268</v>
      </c>
      <c r="D117" s="60"/>
      <c r="E117" s="60"/>
      <c r="F117" s="61" t="s">
        <v>140</v>
      </c>
      <c r="G117" s="62" t="e">
        <f t="shared" ca="1" si="4"/>
        <v>#NAME?</v>
      </c>
      <c r="H117" s="62" t="e">
        <f ca="1">_xlfn.IFS($E117&gt;0,VLOOKUP($F117,objets!$A$2:$L4685,4,FALSE)*$E117,$F117="",0,$E117="",VLOOKUP($F117,objets!$A$2:$L4685,4,FALSE))</f>
        <v>#NAME?</v>
      </c>
      <c r="I117" s="107">
        <f>IF(F117="","",IF(E117&gt;0,VLOOKUP(F117,objets!$A$4:$F$47,6,FALSE)*E117,VLOOKUP(F117,objets!$A$4:$F$47,6,FALSE)))</f>
        <v>9.9999999999999995E-7</v>
      </c>
      <c r="J117" s="63" t="e">
        <f ca="1">_xlfn.IFS($E117&gt;0,VLOOKUP($F117,objets!$A$2:$L4685,7,FALSE)*$E117,$F117="",0,$E117="",VLOOKUP($F117,objets!$A$2:$L4685,7,FALSE))</f>
        <v>#NAME?</v>
      </c>
      <c r="K117" s="63" t="e">
        <f ca="1">_xlfn.IFS($E117&gt;0,VLOOKUP($F117,objets!$A$2:$L4685,8,FALSE)*$E117,$F117="",0,$E117="",VLOOKUP($F117,objets!$A$2:$L4685,8,FALSE))</f>
        <v>#NAME?</v>
      </c>
      <c r="L117" s="63" t="e">
        <f ca="1">_xlfn.IFS($E117&gt;0,VLOOKUP($F117,objets!$A$2:$L4685,9,FALSE)*$E117,$F117="",0,$E117="",VLOOKUP($F117,objets!$A$2:$L4685,9,FALSE))</f>
        <v>#NAME?</v>
      </c>
      <c r="M117" s="63" t="e">
        <f ca="1">_xlfn.IFS($E117&gt;0,VLOOKUP($F117,objets!$A$2:$L4685,10,FALSE)*$E117,$F117="",0,$E117="",VLOOKUP($F117,objets!$A$2:$L4685,10,FALSE))</f>
        <v>#NAME?</v>
      </c>
      <c r="N117" s="63" t="e">
        <f ca="1">_xlfn.IFS($E117&gt;0,VLOOKUP($F117,objets!$A$2:$L4685,11,FALSE)*$E117,$F117="",0,$E117="",VLOOKUP($F117,objets!$A$2:$L4685,11,FALSE))</f>
        <v>#NAME?</v>
      </c>
      <c r="O117" s="63" t="e">
        <f ca="1">_xlfn.IFS($E117&gt;0,VLOOKUP($F117,objets!$A$2:$L4685,12,FALSE)*$E117,$F117="",0,$E117="",VLOOKUP($F117,objets!$A$2:$L4685,12,FALSE))</f>
        <v>#NAME?</v>
      </c>
      <c r="P117" s="64"/>
      <c r="Q117" s="65"/>
      <c r="R117" s="65"/>
      <c r="S117" s="65"/>
      <c r="T117" s="65"/>
      <c r="U117" s="65"/>
      <c r="V117" s="65"/>
      <c r="W117" s="65"/>
      <c r="X117" s="65"/>
      <c r="Y117" s="73"/>
      <c r="Z117" s="67" t="str">
        <f t="shared" ca="1" si="3"/>
        <v/>
      </c>
      <c r="AA117" s="53"/>
      <c r="AB117" s="68"/>
      <c r="AC117" s="68"/>
      <c r="AD117" s="68"/>
      <c r="AE117" s="68"/>
      <c r="AF117" s="68"/>
      <c r="AG117" s="68"/>
      <c r="AH117" s="68"/>
      <c r="AI117" s="68"/>
      <c r="AJ117" s="69"/>
      <c r="AK117" s="55"/>
      <c r="AL117" s="70"/>
      <c r="AM117" s="61"/>
      <c r="AN117" s="61"/>
      <c r="AO117" s="55"/>
      <c r="AP117" s="71"/>
      <c r="AQ117" s="68"/>
      <c r="AR117" s="61"/>
    </row>
    <row r="118" spans="1:44" ht="34.5" customHeight="1" x14ac:dyDescent="0.25">
      <c r="A118" s="58" t="s">
        <v>149</v>
      </c>
      <c r="B118" s="58" t="s">
        <v>151</v>
      </c>
      <c r="C118" s="59" t="s">
        <v>269</v>
      </c>
      <c r="D118" s="60"/>
      <c r="E118" s="60"/>
      <c r="F118" s="61" t="s">
        <v>140</v>
      </c>
      <c r="G118" s="62" t="e">
        <f t="shared" ca="1" si="4"/>
        <v>#NAME?</v>
      </c>
      <c r="H118" s="62" t="e">
        <f ca="1">_xlfn.IFS($E118&gt;0,VLOOKUP($F118,objets!$A$2:$L4686,4,FALSE)*$E118,$F118="",0,$E118="",VLOOKUP($F118,objets!$A$2:$L4686,4,FALSE))</f>
        <v>#NAME?</v>
      </c>
      <c r="I118" s="107">
        <f>IF(F118="","",IF(E118&gt;0,VLOOKUP(F118,objets!$A$4:$F$47,6,FALSE)*E118,VLOOKUP(F118,objets!$A$4:$F$47,6,FALSE)))</f>
        <v>9.9999999999999995E-7</v>
      </c>
      <c r="J118" s="63" t="e">
        <f ca="1">_xlfn.IFS($E118&gt;0,VLOOKUP($F118,objets!$A$2:$L4686,7,FALSE)*$E118,$F118="",0,$E118="",VLOOKUP($F118,objets!$A$2:$L4686,7,FALSE))</f>
        <v>#NAME?</v>
      </c>
      <c r="K118" s="63" t="e">
        <f ca="1">_xlfn.IFS($E118&gt;0,VLOOKUP($F118,objets!$A$2:$L4686,8,FALSE)*$E118,$F118="",0,$E118="",VLOOKUP($F118,objets!$A$2:$L4686,8,FALSE))</f>
        <v>#NAME?</v>
      </c>
      <c r="L118" s="63" t="e">
        <f ca="1">_xlfn.IFS($E118&gt;0,VLOOKUP($F118,objets!$A$2:$L4686,9,FALSE)*$E118,$F118="",0,$E118="",VLOOKUP($F118,objets!$A$2:$L4686,9,FALSE))</f>
        <v>#NAME?</v>
      </c>
      <c r="M118" s="63" t="e">
        <f ca="1">_xlfn.IFS($E118&gt;0,VLOOKUP($F118,objets!$A$2:$L4686,10,FALSE)*$E118,$F118="",0,$E118="",VLOOKUP($F118,objets!$A$2:$L4686,10,FALSE))</f>
        <v>#NAME?</v>
      </c>
      <c r="N118" s="63" t="e">
        <f ca="1">_xlfn.IFS($E118&gt;0,VLOOKUP($F118,objets!$A$2:$L4686,11,FALSE)*$E118,$F118="",0,$E118="",VLOOKUP($F118,objets!$A$2:$L4686,11,FALSE))</f>
        <v>#NAME?</v>
      </c>
      <c r="O118" s="63" t="e">
        <f ca="1">_xlfn.IFS($E118&gt;0,VLOOKUP($F118,objets!$A$2:$L4686,12,FALSE)*$E118,$F118="",0,$E118="",VLOOKUP($F118,objets!$A$2:$L4686,12,FALSE))</f>
        <v>#NAME?</v>
      </c>
      <c r="P118" s="64"/>
      <c r="Q118" s="65"/>
      <c r="R118" s="65"/>
      <c r="S118" s="65"/>
      <c r="T118" s="65"/>
      <c r="U118" s="65"/>
      <c r="V118" s="65"/>
      <c r="W118" s="65"/>
      <c r="X118" s="65"/>
      <c r="Y118" s="73"/>
      <c r="Z118" s="67" t="str">
        <f t="shared" ca="1" si="3"/>
        <v/>
      </c>
      <c r="AA118" s="53"/>
      <c r="AB118" s="68"/>
      <c r="AC118" s="68"/>
      <c r="AD118" s="68"/>
      <c r="AE118" s="68"/>
      <c r="AF118" s="68"/>
      <c r="AG118" s="68"/>
      <c r="AH118" s="68"/>
      <c r="AI118" s="68"/>
      <c r="AJ118" s="69"/>
      <c r="AK118" s="55"/>
      <c r="AL118" s="70"/>
      <c r="AM118" s="61"/>
      <c r="AN118" s="61"/>
      <c r="AO118" s="55"/>
      <c r="AP118" s="71"/>
      <c r="AQ118" s="68"/>
      <c r="AR118" s="61"/>
    </row>
    <row r="119" spans="1:44" ht="34.5" customHeight="1" x14ac:dyDescent="0.25">
      <c r="A119" s="58" t="s">
        <v>149</v>
      </c>
      <c r="B119" s="58" t="s">
        <v>151</v>
      </c>
      <c r="C119" s="59" t="s">
        <v>270</v>
      </c>
      <c r="D119" s="60"/>
      <c r="E119" s="60"/>
      <c r="F119" s="61" t="s">
        <v>140</v>
      </c>
      <c r="G119" s="62" t="e">
        <f t="shared" ca="1" si="4"/>
        <v>#NAME?</v>
      </c>
      <c r="H119" s="62" t="e">
        <f ca="1">_xlfn.IFS($E119&gt;0,VLOOKUP($F119,objets!$A$2:$L4687,4,FALSE)*$E119,$F119="",0,$E119="",VLOOKUP($F119,objets!$A$2:$L4687,4,FALSE))</f>
        <v>#NAME?</v>
      </c>
      <c r="I119" s="107">
        <f>IF(F119="","",IF(E119&gt;0,VLOOKUP(F119,objets!$A$4:$F$47,6,FALSE)*E119,VLOOKUP(F119,objets!$A$4:$F$47,6,FALSE)))</f>
        <v>9.9999999999999995E-7</v>
      </c>
      <c r="J119" s="63" t="e">
        <f ca="1">_xlfn.IFS($E119&gt;0,VLOOKUP($F119,objets!$A$2:$L4687,7,FALSE)*$E119,$F119="",0,$E119="",VLOOKUP($F119,objets!$A$2:$L4687,7,FALSE))</f>
        <v>#NAME?</v>
      </c>
      <c r="K119" s="63" t="e">
        <f ca="1">_xlfn.IFS($E119&gt;0,VLOOKUP($F119,objets!$A$2:$L4687,8,FALSE)*$E119,$F119="",0,$E119="",VLOOKUP($F119,objets!$A$2:$L4687,8,FALSE))</f>
        <v>#NAME?</v>
      </c>
      <c r="L119" s="63" t="e">
        <f ca="1">_xlfn.IFS($E119&gt;0,VLOOKUP($F119,objets!$A$2:$L4687,9,FALSE)*$E119,$F119="",0,$E119="",VLOOKUP($F119,objets!$A$2:$L4687,9,FALSE))</f>
        <v>#NAME?</v>
      </c>
      <c r="M119" s="63" t="e">
        <f ca="1">_xlfn.IFS($E119&gt;0,VLOOKUP($F119,objets!$A$2:$L4687,10,FALSE)*$E119,$F119="",0,$E119="",VLOOKUP($F119,objets!$A$2:$L4687,10,FALSE))</f>
        <v>#NAME?</v>
      </c>
      <c r="N119" s="63" t="e">
        <f ca="1">_xlfn.IFS($E119&gt;0,VLOOKUP($F119,objets!$A$2:$L4687,11,FALSE)*$E119,$F119="",0,$E119="",VLOOKUP($F119,objets!$A$2:$L4687,11,FALSE))</f>
        <v>#NAME?</v>
      </c>
      <c r="O119" s="63" t="e">
        <f ca="1">_xlfn.IFS($E119&gt;0,VLOOKUP($F119,objets!$A$2:$L4687,12,FALSE)*$E119,$F119="",0,$E119="",VLOOKUP($F119,objets!$A$2:$L4687,12,FALSE))</f>
        <v>#NAME?</v>
      </c>
      <c r="P119" s="64"/>
      <c r="Q119" s="65"/>
      <c r="R119" s="65"/>
      <c r="S119" s="65"/>
      <c r="T119" s="65"/>
      <c r="U119" s="65"/>
      <c r="V119" s="65"/>
      <c r="W119" s="65"/>
      <c r="X119" s="65"/>
      <c r="Y119" s="73"/>
      <c r="Z119" s="67" t="str">
        <f t="shared" ca="1" si="3"/>
        <v/>
      </c>
      <c r="AA119" s="53"/>
      <c r="AB119" s="68"/>
      <c r="AC119" s="68"/>
      <c r="AD119" s="68"/>
      <c r="AE119" s="68"/>
      <c r="AF119" s="68"/>
      <c r="AG119" s="68"/>
      <c r="AH119" s="68"/>
      <c r="AI119" s="68"/>
      <c r="AJ119" s="69"/>
      <c r="AK119" s="55"/>
      <c r="AL119" s="70"/>
      <c r="AM119" s="61"/>
      <c r="AN119" s="61"/>
      <c r="AO119" s="55"/>
      <c r="AP119" s="71"/>
      <c r="AQ119" s="68"/>
      <c r="AR119" s="61"/>
    </row>
    <row r="120" spans="1:44" ht="34.5" customHeight="1" x14ac:dyDescent="0.25">
      <c r="A120" s="58" t="s">
        <v>149</v>
      </c>
      <c r="B120" s="58" t="s">
        <v>151</v>
      </c>
      <c r="C120" s="59" t="s">
        <v>271</v>
      </c>
      <c r="D120" s="60"/>
      <c r="E120" s="60"/>
      <c r="F120" s="72" t="s">
        <v>140</v>
      </c>
      <c r="G120" s="62" t="e">
        <f t="shared" ca="1" si="4"/>
        <v>#NAME?</v>
      </c>
      <c r="H120" s="62" t="e">
        <f ca="1">_xlfn.IFS($E120&gt;0,VLOOKUP($F120,objets!$A$2:$L4688,4,FALSE)*$E120,$F120="",0,$E120="",VLOOKUP($F120,objets!$A$2:$L4688,4,FALSE))</f>
        <v>#NAME?</v>
      </c>
      <c r="I120" s="107">
        <f>IF(F120="","",IF(E120&gt;0,VLOOKUP(F120,objets!$A$4:$F$47,6,FALSE)*E120,VLOOKUP(F120,objets!$A$4:$F$47,6,FALSE)))</f>
        <v>9.9999999999999995E-7</v>
      </c>
      <c r="J120" s="63" t="e">
        <f ca="1">_xlfn.IFS($E120&gt;0,VLOOKUP($F120,objets!$A$2:$L4688,7,FALSE)*$E120,$F120="",0,$E120="",VLOOKUP($F120,objets!$A$2:$L4688,7,FALSE))</f>
        <v>#NAME?</v>
      </c>
      <c r="K120" s="63" t="e">
        <f ca="1">_xlfn.IFS($E120&gt;0,VLOOKUP($F120,objets!$A$2:$L4688,8,FALSE)*$E120,$F120="",0,$E120="",VLOOKUP($F120,objets!$A$2:$L4688,8,FALSE))</f>
        <v>#NAME?</v>
      </c>
      <c r="L120" s="63" t="e">
        <f ca="1">_xlfn.IFS($E120&gt;0,VLOOKUP($F120,objets!$A$2:$L4688,9,FALSE)*$E120,$F120="",0,$E120="",VLOOKUP($F120,objets!$A$2:$L4688,9,FALSE))</f>
        <v>#NAME?</v>
      </c>
      <c r="M120" s="63" t="e">
        <f ca="1">_xlfn.IFS($E120&gt;0,VLOOKUP($F120,objets!$A$2:$L4688,10,FALSE)*$E120,$F120="",0,$E120="",VLOOKUP($F120,objets!$A$2:$L4688,10,FALSE))</f>
        <v>#NAME?</v>
      </c>
      <c r="N120" s="63" t="e">
        <f ca="1">_xlfn.IFS($E120&gt;0,VLOOKUP($F120,objets!$A$2:$L4688,11,FALSE)*$E120,$F120="",0,$E120="",VLOOKUP($F120,objets!$A$2:$L4688,11,FALSE))</f>
        <v>#NAME?</v>
      </c>
      <c r="O120" s="63" t="e">
        <f ca="1">_xlfn.IFS($E120&gt;0,VLOOKUP($F120,objets!$A$2:$L4688,12,FALSE)*$E120,$F120="",0,$E120="",VLOOKUP($F120,objets!$A$2:$L4688,12,FALSE))</f>
        <v>#NAME?</v>
      </c>
      <c r="P120" s="64"/>
      <c r="Q120" s="65"/>
      <c r="R120" s="65"/>
      <c r="S120" s="65"/>
      <c r="T120" s="65"/>
      <c r="U120" s="65"/>
      <c r="V120" s="65"/>
      <c r="W120" s="65"/>
      <c r="X120" s="65"/>
      <c r="Y120" s="73"/>
      <c r="Z120" s="67" t="str">
        <f t="shared" ca="1" si="3"/>
        <v/>
      </c>
      <c r="AA120" s="53"/>
      <c r="AB120" s="68"/>
      <c r="AC120" s="68"/>
      <c r="AD120" s="68"/>
      <c r="AE120" s="68"/>
      <c r="AF120" s="68"/>
      <c r="AG120" s="68"/>
      <c r="AH120" s="68"/>
      <c r="AI120" s="68"/>
      <c r="AJ120" s="69"/>
      <c r="AK120" s="55"/>
      <c r="AL120" s="70"/>
      <c r="AM120" s="61"/>
      <c r="AN120" s="61"/>
      <c r="AO120" s="55"/>
      <c r="AP120" s="71"/>
      <c r="AQ120" s="68"/>
      <c r="AR120" s="61"/>
    </row>
    <row r="121" spans="1:44" ht="34.5" customHeight="1" x14ac:dyDescent="0.25">
      <c r="A121" s="58" t="s">
        <v>149</v>
      </c>
      <c r="B121" s="58" t="s">
        <v>151</v>
      </c>
      <c r="C121" s="59" t="s">
        <v>272</v>
      </c>
      <c r="D121" s="60"/>
      <c r="E121" s="60"/>
      <c r="F121" s="61" t="s">
        <v>140</v>
      </c>
      <c r="G121" s="62" t="e">
        <f t="shared" ca="1" si="4"/>
        <v>#NAME?</v>
      </c>
      <c r="H121" s="62" t="e">
        <f ca="1">_xlfn.IFS($E121&gt;0,VLOOKUP($F121,objets!$A$2:$L4689,4,FALSE)*$E121,$F121="",0,$E121="",VLOOKUP($F121,objets!$A$2:$L4689,4,FALSE))</f>
        <v>#NAME?</v>
      </c>
      <c r="I121" s="107">
        <f>IF(F121="","",IF(E121&gt;0,VLOOKUP(F121,objets!$A$4:$F$47,6,FALSE)*E121,VLOOKUP(F121,objets!$A$4:$F$47,6,FALSE)))</f>
        <v>9.9999999999999995E-7</v>
      </c>
      <c r="J121" s="63" t="e">
        <f ca="1">_xlfn.IFS($E121&gt;0,VLOOKUP($F121,objets!$A$2:$L4689,7,FALSE)*$E121,$F121="",0,$E121="",VLOOKUP($F121,objets!$A$2:$L4689,7,FALSE))</f>
        <v>#NAME?</v>
      </c>
      <c r="K121" s="63" t="e">
        <f ca="1">_xlfn.IFS($E121&gt;0,VLOOKUP($F121,objets!$A$2:$L4689,8,FALSE)*$E121,$F121="",0,$E121="",VLOOKUP($F121,objets!$A$2:$L4689,8,FALSE))</f>
        <v>#NAME?</v>
      </c>
      <c r="L121" s="63" t="e">
        <f ca="1">_xlfn.IFS($E121&gt;0,VLOOKUP($F121,objets!$A$2:$L4689,9,FALSE)*$E121,$F121="",0,$E121="",VLOOKUP($F121,objets!$A$2:$L4689,9,FALSE))</f>
        <v>#NAME?</v>
      </c>
      <c r="M121" s="63" t="e">
        <f ca="1">_xlfn.IFS($E121&gt;0,VLOOKUP($F121,objets!$A$2:$L4689,10,FALSE)*$E121,$F121="",0,$E121="",VLOOKUP($F121,objets!$A$2:$L4689,10,FALSE))</f>
        <v>#NAME?</v>
      </c>
      <c r="N121" s="63" t="e">
        <f ca="1">_xlfn.IFS($E121&gt;0,VLOOKUP($F121,objets!$A$2:$L4689,11,FALSE)*$E121,$F121="",0,$E121="",VLOOKUP($F121,objets!$A$2:$L4689,11,FALSE))</f>
        <v>#NAME?</v>
      </c>
      <c r="O121" s="63" t="e">
        <f ca="1">_xlfn.IFS($E121&gt;0,VLOOKUP($F121,objets!$A$2:$L4689,12,FALSE)*$E121,$F121="",0,$E121="",VLOOKUP($F121,objets!$A$2:$L4689,12,FALSE))</f>
        <v>#NAME?</v>
      </c>
      <c r="P121" s="64"/>
      <c r="Q121" s="65"/>
      <c r="R121" s="65"/>
      <c r="S121" s="65"/>
      <c r="T121" s="65"/>
      <c r="U121" s="65"/>
      <c r="V121" s="65"/>
      <c r="W121" s="65"/>
      <c r="X121" s="65"/>
      <c r="Y121" s="73"/>
      <c r="Z121" s="67" t="str">
        <f t="shared" ca="1" si="3"/>
        <v/>
      </c>
      <c r="AA121" s="53"/>
      <c r="AB121" s="68"/>
      <c r="AC121" s="68"/>
      <c r="AD121" s="68"/>
      <c r="AE121" s="68"/>
      <c r="AF121" s="68"/>
      <c r="AG121" s="68"/>
      <c r="AH121" s="68"/>
      <c r="AI121" s="68"/>
      <c r="AJ121" s="69"/>
      <c r="AK121" s="55"/>
      <c r="AL121" s="70"/>
      <c r="AM121" s="61"/>
      <c r="AN121" s="61"/>
      <c r="AO121" s="55"/>
      <c r="AP121" s="71"/>
      <c r="AQ121" s="68"/>
      <c r="AR121" s="61"/>
    </row>
    <row r="122" spans="1:44" ht="34.5" customHeight="1" x14ac:dyDescent="0.25">
      <c r="A122" s="58" t="s">
        <v>149</v>
      </c>
      <c r="B122" s="58" t="s">
        <v>151</v>
      </c>
      <c r="C122" s="59" t="s">
        <v>273</v>
      </c>
      <c r="D122" s="60"/>
      <c r="E122" s="60"/>
      <c r="F122" s="72" t="s">
        <v>140</v>
      </c>
      <c r="G122" s="62" t="e">
        <f t="shared" ca="1" si="4"/>
        <v>#NAME?</v>
      </c>
      <c r="H122" s="62" t="e">
        <f ca="1">_xlfn.IFS($E122&gt;0,VLOOKUP($F122,objets!$A$2:$L4690,4,FALSE)*$E122,$F122="",0,$E122="",VLOOKUP($F122,objets!$A$2:$L4690,4,FALSE))</f>
        <v>#NAME?</v>
      </c>
      <c r="I122" s="107">
        <f>IF(F122="","",IF(E122&gt;0,VLOOKUP(F122,objets!$A$4:$F$47,6,FALSE)*E122,VLOOKUP(F122,objets!$A$4:$F$47,6,FALSE)))</f>
        <v>9.9999999999999995E-7</v>
      </c>
      <c r="J122" s="63" t="e">
        <f ca="1">_xlfn.IFS($E122&gt;0,VLOOKUP($F122,objets!$A$2:$L4690,7,FALSE)*$E122,$F122="",0,$E122="",VLOOKUP($F122,objets!$A$2:$L4690,7,FALSE))</f>
        <v>#NAME?</v>
      </c>
      <c r="K122" s="63" t="e">
        <f ca="1">_xlfn.IFS($E122&gt;0,VLOOKUP($F122,objets!$A$2:$L4690,8,FALSE)*$E122,$F122="",0,$E122="",VLOOKUP($F122,objets!$A$2:$L4690,8,FALSE))</f>
        <v>#NAME?</v>
      </c>
      <c r="L122" s="63" t="e">
        <f ca="1">_xlfn.IFS($E122&gt;0,VLOOKUP($F122,objets!$A$2:$L4690,9,FALSE)*$E122,$F122="",0,$E122="",VLOOKUP($F122,objets!$A$2:$L4690,9,FALSE))</f>
        <v>#NAME?</v>
      </c>
      <c r="M122" s="63" t="e">
        <f ca="1">_xlfn.IFS($E122&gt;0,VLOOKUP($F122,objets!$A$2:$L4690,10,FALSE)*$E122,$F122="",0,$E122="",VLOOKUP($F122,objets!$A$2:$L4690,10,FALSE))</f>
        <v>#NAME?</v>
      </c>
      <c r="N122" s="63" t="e">
        <f ca="1">_xlfn.IFS($E122&gt;0,VLOOKUP($F122,objets!$A$2:$L4690,11,FALSE)*$E122,$F122="",0,$E122="",VLOOKUP($F122,objets!$A$2:$L4690,11,FALSE))</f>
        <v>#NAME?</v>
      </c>
      <c r="O122" s="63" t="e">
        <f ca="1">_xlfn.IFS($E122&gt;0,VLOOKUP($F122,objets!$A$2:$L4690,12,FALSE)*$E122,$F122="",0,$E122="",VLOOKUP($F122,objets!$A$2:$L4690,12,FALSE))</f>
        <v>#NAME?</v>
      </c>
      <c r="P122" s="64"/>
      <c r="Q122" s="65"/>
      <c r="R122" s="65"/>
      <c r="S122" s="65"/>
      <c r="T122" s="65"/>
      <c r="U122" s="65"/>
      <c r="V122" s="65"/>
      <c r="W122" s="65"/>
      <c r="X122" s="65"/>
      <c r="Y122" s="73"/>
      <c r="Z122" s="67" t="str">
        <f t="shared" ca="1" si="3"/>
        <v/>
      </c>
      <c r="AA122" s="53"/>
      <c r="AB122" s="68"/>
      <c r="AC122" s="68"/>
      <c r="AD122" s="68"/>
      <c r="AE122" s="68"/>
      <c r="AF122" s="68"/>
      <c r="AG122" s="68"/>
      <c r="AH122" s="68"/>
      <c r="AI122" s="68"/>
      <c r="AJ122" s="69"/>
      <c r="AK122" s="55"/>
      <c r="AL122" s="70"/>
      <c r="AM122" s="61"/>
      <c r="AN122" s="61"/>
      <c r="AO122" s="55"/>
      <c r="AP122" s="71"/>
      <c r="AQ122" s="68"/>
      <c r="AR122" s="61"/>
    </row>
    <row r="123" spans="1:44" ht="34.5" customHeight="1" x14ac:dyDescent="0.25">
      <c r="A123" s="58" t="s">
        <v>149</v>
      </c>
      <c r="B123" s="58" t="s">
        <v>151</v>
      </c>
      <c r="C123" s="59" t="s">
        <v>274</v>
      </c>
      <c r="D123" s="60"/>
      <c r="E123" s="60"/>
      <c r="F123" s="61" t="s">
        <v>140</v>
      </c>
      <c r="G123" s="62" t="e">
        <f t="shared" ca="1" si="4"/>
        <v>#NAME?</v>
      </c>
      <c r="H123" s="62" t="e">
        <f ca="1">_xlfn.IFS($E123&gt;0,VLOOKUP($F123,objets!$A$2:$L4691,4,FALSE)*$E123,$F123="",0,$E123="",VLOOKUP($F123,objets!$A$2:$L4691,4,FALSE))</f>
        <v>#NAME?</v>
      </c>
      <c r="I123" s="107">
        <f>IF(F123="","",IF(E123&gt;0,VLOOKUP(F123,objets!$A$4:$F$47,6,FALSE)*E123,VLOOKUP(F123,objets!$A$4:$F$47,6,FALSE)))</f>
        <v>9.9999999999999995E-7</v>
      </c>
      <c r="J123" s="63" t="e">
        <f ca="1">_xlfn.IFS($E123&gt;0,VLOOKUP($F123,objets!$A$2:$L4691,7,FALSE)*$E123,$F123="",0,$E123="",VLOOKUP($F123,objets!$A$2:$L4691,7,FALSE))</f>
        <v>#NAME?</v>
      </c>
      <c r="K123" s="63" t="e">
        <f ca="1">_xlfn.IFS($E123&gt;0,VLOOKUP($F123,objets!$A$2:$L4691,8,FALSE)*$E123,$F123="",0,$E123="",VLOOKUP($F123,objets!$A$2:$L4691,8,FALSE))</f>
        <v>#NAME?</v>
      </c>
      <c r="L123" s="63" t="e">
        <f ca="1">_xlfn.IFS($E123&gt;0,VLOOKUP($F123,objets!$A$2:$L4691,9,FALSE)*$E123,$F123="",0,$E123="",VLOOKUP($F123,objets!$A$2:$L4691,9,FALSE))</f>
        <v>#NAME?</v>
      </c>
      <c r="M123" s="63" t="e">
        <f ca="1">_xlfn.IFS($E123&gt;0,VLOOKUP($F123,objets!$A$2:$L4691,10,FALSE)*$E123,$F123="",0,$E123="",VLOOKUP($F123,objets!$A$2:$L4691,10,FALSE))</f>
        <v>#NAME?</v>
      </c>
      <c r="N123" s="63" t="e">
        <f ca="1">_xlfn.IFS($E123&gt;0,VLOOKUP($F123,objets!$A$2:$L4691,11,FALSE)*$E123,$F123="",0,$E123="",VLOOKUP($F123,objets!$A$2:$L4691,11,FALSE))</f>
        <v>#NAME?</v>
      </c>
      <c r="O123" s="63" t="e">
        <f ca="1">_xlfn.IFS($E123&gt;0,VLOOKUP($F123,objets!$A$2:$L4691,12,FALSE)*$E123,$F123="",0,$E123="",VLOOKUP($F123,objets!$A$2:$L4691,12,FALSE))</f>
        <v>#NAME?</v>
      </c>
      <c r="P123" s="64"/>
      <c r="Q123" s="65"/>
      <c r="R123" s="65"/>
      <c r="S123" s="65"/>
      <c r="T123" s="65"/>
      <c r="U123" s="65"/>
      <c r="V123" s="65"/>
      <c r="W123" s="65"/>
      <c r="X123" s="65"/>
      <c r="Y123" s="73"/>
      <c r="Z123" s="67" t="str">
        <f t="shared" ca="1" si="3"/>
        <v/>
      </c>
      <c r="AA123" s="53"/>
      <c r="AB123" s="68"/>
      <c r="AC123" s="68"/>
      <c r="AD123" s="68"/>
      <c r="AE123" s="68"/>
      <c r="AF123" s="68"/>
      <c r="AG123" s="68"/>
      <c r="AH123" s="68"/>
      <c r="AI123" s="68"/>
      <c r="AJ123" s="69"/>
      <c r="AK123" s="55"/>
      <c r="AL123" s="70"/>
      <c r="AM123" s="61"/>
      <c r="AN123" s="61"/>
      <c r="AO123" s="55"/>
      <c r="AP123" s="71"/>
      <c r="AQ123" s="68"/>
      <c r="AR123" s="61"/>
    </row>
    <row r="124" spans="1:44" ht="34.5" customHeight="1" x14ac:dyDescent="0.25">
      <c r="A124" s="58" t="s">
        <v>149</v>
      </c>
      <c r="B124" s="58" t="s">
        <v>151</v>
      </c>
      <c r="C124" s="59" t="s">
        <v>275</v>
      </c>
      <c r="D124" s="60"/>
      <c r="E124" s="60"/>
      <c r="F124" s="61" t="s">
        <v>140</v>
      </c>
      <c r="G124" s="62" t="e">
        <f t="shared" ca="1" si="4"/>
        <v>#NAME?</v>
      </c>
      <c r="H124" s="62" t="e">
        <f ca="1">_xlfn.IFS($E124&gt;0,VLOOKUP($F124,objets!$A$2:$L4692,4,FALSE)*$E124,$F124="",0,$E124="",VLOOKUP($F124,objets!$A$2:$L4692,4,FALSE))</f>
        <v>#NAME?</v>
      </c>
      <c r="I124" s="107">
        <f>IF(F124="","",IF(E124&gt;0,VLOOKUP(F124,objets!$A$4:$F$47,6,FALSE)*E124,VLOOKUP(F124,objets!$A$4:$F$47,6,FALSE)))</f>
        <v>9.9999999999999995E-7</v>
      </c>
      <c r="J124" s="63" t="e">
        <f ca="1">_xlfn.IFS($E124&gt;0,VLOOKUP($F124,objets!$A$2:$L4692,7,FALSE)*$E124,$F124="",0,$E124="",VLOOKUP($F124,objets!$A$2:$L4692,7,FALSE))</f>
        <v>#NAME?</v>
      </c>
      <c r="K124" s="63" t="e">
        <f ca="1">_xlfn.IFS($E124&gt;0,VLOOKUP($F124,objets!$A$2:$L4692,8,FALSE)*$E124,$F124="",0,$E124="",VLOOKUP($F124,objets!$A$2:$L4692,8,FALSE))</f>
        <v>#NAME?</v>
      </c>
      <c r="L124" s="63" t="e">
        <f ca="1">_xlfn.IFS($E124&gt;0,VLOOKUP($F124,objets!$A$2:$L4692,9,FALSE)*$E124,$F124="",0,$E124="",VLOOKUP($F124,objets!$A$2:$L4692,9,FALSE))</f>
        <v>#NAME?</v>
      </c>
      <c r="M124" s="63" t="e">
        <f ca="1">_xlfn.IFS($E124&gt;0,VLOOKUP($F124,objets!$A$2:$L4692,10,FALSE)*$E124,$F124="",0,$E124="",VLOOKUP($F124,objets!$A$2:$L4692,10,FALSE))</f>
        <v>#NAME?</v>
      </c>
      <c r="N124" s="63" t="e">
        <f ca="1">_xlfn.IFS($E124&gt;0,VLOOKUP($F124,objets!$A$2:$L4692,11,FALSE)*$E124,$F124="",0,$E124="",VLOOKUP($F124,objets!$A$2:$L4692,11,FALSE))</f>
        <v>#NAME?</v>
      </c>
      <c r="O124" s="63" t="e">
        <f ca="1">_xlfn.IFS($E124&gt;0,VLOOKUP($F124,objets!$A$2:$L4692,12,FALSE)*$E124,$F124="",0,$E124="",VLOOKUP($F124,objets!$A$2:$L4692,12,FALSE))</f>
        <v>#NAME?</v>
      </c>
      <c r="P124" s="64"/>
      <c r="Q124" s="65"/>
      <c r="R124" s="65"/>
      <c r="S124" s="65"/>
      <c r="T124" s="65"/>
      <c r="U124" s="65"/>
      <c r="V124" s="65"/>
      <c r="W124" s="65"/>
      <c r="X124" s="65"/>
      <c r="Y124" s="73"/>
      <c r="Z124" s="67" t="str">
        <f t="shared" ca="1" si="3"/>
        <v/>
      </c>
      <c r="AA124" s="53"/>
      <c r="AB124" s="68"/>
      <c r="AC124" s="68"/>
      <c r="AD124" s="68"/>
      <c r="AE124" s="68"/>
      <c r="AF124" s="68"/>
      <c r="AG124" s="68"/>
      <c r="AH124" s="68"/>
      <c r="AI124" s="68"/>
      <c r="AJ124" s="69"/>
      <c r="AK124" s="55"/>
      <c r="AL124" s="70"/>
      <c r="AM124" s="61"/>
      <c r="AN124" s="61"/>
      <c r="AO124" s="55"/>
      <c r="AP124" s="71"/>
      <c r="AQ124" s="68"/>
      <c r="AR124" s="61"/>
    </row>
    <row r="125" spans="1:44" ht="34.5" customHeight="1" x14ac:dyDescent="0.25">
      <c r="A125" s="58" t="s">
        <v>149</v>
      </c>
      <c r="B125" s="58" t="s">
        <v>151</v>
      </c>
      <c r="C125" s="59" t="s">
        <v>276</v>
      </c>
      <c r="D125" s="60"/>
      <c r="E125" s="60"/>
      <c r="F125" s="61" t="s">
        <v>140</v>
      </c>
      <c r="G125" s="62" t="e">
        <f t="shared" ca="1" si="4"/>
        <v>#NAME?</v>
      </c>
      <c r="H125" s="62" t="e">
        <f ca="1">_xlfn.IFS($E125&gt;0,VLOOKUP($F125,objets!$A$2:$L4693,4,FALSE)*$E125,$F125="",0,$E125="",VLOOKUP($F125,objets!$A$2:$L4693,4,FALSE))</f>
        <v>#NAME?</v>
      </c>
      <c r="I125" s="107">
        <f>IF(F125="","",IF(E125&gt;0,VLOOKUP(F125,objets!$A$4:$F$47,6,FALSE)*E125,VLOOKUP(F125,objets!$A$4:$F$47,6,FALSE)))</f>
        <v>9.9999999999999995E-7</v>
      </c>
      <c r="J125" s="63" t="e">
        <f ca="1">_xlfn.IFS($E125&gt;0,VLOOKUP($F125,objets!$A$2:$L4693,7,FALSE)*$E125,$F125="",0,$E125="",VLOOKUP($F125,objets!$A$2:$L4693,7,FALSE))</f>
        <v>#NAME?</v>
      </c>
      <c r="K125" s="63" t="e">
        <f ca="1">_xlfn.IFS($E125&gt;0,VLOOKUP($F125,objets!$A$2:$L4693,8,FALSE)*$E125,$F125="",0,$E125="",VLOOKUP($F125,objets!$A$2:$L4693,8,FALSE))</f>
        <v>#NAME?</v>
      </c>
      <c r="L125" s="63" t="e">
        <f ca="1">_xlfn.IFS($E125&gt;0,VLOOKUP($F125,objets!$A$2:$L4693,9,FALSE)*$E125,$F125="",0,$E125="",VLOOKUP($F125,objets!$A$2:$L4693,9,FALSE))</f>
        <v>#NAME?</v>
      </c>
      <c r="M125" s="63" t="e">
        <f ca="1">_xlfn.IFS($E125&gt;0,VLOOKUP($F125,objets!$A$2:$L4693,10,FALSE)*$E125,$F125="",0,$E125="",VLOOKUP($F125,objets!$A$2:$L4693,10,FALSE))</f>
        <v>#NAME?</v>
      </c>
      <c r="N125" s="63" t="e">
        <f ca="1">_xlfn.IFS($E125&gt;0,VLOOKUP($F125,objets!$A$2:$L4693,11,FALSE)*$E125,$F125="",0,$E125="",VLOOKUP($F125,objets!$A$2:$L4693,11,FALSE))</f>
        <v>#NAME?</v>
      </c>
      <c r="O125" s="63" t="e">
        <f ca="1">_xlfn.IFS($E125&gt;0,VLOOKUP($F125,objets!$A$2:$L4693,12,FALSE)*$E125,$F125="",0,$E125="",VLOOKUP($F125,objets!$A$2:$L4693,12,FALSE))</f>
        <v>#NAME?</v>
      </c>
      <c r="P125" s="64"/>
      <c r="Q125" s="65"/>
      <c r="R125" s="65"/>
      <c r="S125" s="65"/>
      <c r="T125" s="65"/>
      <c r="U125" s="65"/>
      <c r="V125" s="65"/>
      <c r="W125" s="65"/>
      <c r="X125" s="65"/>
      <c r="Y125" s="73"/>
      <c r="Z125" s="67" t="str">
        <f t="shared" ca="1" si="3"/>
        <v/>
      </c>
      <c r="AA125" s="53"/>
      <c r="AB125" s="68"/>
      <c r="AC125" s="68"/>
      <c r="AD125" s="68"/>
      <c r="AE125" s="68"/>
      <c r="AF125" s="68"/>
      <c r="AG125" s="68"/>
      <c r="AH125" s="68"/>
      <c r="AI125" s="68"/>
      <c r="AJ125" s="69"/>
      <c r="AK125" s="55"/>
      <c r="AL125" s="70"/>
      <c r="AM125" s="61"/>
      <c r="AN125" s="61"/>
      <c r="AO125" s="55"/>
      <c r="AP125" s="71"/>
      <c r="AQ125" s="68"/>
      <c r="AR125" s="61"/>
    </row>
    <row r="126" spans="1:44" ht="34.5" customHeight="1" x14ac:dyDescent="0.25">
      <c r="A126" s="58" t="s">
        <v>149</v>
      </c>
      <c r="B126" s="58" t="s">
        <v>151</v>
      </c>
      <c r="C126" s="59" t="s">
        <v>277</v>
      </c>
      <c r="D126" s="60"/>
      <c r="E126" s="60"/>
      <c r="F126" s="61" t="s">
        <v>140</v>
      </c>
      <c r="G126" s="62" t="e">
        <f t="shared" ca="1" si="4"/>
        <v>#NAME?</v>
      </c>
      <c r="H126" s="62" t="e">
        <f ca="1">_xlfn.IFS($E126&gt;0,VLOOKUP($F126,objets!$A$2:$L4694,4,FALSE)*$E126,$F126="",0,$E126="",VLOOKUP($F126,objets!$A$2:$L4694,4,FALSE))</f>
        <v>#NAME?</v>
      </c>
      <c r="I126" s="107">
        <f>IF(F126="","",IF(E126&gt;0,VLOOKUP(F126,objets!$A$4:$F$47,6,FALSE)*E126,VLOOKUP(F126,objets!$A$4:$F$47,6,FALSE)))</f>
        <v>9.9999999999999995E-7</v>
      </c>
      <c r="J126" s="63" t="e">
        <f ca="1">_xlfn.IFS($E126&gt;0,VLOOKUP($F126,objets!$A$2:$L4694,7,FALSE)*$E126,$F126="",0,$E126="",VLOOKUP($F126,objets!$A$2:$L4694,7,FALSE))</f>
        <v>#NAME?</v>
      </c>
      <c r="K126" s="63" t="e">
        <f ca="1">_xlfn.IFS($E126&gt;0,VLOOKUP($F126,objets!$A$2:$L4694,8,FALSE)*$E126,$F126="",0,$E126="",VLOOKUP($F126,objets!$A$2:$L4694,8,FALSE))</f>
        <v>#NAME?</v>
      </c>
      <c r="L126" s="63" t="e">
        <f ca="1">_xlfn.IFS($E126&gt;0,VLOOKUP($F126,objets!$A$2:$L4694,9,FALSE)*$E126,$F126="",0,$E126="",VLOOKUP($F126,objets!$A$2:$L4694,9,FALSE))</f>
        <v>#NAME?</v>
      </c>
      <c r="M126" s="63" t="e">
        <f ca="1">_xlfn.IFS($E126&gt;0,VLOOKUP($F126,objets!$A$2:$L4694,10,FALSE)*$E126,$F126="",0,$E126="",VLOOKUP($F126,objets!$A$2:$L4694,10,FALSE))</f>
        <v>#NAME?</v>
      </c>
      <c r="N126" s="63" t="e">
        <f ca="1">_xlfn.IFS($E126&gt;0,VLOOKUP($F126,objets!$A$2:$L4694,11,FALSE)*$E126,$F126="",0,$E126="",VLOOKUP($F126,objets!$A$2:$L4694,11,FALSE))</f>
        <v>#NAME?</v>
      </c>
      <c r="O126" s="63" t="e">
        <f ca="1">_xlfn.IFS($E126&gt;0,VLOOKUP($F126,objets!$A$2:$L4694,12,FALSE)*$E126,$F126="",0,$E126="",VLOOKUP($F126,objets!$A$2:$L4694,12,FALSE))</f>
        <v>#NAME?</v>
      </c>
      <c r="P126" s="64"/>
      <c r="Q126" s="65"/>
      <c r="R126" s="65"/>
      <c r="S126" s="65"/>
      <c r="T126" s="65"/>
      <c r="U126" s="65"/>
      <c r="V126" s="65"/>
      <c r="W126" s="65"/>
      <c r="X126" s="65"/>
      <c r="Y126" s="73"/>
      <c r="Z126" s="67" t="str">
        <f t="shared" ca="1" si="3"/>
        <v/>
      </c>
      <c r="AA126" s="53"/>
      <c r="AB126" s="68"/>
      <c r="AC126" s="68"/>
      <c r="AD126" s="68"/>
      <c r="AE126" s="68"/>
      <c r="AF126" s="68"/>
      <c r="AG126" s="68"/>
      <c r="AH126" s="68"/>
      <c r="AI126" s="68"/>
      <c r="AJ126" s="69"/>
      <c r="AK126" s="55"/>
      <c r="AL126" s="70"/>
      <c r="AM126" s="61"/>
      <c r="AN126" s="61"/>
      <c r="AO126" s="55"/>
      <c r="AP126" s="71"/>
      <c r="AQ126" s="68"/>
      <c r="AR126" s="61"/>
    </row>
    <row r="127" spans="1:44" ht="34.5" customHeight="1" x14ac:dyDescent="0.25">
      <c r="A127" s="58" t="s">
        <v>149</v>
      </c>
      <c r="B127" s="58" t="s">
        <v>151</v>
      </c>
      <c r="C127" s="59" t="s">
        <v>278</v>
      </c>
      <c r="D127" s="60"/>
      <c r="E127" s="60"/>
      <c r="F127" s="61" t="s">
        <v>140</v>
      </c>
      <c r="G127" s="62" t="e">
        <f t="shared" ca="1" si="4"/>
        <v>#NAME?</v>
      </c>
      <c r="H127" s="62" t="e">
        <f ca="1">_xlfn.IFS($E127&gt;0,VLOOKUP($F127,objets!$A$2:$L4695,4,FALSE)*$E127,$F127="",0,$E127="",VLOOKUP($F127,objets!$A$2:$L4695,4,FALSE))</f>
        <v>#NAME?</v>
      </c>
      <c r="I127" s="107">
        <f>IF(F127="","",IF(E127&gt;0,VLOOKUP(F127,objets!$A$4:$F$47,6,FALSE)*E127,VLOOKUP(F127,objets!$A$4:$F$47,6,FALSE)))</f>
        <v>9.9999999999999995E-7</v>
      </c>
      <c r="J127" s="63" t="e">
        <f ca="1">_xlfn.IFS($E127&gt;0,VLOOKUP($F127,objets!$A$2:$L4695,7,FALSE)*$E127,$F127="",0,$E127="",VLOOKUP($F127,objets!$A$2:$L4695,7,FALSE))</f>
        <v>#NAME?</v>
      </c>
      <c r="K127" s="63" t="e">
        <f ca="1">_xlfn.IFS($E127&gt;0,VLOOKUP($F127,objets!$A$2:$L4695,8,FALSE)*$E127,$F127="",0,$E127="",VLOOKUP($F127,objets!$A$2:$L4695,8,FALSE))</f>
        <v>#NAME?</v>
      </c>
      <c r="L127" s="63" t="e">
        <f ca="1">_xlfn.IFS($E127&gt;0,VLOOKUP($F127,objets!$A$2:$L4695,9,FALSE)*$E127,$F127="",0,$E127="",VLOOKUP($F127,objets!$A$2:$L4695,9,FALSE))</f>
        <v>#NAME?</v>
      </c>
      <c r="M127" s="63" t="e">
        <f ca="1">_xlfn.IFS($E127&gt;0,VLOOKUP($F127,objets!$A$2:$L4695,10,FALSE)*$E127,$F127="",0,$E127="",VLOOKUP($F127,objets!$A$2:$L4695,10,FALSE))</f>
        <v>#NAME?</v>
      </c>
      <c r="N127" s="63" t="e">
        <f ca="1">_xlfn.IFS($E127&gt;0,VLOOKUP($F127,objets!$A$2:$L4695,11,FALSE)*$E127,$F127="",0,$E127="",VLOOKUP($F127,objets!$A$2:$L4695,11,FALSE))</f>
        <v>#NAME?</v>
      </c>
      <c r="O127" s="63" t="e">
        <f ca="1">_xlfn.IFS($E127&gt;0,VLOOKUP($F127,objets!$A$2:$L4695,12,FALSE)*$E127,$F127="",0,$E127="",VLOOKUP($F127,objets!$A$2:$L4695,12,FALSE))</f>
        <v>#NAME?</v>
      </c>
      <c r="P127" s="64"/>
      <c r="Q127" s="65"/>
      <c r="R127" s="65"/>
      <c r="S127" s="65"/>
      <c r="T127" s="65"/>
      <c r="U127" s="65"/>
      <c r="V127" s="65"/>
      <c r="W127" s="65"/>
      <c r="X127" s="65"/>
      <c r="Y127" s="73"/>
      <c r="Z127" s="67" t="str">
        <f t="shared" ca="1" si="3"/>
        <v/>
      </c>
      <c r="AA127" s="53"/>
      <c r="AB127" s="68"/>
      <c r="AC127" s="68"/>
      <c r="AD127" s="68"/>
      <c r="AE127" s="68"/>
      <c r="AF127" s="68"/>
      <c r="AG127" s="68"/>
      <c r="AH127" s="68"/>
      <c r="AI127" s="68"/>
      <c r="AJ127" s="69"/>
      <c r="AK127" s="55"/>
      <c r="AL127" s="70"/>
      <c r="AM127" s="61"/>
      <c r="AN127" s="61"/>
      <c r="AO127" s="55"/>
      <c r="AP127" s="71"/>
      <c r="AQ127" s="68"/>
      <c r="AR127" s="61"/>
    </row>
    <row r="128" spans="1:44" ht="34.5" customHeight="1" x14ac:dyDescent="0.25">
      <c r="A128" s="58" t="s">
        <v>149</v>
      </c>
      <c r="B128" s="58" t="s">
        <v>151</v>
      </c>
      <c r="C128" s="59" t="s">
        <v>279</v>
      </c>
      <c r="D128" s="60"/>
      <c r="E128" s="60"/>
      <c r="F128" s="72" t="s">
        <v>140</v>
      </c>
      <c r="G128" s="62" t="e">
        <f t="shared" ca="1" si="4"/>
        <v>#NAME?</v>
      </c>
      <c r="H128" s="62" t="e">
        <f ca="1">_xlfn.IFS($E128&gt;0,VLOOKUP($F128,objets!$A$2:$L4696,4,FALSE)*$E128,$F128="",0,$E128="",VLOOKUP($F128,objets!$A$2:$L4696,4,FALSE))</f>
        <v>#NAME?</v>
      </c>
      <c r="I128" s="107">
        <f>IF(F128="","",IF(E128&gt;0,VLOOKUP(F128,objets!$A$4:$F$47,6,FALSE)*E128,VLOOKUP(F128,objets!$A$4:$F$47,6,FALSE)))</f>
        <v>9.9999999999999995E-7</v>
      </c>
      <c r="J128" s="63" t="e">
        <f ca="1">_xlfn.IFS($E128&gt;0,VLOOKUP($F128,objets!$A$2:$L4696,7,FALSE)*$E128,$F128="",0,$E128="",VLOOKUP($F128,objets!$A$2:$L4696,7,FALSE))</f>
        <v>#NAME?</v>
      </c>
      <c r="K128" s="63" t="e">
        <f ca="1">_xlfn.IFS($E128&gt;0,VLOOKUP($F128,objets!$A$2:$L4696,8,FALSE)*$E128,$F128="",0,$E128="",VLOOKUP($F128,objets!$A$2:$L4696,8,FALSE))</f>
        <v>#NAME?</v>
      </c>
      <c r="L128" s="63" t="e">
        <f ca="1">_xlfn.IFS($E128&gt;0,VLOOKUP($F128,objets!$A$2:$L4696,9,FALSE)*$E128,$F128="",0,$E128="",VLOOKUP($F128,objets!$A$2:$L4696,9,FALSE))</f>
        <v>#NAME?</v>
      </c>
      <c r="M128" s="63" t="e">
        <f ca="1">_xlfn.IFS($E128&gt;0,VLOOKUP($F128,objets!$A$2:$L4696,10,FALSE)*$E128,$F128="",0,$E128="",VLOOKUP($F128,objets!$A$2:$L4696,10,FALSE))</f>
        <v>#NAME?</v>
      </c>
      <c r="N128" s="63" t="e">
        <f ca="1">_xlfn.IFS($E128&gt;0,VLOOKUP($F128,objets!$A$2:$L4696,11,FALSE)*$E128,$F128="",0,$E128="",VLOOKUP($F128,objets!$A$2:$L4696,11,FALSE))</f>
        <v>#NAME?</v>
      </c>
      <c r="O128" s="63" t="e">
        <f ca="1">_xlfn.IFS($E128&gt;0,VLOOKUP($F128,objets!$A$2:$L4696,12,FALSE)*$E128,$F128="",0,$E128="",VLOOKUP($F128,objets!$A$2:$L4696,12,FALSE))</f>
        <v>#NAME?</v>
      </c>
      <c r="P128" s="64"/>
      <c r="Q128" s="65"/>
      <c r="R128" s="65"/>
      <c r="S128" s="65"/>
      <c r="T128" s="65"/>
      <c r="U128" s="65"/>
      <c r="V128" s="65"/>
      <c r="W128" s="65"/>
      <c r="X128" s="65"/>
      <c r="Y128" s="73"/>
      <c r="Z128" s="67" t="str">
        <f t="shared" ca="1" si="3"/>
        <v/>
      </c>
      <c r="AA128" s="53"/>
      <c r="AB128" s="68"/>
      <c r="AC128" s="68"/>
      <c r="AD128" s="68"/>
      <c r="AE128" s="68"/>
      <c r="AF128" s="68"/>
      <c r="AG128" s="68"/>
      <c r="AH128" s="68"/>
      <c r="AI128" s="68"/>
      <c r="AJ128" s="69"/>
      <c r="AK128" s="55"/>
      <c r="AL128" s="70"/>
      <c r="AM128" s="61"/>
      <c r="AN128" s="61"/>
      <c r="AO128" s="55"/>
      <c r="AP128" s="71"/>
      <c r="AQ128" s="68"/>
      <c r="AR128" s="61"/>
    </row>
    <row r="129" spans="1:44" ht="34.5" customHeight="1" x14ac:dyDescent="0.25">
      <c r="A129" s="58" t="s">
        <v>149</v>
      </c>
      <c r="B129" s="58" t="s">
        <v>151</v>
      </c>
      <c r="C129" s="59" t="s">
        <v>280</v>
      </c>
      <c r="D129" s="60"/>
      <c r="E129" s="60"/>
      <c r="F129" s="61" t="s">
        <v>140</v>
      </c>
      <c r="G129" s="62" t="e">
        <f t="shared" ca="1" si="4"/>
        <v>#NAME?</v>
      </c>
      <c r="H129" s="62" t="e">
        <f ca="1">_xlfn.IFS($E129&gt;0,VLOOKUP($F129,objets!$A$2:$L4697,4,FALSE)*$E129,$F129="",0,$E129="",VLOOKUP($F129,objets!$A$2:$L4697,4,FALSE))</f>
        <v>#NAME?</v>
      </c>
      <c r="I129" s="107">
        <f>IF(F129="","",IF(E129&gt;0,VLOOKUP(F129,objets!$A$4:$F$47,6,FALSE)*E129,VLOOKUP(F129,objets!$A$4:$F$47,6,FALSE)))</f>
        <v>9.9999999999999995E-7</v>
      </c>
      <c r="J129" s="63" t="e">
        <f ca="1">_xlfn.IFS($E129&gt;0,VLOOKUP($F129,objets!$A$2:$L4697,7,FALSE)*$E129,$F129="",0,$E129="",VLOOKUP($F129,objets!$A$2:$L4697,7,FALSE))</f>
        <v>#NAME?</v>
      </c>
      <c r="K129" s="63" t="e">
        <f ca="1">_xlfn.IFS($E129&gt;0,VLOOKUP($F129,objets!$A$2:$L4697,8,FALSE)*$E129,$F129="",0,$E129="",VLOOKUP($F129,objets!$A$2:$L4697,8,FALSE))</f>
        <v>#NAME?</v>
      </c>
      <c r="L129" s="63" t="e">
        <f ca="1">_xlfn.IFS($E129&gt;0,VLOOKUP($F129,objets!$A$2:$L4697,9,FALSE)*$E129,$F129="",0,$E129="",VLOOKUP($F129,objets!$A$2:$L4697,9,FALSE))</f>
        <v>#NAME?</v>
      </c>
      <c r="M129" s="63" t="e">
        <f ca="1">_xlfn.IFS($E129&gt;0,VLOOKUP($F129,objets!$A$2:$L4697,10,FALSE)*$E129,$F129="",0,$E129="",VLOOKUP($F129,objets!$A$2:$L4697,10,FALSE))</f>
        <v>#NAME?</v>
      </c>
      <c r="N129" s="63" t="e">
        <f ca="1">_xlfn.IFS($E129&gt;0,VLOOKUP($F129,objets!$A$2:$L4697,11,FALSE)*$E129,$F129="",0,$E129="",VLOOKUP($F129,objets!$A$2:$L4697,11,FALSE))</f>
        <v>#NAME?</v>
      </c>
      <c r="O129" s="63" t="e">
        <f ca="1">_xlfn.IFS($E129&gt;0,VLOOKUP($F129,objets!$A$2:$L4697,12,FALSE)*$E129,$F129="",0,$E129="",VLOOKUP($F129,objets!$A$2:$L4697,12,FALSE))</f>
        <v>#NAME?</v>
      </c>
      <c r="P129" s="64"/>
      <c r="Q129" s="65"/>
      <c r="R129" s="65"/>
      <c r="S129" s="65"/>
      <c r="T129" s="65"/>
      <c r="U129" s="65"/>
      <c r="V129" s="65"/>
      <c r="W129" s="65"/>
      <c r="X129" s="65"/>
      <c r="Y129" s="73"/>
      <c r="Z129" s="67" t="str">
        <f t="shared" ca="1" si="3"/>
        <v/>
      </c>
      <c r="AA129" s="53"/>
      <c r="AB129" s="68"/>
      <c r="AC129" s="68"/>
      <c r="AD129" s="68"/>
      <c r="AE129" s="68"/>
      <c r="AF129" s="68"/>
      <c r="AG129" s="68"/>
      <c r="AH129" s="68"/>
      <c r="AI129" s="68"/>
      <c r="AJ129" s="69"/>
      <c r="AK129" s="55"/>
      <c r="AL129" s="70"/>
      <c r="AM129" s="61"/>
      <c r="AN129" s="61"/>
      <c r="AO129" s="55"/>
      <c r="AP129" s="71"/>
      <c r="AQ129" s="68"/>
      <c r="AR129" s="61"/>
    </row>
    <row r="130" spans="1:44" ht="34.5" customHeight="1" x14ac:dyDescent="0.25">
      <c r="A130" s="58" t="s">
        <v>149</v>
      </c>
      <c r="B130" s="58" t="s">
        <v>151</v>
      </c>
      <c r="C130" s="59" t="s">
        <v>281</v>
      </c>
      <c r="D130" s="60"/>
      <c r="E130" s="60"/>
      <c r="F130" s="61" t="s">
        <v>140</v>
      </c>
      <c r="G130" s="62" t="e">
        <f t="shared" ca="1" si="4"/>
        <v>#NAME?</v>
      </c>
      <c r="H130" s="62" t="e">
        <f ca="1">_xlfn.IFS($E130&gt;0,VLOOKUP($F130,objets!$A$2:$L4698,4,FALSE)*$E130,$F130="",0,$E130="",VLOOKUP($F130,objets!$A$2:$L4698,4,FALSE))</f>
        <v>#NAME?</v>
      </c>
      <c r="I130" s="107">
        <f>IF(F130="","",IF(E130&gt;0,VLOOKUP(F130,objets!$A$4:$F$47,6,FALSE)*E130,VLOOKUP(F130,objets!$A$4:$F$47,6,FALSE)))</f>
        <v>9.9999999999999995E-7</v>
      </c>
      <c r="J130" s="63" t="e">
        <f ca="1">_xlfn.IFS($E130&gt;0,VLOOKUP($F130,objets!$A$2:$L4698,7,FALSE)*$E130,$F130="",0,$E130="",VLOOKUP($F130,objets!$A$2:$L4698,7,FALSE))</f>
        <v>#NAME?</v>
      </c>
      <c r="K130" s="63" t="e">
        <f ca="1">_xlfn.IFS($E130&gt;0,VLOOKUP($F130,objets!$A$2:$L4698,8,FALSE)*$E130,$F130="",0,$E130="",VLOOKUP($F130,objets!$A$2:$L4698,8,FALSE))</f>
        <v>#NAME?</v>
      </c>
      <c r="L130" s="63" t="e">
        <f ca="1">_xlfn.IFS($E130&gt;0,VLOOKUP($F130,objets!$A$2:$L4698,9,FALSE)*$E130,$F130="",0,$E130="",VLOOKUP($F130,objets!$A$2:$L4698,9,FALSE))</f>
        <v>#NAME?</v>
      </c>
      <c r="M130" s="63" t="e">
        <f ca="1">_xlfn.IFS($E130&gt;0,VLOOKUP($F130,objets!$A$2:$L4698,10,FALSE)*$E130,$F130="",0,$E130="",VLOOKUP($F130,objets!$A$2:$L4698,10,FALSE))</f>
        <v>#NAME?</v>
      </c>
      <c r="N130" s="63" t="e">
        <f ca="1">_xlfn.IFS($E130&gt;0,VLOOKUP($F130,objets!$A$2:$L4698,11,FALSE)*$E130,$F130="",0,$E130="",VLOOKUP($F130,objets!$A$2:$L4698,11,FALSE))</f>
        <v>#NAME?</v>
      </c>
      <c r="O130" s="63" t="e">
        <f ca="1">_xlfn.IFS($E130&gt;0,VLOOKUP($F130,objets!$A$2:$L4698,12,FALSE)*$E130,$F130="",0,$E130="",VLOOKUP($F130,objets!$A$2:$L4698,12,FALSE))</f>
        <v>#NAME?</v>
      </c>
      <c r="P130" s="64"/>
      <c r="Q130" s="65"/>
      <c r="R130" s="65"/>
      <c r="S130" s="65"/>
      <c r="T130" s="65"/>
      <c r="U130" s="65"/>
      <c r="V130" s="65"/>
      <c r="W130" s="65"/>
      <c r="X130" s="65"/>
      <c r="Y130" s="73"/>
      <c r="Z130" s="67" t="str">
        <f t="shared" ca="1" si="3"/>
        <v/>
      </c>
      <c r="AA130" s="53"/>
      <c r="AB130" s="68"/>
      <c r="AC130" s="68"/>
      <c r="AD130" s="68"/>
      <c r="AE130" s="68"/>
      <c r="AF130" s="68"/>
      <c r="AG130" s="68"/>
      <c r="AH130" s="68"/>
      <c r="AI130" s="68"/>
      <c r="AJ130" s="69"/>
      <c r="AK130" s="55"/>
      <c r="AL130" s="70"/>
      <c r="AM130" s="61"/>
      <c r="AN130" s="61"/>
      <c r="AO130" s="55"/>
      <c r="AP130" s="71"/>
      <c r="AQ130" s="68"/>
      <c r="AR130" s="61"/>
    </row>
    <row r="131" spans="1:44" ht="34.5" customHeight="1" x14ac:dyDescent="0.25">
      <c r="A131" s="58" t="s">
        <v>149</v>
      </c>
      <c r="B131" s="58" t="s">
        <v>151</v>
      </c>
      <c r="C131" s="59" t="s">
        <v>282</v>
      </c>
      <c r="D131" s="60"/>
      <c r="E131" s="60"/>
      <c r="F131" s="61" t="s">
        <v>140</v>
      </c>
      <c r="G131" s="62" t="e">
        <f t="shared" ca="1" si="4"/>
        <v>#NAME?</v>
      </c>
      <c r="H131" s="62" t="e">
        <f ca="1">_xlfn.IFS($E131&gt;0,VLOOKUP($F131,objets!$A$2:$L4699,4,FALSE)*$E131,$F131="",0,$E131="",VLOOKUP($F131,objets!$A$2:$L4699,4,FALSE))</f>
        <v>#NAME?</v>
      </c>
      <c r="I131" s="107">
        <f>IF(F131="","",IF(E131&gt;0,VLOOKUP(F131,objets!$A$4:$F$47,6,FALSE)*E131,VLOOKUP(F131,objets!$A$4:$F$47,6,FALSE)))</f>
        <v>9.9999999999999995E-7</v>
      </c>
      <c r="J131" s="63" t="e">
        <f ca="1">_xlfn.IFS($E131&gt;0,VLOOKUP($F131,objets!$A$2:$L4699,7,FALSE)*$E131,$F131="",0,$E131="",VLOOKUP($F131,objets!$A$2:$L4699,7,FALSE))</f>
        <v>#NAME?</v>
      </c>
      <c r="K131" s="63" t="e">
        <f ca="1">_xlfn.IFS($E131&gt;0,VLOOKUP($F131,objets!$A$2:$L4699,8,FALSE)*$E131,$F131="",0,$E131="",VLOOKUP($F131,objets!$A$2:$L4699,8,FALSE))</f>
        <v>#NAME?</v>
      </c>
      <c r="L131" s="63" t="e">
        <f ca="1">_xlfn.IFS($E131&gt;0,VLOOKUP($F131,objets!$A$2:$L4699,9,FALSE)*$E131,$F131="",0,$E131="",VLOOKUP($F131,objets!$A$2:$L4699,9,FALSE))</f>
        <v>#NAME?</v>
      </c>
      <c r="M131" s="63" t="e">
        <f ca="1">_xlfn.IFS($E131&gt;0,VLOOKUP($F131,objets!$A$2:$L4699,10,FALSE)*$E131,$F131="",0,$E131="",VLOOKUP($F131,objets!$A$2:$L4699,10,FALSE))</f>
        <v>#NAME?</v>
      </c>
      <c r="N131" s="63" t="e">
        <f ca="1">_xlfn.IFS($E131&gt;0,VLOOKUP($F131,objets!$A$2:$L4699,11,FALSE)*$E131,$F131="",0,$E131="",VLOOKUP($F131,objets!$A$2:$L4699,11,FALSE))</f>
        <v>#NAME?</v>
      </c>
      <c r="O131" s="63" t="e">
        <f ca="1">_xlfn.IFS($E131&gt;0,VLOOKUP($F131,objets!$A$2:$L4699,12,FALSE)*$E131,$F131="",0,$E131="",VLOOKUP($F131,objets!$A$2:$L4699,12,FALSE))</f>
        <v>#NAME?</v>
      </c>
      <c r="P131" s="64"/>
      <c r="Q131" s="65"/>
      <c r="R131" s="65"/>
      <c r="S131" s="65"/>
      <c r="T131" s="65"/>
      <c r="U131" s="65"/>
      <c r="V131" s="65"/>
      <c r="W131" s="65"/>
      <c r="X131" s="65"/>
      <c r="Y131" s="73"/>
      <c r="Z131" s="67" t="str">
        <f t="shared" ca="1" si="3"/>
        <v/>
      </c>
      <c r="AA131" s="53"/>
      <c r="AB131" s="68"/>
      <c r="AC131" s="68"/>
      <c r="AD131" s="68"/>
      <c r="AE131" s="68"/>
      <c r="AF131" s="68"/>
      <c r="AG131" s="68"/>
      <c r="AH131" s="68"/>
      <c r="AI131" s="68"/>
      <c r="AJ131" s="69"/>
      <c r="AK131" s="55"/>
      <c r="AL131" s="70"/>
      <c r="AM131" s="61"/>
      <c r="AN131" s="61"/>
      <c r="AO131" s="55"/>
      <c r="AP131" s="71"/>
      <c r="AQ131" s="68"/>
      <c r="AR131" s="61"/>
    </row>
    <row r="132" spans="1:44" ht="34.5" customHeight="1" x14ac:dyDescent="0.25">
      <c r="A132" s="58" t="s">
        <v>149</v>
      </c>
      <c r="B132" s="58" t="s">
        <v>151</v>
      </c>
      <c r="C132" s="59" t="s">
        <v>283</v>
      </c>
      <c r="D132" s="60"/>
      <c r="E132" s="60"/>
      <c r="F132" s="72" t="s">
        <v>140</v>
      </c>
      <c r="G132" s="62" t="e">
        <f t="shared" ca="1" si="4"/>
        <v>#NAME?</v>
      </c>
      <c r="H132" s="62" t="e">
        <f ca="1">_xlfn.IFS($E132&gt;0,VLOOKUP($F132,objets!$A$2:$L4700,4,FALSE)*$E132,$F132="",0,$E132="",VLOOKUP($F132,objets!$A$2:$L4700,4,FALSE))</f>
        <v>#NAME?</v>
      </c>
      <c r="I132" s="107">
        <f>IF(F132="","",IF(E132&gt;0,VLOOKUP(F132,objets!$A$4:$F$47,6,FALSE)*E132,VLOOKUP(F132,objets!$A$4:$F$47,6,FALSE)))</f>
        <v>9.9999999999999995E-7</v>
      </c>
      <c r="J132" s="63" t="e">
        <f ca="1">_xlfn.IFS($E132&gt;0,VLOOKUP($F132,objets!$A$2:$L4700,7,FALSE)*$E132,$F132="",0,$E132="",VLOOKUP($F132,objets!$A$2:$L4700,7,FALSE))</f>
        <v>#NAME?</v>
      </c>
      <c r="K132" s="63" t="e">
        <f ca="1">_xlfn.IFS($E132&gt;0,VLOOKUP($F132,objets!$A$2:$L4700,8,FALSE)*$E132,$F132="",0,$E132="",VLOOKUP($F132,objets!$A$2:$L4700,8,FALSE))</f>
        <v>#NAME?</v>
      </c>
      <c r="L132" s="63" t="e">
        <f ca="1">_xlfn.IFS($E132&gt;0,VLOOKUP($F132,objets!$A$2:$L4700,9,FALSE)*$E132,$F132="",0,$E132="",VLOOKUP($F132,objets!$A$2:$L4700,9,FALSE))</f>
        <v>#NAME?</v>
      </c>
      <c r="M132" s="63" t="e">
        <f ca="1">_xlfn.IFS($E132&gt;0,VLOOKUP($F132,objets!$A$2:$L4700,10,FALSE)*$E132,$F132="",0,$E132="",VLOOKUP($F132,objets!$A$2:$L4700,10,FALSE))</f>
        <v>#NAME?</v>
      </c>
      <c r="N132" s="63" t="e">
        <f ca="1">_xlfn.IFS($E132&gt;0,VLOOKUP($F132,objets!$A$2:$L4700,11,FALSE)*$E132,$F132="",0,$E132="",VLOOKUP($F132,objets!$A$2:$L4700,11,FALSE))</f>
        <v>#NAME?</v>
      </c>
      <c r="O132" s="63" t="e">
        <f ca="1">_xlfn.IFS($E132&gt;0,VLOOKUP($F132,objets!$A$2:$L4700,12,FALSE)*$E132,$F132="",0,$E132="",VLOOKUP($F132,objets!$A$2:$L4700,12,FALSE))</f>
        <v>#NAME?</v>
      </c>
      <c r="P132" s="64"/>
      <c r="Q132" s="65"/>
      <c r="R132" s="65"/>
      <c r="S132" s="65"/>
      <c r="T132" s="65"/>
      <c r="U132" s="65"/>
      <c r="V132" s="65"/>
      <c r="W132" s="65"/>
      <c r="X132" s="65"/>
      <c r="Y132" s="73"/>
      <c r="Z132" s="67" t="str">
        <f t="shared" ca="1" si="3"/>
        <v/>
      </c>
      <c r="AA132" s="53"/>
      <c r="AB132" s="68"/>
      <c r="AC132" s="68"/>
      <c r="AD132" s="68"/>
      <c r="AE132" s="68"/>
      <c r="AF132" s="68"/>
      <c r="AG132" s="68"/>
      <c r="AH132" s="68"/>
      <c r="AI132" s="68"/>
      <c r="AJ132" s="69"/>
      <c r="AK132" s="55"/>
      <c r="AL132" s="70"/>
      <c r="AM132" s="61"/>
      <c r="AN132" s="61"/>
      <c r="AO132" s="55"/>
      <c r="AP132" s="71"/>
      <c r="AQ132" s="68"/>
      <c r="AR132" s="61"/>
    </row>
    <row r="133" spans="1:44" ht="34.5" customHeight="1" x14ac:dyDescent="0.25">
      <c r="A133" s="58" t="s">
        <v>149</v>
      </c>
      <c r="B133" s="58" t="s">
        <v>151</v>
      </c>
      <c r="C133" s="59" t="s">
        <v>284</v>
      </c>
      <c r="D133" s="60"/>
      <c r="E133" s="60"/>
      <c r="F133" s="61" t="s">
        <v>140</v>
      </c>
      <c r="G133" s="62" t="e">
        <f t="shared" ca="1" si="4"/>
        <v>#NAME?</v>
      </c>
      <c r="H133" s="62" t="e">
        <f ca="1">_xlfn.IFS($E133&gt;0,VLOOKUP($F133,objets!$A$2:$L4701,4,FALSE)*$E133,$F133="",0,$E133="",VLOOKUP($F133,objets!$A$2:$L4701,4,FALSE))</f>
        <v>#NAME?</v>
      </c>
      <c r="I133" s="107">
        <f>IF(F133="","",IF(E133&gt;0,VLOOKUP(F133,objets!$A$4:$F$47,6,FALSE)*E133,VLOOKUP(F133,objets!$A$4:$F$47,6,FALSE)))</f>
        <v>9.9999999999999995E-7</v>
      </c>
      <c r="J133" s="63" t="e">
        <f ca="1">_xlfn.IFS($E133&gt;0,VLOOKUP($F133,objets!$A$2:$L4701,7,FALSE)*$E133,$F133="",0,$E133="",VLOOKUP($F133,objets!$A$2:$L4701,7,FALSE))</f>
        <v>#NAME?</v>
      </c>
      <c r="K133" s="63" t="e">
        <f ca="1">_xlfn.IFS($E133&gt;0,VLOOKUP($F133,objets!$A$2:$L4701,8,FALSE)*$E133,$F133="",0,$E133="",VLOOKUP($F133,objets!$A$2:$L4701,8,FALSE))</f>
        <v>#NAME?</v>
      </c>
      <c r="L133" s="63" t="e">
        <f ca="1">_xlfn.IFS($E133&gt;0,VLOOKUP($F133,objets!$A$2:$L4701,9,FALSE)*$E133,$F133="",0,$E133="",VLOOKUP($F133,objets!$A$2:$L4701,9,FALSE))</f>
        <v>#NAME?</v>
      </c>
      <c r="M133" s="63" t="e">
        <f ca="1">_xlfn.IFS($E133&gt;0,VLOOKUP($F133,objets!$A$2:$L4701,10,FALSE)*$E133,$F133="",0,$E133="",VLOOKUP($F133,objets!$A$2:$L4701,10,FALSE))</f>
        <v>#NAME?</v>
      </c>
      <c r="N133" s="63" t="e">
        <f ca="1">_xlfn.IFS($E133&gt;0,VLOOKUP($F133,objets!$A$2:$L4701,11,FALSE)*$E133,$F133="",0,$E133="",VLOOKUP($F133,objets!$A$2:$L4701,11,FALSE))</f>
        <v>#NAME?</v>
      </c>
      <c r="O133" s="63" t="e">
        <f ca="1">_xlfn.IFS($E133&gt;0,VLOOKUP($F133,objets!$A$2:$L4701,12,FALSE)*$E133,$F133="",0,$E133="",VLOOKUP($F133,objets!$A$2:$L4701,12,FALSE))</f>
        <v>#NAME?</v>
      </c>
      <c r="P133" s="64"/>
      <c r="Q133" s="65"/>
      <c r="R133" s="65"/>
      <c r="S133" s="65"/>
      <c r="T133" s="65"/>
      <c r="U133" s="65"/>
      <c r="V133" s="65"/>
      <c r="W133" s="65"/>
      <c r="X133" s="65"/>
      <c r="Y133" s="73"/>
      <c r="Z133" s="67" t="str">
        <f t="shared" ca="1" si="3"/>
        <v/>
      </c>
      <c r="AA133" s="53"/>
      <c r="AB133" s="68"/>
      <c r="AC133" s="68"/>
      <c r="AD133" s="68"/>
      <c r="AE133" s="68"/>
      <c r="AF133" s="68"/>
      <c r="AG133" s="68"/>
      <c r="AH133" s="68"/>
      <c r="AI133" s="68"/>
      <c r="AJ133" s="69"/>
      <c r="AK133" s="55"/>
      <c r="AL133" s="70"/>
      <c r="AM133" s="61"/>
      <c r="AN133" s="61"/>
      <c r="AO133" s="55"/>
      <c r="AP133" s="71"/>
      <c r="AQ133" s="68"/>
      <c r="AR133" s="61"/>
    </row>
    <row r="134" spans="1:44" ht="34.5" customHeight="1" x14ac:dyDescent="0.25">
      <c r="A134" s="58" t="s">
        <v>149</v>
      </c>
      <c r="B134" s="58" t="s">
        <v>151</v>
      </c>
      <c r="C134" s="59" t="s">
        <v>285</v>
      </c>
      <c r="D134" s="60"/>
      <c r="E134" s="60"/>
      <c r="F134" s="72" t="s">
        <v>140</v>
      </c>
      <c r="G134" s="62" t="e">
        <f t="shared" ca="1" si="4"/>
        <v>#NAME?</v>
      </c>
      <c r="H134" s="62" t="e">
        <f ca="1">_xlfn.IFS($E134&gt;0,VLOOKUP($F134,objets!$A$2:$L4702,4,FALSE)*$E134,$F134="",0,$E134="",VLOOKUP($F134,objets!$A$2:$L4702,4,FALSE))</f>
        <v>#NAME?</v>
      </c>
      <c r="I134" s="107">
        <f>IF(F134="","",IF(E134&gt;0,VLOOKUP(F134,objets!$A$4:$F$47,6,FALSE)*E134,VLOOKUP(F134,objets!$A$4:$F$47,6,FALSE)))</f>
        <v>9.9999999999999995E-7</v>
      </c>
      <c r="J134" s="63" t="e">
        <f ca="1">_xlfn.IFS($E134&gt;0,VLOOKUP($F134,objets!$A$2:$L4702,7,FALSE)*$E134,$F134="",0,$E134="",VLOOKUP($F134,objets!$A$2:$L4702,7,FALSE))</f>
        <v>#NAME?</v>
      </c>
      <c r="K134" s="63" t="e">
        <f ca="1">_xlfn.IFS($E134&gt;0,VLOOKUP($F134,objets!$A$2:$L4702,8,FALSE)*$E134,$F134="",0,$E134="",VLOOKUP($F134,objets!$A$2:$L4702,8,FALSE))</f>
        <v>#NAME?</v>
      </c>
      <c r="L134" s="63" t="e">
        <f ca="1">_xlfn.IFS($E134&gt;0,VLOOKUP($F134,objets!$A$2:$L4702,9,FALSE)*$E134,$F134="",0,$E134="",VLOOKUP($F134,objets!$A$2:$L4702,9,FALSE))</f>
        <v>#NAME?</v>
      </c>
      <c r="M134" s="63" t="e">
        <f ca="1">_xlfn.IFS($E134&gt;0,VLOOKUP($F134,objets!$A$2:$L4702,10,FALSE)*$E134,$F134="",0,$E134="",VLOOKUP($F134,objets!$A$2:$L4702,10,FALSE))</f>
        <v>#NAME?</v>
      </c>
      <c r="N134" s="63" t="e">
        <f ca="1">_xlfn.IFS($E134&gt;0,VLOOKUP($F134,objets!$A$2:$L4702,11,FALSE)*$E134,$F134="",0,$E134="",VLOOKUP($F134,objets!$A$2:$L4702,11,FALSE))</f>
        <v>#NAME?</v>
      </c>
      <c r="O134" s="63" t="e">
        <f ca="1">_xlfn.IFS($E134&gt;0,VLOOKUP($F134,objets!$A$2:$L4702,12,FALSE)*$E134,$F134="",0,$E134="",VLOOKUP($F134,objets!$A$2:$L4702,12,FALSE))</f>
        <v>#NAME?</v>
      </c>
      <c r="P134" s="64"/>
      <c r="Q134" s="65"/>
      <c r="R134" s="65"/>
      <c r="S134" s="65"/>
      <c r="T134" s="65"/>
      <c r="U134" s="65"/>
      <c r="V134" s="65"/>
      <c r="W134" s="65"/>
      <c r="X134" s="65"/>
      <c r="Y134" s="73"/>
      <c r="Z134" s="67" t="str">
        <f t="shared" ca="1" si="3"/>
        <v/>
      </c>
      <c r="AA134" s="53"/>
      <c r="AB134" s="68"/>
      <c r="AC134" s="68"/>
      <c r="AD134" s="68"/>
      <c r="AE134" s="68"/>
      <c r="AF134" s="68"/>
      <c r="AG134" s="68"/>
      <c r="AH134" s="68"/>
      <c r="AI134" s="68"/>
      <c r="AJ134" s="69"/>
      <c r="AK134" s="55"/>
      <c r="AL134" s="70"/>
      <c r="AM134" s="61"/>
      <c r="AN134" s="61"/>
      <c r="AO134" s="55"/>
      <c r="AP134" s="71"/>
      <c r="AQ134" s="68"/>
      <c r="AR134" s="61"/>
    </row>
    <row r="135" spans="1:44" ht="34.5" customHeight="1" x14ac:dyDescent="0.25">
      <c r="A135" s="58" t="s">
        <v>149</v>
      </c>
      <c r="B135" s="58" t="s">
        <v>151</v>
      </c>
      <c r="C135" s="59" t="s">
        <v>286</v>
      </c>
      <c r="D135" s="60"/>
      <c r="E135" s="60"/>
      <c r="F135" s="61" t="s">
        <v>140</v>
      </c>
      <c r="G135" s="62" t="e">
        <f t="shared" ca="1" si="4"/>
        <v>#NAME?</v>
      </c>
      <c r="H135" s="62" t="e">
        <f ca="1">_xlfn.IFS($E135&gt;0,VLOOKUP($F135,objets!$A$2:$L4703,4,FALSE)*$E135,$F135="",0,$E135="",VLOOKUP($F135,objets!$A$2:$L4703,4,FALSE))</f>
        <v>#NAME?</v>
      </c>
      <c r="I135" s="107">
        <f>IF(F135="","",IF(E135&gt;0,VLOOKUP(F135,objets!$A$4:$F$47,6,FALSE)*E135,VLOOKUP(F135,objets!$A$4:$F$47,6,FALSE)))</f>
        <v>9.9999999999999995E-7</v>
      </c>
      <c r="J135" s="63" t="e">
        <f ca="1">_xlfn.IFS($E135&gt;0,VLOOKUP($F135,objets!$A$2:$L4703,7,FALSE)*$E135,$F135="",0,$E135="",VLOOKUP($F135,objets!$A$2:$L4703,7,FALSE))</f>
        <v>#NAME?</v>
      </c>
      <c r="K135" s="63" t="e">
        <f ca="1">_xlfn.IFS($E135&gt;0,VLOOKUP($F135,objets!$A$2:$L4703,8,FALSE)*$E135,$F135="",0,$E135="",VLOOKUP($F135,objets!$A$2:$L4703,8,FALSE))</f>
        <v>#NAME?</v>
      </c>
      <c r="L135" s="63" t="e">
        <f ca="1">_xlfn.IFS($E135&gt;0,VLOOKUP($F135,objets!$A$2:$L4703,9,FALSE)*$E135,$F135="",0,$E135="",VLOOKUP($F135,objets!$A$2:$L4703,9,FALSE))</f>
        <v>#NAME?</v>
      </c>
      <c r="M135" s="63" t="e">
        <f ca="1">_xlfn.IFS($E135&gt;0,VLOOKUP($F135,objets!$A$2:$L4703,10,FALSE)*$E135,$F135="",0,$E135="",VLOOKUP($F135,objets!$A$2:$L4703,10,FALSE))</f>
        <v>#NAME?</v>
      </c>
      <c r="N135" s="63" t="e">
        <f ca="1">_xlfn.IFS($E135&gt;0,VLOOKUP($F135,objets!$A$2:$L4703,11,FALSE)*$E135,$F135="",0,$E135="",VLOOKUP($F135,objets!$A$2:$L4703,11,FALSE))</f>
        <v>#NAME?</v>
      </c>
      <c r="O135" s="63" t="e">
        <f ca="1">_xlfn.IFS($E135&gt;0,VLOOKUP($F135,objets!$A$2:$L4703,12,FALSE)*$E135,$F135="",0,$E135="",VLOOKUP($F135,objets!$A$2:$L4703,12,FALSE))</f>
        <v>#NAME?</v>
      </c>
      <c r="P135" s="64"/>
      <c r="Q135" s="65"/>
      <c r="R135" s="65"/>
      <c r="S135" s="65"/>
      <c r="T135" s="65"/>
      <c r="U135" s="65"/>
      <c r="V135" s="65"/>
      <c r="W135" s="65"/>
      <c r="X135" s="65"/>
      <c r="Y135" s="73"/>
      <c r="Z135" s="67" t="str">
        <f t="shared" ref="Z135:Z198" ca="1" si="5">IFERROR(SUMPRODUCT(H135:O135,Q135:X135)/SUM(H135:O135),"")</f>
        <v/>
      </c>
      <c r="AA135" s="53"/>
      <c r="AB135" s="68"/>
      <c r="AC135" s="68"/>
      <c r="AD135" s="68"/>
      <c r="AE135" s="68"/>
      <c r="AF135" s="68"/>
      <c r="AG135" s="68"/>
      <c r="AH135" s="68"/>
      <c r="AI135" s="68"/>
      <c r="AJ135" s="69"/>
      <c r="AK135" s="55"/>
      <c r="AL135" s="70"/>
      <c r="AM135" s="61"/>
      <c r="AN135" s="61"/>
      <c r="AO135" s="55"/>
      <c r="AP135" s="71"/>
      <c r="AQ135" s="68"/>
      <c r="AR135" s="61"/>
    </row>
    <row r="136" spans="1:44" ht="34.5" customHeight="1" x14ac:dyDescent="0.25">
      <c r="A136" s="58" t="s">
        <v>149</v>
      </c>
      <c r="B136" s="58" t="s">
        <v>151</v>
      </c>
      <c r="C136" s="59" t="s">
        <v>287</v>
      </c>
      <c r="D136" s="60"/>
      <c r="E136" s="60"/>
      <c r="F136" s="61" t="s">
        <v>140</v>
      </c>
      <c r="G136" s="62" t="e">
        <f t="shared" ca="1" si="4"/>
        <v>#NAME?</v>
      </c>
      <c r="H136" s="62" t="e">
        <f ca="1">_xlfn.IFS($E136&gt;0,VLOOKUP($F136,objets!$A$2:$L4704,4,FALSE)*$E136,$F136="",0,$E136="",VLOOKUP($F136,objets!$A$2:$L4704,4,FALSE))</f>
        <v>#NAME?</v>
      </c>
      <c r="I136" s="107">
        <f>IF(F136="","",IF(E136&gt;0,VLOOKUP(F136,objets!$A$4:$F$47,6,FALSE)*E136,VLOOKUP(F136,objets!$A$4:$F$47,6,FALSE)))</f>
        <v>9.9999999999999995E-7</v>
      </c>
      <c r="J136" s="63" t="e">
        <f ca="1">_xlfn.IFS($E136&gt;0,VLOOKUP($F136,objets!$A$2:$L4704,7,FALSE)*$E136,$F136="",0,$E136="",VLOOKUP($F136,objets!$A$2:$L4704,7,FALSE))</f>
        <v>#NAME?</v>
      </c>
      <c r="K136" s="63" t="e">
        <f ca="1">_xlfn.IFS($E136&gt;0,VLOOKUP($F136,objets!$A$2:$L4704,8,FALSE)*$E136,$F136="",0,$E136="",VLOOKUP($F136,objets!$A$2:$L4704,8,FALSE))</f>
        <v>#NAME?</v>
      </c>
      <c r="L136" s="63" t="e">
        <f ca="1">_xlfn.IFS($E136&gt;0,VLOOKUP($F136,objets!$A$2:$L4704,9,FALSE)*$E136,$F136="",0,$E136="",VLOOKUP($F136,objets!$A$2:$L4704,9,FALSE))</f>
        <v>#NAME?</v>
      </c>
      <c r="M136" s="63" t="e">
        <f ca="1">_xlfn.IFS($E136&gt;0,VLOOKUP($F136,objets!$A$2:$L4704,10,FALSE)*$E136,$F136="",0,$E136="",VLOOKUP($F136,objets!$A$2:$L4704,10,FALSE))</f>
        <v>#NAME?</v>
      </c>
      <c r="N136" s="63" t="e">
        <f ca="1">_xlfn.IFS($E136&gt;0,VLOOKUP($F136,objets!$A$2:$L4704,11,FALSE)*$E136,$F136="",0,$E136="",VLOOKUP($F136,objets!$A$2:$L4704,11,FALSE))</f>
        <v>#NAME?</v>
      </c>
      <c r="O136" s="63" t="e">
        <f ca="1">_xlfn.IFS($E136&gt;0,VLOOKUP($F136,objets!$A$2:$L4704,12,FALSE)*$E136,$F136="",0,$E136="",VLOOKUP($F136,objets!$A$2:$L4704,12,FALSE))</f>
        <v>#NAME?</v>
      </c>
      <c r="P136" s="64"/>
      <c r="Q136" s="65"/>
      <c r="R136" s="65"/>
      <c r="S136" s="65"/>
      <c r="T136" s="65"/>
      <c r="U136" s="65"/>
      <c r="V136" s="65"/>
      <c r="W136" s="65"/>
      <c r="X136" s="65"/>
      <c r="Y136" s="73"/>
      <c r="Z136" s="67" t="str">
        <f t="shared" ca="1" si="5"/>
        <v/>
      </c>
      <c r="AA136" s="53"/>
      <c r="AB136" s="68"/>
      <c r="AC136" s="68"/>
      <c r="AD136" s="68"/>
      <c r="AE136" s="68"/>
      <c r="AF136" s="68"/>
      <c r="AG136" s="68"/>
      <c r="AH136" s="68"/>
      <c r="AI136" s="68"/>
      <c r="AJ136" s="69"/>
      <c r="AK136" s="55"/>
      <c r="AL136" s="70"/>
      <c r="AM136" s="61"/>
      <c r="AN136" s="61"/>
      <c r="AO136" s="55"/>
      <c r="AP136" s="71"/>
      <c r="AQ136" s="68"/>
      <c r="AR136" s="61"/>
    </row>
    <row r="137" spans="1:44" ht="34.5" customHeight="1" x14ac:dyDescent="0.25">
      <c r="A137" s="58" t="s">
        <v>149</v>
      </c>
      <c r="B137" s="58" t="s">
        <v>151</v>
      </c>
      <c r="C137" s="59" t="s">
        <v>288</v>
      </c>
      <c r="D137" s="60"/>
      <c r="E137" s="60"/>
      <c r="F137" s="61" t="s">
        <v>140</v>
      </c>
      <c r="G137" s="62" t="e">
        <f t="shared" ca="1" si="4"/>
        <v>#NAME?</v>
      </c>
      <c r="H137" s="62" t="e">
        <f ca="1">_xlfn.IFS($E137&gt;0,VLOOKUP($F137,objets!$A$2:$L4705,4,FALSE)*$E137,$F137="",0,$E137="",VLOOKUP($F137,objets!$A$2:$L4705,4,FALSE))</f>
        <v>#NAME?</v>
      </c>
      <c r="I137" s="107">
        <f>IF(F137="","",IF(E137&gt;0,VLOOKUP(F137,objets!$A$4:$F$47,6,FALSE)*E137,VLOOKUP(F137,objets!$A$4:$F$47,6,FALSE)))</f>
        <v>9.9999999999999995E-7</v>
      </c>
      <c r="J137" s="63" t="e">
        <f ca="1">_xlfn.IFS($E137&gt;0,VLOOKUP($F137,objets!$A$2:$L4705,7,FALSE)*$E137,$F137="",0,$E137="",VLOOKUP($F137,objets!$A$2:$L4705,7,FALSE))</f>
        <v>#NAME?</v>
      </c>
      <c r="K137" s="63" t="e">
        <f ca="1">_xlfn.IFS($E137&gt;0,VLOOKUP($F137,objets!$A$2:$L4705,8,FALSE)*$E137,$F137="",0,$E137="",VLOOKUP($F137,objets!$A$2:$L4705,8,FALSE))</f>
        <v>#NAME?</v>
      </c>
      <c r="L137" s="63" t="e">
        <f ca="1">_xlfn.IFS($E137&gt;0,VLOOKUP($F137,objets!$A$2:$L4705,9,FALSE)*$E137,$F137="",0,$E137="",VLOOKUP($F137,objets!$A$2:$L4705,9,FALSE))</f>
        <v>#NAME?</v>
      </c>
      <c r="M137" s="63" t="e">
        <f ca="1">_xlfn.IFS($E137&gt;0,VLOOKUP($F137,objets!$A$2:$L4705,10,FALSE)*$E137,$F137="",0,$E137="",VLOOKUP($F137,objets!$A$2:$L4705,10,FALSE))</f>
        <v>#NAME?</v>
      </c>
      <c r="N137" s="63" t="e">
        <f ca="1">_xlfn.IFS($E137&gt;0,VLOOKUP($F137,objets!$A$2:$L4705,11,FALSE)*$E137,$F137="",0,$E137="",VLOOKUP($F137,objets!$A$2:$L4705,11,FALSE))</f>
        <v>#NAME?</v>
      </c>
      <c r="O137" s="63" t="e">
        <f ca="1">_xlfn.IFS($E137&gt;0,VLOOKUP($F137,objets!$A$2:$L4705,12,FALSE)*$E137,$F137="",0,$E137="",VLOOKUP($F137,objets!$A$2:$L4705,12,FALSE))</f>
        <v>#NAME?</v>
      </c>
      <c r="P137" s="64"/>
      <c r="Q137" s="65"/>
      <c r="R137" s="65"/>
      <c r="S137" s="65"/>
      <c r="T137" s="65"/>
      <c r="U137" s="65"/>
      <c r="V137" s="65"/>
      <c r="W137" s="65"/>
      <c r="X137" s="65"/>
      <c r="Y137" s="73"/>
      <c r="Z137" s="67" t="str">
        <f t="shared" ca="1" si="5"/>
        <v/>
      </c>
      <c r="AA137" s="53"/>
      <c r="AB137" s="68"/>
      <c r="AC137" s="68"/>
      <c r="AD137" s="68"/>
      <c r="AE137" s="68"/>
      <c r="AF137" s="68"/>
      <c r="AG137" s="68"/>
      <c r="AH137" s="68"/>
      <c r="AI137" s="68"/>
      <c r="AJ137" s="69"/>
      <c r="AK137" s="55"/>
      <c r="AL137" s="70"/>
      <c r="AM137" s="61"/>
      <c r="AN137" s="61"/>
      <c r="AO137" s="55"/>
      <c r="AP137" s="71"/>
      <c r="AQ137" s="68"/>
      <c r="AR137" s="61"/>
    </row>
    <row r="138" spans="1:44" ht="34.5" customHeight="1" x14ac:dyDescent="0.25">
      <c r="A138" s="58" t="s">
        <v>149</v>
      </c>
      <c r="B138" s="58" t="s">
        <v>151</v>
      </c>
      <c r="C138" s="59" t="s">
        <v>289</v>
      </c>
      <c r="D138" s="60"/>
      <c r="E138" s="60"/>
      <c r="F138" s="72" t="s">
        <v>140</v>
      </c>
      <c r="G138" s="62" t="e">
        <f t="shared" ca="1" si="4"/>
        <v>#NAME?</v>
      </c>
      <c r="H138" s="62" t="e">
        <f ca="1">_xlfn.IFS($E138&gt;0,VLOOKUP($F138,objets!$A$2:$L4706,4,FALSE)*$E138,$F138="",0,$E138="",VLOOKUP($F138,objets!$A$2:$L4706,4,FALSE))</f>
        <v>#NAME?</v>
      </c>
      <c r="I138" s="107">
        <f>IF(F138="","",IF(E138&gt;0,VLOOKUP(F138,objets!$A$4:$F$47,6,FALSE)*E138,VLOOKUP(F138,objets!$A$4:$F$47,6,FALSE)))</f>
        <v>9.9999999999999995E-7</v>
      </c>
      <c r="J138" s="63" t="e">
        <f ca="1">_xlfn.IFS($E138&gt;0,VLOOKUP($F138,objets!$A$2:$L4706,7,FALSE)*$E138,$F138="",0,$E138="",VLOOKUP($F138,objets!$A$2:$L4706,7,FALSE))</f>
        <v>#NAME?</v>
      </c>
      <c r="K138" s="63" t="e">
        <f ca="1">_xlfn.IFS($E138&gt;0,VLOOKUP($F138,objets!$A$2:$L4706,8,FALSE)*$E138,$F138="",0,$E138="",VLOOKUP($F138,objets!$A$2:$L4706,8,FALSE))</f>
        <v>#NAME?</v>
      </c>
      <c r="L138" s="63" t="e">
        <f ca="1">_xlfn.IFS($E138&gt;0,VLOOKUP($F138,objets!$A$2:$L4706,9,FALSE)*$E138,$F138="",0,$E138="",VLOOKUP($F138,objets!$A$2:$L4706,9,FALSE))</f>
        <v>#NAME?</v>
      </c>
      <c r="M138" s="63" t="e">
        <f ca="1">_xlfn.IFS($E138&gt;0,VLOOKUP($F138,objets!$A$2:$L4706,10,FALSE)*$E138,$F138="",0,$E138="",VLOOKUP($F138,objets!$A$2:$L4706,10,FALSE))</f>
        <v>#NAME?</v>
      </c>
      <c r="N138" s="63" t="e">
        <f ca="1">_xlfn.IFS($E138&gt;0,VLOOKUP($F138,objets!$A$2:$L4706,11,FALSE)*$E138,$F138="",0,$E138="",VLOOKUP($F138,objets!$A$2:$L4706,11,FALSE))</f>
        <v>#NAME?</v>
      </c>
      <c r="O138" s="63" t="e">
        <f ca="1">_xlfn.IFS($E138&gt;0,VLOOKUP($F138,objets!$A$2:$L4706,12,FALSE)*$E138,$F138="",0,$E138="",VLOOKUP($F138,objets!$A$2:$L4706,12,FALSE))</f>
        <v>#NAME?</v>
      </c>
      <c r="P138" s="64"/>
      <c r="Q138" s="65"/>
      <c r="R138" s="65"/>
      <c r="S138" s="65"/>
      <c r="T138" s="65"/>
      <c r="U138" s="65"/>
      <c r="V138" s="65"/>
      <c r="W138" s="65"/>
      <c r="X138" s="65"/>
      <c r="Y138" s="73"/>
      <c r="Z138" s="67" t="str">
        <f t="shared" ca="1" si="5"/>
        <v/>
      </c>
      <c r="AA138" s="53"/>
      <c r="AB138" s="68"/>
      <c r="AC138" s="68"/>
      <c r="AD138" s="68"/>
      <c r="AE138" s="68"/>
      <c r="AF138" s="68"/>
      <c r="AG138" s="68"/>
      <c r="AH138" s="68"/>
      <c r="AI138" s="68"/>
      <c r="AJ138" s="69"/>
      <c r="AK138" s="55"/>
      <c r="AL138" s="70"/>
      <c r="AM138" s="61"/>
      <c r="AN138" s="61"/>
      <c r="AO138" s="55"/>
      <c r="AP138" s="71"/>
      <c r="AQ138" s="68"/>
      <c r="AR138" s="61"/>
    </row>
    <row r="139" spans="1:44" ht="34.5" customHeight="1" x14ac:dyDescent="0.25">
      <c r="A139" s="58" t="s">
        <v>149</v>
      </c>
      <c r="B139" s="58" t="s">
        <v>151</v>
      </c>
      <c r="C139" s="59" t="s">
        <v>290</v>
      </c>
      <c r="D139" s="60"/>
      <c r="E139" s="60"/>
      <c r="F139" s="61" t="s">
        <v>140</v>
      </c>
      <c r="G139" s="62" t="e">
        <f t="shared" ca="1" si="4"/>
        <v>#NAME?</v>
      </c>
      <c r="H139" s="62" t="e">
        <f ca="1">_xlfn.IFS($E139&gt;0,VLOOKUP($F139,objets!$A$2:$L4707,4,FALSE)*$E139,$F139="",0,$E139="",VLOOKUP($F139,objets!$A$2:$L4707,4,FALSE))</f>
        <v>#NAME?</v>
      </c>
      <c r="I139" s="107">
        <f>IF(F139="","",IF(E139&gt;0,VLOOKUP(F139,objets!$A$4:$F$47,6,FALSE)*E139,VLOOKUP(F139,objets!$A$4:$F$47,6,FALSE)))</f>
        <v>9.9999999999999995E-7</v>
      </c>
      <c r="J139" s="63" t="e">
        <f ca="1">_xlfn.IFS($E139&gt;0,VLOOKUP($F139,objets!$A$2:$L4707,7,FALSE)*$E139,$F139="",0,$E139="",VLOOKUP($F139,objets!$A$2:$L4707,7,FALSE))</f>
        <v>#NAME?</v>
      </c>
      <c r="K139" s="63" t="e">
        <f ca="1">_xlfn.IFS($E139&gt;0,VLOOKUP($F139,objets!$A$2:$L4707,8,FALSE)*$E139,$F139="",0,$E139="",VLOOKUP($F139,objets!$A$2:$L4707,8,FALSE))</f>
        <v>#NAME?</v>
      </c>
      <c r="L139" s="63" t="e">
        <f ca="1">_xlfn.IFS($E139&gt;0,VLOOKUP($F139,objets!$A$2:$L4707,9,FALSE)*$E139,$F139="",0,$E139="",VLOOKUP($F139,objets!$A$2:$L4707,9,FALSE))</f>
        <v>#NAME?</v>
      </c>
      <c r="M139" s="63" t="e">
        <f ca="1">_xlfn.IFS($E139&gt;0,VLOOKUP($F139,objets!$A$2:$L4707,10,FALSE)*$E139,$F139="",0,$E139="",VLOOKUP($F139,objets!$A$2:$L4707,10,FALSE))</f>
        <v>#NAME?</v>
      </c>
      <c r="N139" s="63" t="e">
        <f ca="1">_xlfn.IFS($E139&gt;0,VLOOKUP($F139,objets!$A$2:$L4707,11,FALSE)*$E139,$F139="",0,$E139="",VLOOKUP($F139,objets!$A$2:$L4707,11,FALSE))</f>
        <v>#NAME?</v>
      </c>
      <c r="O139" s="63" t="e">
        <f ca="1">_xlfn.IFS($E139&gt;0,VLOOKUP($F139,objets!$A$2:$L4707,12,FALSE)*$E139,$F139="",0,$E139="",VLOOKUP($F139,objets!$A$2:$L4707,12,FALSE))</f>
        <v>#NAME?</v>
      </c>
      <c r="P139" s="64"/>
      <c r="Q139" s="65"/>
      <c r="R139" s="65"/>
      <c r="S139" s="65"/>
      <c r="T139" s="65"/>
      <c r="U139" s="65"/>
      <c r="V139" s="65"/>
      <c r="W139" s="65"/>
      <c r="X139" s="65"/>
      <c r="Y139" s="73"/>
      <c r="Z139" s="67" t="str">
        <f t="shared" ca="1" si="5"/>
        <v/>
      </c>
      <c r="AA139" s="53"/>
      <c r="AB139" s="68"/>
      <c r="AC139" s="68"/>
      <c r="AD139" s="68"/>
      <c r="AE139" s="68"/>
      <c r="AF139" s="68"/>
      <c r="AG139" s="68"/>
      <c r="AH139" s="68"/>
      <c r="AI139" s="68"/>
      <c r="AJ139" s="69"/>
      <c r="AK139" s="55"/>
      <c r="AL139" s="70"/>
      <c r="AM139" s="61"/>
      <c r="AN139" s="61"/>
      <c r="AO139" s="55"/>
      <c r="AP139" s="71"/>
      <c r="AQ139" s="68"/>
      <c r="AR139" s="61"/>
    </row>
    <row r="140" spans="1:44" ht="34.5" customHeight="1" x14ac:dyDescent="0.25">
      <c r="A140" s="58" t="s">
        <v>149</v>
      </c>
      <c r="B140" s="58" t="s">
        <v>151</v>
      </c>
      <c r="C140" s="59" t="s">
        <v>291</v>
      </c>
      <c r="D140" s="60"/>
      <c r="E140" s="60"/>
      <c r="F140" s="72" t="s">
        <v>140</v>
      </c>
      <c r="G140" s="62" t="e">
        <f t="shared" ca="1" si="4"/>
        <v>#NAME?</v>
      </c>
      <c r="H140" s="62" t="e">
        <f ca="1">_xlfn.IFS($E140&gt;0,VLOOKUP($F140,objets!$A$2:$L4708,4,FALSE)*$E140,$F140="",0,$E140="",VLOOKUP($F140,objets!$A$2:$L4708,4,FALSE))</f>
        <v>#NAME?</v>
      </c>
      <c r="I140" s="107">
        <f>IF(F140="","",IF(E140&gt;0,VLOOKUP(F140,objets!$A$4:$F$47,6,FALSE)*E140,VLOOKUP(F140,objets!$A$4:$F$47,6,FALSE)))</f>
        <v>9.9999999999999995E-7</v>
      </c>
      <c r="J140" s="63" t="e">
        <f ca="1">_xlfn.IFS($E140&gt;0,VLOOKUP($F140,objets!$A$2:$L4708,7,FALSE)*$E140,$F140="",0,$E140="",VLOOKUP($F140,objets!$A$2:$L4708,7,FALSE))</f>
        <v>#NAME?</v>
      </c>
      <c r="K140" s="63" t="e">
        <f ca="1">_xlfn.IFS($E140&gt;0,VLOOKUP($F140,objets!$A$2:$L4708,8,FALSE)*$E140,$F140="",0,$E140="",VLOOKUP($F140,objets!$A$2:$L4708,8,FALSE))</f>
        <v>#NAME?</v>
      </c>
      <c r="L140" s="63" t="e">
        <f ca="1">_xlfn.IFS($E140&gt;0,VLOOKUP($F140,objets!$A$2:$L4708,9,FALSE)*$E140,$F140="",0,$E140="",VLOOKUP($F140,objets!$A$2:$L4708,9,FALSE))</f>
        <v>#NAME?</v>
      </c>
      <c r="M140" s="63" t="e">
        <f ca="1">_xlfn.IFS($E140&gt;0,VLOOKUP($F140,objets!$A$2:$L4708,10,FALSE)*$E140,$F140="",0,$E140="",VLOOKUP($F140,objets!$A$2:$L4708,10,FALSE))</f>
        <v>#NAME?</v>
      </c>
      <c r="N140" s="63" t="e">
        <f ca="1">_xlfn.IFS($E140&gt;0,VLOOKUP($F140,objets!$A$2:$L4708,11,FALSE)*$E140,$F140="",0,$E140="",VLOOKUP($F140,objets!$A$2:$L4708,11,FALSE))</f>
        <v>#NAME?</v>
      </c>
      <c r="O140" s="63" t="e">
        <f ca="1">_xlfn.IFS($E140&gt;0,VLOOKUP($F140,objets!$A$2:$L4708,12,FALSE)*$E140,$F140="",0,$E140="",VLOOKUP($F140,objets!$A$2:$L4708,12,FALSE))</f>
        <v>#NAME?</v>
      </c>
      <c r="P140" s="64"/>
      <c r="Q140" s="65"/>
      <c r="R140" s="65"/>
      <c r="S140" s="65"/>
      <c r="T140" s="65"/>
      <c r="U140" s="65"/>
      <c r="V140" s="65"/>
      <c r="W140" s="65"/>
      <c r="X140" s="65"/>
      <c r="Y140" s="73"/>
      <c r="Z140" s="67" t="str">
        <f t="shared" ca="1" si="5"/>
        <v/>
      </c>
      <c r="AA140" s="53"/>
      <c r="AB140" s="68"/>
      <c r="AC140" s="68"/>
      <c r="AD140" s="68"/>
      <c r="AE140" s="68"/>
      <c r="AF140" s="68"/>
      <c r="AG140" s="68"/>
      <c r="AH140" s="68"/>
      <c r="AI140" s="68"/>
      <c r="AJ140" s="69"/>
      <c r="AK140" s="55"/>
      <c r="AL140" s="70"/>
      <c r="AM140" s="61"/>
      <c r="AN140" s="61"/>
      <c r="AO140" s="55"/>
      <c r="AP140" s="71"/>
      <c r="AQ140" s="68"/>
      <c r="AR140" s="61"/>
    </row>
    <row r="141" spans="1:44" ht="34.5" customHeight="1" x14ac:dyDescent="0.25">
      <c r="A141" s="58" t="s">
        <v>149</v>
      </c>
      <c r="B141" s="58" t="s">
        <v>151</v>
      </c>
      <c r="C141" s="59" t="s">
        <v>292</v>
      </c>
      <c r="D141" s="60"/>
      <c r="E141" s="60"/>
      <c r="F141" s="61" t="s">
        <v>140</v>
      </c>
      <c r="G141" s="62" t="e">
        <f t="shared" ref="G141:G204" ca="1" si="6">SUM(I141:O141)</f>
        <v>#NAME?</v>
      </c>
      <c r="H141" s="62" t="e">
        <f ca="1">_xlfn.IFS($E141&gt;0,VLOOKUP($F141,objets!$A$2:$L4709,4,FALSE)*$E141,$F141="",0,$E141="",VLOOKUP($F141,objets!$A$2:$L4709,4,FALSE))</f>
        <v>#NAME?</v>
      </c>
      <c r="I141" s="107">
        <f>IF(F141="","",IF(E141&gt;0,VLOOKUP(F141,objets!$A$4:$F$47,6,FALSE)*E141,VLOOKUP(F141,objets!$A$4:$F$47,6,FALSE)))</f>
        <v>9.9999999999999995E-7</v>
      </c>
      <c r="J141" s="63" t="e">
        <f ca="1">_xlfn.IFS($E141&gt;0,VLOOKUP($F141,objets!$A$2:$L4709,7,FALSE)*$E141,$F141="",0,$E141="",VLOOKUP($F141,objets!$A$2:$L4709,7,FALSE))</f>
        <v>#NAME?</v>
      </c>
      <c r="K141" s="63" t="e">
        <f ca="1">_xlfn.IFS($E141&gt;0,VLOOKUP($F141,objets!$A$2:$L4709,8,FALSE)*$E141,$F141="",0,$E141="",VLOOKUP($F141,objets!$A$2:$L4709,8,FALSE))</f>
        <v>#NAME?</v>
      </c>
      <c r="L141" s="63" t="e">
        <f ca="1">_xlfn.IFS($E141&gt;0,VLOOKUP($F141,objets!$A$2:$L4709,9,FALSE)*$E141,$F141="",0,$E141="",VLOOKUP($F141,objets!$A$2:$L4709,9,FALSE))</f>
        <v>#NAME?</v>
      </c>
      <c r="M141" s="63" t="e">
        <f ca="1">_xlfn.IFS($E141&gt;0,VLOOKUP($F141,objets!$A$2:$L4709,10,FALSE)*$E141,$F141="",0,$E141="",VLOOKUP($F141,objets!$A$2:$L4709,10,FALSE))</f>
        <v>#NAME?</v>
      </c>
      <c r="N141" s="63" t="e">
        <f ca="1">_xlfn.IFS($E141&gt;0,VLOOKUP($F141,objets!$A$2:$L4709,11,FALSE)*$E141,$F141="",0,$E141="",VLOOKUP($F141,objets!$A$2:$L4709,11,FALSE))</f>
        <v>#NAME?</v>
      </c>
      <c r="O141" s="63" t="e">
        <f ca="1">_xlfn.IFS($E141&gt;0,VLOOKUP($F141,objets!$A$2:$L4709,12,FALSE)*$E141,$F141="",0,$E141="",VLOOKUP($F141,objets!$A$2:$L4709,12,FALSE))</f>
        <v>#NAME?</v>
      </c>
      <c r="P141" s="64"/>
      <c r="Q141" s="65"/>
      <c r="R141" s="65"/>
      <c r="S141" s="65"/>
      <c r="T141" s="65"/>
      <c r="U141" s="65"/>
      <c r="V141" s="65"/>
      <c r="W141" s="65"/>
      <c r="X141" s="65"/>
      <c r="Y141" s="73"/>
      <c r="Z141" s="67" t="str">
        <f t="shared" ca="1" si="5"/>
        <v/>
      </c>
      <c r="AA141" s="53"/>
      <c r="AB141" s="68"/>
      <c r="AC141" s="68"/>
      <c r="AD141" s="68"/>
      <c r="AE141" s="68"/>
      <c r="AF141" s="68"/>
      <c r="AG141" s="68"/>
      <c r="AH141" s="68"/>
      <c r="AI141" s="68"/>
      <c r="AJ141" s="69"/>
      <c r="AK141" s="55"/>
      <c r="AL141" s="70"/>
      <c r="AM141" s="61"/>
      <c r="AN141" s="61"/>
      <c r="AO141" s="55"/>
      <c r="AP141" s="71"/>
      <c r="AQ141" s="68"/>
      <c r="AR141" s="61"/>
    </row>
    <row r="142" spans="1:44" ht="34.5" customHeight="1" x14ac:dyDescent="0.25">
      <c r="A142" s="58" t="s">
        <v>149</v>
      </c>
      <c r="B142" s="58" t="s">
        <v>151</v>
      </c>
      <c r="C142" s="59" t="s">
        <v>293</v>
      </c>
      <c r="D142" s="60"/>
      <c r="E142" s="60"/>
      <c r="F142" s="61" t="s">
        <v>140</v>
      </c>
      <c r="G142" s="62" t="e">
        <f t="shared" ca="1" si="6"/>
        <v>#NAME?</v>
      </c>
      <c r="H142" s="62" t="e">
        <f ca="1">_xlfn.IFS($E142&gt;0,VLOOKUP($F142,objets!$A$2:$L4710,4,FALSE)*$E142,$F142="",0,$E142="",VLOOKUP($F142,objets!$A$2:$L4710,4,FALSE))</f>
        <v>#NAME?</v>
      </c>
      <c r="I142" s="107">
        <f>IF(F142="","",IF(E142&gt;0,VLOOKUP(F142,objets!$A$4:$F$47,6,FALSE)*E142,VLOOKUP(F142,objets!$A$4:$F$47,6,FALSE)))</f>
        <v>9.9999999999999995E-7</v>
      </c>
      <c r="J142" s="63" t="e">
        <f ca="1">_xlfn.IFS($E142&gt;0,VLOOKUP($F142,objets!$A$2:$L4710,7,FALSE)*$E142,$F142="",0,$E142="",VLOOKUP($F142,objets!$A$2:$L4710,7,FALSE))</f>
        <v>#NAME?</v>
      </c>
      <c r="K142" s="63" t="e">
        <f ca="1">_xlfn.IFS($E142&gt;0,VLOOKUP($F142,objets!$A$2:$L4710,8,FALSE)*$E142,$F142="",0,$E142="",VLOOKUP($F142,objets!$A$2:$L4710,8,FALSE))</f>
        <v>#NAME?</v>
      </c>
      <c r="L142" s="63" t="e">
        <f ca="1">_xlfn.IFS($E142&gt;0,VLOOKUP($F142,objets!$A$2:$L4710,9,FALSE)*$E142,$F142="",0,$E142="",VLOOKUP($F142,objets!$A$2:$L4710,9,FALSE))</f>
        <v>#NAME?</v>
      </c>
      <c r="M142" s="63" t="e">
        <f ca="1">_xlfn.IFS($E142&gt;0,VLOOKUP($F142,objets!$A$2:$L4710,10,FALSE)*$E142,$F142="",0,$E142="",VLOOKUP($F142,objets!$A$2:$L4710,10,FALSE))</f>
        <v>#NAME?</v>
      </c>
      <c r="N142" s="63" t="e">
        <f ca="1">_xlfn.IFS($E142&gt;0,VLOOKUP($F142,objets!$A$2:$L4710,11,FALSE)*$E142,$F142="",0,$E142="",VLOOKUP($F142,objets!$A$2:$L4710,11,FALSE))</f>
        <v>#NAME?</v>
      </c>
      <c r="O142" s="63" t="e">
        <f ca="1">_xlfn.IFS($E142&gt;0,VLOOKUP($F142,objets!$A$2:$L4710,12,FALSE)*$E142,$F142="",0,$E142="",VLOOKUP($F142,objets!$A$2:$L4710,12,FALSE))</f>
        <v>#NAME?</v>
      </c>
      <c r="P142" s="64"/>
      <c r="Q142" s="65"/>
      <c r="R142" s="65"/>
      <c r="S142" s="65"/>
      <c r="T142" s="65"/>
      <c r="U142" s="65"/>
      <c r="V142" s="65"/>
      <c r="W142" s="65"/>
      <c r="X142" s="65"/>
      <c r="Y142" s="73"/>
      <c r="Z142" s="67" t="str">
        <f t="shared" ca="1" si="5"/>
        <v/>
      </c>
      <c r="AA142" s="53"/>
      <c r="AB142" s="68"/>
      <c r="AC142" s="68"/>
      <c r="AD142" s="68"/>
      <c r="AE142" s="68"/>
      <c r="AF142" s="68"/>
      <c r="AG142" s="68"/>
      <c r="AH142" s="68"/>
      <c r="AI142" s="68"/>
      <c r="AJ142" s="69"/>
      <c r="AK142" s="55"/>
      <c r="AL142" s="70"/>
      <c r="AM142" s="61"/>
      <c r="AN142" s="61"/>
      <c r="AO142" s="55"/>
      <c r="AP142" s="71"/>
      <c r="AQ142" s="68"/>
      <c r="AR142" s="61"/>
    </row>
    <row r="143" spans="1:44" ht="34.5" customHeight="1" x14ac:dyDescent="0.25">
      <c r="A143" s="58" t="s">
        <v>149</v>
      </c>
      <c r="B143" s="58" t="s">
        <v>151</v>
      </c>
      <c r="C143" s="59" t="s">
        <v>294</v>
      </c>
      <c r="D143" s="60"/>
      <c r="E143" s="60"/>
      <c r="F143" s="61" t="s">
        <v>140</v>
      </c>
      <c r="G143" s="62" t="e">
        <f t="shared" ca="1" si="6"/>
        <v>#NAME?</v>
      </c>
      <c r="H143" s="62" t="e">
        <f ca="1">_xlfn.IFS($E143&gt;0,VLOOKUP($F143,objets!$A$2:$L4711,4,FALSE)*$E143,$F143="",0,$E143="",VLOOKUP($F143,objets!$A$2:$L4711,4,FALSE))</f>
        <v>#NAME?</v>
      </c>
      <c r="I143" s="107">
        <f>IF(F143="","",IF(E143&gt;0,VLOOKUP(F143,objets!$A$4:$F$47,6,FALSE)*E143,VLOOKUP(F143,objets!$A$4:$F$47,6,FALSE)))</f>
        <v>9.9999999999999995E-7</v>
      </c>
      <c r="J143" s="63" t="e">
        <f ca="1">_xlfn.IFS($E143&gt;0,VLOOKUP($F143,objets!$A$2:$L4711,7,FALSE)*$E143,$F143="",0,$E143="",VLOOKUP($F143,objets!$A$2:$L4711,7,FALSE))</f>
        <v>#NAME?</v>
      </c>
      <c r="K143" s="63" t="e">
        <f ca="1">_xlfn.IFS($E143&gt;0,VLOOKUP($F143,objets!$A$2:$L4711,8,FALSE)*$E143,$F143="",0,$E143="",VLOOKUP($F143,objets!$A$2:$L4711,8,FALSE))</f>
        <v>#NAME?</v>
      </c>
      <c r="L143" s="63" t="e">
        <f ca="1">_xlfn.IFS($E143&gt;0,VLOOKUP($F143,objets!$A$2:$L4711,9,FALSE)*$E143,$F143="",0,$E143="",VLOOKUP($F143,objets!$A$2:$L4711,9,FALSE))</f>
        <v>#NAME?</v>
      </c>
      <c r="M143" s="63" t="e">
        <f ca="1">_xlfn.IFS($E143&gt;0,VLOOKUP($F143,objets!$A$2:$L4711,10,FALSE)*$E143,$F143="",0,$E143="",VLOOKUP($F143,objets!$A$2:$L4711,10,FALSE))</f>
        <v>#NAME?</v>
      </c>
      <c r="N143" s="63" t="e">
        <f ca="1">_xlfn.IFS($E143&gt;0,VLOOKUP($F143,objets!$A$2:$L4711,11,FALSE)*$E143,$F143="",0,$E143="",VLOOKUP($F143,objets!$A$2:$L4711,11,FALSE))</f>
        <v>#NAME?</v>
      </c>
      <c r="O143" s="63" t="e">
        <f ca="1">_xlfn.IFS($E143&gt;0,VLOOKUP($F143,objets!$A$2:$L4711,12,FALSE)*$E143,$F143="",0,$E143="",VLOOKUP($F143,objets!$A$2:$L4711,12,FALSE))</f>
        <v>#NAME?</v>
      </c>
      <c r="P143" s="64"/>
      <c r="Q143" s="65"/>
      <c r="R143" s="65"/>
      <c r="S143" s="65"/>
      <c r="T143" s="65"/>
      <c r="U143" s="65"/>
      <c r="V143" s="65"/>
      <c r="W143" s="65"/>
      <c r="X143" s="65"/>
      <c r="Y143" s="73"/>
      <c r="Z143" s="67" t="str">
        <f t="shared" ca="1" si="5"/>
        <v/>
      </c>
      <c r="AA143" s="53"/>
      <c r="AB143" s="68"/>
      <c r="AC143" s="68"/>
      <c r="AD143" s="68"/>
      <c r="AE143" s="68"/>
      <c r="AF143" s="68"/>
      <c r="AG143" s="68"/>
      <c r="AH143" s="68"/>
      <c r="AI143" s="68"/>
      <c r="AJ143" s="69"/>
      <c r="AK143" s="55"/>
      <c r="AL143" s="70"/>
      <c r="AM143" s="61"/>
      <c r="AN143" s="61"/>
      <c r="AO143" s="55"/>
      <c r="AP143" s="71"/>
      <c r="AQ143" s="68"/>
      <c r="AR143" s="61"/>
    </row>
    <row r="144" spans="1:44" ht="34.5" customHeight="1" x14ac:dyDescent="0.25">
      <c r="A144" s="58" t="s">
        <v>149</v>
      </c>
      <c r="B144" s="58" t="s">
        <v>151</v>
      </c>
      <c r="C144" s="59" t="s">
        <v>295</v>
      </c>
      <c r="D144" s="60"/>
      <c r="E144" s="60"/>
      <c r="F144" s="72" t="s">
        <v>140</v>
      </c>
      <c r="G144" s="62" t="e">
        <f t="shared" ca="1" si="6"/>
        <v>#NAME?</v>
      </c>
      <c r="H144" s="62" t="e">
        <f ca="1">_xlfn.IFS($E144&gt;0,VLOOKUP($F144,objets!$A$2:$L4712,4,FALSE)*$E144,$F144="",0,$E144="",VLOOKUP($F144,objets!$A$2:$L4712,4,FALSE))</f>
        <v>#NAME?</v>
      </c>
      <c r="I144" s="107">
        <f>IF(F144="","",IF(E144&gt;0,VLOOKUP(F144,objets!$A$4:$F$47,6,FALSE)*E144,VLOOKUP(F144,objets!$A$4:$F$47,6,FALSE)))</f>
        <v>9.9999999999999995E-7</v>
      </c>
      <c r="J144" s="63" t="e">
        <f ca="1">_xlfn.IFS($E144&gt;0,VLOOKUP($F144,objets!$A$2:$L4712,7,FALSE)*$E144,$F144="",0,$E144="",VLOOKUP($F144,objets!$A$2:$L4712,7,FALSE))</f>
        <v>#NAME?</v>
      </c>
      <c r="K144" s="63" t="e">
        <f ca="1">_xlfn.IFS($E144&gt;0,VLOOKUP($F144,objets!$A$2:$L4712,8,FALSE)*$E144,$F144="",0,$E144="",VLOOKUP($F144,objets!$A$2:$L4712,8,FALSE))</f>
        <v>#NAME?</v>
      </c>
      <c r="L144" s="63" t="e">
        <f ca="1">_xlfn.IFS($E144&gt;0,VLOOKUP($F144,objets!$A$2:$L4712,9,FALSE)*$E144,$F144="",0,$E144="",VLOOKUP($F144,objets!$A$2:$L4712,9,FALSE))</f>
        <v>#NAME?</v>
      </c>
      <c r="M144" s="63" t="e">
        <f ca="1">_xlfn.IFS($E144&gt;0,VLOOKUP($F144,objets!$A$2:$L4712,10,FALSE)*$E144,$F144="",0,$E144="",VLOOKUP($F144,objets!$A$2:$L4712,10,FALSE))</f>
        <v>#NAME?</v>
      </c>
      <c r="N144" s="63" t="e">
        <f ca="1">_xlfn.IFS($E144&gt;0,VLOOKUP($F144,objets!$A$2:$L4712,11,FALSE)*$E144,$F144="",0,$E144="",VLOOKUP($F144,objets!$A$2:$L4712,11,FALSE))</f>
        <v>#NAME?</v>
      </c>
      <c r="O144" s="63" t="e">
        <f ca="1">_xlfn.IFS($E144&gt;0,VLOOKUP($F144,objets!$A$2:$L4712,12,FALSE)*$E144,$F144="",0,$E144="",VLOOKUP($F144,objets!$A$2:$L4712,12,FALSE))</f>
        <v>#NAME?</v>
      </c>
      <c r="P144" s="64"/>
      <c r="Q144" s="65"/>
      <c r="R144" s="65"/>
      <c r="S144" s="65"/>
      <c r="T144" s="65"/>
      <c r="U144" s="65"/>
      <c r="V144" s="65"/>
      <c r="W144" s="65"/>
      <c r="X144" s="65"/>
      <c r="Y144" s="73"/>
      <c r="Z144" s="67" t="str">
        <f t="shared" ca="1" si="5"/>
        <v/>
      </c>
      <c r="AA144" s="53"/>
      <c r="AB144" s="68"/>
      <c r="AC144" s="68"/>
      <c r="AD144" s="68"/>
      <c r="AE144" s="68"/>
      <c r="AF144" s="68"/>
      <c r="AG144" s="68"/>
      <c r="AH144" s="68"/>
      <c r="AI144" s="68"/>
      <c r="AJ144" s="69"/>
      <c r="AK144" s="55"/>
      <c r="AL144" s="70"/>
      <c r="AM144" s="61"/>
      <c r="AN144" s="61"/>
      <c r="AO144" s="55"/>
      <c r="AP144" s="71"/>
      <c r="AQ144" s="68"/>
      <c r="AR144" s="61"/>
    </row>
    <row r="145" spans="1:44" ht="34.5" customHeight="1" x14ac:dyDescent="0.25">
      <c r="A145" s="58" t="s">
        <v>149</v>
      </c>
      <c r="B145" s="58" t="s">
        <v>151</v>
      </c>
      <c r="C145" s="59" t="s">
        <v>296</v>
      </c>
      <c r="D145" s="60"/>
      <c r="E145" s="60"/>
      <c r="F145" s="61" t="s">
        <v>140</v>
      </c>
      <c r="G145" s="62" t="e">
        <f t="shared" ca="1" si="6"/>
        <v>#NAME?</v>
      </c>
      <c r="H145" s="62" t="e">
        <f ca="1">_xlfn.IFS($E145&gt;0,VLOOKUP($F145,objets!$A$2:$L4713,4,FALSE)*$E145,$F145="",0,$E145="",VLOOKUP($F145,objets!$A$2:$L4713,4,FALSE))</f>
        <v>#NAME?</v>
      </c>
      <c r="I145" s="107">
        <f>IF(F145="","",IF(E145&gt;0,VLOOKUP(F145,objets!$A$4:$F$47,6,FALSE)*E145,VLOOKUP(F145,objets!$A$4:$F$47,6,FALSE)))</f>
        <v>9.9999999999999995E-7</v>
      </c>
      <c r="J145" s="63" t="e">
        <f ca="1">_xlfn.IFS($E145&gt;0,VLOOKUP($F145,objets!$A$2:$L4713,7,FALSE)*$E145,$F145="",0,$E145="",VLOOKUP($F145,objets!$A$2:$L4713,7,FALSE))</f>
        <v>#NAME?</v>
      </c>
      <c r="K145" s="63" t="e">
        <f ca="1">_xlfn.IFS($E145&gt;0,VLOOKUP($F145,objets!$A$2:$L4713,8,FALSE)*$E145,$F145="",0,$E145="",VLOOKUP($F145,objets!$A$2:$L4713,8,FALSE))</f>
        <v>#NAME?</v>
      </c>
      <c r="L145" s="63" t="e">
        <f ca="1">_xlfn.IFS($E145&gt;0,VLOOKUP($F145,objets!$A$2:$L4713,9,FALSE)*$E145,$F145="",0,$E145="",VLOOKUP($F145,objets!$A$2:$L4713,9,FALSE))</f>
        <v>#NAME?</v>
      </c>
      <c r="M145" s="63" t="e">
        <f ca="1">_xlfn.IFS($E145&gt;0,VLOOKUP($F145,objets!$A$2:$L4713,10,FALSE)*$E145,$F145="",0,$E145="",VLOOKUP($F145,objets!$A$2:$L4713,10,FALSE))</f>
        <v>#NAME?</v>
      </c>
      <c r="N145" s="63" t="e">
        <f ca="1">_xlfn.IFS($E145&gt;0,VLOOKUP($F145,objets!$A$2:$L4713,11,FALSE)*$E145,$F145="",0,$E145="",VLOOKUP($F145,objets!$A$2:$L4713,11,FALSE))</f>
        <v>#NAME?</v>
      </c>
      <c r="O145" s="63" t="e">
        <f ca="1">_xlfn.IFS($E145&gt;0,VLOOKUP($F145,objets!$A$2:$L4713,12,FALSE)*$E145,$F145="",0,$E145="",VLOOKUP($F145,objets!$A$2:$L4713,12,FALSE))</f>
        <v>#NAME?</v>
      </c>
      <c r="P145" s="64"/>
      <c r="Q145" s="65"/>
      <c r="R145" s="65"/>
      <c r="S145" s="65"/>
      <c r="T145" s="65"/>
      <c r="U145" s="65"/>
      <c r="V145" s="65"/>
      <c r="W145" s="65"/>
      <c r="X145" s="65"/>
      <c r="Y145" s="73"/>
      <c r="Z145" s="67" t="str">
        <f t="shared" ca="1" si="5"/>
        <v/>
      </c>
      <c r="AA145" s="53"/>
      <c r="AB145" s="68"/>
      <c r="AC145" s="68"/>
      <c r="AD145" s="68"/>
      <c r="AE145" s="68"/>
      <c r="AF145" s="68"/>
      <c r="AG145" s="68"/>
      <c r="AH145" s="68"/>
      <c r="AI145" s="68"/>
      <c r="AJ145" s="69"/>
      <c r="AK145" s="55"/>
      <c r="AL145" s="70"/>
      <c r="AM145" s="61"/>
      <c r="AN145" s="61"/>
      <c r="AO145" s="55"/>
      <c r="AP145" s="71"/>
      <c r="AQ145" s="68"/>
      <c r="AR145" s="61"/>
    </row>
    <row r="146" spans="1:44" ht="34.5" customHeight="1" x14ac:dyDescent="0.25">
      <c r="A146" s="58" t="s">
        <v>149</v>
      </c>
      <c r="B146" s="58" t="s">
        <v>151</v>
      </c>
      <c r="C146" s="59" t="s">
        <v>297</v>
      </c>
      <c r="D146" s="60"/>
      <c r="E146" s="60"/>
      <c r="F146" s="72" t="s">
        <v>140</v>
      </c>
      <c r="G146" s="62" t="e">
        <f t="shared" ca="1" si="6"/>
        <v>#NAME?</v>
      </c>
      <c r="H146" s="62" t="e">
        <f ca="1">_xlfn.IFS($E146&gt;0,VLOOKUP($F146,objets!$A$2:$L4714,4,FALSE)*$E146,$F146="",0,$E146="",VLOOKUP($F146,objets!$A$2:$L4714,4,FALSE))</f>
        <v>#NAME?</v>
      </c>
      <c r="I146" s="107">
        <f>IF(F146="","",IF(E146&gt;0,VLOOKUP(F146,objets!$A$4:$F$47,6,FALSE)*E146,VLOOKUP(F146,objets!$A$4:$F$47,6,FALSE)))</f>
        <v>9.9999999999999995E-7</v>
      </c>
      <c r="J146" s="63" t="e">
        <f ca="1">_xlfn.IFS($E146&gt;0,VLOOKUP($F146,objets!$A$2:$L4714,7,FALSE)*$E146,$F146="",0,$E146="",VLOOKUP($F146,objets!$A$2:$L4714,7,FALSE))</f>
        <v>#NAME?</v>
      </c>
      <c r="K146" s="63" t="e">
        <f ca="1">_xlfn.IFS($E146&gt;0,VLOOKUP($F146,objets!$A$2:$L4714,8,FALSE)*$E146,$F146="",0,$E146="",VLOOKUP($F146,objets!$A$2:$L4714,8,FALSE))</f>
        <v>#NAME?</v>
      </c>
      <c r="L146" s="63" t="e">
        <f ca="1">_xlfn.IFS($E146&gt;0,VLOOKUP($F146,objets!$A$2:$L4714,9,FALSE)*$E146,$F146="",0,$E146="",VLOOKUP($F146,objets!$A$2:$L4714,9,FALSE))</f>
        <v>#NAME?</v>
      </c>
      <c r="M146" s="63" t="e">
        <f ca="1">_xlfn.IFS($E146&gt;0,VLOOKUP($F146,objets!$A$2:$L4714,10,FALSE)*$E146,$F146="",0,$E146="",VLOOKUP($F146,objets!$A$2:$L4714,10,FALSE))</f>
        <v>#NAME?</v>
      </c>
      <c r="N146" s="63" t="e">
        <f ca="1">_xlfn.IFS($E146&gt;0,VLOOKUP($F146,objets!$A$2:$L4714,11,FALSE)*$E146,$F146="",0,$E146="",VLOOKUP($F146,objets!$A$2:$L4714,11,FALSE))</f>
        <v>#NAME?</v>
      </c>
      <c r="O146" s="63" t="e">
        <f ca="1">_xlfn.IFS($E146&gt;0,VLOOKUP($F146,objets!$A$2:$L4714,12,FALSE)*$E146,$F146="",0,$E146="",VLOOKUP($F146,objets!$A$2:$L4714,12,FALSE))</f>
        <v>#NAME?</v>
      </c>
      <c r="P146" s="64"/>
      <c r="Q146" s="65"/>
      <c r="R146" s="65"/>
      <c r="S146" s="65"/>
      <c r="T146" s="65"/>
      <c r="U146" s="65"/>
      <c r="V146" s="65"/>
      <c r="W146" s="65"/>
      <c r="X146" s="65"/>
      <c r="Y146" s="73"/>
      <c r="Z146" s="67" t="str">
        <f t="shared" ca="1" si="5"/>
        <v/>
      </c>
      <c r="AA146" s="53"/>
      <c r="AB146" s="68"/>
      <c r="AC146" s="68"/>
      <c r="AD146" s="68"/>
      <c r="AE146" s="68"/>
      <c r="AF146" s="68"/>
      <c r="AG146" s="68"/>
      <c r="AH146" s="68"/>
      <c r="AI146" s="68"/>
      <c r="AJ146" s="69"/>
      <c r="AK146" s="55"/>
      <c r="AL146" s="70"/>
      <c r="AM146" s="61"/>
      <c r="AN146" s="61"/>
      <c r="AO146" s="55"/>
      <c r="AP146" s="71"/>
      <c r="AQ146" s="68"/>
      <c r="AR146" s="61"/>
    </row>
    <row r="147" spans="1:44" ht="34.5" customHeight="1" x14ac:dyDescent="0.25">
      <c r="A147" s="58" t="s">
        <v>149</v>
      </c>
      <c r="B147" s="58" t="s">
        <v>151</v>
      </c>
      <c r="C147" s="59" t="s">
        <v>298</v>
      </c>
      <c r="D147" s="60"/>
      <c r="E147" s="60"/>
      <c r="F147" s="61" t="s">
        <v>140</v>
      </c>
      <c r="G147" s="62" t="e">
        <f t="shared" ca="1" si="6"/>
        <v>#NAME?</v>
      </c>
      <c r="H147" s="62" t="e">
        <f ca="1">_xlfn.IFS($E147&gt;0,VLOOKUP($F147,objets!$A$2:$L4715,4,FALSE)*$E147,$F147="",0,$E147="",VLOOKUP($F147,objets!$A$2:$L4715,4,FALSE))</f>
        <v>#NAME?</v>
      </c>
      <c r="I147" s="107">
        <f>IF(F147="","",IF(E147&gt;0,VLOOKUP(F147,objets!$A$4:$F$47,6,FALSE)*E147,VLOOKUP(F147,objets!$A$4:$F$47,6,FALSE)))</f>
        <v>9.9999999999999995E-7</v>
      </c>
      <c r="J147" s="63" t="e">
        <f ca="1">_xlfn.IFS($E147&gt;0,VLOOKUP($F147,objets!$A$2:$L4715,7,FALSE)*$E147,$F147="",0,$E147="",VLOOKUP($F147,objets!$A$2:$L4715,7,FALSE))</f>
        <v>#NAME?</v>
      </c>
      <c r="K147" s="63" t="e">
        <f ca="1">_xlfn.IFS($E147&gt;0,VLOOKUP($F147,objets!$A$2:$L4715,8,FALSE)*$E147,$F147="",0,$E147="",VLOOKUP($F147,objets!$A$2:$L4715,8,FALSE))</f>
        <v>#NAME?</v>
      </c>
      <c r="L147" s="63" t="e">
        <f ca="1">_xlfn.IFS($E147&gt;0,VLOOKUP($F147,objets!$A$2:$L4715,9,FALSE)*$E147,$F147="",0,$E147="",VLOOKUP($F147,objets!$A$2:$L4715,9,FALSE))</f>
        <v>#NAME?</v>
      </c>
      <c r="M147" s="63" t="e">
        <f ca="1">_xlfn.IFS($E147&gt;0,VLOOKUP($F147,objets!$A$2:$L4715,10,FALSE)*$E147,$F147="",0,$E147="",VLOOKUP($F147,objets!$A$2:$L4715,10,FALSE))</f>
        <v>#NAME?</v>
      </c>
      <c r="N147" s="63" t="e">
        <f ca="1">_xlfn.IFS($E147&gt;0,VLOOKUP($F147,objets!$A$2:$L4715,11,FALSE)*$E147,$F147="",0,$E147="",VLOOKUP($F147,objets!$A$2:$L4715,11,FALSE))</f>
        <v>#NAME?</v>
      </c>
      <c r="O147" s="63" t="e">
        <f ca="1">_xlfn.IFS($E147&gt;0,VLOOKUP($F147,objets!$A$2:$L4715,12,FALSE)*$E147,$F147="",0,$E147="",VLOOKUP($F147,objets!$A$2:$L4715,12,FALSE))</f>
        <v>#NAME?</v>
      </c>
      <c r="P147" s="64"/>
      <c r="Q147" s="65"/>
      <c r="R147" s="65"/>
      <c r="S147" s="65"/>
      <c r="T147" s="65"/>
      <c r="U147" s="65"/>
      <c r="V147" s="65"/>
      <c r="W147" s="65"/>
      <c r="X147" s="65"/>
      <c r="Y147" s="73"/>
      <c r="Z147" s="67" t="str">
        <f t="shared" ca="1" si="5"/>
        <v/>
      </c>
      <c r="AA147" s="53"/>
      <c r="AB147" s="68"/>
      <c r="AC147" s="68"/>
      <c r="AD147" s="68"/>
      <c r="AE147" s="68"/>
      <c r="AF147" s="68"/>
      <c r="AG147" s="68"/>
      <c r="AH147" s="68"/>
      <c r="AI147" s="68"/>
      <c r="AJ147" s="69"/>
      <c r="AK147" s="55"/>
      <c r="AL147" s="70"/>
      <c r="AM147" s="61"/>
      <c r="AN147" s="61"/>
      <c r="AO147" s="55"/>
      <c r="AP147" s="71"/>
      <c r="AQ147" s="68"/>
      <c r="AR147" s="61"/>
    </row>
    <row r="148" spans="1:44" ht="34.5" customHeight="1" x14ac:dyDescent="0.25">
      <c r="A148" s="58" t="s">
        <v>149</v>
      </c>
      <c r="B148" s="58" t="s">
        <v>151</v>
      </c>
      <c r="C148" s="59" t="s">
        <v>299</v>
      </c>
      <c r="D148" s="60"/>
      <c r="E148" s="60"/>
      <c r="F148" s="61" t="s">
        <v>140</v>
      </c>
      <c r="G148" s="62" t="e">
        <f t="shared" ca="1" si="6"/>
        <v>#NAME?</v>
      </c>
      <c r="H148" s="62" t="e">
        <f ca="1">_xlfn.IFS($E148&gt;0,VLOOKUP($F148,objets!$A$2:$L4716,4,FALSE)*$E148,$F148="",0,$E148="",VLOOKUP($F148,objets!$A$2:$L4716,4,FALSE))</f>
        <v>#NAME?</v>
      </c>
      <c r="I148" s="107">
        <f>IF(F148="","",IF(E148&gt;0,VLOOKUP(F148,objets!$A$4:$F$47,6,FALSE)*E148,VLOOKUP(F148,objets!$A$4:$F$47,6,FALSE)))</f>
        <v>9.9999999999999995E-7</v>
      </c>
      <c r="J148" s="63" t="e">
        <f ca="1">_xlfn.IFS($E148&gt;0,VLOOKUP($F148,objets!$A$2:$L4716,7,FALSE)*$E148,$F148="",0,$E148="",VLOOKUP($F148,objets!$A$2:$L4716,7,FALSE))</f>
        <v>#NAME?</v>
      </c>
      <c r="K148" s="63" t="e">
        <f ca="1">_xlfn.IFS($E148&gt;0,VLOOKUP($F148,objets!$A$2:$L4716,8,FALSE)*$E148,$F148="",0,$E148="",VLOOKUP($F148,objets!$A$2:$L4716,8,FALSE))</f>
        <v>#NAME?</v>
      </c>
      <c r="L148" s="63" t="e">
        <f ca="1">_xlfn.IFS($E148&gt;0,VLOOKUP($F148,objets!$A$2:$L4716,9,FALSE)*$E148,$F148="",0,$E148="",VLOOKUP($F148,objets!$A$2:$L4716,9,FALSE))</f>
        <v>#NAME?</v>
      </c>
      <c r="M148" s="63" t="e">
        <f ca="1">_xlfn.IFS($E148&gt;0,VLOOKUP($F148,objets!$A$2:$L4716,10,FALSE)*$E148,$F148="",0,$E148="",VLOOKUP($F148,objets!$A$2:$L4716,10,FALSE))</f>
        <v>#NAME?</v>
      </c>
      <c r="N148" s="63" t="e">
        <f ca="1">_xlfn.IFS($E148&gt;0,VLOOKUP($F148,objets!$A$2:$L4716,11,FALSE)*$E148,$F148="",0,$E148="",VLOOKUP($F148,objets!$A$2:$L4716,11,FALSE))</f>
        <v>#NAME?</v>
      </c>
      <c r="O148" s="63" t="e">
        <f ca="1">_xlfn.IFS($E148&gt;0,VLOOKUP($F148,objets!$A$2:$L4716,12,FALSE)*$E148,$F148="",0,$E148="",VLOOKUP($F148,objets!$A$2:$L4716,12,FALSE))</f>
        <v>#NAME?</v>
      </c>
      <c r="P148" s="64"/>
      <c r="Q148" s="65"/>
      <c r="R148" s="65"/>
      <c r="S148" s="65"/>
      <c r="T148" s="65"/>
      <c r="U148" s="65"/>
      <c r="V148" s="65"/>
      <c r="W148" s="65"/>
      <c r="X148" s="65"/>
      <c r="Y148" s="73"/>
      <c r="Z148" s="67" t="str">
        <f t="shared" ca="1" si="5"/>
        <v/>
      </c>
      <c r="AA148" s="53"/>
      <c r="AB148" s="68"/>
      <c r="AC148" s="68"/>
      <c r="AD148" s="68"/>
      <c r="AE148" s="68"/>
      <c r="AF148" s="68"/>
      <c r="AG148" s="68"/>
      <c r="AH148" s="68"/>
      <c r="AI148" s="68"/>
      <c r="AJ148" s="69"/>
      <c r="AK148" s="55"/>
      <c r="AL148" s="70"/>
      <c r="AM148" s="61"/>
      <c r="AN148" s="61"/>
      <c r="AO148" s="55"/>
      <c r="AP148" s="71"/>
      <c r="AQ148" s="68"/>
      <c r="AR148" s="61"/>
    </row>
    <row r="149" spans="1:44" ht="34.5" customHeight="1" x14ac:dyDescent="0.25">
      <c r="A149" s="58" t="s">
        <v>149</v>
      </c>
      <c r="B149" s="58" t="s">
        <v>151</v>
      </c>
      <c r="C149" s="59" t="s">
        <v>300</v>
      </c>
      <c r="D149" s="60"/>
      <c r="E149" s="60"/>
      <c r="F149" s="61" t="s">
        <v>140</v>
      </c>
      <c r="G149" s="62" t="e">
        <f t="shared" ca="1" si="6"/>
        <v>#NAME?</v>
      </c>
      <c r="H149" s="62" t="e">
        <f ca="1">_xlfn.IFS($E149&gt;0,VLOOKUP($F149,objets!$A$2:$L4717,4,FALSE)*$E149,$F149="",0,$E149="",VLOOKUP($F149,objets!$A$2:$L4717,4,FALSE))</f>
        <v>#NAME?</v>
      </c>
      <c r="I149" s="107">
        <f>IF(F149="","",IF(E149&gt;0,VLOOKUP(F149,objets!$A$4:$F$47,6,FALSE)*E149,VLOOKUP(F149,objets!$A$4:$F$47,6,FALSE)))</f>
        <v>9.9999999999999995E-7</v>
      </c>
      <c r="J149" s="63" t="e">
        <f ca="1">_xlfn.IFS($E149&gt;0,VLOOKUP($F149,objets!$A$2:$L4717,7,FALSE)*$E149,$F149="",0,$E149="",VLOOKUP($F149,objets!$A$2:$L4717,7,FALSE))</f>
        <v>#NAME?</v>
      </c>
      <c r="K149" s="63" t="e">
        <f ca="1">_xlfn.IFS($E149&gt;0,VLOOKUP($F149,objets!$A$2:$L4717,8,FALSE)*$E149,$F149="",0,$E149="",VLOOKUP($F149,objets!$A$2:$L4717,8,FALSE))</f>
        <v>#NAME?</v>
      </c>
      <c r="L149" s="63" t="e">
        <f ca="1">_xlfn.IFS($E149&gt;0,VLOOKUP($F149,objets!$A$2:$L4717,9,FALSE)*$E149,$F149="",0,$E149="",VLOOKUP($F149,objets!$A$2:$L4717,9,FALSE))</f>
        <v>#NAME?</v>
      </c>
      <c r="M149" s="63" t="e">
        <f ca="1">_xlfn.IFS($E149&gt;0,VLOOKUP($F149,objets!$A$2:$L4717,10,FALSE)*$E149,$F149="",0,$E149="",VLOOKUP($F149,objets!$A$2:$L4717,10,FALSE))</f>
        <v>#NAME?</v>
      </c>
      <c r="N149" s="63" t="e">
        <f ca="1">_xlfn.IFS($E149&gt;0,VLOOKUP($F149,objets!$A$2:$L4717,11,FALSE)*$E149,$F149="",0,$E149="",VLOOKUP($F149,objets!$A$2:$L4717,11,FALSE))</f>
        <v>#NAME?</v>
      </c>
      <c r="O149" s="63" t="e">
        <f ca="1">_xlfn.IFS($E149&gt;0,VLOOKUP($F149,objets!$A$2:$L4717,12,FALSE)*$E149,$F149="",0,$E149="",VLOOKUP($F149,objets!$A$2:$L4717,12,FALSE))</f>
        <v>#NAME?</v>
      </c>
      <c r="P149" s="64"/>
      <c r="Q149" s="65"/>
      <c r="R149" s="65"/>
      <c r="S149" s="65"/>
      <c r="T149" s="65"/>
      <c r="U149" s="65"/>
      <c r="V149" s="65"/>
      <c r="W149" s="65"/>
      <c r="X149" s="65"/>
      <c r="Y149" s="73"/>
      <c r="Z149" s="67" t="str">
        <f t="shared" ca="1" si="5"/>
        <v/>
      </c>
      <c r="AA149" s="53"/>
      <c r="AB149" s="68"/>
      <c r="AC149" s="68"/>
      <c r="AD149" s="68"/>
      <c r="AE149" s="68"/>
      <c r="AF149" s="68"/>
      <c r="AG149" s="68"/>
      <c r="AH149" s="68"/>
      <c r="AI149" s="68"/>
      <c r="AJ149" s="69"/>
      <c r="AK149" s="55"/>
      <c r="AL149" s="70"/>
      <c r="AM149" s="61"/>
      <c r="AN149" s="61"/>
      <c r="AO149" s="55"/>
      <c r="AP149" s="71"/>
      <c r="AQ149" s="68"/>
      <c r="AR149" s="61"/>
    </row>
    <row r="150" spans="1:44" ht="34.5" customHeight="1" x14ac:dyDescent="0.25">
      <c r="A150" s="58" t="s">
        <v>149</v>
      </c>
      <c r="B150" s="58" t="s">
        <v>151</v>
      </c>
      <c r="C150" s="59" t="s">
        <v>301</v>
      </c>
      <c r="D150" s="60"/>
      <c r="E150" s="60"/>
      <c r="F150" s="61" t="s">
        <v>140</v>
      </c>
      <c r="G150" s="62" t="e">
        <f t="shared" ca="1" si="6"/>
        <v>#NAME?</v>
      </c>
      <c r="H150" s="62" t="e">
        <f ca="1">_xlfn.IFS($E150&gt;0,VLOOKUP($F150,objets!$A$2:$L4718,4,FALSE)*$E150,$F150="",0,$E150="",VLOOKUP($F150,objets!$A$2:$L4718,4,FALSE))</f>
        <v>#NAME?</v>
      </c>
      <c r="I150" s="107">
        <f>IF(F150="","",IF(E150&gt;0,VLOOKUP(F150,objets!$A$4:$F$47,6,FALSE)*E150,VLOOKUP(F150,objets!$A$4:$F$47,6,FALSE)))</f>
        <v>9.9999999999999995E-7</v>
      </c>
      <c r="J150" s="63" t="e">
        <f ca="1">_xlfn.IFS($E150&gt;0,VLOOKUP($F150,objets!$A$2:$L4718,7,FALSE)*$E150,$F150="",0,$E150="",VLOOKUP($F150,objets!$A$2:$L4718,7,FALSE))</f>
        <v>#NAME?</v>
      </c>
      <c r="K150" s="63" t="e">
        <f ca="1">_xlfn.IFS($E150&gt;0,VLOOKUP($F150,objets!$A$2:$L4718,8,FALSE)*$E150,$F150="",0,$E150="",VLOOKUP($F150,objets!$A$2:$L4718,8,FALSE))</f>
        <v>#NAME?</v>
      </c>
      <c r="L150" s="63" t="e">
        <f ca="1">_xlfn.IFS($E150&gt;0,VLOOKUP($F150,objets!$A$2:$L4718,9,FALSE)*$E150,$F150="",0,$E150="",VLOOKUP($F150,objets!$A$2:$L4718,9,FALSE))</f>
        <v>#NAME?</v>
      </c>
      <c r="M150" s="63" t="e">
        <f ca="1">_xlfn.IFS($E150&gt;0,VLOOKUP($F150,objets!$A$2:$L4718,10,FALSE)*$E150,$F150="",0,$E150="",VLOOKUP($F150,objets!$A$2:$L4718,10,FALSE))</f>
        <v>#NAME?</v>
      </c>
      <c r="N150" s="63" t="e">
        <f ca="1">_xlfn.IFS($E150&gt;0,VLOOKUP($F150,objets!$A$2:$L4718,11,FALSE)*$E150,$F150="",0,$E150="",VLOOKUP($F150,objets!$A$2:$L4718,11,FALSE))</f>
        <v>#NAME?</v>
      </c>
      <c r="O150" s="63" t="e">
        <f ca="1">_xlfn.IFS($E150&gt;0,VLOOKUP($F150,objets!$A$2:$L4718,12,FALSE)*$E150,$F150="",0,$E150="",VLOOKUP($F150,objets!$A$2:$L4718,12,FALSE))</f>
        <v>#NAME?</v>
      </c>
      <c r="P150" s="64"/>
      <c r="Q150" s="65"/>
      <c r="R150" s="65"/>
      <c r="S150" s="65"/>
      <c r="T150" s="65"/>
      <c r="U150" s="65"/>
      <c r="V150" s="65"/>
      <c r="W150" s="65"/>
      <c r="X150" s="65"/>
      <c r="Y150" s="73"/>
      <c r="Z150" s="67" t="str">
        <f t="shared" ca="1" si="5"/>
        <v/>
      </c>
      <c r="AA150" s="53"/>
      <c r="AB150" s="68"/>
      <c r="AC150" s="68"/>
      <c r="AD150" s="68"/>
      <c r="AE150" s="68"/>
      <c r="AF150" s="68"/>
      <c r="AG150" s="68"/>
      <c r="AH150" s="68"/>
      <c r="AI150" s="68"/>
      <c r="AJ150" s="69"/>
      <c r="AK150" s="55"/>
      <c r="AL150" s="70"/>
      <c r="AM150" s="61"/>
      <c r="AN150" s="61"/>
      <c r="AO150" s="55"/>
      <c r="AP150" s="71"/>
      <c r="AQ150" s="68"/>
      <c r="AR150" s="61"/>
    </row>
    <row r="151" spans="1:44" ht="34.5" customHeight="1" x14ac:dyDescent="0.25">
      <c r="A151" s="58" t="s">
        <v>149</v>
      </c>
      <c r="B151" s="58" t="s">
        <v>151</v>
      </c>
      <c r="C151" s="59" t="s">
        <v>302</v>
      </c>
      <c r="D151" s="60"/>
      <c r="E151" s="60"/>
      <c r="F151" s="61" t="s">
        <v>140</v>
      </c>
      <c r="G151" s="62" t="e">
        <f t="shared" ca="1" si="6"/>
        <v>#NAME?</v>
      </c>
      <c r="H151" s="62" t="e">
        <f ca="1">_xlfn.IFS($E151&gt;0,VLOOKUP($F151,objets!$A$2:$L4719,4,FALSE)*$E151,$F151="",0,$E151="",VLOOKUP($F151,objets!$A$2:$L4719,4,FALSE))</f>
        <v>#NAME?</v>
      </c>
      <c r="I151" s="107">
        <f>IF(F151="","",IF(E151&gt;0,VLOOKUP(F151,objets!$A$4:$F$47,6,FALSE)*E151,VLOOKUP(F151,objets!$A$4:$F$47,6,FALSE)))</f>
        <v>9.9999999999999995E-7</v>
      </c>
      <c r="J151" s="63" t="e">
        <f ca="1">_xlfn.IFS($E151&gt;0,VLOOKUP($F151,objets!$A$2:$L4719,7,FALSE)*$E151,$F151="",0,$E151="",VLOOKUP($F151,objets!$A$2:$L4719,7,FALSE))</f>
        <v>#NAME?</v>
      </c>
      <c r="K151" s="63" t="e">
        <f ca="1">_xlfn.IFS($E151&gt;0,VLOOKUP($F151,objets!$A$2:$L4719,8,FALSE)*$E151,$F151="",0,$E151="",VLOOKUP($F151,objets!$A$2:$L4719,8,FALSE))</f>
        <v>#NAME?</v>
      </c>
      <c r="L151" s="63" t="e">
        <f ca="1">_xlfn.IFS($E151&gt;0,VLOOKUP($F151,objets!$A$2:$L4719,9,FALSE)*$E151,$F151="",0,$E151="",VLOOKUP($F151,objets!$A$2:$L4719,9,FALSE))</f>
        <v>#NAME?</v>
      </c>
      <c r="M151" s="63" t="e">
        <f ca="1">_xlfn.IFS($E151&gt;0,VLOOKUP($F151,objets!$A$2:$L4719,10,FALSE)*$E151,$F151="",0,$E151="",VLOOKUP($F151,objets!$A$2:$L4719,10,FALSE))</f>
        <v>#NAME?</v>
      </c>
      <c r="N151" s="63" t="e">
        <f ca="1">_xlfn.IFS($E151&gt;0,VLOOKUP($F151,objets!$A$2:$L4719,11,FALSE)*$E151,$F151="",0,$E151="",VLOOKUP($F151,objets!$A$2:$L4719,11,FALSE))</f>
        <v>#NAME?</v>
      </c>
      <c r="O151" s="63" t="e">
        <f ca="1">_xlfn.IFS($E151&gt;0,VLOOKUP($F151,objets!$A$2:$L4719,12,FALSE)*$E151,$F151="",0,$E151="",VLOOKUP($F151,objets!$A$2:$L4719,12,FALSE))</f>
        <v>#NAME?</v>
      </c>
      <c r="P151" s="64"/>
      <c r="Q151" s="65"/>
      <c r="R151" s="65"/>
      <c r="S151" s="65"/>
      <c r="T151" s="65"/>
      <c r="U151" s="65"/>
      <c r="V151" s="65"/>
      <c r="W151" s="65"/>
      <c r="X151" s="65"/>
      <c r="Y151" s="73"/>
      <c r="Z151" s="67" t="str">
        <f t="shared" ca="1" si="5"/>
        <v/>
      </c>
      <c r="AA151" s="53"/>
      <c r="AB151" s="68"/>
      <c r="AC151" s="68"/>
      <c r="AD151" s="68"/>
      <c r="AE151" s="68"/>
      <c r="AF151" s="68"/>
      <c r="AG151" s="68"/>
      <c r="AH151" s="68"/>
      <c r="AI151" s="68"/>
      <c r="AJ151" s="69"/>
      <c r="AK151" s="55"/>
      <c r="AL151" s="70"/>
      <c r="AM151" s="61"/>
      <c r="AN151" s="61"/>
      <c r="AO151" s="55"/>
      <c r="AP151" s="71"/>
      <c r="AQ151" s="68"/>
      <c r="AR151" s="61"/>
    </row>
    <row r="152" spans="1:44" ht="34.5" customHeight="1" x14ac:dyDescent="0.25">
      <c r="A152" s="58" t="s">
        <v>149</v>
      </c>
      <c r="B152" s="58" t="s">
        <v>151</v>
      </c>
      <c r="C152" s="59" t="s">
        <v>303</v>
      </c>
      <c r="D152" s="60"/>
      <c r="E152" s="60"/>
      <c r="F152" s="72" t="s">
        <v>140</v>
      </c>
      <c r="G152" s="62" t="e">
        <f t="shared" ca="1" si="6"/>
        <v>#NAME?</v>
      </c>
      <c r="H152" s="62" t="e">
        <f ca="1">_xlfn.IFS($E152&gt;0,VLOOKUP($F152,objets!$A$2:$L4720,4,FALSE)*$E152,$F152="",0,$E152="",VLOOKUP($F152,objets!$A$2:$L4720,4,FALSE))</f>
        <v>#NAME?</v>
      </c>
      <c r="I152" s="107">
        <f>IF(F152="","",IF(E152&gt;0,VLOOKUP(F152,objets!$A$4:$F$47,6,FALSE)*E152,VLOOKUP(F152,objets!$A$4:$F$47,6,FALSE)))</f>
        <v>9.9999999999999995E-7</v>
      </c>
      <c r="J152" s="63" t="e">
        <f ca="1">_xlfn.IFS($E152&gt;0,VLOOKUP($F152,objets!$A$2:$L4720,7,FALSE)*$E152,$F152="",0,$E152="",VLOOKUP($F152,objets!$A$2:$L4720,7,FALSE))</f>
        <v>#NAME?</v>
      </c>
      <c r="K152" s="63" t="e">
        <f ca="1">_xlfn.IFS($E152&gt;0,VLOOKUP($F152,objets!$A$2:$L4720,8,FALSE)*$E152,$F152="",0,$E152="",VLOOKUP($F152,objets!$A$2:$L4720,8,FALSE))</f>
        <v>#NAME?</v>
      </c>
      <c r="L152" s="63" t="e">
        <f ca="1">_xlfn.IFS($E152&gt;0,VLOOKUP($F152,objets!$A$2:$L4720,9,FALSE)*$E152,$F152="",0,$E152="",VLOOKUP($F152,objets!$A$2:$L4720,9,FALSE))</f>
        <v>#NAME?</v>
      </c>
      <c r="M152" s="63" t="e">
        <f ca="1">_xlfn.IFS($E152&gt;0,VLOOKUP($F152,objets!$A$2:$L4720,10,FALSE)*$E152,$F152="",0,$E152="",VLOOKUP($F152,objets!$A$2:$L4720,10,FALSE))</f>
        <v>#NAME?</v>
      </c>
      <c r="N152" s="63" t="e">
        <f ca="1">_xlfn.IFS($E152&gt;0,VLOOKUP($F152,objets!$A$2:$L4720,11,FALSE)*$E152,$F152="",0,$E152="",VLOOKUP($F152,objets!$A$2:$L4720,11,FALSE))</f>
        <v>#NAME?</v>
      </c>
      <c r="O152" s="63" t="e">
        <f ca="1">_xlfn.IFS($E152&gt;0,VLOOKUP($F152,objets!$A$2:$L4720,12,FALSE)*$E152,$F152="",0,$E152="",VLOOKUP($F152,objets!$A$2:$L4720,12,FALSE))</f>
        <v>#NAME?</v>
      </c>
      <c r="P152" s="64"/>
      <c r="Q152" s="65"/>
      <c r="R152" s="65"/>
      <c r="S152" s="65"/>
      <c r="T152" s="65"/>
      <c r="U152" s="65"/>
      <c r="V152" s="65"/>
      <c r="W152" s="65"/>
      <c r="X152" s="65"/>
      <c r="Y152" s="73"/>
      <c r="Z152" s="67" t="str">
        <f t="shared" ca="1" si="5"/>
        <v/>
      </c>
      <c r="AA152" s="53"/>
      <c r="AB152" s="68"/>
      <c r="AC152" s="68"/>
      <c r="AD152" s="68"/>
      <c r="AE152" s="68"/>
      <c r="AF152" s="68"/>
      <c r="AG152" s="68"/>
      <c r="AH152" s="68"/>
      <c r="AI152" s="68"/>
      <c r="AJ152" s="69"/>
      <c r="AK152" s="55"/>
      <c r="AL152" s="70"/>
      <c r="AM152" s="61"/>
      <c r="AN152" s="61"/>
      <c r="AO152" s="55"/>
      <c r="AP152" s="71"/>
      <c r="AQ152" s="68"/>
      <c r="AR152" s="61"/>
    </row>
    <row r="153" spans="1:44" ht="34.5" customHeight="1" x14ac:dyDescent="0.25">
      <c r="A153" s="58" t="s">
        <v>149</v>
      </c>
      <c r="B153" s="58" t="s">
        <v>151</v>
      </c>
      <c r="C153" s="59" t="s">
        <v>304</v>
      </c>
      <c r="D153" s="60"/>
      <c r="E153" s="60"/>
      <c r="F153" s="61" t="s">
        <v>140</v>
      </c>
      <c r="G153" s="62" t="e">
        <f t="shared" ca="1" si="6"/>
        <v>#NAME?</v>
      </c>
      <c r="H153" s="62" t="e">
        <f ca="1">_xlfn.IFS($E153&gt;0,VLOOKUP($F153,objets!$A$2:$L4721,4,FALSE)*$E153,$F153="",0,$E153="",VLOOKUP($F153,objets!$A$2:$L4721,4,FALSE))</f>
        <v>#NAME?</v>
      </c>
      <c r="I153" s="107">
        <f>IF(F153="","",IF(E153&gt;0,VLOOKUP(F153,objets!$A$4:$F$47,6,FALSE)*E153,VLOOKUP(F153,objets!$A$4:$F$47,6,FALSE)))</f>
        <v>9.9999999999999995E-7</v>
      </c>
      <c r="J153" s="63" t="e">
        <f ca="1">_xlfn.IFS($E153&gt;0,VLOOKUP($F153,objets!$A$2:$L4721,7,FALSE)*$E153,$F153="",0,$E153="",VLOOKUP($F153,objets!$A$2:$L4721,7,FALSE))</f>
        <v>#NAME?</v>
      </c>
      <c r="K153" s="63" t="e">
        <f ca="1">_xlfn.IFS($E153&gt;0,VLOOKUP($F153,objets!$A$2:$L4721,8,FALSE)*$E153,$F153="",0,$E153="",VLOOKUP($F153,objets!$A$2:$L4721,8,FALSE))</f>
        <v>#NAME?</v>
      </c>
      <c r="L153" s="63" t="e">
        <f ca="1">_xlfn.IFS($E153&gt;0,VLOOKUP($F153,objets!$A$2:$L4721,9,FALSE)*$E153,$F153="",0,$E153="",VLOOKUP($F153,objets!$A$2:$L4721,9,FALSE))</f>
        <v>#NAME?</v>
      </c>
      <c r="M153" s="63" t="e">
        <f ca="1">_xlfn.IFS($E153&gt;0,VLOOKUP($F153,objets!$A$2:$L4721,10,FALSE)*$E153,$F153="",0,$E153="",VLOOKUP($F153,objets!$A$2:$L4721,10,FALSE))</f>
        <v>#NAME?</v>
      </c>
      <c r="N153" s="63" t="e">
        <f ca="1">_xlfn.IFS($E153&gt;0,VLOOKUP($F153,objets!$A$2:$L4721,11,FALSE)*$E153,$F153="",0,$E153="",VLOOKUP($F153,objets!$A$2:$L4721,11,FALSE))</f>
        <v>#NAME?</v>
      </c>
      <c r="O153" s="63" t="e">
        <f ca="1">_xlfn.IFS($E153&gt;0,VLOOKUP($F153,objets!$A$2:$L4721,12,FALSE)*$E153,$F153="",0,$E153="",VLOOKUP($F153,objets!$A$2:$L4721,12,FALSE))</f>
        <v>#NAME?</v>
      </c>
      <c r="P153" s="64"/>
      <c r="Q153" s="65"/>
      <c r="R153" s="65"/>
      <c r="S153" s="65"/>
      <c r="T153" s="65"/>
      <c r="U153" s="65"/>
      <c r="V153" s="65"/>
      <c r="W153" s="65"/>
      <c r="X153" s="65"/>
      <c r="Y153" s="73"/>
      <c r="Z153" s="67" t="str">
        <f t="shared" ca="1" si="5"/>
        <v/>
      </c>
      <c r="AA153" s="53"/>
      <c r="AB153" s="68"/>
      <c r="AC153" s="68"/>
      <c r="AD153" s="68"/>
      <c r="AE153" s="68"/>
      <c r="AF153" s="68"/>
      <c r="AG153" s="68"/>
      <c r="AH153" s="68"/>
      <c r="AI153" s="68"/>
      <c r="AJ153" s="69"/>
      <c r="AK153" s="55"/>
      <c r="AL153" s="70"/>
      <c r="AM153" s="61"/>
      <c r="AN153" s="61"/>
      <c r="AO153" s="55"/>
      <c r="AP153" s="71"/>
      <c r="AQ153" s="68"/>
      <c r="AR153" s="61"/>
    </row>
    <row r="154" spans="1:44" ht="34.5" customHeight="1" x14ac:dyDescent="0.25">
      <c r="A154" s="58" t="s">
        <v>149</v>
      </c>
      <c r="B154" s="58" t="s">
        <v>151</v>
      </c>
      <c r="C154" s="59" t="s">
        <v>305</v>
      </c>
      <c r="D154" s="60"/>
      <c r="E154" s="60"/>
      <c r="F154" s="61" t="s">
        <v>140</v>
      </c>
      <c r="G154" s="62" t="e">
        <f t="shared" ca="1" si="6"/>
        <v>#NAME?</v>
      </c>
      <c r="H154" s="62" t="e">
        <f ca="1">_xlfn.IFS($E154&gt;0,VLOOKUP($F154,objets!$A$2:$L4722,4,FALSE)*$E154,$F154="",0,$E154="",VLOOKUP($F154,objets!$A$2:$L4722,4,FALSE))</f>
        <v>#NAME?</v>
      </c>
      <c r="I154" s="107">
        <f>IF(F154="","",IF(E154&gt;0,VLOOKUP(F154,objets!$A$4:$F$47,6,FALSE)*E154,VLOOKUP(F154,objets!$A$4:$F$47,6,FALSE)))</f>
        <v>9.9999999999999995E-7</v>
      </c>
      <c r="J154" s="63" t="e">
        <f ca="1">_xlfn.IFS($E154&gt;0,VLOOKUP($F154,objets!$A$2:$L4722,7,FALSE)*$E154,$F154="",0,$E154="",VLOOKUP($F154,objets!$A$2:$L4722,7,FALSE))</f>
        <v>#NAME?</v>
      </c>
      <c r="K154" s="63" t="e">
        <f ca="1">_xlfn.IFS($E154&gt;0,VLOOKUP($F154,objets!$A$2:$L4722,8,FALSE)*$E154,$F154="",0,$E154="",VLOOKUP($F154,objets!$A$2:$L4722,8,FALSE))</f>
        <v>#NAME?</v>
      </c>
      <c r="L154" s="63" t="e">
        <f ca="1">_xlfn.IFS($E154&gt;0,VLOOKUP($F154,objets!$A$2:$L4722,9,FALSE)*$E154,$F154="",0,$E154="",VLOOKUP($F154,objets!$A$2:$L4722,9,FALSE))</f>
        <v>#NAME?</v>
      </c>
      <c r="M154" s="63" t="e">
        <f ca="1">_xlfn.IFS($E154&gt;0,VLOOKUP($F154,objets!$A$2:$L4722,10,FALSE)*$E154,$F154="",0,$E154="",VLOOKUP($F154,objets!$A$2:$L4722,10,FALSE))</f>
        <v>#NAME?</v>
      </c>
      <c r="N154" s="63" t="e">
        <f ca="1">_xlfn.IFS($E154&gt;0,VLOOKUP($F154,objets!$A$2:$L4722,11,FALSE)*$E154,$F154="",0,$E154="",VLOOKUP($F154,objets!$A$2:$L4722,11,FALSE))</f>
        <v>#NAME?</v>
      </c>
      <c r="O154" s="63" t="e">
        <f ca="1">_xlfn.IFS($E154&gt;0,VLOOKUP($F154,objets!$A$2:$L4722,12,FALSE)*$E154,$F154="",0,$E154="",VLOOKUP($F154,objets!$A$2:$L4722,12,FALSE))</f>
        <v>#NAME?</v>
      </c>
      <c r="P154" s="64"/>
      <c r="Q154" s="65"/>
      <c r="R154" s="65"/>
      <c r="S154" s="65"/>
      <c r="T154" s="65"/>
      <c r="U154" s="65"/>
      <c r="V154" s="65"/>
      <c r="W154" s="65"/>
      <c r="X154" s="65"/>
      <c r="Y154" s="73"/>
      <c r="Z154" s="67" t="str">
        <f t="shared" ca="1" si="5"/>
        <v/>
      </c>
      <c r="AA154" s="53"/>
      <c r="AB154" s="68"/>
      <c r="AC154" s="68"/>
      <c r="AD154" s="68"/>
      <c r="AE154" s="68"/>
      <c r="AF154" s="68"/>
      <c r="AG154" s="68"/>
      <c r="AH154" s="68"/>
      <c r="AI154" s="68"/>
      <c r="AJ154" s="69"/>
      <c r="AK154" s="55"/>
      <c r="AL154" s="70"/>
      <c r="AM154" s="61"/>
      <c r="AN154" s="61"/>
      <c r="AO154" s="55"/>
      <c r="AP154" s="71"/>
      <c r="AQ154" s="68"/>
      <c r="AR154" s="61"/>
    </row>
    <row r="155" spans="1:44" ht="34.5" customHeight="1" x14ac:dyDescent="0.25">
      <c r="A155" s="58" t="s">
        <v>149</v>
      </c>
      <c r="B155" s="58" t="s">
        <v>151</v>
      </c>
      <c r="C155" s="59" t="s">
        <v>306</v>
      </c>
      <c r="D155" s="60"/>
      <c r="E155" s="60"/>
      <c r="F155" s="61" t="s">
        <v>140</v>
      </c>
      <c r="G155" s="62" t="e">
        <f t="shared" ca="1" si="6"/>
        <v>#NAME?</v>
      </c>
      <c r="H155" s="62" t="e">
        <f ca="1">_xlfn.IFS($E155&gt;0,VLOOKUP($F155,objets!$A$2:$L4723,4,FALSE)*$E155,$F155="",0,$E155="",VLOOKUP($F155,objets!$A$2:$L4723,4,FALSE))</f>
        <v>#NAME?</v>
      </c>
      <c r="I155" s="107">
        <f>IF(F155="","",IF(E155&gt;0,VLOOKUP(F155,objets!$A$4:$F$47,6,FALSE)*E155,VLOOKUP(F155,objets!$A$4:$F$47,6,FALSE)))</f>
        <v>9.9999999999999995E-7</v>
      </c>
      <c r="J155" s="63" t="e">
        <f ca="1">_xlfn.IFS($E155&gt;0,VLOOKUP($F155,objets!$A$2:$L4723,7,FALSE)*$E155,$F155="",0,$E155="",VLOOKUP($F155,objets!$A$2:$L4723,7,FALSE))</f>
        <v>#NAME?</v>
      </c>
      <c r="K155" s="63" t="e">
        <f ca="1">_xlfn.IFS($E155&gt;0,VLOOKUP($F155,objets!$A$2:$L4723,8,FALSE)*$E155,$F155="",0,$E155="",VLOOKUP($F155,objets!$A$2:$L4723,8,FALSE))</f>
        <v>#NAME?</v>
      </c>
      <c r="L155" s="63" t="e">
        <f ca="1">_xlfn.IFS($E155&gt;0,VLOOKUP($F155,objets!$A$2:$L4723,9,FALSE)*$E155,$F155="",0,$E155="",VLOOKUP($F155,objets!$A$2:$L4723,9,FALSE))</f>
        <v>#NAME?</v>
      </c>
      <c r="M155" s="63" t="e">
        <f ca="1">_xlfn.IFS($E155&gt;0,VLOOKUP($F155,objets!$A$2:$L4723,10,FALSE)*$E155,$F155="",0,$E155="",VLOOKUP($F155,objets!$A$2:$L4723,10,FALSE))</f>
        <v>#NAME?</v>
      </c>
      <c r="N155" s="63" t="e">
        <f ca="1">_xlfn.IFS($E155&gt;0,VLOOKUP($F155,objets!$A$2:$L4723,11,FALSE)*$E155,$F155="",0,$E155="",VLOOKUP($F155,objets!$A$2:$L4723,11,FALSE))</f>
        <v>#NAME?</v>
      </c>
      <c r="O155" s="63" t="e">
        <f ca="1">_xlfn.IFS($E155&gt;0,VLOOKUP($F155,objets!$A$2:$L4723,12,FALSE)*$E155,$F155="",0,$E155="",VLOOKUP($F155,objets!$A$2:$L4723,12,FALSE))</f>
        <v>#NAME?</v>
      </c>
      <c r="P155" s="64"/>
      <c r="Q155" s="65"/>
      <c r="R155" s="65"/>
      <c r="S155" s="65"/>
      <c r="T155" s="65"/>
      <c r="U155" s="65"/>
      <c r="V155" s="65"/>
      <c r="W155" s="65"/>
      <c r="X155" s="65"/>
      <c r="Y155" s="73"/>
      <c r="Z155" s="67" t="str">
        <f t="shared" ca="1" si="5"/>
        <v/>
      </c>
      <c r="AA155" s="53"/>
      <c r="AB155" s="68"/>
      <c r="AC155" s="68"/>
      <c r="AD155" s="68"/>
      <c r="AE155" s="68"/>
      <c r="AF155" s="68"/>
      <c r="AG155" s="68"/>
      <c r="AH155" s="68"/>
      <c r="AI155" s="68"/>
      <c r="AJ155" s="69"/>
      <c r="AK155" s="55"/>
      <c r="AL155" s="70"/>
      <c r="AM155" s="61"/>
      <c r="AN155" s="61"/>
      <c r="AO155" s="55"/>
      <c r="AP155" s="71"/>
      <c r="AQ155" s="68"/>
      <c r="AR155" s="61"/>
    </row>
    <row r="156" spans="1:44" ht="34.5" customHeight="1" x14ac:dyDescent="0.25">
      <c r="A156" s="58" t="s">
        <v>149</v>
      </c>
      <c r="B156" s="58" t="s">
        <v>151</v>
      </c>
      <c r="C156" s="59" t="s">
        <v>307</v>
      </c>
      <c r="D156" s="60"/>
      <c r="E156" s="60"/>
      <c r="F156" s="72" t="s">
        <v>140</v>
      </c>
      <c r="G156" s="62" t="e">
        <f t="shared" ca="1" si="6"/>
        <v>#NAME?</v>
      </c>
      <c r="H156" s="62" t="e">
        <f ca="1">_xlfn.IFS($E156&gt;0,VLOOKUP($F156,objets!$A$2:$L4724,4,FALSE)*$E156,$F156="",0,$E156="",VLOOKUP($F156,objets!$A$2:$L4724,4,FALSE))</f>
        <v>#NAME?</v>
      </c>
      <c r="I156" s="107">
        <f>IF(F156="","",IF(E156&gt;0,VLOOKUP(F156,objets!$A$4:$F$47,6,FALSE)*E156,VLOOKUP(F156,objets!$A$4:$F$47,6,FALSE)))</f>
        <v>9.9999999999999995E-7</v>
      </c>
      <c r="J156" s="63" t="e">
        <f ca="1">_xlfn.IFS($E156&gt;0,VLOOKUP($F156,objets!$A$2:$L4724,7,FALSE)*$E156,$F156="",0,$E156="",VLOOKUP($F156,objets!$A$2:$L4724,7,FALSE))</f>
        <v>#NAME?</v>
      </c>
      <c r="K156" s="63" t="e">
        <f ca="1">_xlfn.IFS($E156&gt;0,VLOOKUP($F156,objets!$A$2:$L4724,8,FALSE)*$E156,$F156="",0,$E156="",VLOOKUP($F156,objets!$A$2:$L4724,8,FALSE))</f>
        <v>#NAME?</v>
      </c>
      <c r="L156" s="63" t="e">
        <f ca="1">_xlfn.IFS($E156&gt;0,VLOOKUP($F156,objets!$A$2:$L4724,9,FALSE)*$E156,$F156="",0,$E156="",VLOOKUP($F156,objets!$A$2:$L4724,9,FALSE))</f>
        <v>#NAME?</v>
      </c>
      <c r="M156" s="63" t="e">
        <f ca="1">_xlfn.IFS($E156&gt;0,VLOOKUP($F156,objets!$A$2:$L4724,10,FALSE)*$E156,$F156="",0,$E156="",VLOOKUP($F156,objets!$A$2:$L4724,10,FALSE))</f>
        <v>#NAME?</v>
      </c>
      <c r="N156" s="63" t="e">
        <f ca="1">_xlfn.IFS($E156&gt;0,VLOOKUP($F156,objets!$A$2:$L4724,11,FALSE)*$E156,$F156="",0,$E156="",VLOOKUP($F156,objets!$A$2:$L4724,11,FALSE))</f>
        <v>#NAME?</v>
      </c>
      <c r="O156" s="63" t="e">
        <f ca="1">_xlfn.IFS($E156&gt;0,VLOOKUP($F156,objets!$A$2:$L4724,12,FALSE)*$E156,$F156="",0,$E156="",VLOOKUP($F156,objets!$A$2:$L4724,12,FALSE))</f>
        <v>#NAME?</v>
      </c>
      <c r="P156" s="64"/>
      <c r="Q156" s="65"/>
      <c r="R156" s="65"/>
      <c r="S156" s="65"/>
      <c r="T156" s="65"/>
      <c r="U156" s="65"/>
      <c r="V156" s="65"/>
      <c r="W156" s="65"/>
      <c r="X156" s="65"/>
      <c r="Y156" s="73"/>
      <c r="Z156" s="67" t="str">
        <f t="shared" ca="1" si="5"/>
        <v/>
      </c>
      <c r="AA156" s="53"/>
      <c r="AB156" s="68"/>
      <c r="AC156" s="68"/>
      <c r="AD156" s="68"/>
      <c r="AE156" s="68"/>
      <c r="AF156" s="68"/>
      <c r="AG156" s="68"/>
      <c r="AH156" s="68"/>
      <c r="AI156" s="68"/>
      <c r="AJ156" s="69"/>
      <c r="AK156" s="55"/>
      <c r="AL156" s="70"/>
      <c r="AM156" s="61"/>
      <c r="AN156" s="61"/>
      <c r="AO156" s="55"/>
      <c r="AP156" s="71"/>
      <c r="AQ156" s="68"/>
      <c r="AR156" s="61"/>
    </row>
    <row r="157" spans="1:44" ht="34.5" customHeight="1" x14ac:dyDescent="0.25">
      <c r="A157" s="58" t="s">
        <v>149</v>
      </c>
      <c r="B157" s="58" t="s">
        <v>151</v>
      </c>
      <c r="C157" s="59" t="s">
        <v>308</v>
      </c>
      <c r="D157" s="60"/>
      <c r="E157" s="60"/>
      <c r="F157" s="61" t="s">
        <v>140</v>
      </c>
      <c r="G157" s="62" t="e">
        <f t="shared" ca="1" si="6"/>
        <v>#NAME?</v>
      </c>
      <c r="H157" s="62" t="e">
        <f ca="1">_xlfn.IFS($E157&gt;0,VLOOKUP($F157,objets!$A$2:$L4725,4,FALSE)*$E157,$F157="",0,$E157="",VLOOKUP($F157,objets!$A$2:$L4725,4,FALSE))</f>
        <v>#NAME?</v>
      </c>
      <c r="I157" s="107">
        <f>IF(F157="","",IF(E157&gt;0,VLOOKUP(F157,objets!$A$4:$F$47,6,FALSE)*E157,VLOOKUP(F157,objets!$A$4:$F$47,6,FALSE)))</f>
        <v>9.9999999999999995E-7</v>
      </c>
      <c r="J157" s="63" t="e">
        <f ca="1">_xlfn.IFS($E157&gt;0,VLOOKUP($F157,objets!$A$2:$L4725,7,FALSE)*$E157,$F157="",0,$E157="",VLOOKUP($F157,objets!$A$2:$L4725,7,FALSE))</f>
        <v>#NAME?</v>
      </c>
      <c r="K157" s="63" t="e">
        <f ca="1">_xlfn.IFS($E157&gt;0,VLOOKUP($F157,objets!$A$2:$L4725,8,FALSE)*$E157,$F157="",0,$E157="",VLOOKUP($F157,objets!$A$2:$L4725,8,FALSE))</f>
        <v>#NAME?</v>
      </c>
      <c r="L157" s="63" t="e">
        <f ca="1">_xlfn.IFS($E157&gt;0,VLOOKUP($F157,objets!$A$2:$L4725,9,FALSE)*$E157,$F157="",0,$E157="",VLOOKUP($F157,objets!$A$2:$L4725,9,FALSE))</f>
        <v>#NAME?</v>
      </c>
      <c r="M157" s="63" t="e">
        <f ca="1">_xlfn.IFS($E157&gt;0,VLOOKUP($F157,objets!$A$2:$L4725,10,FALSE)*$E157,$F157="",0,$E157="",VLOOKUP($F157,objets!$A$2:$L4725,10,FALSE))</f>
        <v>#NAME?</v>
      </c>
      <c r="N157" s="63" t="e">
        <f ca="1">_xlfn.IFS($E157&gt;0,VLOOKUP($F157,objets!$A$2:$L4725,11,FALSE)*$E157,$F157="",0,$E157="",VLOOKUP($F157,objets!$A$2:$L4725,11,FALSE))</f>
        <v>#NAME?</v>
      </c>
      <c r="O157" s="63" t="e">
        <f ca="1">_xlfn.IFS($E157&gt;0,VLOOKUP($F157,objets!$A$2:$L4725,12,FALSE)*$E157,$F157="",0,$E157="",VLOOKUP($F157,objets!$A$2:$L4725,12,FALSE))</f>
        <v>#NAME?</v>
      </c>
      <c r="P157" s="64"/>
      <c r="Q157" s="65"/>
      <c r="R157" s="65"/>
      <c r="S157" s="65"/>
      <c r="T157" s="65"/>
      <c r="U157" s="65"/>
      <c r="V157" s="65"/>
      <c r="W157" s="65"/>
      <c r="X157" s="65"/>
      <c r="Y157" s="73"/>
      <c r="Z157" s="67" t="str">
        <f t="shared" ca="1" si="5"/>
        <v/>
      </c>
      <c r="AA157" s="53"/>
      <c r="AB157" s="68"/>
      <c r="AC157" s="68"/>
      <c r="AD157" s="68"/>
      <c r="AE157" s="68"/>
      <c r="AF157" s="68"/>
      <c r="AG157" s="68"/>
      <c r="AH157" s="68"/>
      <c r="AI157" s="68"/>
      <c r="AJ157" s="69"/>
      <c r="AK157" s="55"/>
      <c r="AL157" s="70"/>
      <c r="AM157" s="61"/>
      <c r="AN157" s="61"/>
      <c r="AO157" s="55"/>
      <c r="AP157" s="71"/>
      <c r="AQ157" s="68"/>
      <c r="AR157" s="61"/>
    </row>
    <row r="158" spans="1:44" ht="34.5" customHeight="1" x14ac:dyDescent="0.25">
      <c r="A158" s="58" t="s">
        <v>149</v>
      </c>
      <c r="B158" s="58" t="s">
        <v>151</v>
      </c>
      <c r="C158" s="59" t="s">
        <v>309</v>
      </c>
      <c r="D158" s="60"/>
      <c r="E158" s="60"/>
      <c r="F158" s="72" t="s">
        <v>140</v>
      </c>
      <c r="G158" s="62" t="e">
        <f t="shared" ca="1" si="6"/>
        <v>#NAME?</v>
      </c>
      <c r="H158" s="62" t="e">
        <f ca="1">_xlfn.IFS($E158&gt;0,VLOOKUP($F158,objets!$A$2:$L4726,4,FALSE)*$E158,$F158="",0,$E158="",VLOOKUP($F158,objets!$A$2:$L4726,4,FALSE))</f>
        <v>#NAME?</v>
      </c>
      <c r="I158" s="107">
        <f>IF(F158="","",IF(E158&gt;0,VLOOKUP(F158,objets!$A$4:$F$47,6,FALSE)*E158,VLOOKUP(F158,objets!$A$4:$F$47,6,FALSE)))</f>
        <v>9.9999999999999995E-7</v>
      </c>
      <c r="J158" s="63" t="e">
        <f ca="1">_xlfn.IFS($E158&gt;0,VLOOKUP($F158,objets!$A$2:$L4726,7,FALSE)*$E158,$F158="",0,$E158="",VLOOKUP($F158,objets!$A$2:$L4726,7,FALSE))</f>
        <v>#NAME?</v>
      </c>
      <c r="K158" s="63" t="e">
        <f ca="1">_xlfn.IFS($E158&gt;0,VLOOKUP($F158,objets!$A$2:$L4726,8,FALSE)*$E158,$F158="",0,$E158="",VLOOKUP($F158,objets!$A$2:$L4726,8,FALSE))</f>
        <v>#NAME?</v>
      </c>
      <c r="L158" s="63" t="e">
        <f ca="1">_xlfn.IFS($E158&gt;0,VLOOKUP($F158,objets!$A$2:$L4726,9,FALSE)*$E158,$F158="",0,$E158="",VLOOKUP($F158,objets!$A$2:$L4726,9,FALSE))</f>
        <v>#NAME?</v>
      </c>
      <c r="M158" s="63" t="e">
        <f ca="1">_xlfn.IFS($E158&gt;0,VLOOKUP($F158,objets!$A$2:$L4726,10,FALSE)*$E158,$F158="",0,$E158="",VLOOKUP($F158,objets!$A$2:$L4726,10,FALSE))</f>
        <v>#NAME?</v>
      </c>
      <c r="N158" s="63" t="e">
        <f ca="1">_xlfn.IFS($E158&gt;0,VLOOKUP($F158,objets!$A$2:$L4726,11,FALSE)*$E158,$F158="",0,$E158="",VLOOKUP($F158,objets!$A$2:$L4726,11,FALSE))</f>
        <v>#NAME?</v>
      </c>
      <c r="O158" s="63" t="e">
        <f ca="1">_xlfn.IFS($E158&gt;0,VLOOKUP($F158,objets!$A$2:$L4726,12,FALSE)*$E158,$F158="",0,$E158="",VLOOKUP($F158,objets!$A$2:$L4726,12,FALSE))</f>
        <v>#NAME?</v>
      </c>
      <c r="P158" s="64"/>
      <c r="Q158" s="65"/>
      <c r="R158" s="65"/>
      <c r="S158" s="65"/>
      <c r="T158" s="65"/>
      <c r="U158" s="65"/>
      <c r="V158" s="65"/>
      <c r="W158" s="65"/>
      <c r="X158" s="65"/>
      <c r="Y158" s="73"/>
      <c r="Z158" s="67" t="str">
        <f t="shared" ca="1" si="5"/>
        <v/>
      </c>
      <c r="AA158" s="53"/>
      <c r="AB158" s="68"/>
      <c r="AC158" s="68"/>
      <c r="AD158" s="68"/>
      <c r="AE158" s="68"/>
      <c r="AF158" s="68"/>
      <c r="AG158" s="68"/>
      <c r="AH158" s="68"/>
      <c r="AI158" s="68"/>
      <c r="AJ158" s="69"/>
      <c r="AK158" s="55"/>
      <c r="AL158" s="70"/>
      <c r="AM158" s="61"/>
      <c r="AN158" s="61"/>
      <c r="AO158" s="55"/>
      <c r="AP158" s="71"/>
      <c r="AQ158" s="68"/>
      <c r="AR158" s="61"/>
    </row>
    <row r="159" spans="1:44" ht="34.5" customHeight="1" x14ac:dyDescent="0.25">
      <c r="A159" s="58" t="s">
        <v>149</v>
      </c>
      <c r="B159" s="58" t="s">
        <v>151</v>
      </c>
      <c r="C159" s="59" t="s">
        <v>310</v>
      </c>
      <c r="D159" s="60"/>
      <c r="E159" s="60"/>
      <c r="F159" s="61" t="s">
        <v>140</v>
      </c>
      <c r="G159" s="62" t="e">
        <f t="shared" ca="1" si="6"/>
        <v>#NAME?</v>
      </c>
      <c r="H159" s="62" t="e">
        <f ca="1">_xlfn.IFS($E159&gt;0,VLOOKUP($F159,objets!$A$2:$L4727,4,FALSE)*$E159,$F159="",0,$E159="",VLOOKUP($F159,objets!$A$2:$L4727,4,FALSE))</f>
        <v>#NAME?</v>
      </c>
      <c r="I159" s="107">
        <f>IF(F159="","",IF(E159&gt;0,VLOOKUP(F159,objets!$A$4:$F$47,6,FALSE)*E159,VLOOKUP(F159,objets!$A$4:$F$47,6,FALSE)))</f>
        <v>9.9999999999999995E-7</v>
      </c>
      <c r="J159" s="63" t="e">
        <f ca="1">_xlfn.IFS($E159&gt;0,VLOOKUP($F159,objets!$A$2:$L4727,7,FALSE)*$E159,$F159="",0,$E159="",VLOOKUP($F159,objets!$A$2:$L4727,7,FALSE))</f>
        <v>#NAME?</v>
      </c>
      <c r="K159" s="63" t="e">
        <f ca="1">_xlfn.IFS($E159&gt;0,VLOOKUP($F159,objets!$A$2:$L4727,8,FALSE)*$E159,$F159="",0,$E159="",VLOOKUP($F159,objets!$A$2:$L4727,8,FALSE))</f>
        <v>#NAME?</v>
      </c>
      <c r="L159" s="63" t="e">
        <f ca="1">_xlfn.IFS($E159&gt;0,VLOOKUP($F159,objets!$A$2:$L4727,9,FALSE)*$E159,$F159="",0,$E159="",VLOOKUP($F159,objets!$A$2:$L4727,9,FALSE))</f>
        <v>#NAME?</v>
      </c>
      <c r="M159" s="63" t="e">
        <f ca="1">_xlfn.IFS($E159&gt;0,VLOOKUP($F159,objets!$A$2:$L4727,10,FALSE)*$E159,$F159="",0,$E159="",VLOOKUP($F159,objets!$A$2:$L4727,10,FALSE))</f>
        <v>#NAME?</v>
      </c>
      <c r="N159" s="63" t="e">
        <f ca="1">_xlfn.IFS($E159&gt;0,VLOOKUP($F159,objets!$A$2:$L4727,11,FALSE)*$E159,$F159="",0,$E159="",VLOOKUP($F159,objets!$A$2:$L4727,11,FALSE))</f>
        <v>#NAME?</v>
      </c>
      <c r="O159" s="63" t="e">
        <f ca="1">_xlfn.IFS($E159&gt;0,VLOOKUP($F159,objets!$A$2:$L4727,12,FALSE)*$E159,$F159="",0,$E159="",VLOOKUP($F159,objets!$A$2:$L4727,12,FALSE))</f>
        <v>#NAME?</v>
      </c>
      <c r="P159" s="64"/>
      <c r="Q159" s="65"/>
      <c r="R159" s="65"/>
      <c r="S159" s="65"/>
      <c r="T159" s="65"/>
      <c r="U159" s="65"/>
      <c r="V159" s="65"/>
      <c r="W159" s="65"/>
      <c r="X159" s="65"/>
      <c r="Y159" s="73"/>
      <c r="Z159" s="67" t="str">
        <f t="shared" ca="1" si="5"/>
        <v/>
      </c>
      <c r="AA159" s="53"/>
      <c r="AB159" s="68"/>
      <c r="AC159" s="68"/>
      <c r="AD159" s="68"/>
      <c r="AE159" s="68"/>
      <c r="AF159" s="68"/>
      <c r="AG159" s="68"/>
      <c r="AH159" s="68"/>
      <c r="AI159" s="68"/>
      <c r="AJ159" s="69"/>
      <c r="AK159" s="55"/>
      <c r="AL159" s="70"/>
      <c r="AM159" s="61"/>
      <c r="AN159" s="61"/>
      <c r="AO159" s="55"/>
      <c r="AP159" s="71"/>
      <c r="AQ159" s="68"/>
      <c r="AR159" s="61"/>
    </row>
    <row r="160" spans="1:44" ht="34.5" customHeight="1" x14ac:dyDescent="0.25">
      <c r="A160" s="58" t="s">
        <v>149</v>
      </c>
      <c r="B160" s="58" t="s">
        <v>151</v>
      </c>
      <c r="C160" s="59" t="s">
        <v>311</v>
      </c>
      <c r="D160" s="60"/>
      <c r="E160" s="60"/>
      <c r="F160" s="61" t="s">
        <v>140</v>
      </c>
      <c r="G160" s="62" t="e">
        <f t="shared" ca="1" si="6"/>
        <v>#NAME?</v>
      </c>
      <c r="H160" s="62" t="e">
        <f ca="1">_xlfn.IFS($E160&gt;0,VLOOKUP($F160,objets!$A$2:$L4728,4,FALSE)*$E160,$F160="",0,$E160="",VLOOKUP($F160,objets!$A$2:$L4728,4,FALSE))</f>
        <v>#NAME?</v>
      </c>
      <c r="I160" s="107">
        <f>IF(F160="","",IF(E160&gt;0,VLOOKUP(F160,objets!$A$4:$F$47,6,FALSE)*E160,VLOOKUP(F160,objets!$A$4:$F$47,6,FALSE)))</f>
        <v>9.9999999999999995E-7</v>
      </c>
      <c r="J160" s="63" t="e">
        <f ca="1">_xlfn.IFS($E160&gt;0,VLOOKUP($F160,objets!$A$2:$L4728,7,FALSE)*$E160,$F160="",0,$E160="",VLOOKUP($F160,objets!$A$2:$L4728,7,FALSE))</f>
        <v>#NAME?</v>
      </c>
      <c r="K160" s="63" t="e">
        <f ca="1">_xlfn.IFS($E160&gt;0,VLOOKUP($F160,objets!$A$2:$L4728,8,FALSE)*$E160,$F160="",0,$E160="",VLOOKUP($F160,objets!$A$2:$L4728,8,FALSE))</f>
        <v>#NAME?</v>
      </c>
      <c r="L160" s="63" t="e">
        <f ca="1">_xlfn.IFS($E160&gt;0,VLOOKUP($F160,objets!$A$2:$L4728,9,FALSE)*$E160,$F160="",0,$E160="",VLOOKUP($F160,objets!$A$2:$L4728,9,FALSE))</f>
        <v>#NAME?</v>
      </c>
      <c r="M160" s="63" t="e">
        <f ca="1">_xlfn.IFS($E160&gt;0,VLOOKUP($F160,objets!$A$2:$L4728,10,FALSE)*$E160,$F160="",0,$E160="",VLOOKUP($F160,objets!$A$2:$L4728,10,FALSE))</f>
        <v>#NAME?</v>
      </c>
      <c r="N160" s="63" t="e">
        <f ca="1">_xlfn.IFS($E160&gt;0,VLOOKUP($F160,objets!$A$2:$L4728,11,FALSE)*$E160,$F160="",0,$E160="",VLOOKUP($F160,objets!$A$2:$L4728,11,FALSE))</f>
        <v>#NAME?</v>
      </c>
      <c r="O160" s="63" t="e">
        <f ca="1">_xlfn.IFS($E160&gt;0,VLOOKUP($F160,objets!$A$2:$L4728,12,FALSE)*$E160,$F160="",0,$E160="",VLOOKUP($F160,objets!$A$2:$L4728,12,FALSE))</f>
        <v>#NAME?</v>
      </c>
      <c r="P160" s="64"/>
      <c r="Q160" s="65"/>
      <c r="R160" s="65"/>
      <c r="S160" s="65"/>
      <c r="T160" s="65"/>
      <c r="U160" s="65"/>
      <c r="V160" s="65"/>
      <c r="W160" s="65"/>
      <c r="X160" s="65"/>
      <c r="Y160" s="73"/>
      <c r="Z160" s="67" t="str">
        <f t="shared" ca="1" si="5"/>
        <v/>
      </c>
      <c r="AA160" s="53"/>
      <c r="AB160" s="68"/>
      <c r="AC160" s="68"/>
      <c r="AD160" s="68"/>
      <c r="AE160" s="68"/>
      <c r="AF160" s="68"/>
      <c r="AG160" s="68"/>
      <c r="AH160" s="68"/>
      <c r="AI160" s="68"/>
      <c r="AJ160" s="69"/>
      <c r="AK160" s="55"/>
      <c r="AL160" s="70"/>
      <c r="AM160" s="61"/>
      <c r="AN160" s="61"/>
      <c r="AO160" s="55"/>
      <c r="AP160" s="71"/>
      <c r="AQ160" s="68"/>
      <c r="AR160" s="61"/>
    </row>
    <row r="161" spans="1:44" ht="34.5" customHeight="1" x14ac:dyDescent="0.25">
      <c r="A161" s="58" t="s">
        <v>149</v>
      </c>
      <c r="B161" s="58" t="s">
        <v>151</v>
      </c>
      <c r="C161" s="59" t="s">
        <v>312</v>
      </c>
      <c r="D161" s="60"/>
      <c r="E161" s="60"/>
      <c r="F161" s="61" t="s">
        <v>140</v>
      </c>
      <c r="G161" s="62" t="e">
        <f t="shared" ca="1" si="6"/>
        <v>#NAME?</v>
      </c>
      <c r="H161" s="62" t="e">
        <f ca="1">_xlfn.IFS($E161&gt;0,VLOOKUP($F161,objets!$A$2:$L4729,4,FALSE)*$E161,$F161="",0,$E161="",VLOOKUP($F161,objets!$A$2:$L4729,4,FALSE))</f>
        <v>#NAME?</v>
      </c>
      <c r="I161" s="107">
        <f>IF(F161="","",IF(E161&gt;0,VLOOKUP(F161,objets!$A$4:$F$47,6,FALSE)*E161,VLOOKUP(F161,objets!$A$4:$F$47,6,FALSE)))</f>
        <v>9.9999999999999995E-7</v>
      </c>
      <c r="J161" s="63" t="e">
        <f ca="1">_xlfn.IFS($E161&gt;0,VLOOKUP($F161,objets!$A$2:$L4729,7,FALSE)*$E161,$F161="",0,$E161="",VLOOKUP($F161,objets!$A$2:$L4729,7,FALSE))</f>
        <v>#NAME?</v>
      </c>
      <c r="K161" s="63" t="e">
        <f ca="1">_xlfn.IFS($E161&gt;0,VLOOKUP($F161,objets!$A$2:$L4729,8,FALSE)*$E161,$F161="",0,$E161="",VLOOKUP($F161,objets!$A$2:$L4729,8,FALSE))</f>
        <v>#NAME?</v>
      </c>
      <c r="L161" s="63" t="e">
        <f ca="1">_xlfn.IFS($E161&gt;0,VLOOKUP($F161,objets!$A$2:$L4729,9,FALSE)*$E161,$F161="",0,$E161="",VLOOKUP($F161,objets!$A$2:$L4729,9,FALSE))</f>
        <v>#NAME?</v>
      </c>
      <c r="M161" s="63" t="e">
        <f ca="1">_xlfn.IFS($E161&gt;0,VLOOKUP($F161,objets!$A$2:$L4729,10,FALSE)*$E161,$F161="",0,$E161="",VLOOKUP($F161,objets!$A$2:$L4729,10,FALSE))</f>
        <v>#NAME?</v>
      </c>
      <c r="N161" s="63" t="e">
        <f ca="1">_xlfn.IFS($E161&gt;0,VLOOKUP($F161,objets!$A$2:$L4729,11,FALSE)*$E161,$F161="",0,$E161="",VLOOKUP($F161,objets!$A$2:$L4729,11,FALSE))</f>
        <v>#NAME?</v>
      </c>
      <c r="O161" s="63" t="e">
        <f ca="1">_xlfn.IFS($E161&gt;0,VLOOKUP($F161,objets!$A$2:$L4729,12,FALSE)*$E161,$F161="",0,$E161="",VLOOKUP($F161,objets!$A$2:$L4729,12,FALSE))</f>
        <v>#NAME?</v>
      </c>
      <c r="P161" s="64"/>
      <c r="Q161" s="65"/>
      <c r="R161" s="65"/>
      <c r="S161" s="65"/>
      <c r="T161" s="65"/>
      <c r="U161" s="65"/>
      <c r="V161" s="65"/>
      <c r="W161" s="65"/>
      <c r="X161" s="65"/>
      <c r="Y161" s="73"/>
      <c r="Z161" s="67" t="str">
        <f t="shared" ca="1" si="5"/>
        <v/>
      </c>
      <c r="AA161" s="53"/>
      <c r="AB161" s="68"/>
      <c r="AC161" s="68"/>
      <c r="AD161" s="68"/>
      <c r="AE161" s="68"/>
      <c r="AF161" s="68"/>
      <c r="AG161" s="68"/>
      <c r="AH161" s="68"/>
      <c r="AI161" s="68"/>
      <c r="AJ161" s="69"/>
      <c r="AK161" s="55"/>
      <c r="AL161" s="70"/>
      <c r="AM161" s="61"/>
      <c r="AN161" s="61"/>
      <c r="AO161" s="55"/>
      <c r="AP161" s="71"/>
      <c r="AQ161" s="68"/>
      <c r="AR161" s="61"/>
    </row>
    <row r="162" spans="1:44" ht="34.5" customHeight="1" x14ac:dyDescent="0.25">
      <c r="A162" s="58" t="s">
        <v>149</v>
      </c>
      <c r="B162" s="58" t="s">
        <v>151</v>
      </c>
      <c r="C162" s="59" t="s">
        <v>313</v>
      </c>
      <c r="D162" s="60"/>
      <c r="E162" s="60"/>
      <c r="F162" s="72" t="s">
        <v>140</v>
      </c>
      <c r="G162" s="62" t="e">
        <f t="shared" ca="1" si="6"/>
        <v>#NAME?</v>
      </c>
      <c r="H162" s="62" t="e">
        <f ca="1">_xlfn.IFS($E162&gt;0,VLOOKUP($F162,objets!$A$2:$L4730,4,FALSE)*$E162,$F162="",0,$E162="",VLOOKUP($F162,objets!$A$2:$L4730,4,FALSE))</f>
        <v>#NAME?</v>
      </c>
      <c r="I162" s="107">
        <f>IF(F162="","",IF(E162&gt;0,VLOOKUP(F162,objets!$A$4:$F$47,6,FALSE)*E162,VLOOKUP(F162,objets!$A$4:$F$47,6,FALSE)))</f>
        <v>9.9999999999999995E-7</v>
      </c>
      <c r="J162" s="63" t="e">
        <f ca="1">_xlfn.IFS($E162&gt;0,VLOOKUP($F162,objets!$A$2:$L4730,7,FALSE)*$E162,$F162="",0,$E162="",VLOOKUP($F162,objets!$A$2:$L4730,7,FALSE))</f>
        <v>#NAME?</v>
      </c>
      <c r="K162" s="63" t="e">
        <f ca="1">_xlfn.IFS($E162&gt;0,VLOOKUP($F162,objets!$A$2:$L4730,8,FALSE)*$E162,$F162="",0,$E162="",VLOOKUP($F162,objets!$A$2:$L4730,8,FALSE))</f>
        <v>#NAME?</v>
      </c>
      <c r="L162" s="63" t="e">
        <f ca="1">_xlfn.IFS($E162&gt;0,VLOOKUP($F162,objets!$A$2:$L4730,9,FALSE)*$E162,$F162="",0,$E162="",VLOOKUP($F162,objets!$A$2:$L4730,9,FALSE))</f>
        <v>#NAME?</v>
      </c>
      <c r="M162" s="63" t="e">
        <f ca="1">_xlfn.IFS($E162&gt;0,VLOOKUP($F162,objets!$A$2:$L4730,10,FALSE)*$E162,$F162="",0,$E162="",VLOOKUP($F162,objets!$A$2:$L4730,10,FALSE))</f>
        <v>#NAME?</v>
      </c>
      <c r="N162" s="63" t="e">
        <f ca="1">_xlfn.IFS($E162&gt;0,VLOOKUP($F162,objets!$A$2:$L4730,11,FALSE)*$E162,$F162="",0,$E162="",VLOOKUP($F162,objets!$A$2:$L4730,11,FALSE))</f>
        <v>#NAME?</v>
      </c>
      <c r="O162" s="63" t="e">
        <f ca="1">_xlfn.IFS($E162&gt;0,VLOOKUP($F162,objets!$A$2:$L4730,12,FALSE)*$E162,$F162="",0,$E162="",VLOOKUP($F162,objets!$A$2:$L4730,12,FALSE))</f>
        <v>#NAME?</v>
      </c>
      <c r="P162" s="64"/>
      <c r="Q162" s="65"/>
      <c r="R162" s="65"/>
      <c r="S162" s="65"/>
      <c r="T162" s="65"/>
      <c r="U162" s="65"/>
      <c r="V162" s="65"/>
      <c r="W162" s="65"/>
      <c r="X162" s="65"/>
      <c r="Y162" s="73"/>
      <c r="Z162" s="67" t="str">
        <f t="shared" ca="1" si="5"/>
        <v/>
      </c>
      <c r="AA162" s="53"/>
      <c r="AB162" s="68"/>
      <c r="AC162" s="68"/>
      <c r="AD162" s="68"/>
      <c r="AE162" s="68"/>
      <c r="AF162" s="68"/>
      <c r="AG162" s="68"/>
      <c r="AH162" s="68"/>
      <c r="AI162" s="68"/>
      <c r="AJ162" s="69"/>
      <c r="AK162" s="55"/>
      <c r="AL162" s="70"/>
      <c r="AM162" s="61"/>
      <c r="AN162" s="61"/>
      <c r="AO162" s="55"/>
      <c r="AP162" s="71"/>
      <c r="AQ162" s="68"/>
      <c r="AR162" s="61"/>
    </row>
    <row r="163" spans="1:44" ht="34.5" customHeight="1" x14ac:dyDescent="0.25">
      <c r="A163" s="58" t="s">
        <v>149</v>
      </c>
      <c r="B163" s="58" t="s">
        <v>151</v>
      </c>
      <c r="C163" s="59" t="s">
        <v>314</v>
      </c>
      <c r="D163" s="60"/>
      <c r="E163" s="60"/>
      <c r="F163" s="61" t="s">
        <v>140</v>
      </c>
      <c r="G163" s="62" t="e">
        <f t="shared" ca="1" si="6"/>
        <v>#NAME?</v>
      </c>
      <c r="H163" s="62" t="e">
        <f ca="1">_xlfn.IFS($E163&gt;0,VLOOKUP($F163,objets!$A$2:$L4731,4,FALSE)*$E163,$F163="",0,$E163="",VLOOKUP($F163,objets!$A$2:$L4731,4,FALSE))</f>
        <v>#NAME?</v>
      </c>
      <c r="I163" s="107">
        <f>IF(F163="","",IF(E163&gt;0,VLOOKUP(F163,objets!$A$4:$F$47,6,FALSE)*E163,VLOOKUP(F163,objets!$A$4:$F$47,6,FALSE)))</f>
        <v>9.9999999999999995E-7</v>
      </c>
      <c r="J163" s="63" t="e">
        <f ca="1">_xlfn.IFS($E163&gt;0,VLOOKUP($F163,objets!$A$2:$L4731,7,FALSE)*$E163,$F163="",0,$E163="",VLOOKUP($F163,objets!$A$2:$L4731,7,FALSE))</f>
        <v>#NAME?</v>
      </c>
      <c r="K163" s="63" t="e">
        <f ca="1">_xlfn.IFS($E163&gt;0,VLOOKUP($F163,objets!$A$2:$L4731,8,FALSE)*$E163,$F163="",0,$E163="",VLOOKUP($F163,objets!$A$2:$L4731,8,FALSE))</f>
        <v>#NAME?</v>
      </c>
      <c r="L163" s="63" t="e">
        <f ca="1">_xlfn.IFS($E163&gt;0,VLOOKUP($F163,objets!$A$2:$L4731,9,FALSE)*$E163,$F163="",0,$E163="",VLOOKUP($F163,objets!$A$2:$L4731,9,FALSE))</f>
        <v>#NAME?</v>
      </c>
      <c r="M163" s="63" t="e">
        <f ca="1">_xlfn.IFS($E163&gt;0,VLOOKUP($F163,objets!$A$2:$L4731,10,FALSE)*$E163,$F163="",0,$E163="",VLOOKUP($F163,objets!$A$2:$L4731,10,FALSE))</f>
        <v>#NAME?</v>
      </c>
      <c r="N163" s="63" t="e">
        <f ca="1">_xlfn.IFS($E163&gt;0,VLOOKUP($F163,objets!$A$2:$L4731,11,FALSE)*$E163,$F163="",0,$E163="",VLOOKUP($F163,objets!$A$2:$L4731,11,FALSE))</f>
        <v>#NAME?</v>
      </c>
      <c r="O163" s="63" t="e">
        <f ca="1">_xlfn.IFS($E163&gt;0,VLOOKUP($F163,objets!$A$2:$L4731,12,FALSE)*$E163,$F163="",0,$E163="",VLOOKUP($F163,objets!$A$2:$L4731,12,FALSE))</f>
        <v>#NAME?</v>
      </c>
      <c r="P163" s="64"/>
      <c r="Q163" s="65"/>
      <c r="R163" s="65"/>
      <c r="S163" s="65"/>
      <c r="T163" s="65"/>
      <c r="U163" s="65"/>
      <c r="V163" s="65"/>
      <c r="W163" s="65"/>
      <c r="X163" s="65"/>
      <c r="Y163" s="73"/>
      <c r="Z163" s="67" t="str">
        <f t="shared" ca="1" si="5"/>
        <v/>
      </c>
      <c r="AA163" s="53"/>
      <c r="AB163" s="68"/>
      <c r="AC163" s="68"/>
      <c r="AD163" s="68"/>
      <c r="AE163" s="68"/>
      <c r="AF163" s="68"/>
      <c r="AG163" s="68"/>
      <c r="AH163" s="68"/>
      <c r="AI163" s="68"/>
      <c r="AJ163" s="69"/>
      <c r="AK163" s="55"/>
      <c r="AL163" s="70"/>
      <c r="AM163" s="61"/>
      <c r="AN163" s="61"/>
      <c r="AO163" s="55"/>
      <c r="AP163" s="71"/>
      <c r="AQ163" s="68"/>
      <c r="AR163" s="61"/>
    </row>
    <row r="164" spans="1:44" ht="34.5" customHeight="1" x14ac:dyDescent="0.25">
      <c r="A164" s="58" t="s">
        <v>149</v>
      </c>
      <c r="B164" s="58" t="s">
        <v>151</v>
      </c>
      <c r="C164" s="59" t="s">
        <v>315</v>
      </c>
      <c r="D164" s="60"/>
      <c r="E164" s="60"/>
      <c r="F164" s="72" t="s">
        <v>140</v>
      </c>
      <c r="G164" s="62" t="e">
        <f t="shared" ca="1" si="6"/>
        <v>#NAME?</v>
      </c>
      <c r="H164" s="62" t="e">
        <f ca="1">_xlfn.IFS($E164&gt;0,VLOOKUP($F164,objets!$A$2:$L4732,4,FALSE)*$E164,$F164="",0,$E164="",VLOOKUP($F164,objets!$A$2:$L4732,4,FALSE))</f>
        <v>#NAME?</v>
      </c>
      <c r="I164" s="107">
        <f>IF(F164="","",IF(E164&gt;0,VLOOKUP(F164,objets!$A$4:$F$47,6,FALSE)*E164,VLOOKUP(F164,objets!$A$4:$F$47,6,FALSE)))</f>
        <v>9.9999999999999995E-7</v>
      </c>
      <c r="J164" s="63" t="e">
        <f ca="1">_xlfn.IFS($E164&gt;0,VLOOKUP($F164,objets!$A$2:$L4732,7,FALSE)*$E164,$F164="",0,$E164="",VLOOKUP($F164,objets!$A$2:$L4732,7,FALSE))</f>
        <v>#NAME?</v>
      </c>
      <c r="K164" s="63" t="e">
        <f ca="1">_xlfn.IFS($E164&gt;0,VLOOKUP($F164,objets!$A$2:$L4732,8,FALSE)*$E164,$F164="",0,$E164="",VLOOKUP($F164,objets!$A$2:$L4732,8,FALSE))</f>
        <v>#NAME?</v>
      </c>
      <c r="L164" s="63" t="e">
        <f ca="1">_xlfn.IFS($E164&gt;0,VLOOKUP($F164,objets!$A$2:$L4732,9,FALSE)*$E164,$F164="",0,$E164="",VLOOKUP($F164,objets!$A$2:$L4732,9,FALSE))</f>
        <v>#NAME?</v>
      </c>
      <c r="M164" s="63" t="e">
        <f ca="1">_xlfn.IFS($E164&gt;0,VLOOKUP($F164,objets!$A$2:$L4732,10,FALSE)*$E164,$F164="",0,$E164="",VLOOKUP($F164,objets!$A$2:$L4732,10,FALSE))</f>
        <v>#NAME?</v>
      </c>
      <c r="N164" s="63" t="e">
        <f ca="1">_xlfn.IFS($E164&gt;0,VLOOKUP($F164,objets!$A$2:$L4732,11,FALSE)*$E164,$F164="",0,$E164="",VLOOKUP($F164,objets!$A$2:$L4732,11,FALSE))</f>
        <v>#NAME?</v>
      </c>
      <c r="O164" s="63" t="e">
        <f ca="1">_xlfn.IFS($E164&gt;0,VLOOKUP($F164,objets!$A$2:$L4732,12,FALSE)*$E164,$F164="",0,$E164="",VLOOKUP($F164,objets!$A$2:$L4732,12,FALSE))</f>
        <v>#NAME?</v>
      </c>
      <c r="P164" s="64"/>
      <c r="Q164" s="65"/>
      <c r="R164" s="65"/>
      <c r="S164" s="65"/>
      <c r="T164" s="65"/>
      <c r="U164" s="65"/>
      <c r="V164" s="65"/>
      <c r="W164" s="65"/>
      <c r="X164" s="65"/>
      <c r="Y164" s="73"/>
      <c r="Z164" s="67" t="str">
        <f t="shared" ca="1" si="5"/>
        <v/>
      </c>
      <c r="AA164" s="53"/>
      <c r="AB164" s="68"/>
      <c r="AC164" s="68"/>
      <c r="AD164" s="68"/>
      <c r="AE164" s="68"/>
      <c r="AF164" s="68"/>
      <c r="AG164" s="68"/>
      <c r="AH164" s="68"/>
      <c r="AI164" s="68"/>
      <c r="AJ164" s="69"/>
      <c r="AK164" s="55"/>
      <c r="AL164" s="70"/>
      <c r="AM164" s="61"/>
      <c r="AN164" s="61"/>
      <c r="AO164" s="55"/>
      <c r="AP164" s="71"/>
      <c r="AQ164" s="68"/>
      <c r="AR164" s="61"/>
    </row>
    <row r="165" spans="1:44" ht="34.5" customHeight="1" x14ac:dyDescent="0.25">
      <c r="A165" s="58" t="s">
        <v>149</v>
      </c>
      <c r="B165" s="58" t="s">
        <v>151</v>
      </c>
      <c r="C165" s="59" t="s">
        <v>316</v>
      </c>
      <c r="D165" s="60"/>
      <c r="E165" s="60"/>
      <c r="F165" s="61" t="s">
        <v>140</v>
      </c>
      <c r="G165" s="62" t="e">
        <f t="shared" ca="1" si="6"/>
        <v>#NAME?</v>
      </c>
      <c r="H165" s="62" t="e">
        <f ca="1">_xlfn.IFS($E165&gt;0,VLOOKUP($F165,objets!$A$2:$L4733,4,FALSE)*$E165,$F165="",0,$E165="",VLOOKUP($F165,objets!$A$2:$L4733,4,FALSE))</f>
        <v>#NAME?</v>
      </c>
      <c r="I165" s="107">
        <f>IF(F165="","",IF(E165&gt;0,VLOOKUP(F165,objets!$A$4:$F$47,6,FALSE)*E165,VLOOKUP(F165,objets!$A$4:$F$47,6,FALSE)))</f>
        <v>9.9999999999999995E-7</v>
      </c>
      <c r="J165" s="63" t="e">
        <f ca="1">_xlfn.IFS($E165&gt;0,VLOOKUP($F165,objets!$A$2:$L4733,7,FALSE)*$E165,$F165="",0,$E165="",VLOOKUP($F165,objets!$A$2:$L4733,7,FALSE))</f>
        <v>#NAME?</v>
      </c>
      <c r="K165" s="63" t="e">
        <f ca="1">_xlfn.IFS($E165&gt;0,VLOOKUP($F165,objets!$A$2:$L4733,8,FALSE)*$E165,$F165="",0,$E165="",VLOOKUP($F165,objets!$A$2:$L4733,8,FALSE))</f>
        <v>#NAME?</v>
      </c>
      <c r="L165" s="63" t="e">
        <f ca="1">_xlfn.IFS($E165&gt;0,VLOOKUP($F165,objets!$A$2:$L4733,9,FALSE)*$E165,$F165="",0,$E165="",VLOOKUP($F165,objets!$A$2:$L4733,9,FALSE))</f>
        <v>#NAME?</v>
      </c>
      <c r="M165" s="63" t="e">
        <f ca="1">_xlfn.IFS($E165&gt;0,VLOOKUP($F165,objets!$A$2:$L4733,10,FALSE)*$E165,$F165="",0,$E165="",VLOOKUP($F165,objets!$A$2:$L4733,10,FALSE))</f>
        <v>#NAME?</v>
      </c>
      <c r="N165" s="63" t="e">
        <f ca="1">_xlfn.IFS($E165&gt;0,VLOOKUP($F165,objets!$A$2:$L4733,11,FALSE)*$E165,$F165="",0,$E165="",VLOOKUP($F165,objets!$A$2:$L4733,11,FALSE))</f>
        <v>#NAME?</v>
      </c>
      <c r="O165" s="63" t="e">
        <f ca="1">_xlfn.IFS($E165&gt;0,VLOOKUP($F165,objets!$A$2:$L4733,12,FALSE)*$E165,$F165="",0,$E165="",VLOOKUP($F165,objets!$A$2:$L4733,12,FALSE))</f>
        <v>#NAME?</v>
      </c>
      <c r="P165" s="64"/>
      <c r="Q165" s="65"/>
      <c r="R165" s="65"/>
      <c r="S165" s="65"/>
      <c r="T165" s="65"/>
      <c r="U165" s="65"/>
      <c r="V165" s="65"/>
      <c r="W165" s="65"/>
      <c r="X165" s="65"/>
      <c r="Y165" s="73"/>
      <c r="Z165" s="67" t="str">
        <f t="shared" ca="1" si="5"/>
        <v/>
      </c>
      <c r="AA165" s="53"/>
      <c r="AB165" s="68"/>
      <c r="AC165" s="68"/>
      <c r="AD165" s="68"/>
      <c r="AE165" s="68"/>
      <c r="AF165" s="68"/>
      <c r="AG165" s="68"/>
      <c r="AH165" s="68"/>
      <c r="AI165" s="68"/>
      <c r="AJ165" s="69"/>
      <c r="AK165" s="55"/>
      <c r="AL165" s="70"/>
      <c r="AM165" s="61"/>
      <c r="AN165" s="61"/>
      <c r="AO165" s="55"/>
      <c r="AP165" s="71"/>
      <c r="AQ165" s="68"/>
      <c r="AR165" s="61"/>
    </row>
    <row r="166" spans="1:44" ht="34.5" customHeight="1" x14ac:dyDescent="0.25">
      <c r="A166" s="58" t="s">
        <v>149</v>
      </c>
      <c r="B166" s="58" t="s">
        <v>151</v>
      </c>
      <c r="C166" s="59" t="s">
        <v>317</v>
      </c>
      <c r="D166" s="60"/>
      <c r="E166" s="60"/>
      <c r="F166" s="61" t="s">
        <v>140</v>
      </c>
      <c r="G166" s="62" t="e">
        <f t="shared" ca="1" si="6"/>
        <v>#NAME?</v>
      </c>
      <c r="H166" s="62" t="e">
        <f ca="1">_xlfn.IFS($E166&gt;0,VLOOKUP($F166,objets!$A$2:$L4734,4,FALSE)*$E166,$F166="",0,$E166="",VLOOKUP($F166,objets!$A$2:$L4734,4,FALSE))</f>
        <v>#NAME?</v>
      </c>
      <c r="I166" s="107">
        <f>IF(F166="","",IF(E166&gt;0,VLOOKUP(F166,objets!$A$4:$F$47,6,FALSE)*E166,VLOOKUP(F166,objets!$A$4:$F$47,6,FALSE)))</f>
        <v>9.9999999999999995E-7</v>
      </c>
      <c r="J166" s="63" t="e">
        <f ca="1">_xlfn.IFS($E166&gt;0,VLOOKUP($F166,objets!$A$2:$L4734,7,FALSE)*$E166,$F166="",0,$E166="",VLOOKUP($F166,objets!$A$2:$L4734,7,FALSE))</f>
        <v>#NAME?</v>
      </c>
      <c r="K166" s="63" t="e">
        <f ca="1">_xlfn.IFS($E166&gt;0,VLOOKUP($F166,objets!$A$2:$L4734,8,FALSE)*$E166,$F166="",0,$E166="",VLOOKUP($F166,objets!$A$2:$L4734,8,FALSE))</f>
        <v>#NAME?</v>
      </c>
      <c r="L166" s="63" t="e">
        <f ca="1">_xlfn.IFS($E166&gt;0,VLOOKUP($F166,objets!$A$2:$L4734,9,FALSE)*$E166,$F166="",0,$E166="",VLOOKUP($F166,objets!$A$2:$L4734,9,FALSE))</f>
        <v>#NAME?</v>
      </c>
      <c r="M166" s="63" t="e">
        <f ca="1">_xlfn.IFS($E166&gt;0,VLOOKUP($F166,objets!$A$2:$L4734,10,FALSE)*$E166,$F166="",0,$E166="",VLOOKUP($F166,objets!$A$2:$L4734,10,FALSE))</f>
        <v>#NAME?</v>
      </c>
      <c r="N166" s="63" t="e">
        <f ca="1">_xlfn.IFS($E166&gt;0,VLOOKUP($F166,objets!$A$2:$L4734,11,FALSE)*$E166,$F166="",0,$E166="",VLOOKUP($F166,objets!$A$2:$L4734,11,FALSE))</f>
        <v>#NAME?</v>
      </c>
      <c r="O166" s="63" t="e">
        <f ca="1">_xlfn.IFS($E166&gt;0,VLOOKUP($F166,objets!$A$2:$L4734,12,FALSE)*$E166,$F166="",0,$E166="",VLOOKUP($F166,objets!$A$2:$L4734,12,FALSE))</f>
        <v>#NAME?</v>
      </c>
      <c r="P166" s="64"/>
      <c r="Q166" s="65"/>
      <c r="R166" s="65"/>
      <c r="S166" s="65"/>
      <c r="T166" s="65"/>
      <c r="U166" s="65"/>
      <c r="V166" s="65"/>
      <c r="W166" s="65"/>
      <c r="X166" s="65"/>
      <c r="Y166" s="73"/>
      <c r="Z166" s="67" t="str">
        <f t="shared" ca="1" si="5"/>
        <v/>
      </c>
      <c r="AA166" s="53"/>
      <c r="AB166" s="68"/>
      <c r="AC166" s="68"/>
      <c r="AD166" s="68"/>
      <c r="AE166" s="68"/>
      <c r="AF166" s="68"/>
      <c r="AG166" s="68"/>
      <c r="AH166" s="68"/>
      <c r="AI166" s="68"/>
      <c r="AJ166" s="69"/>
      <c r="AK166" s="55"/>
      <c r="AL166" s="70"/>
      <c r="AM166" s="61"/>
      <c r="AN166" s="61"/>
      <c r="AO166" s="55"/>
      <c r="AP166" s="71"/>
      <c r="AQ166" s="68"/>
      <c r="AR166" s="61"/>
    </row>
    <row r="167" spans="1:44" ht="34.5" customHeight="1" x14ac:dyDescent="0.25">
      <c r="A167" s="58" t="s">
        <v>149</v>
      </c>
      <c r="B167" s="58" t="s">
        <v>151</v>
      </c>
      <c r="C167" s="59" t="s">
        <v>318</v>
      </c>
      <c r="D167" s="60"/>
      <c r="E167" s="60"/>
      <c r="F167" s="61" t="s">
        <v>140</v>
      </c>
      <c r="G167" s="62" t="e">
        <f t="shared" ca="1" si="6"/>
        <v>#NAME?</v>
      </c>
      <c r="H167" s="62" t="e">
        <f ca="1">_xlfn.IFS($E167&gt;0,VLOOKUP($F167,objets!$A$2:$L4735,4,FALSE)*$E167,$F167="",0,$E167="",VLOOKUP($F167,objets!$A$2:$L4735,4,FALSE))</f>
        <v>#NAME?</v>
      </c>
      <c r="I167" s="107">
        <f>IF(F167="","",IF(E167&gt;0,VLOOKUP(F167,objets!$A$4:$F$47,6,FALSE)*E167,VLOOKUP(F167,objets!$A$4:$F$47,6,FALSE)))</f>
        <v>9.9999999999999995E-7</v>
      </c>
      <c r="J167" s="63" t="e">
        <f ca="1">_xlfn.IFS($E167&gt;0,VLOOKUP($F167,objets!$A$2:$L4735,7,FALSE)*$E167,$F167="",0,$E167="",VLOOKUP($F167,objets!$A$2:$L4735,7,FALSE))</f>
        <v>#NAME?</v>
      </c>
      <c r="K167" s="63" t="e">
        <f ca="1">_xlfn.IFS($E167&gt;0,VLOOKUP($F167,objets!$A$2:$L4735,8,FALSE)*$E167,$F167="",0,$E167="",VLOOKUP($F167,objets!$A$2:$L4735,8,FALSE))</f>
        <v>#NAME?</v>
      </c>
      <c r="L167" s="63" t="e">
        <f ca="1">_xlfn.IFS($E167&gt;0,VLOOKUP($F167,objets!$A$2:$L4735,9,FALSE)*$E167,$F167="",0,$E167="",VLOOKUP($F167,objets!$A$2:$L4735,9,FALSE))</f>
        <v>#NAME?</v>
      </c>
      <c r="M167" s="63" t="e">
        <f ca="1">_xlfn.IFS($E167&gt;0,VLOOKUP($F167,objets!$A$2:$L4735,10,FALSE)*$E167,$F167="",0,$E167="",VLOOKUP($F167,objets!$A$2:$L4735,10,FALSE))</f>
        <v>#NAME?</v>
      </c>
      <c r="N167" s="63" t="e">
        <f ca="1">_xlfn.IFS($E167&gt;0,VLOOKUP($F167,objets!$A$2:$L4735,11,FALSE)*$E167,$F167="",0,$E167="",VLOOKUP($F167,objets!$A$2:$L4735,11,FALSE))</f>
        <v>#NAME?</v>
      </c>
      <c r="O167" s="63" t="e">
        <f ca="1">_xlfn.IFS($E167&gt;0,VLOOKUP($F167,objets!$A$2:$L4735,12,FALSE)*$E167,$F167="",0,$E167="",VLOOKUP($F167,objets!$A$2:$L4735,12,FALSE))</f>
        <v>#NAME?</v>
      </c>
      <c r="P167" s="64"/>
      <c r="Q167" s="65"/>
      <c r="R167" s="65"/>
      <c r="S167" s="65"/>
      <c r="T167" s="65"/>
      <c r="U167" s="65"/>
      <c r="V167" s="65"/>
      <c r="W167" s="65"/>
      <c r="X167" s="65"/>
      <c r="Y167" s="73"/>
      <c r="Z167" s="67" t="str">
        <f t="shared" ca="1" si="5"/>
        <v/>
      </c>
      <c r="AA167" s="53"/>
      <c r="AB167" s="68"/>
      <c r="AC167" s="68"/>
      <c r="AD167" s="68"/>
      <c r="AE167" s="68"/>
      <c r="AF167" s="68"/>
      <c r="AG167" s="68"/>
      <c r="AH167" s="68"/>
      <c r="AI167" s="68"/>
      <c r="AJ167" s="69"/>
      <c r="AK167" s="55"/>
      <c r="AL167" s="70"/>
      <c r="AM167" s="61"/>
      <c r="AN167" s="61"/>
      <c r="AO167" s="55"/>
      <c r="AP167" s="71"/>
      <c r="AQ167" s="68"/>
      <c r="AR167" s="61"/>
    </row>
    <row r="168" spans="1:44" ht="34.5" customHeight="1" x14ac:dyDescent="0.25">
      <c r="A168" s="58" t="s">
        <v>149</v>
      </c>
      <c r="B168" s="58" t="s">
        <v>151</v>
      </c>
      <c r="C168" s="59" t="s">
        <v>319</v>
      </c>
      <c r="D168" s="60"/>
      <c r="E168" s="60"/>
      <c r="F168" s="72" t="s">
        <v>140</v>
      </c>
      <c r="G168" s="62" t="e">
        <f t="shared" ca="1" si="6"/>
        <v>#NAME?</v>
      </c>
      <c r="H168" s="62" t="e">
        <f ca="1">_xlfn.IFS($E168&gt;0,VLOOKUP($F168,objets!$A$2:$L4736,4,FALSE)*$E168,$F168="",0,$E168="",VLOOKUP($F168,objets!$A$2:$L4736,4,FALSE))</f>
        <v>#NAME?</v>
      </c>
      <c r="I168" s="107">
        <f>IF(F168="","",IF(E168&gt;0,VLOOKUP(F168,objets!$A$4:$F$47,6,FALSE)*E168,VLOOKUP(F168,objets!$A$4:$F$47,6,FALSE)))</f>
        <v>9.9999999999999995E-7</v>
      </c>
      <c r="J168" s="63" t="e">
        <f ca="1">_xlfn.IFS($E168&gt;0,VLOOKUP($F168,objets!$A$2:$L4736,7,FALSE)*$E168,$F168="",0,$E168="",VLOOKUP($F168,objets!$A$2:$L4736,7,FALSE))</f>
        <v>#NAME?</v>
      </c>
      <c r="K168" s="63" t="e">
        <f ca="1">_xlfn.IFS($E168&gt;0,VLOOKUP($F168,objets!$A$2:$L4736,8,FALSE)*$E168,$F168="",0,$E168="",VLOOKUP($F168,objets!$A$2:$L4736,8,FALSE))</f>
        <v>#NAME?</v>
      </c>
      <c r="L168" s="63" t="e">
        <f ca="1">_xlfn.IFS($E168&gt;0,VLOOKUP($F168,objets!$A$2:$L4736,9,FALSE)*$E168,$F168="",0,$E168="",VLOOKUP($F168,objets!$A$2:$L4736,9,FALSE))</f>
        <v>#NAME?</v>
      </c>
      <c r="M168" s="63" t="e">
        <f ca="1">_xlfn.IFS($E168&gt;0,VLOOKUP($F168,objets!$A$2:$L4736,10,FALSE)*$E168,$F168="",0,$E168="",VLOOKUP($F168,objets!$A$2:$L4736,10,FALSE))</f>
        <v>#NAME?</v>
      </c>
      <c r="N168" s="63" t="e">
        <f ca="1">_xlfn.IFS($E168&gt;0,VLOOKUP($F168,objets!$A$2:$L4736,11,FALSE)*$E168,$F168="",0,$E168="",VLOOKUP($F168,objets!$A$2:$L4736,11,FALSE))</f>
        <v>#NAME?</v>
      </c>
      <c r="O168" s="63" t="e">
        <f ca="1">_xlfn.IFS($E168&gt;0,VLOOKUP($F168,objets!$A$2:$L4736,12,FALSE)*$E168,$F168="",0,$E168="",VLOOKUP($F168,objets!$A$2:$L4736,12,FALSE))</f>
        <v>#NAME?</v>
      </c>
      <c r="P168" s="64"/>
      <c r="Q168" s="65"/>
      <c r="R168" s="65"/>
      <c r="S168" s="65"/>
      <c r="T168" s="65"/>
      <c r="U168" s="65"/>
      <c r="V168" s="65"/>
      <c r="W168" s="65"/>
      <c r="X168" s="65"/>
      <c r="Y168" s="73"/>
      <c r="Z168" s="67" t="str">
        <f t="shared" ca="1" si="5"/>
        <v/>
      </c>
      <c r="AA168" s="53"/>
      <c r="AB168" s="68"/>
      <c r="AC168" s="68"/>
      <c r="AD168" s="68"/>
      <c r="AE168" s="68"/>
      <c r="AF168" s="68"/>
      <c r="AG168" s="68"/>
      <c r="AH168" s="68"/>
      <c r="AI168" s="68"/>
      <c r="AJ168" s="69"/>
      <c r="AK168" s="55"/>
      <c r="AL168" s="70"/>
      <c r="AM168" s="61"/>
      <c r="AN168" s="61"/>
      <c r="AO168" s="55"/>
      <c r="AP168" s="71"/>
      <c r="AQ168" s="68"/>
      <c r="AR168" s="61"/>
    </row>
    <row r="169" spans="1:44" ht="34.5" customHeight="1" x14ac:dyDescent="0.25">
      <c r="A169" s="58" t="s">
        <v>149</v>
      </c>
      <c r="B169" s="58" t="s">
        <v>151</v>
      </c>
      <c r="C169" s="59" t="s">
        <v>320</v>
      </c>
      <c r="D169" s="60"/>
      <c r="E169" s="60"/>
      <c r="F169" s="61" t="s">
        <v>140</v>
      </c>
      <c r="G169" s="62" t="e">
        <f t="shared" ca="1" si="6"/>
        <v>#NAME?</v>
      </c>
      <c r="H169" s="62" t="e">
        <f ca="1">_xlfn.IFS($E169&gt;0,VLOOKUP($F169,objets!$A$2:$L4737,4,FALSE)*$E169,$F169="",0,$E169="",VLOOKUP($F169,objets!$A$2:$L4737,4,FALSE))</f>
        <v>#NAME?</v>
      </c>
      <c r="I169" s="107">
        <f>IF(F169="","",IF(E169&gt;0,VLOOKUP(F169,objets!$A$4:$F$47,6,FALSE)*E169,VLOOKUP(F169,objets!$A$4:$F$47,6,FALSE)))</f>
        <v>9.9999999999999995E-7</v>
      </c>
      <c r="J169" s="63" t="e">
        <f ca="1">_xlfn.IFS($E169&gt;0,VLOOKUP($F169,objets!$A$2:$L4737,7,FALSE)*$E169,$F169="",0,$E169="",VLOOKUP($F169,objets!$A$2:$L4737,7,FALSE))</f>
        <v>#NAME?</v>
      </c>
      <c r="K169" s="63" t="e">
        <f ca="1">_xlfn.IFS($E169&gt;0,VLOOKUP($F169,objets!$A$2:$L4737,8,FALSE)*$E169,$F169="",0,$E169="",VLOOKUP($F169,objets!$A$2:$L4737,8,FALSE))</f>
        <v>#NAME?</v>
      </c>
      <c r="L169" s="63" t="e">
        <f ca="1">_xlfn.IFS($E169&gt;0,VLOOKUP($F169,objets!$A$2:$L4737,9,FALSE)*$E169,$F169="",0,$E169="",VLOOKUP($F169,objets!$A$2:$L4737,9,FALSE))</f>
        <v>#NAME?</v>
      </c>
      <c r="M169" s="63" t="e">
        <f ca="1">_xlfn.IFS($E169&gt;0,VLOOKUP($F169,objets!$A$2:$L4737,10,FALSE)*$E169,$F169="",0,$E169="",VLOOKUP($F169,objets!$A$2:$L4737,10,FALSE))</f>
        <v>#NAME?</v>
      </c>
      <c r="N169" s="63" t="e">
        <f ca="1">_xlfn.IFS($E169&gt;0,VLOOKUP($F169,objets!$A$2:$L4737,11,FALSE)*$E169,$F169="",0,$E169="",VLOOKUP($F169,objets!$A$2:$L4737,11,FALSE))</f>
        <v>#NAME?</v>
      </c>
      <c r="O169" s="63" t="e">
        <f ca="1">_xlfn.IFS($E169&gt;0,VLOOKUP($F169,objets!$A$2:$L4737,12,FALSE)*$E169,$F169="",0,$E169="",VLOOKUP($F169,objets!$A$2:$L4737,12,FALSE))</f>
        <v>#NAME?</v>
      </c>
      <c r="P169" s="64"/>
      <c r="Q169" s="65"/>
      <c r="R169" s="65"/>
      <c r="S169" s="65"/>
      <c r="T169" s="65"/>
      <c r="U169" s="65"/>
      <c r="V169" s="65"/>
      <c r="W169" s="65"/>
      <c r="X169" s="65"/>
      <c r="Y169" s="73"/>
      <c r="Z169" s="67" t="str">
        <f t="shared" ca="1" si="5"/>
        <v/>
      </c>
      <c r="AA169" s="53"/>
      <c r="AB169" s="68"/>
      <c r="AC169" s="68"/>
      <c r="AD169" s="68"/>
      <c r="AE169" s="68"/>
      <c r="AF169" s="68"/>
      <c r="AG169" s="68"/>
      <c r="AH169" s="68"/>
      <c r="AI169" s="68"/>
      <c r="AJ169" s="69"/>
      <c r="AK169" s="55"/>
      <c r="AL169" s="70"/>
      <c r="AM169" s="61"/>
      <c r="AN169" s="61"/>
      <c r="AO169" s="55"/>
      <c r="AP169" s="71"/>
      <c r="AQ169" s="68"/>
      <c r="AR169" s="61"/>
    </row>
    <row r="170" spans="1:44" ht="34.5" customHeight="1" x14ac:dyDescent="0.25">
      <c r="A170" s="58" t="s">
        <v>149</v>
      </c>
      <c r="B170" s="58" t="s">
        <v>151</v>
      </c>
      <c r="C170" s="59" t="s">
        <v>321</v>
      </c>
      <c r="D170" s="60"/>
      <c r="E170" s="60"/>
      <c r="F170" s="72" t="s">
        <v>140</v>
      </c>
      <c r="G170" s="62" t="e">
        <f t="shared" ca="1" si="6"/>
        <v>#NAME?</v>
      </c>
      <c r="H170" s="62" t="e">
        <f ca="1">_xlfn.IFS($E170&gt;0,VLOOKUP($F170,objets!$A$2:$L4738,4,FALSE)*$E170,$F170="",0,$E170="",VLOOKUP($F170,objets!$A$2:$L4738,4,FALSE))</f>
        <v>#NAME?</v>
      </c>
      <c r="I170" s="107">
        <f>IF(F170="","",IF(E170&gt;0,VLOOKUP(F170,objets!$A$4:$F$47,6,FALSE)*E170,VLOOKUP(F170,objets!$A$4:$F$47,6,FALSE)))</f>
        <v>9.9999999999999995E-7</v>
      </c>
      <c r="J170" s="63" t="e">
        <f ca="1">_xlfn.IFS($E170&gt;0,VLOOKUP($F170,objets!$A$2:$L4738,7,FALSE)*$E170,$F170="",0,$E170="",VLOOKUP($F170,objets!$A$2:$L4738,7,FALSE))</f>
        <v>#NAME?</v>
      </c>
      <c r="K170" s="63" t="e">
        <f ca="1">_xlfn.IFS($E170&gt;0,VLOOKUP($F170,objets!$A$2:$L4738,8,FALSE)*$E170,$F170="",0,$E170="",VLOOKUP($F170,objets!$A$2:$L4738,8,FALSE))</f>
        <v>#NAME?</v>
      </c>
      <c r="L170" s="63" t="e">
        <f ca="1">_xlfn.IFS($E170&gt;0,VLOOKUP($F170,objets!$A$2:$L4738,9,FALSE)*$E170,$F170="",0,$E170="",VLOOKUP($F170,objets!$A$2:$L4738,9,FALSE))</f>
        <v>#NAME?</v>
      </c>
      <c r="M170" s="63" t="e">
        <f ca="1">_xlfn.IFS($E170&gt;0,VLOOKUP($F170,objets!$A$2:$L4738,10,FALSE)*$E170,$F170="",0,$E170="",VLOOKUP($F170,objets!$A$2:$L4738,10,FALSE))</f>
        <v>#NAME?</v>
      </c>
      <c r="N170" s="63" t="e">
        <f ca="1">_xlfn.IFS($E170&gt;0,VLOOKUP($F170,objets!$A$2:$L4738,11,FALSE)*$E170,$F170="",0,$E170="",VLOOKUP($F170,objets!$A$2:$L4738,11,FALSE))</f>
        <v>#NAME?</v>
      </c>
      <c r="O170" s="63" t="e">
        <f ca="1">_xlfn.IFS($E170&gt;0,VLOOKUP($F170,objets!$A$2:$L4738,12,FALSE)*$E170,$F170="",0,$E170="",VLOOKUP($F170,objets!$A$2:$L4738,12,FALSE))</f>
        <v>#NAME?</v>
      </c>
      <c r="P170" s="64"/>
      <c r="Q170" s="65"/>
      <c r="R170" s="65"/>
      <c r="S170" s="65"/>
      <c r="T170" s="65"/>
      <c r="U170" s="65"/>
      <c r="V170" s="65"/>
      <c r="W170" s="65"/>
      <c r="X170" s="65"/>
      <c r="Y170" s="73"/>
      <c r="Z170" s="67" t="str">
        <f t="shared" ca="1" si="5"/>
        <v/>
      </c>
      <c r="AA170" s="53"/>
      <c r="AB170" s="68"/>
      <c r="AC170" s="68"/>
      <c r="AD170" s="68"/>
      <c r="AE170" s="68"/>
      <c r="AF170" s="68"/>
      <c r="AG170" s="68"/>
      <c r="AH170" s="68"/>
      <c r="AI170" s="68"/>
      <c r="AJ170" s="69"/>
      <c r="AK170" s="55"/>
      <c r="AL170" s="70"/>
      <c r="AM170" s="61"/>
      <c r="AN170" s="61"/>
      <c r="AO170" s="55"/>
      <c r="AP170" s="71"/>
      <c r="AQ170" s="68"/>
      <c r="AR170" s="61"/>
    </row>
    <row r="171" spans="1:44" ht="34.5" customHeight="1" x14ac:dyDescent="0.25">
      <c r="A171" s="58" t="s">
        <v>149</v>
      </c>
      <c r="B171" s="58" t="s">
        <v>151</v>
      </c>
      <c r="C171" s="59" t="s">
        <v>322</v>
      </c>
      <c r="D171" s="60"/>
      <c r="E171" s="60"/>
      <c r="F171" s="61" t="s">
        <v>140</v>
      </c>
      <c r="G171" s="62" t="e">
        <f t="shared" ca="1" si="6"/>
        <v>#NAME?</v>
      </c>
      <c r="H171" s="62" t="e">
        <f ca="1">_xlfn.IFS($E171&gt;0,VLOOKUP($F171,objets!$A$2:$L4739,4,FALSE)*$E171,$F171="",0,$E171="",VLOOKUP($F171,objets!$A$2:$L4739,4,FALSE))</f>
        <v>#NAME?</v>
      </c>
      <c r="I171" s="107">
        <f>IF(F171="","",IF(E171&gt;0,VLOOKUP(F171,objets!$A$4:$F$47,6,FALSE)*E171,VLOOKUP(F171,objets!$A$4:$F$47,6,FALSE)))</f>
        <v>9.9999999999999995E-7</v>
      </c>
      <c r="J171" s="63" t="e">
        <f ca="1">_xlfn.IFS($E171&gt;0,VLOOKUP($F171,objets!$A$2:$L4739,7,FALSE)*$E171,$F171="",0,$E171="",VLOOKUP($F171,objets!$A$2:$L4739,7,FALSE))</f>
        <v>#NAME?</v>
      </c>
      <c r="K171" s="63" t="e">
        <f ca="1">_xlfn.IFS($E171&gt;0,VLOOKUP($F171,objets!$A$2:$L4739,8,FALSE)*$E171,$F171="",0,$E171="",VLOOKUP($F171,objets!$A$2:$L4739,8,FALSE))</f>
        <v>#NAME?</v>
      </c>
      <c r="L171" s="63" t="e">
        <f ca="1">_xlfn.IFS($E171&gt;0,VLOOKUP($F171,objets!$A$2:$L4739,9,FALSE)*$E171,$F171="",0,$E171="",VLOOKUP($F171,objets!$A$2:$L4739,9,FALSE))</f>
        <v>#NAME?</v>
      </c>
      <c r="M171" s="63" t="e">
        <f ca="1">_xlfn.IFS($E171&gt;0,VLOOKUP($F171,objets!$A$2:$L4739,10,FALSE)*$E171,$F171="",0,$E171="",VLOOKUP($F171,objets!$A$2:$L4739,10,FALSE))</f>
        <v>#NAME?</v>
      </c>
      <c r="N171" s="63" t="e">
        <f ca="1">_xlfn.IFS($E171&gt;0,VLOOKUP($F171,objets!$A$2:$L4739,11,FALSE)*$E171,$F171="",0,$E171="",VLOOKUP($F171,objets!$A$2:$L4739,11,FALSE))</f>
        <v>#NAME?</v>
      </c>
      <c r="O171" s="63" t="e">
        <f ca="1">_xlfn.IFS($E171&gt;0,VLOOKUP($F171,objets!$A$2:$L4739,12,FALSE)*$E171,$F171="",0,$E171="",VLOOKUP($F171,objets!$A$2:$L4739,12,FALSE))</f>
        <v>#NAME?</v>
      </c>
      <c r="P171" s="64"/>
      <c r="Q171" s="65"/>
      <c r="R171" s="65"/>
      <c r="S171" s="65"/>
      <c r="T171" s="65"/>
      <c r="U171" s="65"/>
      <c r="V171" s="65"/>
      <c r="W171" s="65"/>
      <c r="X171" s="65"/>
      <c r="Y171" s="73"/>
      <c r="Z171" s="67" t="str">
        <f t="shared" ca="1" si="5"/>
        <v/>
      </c>
      <c r="AA171" s="53"/>
      <c r="AB171" s="68"/>
      <c r="AC171" s="68"/>
      <c r="AD171" s="68"/>
      <c r="AE171" s="68"/>
      <c r="AF171" s="68"/>
      <c r="AG171" s="68"/>
      <c r="AH171" s="68"/>
      <c r="AI171" s="68"/>
      <c r="AJ171" s="69"/>
      <c r="AK171" s="55"/>
      <c r="AL171" s="70"/>
      <c r="AM171" s="61"/>
      <c r="AN171" s="61"/>
      <c r="AO171" s="55"/>
      <c r="AP171" s="71"/>
      <c r="AQ171" s="68"/>
      <c r="AR171" s="61"/>
    </row>
    <row r="172" spans="1:44" ht="34.5" customHeight="1" x14ac:dyDescent="0.25">
      <c r="A172" s="58" t="s">
        <v>149</v>
      </c>
      <c r="B172" s="58" t="s">
        <v>151</v>
      </c>
      <c r="C172" s="59" t="s">
        <v>323</v>
      </c>
      <c r="D172" s="60"/>
      <c r="E172" s="60"/>
      <c r="F172" s="61" t="s">
        <v>140</v>
      </c>
      <c r="G172" s="62" t="e">
        <f t="shared" ca="1" si="6"/>
        <v>#NAME?</v>
      </c>
      <c r="H172" s="62" t="e">
        <f ca="1">_xlfn.IFS($E172&gt;0,VLOOKUP($F172,objets!$A$2:$L4740,4,FALSE)*$E172,$F172="",0,$E172="",VLOOKUP($F172,objets!$A$2:$L4740,4,FALSE))</f>
        <v>#NAME?</v>
      </c>
      <c r="I172" s="107">
        <f>IF(F172="","",IF(E172&gt;0,VLOOKUP(F172,objets!$A$4:$F$47,6,FALSE)*E172,VLOOKUP(F172,objets!$A$4:$F$47,6,FALSE)))</f>
        <v>9.9999999999999995E-7</v>
      </c>
      <c r="J172" s="63" t="e">
        <f ca="1">_xlfn.IFS($E172&gt;0,VLOOKUP($F172,objets!$A$2:$L4740,7,FALSE)*$E172,$F172="",0,$E172="",VLOOKUP($F172,objets!$A$2:$L4740,7,FALSE))</f>
        <v>#NAME?</v>
      </c>
      <c r="K172" s="63" t="e">
        <f ca="1">_xlfn.IFS($E172&gt;0,VLOOKUP($F172,objets!$A$2:$L4740,8,FALSE)*$E172,$F172="",0,$E172="",VLOOKUP($F172,objets!$A$2:$L4740,8,FALSE))</f>
        <v>#NAME?</v>
      </c>
      <c r="L172" s="63" t="e">
        <f ca="1">_xlfn.IFS($E172&gt;0,VLOOKUP($F172,objets!$A$2:$L4740,9,FALSE)*$E172,$F172="",0,$E172="",VLOOKUP($F172,objets!$A$2:$L4740,9,FALSE))</f>
        <v>#NAME?</v>
      </c>
      <c r="M172" s="63" t="e">
        <f ca="1">_xlfn.IFS($E172&gt;0,VLOOKUP($F172,objets!$A$2:$L4740,10,FALSE)*$E172,$F172="",0,$E172="",VLOOKUP($F172,objets!$A$2:$L4740,10,FALSE))</f>
        <v>#NAME?</v>
      </c>
      <c r="N172" s="63" t="e">
        <f ca="1">_xlfn.IFS($E172&gt;0,VLOOKUP($F172,objets!$A$2:$L4740,11,FALSE)*$E172,$F172="",0,$E172="",VLOOKUP($F172,objets!$A$2:$L4740,11,FALSE))</f>
        <v>#NAME?</v>
      </c>
      <c r="O172" s="63" t="e">
        <f ca="1">_xlfn.IFS($E172&gt;0,VLOOKUP($F172,objets!$A$2:$L4740,12,FALSE)*$E172,$F172="",0,$E172="",VLOOKUP($F172,objets!$A$2:$L4740,12,FALSE))</f>
        <v>#NAME?</v>
      </c>
      <c r="P172" s="64"/>
      <c r="Q172" s="65"/>
      <c r="R172" s="65"/>
      <c r="S172" s="65"/>
      <c r="T172" s="65"/>
      <c r="U172" s="65"/>
      <c r="V172" s="65"/>
      <c r="W172" s="65"/>
      <c r="X172" s="65"/>
      <c r="Y172" s="73"/>
      <c r="Z172" s="67" t="str">
        <f t="shared" ca="1" si="5"/>
        <v/>
      </c>
      <c r="AA172" s="53"/>
      <c r="AB172" s="68"/>
      <c r="AC172" s="68"/>
      <c r="AD172" s="68"/>
      <c r="AE172" s="68"/>
      <c r="AF172" s="68"/>
      <c r="AG172" s="68"/>
      <c r="AH172" s="68"/>
      <c r="AI172" s="68"/>
      <c r="AJ172" s="69"/>
      <c r="AK172" s="55"/>
      <c r="AL172" s="70"/>
      <c r="AM172" s="61"/>
      <c r="AN172" s="61"/>
      <c r="AO172" s="55"/>
      <c r="AP172" s="71"/>
      <c r="AQ172" s="68"/>
      <c r="AR172" s="61"/>
    </row>
    <row r="173" spans="1:44" ht="34.5" customHeight="1" x14ac:dyDescent="0.25">
      <c r="A173" s="58" t="s">
        <v>149</v>
      </c>
      <c r="B173" s="58" t="s">
        <v>151</v>
      </c>
      <c r="C173" s="59" t="s">
        <v>324</v>
      </c>
      <c r="D173" s="60"/>
      <c r="E173" s="60"/>
      <c r="F173" s="61" t="s">
        <v>140</v>
      </c>
      <c r="G173" s="62" t="e">
        <f t="shared" ca="1" si="6"/>
        <v>#NAME?</v>
      </c>
      <c r="H173" s="62" t="e">
        <f ca="1">_xlfn.IFS($E173&gt;0,VLOOKUP($F173,objets!$A$2:$L4741,4,FALSE)*$E173,$F173="",0,$E173="",VLOOKUP($F173,objets!$A$2:$L4741,4,FALSE))</f>
        <v>#NAME?</v>
      </c>
      <c r="I173" s="107">
        <f>IF(F173="","",IF(E173&gt;0,VLOOKUP(F173,objets!$A$4:$F$47,6,FALSE)*E173,VLOOKUP(F173,objets!$A$4:$F$47,6,FALSE)))</f>
        <v>9.9999999999999995E-7</v>
      </c>
      <c r="J173" s="63" t="e">
        <f ca="1">_xlfn.IFS($E173&gt;0,VLOOKUP($F173,objets!$A$2:$L4741,7,FALSE)*$E173,$F173="",0,$E173="",VLOOKUP($F173,objets!$A$2:$L4741,7,FALSE))</f>
        <v>#NAME?</v>
      </c>
      <c r="K173" s="63" t="e">
        <f ca="1">_xlfn.IFS($E173&gt;0,VLOOKUP($F173,objets!$A$2:$L4741,8,FALSE)*$E173,$F173="",0,$E173="",VLOOKUP($F173,objets!$A$2:$L4741,8,FALSE))</f>
        <v>#NAME?</v>
      </c>
      <c r="L173" s="63" t="e">
        <f ca="1">_xlfn.IFS($E173&gt;0,VLOOKUP($F173,objets!$A$2:$L4741,9,FALSE)*$E173,$F173="",0,$E173="",VLOOKUP($F173,objets!$A$2:$L4741,9,FALSE))</f>
        <v>#NAME?</v>
      </c>
      <c r="M173" s="63" t="e">
        <f ca="1">_xlfn.IFS($E173&gt;0,VLOOKUP($F173,objets!$A$2:$L4741,10,FALSE)*$E173,$F173="",0,$E173="",VLOOKUP($F173,objets!$A$2:$L4741,10,FALSE))</f>
        <v>#NAME?</v>
      </c>
      <c r="N173" s="63" t="e">
        <f ca="1">_xlfn.IFS($E173&gt;0,VLOOKUP($F173,objets!$A$2:$L4741,11,FALSE)*$E173,$F173="",0,$E173="",VLOOKUP($F173,objets!$A$2:$L4741,11,FALSE))</f>
        <v>#NAME?</v>
      </c>
      <c r="O173" s="63" t="e">
        <f ca="1">_xlfn.IFS($E173&gt;0,VLOOKUP($F173,objets!$A$2:$L4741,12,FALSE)*$E173,$F173="",0,$E173="",VLOOKUP($F173,objets!$A$2:$L4741,12,FALSE))</f>
        <v>#NAME?</v>
      </c>
      <c r="P173" s="64"/>
      <c r="Q173" s="65"/>
      <c r="R173" s="65"/>
      <c r="S173" s="65"/>
      <c r="T173" s="65"/>
      <c r="U173" s="65"/>
      <c r="V173" s="65"/>
      <c r="W173" s="65"/>
      <c r="X173" s="65"/>
      <c r="Y173" s="73"/>
      <c r="Z173" s="67" t="str">
        <f t="shared" ca="1" si="5"/>
        <v/>
      </c>
      <c r="AA173" s="53"/>
      <c r="AB173" s="68"/>
      <c r="AC173" s="68"/>
      <c r="AD173" s="68"/>
      <c r="AE173" s="68"/>
      <c r="AF173" s="68"/>
      <c r="AG173" s="68"/>
      <c r="AH173" s="68"/>
      <c r="AI173" s="68"/>
      <c r="AJ173" s="69"/>
      <c r="AK173" s="55"/>
      <c r="AL173" s="70"/>
      <c r="AM173" s="61"/>
      <c r="AN173" s="61"/>
      <c r="AO173" s="55"/>
      <c r="AP173" s="71"/>
      <c r="AQ173" s="68"/>
      <c r="AR173" s="61"/>
    </row>
    <row r="174" spans="1:44" ht="34.5" customHeight="1" x14ac:dyDescent="0.25">
      <c r="A174" s="58" t="s">
        <v>149</v>
      </c>
      <c r="B174" s="58" t="s">
        <v>151</v>
      </c>
      <c r="C174" s="59" t="s">
        <v>325</v>
      </c>
      <c r="D174" s="60"/>
      <c r="E174" s="60"/>
      <c r="F174" s="61" t="s">
        <v>140</v>
      </c>
      <c r="G174" s="62" t="e">
        <f t="shared" ca="1" si="6"/>
        <v>#NAME?</v>
      </c>
      <c r="H174" s="62" t="e">
        <f ca="1">_xlfn.IFS($E174&gt;0,VLOOKUP($F174,objets!$A$2:$L4742,4,FALSE)*$E174,$F174="",0,$E174="",VLOOKUP($F174,objets!$A$2:$L4742,4,FALSE))</f>
        <v>#NAME?</v>
      </c>
      <c r="I174" s="107">
        <f>IF(F174="","",IF(E174&gt;0,VLOOKUP(F174,objets!$A$4:$F$47,6,FALSE)*E174,VLOOKUP(F174,objets!$A$4:$F$47,6,FALSE)))</f>
        <v>9.9999999999999995E-7</v>
      </c>
      <c r="J174" s="63" t="e">
        <f ca="1">_xlfn.IFS($E174&gt;0,VLOOKUP($F174,objets!$A$2:$L4742,7,FALSE)*$E174,$F174="",0,$E174="",VLOOKUP($F174,objets!$A$2:$L4742,7,FALSE))</f>
        <v>#NAME?</v>
      </c>
      <c r="K174" s="63" t="e">
        <f ca="1">_xlfn.IFS($E174&gt;0,VLOOKUP($F174,objets!$A$2:$L4742,8,FALSE)*$E174,$F174="",0,$E174="",VLOOKUP($F174,objets!$A$2:$L4742,8,FALSE))</f>
        <v>#NAME?</v>
      </c>
      <c r="L174" s="63" t="e">
        <f ca="1">_xlfn.IFS($E174&gt;0,VLOOKUP($F174,objets!$A$2:$L4742,9,FALSE)*$E174,$F174="",0,$E174="",VLOOKUP($F174,objets!$A$2:$L4742,9,FALSE))</f>
        <v>#NAME?</v>
      </c>
      <c r="M174" s="63" t="e">
        <f ca="1">_xlfn.IFS($E174&gt;0,VLOOKUP($F174,objets!$A$2:$L4742,10,FALSE)*$E174,$F174="",0,$E174="",VLOOKUP($F174,objets!$A$2:$L4742,10,FALSE))</f>
        <v>#NAME?</v>
      </c>
      <c r="N174" s="63" t="e">
        <f ca="1">_xlfn.IFS($E174&gt;0,VLOOKUP($F174,objets!$A$2:$L4742,11,FALSE)*$E174,$F174="",0,$E174="",VLOOKUP($F174,objets!$A$2:$L4742,11,FALSE))</f>
        <v>#NAME?</v>
      </c>
      <c r="O174" s="63" t="e">
        <f ca="1">_xlfn.IFS($E174&gt;0,VLOOKUP($F174,objets!$A$2:$L4742,12,FALSE)*$E174,$F174="",0,$E174="",VLOOKUP($F174,objets!$A$2:$L4742,12,FALSE))</f>
        <v>#NAME?</v>
      </c>
      <c r="P174" s="64"/>
      <c r="Q174" s="65"/>
      <c r="R174" s="65"/>
      <c r="S174" s="65"/>
      <c r="T174" s="65"/>
      <c r="U174" s="65"/>
      <c r="V174" s="65"/>
      <c r="W174" s="65"/>
      <c r="X174" s="65"/>
      <c r="Y174" s="73"/>
      <c r="Z174" s="67" t="str">
        <f t="shared" ca="1" si="5"/>
        <v/>
      </c>
      <c r="AA174" s="53"/>
      <c r="AB174" s="68"/>
      <c r="AC174" s="68"/>
      <c r="AD174" s="68"/>
      <c r="AE174" s="68"/>
      <c r="AF174" s="68"/>
      <c r="AG174" s="68"/>
      <c r="AH174" s="68"/>
      <c r="AI174" s="68"/>
      <c r="AJ174" s="69"/>
      <c r="AK174" s="55"/>
      <c r="AL174" s="70"/>
      <c r="AM174" s="61"/>
      <c r="AN174" s="61"/>
      <c r="AO174" s="55"/>
      <c r="AP174" s="71"/>
      <c r="AQ174" s="68"/>
      <c r="AR174" s="61"/>
    </row>
    <row r="175" spans="1:44" ht="34.5" customHeight="1" x14ac:dyDescent="0.25">
      <c r="A175" s="58" t="s">
        <v>149</v>
      </c>
      <c r="B175" s="58" t="s">
        <v>151</v>
      </c>
      <c r="C175" s="59" t="s">
        <v>326</v>
      </c>
      <c r="D175" s="60"/>
      <c r="E175" s="60"/>
      <c r="F175" s="61" t="s">
        <v>140</v>
      </c>
      <c r="G175" s="62" t="e">
        <f t="shared" ca="1" si="6"/>
        <v>#NAME?</v>
      </c>
      <c r="H175" s="62" t="e">
        <f ca="1">_xlfn.IFS($E175&gt;0,VLOOKUP($F175,objets!$A$2:$L4743,4,FALSE)*$E175,$F175="",0,$E175="",VLOOKUP($F175,objets!$A$2:$L4743,4,FALSE))</f>
        <v>#NAME?</v>
      </c>
      <c r="I175" s="107">
        <f>IF(F175="","",IF(E175&gt;0,VLOOKUP(F175,objets!$A$4:$F$47,6,FALSE)*E175,VLOOKUP(F175,objets!$A$4:$F$47,6,FALSE)))</f>
        <v>9.9999999999999995E-7</v>
      </c>
      <c r="J175" s="63" t="e">
        <f ca="1">_xlfn.IFS($E175&gt;0,VLOOKUP($F175,objets!$A$2:$L4743,7,FALSE)*$E175,$F175="",0,$E175="",VLOOKUP($F175,objets!$A$2:$L4743,7,FALSE))</f>
        <v>#NAME?</v>
      </c>
      <c r="K175" s="63" t="e">
        <f ca="1">_xlfn.IFS($E175&gt;0,VLOOKUP($F175,objets!$A$2:$L4743,8,FALSE)*$E175,$F175="",0,$E175="",VLOOKUP($F175,objets!$A$2:$L4743,8,FALSE))</f>
        <v>#NAME?</v>
      </c>
      <c r="L175" s="63" t="e">
        <f ca="1">_xlfn.IFS($E175&gt;0,VLOOKUP($F175,objets!$A$2:$L4743,9,FALSE)*$E175,$F175="",0,$E175="",VLOOKUP($F175,objets!$A$2:$L4743,9,FALSE))</f>
        <v>#NAME?</v>
      </c>
      <c r="M175" s="63" t="e">
        <f ca="1">_xlfn.IFS($E175&gt;0,VLOOKUP($F175,objets!$A$2:$L4743,10,FALSE)*$E175,$F175="",0,$E175="",VLOOKUP($F175,objets!$A$2:$L4743,10,FALSE))</f>
        <v>#NAME?</v>
      </c>
      <c r="N175" s="63" t="e">
        <f ca="1">_xlfn.IFS($E175&gt;0,VLOOKUP($F175,objets!$A$2:$L4743,11,FALSE)*$E175,$F175="",0,$E175="",VLOOKUP($F175,objets!$A$2:$L4743,11,FALSE))</f>
        <v>#NAME?</v>
      </c>
      <c r="O175" s="63" t="e">
        <f ca="1">_xlfn.IFS($E175&gt;0,VLOOKUP($F175,objets!$A$2:$L4743,12,FALSE)*$E175,$F175="",0,$E175="",VLOOKUP($F175,objets!$A$2:$L4743,12,FALSE))</f>
        <v>#NAME?</v>
      </c>
      <c r="P175" s="64"/>
      <c r="Q175" s="65"/>
      <c r="R175" s="65"/>
      <c r="S175" s="65"/>
      <c r="T175" s="65"/>
      <c r="U175" s="65"/>
      <c r="V175" s="65"/>
      <c r="W175" s="65"/>
      <c r="X175" s="65"/>
      <c r="Y175" s="73"/>
      <c r="Z175" s="67" t="str">
        <f t="shared" ca="1" si="5"/>
        <v/>
      </c>
      <c r="AA175" s="53"/>
      <c r="AB175" s="68"/>
      <c r="AC175" s="68"/>
      <c r="AD175" s="68"/>
      <c r="AE175" s="68"/>
      <c r="AF175" s="68"/>
      <c r="AG175" s="68"/>
      <c r="AH175" s="68"/>
      <c r="AI175" s="68"/>
      <c r="AJ175" s="69"/>
      <c r="AK175" s="55"/>
      <c r="AL175" s="70"/>
      <c r="AM175" s="61"/>
      <c r="AN175" s="61"/>
      <c r="AO175" s="55"/>
      <c r="AP175" s="71"/>
      <c r="AQ175" s="68"/>
      <c r="AR175" s="61"/>
    </row>
    <row r="176" spans="1:44" ht="34.5" customHeight="1" x14ac:dyDescent="0.25">
      <c r="A176" s="58" t="s">
        <v>149</v>
      </c>
      <c r="B176" s="58" t="s">
        <v>151</v>
      </c>
      <c r="C176" s="59" t="s">
        <v>327</v>
      </c>
      <c r="D176" s="60"/>
      <c r="E176" s="60"/>
      <c r="F176" s="72" t="s">
        <v>140</v>
      </c>
      <c r="G176" s="62" t="e">
        <f t="shared" ca="1" si="6"/>
        <v>#NAME?</v>
      </c>
      <c r="H176" s="62" t="e">
        <f ca="1">_xlfn.IFS($E176&gt;0,VLOOKUP($F176,objets!$A$2:$L4744,4,FALSE)*$E176,$F176="",0,$E176="",VLOOKUP($F176,objets!$A$2:$L4744,4,FALSE))</f>
        <v>#NAME?</v>
      </c>
      <c r="I176" s="107">
        <f>IF(F176="","",IF(E176&gt;0,VLOOKUP(F176,objets!$A$4:$F$47,6,FALSE)*E176,VLOOKUP(F176,objets!$A$4:$F$47,6,FALSE)))</f>
        <v>9.9999999999999995E-7</v>
      </c>
      <c r="J176" s="63" t="e">
        <f ca="1">_xlfn.IFS($E176&gt;0,VLOOKUP($F176,objets!$A$2:$L4744,7,FALSE)*$E176,$F176="",0,$E176="",VLOOKUP($F176,objets!$A$2:$L4744,7,FALSE))</f>
        <v>#NAME?</v>
      </c>
      <c r="K176" s="63" t="e">
        <f ca="1">_xlfn.IFS($E176&gt;0,VLOOKUP($F176,objets!$A$2:$L4744,8,FALSE)*$E176,$F176="",0,$E176="",VLOOKUP($F176,objets!$A$2:$L4744,8,FALSE))</f>
        <v>#NAME?</v>
      </c>
      <c r="L176" s="63" t="e">
        <f ca="1">_xlfn.IFS($E176&gt;0,VLOOKUP($F176,objets!$A$2:$L4744,9,FALSE)*$E176,$F176="",0,$E176="",VLOOKUP($F176,objets!$A$2:$L4744,9,FALSE))</f>
        <v>#NAME?</v>
      </c>
      <c r="M176" s="63" t="e">
        <f ca="1">_xlfn.IFS($E176&gt;0,VLOOKUP($F176,objets!$A$2:$L4744,10,FALSE)*$E176,$F176="",0,$E176="",VLOOKUP($F176,objets!$A$2:$L4744,10,FALSE))</f>
        <v>#NAME?</v>
      </c>
      <c r="N176" s="63" t="e">
        <f ca="1">_xlfn.IFS($E176&gt;0,VLOOKUP($F176,objets!$A$2:$L4744,11,FALSE)*$E176,$F176="",0,$E176="",VLOOKUP($F176,objets!$A$2:$L4744,11,FALSE))</f>
        <v>#NAME?</v>
      </c>
      <c r="O176" s="63" t="e">
        <f ca="1">_xlfn.IFS($E176&gt;0,VLOOKUP($F176,objets!$A$2:$L4744,12,FALSE)*$E176,$F176="",0,$E176="",VLOOKUP($F176,objets!$A$2:$L4744,12,FALSE))</f>
        <v>#NAME?</v>
      </c>
      <c r="P176" s="64"/>
      <c r="Q176" s="65"/>
      <c r="R176" s="65"/>
      <c r="S176" s="65"/>
      <c r="T176" s="65"/>
      <c r="U176" s="65"/>
      <c r="V176" s="65"/>
      <c r="W176" s="65"/>
      <c r="X176" s="65"/>
      <c r="Y176" s="73"/>
      <c r="Z176" s="67" t="str">
        <f t="shared" ca="1" si="5"/>
        <v/>
      </c>
      <c r="AA176" s="53"/>
      <c r="AB176" s="68"/>
      <c r="AC176" s="68"/>
      <c r="AD176" s="68"/>
      <c r="AE176" s="68"/>
      <c r="AF176" s="68"/>
      <c r="AG176" s="68"/>
      <c r="AH176" s="68"/>
      <c r="AI176" s="68"/>
      <c r="AJ176" s="69"/>
      <c r="AK176" s="55"/>
      <c r="AL176" s="70"/>
      <c r="AM176" s="61"/>
      <c r="AN176" s="61"/>
      <c r="AO176" s="55"/>
      <c r="AP176" s="71"/>
      <c r="AQ176" s="68"/>
      <c r="AR176" s="61"/>
    </row>
    <row r="177" spans="1:44" ht="34.5" customHeight="1" x14ac:dyDescent="0.25">
      <c r="A177" s="58" t="s">
        <v>149</v>
      </c>
      <c r="B177" s="58" t="s">
        <v>151</v>
      </c>
      <c r="C177" s="59" t="s">
        <v>328</v>
      </c>
      <c r="D177" s="60"/>
      <c r="E177" s="60"/>
      <c r="F177" s="61" t="s">
        <v>140</v>
      </c>
      <c r="G177" s="62" t="e">
        <f t="shared" ca="1" si="6"/>
        <v>#NAME?</v>
      </c>
      <c r="H177" s="62" t="e">
        <f ca="1">_xlfn.IFS($E177&gt;0,VLOOKUP($F177,objets!$A$2:$L4745,4,FALSE)*$E177,$F177="",0,$E177="",VLOOKUP($F177,objets!$A$2:$L4745,4,FALSE))</f>
        <v>#NAME?</v>
      </c>
      <c r="I177" s="107">
        <f>IF(F177="","",IF(E177&gt;0,VLOOKUP(F177,objets!$A$4:$F$47,6,FALSE)*E177,VLOOKUP(F177,objets!$A$4:$F$47,6,FALSE)))</f>
        <v>9.9999999999999995E-7</v>
      </c>
      <c r="J177" s="63" t="e">
        <f ca="1">_xlfn.IFS($E177&gt;0,VLOOKUP($F177,objets!$A$2:$L4745,7,FALSE)*$E177,$F177="",0,$E177="",VLOOKUP($F177,objets!$A$2:$L4745,7,FALSE))</f>
        <v>#NAME?</v>
      </c>
      <c r="K177" s="63" t="e">
        <f ca="1">_xlfn.IFS($E177&gt;0,VLOOKUP($F177,objets!$A$2:$L4745,8,FALSE)*$E177,$F177="",0,$E177="",VLOOKUP($F177,objets!$A$2:$L4745,8,FALSE))</f>
        <v>#NAME?</v>
      </c>
      <c r="L177" s="63" t="e">
        <f ca="1">_xlfn.IFS($E177&gt;0,VLOOKUP($F177,objets!$A$2:$L4745,9,FALSE)*$E177,$F177="",0,$E177="",VLOOKUP($F177,objets!$A$2:$L4745,9,FALSE))</f>
        <v>#NAME?</v>
      </c>
      <c r="M177" s="63" t="e">
        <f ca="1">_xlfn.IFS($E177&gt;0,VLOOKUP($F177,objets!$A$2:$L4745,10,FALSE)*$E177,$F177="",0,$E177="",VLOOKUP($F177,objets!$A$2:$L4745,10,FALSE))</f>
        <v>#NAME?</v>
      </c>
      <c r="N177" s="63" t="e">
        <f ca="1">_xlfn.IFS($E177&gt;0,VLOOKUP($F177,objets!$A$2:$L4745,11,FALSE)*$E177,$F177="",0,$E177="",VLOOKUP($F177,objets!$A$2:$L4745,11,FALSE))</f>
        <v>#NAME?</v>
      </c>
      <c r="O177" s="63" t="e">
        <f ca="1">_xlfn.IFS($E177&gt;0,VLOOKUP($F177,objets!$A$2:$L4745,12,FALSE)*$E177,$F177="",0,$E177="",VLOOKUP($F177,objets!$A$2:$L4745,12,FALSE))</f>
        <v>#NAME?</v>
      </c>
      <c r="P177" s="64"/>
      <c r="Q177" s="65"/>
      <c r="R177" s="65"/>
      <c r="S177" s="65"/>
      <c r="T177" s="65"/>
      <c r="U177" s="65"/>
      <c r="V177" s="65"/>
      <c r="W177" s="65"/>
      <c r="X177" s="65"/>
      <c r="Y177" s="73"/>
      <c r="Z177" s="67" t="str">
        <f t="shared" ca="1" si="5"/>
        <v/>
      </c>
      <c r="AA177" s="53"/>
      <c r="AB177" s="68"/>
      <c r="AC177" s="68"/>
      <c r="AD177" s="68"/>
      <c r="AE177" s="68"/>
      <c r="AF177" s="68"/>
      <c r="AG177" s="68"/>
      <c r="AH177" s="68"/>
      <c r="AI177" s="68"/>
      <c r="AJ177" s="69"/>
      <c r="AK177" s="55"/>
      <c r="AL177" s="70"/>
      <c r="AM177" s="61"/>
      <c r="AN177" s="61"/>
      <c r="AO177" s="55"/>
      <c r="AP177" s="71"/>
      <c r="AQ177" s="68"/>
      <c r="AR177" s="61"/>
    </row>
    <row r="178" spans="1:44" ht="34.5" customHeight="1" x14ac:dyDescent="0.25">
      <c r="A178" s="58" t="s">
        <v>149</v>
      </c>
      <c r="B178" s="58" t="s">
        <v>151</v>
      </c>
      <c r="C178" s="59" t="s">
        <v>329</v>
      </c>
      <c r="D178" s="60"/>
      <c r="E178" s="60"/>
      <c r="F178" s="61" t="s">
        <v>140</v>
      </c>
      <c r="G178" s="62" t="e">
        <f t="shared" ca="1" si="6"/>
        <v>#NAME?</v>
      </c>
      <c r="H178" s="62" t="e">
        <f ca="1">_xlfn.IFS($E178&gt;0,VLOOKUP($F178,objets!$A$2:$L4746,4,FALSE)*$E178,$F178="",0,$E178="",VLOOKUP($F178,objets!$A$2:$L4746,4,FALSE))</f>
        <v>#NAME?</v>
      </c>
      <c r="I178" s="107">
        <f>IF(F178="","",IF(E178&gt;0,VLOOKUP(F178,objets!$A$4:$F$47,6,FALSE)*E178,VLOOKUP(F178,objets!$A$4:$F$47,6,FALSE)))</f>
        <v>9.9999999999999995E-7</v>
      </c>
      <c r="J178" s="63" t="e">
        <f ca="1">_xlfn.IFS($E178&gt;0,VLOOKUP($F178,objets!$A$2:$L4746,7,FALSE)*$E178,$F178="",0,$E178="",VLOOKUP($F178,objets!$A$2:$L4746,7,FALSE))</f>
        <v>#NAME?</v>
      </c>
      <c r="K178" s="63" t="e">
        <f ca="1">_xlfn.IFS($E178&gt;0,VLOOKUP($F178,objets!$A$2:$L4746,8,FALSE)*$E178,$F178="",0,$E178="",VLOOKUP($F178,objets!$A$2:$L4746,8,FALSE))</f>
        <v>#NAME?</v>
      </c>
      <c r="L178" s="63" t="e">
        <f ca="1">_xlfn.IFS($E178&gt;0,VLOOKUP($F178,objets!$A$2:$L4746,9,FALSE)*$E178,$F178="",0,$E178="",VLOOKUP($F178,objets!$A$2:$L4746,9,FALSE))</f>
        <v>#NAME?</v>
      </c>
      <c r="M178" s="63" t="e">
        <f ca="1">_xlfn.IFS($E178&gt;0,VLOOKUP($F178,objets!$A$2:$L4746,10,FALSE)*$E178,$F178="",0,$E178="",VLOOKUP($F178,objets!$A$2:$L4746,10,FALSE))</f>
        <v>#NAME?</v>
      </c>
      <c r="N178" s="63" t="e">
        <f ca="1">_xlfn.IFS($E178&gt;0,VLOOKUP($F178,objets!$A$2:$L4746,11,FALSE)*$E178,$F178="",0,$E178="",VLOOKUP($F178,objets!$A$2:$L4746,11,FALSE))</f>
        <v>#NAME?</v>
      </c>
      <c r="O178" s="63" t="e">
        <f ca="1">_xlfn.IFS($E178&gt;0,VLOOKUP($F178,objets!$A$2:$L4746,12,FALSE)*$E178,$F178="",0,$E178="",VLOOKUP($F178,objets!$A$2:$L4746,12,FALSE))</f>
        <v>#NAME?</v>
      </c>
      <c r="P178" s="64"/>
      <c r="Q178" s="65"/>
      <c r="R178" s="65"/>
      <c r="S178" s="65"/>
      <c r="T178" s="65"/>
      <c r="U178" s="65"/>
      <c r="V178" s="65"/>
      <c r="W178" s="65"/>
      <c r="X178" s="65"/>
      <c r="Y178" s="73"/>
      <c r="Z178" s="67" t="str">
        <f t="shared" ca="1" si="5"/>
        <v/>
      </c>
      <c r="AA178" s="53"/>
      <c r="AB178" s="68"/>
      <c r="AC178" s="68"/>
      <c r="AD178" s="68"/>
      <c r="AE178" s="68"/>
      <c r="AF178" s="68"/>
      <c r="AG178" s="68"/>
      <c r="AH178" s="68"/>
      <c r="AI178" s="68"/>
      <c r="AJ178" s="69"/>
      <c r="AK178" s="55"/>
      <c r="AL178" s="70"/>
      <c r="AM178" s="61"/>
      <c r="AN178" s="61"/>
      <c r="AO178" s="55"/>
      <c r="AP178" s="71"/>
      <c r="AQ178" s="68"/>
      <c r="AR178" s="61"/>
    </row>
    <row r="179" spans="1:44" ht="34.5" customHeight="1" x14ac:dyDescent="0.25">
      <c r="A179" s="58" t="s">
        <v>149</v>
      </c>
      <c r="B179" s="58" t="s">
        <v>151</v>
      </c>
      <c r="C179" s="59" t="s">
        <v>330</v>
      </c>
      <c r="D179" s="60"/>
      <c r="E179" s="60"/>
      <c r="F179" s="61" t="s">
        <v>140</v>
      </c>
      <c r="G179" s="62" t="e">
        <f t="shared" ca="1" si="6"/>
        <v>#NAME?</v>
      </c>
      <c r="H179" s="62" t="e">
        <f ca="1">_xlfn.IFS($E179&gt;0,VLOOKUP($F179,objets!$A$2:$L4747,4,FALSE)*$E179,$F179="",0,$E179="",VLOOKUP($F179,objets!$A$2:$L4747,4,FALSE))</f>
        <v>#NAME?</v>
      </c>
      <c r="I179" s="107">
        <f>IF(F179="","",IF(E179&gt;0,VLOOKUP(F179,objets!$A$4:$F$47,6,FALSE)*E179,VLOOKUP(F179,objets!$A$4:$F$47,6,FALSE)))</f>
        <v>9.9999999999999995E-7</v>
      </c>
      <c r="J179" s="63" t="e">
        <f ca="1">_xlfn.IFS($E179&gt;0,VLOOKUP($F179,objets!$A$2:$L4747,7,FALSE)*$E179,$F179="",0,$E179="",VLOOKUP($F179,objets!$A$2:$L4747,7,FALSE))</f>
        <v>#NAME?</v>
      </c>
      <c r="K179" s="63" t="e">
        <f ca="1">_xlfn.IFS($E179&gt;0,VLOOKUP($F179,objets!$A$2:$L4747,8,FALSE)*$E179,$F179="",0,$E179="",VLOOKUP($F179,objets!$A$2:$L4747,8,FALSE))</f>
        <v>#NAME?</v>
      </c>
      <c r="L179" s="63" t="e">
        <f ca="1">_xlfn.IFS($E179&gt;0,VLOOKUP($F179,objets!$A$2:$L4747,9,FALSE)*$E179,$F179="",0,$E179="",VLOOKUP($F179,objets!$A$2:$L4747,9,FALSE))</f>
        <v>#NAME?</v>
      </c>
      <c r="M179" s="63" t="e">
        <f ca="1">_xlfn.IFS($E179&gt;0,VLOOKUP($F179,objets!$A$2:$L4747,10,FALSE)*$E179,$F179="",0,$E179="",VLOOKUP($F179,objets!$A$2:$L4747,10,FALSE))</f>
        <v>#NAME?</v>
      </c>
      <c r="N179" s="63" t="e">
        <f ca="1">_xlfn.IFS($E179&gt;0,VLOOKUP($F179,objets!$A$2:$L4747,11,FALSE)*$E179,$F179="",0,$E179="",VLOOKUP($F179,objets!$A$2:$L4747,11,FALSE))</f>
        <v>#NAME?</v>
      </c>
      <c r="O179" s="63" t="e">
        <f ca="1">_xlfn.IFS($E179&gt;0,VLOOKUP($F179,objets!$A$2:$L4747,12,FALSE)*$E179,$F179="",0,$E179="",VLOOKUP($F179,objets!$A$2:$L4747,12,FALSE))</f>
        <v>#NAME?</v>
      </c>
      <c r="P179" s="64"/>
      <c r="Q179" s="65"/>
      <c r="R179" s="65"/>
      <c r="S179" s="65"/>
      <c r="T179" s="65"/>
      <c r="U179" s="65"/>
      <c r="V179" s="65"/>
      <c r="W179" s="65"/>
      <c r="X179" s="65"/>
      <c r="Y179" s="73"/>
      <c r="Z179" s="67" t="str">
        <f t="shared" ca="1" si="5"/>
        <v/>
      </c>
      <c r="AA179" s="53"/>
      <c r="AB179" s="68"/>
      <c r="AC179" s="68"/>
      <c r="AD179" s="68"/>
      <c r="AE179" s="68"/>
      <c r="AF179" s="68"/>
      <c r="AG179" s="68"/>
      <c r="AH179" s="68"/>
      <c r="AI179" s="68"/>
      <c r="AJ179" s="69"/>
      <c r="AK179" s="55"/>
      <c r="AL179" s="70"/>
      <c r="AM179" s="61"/>
      <c r="AN179" s="61"/>
      <c r="AO179" s="55"/>
      <c r="AP179" s="71"/>
      <c r="AQ179" s="68"/>
      <c r="AR179" s="61"/>
    </row>
    <row r="180" spans="1:44" ht="34.5" customHeight="1" x14ac:dyDescent="0.25">
      <c r="A180" s="58" t="s">
        <v>149</v>
      </c>
      <c r="B180" s="58" t="s">
        <v>151</v>
      </c>
      <c r="C180" s="59" t="s">
        <v>331</v>
      </c>
      <c r="D180" s="60"/>
      <c r="E180" s="60"/>
      <c r="F180" s="72" t="s">
        <v>140</v>
      </c>
      <c r="G180" s="62" t="e">
        <f t="shared" ca="1" si="6"/>
        <v>#NAME?</v>
      </c>
      <c r="H180" s="62" t="e">
        <f ca="1">_xlfn.IFS($E180&gt;0,VLOOKUP($F180,objets!$A$2:$L4748,4,FALSE)*$E180,$F180="",0,$E180="",VLOOKUP($F180,objets!$A$2:$L4748,4,FALSE))</f>
        <v>#NAME?</v>
      </c>
      <c r="I180" s="107">
        <f>IF(F180="","",IF(E180&gt;0,VLOOKUP(F180,objets!$A$4:$F$47,6,FALSE)*E180,VLOOKUP(F180,objets!$A$4:$F$47,6,FALSE)))</f>
        <v>9.9999999999999995E-7</v>
      </c>
      <c r="J180" s="63" t="e">
        <f ca="1">_xlfn.IFS($E180&gt;0,VLOOKUP($F180,objets!$A$2:$L4748,7,FALSE)*$E180,$F180="",0,$E180="",VLOOKUP($F180,objets!$A$2:$L4748,7,FALSE))</f>
        <v>#NAME?</v>
      </c>
      <c r="K180" s="63" t="e">
        <f ca="1">_xlfn.IFS($E180&gt;0,VLOOKUP($F180,objets!$A$2:$L4748,8,FALSE)*$E180,$F180="",0,$E180="",VLOOKUP($F180,objets!$A$2:$L4748,8,FALSE))</f>
        <v>#NAME?</v>
      </c>
      <c r="L180" s="63" t="e">
        <f ca="1">_xlfn.IFS($E180&gt;0,VLOOKUP($F180,objets!$A$2:$L4748,9,FALSE)*$E180,$F180="",0,$E180="",VLOOKUP($F180,objets!$A$2:$L4748,9,FALSE))</f>
        <v>#NAME?</v>
      </c>
      <c r="M180" s="63" t="e">
        <f ca="1">_xlfn.IFS($E180&gt;0,VLOOKUP($F180,objets!$A$2:$L4748,10,FALSE)*$E180,$F180="",0,$E180="",VLOOKUP($F180,objets!$A$2:$L4748,10,FALSE))</f>
        <v>#NAME?</v>
      </c>
      <c r="N180" s="63" t="e">
        <f ca="1">_xlfn.IFS($E180&gt;0,VLOOKUP($F180,objets!$A$2:$L4748,11,FALSE)*$E180,$F180="",0,$E180="",VLOOKUP($F180,objets!$A$2:$L4748,11,FALSE))</f>
        <v>#NAME?</v>
      </c>
      <c r="O180" s="63" t="e">
        <f ca="1">_xlfn.IFS($E180&gt;0,VLOOKUP($F180,objets!$A$2:$L4748,12,FALSE)*$E180,$F180="",0,$E180="",VLOOKUP($F180,objets!$A$2:$L4748,12,FALSE))</f>
        <v>#NAME?</v>
      </c>
      <c r="P180" s="64"/>
      <c r="Q180" s="65"/>
      <c r="R180" s="65"/>
      <c r="S180" s="65"/>
      <c r="T180" s="65"/>
      <c r="U180" s="65"/>
      <c r="V180" s="65"/>
      <c r="W180" s="65"/>
      <c r="X180" s="65"/>
      <c r="Y180" s="73"/>
      <c r="Z180" s="67" t="str">
        <f t="shared" ca="1" si="5"/>
        <v/>
      </c>
      <c r="AA180" s="53"/>
      <c r="AB180" s="68"/>
      <c r="AC180" s="68"/>
      <c r="AD180" s="68"/>
      <c r="AE180" s="68"/>
      <c r="AF180" s="68"/>
      <c r="AG180" s="68"/>
      <c r="AH180" s="68"/>
      <c r="AI180" s="68"/>
      <c r="AJ180" s="69"/>
      <c r="AK180" s="55"/>
      <c r="AL180" s="70"/>
      <c r="AM180" s="61"/>
      <c r="AN180" s="61"/>
      <c r="AO180" s="55"/>
      <c r="AP180" s="71"/>
      <c r="AQ180" s="68"/>
      <c r="AR180" s="61"/>
    </row>
    <row r="181" spans="1:44" ht="34.5" customHeight="1" x14ac:dyDescent="0.25">
      <c r="A181" s="58" t="s">
        <v>149</v>
      </c>
      <c r="B181" s="58" t="s">
        <v>151</v>
      </c>
      <c r="C181" s="59" t="s">
        <v>332</v>
      </c>
      <c r="D181" s="60"/>
      <c r="E181" s="60"/>
      <c r="F181" s="61" t="s">
        <v>140</v>
      </c>
      <c r="G181" s="62" t="e">
        <f t="shared" ca="1" si="6"/>
        <v>#NAME?</v>
      </c>
      <c r="H181" s="62" t="e">
        <f ca="1">_xlfn.IFS($E181&gt;0,VLOOKUP($F181,objets!$A$2:$L4749,4,FALSE)*$E181,$F181="",0,$E181="",VLOOKUP($F181,objets!$A$2:$L4749,4,FALSE))</f>
        <v>#NAME?</v>
      </c>
      <c r="I181" s="107">
        <f>IF(F181="","",IF(E181&gt;0,VLOOKUP(F181,objets!$A$4:$F$47,6,FALSE)*E181,VLOOKUP(F181,objets!$A$4:$F$47,6,FALSE)))</f>
        <v>9.9999999999999995E-7</v>
      </c>
      <c r="J181" s="63" t="e">
        <f ca="1">_xlfn.IFS($E181&gt;0,VLOOKUP($F181,objets!$A$2:$L4749,7,FALSE)*$E181,$F181="",0,$E181="",VLOOKUP($F181,objets!$A$2:$L4749,7,FALSE))</f>
        <v>#NAME?</v>
      </c>
      <c r="K181" s="63" t="e">
        <f ca="1">_xlfn.IFS($E181&gt;0,VLOOKUP($F181,objets!$A$2:$L4749,8,FALSE)*$E181,$F181="",0,$E181="",VLOOKUP($F181,objets!$A$2:$L4749,8,FALSE))</f>
        <v>#NAME?</v>
      </c>
      <c r="L181" s="63" t="e">
        <f ca="1">_xlfn.IFS($E181&gt;0,VLOOKUP($F181,objets!$A$2:$L4749,9,FALSE)*$E181,$F181="",0,$E181="",VLOOKUP($F181,objets!$A$2:$L4749,9,FALSE))</f>
        <v>#NAME?</v>
      </c>
      <c r="M181" s="63" t="e">
        <f ca="1">_xlfn.IFS($E181&gt;0,VLOOKUP($F181,objets!$A$2:$L4749,10,FALSE)*$E181,$F181="",0,$E181="",VLOOKUP($F181,objets!$A$2:$L4749,10,FALSE))</f>
        <v>#NAME?</v>
      </c>
      <c r="N181" s="63" t="e">
        <f ca="1">_xlfn.IFS($E181&gt;0,VLOOKUP($F181,objets!$A$2:$L4749,11,FALSE)*$E181,$F181="",0,$E181="",VLOOKUP($F181,objets!$A$2:$L4749,11,FALSE))</f>
        <v>#NAME?</v>
      </c>
      <c r="O181" s="63" t="e">
        <f ca="1">_xlfn.IFS($E181&gt;0,VLOOKUP($F181,objets!$A$2:$L4749,12,FALSE)*$E181,$F181="",0,$E181="",VLOOKUP($F181,objets!$A$2:$L4749,12,FALSE))</f>
        <v>#NAME?</v>
      </c>
      <c r="P181" s="64"/>
      <c r="Q181" s="65"/>
      <c r="R181" s="65"/>
      <c r="S181" s="65"/>
      <c r="T181" s="65"/>
      <c r="U181" s="65"/>
      <c r="V181" s="65"/>
      <c r="W181" s="65"/>
      <c r="X181" s="65"/>
      <c r="Y181" s="73"/>
      <c r="Z181" s="67" t="str">
        <f t="shared" ca="1" si="5"/>
        <v/>
      </c>
      <c r="AA181" s="53"/>
      <c r="AB181" s="68"/>
      <c r="AC181" s="68"/>
      <c r="AD181" s="68"/>
      <c r="AE181" s="68"/>
      <c r="AF181" s="68"/>
      <c r="AG181" s="68"/>
      <c r="AH181" s="68"/>
      <c r="AI181" s="68"/>
      <c r="AJ181" s="69"/>
      <c r="AK181" s="55"/>
      <c r="AL181" s="70"/>
      <c r="AM181" s="61"/>
      <c r="AN181" s="61"/>
      <c r="AO181" s="55"/>
      <c r="AP181" s="71"/>
      <c r="AQ181" s="68"/>
      <c r="AR181" s="61"/>
    </row>
    <row r="182" spans="1:44" ht="34.5" customHeight="1" x14ac:dyDescent="0.25">
      <c r="A182" s="58" t="s">
        <v>149</v>
      </c>
      <c r="B182" s="58" t="s">
        <v>151</v>
      </c>
      <c r="C182" s="59" t="s">
        <v>333</v>
      </c>
      <c r="D182" s="60"/>
      <c r="E182" s="60"/>
      <c r="F182" s="72" t="s">
        <v>140</v>
      </c>
      <c r="G182" s="62" t="e">
        <f t="shared" ca="1" si="6"/>
        <v>#NAME?</v>
      </c>
      <c r="H182" s="62" t="e">
        <f ca="1">_xlfn.IFS($E182&gt;0,VLOOKUP($F182,objets!$A$2:$L4750,4,FALSE)*$E182,$F182="",0,$E182="",VLOOKUP($F182,objets!$A$2:$L4750,4,FALSE))</f>
        <v>#NAME?</v>
      </c>
      <c r="I182" s="107">
        <f>IF(F182="","",IF(E182&gt;0,VLOOKUP(F182,objets!$A$4:$F$47,6,FALSE)*E182,VLOOKUP(F182,objets!$A$4:$F$47,6,FALSE)))</f>
        <v>9.9999999999999995E-7</v>
      </c>
      <c r="J182" s="63" t="e">
        <f ca="1">_xlfn.IFS($E182&gt;0,VLOOKUP($F182,objets!$A$2:$L4750,7,FALSE)*$E182,$F182="",0,$E182="",VLOOKUP($F182,objets!$A$2:$L4750,7,FALSE))</f>
        <v>#NAME?</v>
      </c>
      <c r="K182" s="63" t="e">
        <f ca="1">_xlfn.IFS($E182&gt;0,VLOOKUP($F182,objets!$A$2:$L4750,8,FALSE)*$E182,$F182="",0,$E182="",VLOOKUP($F182,objets!$A$2:$L4750,8,FALSE))</f>
        <v>#NAME?</v>
      </c>
      <c r="L182" s="63" t="e">
        <f ca="1">_xlfn.IFS($E182&gt;0,VLOOKUP($F182,objets!$A$2:$L4750,9,FALSE)*$E182,$F182="",0,$E182="",VLOOKUP($F182,objets!$A$2:$L4750,9,FALSE))</f>
        <v>#NAME?</v>
      </c>
      <c r="M182" s="63" t="e">
        <f ca="1">_xlfn.IFS($E182&gt;0,VLOOKUP($F182,objets!$A$2:$L4750,10,FALSE)*$E182,$F182="",0,$E182="",VLOOKUP($F182,objets!$A$2:$L4750,10,FALSE))</f>
        <v>#NAME?</v>
      </c>
      <c r="N182" s="63" t="e">
        <f ca="1">_xlfn.IFS($E182&gt;0,VLOOKUP($F182,objets!$A$2:$L4750,11,FALSE)*$E182,$F182="",0,$E182="",VLOOKUP($F182,objets!$A$2:$L4750,11,FALSE))</f>
        <v>#NAME?</v>
      </c>
      <c r="O182" s="63" t="e">
        <f ca="1">_xlfn.IFS($E182&gt;0,VLOOKUP($F182,objets!$A$2:$L4750,12,FALSE)*$E182,$F182="",0,$E182="",VLOOKUP($F182,objets!$A$2:$L4750,12,FALSE))</f>
        <v>#NAME?</v>
      </c>
      <c r="P182" s="64"/>
      <c r="Q182" s="65"/>
      <c r="R182" s="65"/>
      <c r="S182" s="65"/>
      <c r="T182" s="65"/>
      <c r="U182" s="65"/>
      <c r="V182" s="65"/>
      <c r="W182" s="65"/>
      <c r="X182" s="65"/>
      <c r="Y182" s="73"/>
      <c r="Z182" s="67" t="str">
        <f t="shared" ca="1" si="5"/>
        <v/>
      </c>
      <c r="AA182" s="53"/>
      <c r="AB182" s="68"/>
      <c r="AC182" s="68"/>
      <c r="AD182" s="68"/>
      <c r="AE182" s="68"/>
      <c r="AF182" s="68"/>
      <c r="AG182" s="68"/>
      <c r="AH182" s="68"/>
      <c r="AI182" s="68"/>
      <c r="AJ182" s="69"/>
      <c r="AK182" s="55"/>
      <c r="AL182" s="70"/>
      <c r="AM182" s="61"/>
      <c r="AN182" s="61"/>
      <c r="AO182" s="55"/>
      <c r="AP182" s="71"/>
      <c r="AQ182" s="68"/>
      <c r="AR182" s="61"/>
    </row>
    <row r="183" spans="1:44" ht="34.5" customHeight="1" x14ac:dyDescent="0.25">
      <c r="A183" s="58" t="s">
        <v>149</v>
      </c>
      <c r="B183" s="58" t="s">
        <v>151</v>
      </c>
      <c r="C183" s="59" t="s">
        <v>334</v>
      </c>
      <c r="D183" s="60"/>
      <c r="E183" s="60"/>
      <c r="F183" s="61" t="s">
        <v>140</v>
      </c>
      <c r="G183" s="62" t="e">
        <f t="shared" ca="1" si="6"/>
        <v>#NAME?</v>
      </c>
      <c r="H183" s="62" t="e">
        <f ca="1">_xlfn.IFS($E183&gt;0,VLOOKUP($F183,objets!$A$2:$L4751,4,FALSE)*$E183,$F183="",0,$E183="",VLOOKUP($F183,objets!$A$2:$L4751,4,FALSE))</f>
        <v>#NAME?</v>
      </c>
      <c r="I183" s="107">
        <f>IF(F183="","",IF(E183&gt;0,VLOOKUP(F183,objets!$A$4:$F$47,6,FALSE)*E183,VLOOKUP(F183,objets!$A$4:$F$47,6,FALSE)))</f>
        <v>9.9999999999999995E-7</v>
      </c>
      <c r="J183" s="63" t="e">
        <f ca="1">_xlfn.IFS($E183&gt;0,VLOOKUP($F183,objets!$A$2:$L4751,7,FALSE)*$E183,$F183="",0,$E183="",VLOOKUP($F183,objets!$A$2:$L4751,7,FALSE))</f>
        <v>#NAME?</v>
      </c>
      <c r="K183" s="63" t="e">
        <f ca="1">_xlfn.IFS($E183&gt;0,VLOOKUP($F183,objets!$A$2:$L4751,8,FALSE)*$E183,$F183="",0,$E183="",VLOOKUP($F183,objets!$A$2:$L4751,8,FALSE))</f>
        <v>#NAME?</v>
      </c>
      <c r="L183" s="63" t="e">
        <f ca="1">_xlfn.IFS($E183&gt;0,VLOOKUP($F183,objets!$A$2:$L4751,9,FALSE)*$E183,$F183="",0,$E183="",VLOOKUP($F183,objets!$A$2:$L4751,9,FALSE))</f>
        <v>#NAME?</v>
      </c>
      <c r="M183" s="63" t="e">
        <f ca="1">_xlfn.IFS($E183&gt;0,VLOOKUP($F183,objets!$A$2:$L4751,10,FALSE)*$E183,$F183="",0,$E183="",VLOOKUP($F183,objets!$A$2:$L4751,10,FALSE))</f>
        <v>#NAME?</v>
      </c>
      <c r="N183" s="63" t="e">
        <f ca="1">_xlfn.IFS($E183&gt;0,VLOOKUP($F183,objets!$A$2:$L4751,11,FALSE)*$E183,$F183="",0,$E183="",VLOOKUP($F183,objets!$A$2:$L4751,11,FALSE))</f>
        <v>#NAME?</v>
      </c>
      <c r="O183" s="63" t="e">
        <f ca="1">_xlfn.IFS($E183&gt;0,VLOOKUP($F183,objets!$A$2:$L4751,12,FALSE)*$E183,$F183="",0,$E183="",VLOOKUP($F183,objets!$A$2:$L4751,12,FALSE))</f>
        <v>#NAME?</v>
      </c>
      <c r="P183" s="64"/>
      <c r="Q183" s="65"/>
      <c r="R183" s="65"/>
      <c r="S183" s="65"/>
      <c r="T183" s="65"/>
      <c r="U183" s="65"/>
      <c r="V183" s="65"/>
      <c r="W183" s="65"/>
      <c r="X183" s="65"/>
      <c r="Y183" s="73"/>
      <c r="Z183" s="67" t="str">
        <f t="shared" ca="1" si="5"/>
        <v/>
      </c>
      <c r="AA183" s="53"/>
      <c r="AB183" s="68"/>
      <c r="AC183" s="68"/>
      <c r="AD183" s="68"/>
      <c r="AE183" s="68"/>
      <c r="AF183" s="68"/>
      <c r="AG183" s="68"/>
      <c r="AH183" s="68"/>
      <c r="AI183" s="68"/>
      <c r="AJ183" s="69"/>
      <c r="AK183" s="55"/>
      <c r="AL183" s="70"/>
      <c r="AM183" s="61"/>
      <c r="AN183" s="61"/>
      <c r="AO183" s="55"/>
      <c r="AP183" s="71"/>
      <c r="AQ183" s="68"/>
      <c r="AR183" s="61"/>
    </row>
    <row r="184" spans="1:44" ht="34.5" customHeight="1" x14ac:dyDescent="0.25">
      <c r="A184" s="58" t="s">
        <v>149</v>
      </c>
      <c r="B184" s="58" t="s">
        <v>151</v>
      </c>
      <c r="C184" s="59" t="s">
        <v>335</v>
      </c>
      <c r="D184" s="60"/>
      <c r="E184" s="60"/>
      <c r="F184" s="61" t="s">
        <v>140</v>
      </c>
      <c r="G184" s="62" t="e">
        <f t="shared" ca="1" si="6"/>
        <v>#NAME?</v>
      </c>
      <c r="H184" s="62" t="e">
        <f ca="1">_xlfn.IFS($E184&gt;0,VLOOKUP($F184,objets!$A$2:$L4752,4,FALSE)*$E184,$F184="",0,$E184="",VLOOKUP($F184,objets!$A$2:$L4752,4,FALSE))</f>
        <v>#NAME?</v>
      </c>
      <c r="I184" s="107">
        <f>IF(F184="","",IF(E184&gt;0,VLOOKUP(F184,objets!$A$4:$F$47,6,FALSE)*E184,VLOOKUP(F184,objets!$A$4:$F$47,6,FALSE)))</f>
        <v>9.9999999999999995E-7</v>
      </c>
      <c r="J184" s="63" t="e">
        <f ca="1">_xlfn.IFS($E184&gt;0,VLOOKUP($F184,objets!$A$2:$L4752,7,FALSE)*$E184,$F184="",0,$E184="",VLOOKUP($F184,objets!$A$2:$L4752,7,FALSE))</f>
        <v>#NAME?</v>
      </c>
      <c r="K184" s="63" t="e">
        <f ca="1">_xlfn.IFS($E184&gt;0,VLOOKUP($F184,objets!$A$2:$L4752,8,FALSE)*$E184,$F184="",0,$E184="",VLOOKUP($F184,objets!$A$2:$L4752,8,FALSE))</f>
        <v>#NAME?</v>
      </c>
      <c r="L184" s="63" t="e">
        <f ca="1">_xlfn.IFS($E184&gt;0,VLOOKUP($F184,objets!$A$2:$L4752,9,FALSE)*$E184,$F184="",0,$E184="",VLOOKUP($F184,objets!$A$2:$L4752,9,FALSE))</f>
        <v>#NAME?</v>
      </c>
      <c r="M184" s="63" t="e">
        <f ca="1">_xlfn.IFS($E184&gt;0,VLOOKUP($F184,objets!$A$2:$L4752,10,FALSE)*$E184,$F184="",0,$E184="",VLOOKUP($F184,objets!$A$2:$L4752,10,FALSE))</f>
        <v>#NAME?</v>
      </c>
      <c r="N184" s="63" t="e">
        <f ca="1">_xlfn.IFS($E184&gt;0,VLOOKUP($F184,objets!$A$2:$L4752,11,FALSE)*$E184,$F184="",0,$E184="",VLOOKUP($F184,objets!$A$2:$L4752,11,FALSE))</f>
        <v>#NAME?</v>
      </c>
      <c r="O184" s="63" t="e">
        <f ca="1">_xlfn.IFS($E184&gt;0,VLOOKUP($F184,objets!$A$2:$L4752,12,FALSE)*$E184,$F184="",0,$E184="",VLOOKUP($F184,objets!$A$2:$L4752,12,FALSE))</f>
        <v>#NAME?</v>
      </c>
      <c r="P184" s="64"/>
      <c r="Q184" s="65"/>
      <c r="R184" s="65"/>
      <c r="S184" s="65"/>
      <c r="T184" s="65"/>
      <c r="U184" s="65"/>
      <c r="V184" s="65"/>
      <c r="W184" s="65"/>
      <c r="X184" s="65"/>
      <c r="Y184" s="73"/>
      <c r="Z184" s="67" t="str">
        <f t="shared" ca="1" si="5"/>
        <v/>
      </c>
      <c r="AA184" s="53"/>
      <c r="AB184" s="68"/>
      <c r="AC184" s="68"/>
      <c r="AD184" s="68"/>
      <c r="AE184" s="68"/>
      <c r="AF184" s="68"/>
      <c r="AG184" s="68"/>
      <c r="AH184" s="68"/>
      <c r="AI184" s="68"/>
      <c r="AJ184" s="69"/>
      <c r="AK184" s="55"/>
      <c r="AL184" s="70"/>
      <c r="AM184" s="61"/>
      <c r="AN184" s="61"/>
      <c r="AO184" s="55"/>
      <c r="AP184" s="71"/>
      <c r="AQ184" s="68"/>
      <c r="AR184" s="61"/>
    </row>
    <row r="185" spans="1:44" ht="34.5" customHeight="1" x14ac:dyDescent="0.25">
      <c r="A185" s="58" t="s">
        <v>149</v>
      </c>
      <c r="B185" s="58" t="s">
        <v>151</v>
      </c>
      <c r="C185" s="59" t="s">
        <v>336</v>
      </c>
      <c r="D185" s="60"/>
      <c r="E185" s="60"/>
      <c r="F185" s="61" t="s">
        <v>140</v>
      </c>
      <c r="G185" s="62" t="e">
        <f t="shared" ca="1" si="6"/>
        <v>#NAME?</v>
      </c>
      <c r="H185" s="62" t="e">
        <f ca="1">_xlfn.IFS($E185&gt;0,VLOOKUP($F185,objets!$A$2:$L4753,4,FALSE)*$E185,$F185="",0,$E185="",VLOOKUP($F185,objets!$A$2:$L4753,4,FALSE))</f>
        <v>#NAME?</v>
      </c>
      <c r="I185" s="107">
        <f>IF(F185="","",IF(E185&gt;0,VLOOKUP(F185,objets!$A$4:$F$47,6,FALSE)*E185,VLOOKUP(F185,objets!$A$4:$F$47,6,FALSE)))</f>
        <v>9.9999999999999995E-7</v>
      </c>
      <c r="J185" s="63" t="e">
        <f ca="1">_xlfn.IFS($E185&gt;0,VLOOKUP($F185,objets!$A$2:$L4753,7,FALSE)*$E185,$F185="",0,$E185="",VLOOKUP($F185,objets!$A$2:$L4753,7,FALSE))</f>
        <v>#NAME?</v>
      </c>
      <c r="K185" s="63" t="e">
        <f ca="1">_xlfn.IFS($E185&gt;0,VLOOKUP($F185,objets!$A$2:$L4753,8,FALSE)*$E185,$F185="",0,$E185="",VLOOKUP($F185,objets!$A$2:$L4753,8,FALSE))</f>
        <v>#NAME?</v>
      </c>
      <c r="L185" s="63" t="e">
        <f ca="1">_xlfn.IFS($E185&gt;0,VLOOKUP($F185,objets!$A$2:$L4753,9,FALSE)*$E185,$F185="",0,$E185="",VLOOKUP($F185,objets!$A$2:$L4753,9,FALSE))</f>
        <v>#NAME?</v>
      </c>
      <c r="M185" s="63" t="e">
        <f ca="1">_xlfn.IFS($E185&gt;0,VLOOKUP($F185,objets!$A$2:$L4753,10,FALSE)*$E185,$F185="",0,$E185="",VLOOKUP($F185,objets!$A$2:$L4753,10,FALSE))</f>
        <v>#NAME?</v>
      </c>
      <c r="N185" s="63" t="e">
        <f ca="1">_xlfn.IFS($E185&gt;0,VLOOKUP($F185,objets!$A$2:$L4753,11,FALSE)*$E185,$F185="",0,$E185="",VLOOKUP($F185,objets!$A$2:$L4753,11,FALSE))</f>
        <v>#NAME?</v>
      </c>
      <c r="O185" s="63" t="e">
        <f ca="1">_xlfn.IFS($E185&gt;0,VLOOKUP($F185,objets!$A$2:$L4753,12,FALSE)*$E185,$F185="",0,$E185="",VLOOKUP($F185,objets!$A$2:$L4753,12,FALSE))</f>
        <v>#NAME?</v>
      </c>
      <c r="P185" s="64"/>
      <c r="Q185" s="65"/>
      <c r="R185" s="65"/>
      <c r="S185" s="65"/>
      <c r="T185" s="65"/>
      <c r="U185" s="65"/>
      <c r="V185" s="65"/>
      <c r="W185" s="65"/>
      <c r="X185" s="65"/>
      <c r="Y185" s="73"/>
      <c r="Z185" s="67" t="str">
        <f t="shared" ca="1" si="5"/>
        <v/>
      </c>
      <c r="AA185" s="53"/>
      <c r="AB185" s="68"/>
      <c r="AC185" s="68"/>
      <c r="AD185" s="68"/>
      <c r="AE185" s="68"/>
      <c r="AF185" s="68"/>
      <c r="AG185" s="68"/>
      <c r="AH185" s="68"/>
      <c r="AI185" s="68"/>
      <c r="AJ185" s="69"/>
      <c r="AK185" s="55"/>
      <c r="AL185" s="70"/>
      <c r="AM185" s="61"/>
      <c r="AN185" s="61"/>
      <c r="AO185" s="55"/>
      <c r="AP185" s="71"/>
      <c r="AQ185" s="68"/>
      <c r="AR185" s="61"/>
    </row>
    <row r="186" spans="1:44" ht="34.5" customHeight="1" x14ac:dyDescent="0.25">
      <c r="A186" s="58" t="s">
        <v>149</v>
      </c>
      <c r="B186" s="58" t="s">
        <v>151</v>
      </c>
      <c r="C186" s="59" t="s">
        <v>337</v>
      </c>
      <c r="D186" s="60"/>
      <c r="E186" s="60"/>
      <c r="F186" s="72" t="s">
        <v>140</v>
      </c>
      <c r="G186" s="62" t="e">
        <f t="shared" ca="1" si="6"/>
        <v>#NAME?</v>
      </c>
      <c r="H186" s="62" t="e">
        <f ca="1">_xlfn.IFS($E186&gt;0,VLOOKUP($F186,objets!$A$2:$L4754,4,FALSE)*$E186,$F186="",0,$E186="",VLOOKUP($F186,objets!$A$2:$L4754,4,FALSE))</f>
        <v>#NAME?</v>
      </c>
      <c r="I186" s="107">
        <f>IF(F186="","",IF(E186&gt;0,VLOOKUP(F186,objets!$A$4:$F$47,6,FALSE)*E186,VLOOKUP(F186,objets!$A$4:$F$47,6,FALSE)))</f>
        <v>9.9999999999999995E-7</v>
      </c>
      <c r="J186" s="63" t="e">
        <f ca="1">_xlfn.IFS($E186&gt;0,VLOOKUP($F186,objets!$A$2:$L4754,7,FALSE)*$E186,$F186="",0,$E186="",VLOOKUP($F186,objets!$A$2:$L4754,7,FALSE))</f>
        <v>#NAME?</v>
      </c>
      <c r="K186" s="63" t="e">
        <f ca="1">_xlfn.IFS($E186&gt;0,VLOOKUP($F186,objets!$A$2:$L4754,8,FALSE)*$E186,$F186="",0,$E186="",VLOOKUP($F186,objets!$A$2:$L4754,8,FALSE))</f>
        <v>#NAME?</v>
      </c>
      <c r="L186" s="63" t="e">
        <f ca="1">_xlfn.IFS($E186&gt;0,VLOOKUP($F186,objets!$A$2:$L4754,9,FALSE)*$E186,$F186="",0,$E186="",VLOOKUP($F186,objets!$A$2:$L4754,9,FALSE))</f>
        <v>#NAME?</v>
      </c>
      <c r="M186" s="63" t="e">
        <f ca="1">_xlfn.IFS($E186&gt;0,VLOOKUP($F186,objets!$A$2:$L4754,10,FALSE)*$E186,$F186="",0,$E186="",VLOOKUP($F186,objets!$A$2:$L4754,10,FALSE))</f>
        <v>#NAME?</v>
      </c>
      <c r="N186" s="63" t="e">
        <f ca="1">_xlfn.IFS($E186&gt;0,VLOOKUP($F186,objets!$A$2:$L4754,11,FALSE)*$E186,$F186="",0,$E186="",VLOOKUP($F186,objets!$A$2:$L4754,11,FALSE))</f>
        <v>#NAME?</v>
      </c>
      <c r="O186" s="63" t="e">
        <f ca="1">_xlfn.IFS($E186&gt;0,VLOOKUP($F186,objets!$A$2:$L4754,12,FALSE)*$E186,$F186="",0,$E186="",VLOOKUP($F186,objets!$A$2:$L4754,12,FALSE))</f>
        <v>#NAME?</v>
      </c>
      <c r="P186" s="64"/>
      <c r="Q186" s="65"/>
      <c r="R186" s="65"/>
      <c r="S186" s="65"/>
      <c r="T186" s="65"/>
      <c r="U186" s="65"/>
      <c r="V186" s="65"/>
      <c r="W186" s="65"/>
      <c r="X186" s="65"/>
      <c r="Y186" s="73"/>
      <c r="Z186" s="67" t="str">
        <f t="shared" ca="1" si="5"/>
        <v/>
      </c>
      <c r="AA186" s="53"/>
      <c r="AB186" s="68"/>
      <c r="AC186" s="68"/>
      <c r="AD186" s="68"/>
      <c r="AE186" s="68"/>
      <c r="AF186" s="68"/>
      <c r="AG186" s="68"/>
      <c r="AH186" s="68"/>
      <c r="AI186" s="68"/>
      <c r="AJ186" s="69"/>
      <c r="AK186" s="55"/>
      <c r="AL186" s="70"/>
      <c r="AM186" s="61"/>
      <c r="AN186" s="61"/>
      <c r="AO186" s="55"/>
      <c r="AP186" s="71"/>
      <c r="AQ186" s="68"/>
      <c r="AR186" s="61"/>
    </row>
    <row r="187" spans="1:44" ht="34.5" customHeight="1" x14ac:dyDescent="0.25">
      <c r="A187" s="58" t="s">
        <v>149</v>
      </c>
      <c r="B187" s="58" t="s">
        <v>151</v>
      </c>
      <c r="C187" s="59" t="s">
        <v>338</v>
      </c>
      <c r="D187" s="60"/>
      <c r="E187" s="60"/>
      <c r="F187" s="61" t="s">
        <v>140</v>
      </c>
      <c r="G187" s="62" t="e">
        <f t="shared" ca="1" si="6"/>
        <v>#NAME?</v>
      </c>
      <c r="H187" s="62" t="e">
        <f ca="1">_xlfn.IFS($E187&gt;0,VLOOKUP($F187,objets!$A$2:$L4755,4,FALSE)*$E187,$F187="",0,$E187="",VLOOKUP($F187,objets!$A$2:$L4755,4,FALSE))</f>
        <v>#NAME?</v>
      </c>
      <c r="I187" s="107">
        <f>IF(F187="","",IF(E187&gt;0,VLOOKUP(F187,objets!$A$4:$F$47,6,FALSE)*E187,VLOOKUP(F187,objets!$A$4:$F$47,6,FALSE)))</f>
        <v>9.9999999999999995E-7</v>
      </c>
      <c r="J187" s="63" t="e">
        <f ca="1">_xlfn.IFS($E187&gt;0,VLOOKUP($F187,objets!$A$2:$L4755,7,FALSE)*$E187,$F187="",0,$E187="",VLOOKUP($F187,objets!$A$2:$L4755,7,FALSE))</f>
        <v>#NAME?</v>
      </c>
      <c r="K187" s="63" t="e">
        <f ca="1">_xlfn.IFS($E187&gt;0,VLOOKUP($F187,objets!$A$2:$L4755,8,FALSE)*$E187,$F187="",0,$E187="",VLOOKUP($F187,objets!$A$2:$L4755,8,FALSE))</f>
        <v>#NAME?</v>
      </c>
      <c r="L187" s="63" t="e">
        <f ca="1">_xlfn.IFS($E187&gt;0,VLOOKUP($F187,objets!$A$2:$L4755,9,FALSE)*$E187,$F187="",0,$E187="",VLOOKUP($F187,objets!$A$2:$L4755,9,FALSE))</f>
        <v>#NAME?</v>
      </c>
      <c r="M187" s="63" t="e">
        <f ca="1">_xlfn.IFS($E187&gt;0,VLOOKUP($F187,objets!$A$2:$L4755,10,FALSE)*$E187,$F187="",0,$E187="",VLOOKUP($F187,objets!$A$2:$L4755,10,FALSE))</f>
        <v>#NAME?</v>
      </c>
      <c r="N187" s="63" t="e">
        <f ca="1">_xlfn.IFS($E187&gt;0,VLOOKUP($F187,objets!$A$2:$L4755,11,FALSE)*$E187,$F187="",0,$E187="",VLOOKUP($F187,objets!$A$2:$L4755,11,FALSE))</f>
        <v>#NAME?</v>
      </c>
      <c r="O187" s="63" t="e">
        <f ca="1">_xlfn.IFS($E187&gt;0,VLOOKUP($F187,objets!$A$2:$L4755,12,FALSE)*$E187,$F187="",0,$E187="",VLOOKUP($F187,objets!$A$2:$L4755,12,FALSE))</f>
        <v>#NAME?</v>
      </c>
      <c r="P187" s="64"/>
      <c r="Q187" s="65"/>
      <c r="R187" s="65"/>
      <c r="S187" s="65"/>
      <c r="T187" s="65"/>
      <c r="U187" s="65"/>
      <c r="V187" s="65"/>
      <c r="W187" s="65"/>
      <c r="X187" s="65"/>
      <c r="Y187" s="73"/>
      <c r="Z187" s="67" t="str">
        <f t="shared" ca="1" si="5"/>
        <v/>
      </c>
      <c r="AA187" s="53"/>
      <c r="AB187" s="68"/>
      <c r="AC187" s="68"/>
      <c r="AD187" s="68"/>
      <c r="AE187" s="68"/>
      <c r="AF187" s="68"/>
      <c r="AG187" s="68"/>
      <c r="AH187" s="68"/>
      <c r="AI187" s="68"/>
      <c r="AJ187" s="69"/>
      <c r="AK187" s="55"/>
      <c r="AL187" s="70"/>
      <c r="AM187" s="61"/>
      <c r="AN187" s="61"/>
      <c r="AO187" s="55"/>
      <c r="AP187" s="71"/>
      <c r="AQ187" s="68"/>
      <c r="AR187" s="61"/>
    </row>
    <row r="188" spans="1:44" ht="34.5" customHeight="1" x14ac:dyDescent="0.25">
      <c r="A188" s="58" t="s">
        <v>149</v>
      </c>
      <c r="B188" s="58" t="s">
        <v>151</v>
      </c>
      <c r="C188" s="59" t="s">
        <v>339</v>
      </c>
      <c r="D188" s="60"/>
      <c r="E188" s="60"/>
      <c r="F188" s="72" t="s">
        <v>140</v>
      </c>
      <c r="G188" s="62" t="e">
        <f t="shared" ca="1" si="6"/>
        <v>#NAME?</v>
      </c>
      <c r="H188" s="62" t="e">
        <f ca="1">_xlfn.IFS($E188&gt;0,VLOOKUP($F188,objets!$A$2:$L4756,4,FALSE)*$E188,$F188="",0,$E188="",VLOOKUP($F188,objets!$A$2:$L4756,4,FALSE))</f>
        <v>#NAME?</v>
      </c>
      <c r="I188" s="107">
        <f>IF(F188="","",IF(E188&gt;0,VLOOKUP(F188,objets!$A$4:$F$47,6,FALSE)*E188,VLOOKUP(F188,objets!$A$4:$F$47,6,FALSE)))</f>
        <v>9.9999999999999995E-7</v>
      </c>
      <c r="J188" s="63" t="e">
        <f ca="1">_xlfn.IFS($E188&gt;0,VLOOKUP($F188,objets!$A$2:$L4756,7,FALSE)*$E188,$F188="",0,$E188="",VLOOKUP($F188,objets!$A$2:$L4756,7,FALSE))</f>
        <v>#NAME?</v>
      </c>
      <c r="K188" s="63" t="e">
        <f ca="1">_xlfn.IFS($E188&gt;0,VLOOKUP($F188,objets!$A$2:$L4756,8,FALSE)*$E188,$F188="",0,$E188="",VLOOKUP($F188,objets!$A$2:$L4756,8,FALSE))</f>
        <v>#NAME?</v>
      </c>
      <c r="L188" s="63" t="e">
        <f ca="1">_xlfn.IFS($E188&gt;0,VLOOKUP($F188,objets!$A$2:$L4756,9,FALSE)*$E188,$F188="",0,$E188="",VLOOKUP($F188,objets!$A$2:$L4756,9,FALSE))</f>
        <v>#NAME?</v>
      </c>
      <c r="M188" s="63" t="e">
        <f ca="1">_xlfn.IFS($E188&gt;0,VLOOKUP($F188,objets!$A$2:$L4756,10,FALSE)*$E188,$F188="",0,$E188="",VLOOKUP($F188,objets!$A$2:$L4756,10,FALSE))</f>
        <v>#NAME?</v>
      </c>
      <c r="N188" s="63" t="e">
        <f ca="1">_xlfn.IFS($E188&gt;0,VLOOKUP($F188,objets!$A$2:$L4756,11,FALSE)*$E188,$F188="",0,$E188="",VLOOKUP($F188,objets!$A$2:$L4756,11,FALSE))</f>
        <v>#NAME?</v>
      </c>
      <c r="O188" s="63" t="e">
        <f ca="1">_xlfn.IFS($E188&gt;0,VLOOKUP($F188,objets!$A$2:$L4756,12,FALSE)*$E188,$F188="",0,$E188="",VLOOKUP($F188,objets!$A$2:$L4756,12,FALSE))</f>
        <v>#NAME?</v>
      </c>
      <c r="P188" s="64"/>
      <c r="Q188" s="65"/>
      <c r="R188" s="65"/>
      <c r="S188" s="65"/>
      <c r="T188" s="65"/>
      <c r="U188" s="65"/>
      <c r="V188" s="65"/>
      <c r="W188" s="65"/>
      <c r="X188" s="65"/>
      <c r="Y188" s="73"/>
      <c r="Z188" s="67" t="str">
        <f t="shared" ca="1" si="5"/>
        <v/>
      </c>
      <c r="AA188" s="53"/>
      <c r="AB188" s="68"/>
      <c r="AC188" s="68"/>
      <c r="AD188" s="68"/>
      <c r="AE188" s="68"/>
      <c r="AF188" s="68"/>
      <c r="AG188" s="68"/>
      <c r="AH188" s="68"/>
      <c r="AI188" s="68"/>
      <c r="AJ188" s="69"/>
      <c r="AK188" s="55"/>
      <c r="AL188" s="70"/>
      <c r="AM188" s="61"/>
      <c r="AN188" s="61"/>
      <c r="AO188" s="55"/>
      <c r="AP188" s="71"/>
      <c r="AQ188" s="68"/>
      <c r="AR188" s="61"/>
    </row>
    <row r="189" spans="1:44" ht="34.5" customHeight="1" x14ac:dyDescent="0.25">
      <c r="A189" s="58" t="s">
        <v>149</v>
      </c>
      <c r="B189" s="58" t="s">
        <v>151</v>
      </c>
      <c r="C189" s="59" t="s">
        <v>153</v>
      </c>
      <c r="D189" s="60"/>
      <c r="E189" s="60"/>
      <c r="F189" s="61" t="s">
        <v>142</v>
      </c>
      <c r="G189" s="62" t="e">
        <f t="shared" ca="1" si="6"/>
        <v>#NAME?</v>
      </c>
      <c r="H189" s="62" t="e">
        <f ca="1">_xlfn.IFS($E189&gt;0,VLOOKUP($F189,objets!$A$2:$L4757,4,FALSE)*$E189,$F189="",0,$E189="",VLOOKUP($F189,objets!$A$2:$L4757,4,FALSE))</f>
        <v>#NAME?</v>
      </c>
      <c r="I189" s="107">
        <f>IF(F189="","",IF(E189&gt;0,VLOOKUP(F189,objets!$A$4:$F$47,6,FALSE)*E189,VLOOKUP(F189,objets!$A$4:$F$47,6,FALSE)))</f>
        <v>9.9999999999999995E-7</v>
      </c>
      <c r="J189" s="63" t="e">
        <f ca="1">_xlfn.IFS($E189&gt;0,VLOOKUP($F189,objets!$A$2:$L4757,7,FALSE)*$E189,$F189="",0,$E189="",VLOOKUP($F189,objets!$A$2:$L4757,7,FALSE))</f>
        <v>#NAME?</v>
      </c>
      <c r="K189" s="63" t="e">
        <f ca="1">_xlfn.IFS($E189&gt;0,VLOOKUP($F189,objets!$A$2:$L4757,8,FALSE)*$E189,$F189="",0,$E189="",VLOOKUP($F189,objets!$A$2:$L4757,8,FALSE))</f>
        <v>#NAME?</v>
      </c>
      <c r="L189" s="63" t="e">
        <f ca="1">_xlfn.IFS($E189&gt;0,VLOOKUP($F189,objets!$A$2:$L4757,9,FALSE)*$E189,$F189="",0,$E189="",VLOOKUP($F189,objets!$A$2:$L4757,9,FALSE))</f>
        <v>#NAME?</v>
      </c>
      <c r="M189" s="63" t="e">
        <f ca="1">_xlfn.IFS($E189&gt;0,VLOOKUP($F189,objets!$A$2:$L4757,10,FALSE)*$E189,$F189="",0,$E189="",VLOOKUP($F189,objets!$A$2:$L4757,10,FALSE))</f>
        <v>#NAME?</v>
      </c>
      <c r="N189" s="63" t="e">
        <f ca="1">_xlfn.IFS($E189&gt;0,VLOOKUP($F189,objets!$A$2:$L4757,11,FALSE)*$E189,$F189="",0,$E189="",VLOOKUP($F189,objets!$A$2:$L4757,11,FALSE))</f>
        <v>#NAME?</v>
      </c>
      <c r="O189" s="63" t="e">
        <f ca="1">_xlfn.IFS($E189&gt;0,VLOOKUP($F189,objets!$A$2:$L4757,12,FALSE)*$E189,$F189="",0,$E189="",VLOOKUP($F189,objets!$A$2:$L4757,12,FALSE))</f>
        <v>#NAME?</v>
      </c>
      <c r="P189" s="64"/>
      <c r="Q189" s="65"/>
      <c r="R189" s="65"/>
      <c r="S189" s="65"/>
      <c r="T189" s="65"/>
      <c r="U189" s="65"/>
      <c r="V189" s="65"/>
      <c r="W189" s="65"/>
      <c r="X189" s="65"/>
      <c r="Y189" s="73"/>
      <c r="Z189" s="67" t="str">
        <f t="shared" ca="1" si="5"/>
        <v/>
      </c>
      <c r="AA189" s="53"/>
      <c r="AB189" s="68"/>
      <c r="AC189" s="68"/>
      <c r="AD189" s="68"/>
      <c r="AE189" s="68"/>
      <c r="AF189" s="68"/>
      <c r="AG189" s="68"/>
      <c r="AH189" s="68"/>
      <c r="AI189" s="68"/>
      <c r="AJ189" s="69"/>
      <c r="AK189" s="55"/>
      <c r="AL189" s="70"/>
      <c r="AM189" s="61"/>
      <c r="AN189" s="61"/>
      <c r="AO189" s="55"/>
      <c r="AP189" s="71"/>
      <c r="AQ189" s="68"/>
      <c r="AR189" s="61"/>
    </row>
    <row r="190" spans="1:44" ht="34.5" customHeight="1" x14ac:dyDescent="0.25">
      <c r="A190" s="58" t="s">
        <v>149</v>
      </c>
      <c r="B190" s="58" t="s">
        <v>151</v>
      </c>
      <c r="C190" s="59" t="s">
        <v>154</v>
      </c>
      <c r="D190" s="60"/>
      <c r="E190" s="60"/>
      <c r="F190" s="61" t="s">
        <v>142</v>
      </c>
      <c r="G190" s="62" t="e">
        <f t="shared" ca="1" si="6"/>
        <v>#NAME?</v>
      </c>
      <c r="H190" s="62" t="e">
        <f ca="1">_xlfn.IFS($E190&gt;0,VLOOKUP($F190,objets!$A$2:$L4758,4,FALSE)*$E190,$F190="",0,$E190="",VLOOKUP($F190,objets!$A$2:$L4758,4,FALSE))</f>
        <v>#NAME?</v>
      </c>
      <c r="I190" s="107">
        <f>IF(F190="","",IF(E190&gt;0,VLOOKUP(F190,objets!$A$4:$F$47,6,FALSE)*E190,VLOOKUP(F190,objets!$A$4:$F$47,6,FALSE)))</f>
        <v>9.9999999999999995E-7</v>
      </c>
      <c r="J190" s="63" t="e">
        <f ca="1">_xlfn.IFS($E190&gt;0,VLOOKUP($F190,objets!$A$2:$L4758,7,FALSE)*$E190,$F190="",0,$E190="",VLOOKUP($F190,objets!$A$2:$L4758,7,FALSE))</f>
        <v>#NAME?</v>
      </c>
      <c r="K190" s="63" t="e">
        <f ca="1">_xlfn.IFS($E190&gt;0,VLOOKUP($F190,objets!$A$2:$L4758,8,FALSE)*$E190,$F190="",0,$E190="",VLOOKUP($F190,objets!$A$2:$L4758,8,FALSE))</f>
        <v>#NAME?</v>
      </c>
      <c r="L190" s="63" t="e">
        <f ca="1">_xlfn.IFS($E190&gt;0,VLOOKUP($F190,objets!$A$2:$L4758,9,FALSE)*$E190,$F190="",0,$E190="",VLOOKUP($F190,objets!$A$2:$L4758,9,FALSE))</f>
        <v>#NAME?</v>
      </c>
      <c r="M190" s="63" t="e">
        <f ca="1">_xlfn.IFS($E190&gt;0,VLOOKUP($F190,objets!$A$2:$L4758,10,FALSE)*$E190,$F190="",0,$E190="",VLOOKUP($F190,objets!$A$2:$L4758,10,FALSE))</f>
        <v>#NAME?</v>
      </c>
      <c r="N190" s="63" t="e">
        <f ca="1">_xlfn.IFS($E190&gt;0,VLOOKUP($F190,objets!$A$2:$L4758,11,FALSE)*$E190,$F190="",0,$E190="",VLOOKUP($F190,objets!$A$2:$L4758,11,FALSE))</f>
        <v>#NAME?</v>
      </c>
      <c r="O190" s="63" t="e">
        <f ca="1">_xlfn.IFS($E190&gt;0,VLOOKUP($F190,objets!$A$2:$L4758,12,FALSE)*$E190,$F190="",0,$E190="",VLOOKUP($F190,objets!$A$2:$L4758,12,FALSE))</f>
        <v>#NAME?</v>
      </c>
      <c r="P190" s="64"/>
      <c r="Q190" s="65"/>
      <c r="R190" s="65"/>
      <c r="S190" s="65"/>
      <c r="T190" s="65"/>
      <c r="U190" s="65"/>
      <c r="V190" s="65"/>
      <c r="W190" s="65"/>
      <c r="X190" s="65"/>
      <c r="Y190" s="73"/>
      <c r="Z190" s="67" t="str">
        <f t="shared" ca="1" si="5"/>
        <v/>
      </c>
      <c r="AA190" s="53"/>
      <c r="AB190" s="68"/>
      <c r="AC190" s="68"/>
      <c r="AD190" s="68"/>
      <c r="AE190" s="68"/>
      <c r="AF190" s="68"/>
      <c r="AG190" s="68"/>
      <c r="AH190" s="68"/>
      <c r="AI190" s="68"/>
      <c r="AJ190" s="69"/>
      <c r="AK190" s="55"/>
      <c r="AL190" s="70"/>
      <c r="AM190" s="61"/>
      <c r="AN190" s="61"/>
      <c r="AO190" s="55"/>
      <c r="AP190" s="71"/>
      <c r="AQ190" s="68"/>
      <c r="AR190" s="61"/>
    </row>
    <row r="191" spans="1:44" ht="34.5" customHeight="1" x14ac:dyDescent="0.25">
      <c r="A191" s="58" t="s">
        <v>149</v>
      </c>
      <c r="B191" s="58" t="s">
        <v>151</v>
      </c>
      <c r="C191" s="59" t="s">
        <v>155</v>
      </c>
      <c r="D191" s="60"/>
      <c r="E191" s="60"/>
      <c r="F191" s="61" t="s">
        <v>142</v>
      </c>
      <c r="G191" s="62" t="e">
        <f t="shared" ca="1" si="6"/>
        <v>#NAME?</v>
      </c>
      <c r="H191" s="62" t="e">
        <f ca="1">_xlfn.IFS($E191&gt;0,VLOOKUP($F191,objets!$A$2:$L4759,4,FALSE)*$E191,$F191="",0,$E191="",VLOOKUP($F191,objets!$A$2:$L4759,4,FALSE))</f>
        <v>#NAME?</v>
      </c>
      <c r="I191" s="107">
        <f>IF(F191="","",IF(E191&gt;0,VLOOKUP(F191,objets!$A$4:$F$47,6,FALSE)*E191,VLOOKUP(F191,objets!$A$4:$F$47,6,FALSE)))</f>
        <v>9.9999999999999995E-7</v>
      </c>
      <c r="J191" s="63" t="e">
        <f ca="1">_xlfn.IFS($E191&gt;0,VLOOKUP($F191,objets!$A$2:$L4759,7,FALSE)*$E191,$F191="",0,$E191="",VLOOKUP($F191,objets!$A$2:$L4759,7,FALSE))</f>
        <v>#NAME?</v>
      </c>
      <c r="K191" s="63" t="e">
        <f ca="1">_xlfn.IFS($E191&gt;0,VLOOKUP($F191,objets!$A$2:$L4759,8,FALSE)*$E191,$F191="",0,$E191="",VLOOKUP($F191,objets!$A$2:$L4759,8,FALSE))</f>
        <v>#NAME?</v>
      </c>
      <c r="L191" s="63" t="e">
        <f ca="1">_xlfn.IFS($E191&gt;0,VLOOKUP($F191,objets!$A$2:$L4759,9,FALSE)*$E191,$F191="",0,$E191="",VLOOKUP($F191,objets!$A$2:$L4759,9,FALSE))</f>
        <v>#NAME?</v>
      </c>
      <c r="M191" s="63" t="e">
        <f ca="1">_xlfn.IFS($E191&gt;0,VLOOKUP($F191,objets!$A$2:$L4759,10,FALSE)*$E191,$F191="",0,$E191="",VLOOKUP($F191,objets!$A$2:$L4759,10,FALSE))</f>
        <v>#NAME?</v>
      </c>
      <c r="N191" s="63" t="e">
        <f ca="1">_xlfn.IFS($E191&gt;0,VLOOKUP($F191,objets!$A$2:$L4759,11,FALSE)*$E191,$F191="",0,$E191="",VLOOKUP($F191,objets!$A$2:$L4759,11,FALSE))</f>
        <v>#NAME?</v>
      </c>
      <c r="O191" s="63" t="e">
        <f ca="1">_xlfn.IFS($E191&gt;0,VLOOKUP($F191,objets!$A$2:$L4759,12,FALSE)*$E191,$F191="",0,$E191="",VLOOKUP($F191,objets!$A$2:$L4759,12,FALSE))</f>
        <v>#NAME?</v>
      </c>
      <c r="P191" s="64"/>
      <c r="Q191" s="65"/>
      <c r="R191" s="65"/>
      <c r="S191" s="65"/>
      <c r="T191" s="65"/>
      <c r="U191" s="65"/>
      <c r="V191" s="65"/>
      <c r="W191" s="65"/>
      <c r="X191" s="65"/>
      <c r="Y191" s="73"/>
      <c r="Z191" s="67" t="str">
        <f t="shared" ca="1" si="5"/>
        <v/>
      </c>
      <c r="AA191" s="53"/>
      <c r="AB191" s="68"/>
      <c r="AC191" s="68"/>
      <c r="AD191" s="68"/>
      <c r="AE191" s="68"/>
      <c r="AF191" s="68"/>
      <c r="AG191" s="68"/>
      <c r="AH191" s="68"/>
      <c r="AI191" s="68"/>
      <c r="AJ191" s="69"/>
      <c r="AK191" s="55"/>
      <c r="AL191" s="70"/>
      <c r="AM191" s="61"/>
      <c r="AN191" s="61"/>
      <c r="AO191" s="55"/>
      <c r="AP191" s="71"/>
      <c r="AQ191" s="68"/>
      <c r="AR191" s="61"/>
    </row>
    <row r="192" spans="1:44" ht="34.5" customHeight="1" x14ac:dyDescent="0.25">
      <c r="A192" s="58" t="s">
        <v>149</v>
      </c>
      <c r="B192" s="58" t="s">
        <v>151</v>
      </c>
      <c r="C192" s="59"/>
      <c r="D192" s="60"/>
      <c r="E192" s="60"/>
      <c r="F192" s="72" t="s">
        <v>147</v>
      </c>
      <c r="G192" s="62" t="e">
        <f t="shared" ca="1" si="6"/>
        <v>#NAME?</v>
      </c>
      <c r="H192" s="62" t="e">
        <f ca="1">_xlfn.IFS($E192&gt;0,VLOOKUP($F192,objets!$A$2:$L4760,4,FALSE)*$E192,$F192="",0,$E192="",VLOOKUP($F192,objets!$A$2:$L4760,4,FALSE))</f>
        <v>#NAME?</v>
      </c>
      <c r="I192" s="107">
        <f>IF(F192="","",IF(E192&gt;0,VLOOKUP(F192,objets!$A$4:$F$47,6,FALSE)*E192,VLOOKUP(F192,objets!$A$4:$F$47,6,FALSE)))</f>
        <v>9.9999999999999995E-7</v>
      </c>
      <c r="J192" s="63" t="e">
        <f ca="1">_xlfn.IFS($E192&gt;0,VLOOKUP($F192,objets!$A$2:$L4760,7,FALSE)*$E192,$F192="",0,$E192="",VLOOKUP($F192,objets!$A$2:$L4760,7,FALSE))</f>
        <v>#NAME?</v>
      </c>
      <c r="K192" s="63" t="e">
        <f ca="1">_xlfn.IFS($E192&gt;0,VLOOKUP($F192,objets!$A$2:$L4760,8,FALSE)*$E192,$F192="",0,$E192="",VLOOKUP($F192,objets!$A$2:$L4760,8,FALSE))</f>
        <v>#NAME?</v>
      </c>
      <c r="L192" s="63" t="e">
        <f ca="1">_xlfn.IFS($E192&gt;0,VLOOKUP($F192,objets!$A$2:$L4760,9,FALSE)*$E192,$F192="",0,$E192="",VLOOKUP($F192,objets!$A$2:$L4760,9,FALSE))</f>
        <v>#NAME?</v>
      </c>
      <c r="M192" s="63" t="e">
        <f ca="1">_xlfn.IFS($E192&gt;0,VLOOKUP($F192,objets!$A$2:$L4760,10,FALSE)*$E192,$F192="",0,$E192="",VLOOKUP($F192,objets!$A$2:$L4760,10,FALSE))</f>
        <v>#NAME?</v>
      </c>
      <c r="N192" s="63" t="e">
        <f ca="1">_xlfn.IFS($E192&gt;0,VLOOKUP($F192,objets!$A$2:$L4760,11,FALSE)*$E192,$F192="",0,$E192="",VLOOKUP($F192,objets!$A$2:$L4760,11,FALSE))</f>
        <v>#NAME?</v>
      </c>
      <c r="O192" s="63" t="e">
        <f ca="1">_xlfn.IFS($E192&gt;0,VLOOKUP($F192,objets!$A$2:$L4760,12,FALSE)*$E192,$F192="",0,$E192="",VLOOKUP($F192,objets!$A$2:$L4760,12,FALSE))</f>
        <v>#NAME?</v>
      </c>
      <c r="P192" s="64"/>
      <c r="Q192" s="65"/>
      <c r="R192" s="65"/>
      <c r="S192" s="65"/>
      <c r="T192" s="65"/>
      <c r="U192" s="65"/>
      <c r="V192" s="65"/>
      <c r="W192" s="65"/>
      <c r="X192" s="65"/>
      <c r="Y192" s="73"/>
      <c r="Z192" s="67" t="str">
        <f t="shared" ca="1" si="5"/>
        <v/>
      </c>
      <c r="AA192" s="53"/>
      <c r="AB192" s="68"/>
      <c r="AC192" s="68"/>
      <c r="AD192" s="68"/>
      <c r="AE192" s="68"/>
      <c r="AF192" s="68"/>
      <c r="AG192" s="68"/>
      <c r="AH192" s="68"/>
      <c r="AI192" s="68"/>
      <c r="AJ192" s="69"/>
      <c r="AK192" s="55"/>
      <c r="AL192" s="70"/>
      <c r="AM192" s="61"/>
      <c r="AN192" s="61"/>
      <c r="AO192" s="55"/>
      <c r="AP192" s="71"/>
      <c r="AQ192" s="68"/>
      <c r="AR192" s="61"/>
    </row>
    <row r="193" spans="1:44" ht="34.5" customHeight="1" x14ac:dyDescent="0.25">
      <c r="A193" s="58" t="s">
        <v>149</v>
      </c>
      <c r="B193" s="58" t="s">
        <v>151</v>
      </c>
      <c r="C193" s="59"/>
      <c r="D193" s="60"/>
      <c r="E193" s="60"/>
      <c r="F193" s="61" t="s">
        <v>148</v>
      </c>
      <c r="G193" s="62" t="e">
        <f t="shared" ca="1" si="6"/>
        <v>#NAME?</v>
      </c>
      <c r="H193" s="62" t="e">
        <f ca="1">_xlfn.IFS($E193&gt;0,VLOOKUP($F193,objets!$A$2:$L4761,4,FALSE)*$E193,$F193="",0,$E193="",VLOOKUP($F193,objets!$A$2:$L4761,4,FALSE))</f>
        <v>#NAME?</v>
      </c>
      <c r="I193" s="107">
        <f>IF(F193="","",IF(E193&gt;0,VLOOKUP(F193,objets!$A$4:$F$47,6,FALSE)*E193,VLOOKUP(F193,objets!$A$4:$F$47,6,FALSE)))</f>
        <v>9.9999999999999995E-7</v>
      </c>
      <c r="J193" s="63" t="e">
        <f ca="1">_xlfn.IFS($E193&gt;0,VLOOKUP($F193,objets!$A$2:$L4761,7,FALSE)*$E193,$F193="",0,$E193="",VLOOKUP($F193,objets!$A$2:$L4761,7,FALSE))</f>
        <v>#NAME?</v>
      </c>
      <c r="K193" s="63" t="e">
        <f ca="1">_xlfn.IFS($E193&gt;0,VLOOKUP($F193,objets!$A$2:$L4761,8,FALSE)*$E193,$F193="",0,$E193="",VLOOKUP($F193,objets!$A$2:$L4761,8,FALSE))</f>
        <v>#NAME?</v>
      </c>
      <c r="L193" s="63" t="e">
        <f ca="1">_xlfn.IFS($E193&gt;0,VLOOKUP($F193,objets!$A$2:$L4761,9,FALSE)*$E193,$F193="",0,$E193="",VLOOKUP($F193,objets!$A$2:$L4761,9,FALSE))</f>
        <v>#NAME?</v>
      </c>
      <c r="M193" s="63" t="e">
        <f ca="1">_xlfn.IFS($E193&gt;0,VLOOKUP($F193,objets!$A$2:$L4761,10,FALSE)*$E193,$F193="",0,$E193="",VLOOKUP($F193,objets!$A$2:$L4761,10,FALSE))</f>
        <v>#NAME?</v>
      </c>
      <c r="N193" s="63" t="e">
        <f ca="1">_xlfn.IFS($E193&gt;0,VLOOKUP($F193,objets!$A$2:$L4761,11,FALSE)*$E193,$F193="",0,$E193="",VLOOKUP($F193,objets!$A$2:$L4761,11,FALSE))</f>
        <v>#NAME?</v>
      </c>
      <c r="O193" s="63" t="e">
        <f ca="1">_xlfn.IFS($E193&gt;0,VLOOKUP($F193,objets!$A$2:$L4761,12,FALSE)*$E193,$F193="",0,$E193="",VLOOKUP($F193,objets!$A$2:$L4761,12,FALSE))</f>
        <v>#NAME?</v>
      </c>
      <c r="P193" s="64"/>
      <c r="Q193" s="65"/>
      <c r="R193" s="65"/>
      <c r="S193" s="65"/>
      <c r="T193" s="65"/>
      <c r="U193" s="65"/>
      <c r="V193" s="65"/>
      <c r="W193" s="65"/>
      <c r="X193" s="65"/>
      <c r="Y193" s="73"/>
      <c r="Z193" s="67" t="str">
        <f t="shared" ca="1" si="5"/>
        <v/>
      </c>
      <c r="AA193" s="53"/>
      <c r="AB193" s="68"/>
      <c r="AC193" s="68"/>
      <c r="AD193" s="68"/>
      <c r="AE193" s="68"/>
      <c r="AF193" s="68"/>
      <c r="AG193" s="68"/>
      <c r="AH193" s="68"/>
      <c r="AI193" s="68"/>
      <c r="AJ193" s="69"/>
      <c r="AK193" s="55"/>
      <c r="AL193" s="70"/>
      <c r="AM193" s="61"/>
      <c r="AN193" s="61"/>
      <c r="AO193" s="55"/>
      <c r="AP193" s="71"/>
      <c r="AQ193" s="68"/>
      <c r="AR193" s="61"/>
    </row>
    <row r="194" spans="1:44" ht="34.5" customHeight="1" x14ac:dyDescent="0.25">
      <c r="A194" s="58" t="s">
        <v>149</v>
      </c>
      <c r="B194" s="58" t="s">
        <v>151</v>
      </c>
      <c r="C194" s="59" t="s">
        <v>340</v>
      </c>
      <c r="D194" s="60"/>
      <c r="E194" s="60"/>
      <c r="F194" s="72" t="s">
        <v>144</v>
      </c>
      <c r="G194" s="62" t="e">
        <f t="shared" ca="1" si="6"/>
        <v>#NAME?</v>
      </c>
      <c r="H194" s="62" t="e">
        <f ca="1">_xlfn.IFS($E194&gt;0,VLOOKUP($F194,objets!$A$2:$L4762,4,FALSE)*$E194,$F194="",0,$E194="",VLOOKUP($F194,objets!$A$2:$L4762,4,FALSE))</f>
        <v>#NAME?</v>
      </c>
      <c r="I194" s="107">
        <f>IF(F194="","",IF(E194&gt;0,VLOOKUP(F194,objets!$A$4:$F$47,6,FALSE)*E194,VLOOKUP(F194,objets!$A$4:$F$47,6,FALSE)))</f>
        <v>9.9999999999999995E-7</v>
      </c>
      <c r="J194" s="63" t="e">
        <f ca="1">_xlfn.IFS($E194&gt;0,VLOOKUP($F194,objets!$A$2:$L4762,7,FALSE)*$E194,$F194="",0,$E194="",VLOOKUP($F194,objets!$A$2:$L4762,7,FALSE))</f>
        <v>#NAME?</v>
      </c>
      <c r="K194" s="63" t="e">
        <f ca="1">_xlfn.IFS($E194&gt;0,VLOOKUP($F194,objets!$A$2:$L4762,8,FALSE)*$E194,$F194="",0,$E194="",VLOOKUP($F194,objets!$A$2:$L4762,8,FALSE))</f>
        <v>#NAME?</v>
      </c>
      <c r="L194" s="63" t="e">
        <f ca="1">_xlfn.IFS($E194&gt;0,VLOOKUP($F194,objets!$A$2:$L4762,9,FALSE)*$E194,$F194="",0,$E194="",VLOOKUP($F194,objets!$A$2:$L4762,9,FALSE))</f>
        <v>#NAME?</v>
      </c>
      <c r="M194" s="63" t="e">
        <f ca="1">_xlfn.IFS($E194&gt;0,VLOOKUP($F194,objets!$A$2:$L4762,10,FALSE)*$E194,$F194="",0,$E194="",VLOOKUP($F194,objets!$A$2:$L4762,10,FALSE))</f>
        <v>#NAME?</v>
      </c>
      <c r="N194" s="63" t="e">
        <f ca="1">_xlfn.IFS($E194&gt;0,VLOOKUP($F194,objets!$A$2:$L4762,11,FALSE)*$E194,$F194="",0,$E194="",VLOOKUP($F194,objets!$A$2:$L4762,11,FALSE))</f>
        <v>#NAME?</v>
      </c>
      <c r="O194" s="63" t="e">
        <f ca="1">_xlfn.IFS($E194&gt;0,VLOOKUP($F194,objets!$A$2:$L4762,12,FALSE)*$E194,$F194="",0,$E194="",VLOOKUP($F194,objets!$A$2:$L4762,12,FALSE))</f>
        <v>#NAME?</v>
      </c>
      <c r="P194" s="64"/>
      <c r="Q194" s="65"/>
      <c r="R194" s="65"/>
      <c r="S194" s="65"/>
      <c r="T194" s="65"/>
      <c r="U194" s="65"/>
      <c r="V194" s="65"/>
      <c r="W194" s="65"/>
      <c r="X194" s="65"/>
      <c r="Y194" s="73"/>
      <c r="Z194" s="67" t="str">
        <f t="shared" ca="1" si="5"/>
        <v/>
      </c>
      <c r="AA194" s="53"/>
      <c r="AB194" s="68"/>
      <c r="AC194" s="68"/>
      <c r="AD194" s="68"/>
      <c r="AE194" s="68"/>
      <c r="AF194" s="68"/>
      <c r="AG194" s="68"/>
      <c r="AH194" s="68"/>
      <c r="AI194" s="68"/>
      <c r="AJ194" s="69"/>
      <c r="AK194" s="55"/>
      <c r="AL194" s="70"/>
      <c r="AM194" s="61"/>
      <c r="AN194" s="61"/>
      <c r="AO194" s="55"/>
      <c r="AP194" s="71"/>
      <c r="AQ194" s="68"/>
      <c r="AR194" s="61"/>
    </row>
    <row r="195" spans="1:44" ht="34.5" customHeight="1" x14ac:dyDescent="0.25">
      <c r="A195" s="58" t="s">
        <v>149</v>
      </c>
      <c r="B195" s="58" t="s">
        <v>151</v>
      </c>
      <c r="C195" s="59" t="s">
        <v>341</v>
      </c>
      <c r="D195" s="60"/>
      <c r="E195" s="60"/>
      <c r="F195" s="61" t="s">
        <v>144</v>
      </c>
      <c r="G195" s="62" t="e">
        <f t="shared" ca="1" si="6"/>
        <v>#NAME?</v>
      </c>
      <c r="H195" s="62" t="e">
        <f ca="1">_xlfn.IFS($E195&gt;0,VLOOKUP($F195,objets!$A$2:$L4763,4,FALSE)*$E195,$F195="",0,$E195="",VLOOKUP($F195,objets!$A$2:$L4763,4,FALSE))</f>
        <v>#NAME?</v>
      </c>
      <c r="I195" s="107">
        <f>IF(F195="","",IF(E195&gt;0,VLOOKUP(F195,objets!$A$4:$F$47,6,FALSE)*E195,VLOOKUP(F195,objets!$A$4:$F$47,6,FALSE)))</f>
        <v>9.9999999999999995E-7</v>
      </c>
      <c r="J195" s="63" t="e">
        <f ca="1">_xlfn.IFS($E195&gt;0,VLOOKUP($F195,objets!$A$2:$L4763,7,FALSE)*$E195,$F195="",0,$E195="",VLOOKUP($F195,objets!$A$2:$L4763,7,FALSE))</f>
        <v>#NAME?</v>
      </c>
      <c r="K195" s="63" t="e">
        <f ca="1">_xlfn.IFS($E195&gt;0,VLOOKUP($F195,objets!$A$2:$L4763,8,FALSE)*$E195,$F195="",0,$E195="",VLOOKUP($F195,objets!$A$2:$L4763,8,FALSE))</f>
        <v>#NAME?</v>
      </c>
      <c r="L195" s="63" t="e">
        <f ca="1">_xlfn.IFS($E195&gt;0,VLOOKUP($F195,objets!$A$2:$L4763,9,FALSE)*$E195,$F195="",0,$E195="",VLOOKUP($F195,objets!$A$2:$L4763,9,FALSE))</f>
        <v>#NAME?</v>
      </c>
      <c r="M195" s="63" t="e">
        <f ca="1">_xlfn.IFS($E195&gt;0,VLOOKUP($F195,objets!$A$2:$L4763,10,FALSE)*$E195,$F195="",0,$E195="",VLOOKUP($F195,objets!$A$2:$L4763,10,FALSE))</f>
        <v>#NAME?</v>
      </c>
      <c r="N195" s="63" t="e">
        <f ca="1">_xlfn.IFS($E195&gt;0,VLOOKUP($F195,objets!$A$2:$L4763,11,FALSE)*$E195,$F195="",0,$E195="",VLOOKUP($F195,objets!$A$2:$L4763,11,FALSE))</f>
        <v>#NAME?</v>
      </c>
      <c r="O195" s="63" t="e">
        <f ca="1">_xlfn.IFS($E195&gt;0,VLOOKUP($F195,objets!$A$2:$L4763,12,FALSE)*$E195,$F195="",0,$E195="",VLOOKUP($F195,objets!$A$2:$L4763,12,FALSE))</f>
        <v>#NAME?</v>
      </c>
      <c r="P195" s="64"/>
      <c r="Q195" s="65"/>
      <c r="R195" s="65"/>
      <c r="S195" s="65"/>
      <c r="T195" s="65"/>
      <c r="U195" s="65"/>
      <c r="V195" s="65"/>
      <c r="W195" s="65"/>
      <c r="X195" s="65"/>
      <c r="Y195" s="73"/>
      <c r="Z195" s="67" t="str">
        <f t="shared" ca="1" si="5"/>
        <v/>
      </c>
      <c r="AA195" s="53"/>
      <c r="AB195" s="68"/>
      <c r="AC195" s="68"/>
      <c r="AD195" s="68"/>
      <c r="AE195" s="68"/>
      <c r="AF195" s="68"/>
      <c r="AG195" s="68"/>
      <c r="AH195" s="68"/>
      <c r="AI195" s="68"/>
      <c r="AJ195" s="69"/>
      <c r="AK195" s="55"/>
      <c r="AL195" s="70"/>
      <c r="AM195" s="61"/>
      <c r="AN195" s="61"/>
      <c r="AO195" s="55"/>
      <c r="AP195" s="71"/>
      <c r="AQ195" s="68"/>
      <c r="AR195" s="61"/>
    </row>
    <row r="196" spans="1:44" ht="34.5" customHeight="1" x14ac:dyDescent="0.25">
      <c r="A196" s="58" t="s">
        <v>149</v>
      </c>
      <c r="B196" s="58" t="s">
        <v>151</v>
      </c>
      <c r="C196" s="59" t="s">
        <v>342</v>
      </c>
      <c r="D196" s="60"/>
      <c r="E196" s="60"/>
      <c r="F196" s="61" t="s">
        <v>144</v>
      </c>
      <c r="G196" s="62" t="e">
        <f t="shared" ca="1" si="6"/>
        <v>#NAME?</v>
      </c>
      <c r="H196" s="62" t="e">
        <f ca="1">_xlfn.IFS($E196&gt;0,VLOOKUP($F196,objets!$A$2:$L4764,4,FALSE)*$E196,$F196="",0,$E196="",VLOOKUP($F196,objets!$A$2:$L4764,4,FALSE))</f>
        <v>#NAME?</v>
      </c>
      <c r="I196" s="107">
        <f>IF(F196="","",IF(E196&gt;0,VLOOKUP(F196,objets!$A$4:$F$47,6,FALSE)*E196,VLOOKUP(F196,objets!$A$4:$F$47,6,FALSE)))</f>
        <v>9.9999999999999995E-7</v>
      </c>
      <c r="J196" s="63" t="e">
        <f ca="1">_xlfn.IFS($E196&gt;0,VLOOKUP($F196,objets!$A$2:$L4764,7,FALSE)*$E196,$F196="",0,$E196="",VLOOKUP($F196,objets!$A$2:$L4764,7,FALSE))</f>
        <v>#NAME?</v>
      </c>
      <c r="K196" s="63" t="e">
        <f ca="1">_xlfn.IFS($E196&gt;0,VLOOKUP($F196,objets!$A$2:$L4764,8,FALSE)*$E196,$F196="",0,$E196="",VLOOKUP($F196,objets!$A$2:$L4764,8,FALSE))</f>
        <v>#NAME?</v>
      </c>
      <c r="L196" s="63" t="e">
        <f ca="1">_xlfn.IFS($E196&gt;0,VLOOKUP($F196,objets!$A$2:$L4764,9,FALSE)*$E196,$F196="",0,$E196="",VLOOKUP($F196,objets!$A$2:$L4764,9,FALSE))</f>
        <v>#NAME?</v>
      </c>
      <c r="M196" s="63" t="e">
        <f ca="1">_xlfn.IFS($E196&gt;0,VLOOKUP($F196,objets!$A$2:$L4764,10,FALSE)*$E196,$F196="",0,$E196="",VLOOKUP($F196,objets!$A$2:$L4764,10,FALSE))</f>
        <v>#NAME?</v>
      </c>
      <c r="N196" s="63" t="e">
        <f ca="1">_xlfn.IFS($E196&gt;0,VLOOKUP($F196,objets!$A$2:$L4764,11,FALSE)*$E196,$F196="",0,$E196="",VLOOKUP($F196,objets!$A$2:$L4764,11,FALSE))</f>
        <v>#NAME?</v>
      </c>
      <c r="O196" s="63" t="e">
        <f ca="1">_xlfn.IFS($E196&gt;0,VLOOKUP($F196,objets!$A$2:$L4764,12,FALSE)*$E196,$F196="",0,$E196="",VLOOKUP($F196,objets!$A$2:$L4764,12,FALSE))</f>
        <v>#NAME?</v>
      </c>
      <c r="P196" s="64"/>
      <c r="Q196" s="65"/>
      <c r="R196" s="65"/>
      <c r="S196" s="65"/>
      <c r="T196" s="65"/>
      <c r="U196" s="65"/>
      <c r="V196" s="65"/>
      <c r="W196" s="65"/>
      <c r="X196" s="65"/>
      <c r="Y196" s="73"/>
      <c r="Z196" s="67" t="str">
        <f t="shared" ca="1" si="5"/>
        <v/>
      </c>
      <c r="AA196" s="53"/>
      <c r="AB196" s="68"/>
      <c r="AC196" s="68"/>
      <c r="AD196" s="68"/>
      <c r="AE196" s="68"/>
      <c r="AF196" s="68"/>
      <c r="AG196" s="68"/>
      <c r="AH196" s="68"/>
      <c r="AI196" s="68"/>
      <c r="AJ196" s="69"/>
      <c r="AK196" s="55"/>
      <c r="AL196" s="70"/>
      <c r="AM196" s="61"/>
      <c r="AN196" s="61"/>
      <c r="AO196" s="55"/>
      <c r="AP196" s="71"/>
      <c r="AQ196" s="68"/>
      <c r="AR196" s="61"/>
    </row>
    <row r="197" spans="1:44" ht="34.5" customHeight="1" x14ac:dyDescent="0.25">
      <c r="A197" s="58" t="s">
        <v>149</v>
      </c>
      <c r="B197" s="58" t="s">
        <v>151</v>
      </c>
      <c r="C197" s="59" t="s">
        <v>344</v>
      </c>
      <c r="D197" s="60"/>
      <c r="E197" s="60"/>
      <c r="F197" s="72" t="s">
        <v>144</v>
      </c>
      <c r="G197" s="62" t="e">
        <f t="shared" ca="1" si="6"/>
        <v>#NAME?</v>
      </c>
      <c r="H197" s="62" t="e">
        <f ca="1">_xlfn.IFS($E197&gt;0,VLOOKUP($F197,objets!$A$2:$L4765,4,FALSE)*$E197,$F197="",0,$E197="",VLOOKUP($F197,objets!$A$2:$L4765,4,FALSE))</f>
        <v>#NAME?</v>
      </c>
      <c r="I197" s="107">
        <f>IF(F197="","",IF(E197&gt;0,VLOOKUP(F197,objets!$A$4:$F$47,6,FALSE)*E197,VLOOKUP(F197,objets!$A$4:$F$47,6,FALSE)))</f>
        <v>9.9999999999999995E-7</v>
      </c>
      <c r="J197" s="63" t="e">
        <f ca="1">_xlfn.IFS($E197&gt;0,VLOOKUP($F197,objets!$A$2:$L4765,7,FALSE)*$E197,$F197="",0,$E197="",VLOOKUP($F197,objets!$A$2:$L4765,7,FALSE))</f>
        <v>#NAME?</v>
      </c>
      <c r="K197" s="63" t="e">
        <f ca="1">_xlfn.IFS($E197&gt;0,VLOOKUP($F197,objets!$A$2:$L4765,8,FALSE)*$E197,$F197="",0,$E197="",VLOOKUP($F197,objets!$A$2:$L4765,8,FALSE))</f>
        <v>#NAME?</v>
      </c>
      <c r="L197" s="63" t="e">
        <f ca="1">_xlfn.IFS($E197&gt;0,VLOOKUP($F197,objets!$A$2:$L4765,9,FALSE)*$E197,$F197="",0,$E197="",VLOOKUP($F197,objets!$A$2:$L4765,9,FALSE))</f>
        <v>#NAME?</v>
      </c>
      <c r="M197" s="63" t="e">
        <f ca="1">_xlfn.IFS($E197&gt;0,VLOOKUP($F197,objets!$A$2:$L4765,10,FALSE)*$E197,$F197="",0,$E197="",VLOOKUP($F197,objets!$A$2:$L4765,10,FALSE))</f>
        <v>#NAME?</v>
      </c>
      <c r="N197" s="63" t="e">
        <f ca="1">_xlfn.IFS($E197&gt;0,VLOOKUP($F197,objets!$A$2:$L4765,11,FALSE)*$E197,$F197="",0,$E197="",VLOOKUP($F197,objets!$A$2:$L4765,11,FALSE))</f>
        <v>#NAME?</v>
      </c>
      <c r="O197" s="63" t="e">
        <f ca="1">_xlfn.IFS($E197&gt;0,VLOOKUP($F197,objets!$A$2:$L4765,12,FALSE)*$E197,$F197="",0,$E197="",VLOOKUP($F197,objets!$A$2:$L4765,12,FALSE))</f>
        <v>#NAME?</v>
      </c>
      <c r="P197" s="64"/>
      <c r="Q197" s="65"/>
      <c r="R197" s="65"/>
      <c r="S197" s="65"/>
      <c r="T197" s="65"/>
      <c r="U197" s="65"/>
      <c r="V197" s="65"/>
      <c r="W197" s="65"/>
      <c r="X197" s="65"/>
      <c r="Y197" s="73"/>
      <c r="Z197" s="67" t="str">
        <f t="shared" ca="1" si="5"/>
        <v/>
      </c>
      <c r="AA197" s="53"/>
      <c r="AB197" s="68"/>
      <c r="AC197" s="68"/>
      <c r="AD197" s="68"/>
      <c r="AE197" s="68"/>
      <c r="AF197" s="68"/>
      <c r="AG197" s="68"/>
      <c r="AH197" s="68"/>
      <c r="AI197" s="68"/>
      <c r="AJ197" s="69"/>
      <c r="AK197" s="55"/>
      <c r="AL197" s="70"/>
      <c r="AM197" s="61"/>
      <c r="AN197" s="61"/>
      <c r="AO197" s="55"/>
      <c r="AP197" s="71"/>
      <c r="AQ197" s="68"/>
      <c r="AR197" s="61"/>
    </row>
    <row r="198" spans="1:44" ht="34.5" customHeight="1" x14ac:dyDescent="0.25">
      <c r="A198" s="58" t="s">
        <v>149</v>
      </c>
      <c r="B198" s="58" t="s">
        <v>151</v>
      </c>
      <c r="C198" s="59" t="s">
        <v>343</v>
      </c>
      <c r="D198" s="60"/>
      <c r="E198" s="60"/>
      <c r="F198" s="61" t="s">
        <v>144</v>
      </c>
      <c r="G198" s="62" t="e">
        <f t="shared" ca="1" si="6"/>
        <v>#NAME?</v>
      </c>
      <c r="H198" s="62" t="e">
        <f ca="1">_xlfn.IFS($E198&gt;0,VLOOKUP($F198,objets!$A$2:$L4766,4,FALSE)*$E198,$F198="",0,$E198="",VLOOKUP($F198,objets!$A$2:$L4766,4,FALSE))</f>
        <v>#NAME?</v>
      </c>
      <c r="I198" s="107">
        <f>IF(F198="","",IF(E198&gt;0,VLOOKUP(F198,objets!$A$4:$F$47,6,FALSE)*E198,VLOOKUP(F198,objets!$A$4:$F$47,6,FALSE)))</f>
        <v>9.9999999999999995E-7</v>
      </c>
      <c r="J198" s="63" t="e">
        <f ca="1">_xlfn.IFS($E198&gt;0,VLOOKUP($F198,objets!$A$2:$L4766,7,FALSE)*$E198,$F198="",0,$E198="",VLOOKUP($F198,objets!$A$2:$L4766,7,FALSE))</f>
        <v>#NAME?</v>
      </c>
      <c r="K198" s="63" t="e">
        <f ca="1">_xlfn.IFS($E198&gt;0,VLOOKUP($F198,objets!$A$2:$L4766,8,FALSE)*$E198,$F198="",0,$E198="",VLOOKUP($F198,objets!$A$2:$L4766,8,FALSE))</f>
        <v>#NAME?</v>
      </c>
      <c r="L198" s="63" t="e">
        <f ca="1">_xlfn.IFS($E198&gt;0,VLOOKUP($F198,objets!$A$2:$L4766,9,FALSE)*$E198,$F198="",0,$E198="",VLOOKUP($F198,objets!$A$2:$L4766,9,FALSE))</f>
        <v>#NAME?</v>
      </c>
      <c r="M198" s="63" t="e">
        <f ca="1">_xlfn.IFS($E198&gt;0,VLOOKUP($F198,objets!$A$2:$L4766,10,FALSE)*$E198,$F198="",0,$E198="",VLOOKUP($F198,objets!$A$2:$L4766,10,FALSE))</f>
        <v>#NAME?</v>
      </c>
      <c r="N198" s="63" t="e">
        <f ca="1">_xlfn.IFS($E198&gt;0,VLOOKUP($F198,objets!$A$2:$L4766,11,FALSE)*$E198,$F198="",0,$E198="",VLOOKUP($F198,objets!$A$2:$L4766,11,FALSE))</f>
        <v>#NAME?</v>
      </c>
      <c r="O198" s="63" t="e">
        <f ca="1">_xlfn.IFS($E198&gt;0,VLOOKUP($F198,objets!$A$2:$L4766,12,FALSE)*$E198,$F198="",0,$E198="",VLOOKUP($F198,objets!$A$2:$L4766,12,FALSE))</f>
        <v>#NAME?</v>
      </c>
      <c r="P198" s="64"/>
      <c r="Q198" s="65"/>
      <c r="R198" s="65"/>
      <c r="S198" s="65"/>
      <c r="T198" s="65"/>
      <c r="U198" s="65"/>
      <c r="V198" s="65"/>
      <c r="W198" s="65"/>
      <c r="X198" s="65"/>
      <c r="Y198" s="73"/>
      <c r="Z198" s="67" t="str">
        <f t="shared" ca="1" si="5"/>
        <v/>
      </c>
      <c r="AA198" s="53"/>
      <c r="AB198" s="68"/>
      <c r="AC198" s="68"/>
      <c r="AD198" s="68"/>
      <c r="AE198" s="68"/>
      <c r="AF198" s="68"/>
      <c r="AG198" s="68"/>
      <c r="AH198" s="68"/>
      <c r="AI198" s="68"/>
      <c r="AJ198" s="69"/>
      <c r="AK198" s="55"/>
      <c r="AL198" s="70"/>
      <c r="AM198" s="61"/>
      <c r="AN198" s="61"/>
      <c r="AO198" s="55"/>
      <c r="AP198" s="71"/>
      <c r="AQ198" s="68"/>
      <c r="AR198" s="61"/>
    </row>
    <row r="199" spans="1:44" ht="34.5" customHeight="1" x14ac:dyDescent="0.25">
      <c r="A199" s="58" t="s">
        <v>149</v>
      </c>
      <c r="B199" s="58" t="s">
        <v>151</v>
      </c>
      <c r="C199" s="59" t="s">
        <v>345</v>
      </c>
      <c r="D199" s="60"/>
      <c r="E199" s="60"/>
      <c r="F199" s="61" t="s">
        <v>144</v>
      </c>
      <c r="G199" s="62" t="e">
        <f t="shared" ca="1" si="6"/>
        <v>#NAME?</v>
      </c>
      <c r="H199" s="62" t="e">
        <f ca="1">_xlfn.IFS($E199&gt;0,VLOOKUP($F199,objets!$A$2:$L4767,4,FALSE)*$E199,$F199="",0,$E199="",VLOOKUP($F199,objets!$A$2:$L4767,4,FALSE))</f>
        <v>#NAME?</v>
      </c>
      <c r="I199" s="107">
        <f>IF(F199="","",IF(E199&gt;0,VLOOKUP(F199,objets!$A$4:$F$47,6,FALSE)*E199,VLOOKUP(F199,objets!$A$4:$F$47,6,FALSE)))</f>
        <v>9.9999999999999995E-7</v>
      </c>
      <c r="J199" s="63" t="e">
        <f ca="1">_xlfn.IFS($E199&gt;0,VLOOKUP($F199,objets!$A$2:$L4767,7,FALSE)*$E199,$F199="",0,$E199="",VLOOKUP($F199,objets!$A$2:$L4767,7,FALSE))</f>
        <v>#NAME?</v>
      </c>
      <c r="K199" s="63" t="e">
        <f ca="1">_xlfn.IFS($E199&gt;0,VLOOKUP($F199,objets!$A$2:$L4767,8,FALSE)*$E199,$F199="",0,$E199="",VLOOKUP($F199,objets!$A$2:$L4767,8,FALSE))</f>
        <v>#NAME?</v>
      </c>
      <c r="L199" s="63" t="e">
        <f ca="1">_xlfn.IFS($E199&gt;0,VLOOKUP($F199,objets!$A$2:$L4767,9,FALSE)*$E199,$F199="",0,$E199="",VLOOKUP($F199,objets!$A$2:$L4767,9,FALSE))</f>
        <v>#NAME?</v>
      </c>
      <c r="M199" s="63" t="e">
        <f ca="1">_xlfn.IFS($E199&gt;0,VLOOKUP($F199,objets!$A$2:$L4767,10,FALSE)*$E199,$F199="",0,$E199="",VLOOKUP($F199,objets!$A$2:$L4767,10,FALSE))</f>
        <v>#NAME?</v>
      </c>
      <c r="N199" s="63" t="e">
        <f ca="1">_xlfn.IFS($E199&gt;0,VLOOKUP($F199,objets!$A$2:$L4767,11,FALSE)*$E199,$F199="",0,$E199="",VLOOKUP($F199,objets!$A$2:$L4767,11,FALSE))</f>
        <v>#NAME?</v>
      </c>
      <c r="O199" s="63" t="e">
        <f ca="1">_xlfn.IFS($E199&gt;0,VLOOKUP($F199,objets!$A$2:$L4767,12,FALSE)*$E199,$F199="",0,$E199="",VLOOKUP($F199,objets!$A$2:$L4767,12,FALSE))</f>
        <v>#NAME?</v>
      </c>
      <c r="P199" s="64"/>
      <c r="Q199" s="65"/>
      <c r="R199" s="65"/>
      <c r="S199" s="65"/>
      <c r="T199" s="65"/>
      <c r="U199" s="65"/>
      <c r="V199" s="65"/>
      <c r="W199" s="65"/>
      <c r="X199" s="65"/>
      <c r="Y199" s="73"/>
      <c r="Z199" s="67" t="str">
        <f t="shared" ref="Z199:Z262" ca="1" si="7">IFERROR(SUMPRODUCT(H199:O199,Q199:X199)/SUM(H199:O199),"")</f>
        <v/>
      </c>
      <c r="AA199" s="53"/>
      <c r="AB199" s="68"/>
      <c r="AC199" s="68"/>
      <c r="AD199" s="68"/>
      <c r="AE199" s="68"/>
      <c r="AF199" s="68"/>
      <c r="AG199" s="68"/>
      <c r="AH199" s="68"/>
      <c r="AI199" s="68"/>
      <c r="AJ199" s="69"/>
      <c r="AK199" s="55"/>
      <c r="AL199" s="70"/>
      <c r="AM199" s="61"/>
      <c r="AN199" s="61"/>
      <c r="AO199" s="55"/>
      <c r="AP199" s="71"/>
      <c r="AQ199" s="68"/>
      <c r="AR199" s="61"/>
    </row>
    <row r="200" spans="1:44" ht="34.5" customHeight="1" x14ac:dyDescent="0.25">
      <c r="A200" s="58" t="s">
        <v>149</v>
      </c>
      <c r="B200" s="58" t="s">
        <v>151</v>
      </c>
      <c r="C200" s="59" t="s">
        <v>346</v>
      </c>
      <c r="D200" s="60"/>
      <c r="E200" s="60"/>
      <c r="F200" s="61" t="s">
        <v>144</v>
      </c>
      <c r="G200" s="62" t="e">
        <f t="shared" ca="1" si="6"/>
        <v>#NAME?</v>
      </c>
      <c r="H200" s="62" t="e">
        <f ca="1">_xlfn.IFS($E200&gt;0,VLOOKUP($F200,objets!$A$2:$L4768,4,FALSE)*$E200,$F200="",0,$E200="",VLOOKUP($F200,objets!$A$2:$L4768,4,FALSE))</f>
        <v>#NAME?</v>
      </c>
      <c r="I200" s="107">
        <f>IF(F200="","",IF(E200&gt;0,VLOOKUP(F200,objets!$A$4:$F$47,6,FALSE)*E200,VLOOKUP(F200,objets!$A$4:$F$47,6,FALSE)))</f>
        <v>9.9999999999999995E-7</v>
      </c>
      <c r="J200" s="63" t="e">
        <f ca="1">_xlfn.IFS($E200&gt;0,VLOOKUP($F200,objets!$A$2:$L4768,7,FALSE)*$E200,$F200="",0,$E200="",VLOOKUP($F200,objets!$A$2:$L4768,7,FALSE))</f>
        <v>#NAME?</v>
      </c>
      <c r="K200" s="63" t="e">
        <f ca="1">_xlfn.IFS($E200&gt;0,VLOOKUP($F200,objets!$A$2:$L4768,8,FALSE)*$E200,$F200="",0,$E200="",VLOOKUP($F200,objets!$A$2:$L4768,8,FALSE))</f>
        <v>#NAME?</v>
      </c>
      <c r="L200" s="63" t="e">
        <f ca="1">_xlfn.IFS($E200&gt;0,VLOOKUP($F200,objets!$A$2:$L4768,9,FALSE)*$E200,$F200="",0,$E200="",VLOOKUP($F200,objets!$A$2:$L4768,9,FALSE))</f>
        <v>#NAME?</v>
      </c>
      <c r="M200" s="63" t="e">
        <f ca="1">_xlfn.IFS($E200&gt;0,VLOOKUP($F200,objets!$A$2:$L4768,10,FALSE)*$E200,$F200="",0,$E200="",VLOOKUP($F200,objets!$A$2:$L4768,10,FALSE))</f>
        <v>#NAME?</v>
      </c>
      <c r="N200" s="63" t="e">
        <f ca="1">_xlfn.IFS($E200&gt;0,VLOOKUP($F200,objets!$A$2:$L4768,11,FALSE)*$E200,$F200="",0,$E200="",VLOOKUP($F200,objets!$A$2:$L4768,11,FALSE))</f>
        <v>#NAME?</v>
      </c>
      <c r="O200" s="63" t="e">
        <f ca="1">_xlfn.IFS($E200&gt;0,VLOOKUP($F200,objets!$A$2:$L4768,12,FALSE)*$E200,$F200="",0,$E200="",VLOOKUP($F200,objets!$A$2:$L4768,12,FALSE))</f>
        <v>#NAME?</v>
      </c>
      <c r="P200" s="64"/>
      <c r="Q200" s="65"/>
      <c r="R200" s="65"/>
      <c r="S200" s="65"/>
      <c r="T200" s="65"/>
      <c r="U200" s="65"/>
      <c r="V200" s="65"/>
      <c r="W200" s="65"/>
      <c r="X200" s="65"/>
      <c r="Y200" s="73"/>
      <c r="Z200" s="67" t="str">
        <f t="shared" ca="1" si="7"/>
        <v/>
      </c>
      <c r="AA200" s="53"/>
      <c r="AB200" s="68"/>
      <c r="AC200" s="68"/>
      <c r="AD200" s="68"/>
      <c r="AE200" s="68"/>
      <c r="AF200" s="68"/>
      <c r="AG200" s="68"/>
      <c r="AH200" s="68"/>
      <c r="AI200" s="68"/>
      <c r="AJ200" s="69"/>
      <c r="AK200" s="55"/>
      <c r="AL200" s="70"/>
      <c r="AM200" s="61"/>
      <c r="AN200" s="61"/>
      <c r="AO200" s="55"/>
      <c r="AP200" s="71"/>
      <c r="AQ200" s="68"/>
      <c r="AR200" s="61"/>
    </row>
    <row r="201" spans="1:44" ht="34.5" customHeight="1" x14ac:dyDescent="0.25">
      <c r="A201" s="58" t="s">
        <v>149</v>
      </c>
      <c r="B201" s="58" t="s">
        <v>151</v>
      </c>
      <c r="C201" s="59" t="s">
        <v>347</v>
      </c>
      <c r="D201" s="60"/>
      <c r="E201" s="60"/>
      <c r="F201" s="72" t="s">
        <v>144</v>
      </c>
      <c r="G201" s="62" t="e">
        <f t="shared" ca="1" si="6"/>
        <v>#NAME?</v>
      </c>
      <c r="H201" s="62" t="e">
        <f ca="1">_xlfn.IFS($E201&gt;0,VLOOKUP($F201,objets!$A$2:$L4769,4,FALSE)*$E201,$F201="",0,$E201="",VLOOKUP($F201,objets!$A$2:$L4769,4,FALSE))</f>
        <v>#NAME?</v>
      </c>
      <c r="I201" s="107">
        <f>IF(F201="","",IF(E201&gt;0,VLOOKUP(F201,objets!$A$4:$F$47,6,FALSE)*E201,VLOOKUP(F201,objets!$A$4:$F$47,6,FALSE)))</f>
        <v>9.9999999999999995E-7</v>
      </c>
      <c r="J201" s="63" t="e">
        <f ca="1">_xlfn.IFS($E201&gt;0,VLOOKUP($F201,objets!$A$2:$L4769,7,FALSE)*$E201,$F201="",0,$E201="",VLOOKUP($F201,objets!$A$2:$L4769,7,FALSE))</f>
        <v>#NAME?</v>
      </c>
      <c r="K201" s="63" t="e">
        <f ca="1">_xlfn.IFS($E201&gt;0,VLOOKUP($F201,objets!$A$2:$L4769,8,FALSE)*$E201,$F201="",0,$E201="",VLOOKUP($F201,objets!$A$2:$L4769,8,FALSE))</f>
        <v>#NAME?</v>
      </c>
      <c r="L201" s="63" t="e">
        <f ca="1">_xlfn.IFS($E201&gt;0,VLOOKUP($F201,objets!$A$2:$L4769,9,FALSE)*$E201,$F201="",0,$E201="",VLOOKUP($F201,objets!$A$2:$L4769,9,FALSE))</f>
        <v>#NAME?</v>
      </c>
      <c r="M201" s="63" t="e">
        <f ca="1">_xlfn.IFS($E201&gt;0,VLOOKUP($F201,objets!$A$2:$L4769,10,FALSE)*$E201,$F201="",0,$E201="",VLOOKUP($F201,objets!$A$2:$L4769,10,FALSE))</f>
        <v>#NAME?</v>
      </c>
      <c r="N201" s="63" t="e">
        <f ca="1">_xlfn.IFS($E201&gt;0,VLOOKUP($F201,objets!$A$2:$L4769,11,FALSE)*$E201,$F201="",0,$E201="",VLOOKUP($F201,objets!$A$2:$L4769,11,FALSE))</f>
        <v>#NAME?</v>
      </c>
      <c r="O201" s="63" t="e">
        <f ca="1">_xlfn.IFS($E201&gt;0,VLOOKUP($F201,objets!$A$2:$L4769,12,FALSE)*$E201,$F201="",0,$E201="",VLOOKUP($F201,objets!$A$2:$L4769,12,FALSE))</f>
        <v>#NAME?</v>
      </c>
      <c r="P201" s="64"/>
      <c r="Q201" s="65"/>
      <c r="R201" s="65"/>
      <c r="S201" s="65"/>
      <c r="T201" s="65"/>
      <c r="U201" s="65"/>
      <c r="V201" s="65"/>
      <c r="W201" s="65"/>
      <c r="X201" s="65"/>
      <c r="Y201" s="73"/>
      <c r="Z201" s="67" t="str">
        <f t="shared" ca="1" si="7"/>
        <v/>
      </c>
      <c r="AA201" s="53"/>
      <c r="AB201" s="68"/>
      <c r="AC201" s="68"/>
      <c r="AD201" s="68"/>
      <c r="AE201" s="68"/>
      <c r="AF201" s="68"/>
      <c r="AG201" s="68"/>
      <c r="AH201" s="68"/>
      <c r="AI201" s="68"/>
      <c r="AJ201" s="69"/>
      <c r="AK201" s="55"/>
      <c r="AL201" s="70"/>
      <c r="AM201" s="61"/>
      <c r="AN201" s="61"/>
      <c r="AO201" s="55"/>
      <c r="AP201" s="71"/>
      <c r="AQ201" s="68"/>
      <c r="AR201" s="61"/>
    </row>
    <row r="202" spans="1:44" ht="34.5" customHeight="1" x14ac:dyDescent="0.25">
      <c r="A202" s="58" t="s">
        <v>149</v>
      </c>
      <c r="B202" s="58" t="s">
        <v>151</v>
      </c>
      <c r="C202" s="59" t="s">
        <v>348</v>
      </c>
      <c r="D202" s="60"/>
      <c r="E202" s="60"/>
      <c r="F202" s="61" t="s">
        <v>144</v>
      </c>
      <c r="G202" s="62" t="e">
        <f t="shared" ca="1" si="6"/>
        <v>#NAME?</v>
      </c>
      <c r="H202" s="62" t="e">
        <f ca="1">_xlfn.IFS($E202&gt;0,VLOOKUP($F202,objets!$A$2:$L4770,4,FALSE)*$E202,$F202="",0,$E202="",VLOOKUP($F202,objets!$A$2:$L4770,4,FALSE))</f>
        <v>#NAME?</v>
      </c>
      <c r="I202" s="107">
        <f>IF(F202="","",IF(E202&gt;0,VLOOKUP(F202,objets!$A$4:$F$47,6,FALSE)*E202,VLOOKUP(F202,objets!$A$4:$F$47,6,FALSE)))</f>
        <v>9.9999999999999995E-7</v>
      </c>
      <c r="J202" s="63" t="e">
        <f ca="1">_xlfn.IFS($E202&gt;0,VLOOKUP($F202,objets!$A$2:$L4770,7,FALSE)*$E202,$F202="",0,$E202="",VLOOKUP($F202,objets!$A$2:$L4770,7,FALSE))</f>
        <v>#NAME?</v>
      </c>
      <c r="K202" s="63" t="e">
        <f ca="1">_xlfn.IFS($E202&gt;0,VLOOKUP($F202,objets!$A$2:$L4770,8,FALSE)*$E202,$F202="",0,$E202="",VLOOKUP($F202,objets!$A$2:$L4770,8,FALSE))</f>
        <v>#NAME?</v>
      </c>
      <c r="L202" s="63" t="e">
        <f ca="1">_xlfn.IFS($E202&gt;0,VLOOKUP($F202,objets!$A$2:$L4770,9,FALSE)*$E202,$F202="",0,$E202="",VLOOKUP($F202,objets!$A$2:$L4770,9,FALSE))</f>
        <v>#NAME?</v>
      </c>
      <c r="M202" s="63" t="e">
        <f ca="1">_xlfn.IFS($E202&gt;0,VLOOKUP($F202,objets!$A$2:$L4770,10,FALSE)*$E202,$F202="",0,$E202="",VLOOKUP($F202,objets!$A$2:$L4770,10,FALSE))</f>
        <v>#NAME?</v>
      </c>
      <c r="N202" s="63" t="e">
        <f ca="1">_xlfn.IFS($E202&gt;0,VLOOKUP($F202,objets!$A$2:$L4770,11,FALSE)*$E202,$F202="",0,$E202="",VLOOKUP($F202,objets!$A$2:$L4770,11,FALSE))</f>
        <v>#NAME?</v>
      </c>
      <c r="O202" s="63" t="e">
        <f ca="1">_xlfn.IFS($E202&gt;0,VLOOKUP($F202,objets!$A$2:$L4770,12,FALSE)*$E202,$F202="",0,$E202="",VLOOKUP($F202,objets!$A$2:$L4770,12,FALSE))</f>
        <v>#NAME?</v>
      </c>
      <c r="P202" s="64"/>
      <c r="Q202" s="65"/>
      <c r="R202" s="65"/>
      <c r="S202" s="65"/>
      <c r="T202" s="65"/>
      <c r="U202" s="65"/>
      <c r="V202" s="65"/>
      <c r="W202" s="65"/>
      <c r="X202" s="65"/>
      <c r="Y202" s="73"/>
      <c r="Z202" s="67" t="str">
        <f t="shared" ca="1" si="7"/>
        <v/>
      </c>
      <c r="AA202" s="53"/>
      <c r="AB202" s="68"/>
      <c r="AC202" s="68"/>
      <c r="AD202" s="68"/>
      <c r="AE202" s="68"/>
      <c r="AF202" s="68"/>
      <c r="AG202" s="68"/>
      <c r="AH202" s="68"/>
      <c r="AI202" s="68"/>
      <c r="AJ202" s="69"/>
      <c r="AK202" s="55"/>
      <c r="AL202" s="70"/>
      <c r="AM202" s="61"/>
      <c r="AN202" s="61"/>
      <c r="AO202" s="55"/>
      <c r="AP202" s="71"/>
      <c r="AQ202" s="68"/>
      <c r="AR202" s="61"/>
    </row>
    <row r="203" spans="1:44" ht="34.5" customHeight="1" x14ac:dyDescent="0.25">
      <c r="A203" s="58" t="s">
        <v>149</v>
      </c>
      <c r="B203" s="58" t="s">
        <v>151</v>
      </c>
      <c r="C203" s="59" t="s">
        <v>349</v>
      </c>
      <c r="D203" s="60"/>
      <c r="E203" s="60"/>
      <c r="F203" s="72" t="s">
        <v>144</v>
      </c>
      <c r="G203" s="62" t="e">
        <f t="shared" ca="1" si="6"/>
        <v>#NAME?</v>
      </c>
      <c r="H203" s="62" t="e">
        <f ca="1">_xlfn.IFS($E203&gt;0,VLOOKUP($F203,objets!$A$2:$L4771,4,FALSE)*$E203,$F203="",0,$E203="",VLOOKUP($F203,objets!$A$2:$L4771,4,FALSE))</f>
        <v>#NAME?</v>
      </c>
      <c r="I203" s="107">
        <f>IF(F203="","",IF(E203&gt;0,VLOOKUP(F203,objets!$A$4:$F$47,6,FALSE)*E203,VLOOKUP(F203,objets!$A$4:$F$47,6,FALSE)))</f>
        <v>9.9999999999999995E-7</v>
      </c>
      <c r="J203" s="63" t="e">
        <f ca="1">_xlfn.IFS($E203&gt;0,VLOOKUP($F203,objets!$A$2:$L4771,7,FALSE)*$E203,$F203="",0,$E203="",VLOOKUP($F203,objets!$A$2:$L4771,7,FALSE))</f>
        <v>#NAME?</v>
      </c>
      <c r="K203" s="63" t="e">
        <f ca="1">_xlfn.IFS($E203&gt;0,VLOOKUP($F203,objets!$A$2:$L4771,8,FALSE)*$E203,$F203="",0,$E203="",VLOOKUP($F203,objets!$A$2:$L4771,8,FALSE))</f>
        <v>#NAME?</v>
      </c>
      <c r="L203" s="63" t="e">
        <f ca="1">_xlfn.IFS($E203&gt;0,VLOOKUP($F203,objets!$A$2:$L4771,9,FALSE)*$E203,$F203="",0,$E203="",VLOOKUP($F203,objets!$A$2:$L4771,9,FALSE))</f>
        <v>#NAME?</v>
      </c>
      <c r="M203" s="63" t="e">
        <f ca="1">_xlfn.IFS($E203&gt;0,VLOOKUP($F203,objets!$A$2:$L4771,10,FALSE)*$E203,$F203="",0,$E203="",VLOOKUP($F203,objets!$A$2:$L4771,10,FALSE))</f>
        <v>#NAME?</v>
      </c>
      <c r="N203" s="63" t="e">
        <f ca="1">_xlfn.IFS($E203&gt;0,VLOOKUP($F203,objets!$A$2:$L4771,11,FALSE)*$E203,$F203="",0,$E203="",VLOOKUP($F203,objets!$A$2:$L4771,11,FALSE))</f>
        <v>#NAME?</v>
      </c>
      <c r="O203" s="63" t="e">
        <f ca="1">_xlfn.IFS($E203&gt;0,VLOOKUP($F203,objets!$A$2:$L4771,12,FALSE)*$E203,$F203="",0,$E203="",VLOOKUP($F203,objets!$A$2:$L4771,12,FALSE))</f>
        <v>#NAME?</v>
      </c>
      <c r="P203" s="64"/>
      <c r="Q203" s="65"/>
      <c r="R203" s="65"/>
      <c r="S203" s="65"/>
      <c r="T203" s="65"/>
      <c r="U203" s="65"/>
      <c r="V203" s="65"/>
      <c r="W203" s="65"/>
      <c r="X203" s="65"/>
      <c r="Y203" s="73"/>
      <c r="Z203" s="67" t="str">
        <f t="shared" ca="1" si="7"/>
        <v/>
      </c>
      <c r="AA203" s="53"/>
      <c r="AB203" s="68"/>
      <c r="AC203" s="68"/>
      <c r="AD203" s="68"/>
      <c r="AE203" s="68"/>
      <c r="AF203" s="68"/>
      <c r="AG203" s="68"/>
      <c r="AH203" s="68"/>
      <c r="AI203" s="68"/>
      <c r="AJ203" s="69"/>
      <c r="AK203" s="55"/>
      <c r="AL203" s="70"/>
      <c r="AM203" s="61"/>
      <c r="AN203" s="61"/>
      <c r="AO203" s="55"/>
      <c r="AP203" s="71"/>
      <c r="AQ203" s="68"/>
      <c r="AR203" s="61"/>
    </row>
    <row r="204" spans="1:44" ht="34.5" customHeight="1" x14ac:dyDescent="0.25">
      <c r="A204" s="58" t="s">
        <v>149</v>
      </c>
      <c r="B204" s="58" t="s">
        <v>151</v>
      </c>
      <c r="C204" s="59" t="s">
        <v>350</v>
      </c>
      <c r="D204" s="60"/>
      <c r="E204" s="60"/>
      <c r="F204" s="61" t="s">
        <v>355</v>
      </c>
      <c r="G204" s="62" t="e">
        <f t="shared" ca="1" si="6"/>
        <v>#NAME?</v>
      </c>
      <c r="H204" s="62" t="e">
        <f ca="1">_xlfn.IFS($E204&gt;0,VLOOKUP($F204,objets!$A$2:$L4772,4,FALSE)*$E204,$F204="",0,$E204="",VLOOKUP($F204,objets!$A$2:$L4772,4,FALSE))</f>
        <v>#NAME?</v>
      </c>
      <c r="I204" s="107">
        <f>IF(F204="","",IF(E204&gt;0,VLOOKUP(F204,objets!$A$4:$F$47,6,FALSE)*E204,VLOOKUP(F204,objets!$A$4:$F$47,6,FALSE)))</f>
        <v>9.9999999999999995E-7</v>
      </c>
      <c r="J204" s="63" t="e">
        <f ca="1">_xlfn.IFS($E204&gt;0,VLOOKUP($F204,objets!$A$2:$L4772,7,FALSE)*$E204,$F204="",0,$E204="",VLOOKUP($F204,objets!$A$2:$L4772,7,FALSE))</f>
        <v>#NAME?</v>
      </c>
      <c r="K204" s="63" t="e">
        <f ca="1">_xlfn.IFS($E204&gt;0,VLOOKUP($F204,objets!$A$2:$L4772,8,FALSE)*$E204,$F204="",0,$E204="",VLOOKUP($F204,objets!$A$2:$L4772,8,FALSE))</f>
        <v>#NAME?</v>
      </c>
      <c r="L204" s="63" t="e">
        <f ca="1">_xlfn.IFS($E204&gt;0,VLOOKUP($F204,objets!$A$2:$L4772,9,FALSE)*$E204,$F204="",0,$E204="",VLOOKUP($F204,objets!$A$2:$L4772,9,FALSE))</f>
        <v>#NAME?</v>
      </c>
      <c r="M204" s="63" t="e">
        <f ca="1">_xlfn.IFS($E204&gt;0,VLOOKUP($F204,objets!$A$2:$L4772,10,FALSE)*$E204,$F204="",0,$E204="",VLOOKUP($F204,objets!$A$2:$L4772,10,FALSE))</f>
        <v>#NAME?</v>
      </c>
      <c r="N204" s="63" t="e">
        <f ca="1">_xlfn.IFS($E204&gt;0,VLOOKUP($F204,objets!$A$2:$L4772,11,FALSE)*$E204,$F204="",0,$E204="",VLOOKUP($F204,objets!$A$2:$L4772,11,FALSE))</f>
        <v>#NAME?</v>
      </c>
      <c r="O204" s="63" t="e">
        <f ca="1">_xlfn.IFS($E204&gt;0,VLOOKUP($F204,objets!$A$2:$L4772,12,FALSE)*$E204,$F204="",0,$E204="",VLOOKUP($F204,objets!$A$2:$L4772,12,FALSE))</f>
        <v>#NAME?</v>
      </c>
      <c r="P204" s="64"/>
      <c r="Q204" s="65"/>
      <c r="R204" s="65"/>
      <c r="S204" s="65"/>
      <c r="T204" s="65"/>
      <c r="U204" s="65"/>
      <c r="V204" s="65"/>
      <c r="W204" s="65"/>
      <c r="X204" s="65"/>
      <c r="Y204" s="73"/>
      <c r="Z204" s="67" t="str">
        <f t="shared" ca="1" si="7"/>
        <v/>
      </c>
      <c r="AA204" s="53"/>
      <c r="AB204" s="68"/>
      <c r="AC204" s="68"/>
      <c r="AD204" s="68"/>
      <c r="AE204" s="68"/>
      <c r="AF204" s="68"/>
      <c r="AG204" s="68"/>
      <c r="AH204" s="68"/>
      <c r="AI204" s="68"/>
      <c r="AJ204" s="69"/>
      <c r="AK204" s="55"/>
      <c r="AL204" s="70"/>
      <c r="AM204" s="61"/>
      <c r="AN204" s="61"/>
      <c r="AO204" s="55"/>
      <c r="AP204" s="71"/>
      <c r="AQ204" s="68"/>
      <c r="AR204" s="61"/>
    </row>
    <row r="205" spans="1:44" ht="34.5" customHeight="1" x14ac:dyDescent="0.25">
      <c r="A205" s="58" t="s">
        <v>149</v>
      </c>
      <c r="B205" s="58" t="s">
        <v>151</v>
      </c>
      <c r="C205" s="59" t="s">
        <v>351</v>
      </c>
      <c r="D205" s="60"/>
      <c r="E205" s="60"/>
      <c r="F205" s="61" t="s">
        <v>355</v>
      </c>
      <c r="G205" s="62" t="e">
        <f t="shared" ref="G205:G268" ca="1" si="8">SUM(I205:O205)</f>
        <v>#NAME?</v>
      </c>
      <c r="H205" s="62" t="e">
        <f ca="1">_xlfn.IFS($E205&gt;0,VLOOKUP($F205,objets!$A$2:$L4773,4,FALSE)*$E205,$F205="",0,$E205="",VLOOKUP($F205,objets!$A$2:$L4773,4,FALSE))</f>
        <v>#NAME?</v>
      </c>
      <c r="I205" s="107">
        <f>IF(F205="","",IF(E205&gt;0,VLOOKUP(F205,objets!$A$4:$F$47,6,FALSE)*E205,VLOOKUP(F205,objets!$A$4:$F$47,6,FALSE)))</f>
        <v>9.9999999999999995E-7</v>
      </c>
      <c r="J205" s="63" t="e">
        <f ca="1">_xlfn.IFS($E205&gt;0,VLOOKUP($F205,objets!$A$2:$L4773,7,FALSE)*$E205,$F205="",0,$E205="",VLOOKUP($F205,objets!$A$2:$L4773,7,FALSE))</f>
        <v>#NAME?</v>
      </c>
      <c r="K205" s="63" t="e">
        <f ca="1">_xlfn.IFS($E205&gt;0,VLOOKUP($F205,objets!$A$2:$L4773,8,FALSE)*$E205,$F205="",0,$E205="",VLOOKUP($F205,objets!$A$2:$L4773,8,FALSE))</f>
        <v>#NAME?</v>
      </c>
      <c r="L205" s="63" t="e">
        <f ca="1">_xlfn.IFS($E205&gt;0,VLOOKUP($F205,objets!$A$2:$L4773,9,FALSE)*$E205,$F205="",0,$E205="",VLOOKUP($F205,objets!$A$2:$L4773,9,FALSE))</f>
        <v>#NAME?</v>
      </c>
      <c r="M205" s="63" t="e">
        <f ca="1">_xlfn.IFS($E205&gt;0,VLOOKUP($F205,objets!$A$2:$L4773,10,FALSE)*$E205,$F205="",0,$E205="",VLOOKUP($F205,objets!$A$2:$L4773,10,FALSE))</f>
        <v>#NAME?</v>
      </c>
      <c r="N205" s="63" t="e">
        <f ca="1">_xlfn.IFS($E205&gt;0,VLOOKUP($F205,objets!$A$2:$L4773,11,FALSE)*$E205,$F205="",0,$E205="",VLOOKUP($F205,objets!$A$2:$L4773,11,FALSE))</f>
        <v>#NAME?</v>
      </c>
      <c r="O205" s="63" t="e">
        <f ca="1">_xlfn.IFS($E205&gt;0,VLOOKUP($F205,objets!$A$2:$L4773,12,FALSE)*$E205,$F205="",0,$E205="",VLOOKUP($F205,objets!$A$2:$L4773,12,FALSE))</f>
        <v>#NAME?</v>
      </c>
      <c r="P205" s="64"/>
      <c r="Q205" s="65"/>
      <c r="R205" s="65"/>
      <c r="S205" s="65"/>
      <c r="T205" s="65"/>
      <c r="U205" s="65"/>
      <c r="V205" s="65"/>
      <c r="W205" s="65"/>
      <c r="X205" s="65"/>
      <c r="Y205" s="73"/>
      <c r="Z205" s="67" t="str">
        <f t="shared" ca="1" si="7"/>
        <v/>
      </c>
      <c r="AA205" s="53"/>
      <c r="AB205" s="68"/>
      <c r="AC205" s="68"/>
      <c r="AD205" s="68"/>
      <c r="AE205" s="68"/>
      <c r="AF205" s="68"/>
      <c r="AG205" s="68"/>
      <c r="AH205" s="68"/>
      <c r="AI205" s="68"/>
      <c r="AJ205" s="69"/>
      <c r="AK205" s="55"/>
      <c r="AL205" s="70"/>
      <c r="AM205" s="61"/>
      <c r="AN205" s="61"/>
      <c r="AO205" s="55"/>
      <c r="AP205" s="71"/>
      <c r="AQ205" s="68"/>
      <c r="AR205" s="61"/>
    </row>
    <row r="206" spans="1:44" ht="34.5" customHeight="1" x14ac:dyDescent="0.25">
      <c r="A206" s="58" t="s">
        <v>149</v>
      </c>
      <c r="B206" s="58" t="s">
        <v>151</v>
      </c>
      <c r="C206" s="59" t="s">
        <v>352</v>
      </c>
      <c r="D206" s="60"/>
      <c r="E206" s="60"/>
      <c r="F206" s="61" t="s">
        <v>355</v>
      </c>
      <c r="G206" s="62" t="e">
        <f t="shared" ca="1" si="8"/>
        <v>#NAME?</v>
      </c>
      <c r="H206" s="62" t="e">
        <f ca="1">_xlfn.IFS($E206&gt;0,VLOOKUP($F206,objets!$A$2:$L4774,4,FALSE)*$E206,$F206="",0,$E206="",VLOOKUP($F206,objets!$A$2:$L4774,4,FALSE))</f>
        <v>#NAME?</v>
      </c>
      <c r="I206" s="107">
        <f>IF(F206="","",IF(E206&gt;0,VLOOKUP(F206,objets!$A$4:$F$47,6,FALSE)*E206,VLOOKUP(F206,objets!$A$4:$F$47,6,FALSE)))</f>
        <v>9.9999999999999995E-7</v>
      </c>
      <c r="J206" s="63" t="e">
        <f ca="1">_xlfn.IFS($E206&gt;0,VLOOKUP($F206,objets!$A$2:$L4774,7,FALSE)*$E206,$F206="",0,$E206="",VLOOKUP($F206,objets!$A$2:$L4774,7,FALSE))</f>
        <v>#NAME?</v>
      </c>
      <c r="K206" s="63" t="e">
        <f ca="1">_xlfn.IFS($E206&gt;0,VLOOKUP($F206,objets!$A$2:$L4774,8,FALSE)*$E206,$F206="",0,$E206="",VLOOKUP($F206,objets!$A$2:$L4774,8,FALSE))</f>
        <v>#NAME?</v>
      </c>
      <c r="L206" s="63" t="e">
        <f ca="1">_xlfn.IFS($E206&gt;0,VLOOKUP($F206,objets!$A$2:$L4774,9,FALSE)*$E206,$F206="",0,$E206="",VLOOKUP($F206,objets!$A$2:$L4774,9,FALSE))</f>
        <v>#NAME?</v>
      </c>
      <c r="M206" s="63" t="e">
        <f ca="1">_xlfn.IFS($E206&gt;0,VLOOKUP($F206,objets!$A$2:$L4774,10,FALSE)*$E206,$F206="",0,$E206="",VLOOKUP($F206,objets!$A$2:$L4774,10,FALSE))</f>
        <v>#NAME?</v>
      </c>
      <c r="N206" s="63" t="e">
        <f ca="1">_xlfn.IFS($E206&gt;0,VLOOKUP($F206,objets!$A$2:$L4774,11,FALSE)*$E206,$F206="",0,$E206="",VLOOKUP($F206,objets!$A$2:$L4774,11,FALSE))</f>
        <v>#NAME?</v>
      </c>
      <c r="O206" s="63" t="e">
        <f ca="1">_xlfn.IFS($E206&gt;0,VLOOKUP($F206,objets!$A$2:$L4774,12,FALSE)*$E206,$F206="",0,$E206="",VLOOKUP($F206,objets!$A$2:$L4774,12,FALSE))</f>
        <v>#NAME?</v>
      </c>
      <c r="P206" s="64"/>
      <c r="Q206" s="65"/>
      <c r="R206" s="65"/>
      <c r="S206" s="65"/>
      <c r="T206" s="65"/>
      <c r="U206" s="65"/>
      <c r="V206" s="65"/>
      <c r="W206" s="65"/>
      <c r="X206" s="65"/>
      <c r="Y206" s="73"/>
      <c r="Z206" s="67" t="str">
        <f t="shared" ca="1" si="7"/>
        <v/>
      </c>
      <c r="AA206" s="53"/>
      <c r="AB206" s="68"/>
      <c r="AC206" s="68"/>
      <c r="AD206" s="68"/>
      <c r="AE206" s="68"/>
      <c r="AF206" s="68"/>
      <c r="AG206" s="68"/>
      <c r="AH206" s="68"/>
      <c r="AI206" s="68"/>
      <c r="AJ206" s="69"/>
      <c r="AK206" s="55"/>
      <c r="AL206" s="70"/>
      <c r="AM206" s="61"/>
      <c r="AN206" s="61"/>
      <c r="AO206" s="55"/>
      <c r="AP206" s="71"/>
      <c r="AQ206" s="68"/>
      <c r="AR206" s="61"/>
    </row>
    <row r="207" spans="1:44" ht="34.5" customHeight="1" x14ac:dyDescent="0.25">
      <c r="A207" s="58" t="s">
        <v>149</v>
      </c>
      <c r="B207" s="58" t="s">
        <v>151</v>
      </c>
      <c r="C207" s="59" t="s">
        <v>353</v>
      </c>
      <c r="D207" s="60"/>
      <c r="E207" s="60"/>
      <c r="F207" s="72" t="s">
        <v>355</v>
      </c>
      <c r="G207" s="62" t="e">
        <f t="shared" ca="1" si="8"/>
        <v>#NAME?</v>
      </c>
      <c r="H207" s="62" t="e">
        <f ca="1">_xlfn.IFS($E207&gt;0,VLOOKUP($F207,objets!$A$2:$L4775,4,FALSE)*$E207,$F207="",0,$E207="",VLOOKUP($F207,objets!$A$2:$L4775,4,FALSE))</f>
        <v>#NAME?</v>
      </c>
      <c r="I207" s="107">
        <f>IF(F207="","",IF(E207&gt;0,VLOOKUP(F207,objets!$A$4:$F$47,6,FALSE)*E207,VLOOKUP(F207,objets!$A$4:$F$47,6,FALSE)))</f>
        <v>9.9999999999999995E-7</v>
      </c>
      <c r="J207" s="63" t="e">
        <f ca="1">_xlfn.IFS($E207&gt;0,VLOOKUP($F207,objets!$A$2:$L4775,7,FALSE)*$E207,$F207="",0,$E207="",VLOOKUP($F207,objets!$A$2:$L4775,7,FALSE))</f>
        <v>#NAME?</v>
      </c>
      <c r="K207" s="63" t="e">
        <f ca="1">_xlfn.IFS($E207&gt;0,VLOOKUP($F207,objets!$A$2:$L4775,8,FALSE)*$E207,$F207="",0,$E207="",VLOOKUP($F207,objets!$A$2:$L4775,8,FALSE))</f>
        <v>#NAME?</v>
      </c>
      <c r="L207" s="63" t="e">
        <f ca="1">_xlfn.IFS($E207&gt;0,VLOOKUP($F207,objets!$A$2:$L4775,9,FALSE)*$E207,$F207="",0,$E207="",VLOOKUP($F207,objets!$A$2:$L4775,9,FALSE))</f>
        <v>#NAME?</v>
      </c>
      <c r="M207" s="63" t="e">
        <f ca="1">_xlfn.IFS($E207&gt;0,VLOOKUP($F207,objets!$A$2:$L4775,10,FALSE)*$E207,$F207="",0,$E207="",VLOOKUP($F207,objets!$A$2:$L4775,10,FALSE))</f>
        <v>#NAME?</v>
      </c>
      <c r="N207" s="63" t="e">
        <f ca="1">_xlfn.IFS($E207&gt;0,VLOOKUP($F207,objets!$A$2:$L4775,11,FALSE)*$E207,$F207="",0,$E207="",VLOOKUP($F207,objets!$A$2:$L4775,11,FALSE))</f>
        <v>#NAME?</v>
      </c>
      <c r="O207" s="63" t="e">
        <f ca="1">_xlfn.IFS($E207&gt;0,VLOOKUP($F207,objets!$A$2:$L4775,12,FALSE)*$E207,$F207="",0,$E207="",VLOOKUP($F207,objets!$A$2:$L4775,12,FALSE))</f>
        <v>#NAME?</v>
      </c>
      <c r="P207" s="64"/>
      <c r="Q207" s="65"/>
      <c r="R207" s="65"/>
      <c r="S207" s="65"/>
      <c r="T207" s="65"/>
      <c r="U207" s="65"/>
      <c r="V207" s="65"/>
      <c r="W207" s="65"/>
      <c r="X207" s="65"/>
      <c r="Y207" s="73"/>
      <c r="Z207" s="67" t="str">
        <f t="shared" ca="1" si="7"/>
        <v/>
      </c>
      <c r="AA207" s="53"/>
      <c r="AB207" s="68"/>
      <c r="AC207" s="68"/>
      <c r="AD207" s="68"/>
      <c r="AE207" s="68"/>
      <c r="AF207" s="68"/>
      <c r="AG207" s="68"/>
      <c r="AH207" s="68"/>
      <c r="AI207" s="68"/>
      <c r="AJ207" s="69"/>
      <c r="AK207" s="55"/>
      <c r="AL207" s="70"/>
      <c r="AM207" s="61"/>
      <c r="AN207" s="61"/>
      <c r="AO207" s="55"/>
      <c r="AP207" s="71"/>
      <c r="AQ207" s="68"/>
      <c r="AR207" s="61"/>
    </row>
    <row r="208" spans="1:44" ht="34.5" customHeight="1" x14ac:dyDescent="0.25">
      <c r="A208" s="58" t="s">
        <v>149</v>
      </c>
      <c r="B208" s="58" t="s">
        <v>151</v>
      </c>
      <c r="C208" s="59" t="s">
        <v>354</v>
      </c>
      <c r="D208" s="60"/>
      <c r="E208" s="60"/>
      <c r="F208" s="61" t="s">
        <v>355</v>
      </c>
      <c r="G208" s="62" t="e">
        <f t="shared" ca="1" si="8"/>
        <v>#NAME?</v>
      </c>
      <c r="H208" s="62" t="e">
        <f ca="1">_xlfn.IFS($E208&gt;0,VLOOKUP($F208,objets!$A$2:$L4776,4,FALSE)*$E208,$F208="",0,$E208="",VLOOKUP($F208,objets!$A$2:$L4776,4,FALSE))</f>
        <v>#NAME?</v>
      </c>
      <c r="I208" s="107">
        <f>IF(F208="","",IF(E208&gt;0,VLOOKUP(F208,objets!$A$4:$F$47,6,FALSE)*E208,VLOOKUP(F208,objets!$A$4:$F$47,6,FALSE)))</f>
        <v>9.9999999999999995E-7</v>
      </c>
      <c r="J208" s="63" t="e">
        <f ca="1">_xlfn.IFS($E208&gt;0,VLOOKUP($F208,objets!$A$2:$L4776,7,FALSE)*$E208,$F208="",0,$E208="",VLOOKUP($F208,objets!$A$2:$L4776,7,FALSE))</f>
        <v>#NAME?</v>
      </c>
      <c r="K208" s="63" t="e">
        <f ca="1">_xlfn.IFS($E208&gt;0,VLOOKUP($F208,objets!$A$2:$L4776,8,FALSE)*$E208,$F208="",0,$E208="",VLOOKUP($F208,objets!$A$2:$L4776,8,FALSE))</f>
        <v>#NAME?</v>
      </c>
      <c r="L208" s="63" t="e">
        <f ca="1">_xlfn.IFS($E208&gt;0,VLOOKUP($F208,objets!$A$2:$L4776,9,FALSE)*$E208,$F208="",0,$E208="",VLOOKUP($F208,objets!$A$2:$L4776,9,FALSE))</f>
        <v>#NAME?</v>
      </c>
      <c r="M208" s="63" t="e">
        <f ca="1">_xlfn.IFS($E208&gt;0,VLOOKUP($F208,objets!$A$2:$L4776,10,FALSE)*$E208,$F208="",0,$E208="",VLOOKUP($F208,objets!$A$2:$L4776,10,FALSE))</f>
        <v>#NAME?</v>
      </c>
      <c r="N208" s="63" t="e">
        <f ca="1">_xlfn.IFS($E208&gt;0,VLOOKUP($F208,objets!$A$2:$L4776,11,FALSE)*$E208,$F208="",0,$E208="",VLOOKUP($F208,objets!$A$2:$L4776,11,FALSE))</f>
        <v>#NAME?</v>
      </c>
      <c r="O208" s="63" t="e">
        <f ca="1">_xlfn.IFS($E208&gt;0,VLOOKUP($F208,objets!$A$2:$L4776,12,FALSE)*$E208,$F208="",0,$E208="",VLOOKUP($F208,objets!$A$2:$L4776,12,FALSE))</f>
        <v>#NAME?</v>
      </c>
      <c r="P208" s="64"/>
      <c r="Q208" s="65"/>
      <c r="R208" s="65"/>
      <c r="S208" s="65"/>
      <c r="T208" s="65"/>
      <c r="U208" s="65"/>
      <c r="V208" s="65"/>
      <c r="W208" s="65"/>
      <c r="X208" s="65"/>
      <c r="Y208" s="73"/>
      <c r="Z208" s="67" t="str">
        <f t="shared" ca="1" si="7"/>
        <v/>
      </c>
      <c r="AA208" s="53"/>
      <c r="AB208" s="68"/>
      <c r="AC208" s="68"/>
      <c r="AD208" s="68"/>
      <c r="AE208" s="68"/>
      <c r="AF208" s="68"/>
      <c r="AG208" s="68"/>
      <c r="AH208" s="68"/>
      <c r="AI208" s="68"/>
      <c r="AJ208" s="69"/>
      <c r="AK208" s="55"/>
      <c r="AL208" s="70"/>
      <c r="AM208" s="61"/>
      <c r="AN208" s="61"/>
      <c r="AO208" s="55"/>
      <c r="AP208" s="71"/>
      <c r="AQ208" s="68"/>
      <c r="AR208" s="61"/>
    </row>
    <row r="209" spans="1:44" ht="34.5" customHeight="1" x14ac:dyDescent="0.25">
      <c r="A209" s="58" t="s">
        <v>149</v>
      </c>
      <c r="B209" s="58" t="s">
        <v>151</v>
      </c>
      <c r="C209" s="59"/>
      <c r="D209" s="60"/>
      <c r="E209" s="60"/>
      <c r="F209" s="72" t="s">
        <v>145</v>
      </c>
      <c r="G209" s="62" t="e">
        <f t="shared" ca="1" si="8"/>
        <v>#NAME?</v>
      </c>
      <c r="H209" s="62" t="e">
        <f ca="1">_xlfn.IFS($E209&gt;0,VLOOKUP($F209,objets!$A$2:$L4777,4,FALSE)*$E209,$F209="",0,$E209="",VLOOKUP($F209,objets!$A$2:$L4777,4,FALSE))</f>
        <v>#NAME?</v>
      </c>
      <c r="I209" s="107">
        <f>IF(F209="","",IF(E209&gt;0,VLOOKUP(F209,objets!$A$4:$F$47,6,FALSE)*E209,VLOOKUP(F209,objets!$A$4:$F$47,6,FALSE)))</f>
        <v>9.9999999999999995E-7</v>
      </c>
      <c r="J209" s="63" t="e">
        <f ca="1">_xlfn.IFS($E209&gt;0,VLOOKUP($F209,objets!$A$2:$L4777,7,FALSE)*$E209,$F209="",0,$E209="",VLOOKUP($F209,objets!$A$2:$L4777,7,FALSE))</f>
        <v>#NAME?</v>
      </c>
      <c r="K209" s="63" t="e">
        <f ca="1">_xlfn.IFS($E209&gt;0,VLOOKUP($F209,objets!$A$2:$L4777,8,FALSE)*$E209,$F209="",0,$E209="",VLOOKUP($F209,objets!$A$2:$L4777,8,FALSE))</f>
        <v>#NAME?</v>
      </c>
      <c r="L209" s="63" t="e">
        <f ca="1">_xlfn.IFS($E209&gt;0,VLOOKUP($F209,objets!$A$2:$L4777,9,FALSE)*$E209,$F209="",0,$E209="",VLOOKUP($F209,objets!$A$2:$L4777,9,FALSE))</f>
        <v>#NAME?</v>
      </c>
      <c r="M209" s="63" t="e">
        <f ca="1">_xlfn.IFS($E209&gt;0,VLOOKUP($F209,objets!$A$2:$L4777,10,FALSE)*$E209,$F209="",0,$E209="",VLOOKUP($F209,objets!$A$2:$L4777,10,FALSE))</f>
        <v>#NAME?</v>
      </c>
      <c r="N209" s="63" t="e">
        <f ca="1">_xlfn.IFS($E209&gt;0,VLOOKUP($F209,objets!$A$2:$L4777,11,FALSE)*$E209,$F209="",0,$E209="",VLOOKUP($F209,objets!$A$2:$L4777,11,FALSE))</f>
        <v>#NAME?</v>
      </c>
      <c r="O209" s="63" t="e">
        <f ca="1">_xlfn.IFS($E209&gt;0,VLOOKUP($F209,objets!$A$2:$L4777,12,FALSE)*$E209,$F209="",0,$E209="",VLOOKUP($F209,objets!$A$2:$L4777,12,FALSE))</f>
        <v>#NAME?</v>
      </c>
      <c r="P209" s="64"/>
      <c r="Q209" s="65"/>
      <c r="R209" s="65"/>
      <c r="S209" s="65"/>
      <c r="T209" s="65"/>
      <c r="U209" s="65"/>
      <c r="V209" s="65"/>
      <c r="W209" s="65"/>
      <c r="X209" s="65"/>
      <c r="Y209" s="73"/>
      <c r="Z209" s="67" t="str">
        <f t="shared" ca="1" si="7"/>
        <v/>
      </c>
      <c r="AA209" s="53"/>
      <c r="AB209" s="68"/>
      <c r="AC209" s="68"/>
      <c r="AD209" s="68"/>
      <c r="AE209" s="68"/>
      <c r="AF209" s="68"/>
      <c r="AG209" s="68"/>
      <c r="AH209" s="68"/>
      <c r="AI209" s="68"/>
      <c r="AJ209" s="69"/>
      <c r="AK209" s="55"/>
      <c r="AL209" s="70"/>
      <c r="AM209" s="61"/>
      <c r="AN209" s="61"/>
      <c r="AO209" s="55"/>
      <c r="AP209" s="71"/>
      <c r="AQ209" s="68"/>
      <c r="AR209" s="61"/>
    </row>
    <row r="210" spans="1:44" ht="34.5" customHeight="1" x14ac:dyDescent="0.25">
      <c r="A210" s="58" t="s">
        <v>149</v>
      </c>
      <c r="B210" s="58" t="s">
        <v>151</v>
      </c>
      <c r="C210" s="59"/>
      <c r="D210" s="60"/>
      <c r="E210" s="60"/>
      <c r="F210" s="61" t="s">
        <v>146</v>
      </c>
      <c r="G210" s="62" t="e">
        <f t="shared" ca="1" si="8"/>
        <v>#NAME?</v>
      </c>
      <c r="H210" s="62" t="e">
        <f ca="1">_xlfn.IFS($E210&gt;0,VLOOKUP($F210,objets!$A$2:$L4778,4,FALSE)*$E210,$F210="",0,$E210="",VLOOKUP($F210,objets!$A$2:$L4778,4,FALSE))</f>
        <v>#NAME?</v>
      </c>
      <c r="I210" s="107">
        <f>IF(F210="","",IF(E210&gt;0,VLOOKUP(F210,objets!$A$4:$F$47,6,FALSE)*E210,VLOOKUP(F210,objets!$A$4:$F$47,6,FALSE)))</f>
        <v>9.9999999999999995E-7</v>
      </c>
      <c r="J210" s="63" t="e">
        <f ca="1">_xlfn.IFS($E210&gt;0,VLOOKUP($F210,objets!$A$2:$L4778,7,FALSE)*$E210,$F210="",0,$E210="",VLOOKUP($F210,objets!$A$2:$L4778,7,FALSE))</f>
        <v>#NAME?</v>
      </c>
      <c r="K210" s="63" t="e">
        <f ca="1">_xlfn.IFS($E210&gt;0,VLOOKUP($F210,objets!$A$2:$L4778,8,FALSE)*$E210,$F210="",0,$E210="",VLOOKUP($F210,objets!$A$2:$L4778,8,FALSE))</f>
        <v>#NAME?</v>
      </c>
      <c r="L210" s="63" t="e">
        <f ca="1">_xlfn.IFS($E210&gt;0,VLOOKUP($F210,objets!$A$2:$L4778,9,FALSE)*$E210,$F210="",0,$E210="",VLOOKUP($F210,objets!$A$2:$L4778,9,FALSE))</f>
        <v>#NAME?</v>
      </c>
      <c r="M210" s="63" t="e">
        <f ca="1">_xlfn.IFS($E210&gt;0,VLOOKUP($F210,objets!$A$2:$L4778,10,FALSE)*$E210,$F210="",0,$E210="",VLOOKUP($F210,objets!$A$2:$L4778,10,FALSE))</f>
        <v>#NAME?</v>
      </c>
      <c r="N210" s="63" t="e">
        <f ca="1">_xlfn.IFS($E210&gt;0,VLOOKUP($F210,objets!$A$2:$L4778,11,FALSE)*$E210,$F210="",0,$E210="",VLOOKUP($F210,objets!$A$2:$L4778,11,FALSE))</f>
        <v>#NAME?</v>
      </c>
      <c r="O210" s="63" t="e">
        <f ca="1">_xlfn.IFS($E210&gt;0,VLOOKUP($F210,objets!$A$2:$L4778,12,FALSE)*$E210,$F210="",0,$E210="",VLOOKUP($F210,objets!$A$2:$L4778,12,FALSE))</f>
        <v>#NAME?</v>
      </c>
      <c r="P210" s="64"/>
      <c r="Q210" s="65"/>
      <c r="R210" s="65"/>
      <c r="S210" s="65"/>
      <c r="T210" s="65"/>
      <c r="U210" s="65"/>
      <c r="V210" s="65"/>
      <c r="W210" s="65"/>
      <c r="X210" s="65"/>
      <c r="Y210" s="73"/>
      <c r="Z210" s="67" t="str">
        <f t="shared" ca="1" si="7"/>
        <v/>
      </c>
      <c r="AA210" s="53"/>
      <c r="AB210" s="68"/>
      <c r="AC210" s="68"/>
      <c r="AD210" s="68"/>
      <c r="AE210" s="68"/>
      <c r="AF210" s="68"/>
      <c r="AG210" s="68"/>
      <c r="AH210" s="68"/>
      <c r="AI210" s="68"/>
      <c r="AJ210" s="69"/>
      <c r="AK210" s="55"/>
      <c r="AL210" s="70"/>
      <c r="AM210" s="61"/>
      <c r="AN210" s="61"/>
      <c r="AO210" s="55"/>
      <c r="AP210" s="71"/>
      <c r="AQ210" s="68"/>
      <c r="AR210" s="61"/>
    </row>
    <row r="211" spans="1:44" ht="34.5" customHeight="1" x14ac:dyDescent="0.25">
      <c r="A211" s="58" t="s">
        <v>149</v>
      </c>
      <c r="B211" s="58" t="s">
        <v>151</v>
      </c>
      <c r="C211" s="59"/>
      <c r="D211" s="60"/>
      <c r="E211" s="60"/>
      <c r="F211" s="61" t="s">
        <v>138</v>
      </c>
      <c r="G211" s="62" t="e">
        <f t="shared" ca="1" si="8"/>
        <v>#NAME?</v>
      </c>
      <c r="H211" s="62" t="e">
        <f ca="1">_xlfn.IFS($E211&gt;0,VLOOKUP($F211,objets!$A$2:$L4779,4,FALSE)*$E211,$F211="",0,$E211="",VLOOKUP($F211,objets!$A$2:$L4779,4,FALSE))</f>
        <v>#NAME?</v>
      </c>
      <c r="I211" s="107">
        <f>IF(F211="","",IF(E211&gt;0,VLOOKUP(F211,objets!$A$4:$F$47,6,FALSE)*E211,VLOOKUP(F211,objets!$A$4:$F$47,6,FALSE)))</f>
        <v>9.9999999999999995E-7</v>
      </c>
      <c r="J211" s="63" t="e">
        <f ca="1">_xlfn.IFS($E211&gt;0,VLOOKUP($F211,objets!$A$2:$L4779,7,FALSE)*$E211,$F211="",0,$E211="",VLOOKUP($F211,objets!$A$2:$L4779,7,FALSE))</f>
        <v>#NAME?</v>
      </c>
      <c r="K211" s="63" t="e">
        <f ca="1">_xlfn.IFS($E211&gt;0,VLOOKUP($F211,objets!$A$2:$L4779,8,FALSE)*$E211,$F211="",0,$E211="",VLOOKUP($F211,objets!$A$2:$L4779,8,FALSE))</f>
        <v>#NAME?</v>
      </c>
      <c r="L211" s="63" t="e">
        <f ca="1">_xlfn.IFS($E211&gt;0,VLOOKUP($F211,objets!$A$2:$L4779,9,FALSE)*$E211,$F211="",0,$E211="",VLOOKUP($F211,objets!$A$2:$L4779,9,FALSE))</f>
        <v>#NAME?</v>
      </c>
      <c r="M211" s="63" t="e">
        <f ca="1">_xlfn.IFS($E211&gt;0,VLOOKUP($F211,objets!$A$2:$L4779,10,FALSE)*$E211,$F211="",0,$E211="",VLOOKUP($F211,objets!$A$2:$L4779,10,FALSE))</f>
        <v>#NAME?</v>
      </c>
      <c r="N211" s="63" t="e">
        <f ca="1">_xlfn.IFS($E211&gt;0,VLOOKUP($F211,objets!$A$2:$L4779,11,FALSE)*$E211,$F211="",0,$E211="",VLOOKUP($F211,objets!$A$2:$L4779,11,FALSE))</f>
        <v>#NAME?</v>
      </c>
      <c r="O211" s="63" t="e">
        <f ca="1">_xlfn.IFS($E211&gt;0,VLOOKUP($F211,objets!$A$2:$L4779,12,FALSE)*$E211,$F211="",0,$E211="",VLOOKUP($F211,objets!$A$2:$L4779,12,FALSE))</f>
        <v>#NAME?</v>
      </c>
      <c r="P211" s="64"/>
      <c r="Q211" s="65"/>
      <c r="R211" s="65"/>
      <c r="S211" s="65"/>
      <c r="T211" s="65"/>
      <c r="U211" s="65"/>
      <c r="V211" s="65"/>
      <c r="W211" s="65"/>
      <c r="X211" s="65"/>
      <c r="Y211" s="73"/>
      <c r="Z211" s="67" t="str">
        <f t="shared" ca="1" si="7"/>
        <v/>
      </c>
      <c r="AA211" s="53"/>
      <c r="AB211" s="68"/>
      <c r="AC211" s="68"/>
      <c r="AD211" s="68"/>
      <c r="AE211" s="68"/>
      <c r="AF211" s="68"/>
      <c r="AG211" s="68"/>
      <c r="AH211" s="68"/>
      <c r="AI211" s="68"/>
      <c r="AJ211" s="69"/>
      <c r="AK211" s="55"/>
      <c r="AL211" s="70"/>
      <c r="AM211" s="61"/>
      <c r="AN211" s="61"/>
      <c r="AO211" s="55"/>
      <c r="AP211" s="71"/>
      <c r="AQ211" s="68"/>
      <c r="AR211" s="61"/>
    </row>
    <row r="212" spans="1:44" ht="34.5" customHeight="1" x14ac:dyDescent="0.25">
      <c r="A212" s="58"/>
      <c r="B212" s="58"/>
      <c r="C212" s="59"/>
      <c r="D212" s="60"/>
      <c r="E212" s="60"/>
      <c r="F212" s="61"/>
      <c r="G212" s="62" t="e">
        <f t="shared" ca="1" si="8"/>
        <v>#NAME?</v>
      </c>
      <c r="H212" s="62" t="e">
        <f ca="1">_xlfn.IFS($E212&gt;0,VLOOKUP($F212,objets!$A$2:$L4780,4,FALSE)*$E212,$F212="",0,$E212="",VLOOKUP($F212,objets!$A$2:$L4780,4,FALSE))</f>
        <v>#NAME?</v>
      </c>
      <c r="I212" s="107" t="str">
        <f>IF(F212="","",IF(E212&gt;0,VLOOKUP(F212,objets!$A$4:$F$47,6,FALSE)*E212,VLOOKUP(F212,objets!$A$4:$F$47,6,FALSE)))</f>
        <v/>
      </c>
      <c r="J212" s="63" t="e">
        <f ca="1">_xlfn.IFS($E212&gt;0,VLOOKUP($F212,objets!$A$2:$L4780,7,FALSE)*$E212,$F212="",0,$E212="",VLOOKUP($F212,objets!$A$2:$L4780,7,FALSE))</f>
        <v>#NAME?</v>
      </c>
      <c r="K212" s="63" t="e">
        <f ca="1">_xlfn.IFS($E212&gt;0,VLOOKUP($F212,objets!$A$2:$L4780,8,FALSE)*$E212,$F212="",0,$E212="",VLOOKUP($F212,objets!$A$2:$L4780,8,FALSE))</f>
        <v>#NAME?</v>
      </c>
      <c r="L212" s="63" t="e">
        <f ca="1">_xlfn.IFS($E212&gt;0,VLOOKUP($F212,objets!$A$2:$L4780,9,FALSE)*$E212,$F212="",0,$E212="",VLOOKUP($F212,objets!$A$2:$L4780,9,FALSE))</f>
        <v>#NAME?</v>
      </c>
      <c r="M212" s="63" t="e">
        <f ca="1">_xlfn.IFS($E212&gt;0,VLOOKUP($F212,objets!$A$2:$L4780,10,FALSE)*$E212,$F212="",0,$E212="",VLOOKUP($F212,objets!$A$2:$L4780,10,FALSE))</f>
        <v>#NAME?</v>
      </c>
      <c r="N212" s="63" t="e">
        <f ca="1">_xlfn.IFS($E212&gt;0,VLOOKUP($F212,objets!$A$2:$L4780,11,FALSE)*$E212,$F212="",0,$E212="",VLOOKUP($F212,objets!$A$2:$L4780,11,FALSE))</f>
        <v>#NAME?</v>
      </c>
      <c r="O212" s="63" t="e">
        <f ca="1">_xlfn.IFS($E212&gt;0,VLOOKUP($F212,objets!$A$2:$L4780,12,FALSE)*$E212,$F212="",0,$E212="",VLOOKUP($F212,objets!$A$2:$L4780,12,FALSE))</f>
        <v>#NAME?</v>
      </c>
      <c r="P212" s="64"/>
      <c r="Q212" s="65"/>
      <c r="R212" s="65"/>
      <c r="S212" s="65"/>
      <c r="T212" s="65"/>
      <c r="U212" s="65"/>
      <c r="V212" s="65"/>
      <c r="W212" s="65"/>
      <c r="X212" s="65"/>
      <c r="Y212" s="73"/>
      <c r="Z212" s="67" t="str">
        <f t="shared" ca="1" si="7"/>
        <v/>
      </c>
      <c r="AA212" s="53"/>
      <c r="AB212" s="68"/>
      <c r="AC212" s="68"/>
      <c r="AD212" s="68"/>
      <c r="AE212" s="68"/>
      <c r="AF212" s="68"/>
      <c r="AG212" s="68"/>
      <c r="AH212" s="68"/>
      <c r="AI212" s="68"/>
      <c r="AJ212" s="69"/>
      <c r="AK212" s="55"/>
      <c r="AL212" s="70"/>
      <c r="AM212" s="61"/>
      <c r="AN212" s="61"/>
      <c r="AO212" s="55"/>
      <c r="AP212" s="71"/>
      <c r="AQ212" s="68"/>
      <c r="AR212" s="61"/>
    </row>
    <row r="213" spans="1:44" ht="34.5" customHeight="1" x14ac:dyDescent="0.25">
      <c r="A213" s="58"/>
      <c r="B213" s="58"/>
      <c r="C213" s="59"/>
      <c r="D213" s="60"/>
      <c r="E213" s="60"/>
      <c r="F213" s="72"/>
      <c r="G213" s="62" t="e">
        <f t="shared" ca="1" si="8"/>
        <v>#NAME?</v>
      </c>
      <c r="H213" s="62" t="e">
        <f ca="1">_xlfn.IFS($E213&gt;0,VLOOKUP($F213,objets!$A$2:$L4781,4,FALSE)*$E213,$F213="",0,$E213="",VLOOKUP($F213,objets!$A$2:$L4781,4,FALSE))</f>
        <v>#NAME?</v>
      </c>
      <c r="I213" s="107" t="str">
        <f>IF(F213="","",IF(E213&gt;0,VLOOKUP(F213,objets!$A$4:$F$47,6,FALSE)*E213,VLOOKUP(F213,objets!$A$4:$F$47,6,FALSE)))</f>
        <v/>
      </c>
      <c r="J213" s="63" t="e">
        <f ca="1">_xlfn.IFS($E213&gt;0,VLOOKUP($F213,objets!$A$2:$L4781,7,FALSE)*$E213,$F213="",0,$E213="",VLOOKUP($F213,objets!$A$2:$L4781,7,FALSE))</f>
        <v>#NAME?</v>
      </c>
      <c r="K213" s="63" t="e">
        <f ca="1">_xlfn.IFS($E213&gt;0,VLOOKUP($F213,objets!$A$2:$L4781,8,FALSE)*$E213,$F213="",0,$E213="",VLOOKUP($F213,objets!$A$2:$L4781,8,FALSE))</f>
        <v>#NAME?</v>
      </c>
      <c r="L213" s="63" t="e">
        <f ca="1">_xlfn.IFS($E213&gt;0,VLOOKUP($F213,objets!$A$2:$L4781,9,FALSE)*$E213,$F213="",0,$E213="",VLOOKUP($F213,objets!$A$2:$L4781,9,FALSE))</f>
        <v>#NAME?</v>
      </c>
      <c r="M213" s="63" t="e">
        <f ca="1">_xlfn.IFS($E213&gt;0,VLOOKUP($F213,objets!$A$2:$L4781,10,FALSE)*$E213,$F213="",0,$E213="",VLOOKUP($F213,objets!$A$2:$L4781,10,FALSE))</f>
        <v>#NAME?</v>
      </c>
      <c r="N213" s="63" t="e">
        <f ca="1">_xlfn.IFS($E213&gt;0,VLOOKUP($F213,objets!$A$2:$L4781,11,FALSE)*$E213,$F213="",0,$E213="",VLOOKUP($F213,objets!$A$2:$L4781,11,FALSE))</f>
        <v>#NAME?</v>
      </c>
      <c r="O213" s="63" t="e">
        <f ca="1">_xlfn.IFS($E213&gt;0,VLOOKUP($F213,objets!$A$2:$L4781,12,FALSE)*$E213,$F213="",0,$E213="",VLOOKUP($F213,objets!$A$2:$L4781,12,FALSE))</f>
        <v>#NAME?</v>
      </c>
      <c r="P213" s="64"/>
      <c r="Q213" s="65"/>
      <c r="R213" s="65"/>
      <c r="S213" s="65"/>
      <c r="T213" s="65"/>
      <c r="U213" s="65"/>
      <c r="V213" s="65"/>
      <c r="W213" s="65"/>
      <c r="X213" s="65"/>
      <c r="Y213" s="73"/>
      <c r="Z213" s="67" t="str">
        <f t="shared" ca="1" si="7"/>
        <v/>
      </c>
      <c r="AA213" s="53"/>
      <c r="AB213" s="68"/>
      <c r="AC213" s="68"/>
      <c r="AD213" s="68"/>
      <c r="AE213" s="68"/>
      <c r="AF213" s="68"/>
      <c r="AG213" s="68"/>
      <c r="AH213" s="68"/>
      <c r="AI213" s="68"/>
      <c r="AJ213" s="69"/>
      <c r="AK213" s="55"/>
      <c r="AL213" s="70"/>
      <c r="AM213" s="61"/>
      <c r="AN213" s="61"/>
      <c r="AO213" s="55"/>
      <c r="AP213" s="71"/>
      <c r="AQ213" s="68"/>
      <c r="AR213" s="61"/>
    </row>
    <row r="214" spans="1:44" ht="34.5" customHeight="1" x14ac:dyDescent="0.25">
      <c r="A214" s="58"/>
      <c r="B214" s="58"/>
      <c r="C214" s="59"/>
      <c r="D214" s="60"/>
      <c r="E214" s="60"/>
      <c r="F214" s="61"/>
      <c r="G214" s="62" t="e">
        <f t="shared" ca="1" si="8"/>
        <v>#NAME?</v>
      </c>
      <c r="H214" s="62" t="e">
        <f ca="1">_xlfn.IFS($E214&gt;0,VLOOKUP($F214,objets!$A$2:$L4782,4,FALSE)*$E214,$F214="",0,$E214="",VLOOKUP($F214,objets!$A$2:$L4782,4,FALSE))</f>
        <v>#NAME?</v>
      </c>
      <c r="I214" s="107" t="str">
        <f>IF(F214="","",IF(E214&gt;0,VLOOKUP(F214,objets!$A$4:$F$47,6,FALSE)*E214,VLOOKUP(F214,objets!$A$4:$F$47,6,FALSE)))</f>
        <v/>
      </c>
      <c r="J214" s="63" t="e">
        <f ca="1">_xlfn.IFS($E214&gt;0,VLOOKUP($F214,objets!$A$2:$L4782,7,FALSE)*$E214,$F214="",0,$E214="",VLOOKUP($F214,objets!$A$2:$L4782,7,FALSE))</f>
        <v>#NAME?</v>
      </c>
      <c r="K214" s="63" t="e">
        <f ca="1">_xlfn.IFS($E214&gt;0,VLOOKUP($F214,objets!$A$2:$L4782,8,FALSE)*$E214,$F214="",0,$E214="",VLOOKUP($F214,objets!$A$2:$L4782,8,FALSE))</f>
        <v>#NAME?</v>
      </c>
      <c r="L214" s="63" t="e">
        <f ca="1">_xlfn.IFS($E214&gt;0,VLOOKUP($F214,objets!$A$2:$L4782,9,FALSE)*$E214,$F214="",0,$E214="",VLOOKUP($F214,objets!$A$2:$L4782,9,FALSE))</f>
        <v>#NAME?</v>
      </c>
      <c r="M214" s="63" t="e">
        <f ca="1">_xlfn.IFS($E214&gt;0,VLOOKUP($F214,objets!$A$2:$L4782,10,FALSE)*$E214,$F214="",0,$E214="",VLOOKUP($F214,objets!$A$2:$L4782,10,FALSE))</f>
        <v>#NAME?</v>
      </c>
      <c r="N214" s="63" t="e">
        <f ca="1">_xlfn.IFS($E214&gt;0,VLOOKUP($F214,objets!$A$2:$L4782,11,FALSE)*$E214,$F214="",0,$E214="",VLOOKUP($F214,objets!$A$2:$L4782,11,FALSE))</f>
        <v>#NAME?</v>
      </c>
      <c r="O214" s="63" t="e">
        <f ca="1">_xlfn.IFS($E214&gt;0,VLOOKUP($F214,objets!$A$2:$L4782,12,FALSE)*$E214,$F214="",0,$E214="",VLOOKUP($F214,objets!$A$2:$L4782,12,FALSE))</f>
        <v>#NAME?</v>
      </c>
      <c r="P214" s="64"/>
      <c r="Q214" s="65"/>
      <c r="R214" s="65"/>
      <c r="S214" s="65"/>
      <c r="T214" s="65"/>
      <c r="U214" s="65"/>
      <c r="V214" s="65"/>
      <c r="W214" s="65"/>
      <c r="X214" s="65"/>
      <c r="Y214" s="73"/>
      <c r="Z214" s="67" t="str">
        <f t="shared" ca="1" si="7"/>
        <v/>
      </c>
      <c r="AA214" s="53"/>
      <c r="AB214" s="68"/>
      <c r="AC214" s="68"/>
      <c r="AD214" s="68"/>
      <c r="AE214" s="68"/>
      <c r="AF214" s="68"/>
      <c r="AG214" s="68"/>
      <c r="AH214" s="68"/>
      <c r="AI214" s="68"/>
      <c r="AJ214" s="69"/>
      <c r="AK214" s="55"/>
      <c r="AL214" s="70"/>
      <c r="AM214" s="61"/>
      <c r="AN214" s="61"/>
      <c r="AO214" s="55"/>
      <c r="AP214" s="71"/>
      <c r="AQ214" s="68"/>
      <c r="AR214" s="61"/>
    </row>
    <row r="215" spans="1:44" ht="34.5" customHeight="1" x14ac:dyDescent="0.25">
      <c r="A215" s="58"/>
      <c r="B215" s="58"/>
      <c r="C215" s="59"/>
      <c r="D215" s="60"/>
      <c r="E215" s="60"/>
      <c r="F215" s="72"/>
      <c r="G215" s="62" t="e">
        <f t="shared" ca="1" si="8"/>
        <v>#NAME?</v>
      </c>
      <c r="H215" s="62" t="e">
        <f ca="1">_xlfn.IFS($E215&gt;0,VLOOKUP($F215,objets!$A$2:$L4783,4,FALSE)*$E215,$F215="",0,$E215="",VLOOKUP($F215,objets!$A$2:$L4783,4,FALSE))</f>
        <v>#NAME?</v>
      </c>
      <c r="I215" s="107" t="str">
        <f>IF(F215="","",IF(E215&gt;0,VLOOKUP(F215,objets!$A$4:$F$47,6,FALSE)*E215,VLOOKUP(F215,objets!$A$4:$F$47,6,FALSE)))</f>
        <v/>
      </c>
      <c r="J215" s="63" t="e">
        <f ca="1">_xlfn.IFS($E215&gt;0,VLOOKUP($F215,objets!$A$2:$L4783,7,FALSE)*$E215,$F215="",0,$E215="",VLOOKUP($F215,objets!$A$2:$L4783,7,FALSE))</f>
        <v>#NAME?</v>
      </c>
      <c r="K215" s="63" t="e">
        <f ca="1">_xlfn.IFS($E215&gt;0,VLOOKUP($F215,objets!$A$2:$L4783,8,FALSE)*$E215,$F215="",0,$E215="",VLOOKUP($F215,objets!$A$2:$L4783,8,FALSE))</f>
        <v>#NAME?</v>
      </c>
      <c r="L215" s="63" t="e">
        <f ca="1">_xlfn.IFS($E215&gt;0,VLOOKUP($F215,objets!$A$2:$L4783,9,FALSE)*$E215,$F215="",0,$E215="",VLOOKUP($F215,objets!$A$2:$L4783,9,FALSE))</f>
        <v>#NAME?</v>
      </c>
      <c r="M215" s="63" t="e">
        <f ca="1">_xlfn.IFS($E215&gt;0,VLOOKUP($F215,objets!$A$2:$L4783,10,FALSE)*$E215,$F215="",0,$E215="",VLOOKUP($F215,objets!$A$2:$L4783,10,FALSE))</f>
        <v>#NAME?</v>
      </c>
      <c r="N215" s="63" t="e">
        <f ca="1">_xlfn.IFS($E215&gt;0,VLOOKUP($F215,objets!$A$2:$L4783,11,FALSE)*$E215,$F215="",0,$E215="",VLOOKUP($F215,objets!$A$2:$L4783,11,FALSE))</f>
        <v>#NAME?</v>
      </c>
      <c r="O215" s="63" t="e">
        <f ca="1">_xlfn.IFS($E215&gt;0,VLOOKUP($F215,objets!$A$2:$L4783,12,FALSE)*$E215,$F215="",0,$E215="",VLOOKUP($F215,objets!$A$2:$L4783,12,FALSE))</f>
        <v>#NAME?</v>
      </c>
      <c r="P215" s="64"/>
      <c r="Q215" s="65"/>
      <c r="R215" s="65"/>
      <c r="S215" s="65"/>
      <c r="T215" s="65"/>
      <c r="U215" s="65"/>
      <c r="V215" s="65"/>
      <c r="W215" s="65"/>
      <c r="X215" s="65"/>
      <c r="Y215" s="73"/>
      <c r="Z215" s="67" t="str">
        <f t="shared" ca="1" si="7"/>
        <v/>
      </c>
      <c r="AA215" s="53"/>
      <c r="AB215" s="68"/>
      <c r="AC215" s="68"/>
      <c r="AD215" s="68"/>
      <c r="AE215" s="68"/>
      <c r="AF215" s="68"/>
      <c r="AG215" s="68"/>
      <c r="AH215" s="68"/>
      <c r="AI215" s="68"/>
      <c r="AJ215" s="69"/>
      <c r="AK215" s="55"/>
      <c r="AL215" s="70"/>
      <c r="AM215" s="61"/>
      <c r="AN215" s="61"/>
      <c r="AO215" s="55"/>
      <c r="AP215" s="71"/>
      <c r="AQ215" s="68"/>
      <c r="AR215" s="61"/>
    </row>
    <row r="216" spans="1:44" ht="34.5" customHeight="1" x14ac:dyDescent="0.25">
      <c r="A216" s="58"/>
      <c r="B216" s="58"/>
      <c r="C216" s="59"/>
      <c r="D216" s="60"/>
      <c r="E216" s="60"/>
      <c r="F216" s="61"/>
      <c r="G216" s="62" t="e">
        <f t="shared" ca="1" si="8"/>
        <v>#NAME?</v>
      </c>
      <c r="H216" s="62" t="e">
        <f ca="1">_xlfn.IFS($E216&gt;0,VLOOKUP($F216,objets!$A$2:$L4784,4,FALSE)*$E216,$F216="",0,$E216="",VLOOKUP($F216,objets!$A$2:$L4784,4,FALSE))</f>
        <v>#NAME?</v>
      </c>
      <c r="I216" s="107" t="str">
        <f>IF(F216="","",IF(E216&gt;0,VLOOKUP(F216,objets!$A$4:$F$47,6,FALSE)*E216,VLOOKUP(F216,objets!$A$4:$F$47,6,FALSE)))</f>
        <v/>
      </c>
      <c r="J216" s="63" t="e">
        <f ca="1">_xlfn.IFS($E216&gt;0,VLOOKUP($F216,objets!$A$2:$L4784,7,FALSE)*$E216,$F216="",0,$E216="",VLOOKUP($F216,objets!$A$2:$L4784,7,FALSE))</f>
        <v>#NAME?</v>
      </c>
      <c r="K216" s="63" t="e">
        <f ca="1">_xlfn.IFS($E216&gt;0,VLOOKUP($F216,objets!$A$2:$L4784,8,FALSE)*$E216,$F216="",0,$E216="",VLOOKUP($F216,objets!$A$2:$L4784,8,FALSE))</f>
        <v>#NAME?</v>
      </c>
      <c r="L216" s="63" t="e">
        <f ca="1">_xlfn.IFS($E216&gt;0,VLOOKUP($F216,objets!$A$2:$L4784,9,FALSE)*$E216,$F216="",0,$E216="",VLOOKUP($F216,objets!$A$2:$L4784,9,FALSE))</f>
        <v>#NAME?</v>
      </c>
      <c r="M216" s="63" t="e">
        <f ca="1">_xlfn.IFS($E216&gt;0,VLOOKUP($F216,objets!$A$2:$L4784,10,FALSE)*$E216,$F216="",0,$E216="",VLOOKUP($F216,objets!$A$2:$L4784,10,FALSE))</f>
        <v>#NAME?</v>
      </c>
      <c r="N216" s="63" t="e">
        <f ca="1">_xlfn.IFS($E216&gt;0,VLOOKUP($F216,objets!$A$2:$L4784,11,FALSE)*$E216,$F216="",0,$E216="",VLOOKUP($F216,objets!$A$2:$L4784,11,FALSE))</f>
        <v>#NAME?</v>
      </c>
      <c r="O216" s="63" t="e">
        <f ca="1">_xlfn.IFS($E216&gt;0,VLOOKUP($F216,objets!$A$2:$L4784,12,FALSE)*$E216,$F216="",0,$E216="",VLOOKUP($F216,objets!$A$2:$L4784,12,FALSE))</f>
        <v>#NAME?</v>
      </c>
      <c r="P216" s="64"/>
      <c r="Q216" s="65"/>
      <c r="R216" s="65"/>
      <c r="S216" s="65"/>
      <c r="T216" s="65"/>
      <c r="U216" s="65"/>
      <c r="V216" s="65"/>
      <c r="W216" s="65"/>
      <c r="X216" s="65"/>
      <c r="Y216" s="73"/>
      <c r="Z216" s="67" t="str">
        <f t="shared" ca="1" si="7"/>
        <v/>
      </c>
      <c r="AA216" s="53"/>
      <c r="AB216" s="68"/>
      <c r="AC216" s="68"/>
      <c r="AD216" s="68"/>
      <c r="AE216" s="68"/>
      <c r="AF216" s="68"/>
      <c r="AG216" s="68"/>
      <c r="AH216" s="68"/>
      <c r="AI216" s="68"/>
      <c r="AJ216" s="69"/>
      <c r="AK216" s="55"/>
      <c r="AL216" s="70"/>
      <c r="AM216" s="61"/>
      <c r="AN216" s="61"/>
      <c r="AO216" s="55"/>
      <c r="AP216" s="71"/>
      <c r="AQ216" s="68"/>
      <c r="AR216" s="61"/>
    </row>
    <row r="217" spans="1:44" ht="34.5" customHeight="1" x14ac:dyDescent="0.25">
      <c r="A217" s="58"/>
      <c r="B217" s="58"/>
      <c r="C217" s="59"/>
      <c r="D217" s="60"/>
      <c r="E217" s="60"/>
      <c r="F217" s="61"/>
      <c r="G217" s="62" t="e">
        <f t="shared" ca="1" si="8"/>
        <v>#NAME?</v>
      </c>
      <c r="H217" s="62" t="e">
        <f ca="1">_xlfn.IFS($E217&gt;0,VLOOKUP($F217,objets!$A$2:$L4785,4,FALSE)*$E217,$F217="",0,$E217="",VLOOKUP($F217,objets!$A$2:$L4785,4,FALSE))</f>
        <v>#NAME?</v>
      </c>
      <c r="I217" s="107" t="str">
        <f>IF(F217="","",IF(E217&gt;0,VLOOKUP(F217,objets!$A$4:$F$47,6,FALSE)*E217,VLOOKUP(F217,objets!$A$4:$F$47,6,FALSE)))</f>
        <v/>
      </c>
      <c r="J217" s="63" t="e">
        <f ca="1">_xlfn.IFS($E217&gt;0,VLOOKUP($F217,objets!$A$2:$L4785,7,FALSE)*$E217,$F217="",0,$E217="",VLOOKUP($F217,objets!$A$2:$L4785,7,FALSE))</f>
        <v>#NAME?</v>
      </c>
      <c r="K217" s="63" t="e">
        <f ca="1">_xlfn.IFS($E217&gt;0,VLOOKUP($F217,objets!$A$2:$L4785,8,FALSE)*$E217,$F217="",0,$E217="",VLOOKUP($F217,objets!$A$2:$L4785,8,FALSE))</f>
        <v>#NAME?</v>
      </c>
      <c r="L217" s="63" t="e">
        <f ca="1">_xlfn.IFS($E217&gt;0,VLOOKUP($F217,objets!$A$2:$L4785,9,FALSE)*$E217,$F217="",0,$E217="",VLOOKUP($F217,objets!$A$2:$L4785,9,FALSE))</f>
        <v>#NAME?</v>
      </c>
      <c r="M217" s="63" t="e">
        <f ca="1">_xlfn.IFS($E217&gt;0,VLOOKUP($F217,objets!$A$2:$L4785,10,FALSE)*$E217,$F217="",0,$E217="",VLOOKUP($F217,objets!$A$2:$L4785,10,FALSE))</f>
        <v>#NAME?</v>
      </c>
      <c r="N217" s="63" t="e">
        <f ca="1">_xlfn.IFS($E217&gt;0,VLOOKUP($F217,objets!$A$2:$L4785,11,FALSE)*$E217,$F217="",0,$E217="",VLOOKUP($F217,objets!$A$2:$L4785,11,FALSE))</f>
        <v>#NAME?</v>
      </c>
      <c r="O217" s="63" t="e">
        <f ca="1">_xlfn.IFS($E217&gt;0,VLOOKUP($F217,objets!$A$2:$L4785,12,FALSE)*$E217,$F217="",0,$E217="",VLOOKUP($F217,objets!$A$2:$L4785,12,FALSE))</f>
        <v>#NAME?</v>
      </c>
      <c r="P217" s="64"/>
      <c r="Q217" s="65"/>
      <c r="R217" s="65"/>
      <c r="S217" s="65"/>
      <c r="T217" s="65"/>
      <c r="U217" s="65"/>
      <c r="V217" s="65"/>
      <c r="W217" s="65"/>
      <c r="X217" s="65"/>
      <c r="Y217" s="73"/>
      <c r="Z217" s="67" t="str">
        <f t="shared" ca="1" si="7"/>
        <v/>
      </c>
      <c r="AA217" s="53"/>
      <c r="AB217" s="68"/>
      <c r="AC217" s="68"/>
      <c r="AD217" s="68"/>
      <c r="AE217" s="68"/>
      <c r="AF217" s="68"/>
      <c r="AG217" s="68"/>
      <c r="AH217" s="68"/>
      <c r="AI217" s="68"/>
      <c r="AJ217" s="69"/>
      <c r="AK217" s="55"/>
      <c r="AL217" s="70"/>
      <c r="AM217" s="61"/>
      <c r="AN217" s="61"/>
      <c r="AO217" s="55"/>
      <c r="AP217" s="71"/>
      <c r="AQ217" s="68"/>
      <c r="AR217" s="61"/>
    </row>
    <row r="218" spans="1:44" ht="34.5" customHeight="1" x14ac:dyDescent="0.25">
      <c r="A218" s="58"/>
      <c r="B218" s="58"/>
      <c r="C218" s="59"/>
      <c r="D218" s="60"/>
      <c r="E218" s="60"/>
      <c r="F218" s="61"/>
      <c r="G218" s="62" t="e">
        <f t="shared" ca="1" si="8"/>
        <v>#NAME?</v>
      </c>
      <c r="H218" s="62" t="e">
        <f ca="1">_xlfn.IFS($E218&gt;0,VLOOKUP($F218,objets!$A$2:$L4786,4,FALSE)*$E218,$F218="",0,$E218="",VLOOKUP($F218,objets!$A$2:$L4786,4,FALSE))</f>
        <v>#NAME?</v>
      </c>
      <c r="I218" s="107" t="str">
        <f>IF(F218="","",IF(E218&gt;0,VLOOKUP(F218,objets!$A$4:$F$47,6,FALSE)*E218,VLOOKUP(F218,objets!$A$4:$F$47,6,FALSE)))</f>
        <v/>
      </c>
      <c r="J218" s="63" t="e">
        <f ca="1">_xlfn.IFS($E218&gt;0,VLOOKUP($F218,objets!$A$2:$L4786,7,FALSE)*$E218,$F218="",0,$E218="",VLOOKUP($F218,objets!$A$2:$L4786,7,FALSE))</f>
        <v>#NAME?</v>
      </c>
      <c r="K218" s="63" t="e">
        <f ca="1">_xlfn.IFS($E218&gt;0,VLOOKUP($F218,objets!$A$2:$L4786,8,FALSE)*$E218,$F218="",0,$E218="",VLOOKUP($F218,objets!$A$2:$L4786,8,FALSE))</f>
        <v>#NAME?</v>
      </c>
      <c r="L218" s="63" t="e">
        <f ca="1">_xlfn.IFS($E218&gt;0,VLOOKUP($F218,objets!$A$2:$L4786,9,FALSE)*$E218,$F218="",0,$E218="",VLOOKUP($F218,objets!$A$2:$L4786,9,FALSE))</f>
        <v>#NAME?</v>
      </c>
      <c r="M218" s="63" t="e">
        <f ca="1">_xlfn.IFS($E218&gt;0,VLOOKUP($F218,objets!$A$2:$L4786,10,FALSE)*$E218,$F218="",0,$E218="",VLOOKUP($F218,objets!$A$2:$L4786,10,FALSE))</f>
        <v>#NAME?</v>
      </c>
      <c r="N218" s="63" t="e">
        <f ca="1">_xlfn.IFS($E218&gt;0,VLOOKUP($F218,objets!$A$2:$L4786,11,FALSE)*$E218,$F218="",0,$E218="",VLOOKUP($F218,objets!$A$2:$L4786,11,FALSE))</f>
        <v>#NAME?</v>
      </c>
      <c r="O218" s="63" t="e">
        <f ca="1">_xlfn.IFS($E218&gt;0,VLOOKUP($F218,objets!$A$2:$L4786,12,FALSE)*$E218,$F218="",0,$E218="",VLOOKUP($F218,objets!$A$2:$L4786,12,FALSE))</f>
        <v>#NAME?</v>
      </c>
      <c r="P218" s="64"/>
      <c r="Q218" s="65"/>
      <c r="R218" s="65"/>
      <c r="S218" s="65"/>
      <c r="T218" s="65"/>
      <c r="U218" s="65"/>
      <c r="V218" s="65"/>
      <c r="W218" s="65"/>
      <c r="X218" s="65"/>
      <c r="Y218" s="73"/>
      <c r="Z218" s="67" t="str">
        <f t="shared" ca="1" si="7"/>
        <v/>
      </c>
      <c r="AA218" s="53"/>
      <c r="AB218" s="68"/>
      <c r="AC218" s="68"/>
      <c r="AD218" s="68"/>
      <c r="AE218" s="68"/>
      <c r="AF218" s="68"/>
      <c r="AG218" s="68"/>
      <c r="AH218" s="68"/>
      <c r="AI218" s="68"/>
      <c r="AJ218" s="69"/>
      <c r="AK218" s="55"/>
      <c r="AL218" s="70"/>
      <c r="AM218" s="61"/>
      <c r="AN218" s="61"/>
      <c r="AO218" s="55"/>
      <c r="AP218" s="71"/>
      <c r="AQ218" s="68"/>
      <c r="AR218" s="61"/>
    </row>
    <row r="219" spans="1:44" ht="34.5" customHeight="1" x14ac:dyDescent="0.25">
      <c r="A219" s="58"/>
      <c r="B219" s="58"/>
      <c r="C219" s="59"/>
      <c r="D219" s="60"/>
      <c r="E219" s="60"/>
      <c r="F219" s="61"/>
      <c r="G219" s="62" t="e">
        <f t="shared" ca="1" si="8"/>
        <v>#NAME?</v>
      </c>
      <c r="H219" s="62" t="e">
        <f ca="1">_xlfn.IFS($E219&gt;0,VLOOKUP($F219,objets!$A$2:$L4787,4,FALSE)*$E219,$F219="",0,$E219="",VLOOKUP($F219,objets!$A$2:$L4787,4,FALSE))</f>
        <v>#NAME?</v>
      </c>
      <c r="I219" s="107" t="str">
        <f>IF(F219="","",IF(E219&gt;0,VLOOKUP(F219,objets!$A$4:$F$47,6,FALSE)*E219,VLOOKUP(F219,objets!$A$4:$F$47,6,FALSE)))</f>
        <v/>
      </c>
      <c r="J219" s="63" t="e">
        <f ca="1">_xlfn.IFS($E219&gt;0,VLOOKUP($F219,objets!$A$2:$L4787,7,FALSE)*$E219,$F219="",0,$E219="",VLOOKUP($F219,objets!$A$2:$L4787,7,FALSE))</f>
        <v>#NAME?</v>
      </c>
      <c r="K219" s="63" t="e">
        <f ca="1">_xlfn.IFS($E219&gt;0,VLOOKUP($F219,objets!$A$2:$L4787,8,FALSE)*$E219,$F219="",0,$E219="",VLOOKUP($F219,objets!$A$2:$L4787,8,FALSE))</f>
        <v>#NAME?</v>
      </c>
      <c r="L219" s="63" t="e">
        <f ca="1">_xlfn.IFS($E219&gt;0,VLOOKUP($F219,objets!$A$2:$L4787,9,FALSE)*$E219,$F219="",0,$E219="",VLOOKUP($F219,objets!$A$2:$L4787,9,FALSE))</f>
        <v>#NAME?</v>
      </c>
      <c r="M219" s="63" t="e">
        <f ca="1">_xlfn.IFS($E219&gt;0,VLOOKUP($F219,objets!$A$2:$L4787,10,FALSE)*$E219,$F219="",0,$E219="",VLOOKUP($F219,objets!$A$2:$L4787,10,FALSE))</f>
        <v>#NAME?</v>
      </c>
      <c r="N219" s="63" t="e">
        <f ca="1">_xlfn.IFS($E219&gt;0,VLOOKUP($F219,objets!$A$2:$L4787,11,FALSE)*$E219,$F219="",0,$E219="",VLOOKUP($F219,objets!$A$2:$L4787,11,FALSE))</f>
        <v>#NAME?</v>
      </c>
      <c r="O219" s="63" t="e">
        <f ca="1">_xlfn.IFS($E219&gt;0,VLOOKUP($F219,objets!$A$2:$L4787,12,FALSE)*$E219,$F219="",0,$E219="",VLOOKUP($F219,objets!$A$2:$L4787,12,FALSE))</f>
        <v>#NAME?</v>
      </c>
      <c r="P219" s="64"/>
      <c r="Q219" s="65"/>
      <c r="R219" s="65"/>
      <c r="S219" s="65"/>
      <c r="T219" s="65"/>
      <c r="U219" s="65"/>
      <c r="V219" s="65"/>
      <c r="W219" s="65"/>
      <c r="X219" s="65"/>
      <c r="Y219" s="73"/>
      <c r="Z219" s="67" t="str">
        <f t="shared" ca="1" si="7"/>
        <v/>
      </c>
      <c r="AA219" s="53"/>
      <c r="AB219" s="68"/>
      <c r="AC219" s="68"/>
      <c r="AD219" s="68"/>
      <c r="AE219" s="68"/>
      <c r="AF219" s="68"/>
      <c r="AG219" s="68"/>
      <c r="AH219" s="68"/>
      <c r="AI219" s="68"/>
      <c r="AJ219" s="69"/>
      <c r="AK219" s="55"/>
      <c r="AL219" s="70"/>
      <c r="AM219" s="61"/>
      <c r="AN219" s="61"/>
      <c r="AO219" s="55"/>
      <c r="AP219" s="71"/>
      <c r="AQ219" s="68"/>
      <c r="AR219" s="61"/>
    </row>
    <row r="220" spans="1:44" ht="34.5" customHeight="1" x14ac:dyDescent="0.25">
      <c r="A220" s="58"/>
      <c r="B220" s="58"/>
      <c r="C220" s="59"/>
      <c r="D220" s="60"/>
      <c r="E220" s="60"/>
      <c r="F220" s="61"/>
      <c r="G220" s="62" t="e">
        <f t="shared" ca="1" si="8"/>
        <v>#NAME?</v>
      </c>
      <c r="H220" s="62" t="e">
        <f ca="1">_xlfn.IFS($E220&gt;0,VLOOKUP($F220,objets!$A$2:$L4788,4,FALSE)*$E220,$F220="",0,$E220="",VLOOKUP($F220,objets!$A$2:$L4788,4,FALSE))</f>
        <v>#NAME?</v>
      </c>
      <c r="I220" s="107" t="str">
        <f>IF(F220="","",IF(E220&gt;0,VLOOKUP(F220,objets!$A$4:$F$47,6,FALSE)*E220,VLOOKUP(F220,objets!$A$4:$F$47,6,FALSE)))</f>
        <v/>
      </c>
      <c r="J220" s="63" t="e">
        <f ca="1">_xlfn.IFS($E220&gt;0,VLOOKUP($F220,objets!$A$2:$L4788,7,FALSE)*$E220,$F220="",0,$E220="",VLOOKUP($F220,objets!$A$2:$L4788,7,FALSE))</f>
        <v>#NAME?</v>
      </c>
      <c r="K220" s="63" t="e">
        <f ca="1">_xlfn.IFS($E220&gt;0,VLOOKUP($F220,objets!$A$2:$L4788,8,FALSE)*$E220,$F220="",0,$E220="",VLOOKUP($F220,objets!$A$2:$L4788,8,FALSE))</f>
        <v>#NAME?</v>
      </c>
      <c r="L220" s="63" t="e">
        <f ca="1">_xlfn.IFS($E220&gt;0,VLOOKUP($F220,objets!$A$2:$L4788,9,FALSE)*$E220,$F220="",0,$E220="",VLOOKUP($F220,objets!$A$2:$L4788,9,FALSE))</f>
        <v>#NAME?</v>
      </c>
      <c r="M220" s="63" t="e">
        <f ca="1">_xlfn.IFS($E220&gt;0,VLOOKUP($F220,objets!$A$2:$L4788,10,FALSE)*$E220,$F220="",0,$E220="",VLOOKUP($F220,objets!$A$2:$L4788,10,FALSE))</f>
        <v>#NAME?</v>
      </c>
      <c r="N220" s="63" t="e">
        <f ca="1">_xlfn.IFS($E220&gt;0,VLOOKUP($F220,objets!$A$2:$L4788,11,FALSE)*$E220,$F220="",0,$E220="",VLOOKUP($F220,objets!$A$2:$L4788,11,FALSE))</f>
        <v>#NAME?</v>
      </c>
      <c r="O220" s="63" t="e">
        <f ca="1">_xlfn.IFS($E220&gt;0,VLOOKUP($F220,objets!$A$2:$L4788,12,FALSE)*$E220,$F220="",0,$E220="",VLOOKUP($F220,objets!$A$2:$L4788,12,FALSE))</f>
        <v>#NAME?</v>
      </c>
      <c r="P220" s="64"/>
      <c r="Q220" s="65"/>
      <c r="R220" s="65"/>
      <c r="S220" s="65"/>
      <c r="T220" s="65"/>
      <c r="U220" s="65"/>
      <c r="V220" s="65"/>
      <c r="W220" s="65"/>
      <c r="X220" s="65"/>
      <c r="Y220" s="73"/>
      <c r="Z220" s="67" t="str">
        <f t="shared" ca="1" si="7"/>
        <v/>
      </c>
      <c r="AA220" s="53"/>
      <c r="AB220" s="68"/>
      <c r="AC220" s="68"/>
      <c r="AD220" s="68"/>
      <c r="AE220" s="68"/>
      <c r="AF220" s="68"/>
      <c r="AG220" s="68"/>
      <c r="AH220" s="68"/>
      <c r="AI220" s="68"/>
      <c r="AJ220" s="69"/>
      <c r="AK220" s="55"/>
      <c r="AL220" s="70"/>
      <c r="AM220" s="61"/>
      <c r="AN220" s="61"/>
      <c r="AO220" s="55"/>
      <c r="AP220" s="71"/>
      <c r="AQ220" s="68"/>
      <c r="AR220" s="61"/>
    </row>
    <row r="221" spans="1:44" ht="34.5" customHeight="1" x14ac:dyDescent="0.25">
      <c r="A221" s="58"/>
      <c r="B221" s="58"/>
      <c r="C221" s="59"/>
      <c r="D221" s="60"/>
      <c r="E221" s="60"/>
      <c r="F221" s="72"/>
      <c r="G221" s="62" t="e">
        <f t="shared" ca="1" si="8"/>
        <v>#NAME?</v>
      </c>
      <c r="H221" s="62" t="e">
        <f ca="1">_xlfn.IFS($E221&gt;0,VLOOKUP($F221,objets!$A$2:$L4789,4,FALSE)*$E221,$F221="",0,$E221="",VLOOKUP($F221,objets!$A$2:$L4789,4,FALSE))</f>
        <v>#NAME?</v>
      </c>
      <c r="I221" s="107" t="str">
        <f>IF(F221="","",IF(E221&gt;0,VLOOKUP(F221,objets!$A$4:$F$47,6,FALSE)*E221,VLOOKUP(F221,objets!$A$4:$F$47,6,FALSE)))</f>
        <v/>
      </c>
      <c r="J221" s="63" t="e">
        <f ca="1">_xlfn.IFS($E221&gt;0,VLOOKUP($F221,objets!$A$2:$L4789,7,FALSE)*$E221,$F221="",0,$E221="",VLOOKUP($F221,objets!$A$2:$L4789,7,FALSE))</f>
        <v>#NAME?</v>
      </c>
      <c r="K221" s="63" t="e">
        <f ca="1">_xlfn.IFS($E221&gt;0,VLOOKUP($F221,objets!$A$2:$L4789,8,FALSE)*$E221,$F221="",0,$E221="",VLOOKUP($F221,objets!$A$2:$L4789,8,FALSE))</f>
        <v>#NAME?</v>
      </c>
      <c r="L221" s="63" t="e">
        <f ca="1">_xlfn.IFS($E221&gt;0,VLOOKUP($F221,objets!$A$2:$L4789,9,FALSE)*$E221,$F221="",0,$E221="",VLOOKUP($F221,objets!$A$2:$L4789,9,FALSE))</f>
        <v>#NAME?</v>
      </c>
      <c r="M221" s="63" t="e">
        <f ca="1">_xlfn.IFS($E221&gt;0,VLOOKUP($F221,objets!$A$2:$L4789,10,FALSE)*$E221,$F221="",0,$E221="",VLOOKUP($F221,objets!$A$2:$L4789,10,FALSE))</f>
        <v>#NAME?</v>
      </c>
      <c r="N221" s="63" t="e">
        <f ca="1">_xlfn.IFS($E221&gt;0,VLOOKUP($F221,objets!$A$2:$L4789,11,FALSE)*$E221,$F221="",0,$E221="",VLOOKUP($F221,objets!$A$2:$L4789,11,FALSE))</f>
        <v>#NAME?</v>
      </c>
      <c r="O221" s="63" t="e">
        <f ca="1">_xlfn.IFS($E221&gt;0,VLOOKUP($F221,objets!$A$2:$L4789,12,FALSE)*$E221,$F221="",0,$E221="",VLOOKUP($F221,objets!$A$2:$L4789,12,FALSE))</f>
        <v>#NAME?</v>
      </c>
      <c r="P221" s="64"/>
      <c r="Q221" s="65"/>
      <c r="R221" s="65"/>
      <c r="S221" s="65"/>
      <c r="T221" s="65"/>
      <c r="U221" s="65"/>
      <c r="V221" s="65"/>
      <c r="W221" s="65"/>
      <c r="X221" s="65"/>
      <c r="Y221" s="73"/>
      <c r="Z221" s="67" t="str">
        <f t="shared" ca="1" si="7"/>
        <v/>
      </c>
      <c r="AA221" s="53"/>
      <c r="AB221" s="68"/>
      <c r="AC221" s="68"/>
      <c r="AD221" s="68"/>
      <c r="AE221" s="68"/>
      <c r="AF221" s="68"/>
      <c r="AG221" s="68"/>
      <c r="AH221" s="68"/>
      <c r="AI221" s="68"/>
      <c r="AJ221" s="69"/>
      <c r="AK221" s="55"/>
      <c r="AL221" s="70"/>
      <c r="AM221" s="61"/>
      <c r="AN221" s="61"/>
      <c r="AO221" s="55"/>
      <c r="AP221" s="71"/>
      <c r="AQ221" s="68"/>
      <c r="AR221" s="61"/>
    </row>
    <row r="222" spans="1:44" ht="34.5" customHeight="1" x14ac:dyDescent="0.25">
      <c r="A222" s="58"/>
      <c r="B222" s="58"/>
      <c r="C222" s="59"/>
      <c r="D222" s="60"/>
      <c r="E222" s="60"/>
      <c r="F222" s="61"/>
      <c r="G222" s="62" t="e">
        <f t="shared" ca="1" si="8"/>
        <v>#NAME?</v>
      </c>
      <c r="H222" s="62" t="e">
        <f ca="1">_xlfn.IFS($E222&gt;0,VLOOKUP($F222,objets!$A$2:$L4790,4,FALSE)*$E222,$F222="",0,$E222="",VLOOKUP($F222,objets!$A$2:$L4790,4,FALSE))</f>
        <v>#NAME?</v>
      </c>
      <c r="I222" s="107" t="str">
        <f>IF(F222="","",IF(E222&gt;0,VLOOKUP(F222,objets!$A$4:$F$47,6,FALSE)*E222,VLOOKUP(F222,objets!$A$4:$F$47,6,FALSE)))</f>
        <v/>
      </c>
      <c r="J222" s="63" t="e">
        <f ca="1">_xlfn.IFS($E222&gt;0,VLOOKUP($F222,objets!$A$2:$L4790,7,FALSE)*$E222,$F222="",0,$E222="",VLOOKUP($F222,objets!$A$2:$L4790,7,FALSE))</f>
        <v>#NAME?</v>
      </c>
      <c r="K222" s="63" t="e">
        <f ca="1">_xlfn.IFS($E222&gt;0,VLOOKUP($F222,objets!$A$2:$L4790,8,FALSE)*$E222,$F222="",0,$E222="",VLOOKUP($F222,objets!$A$2:$L4790,8,FALSE))</f>
        <v>#NAME?</v>
      </c>
      <c r="L222" s="63" t="e">
        <f ca="1">_xlfn.IFS($E222&gt;0,VLOOKUP($F222,objets!$A$2:$L4790,9,FALSE)*$E222,$F222="",0,$E222="",VLOOKUP($F222,objets!$A$2:$L4790,9,FALSE))</f>
        <v>#NAME?</v>
      </c>
      <c r="M222" s="63" t="e">
        <f ca="1">_xlfn.IFS($E222&gt;0,VLOOKUP($F222,objets!$A$2:$L4790,10,FALSE)*$E222,$F222="",0,$E222="",VLOOKUP($F222,objets!$A$2:$L4790,10,FALSE))</f>
        <v>#NAME?</v>
      </c>
      <c r="N222" s="63" t="e">
        <f ca="1">_xlfn.IFS($E222&gt;0,VLOOKUP($F222,objets!$A$2:$L4790,11,FALSE)*$E222,$F222="",0,$E222="",VLOOKUP($F222,objets!$A$2:$L4790,11,FALSE))</f>
        <v>#NAME?</v>
      </c>
      <c r="O222" s="63" t="e">
        <f ca="1">_xlfn.IFS($E222&gt;0,VLOOKUP($F222,objets!$A$2:$L4790,12,FALSE)*$E222,$F222="",0,$E222="",VLOOKUP($F222,objets!$A$2:$L4790,12,FALSE))</f>
        <v>#NAME?</v>
      </c>
      <c r="P222" s="64"/>
      <c r="Q222" s="65"/>
      <c r="R222" s="65"/>
      <c r="S222" s="65"/>
      <c r="T222" s="65"/>
      <c r="U222" s="65"/>
      <c r="V222" s="65"/>
      <c r="W222" s="65"/>
      <c r="X222" s="65"/>
      <c r="Y222" s="73"/>
      <c r="Z222" s="67" t="str">
        <f t="shared" ca="1" si="7"/>
        <v/>
      </c>
      <c r="AA222" s="53"/>
      <c r="AB222" s="68"/>
      <c r="AC222" s="68"/>
      <c r="AD222" s="68"/>
      <c r="AE222" s="68"/>
      <c r="AF222" s="68"/>
      <c r="AG222" s="68"/>
      <c r="AH222" s="68"/>
      <c r="AI222" s="68"/>
      <c r="AJ222" s="69"/>
      <c r="AK222" s="55"/>
      <c r="AL222" s="70"/>
      <c r="AM222" s="61"/>
      <c r="AN222" s="61"/>
      <c r="AO222" s="55"/>
      <c r="AP222" s="71"/>
      <c r="AQ222" s="68"/>
      <c r="AR222" s="61"/>
    </row>
    <row r="223" spans="1:44" ht="34.5" customHeight="1" x14ac:dyDescent="0.25">
      <c r="A223" s="58"/>
      <c r="B223" s="58"/>
      <c r="C223" s="59"/>
      <c r="D223" s="60"/>
      <c r="E223" s="60"/>
      <c r="F223" s="61"/>
      <c r="G223" s="62" t="e">
        <f t="shared" ca="1" si="8"/>
        <v>#NAME?</v>
      </c>
      <c r="H223" s="62" t="e">
        <f ca="1">_xlfn.IFS($E223&gt;0,VLOOKUP($F223,objets!$A$2:$L4791,4,FALSE)*$E223,$F223="",0,$E223="",VLOOKUP($F223,objets!$A$2:$L4791,4,FALSE))</f>
        <v>#NAME?</v>
      </c>
      <c r="I223" s="107" t="str">
        <f>IF(F223="","",IF(E223&gt;0,VLOOKUP(F223,objets!$A$4:$F$47,6,FALSE)*E223,VLOOKUP(F223,objets!$A$4:$F$47,6,FALSE)))</f>
        <v/>
      </c>
      <c r="J223" s="63" t="e">
        <f ca="1">_xlfn.IFS($E223&gt;0,VLOOKUP($F223,objets!$A$2:$L4791,7,FALSE)*$E223,$F223="",0,$E223="",VLOOKUP($F223,objets!$A$2:$L4791,7,FALSE))</f>
        <v>#NAME?</v>
      </c>
      <c r="K223" s="63" t="e">
        <f ca="1">_xlfn.IFS($E223&gt;0,VLOOKUP($F223,objets!$A$2:$L4791,8,FALSE)*$E223,$F223="",0,$E223="",VLOOKUP($F223,objets!$A$2:$L4791,8,FALSE))</f>
        <v>#NAME?</v>
      </c>
      <c r="L223" s="63" t="e">
        <f ca="1">_xlfn.IFS($E223&gt;0,VLOOKUP($F223,objets!$A$2:$L4791,9,FALSE)*$E223,$F223="",0,$E223="",VLOOKUP($F223,objets!$A$2:$L4791,9,FALSE))</f>
        <v>#NAME?</v>
      </c>
      <c r="M223" s="63" t="e">
        <f ca="1">_xlfn.IFS($E223&gt;0,VLOOKUP($F223,objets!$A$2:$L4791,10,FALSE)*$E223,$F223="",0,$E223="",VLOOKUP($F223,objets!$A$2:$L4791,10,FALSE))</f>
        <v>#NAME?</v>
      </c>
      <c r="N223" s="63" t="e">
        <f ca="1">_xlfn.IFS($E223&gt;0,VLOOKUP($F223,objets!$A$2:$L4791,11,FALSE)*$E223,$F223="",0,$E223="",VLOOKUP($F223,objets!$A$2:$L4791,11,FALSE))</f>
        <v>#NAME?</v>
      </c>
      <c r="O223" s="63" t="e">
        <f ca="1">_xlfn.IFS($E223&gt;0,VLOOKUP($F223,objets!$A$2:$L4791,12,FALSE)*$E223,$F223="",0,$E223="",VLOOKUP($F223,objets!$A$2:$L4791,12,FALSE))</f>
        <v>#NAME?</v>
      </c>
      <c r="P223" s="64"/>
      <c r="Q223" s="65"/>
      <c r="R223" s="65"/>
      <c r="S223" s="65"/>
      <c r="T223" s="65"/>
      <c r="U223" s="65"/>
      <c r="V223" s="65"/>
      <c r="W223" s="65"/>
      <c r="X223" s="65"/>
      <c r="Y223" s="73"/>
      <c r="Z223" s="67" t="str">
        <f t="shared" ca="1" si="7"/>
        <v/>
      </c>
      <c r="AA223" s="53"/>
      <c r="AB223" s="68"/>
      <c r="AC223" s="68"/>
      <c r="AD223" s="68"/>
      <c r="AE223" s="68"/>
      <c r="AF223" s="68"/>
      <c r="AG223" s="68"/>
      <c r="AH223" s="68"/>
      <c r="AI223" s="68"/>
      <c r="AJ223" s="69"/>
      <c r="AK223" s="55"/>
      <c r="AL223" s="70"/>
      <c r="AM223" s="61"/>
      <c r="AN223" s="61"/>
      <c r="AO223" s="55"/>
      <c r="AP223" s="71"/>
      <c r="AQ223" s="68"/>
      <c r="AR223" s="61"/>
    </row>
    <row r="224" spans="1:44" ht="34.5" customHeight="1" x14ac:dyDescent="0.25">
      <c r="A224" s="58"/>
      <c r="B224" s="58"/>
      <c r="C224" s="59"/>
      <c r="D224" s="60"/>
      <c r="E224" s="60"/>
      <c r="F224" s="61"/>
      <c r="G224" s="62" t="e">
        <f t="shared" ca="1" si="8"/>
        <v>#NAME?</v>
      </c>
      <c r="H224" s="62" t="e">
        <f ca="1">_xlfn.IFS($E224&gt;0,VLOOKUP($F224,objets!$A$2:$L4792,4,FALSE)*$E224,$F224="",0,$E224="",VLOOKUP($F224,objets!$A$2:$L4792,4,FALSE))</f>
        <v>#NAME?</v>
      </c>
      <c r="I224" s="107" t="str">
        <f>IF(F224="","",IF(E224&gt;0,VLOOKUP(F224,objets!$A$4:$F$47,6,FALSE)*E224,VLOOKUP(F224,objets!$A$4:$F$47,6,FALSE)))</f>
        <v/>
      </c>
      <c r="J224" s="63" t="e">
        <f ca="1">_xlfn.IFS($E224&gt;0,VLOOKUP($F224,objets!$A$2:$L4792,7,FALSE)*$E224,$F224="",0,$E224="",VLOOKUP($F224,objets!$A$2:$L4792,7,FALSE))</f>
        <v>#NAME?</v>
      </c>
      <c r="K224" s="63" t="e">
        <f ca="1">_xlfn.IFS($E224&gt;0,VLOOKUP($F224,objets!$A$2:$L4792,8,FALSE)*$E224,$F224="",0,$E224="",VLOOKUP($F224,objets!$A$2:$L4792,8,FALSE))</f>
        <v>#NAME?</v>
      </c>
      <c r="L224" s="63" t="e">
        <f ca="1">_xlfn.IFS($E224&gt;0,VLOOKUP($F224,objets!$A$2:$L4792,9,FALSE)*$E224,$F224="",0,$E224="",VLOOKUP($F224,objets!$A$2:$L4792,9,FALSE))</f>
        <v>#NAME?</v>
      </c>
      <c r="M224" s="63" t="e">
        <f ca="1">_xlfn.IFS($E224&gt;0,VLOOKUP($F224,objets!$A$2:$L4792,10,FALSE)*$E224,$F224="",0,$E224="",VLOOKUP($F224,objets!$A$2:$L4792,10,FALSE))</f>
        <v>#NAME?</v>
      </c>
      <c r="N224" s="63" t="e">
        <f ca="1">_xlfn.IFS($E224&gt;0,VLOOKUP($F224,objets!$A$2:$L4792,11,FALSE)*$E224,$F224="",0,$E224="",VLOOKUP($F224,objets!$A$2:$L4792,11,FALSE))</f>
        <v>#NAME?</v>
      </c>
      <c r="O224" s="63" t="e">
        <f ca="1">_xlfn.IFS($E224&gt;0,VLOOKUP($F224,objets!$A$2:$L4792,12,FALSE)*$E224,$F224="",0,$E224="",VLOOKUP($F224,objets!$A$2:$L4792,12,FALSE))</f>
        <v>#NAME?</v>
      </c>
      <c r="P224" s="64"/>
      <c r="Q224" s="65"/>
      <c r="R224" s="65"/>
      <c r="S224" s="65"/>
      <c r="T224" s="65"/>
      <c r="U224" s="65"/>
      <c r="V224" s="65"/>
      <c r="W224" s="65"/>
      <c r="X224" s="65"/>
      <c r="Y224" s="73"/>
      <c r="Z224" s="67" t="str">
        <f t="shared" ca="1" si="7"/>
        <v/>
      </c>
      <c r="AA224" s="53"/>
      <c r="AB224" s="68"/>
      <c r="AC224" s="68"/>
      <c r="AD224" s="68"/>
      <c r="AE224" s="68"/>
      <c r="AF224" s="68"/>
      <c r="AG224" s="68"/>
      <c r="AH224" s="68"/>
      <c r="AI224" s="68"/>
      <c r="AJ224" s="69"/>
      <c r="AK224" s="55"/>
      <c r="AL224" s="70"/>
      <c r="AM224" s="61"/>
      <c r="AN224" s="61"/>
      <c r="AO224" s="55"/>
      <c r="AP224" s="71"/>
      <c r="AQ224" s="68"/>
      <c r="AR224" s="61"/>
    </row>
    <row r="225" spans="1:44" ht="34.5" customHeight="1" x14ac:dyDescent="0.25">
      <c r="A225" s="58"/>
      <c r="B225" s="58"/>
      <c r="C225" s="59"/>
      <c r="D225" s="60"/>
      <c r="E225" s="60"/>
      <c r="F225" s="72"/>
      <c r="G225" s="62" t="e">
        <f t="shared" ca="1" si="8"/>
        <v>#NAME?</v>
      </c>
      <c r="H225" s="62" t="e">
        <f ca="1">_xlfn.IFS($E225&gt;0,VLOOKUP($F225,objets!$A$2:$L4793,4,FALSE)*$E225,$F225="",0,$E225="",VLOOKUP($F225,objets!$A$2:$L4793,4,FALSE))</f>
        <v>#NAME?</v>
      </c>
      <c r="I225" s="107" t="str">
        <f>IF(F225="","",IF(E225&gt;0,VLOOKUP(F225,objets!$A$4:$F$47,6,FALSE)*E225,VLOOKUP(F225,objets!$A$4:$F$47,6,FALSE)))</f>
        <v/>
      </c>
      <c r="J225" s="63" t="e">
        <f ca="1">_xlfn.IFS($E225&gt;0,VLOOKUP($F225,objets!$A$2:$L4793,7,FALSE)*$E225,$F225="",0,$E225="",VLOOKUP($F225,objets!$A$2:$L4793,7,FALSE))</f>
        <v>#NAME?</v>
      </c>
      <c r="K225" s="63" t="e">
        <f ca="1">_xlfn.IFS($E225&gt;0,VLOOKUP($F225,objets!$A$2:$L4793,8,FALSE)*$E225,$F225="",0,$E225="",VLOOKUP($F225,objets!$A$2:$L4793,8,FALSE))</f>
        <v>#NAME?</v>
      </c>
      <c r="L225" s="63" t="e">
        <f ca="1">_xlfn.IFS($E225&gt;0,VLOOKUP($F225,objets!$A$2:$L4793,9,FALSE)*$E225,$F225="",0,$E225="",VLOOKUP($F225,objets!$A$2:$L4793,9,FALSE))</f>
        <v>#NAME?</v>
      </c>
      <c r="M225" s="63" t="e">
        <f ca="1">_xlfn.IFS($E225&gt;0,VLOOKUP($F225,objets!$A$2:$L4793,10,FALSE)*$E225,$F225="",0,$E225="",VLOOKUP($F225,objets!$A$2:$L4793,10,FALSE))</f>
        <v>#NAME?</v>
      </c>
      <c r="N225" s="63" t="e">
        <f ca="1">_xlfn.IFS($E225&gt;0,VLOOKUP($F225,objets!$A$2:$L4793,11,FALSE)*$E225,$F225="",0,$E225="",VLOOKUP($F225,objets!$A$2:$L4793,11,FALSE))</f>
        <v>#NAME?</v>
      </c>
      <c r="O225" s="63" t="e">
        <f ca="1">_xlfn.IFS($E225&gt;0,VLOOKUP($F225,objets!$A$2:$L4793,12,FALSE)*$E225,$F225="",0,$E225="",VLOOKUP($F225,objets!$A$2:$L4793,12,FALSE))</f>
        <v>#NAME?</v>
      </c>
      <c r="P225" s="64"/>
      <c r="Q225" s="65"/>
      <c r="R225" s="65"/>
      <c r="S225" s="65"/>
      <c r="T225" s="65"/>
      <c r="U225" s="65"/>
      <c r="V225" s="65"/>
      <c r="W225" s="65"/>
      <c r="X225" s="65"/>
      <c r="Y225" s="73"/>
      <c r="Z225" s="67" t="str">
        <f t="shared" ca="1" si="7"/>
        <v/>
      </c>
      <c r="AA225" s="53"/>
      <c r="AB225" s="68"/>
      <c r="AC225" s="68"/>
      <c r="AD225" s="68"/>
      <c r="AE225" s="68"/>
      <c r="AF225" s="68"/>
      <c r="AG225" s="68"/>
      <c r="AH225" s="68"/>
      <c r="AI225" s="68"/>
      <c r="AJ225" s="69"/>
      <c r="AK225" s="55"/>
      <c r="AL225" s="70"/>
      <c r="AM225" s="61"/>
      <c r="AN225" s="61"/>
      <c r="AO225" s="55"/>
      <c r="AP225" s="71"/>
      <c r="AQ225" s="68"/>
      <c r="AR225" s="61"/>
    </row>
    <row r="226" spans="1:44" ht="34.5" customHeight="1" x14ac:dyDescent="0.25">
      <c r="A226" s="58"/>
      <c r="B226" s="58"/>
      <c r="C226" s="59"/>
      <c r="D226" s="60"/>
      <c r="E226" s="60"/>
      <c r="F226" s="61"/>
      <c r="G226" s="62" t="e">
        <f t="shared" ca="1" si="8"/>
        <v>#NAME?</v>
      </c>
      <c r="H226" s="62" t="e">
        <f ca="1">_xlfn.IFS($E226&gt;0,VLOOKUP($F226,objets!$A$2:$L4794,4,FALSE)*$E226,$F226="",0,$E226="",VLOOKUP($F226,objets!$A$2:$L4794,4,FALSE))</f>
        <v>#NAME?</v>
      </c>
      <c r="I226" s="107" t="str">
        <f>IF(F226="","",IF(E226&gt;0,VLOOKUP(F226,objets!$A$4:$F$47,6,FALSE)*E226,VLOOKUP(F226,objets!$A$4:$F$47,6,FALSE)))</f>
        <v/>
      </c>
      <c r="J226" s="63" t="e">
        <f ca="1">_xlfn.IFS($E226&gt;0,VLOOKUP($F226,objets!$A$2:$L4794,7,FALSE)*$E226,$F226="",0,$E226="",VLOOKUP($F226,objets!$A$2:$L4794,7,FALSE))</f>
        <v>#NAME?</v>
      </c>
      <c r="K226" s="63" t="e">
        <f ca="1">_xlfn.IFS($E226&gt;0,VLOOKUP($F226,objets!$A$2:$L4794,8,FALSE)*$E226,$F226="",0,$E226="",VLOOKUP($F226,objets!$A$2:$L4794,8,FALSE))</f>
        <v>#NAME?</v>
      </c>
      <c r="L226" s="63" t="e">
        <f ca="1">_xlfn.IFS($E226&gt;0,VLOOKUP($F226,objets!$A$2:$L4794,9,FALSE)*$E226,$F226="",0,$E226="",VLOOKUP($F226,objets!$A$2:$L4794,9,FALSE))</f>
        <v>#NAME?</v>
      </c>
      <c r="M226" s="63" t="e">
        <f ca="1">_xlfn.IFS($E226&gt;0,VLOOKUP($F226,objets!$A$2:$L4794,10,FALSE)*$E226,$F226="",0,$E226="",VLOOKUP($F226,objets!$A$2:$L4794,10,FALSE))</f>
        <v>#NAME?</v>
      </c>
      <c r="N226" s="63" t="e">
        <f ca="1">_xlfn.IFS($E226&gt;0,VLOOKUP($F226,objets!$A$2:$L4794,11,FALSE)*$E226,$F226="",0,$E226="",VLOOKUP($F226,objets!$A$2:$L4794,11,FALSE))</f>
        <v>#NAME?</v>
      </c>
      <c r="O226" s="63" t="e">
        <f ca="1">_xlfn.IFS($E226&gt;0,VLOOKUP($F226,objets!$A$2:$L4794,12,FALSE)*$E226,$F226="",0,$E226="",VLOOKUP($F226,objets!$A$2:$L4794,12,FALSE))</f>
        <v>#NAME?</v>
      </c>
      <c r="P226" s="64"/>
      <c r="Q226" s="65"/>
      <c r="R226" s="65"/>
      <c r="S226" s="65"/>
      <c r="T226" s="65"/>
      <c r="U226" s="65"/>
      <c r="V226" s="65"/>
      <c r="W226" s="65"/>
      <c r="X226" s="65"/>
      <c r="Y226" s="73"/>
      <c r="Z226" s="67" t="str">
        <f t="shared" ca="1" si="7"/>
        <v/>
      </c>
      <c r="AA226" s="53"/>
      <c r="AB226" s="68"/>
      <c r="AC226" s="68"/>
      <c r="AD226" s="68"/>
      <c r="AE226" s="68"/>
      <c r="AF226" s="68"/>
      <c r="AG226" s="68"/>
      <c r="AH226" s="68"/>
      <c r="AI226" s="68"/>
      <c r="AJ226" s="69"/>
      <c r="AK226" s="55"/>
      <c r="AL226" s="70"/>
      <c r="AM226" s="61"/>
      <c r="AN226" s="61"/>
      <c r="AO226" s="55"/>
      <c r="AP226" s="71"/>
      <c r="AQ226" s="68"/>
      <c r="AR226" s="61"/>
    </row>
    <row r="227" spans="1:44" ht="34.5" customHeight="1" x14ac:dyDescent="0.25">
      <c r="A227" s="58"/>
      <c r="B227" s="58"/>
      <c r="C227" s="59"/>
      <c r="D227" s="60"/>
      <c r="E227" s="60"/>
      <c r="F227" s="72"/>
      <c r="G227" s="62" t="e">
        <f t="shared" ca="1" si="8"/>
        <v>#NAME?</v>
      </c>
      <c r="H227" s="62" t="e">
        <f ca="1">_xlfn.IFS($E227&gt;0,VLOOKUP($F227,objets!$A$2:$L4795,4,FALSE)*$E227,$F227="",0,$E227="",VLOOKUP($F227,objets!$A$2:$L4795,4,FALSE))</f>
        <v>#NAME?</v>
      </c>
      <c r="I227" s="107" t="str">
        <f>IF(F227="","",IF(E227&gt;0,VLOOKUP(F227,objets!$A$4:$F$47,6,FALSE)*E227,VLOOKUP(F227,objets!$A$4:$F$47,6,FALSE)))</f>
        <v/>
      </c>
      <c r="J227" s="63" t="e">
        <f ca="1">_xlfn.IFS($E227&gt;0,VLOOKUP($F227,objets!$A$2:$L4795,7,FALSE)*$E227,$F227="",0,$E227="",VLOOKUP($F227,objets!$A$2:$L4795,7,FALSE))</f>
        <v>#NAME?</v>
      </c>
      <c r="K227" s="63" t="e">
        <f ca="1">_xlfn.IFS($E227&gt;0,VLOOKUP($F227,objets!$A$2:$L4795,8,FALSE)*$E227,$F227="",0,$E227="",VLOOKUP($F227,objets!$A$2:$L4795,8,FALSE))</f>
        <v>#NAME?</v>
      </c>
      <c r="L227" s="63" t="e">
        <f ca="1">_xlfn.IFS($E227&gt;0,VLOOKUP($F227,objets!$A$2:$L4795,9,FALSE)*$E227,$F227="",0,$E227="",VLOOKUP($F227,objets!$A$2:$L4795,9,FALSE))</f>
        <v>#NAME?</v>
      </c>
      <c r="M227" s="63" t="e">
        <f ca="1">_xlfn.IFS($E227&gt;0,VLOOKUP($F227,objets!$A$2:$L4795,10,FALSE)*$E227,$F227="",0,$E227="",VLOOKUP($F227,objets!$A$2:$L4795,10,FALSE))</f>
        <v>#NAME?</v>
      </c>
      <c r="N227" s="63" t="e">
        <f ca="1">_xlfn.IFS($E227&gt;0,VLOOKUP($F227,objets!$A$2:$L4795,11,FALSE)*$E227,$F227="",0,$E227="",VLOOKUP($F227,objets!$A$2:$L4795,11,FALSE))</f>
        <v>#NAME?</v>
      </c>
      <c r="O227" s="63" t="e">
        <f ca="1">_xlfn.IFS($E227&gt;0,VLOOKUP($F227,objets!$A$2:$L4795,12,FALSE)*$E227,$F227="",0,$E227="",VLOOKUP($F227,objets!$A$2:$L4795,12,FALSE))</f>
        <v>#NAME?</v>
      </c>
      <c r="P227" s="64"/>
      <c r="Q227" s="65"/>
      <c r="R227" s="65"/>
      <c r="S227" s="65"/>
      <c r="T227" s="65"/>
      <c r="U227" s="65"/>
      <c r="V227" s="65"/>
      <c r="W227" s="65"/>
      <c r="X227" s="65"/>
      <c r="Y227" s="73"/>
      <c r="Z227" s="67" t="str">
        <f t="shared" ca="1" si="7"/>
        <v/>
      </c>
      <c r="AA227" s="53"/>
      <c r="AB227" s="68"/>
      <c r="AC227" s="68"/>
      <c r="AD227" s="68"/>
      <c r="AE227" s="68"/>
      <c r="AF227" s="68"/>
      <c r="AG227" s="68"/>
      <c r="AH227" s="68"/>
      <c r="AI227" s="68"/>
      <c r="AJ227" s="69"/>
      <c r="AK227" s="55"/>
      <c r="AL227" s="70"/>
      <c r="AM227" s="61"/>
      <c r="AN227" s="61"/>
      <c r="AO227" s="55"/>
      <c r="AP227" s="71"/>
      <c r="AQ227" s="68"/>
      <c r="AR227" s="61"/>
    </row>
    <row r="228" spans="1:44" ht="34.5" customHeight="1" x14ac:dyDescent="0.25">
      <c r="A228" s="58"/>
      <c r="B228" s="58"/>
      <c r="C228" s="59"/>
      <c r="D228" s="60"/>
      <c r="E228" s="60"/>
      <c r="F228" s="61"/>
      <c r="G228" s="62" t="e">
        <f t="shared" ca="1" si="8"/>
        <v>#NAME?</v>
      </c>
      <c r="H228" s="62" t="e">
        <f ca="1">_xlfn.IFS($E228&gt;0,VLOOKUP($F228,objets!$A$2:$L4796,4,FALSE)*$E228,$F228="",0,$E228="",VLOOKUP($F228,objets!$A$2:$L4796,4,FALSE))</f>
        <v>#NAME?</v>
      </c>
      <c r="I228" s="107" t="str">
        <f>IF(F228="","",IF(E228&gt;0,VLOOKUP(F228,objets!$A$4:$F$47,6,FALSE)*E228,VLOOKUP(F228,objets!$A$4:$F$47,6,FALSE)))</f>
        <v/>
      </c>
      <c r="J228" s="63" t="e">
        <f ca="1">_xlfn.IFS($E228&gt;0,VLOOKUP($F228,objets!$A$2:$L4796,7,FALSE)*$E228,$F228="",0,$E228="",VLOOKUP($F228,objets!$A$2:$L4796,7,FALSE))</f>
        <v>#NAME?</v>
      </c>
      <c r="K228" s="63" t="e">
        <f ca="1">_xlfn.IFS($E228&gt;0,VLOOKUP($F228,objets!$A$2:$L4796,8,FALSE)*$E228,$F228="",0,$E228="",VLOOKUP($F228,objets!$A$2:$L4796,8,FALSE))</f>
        <v>#NAME?</v>
      </c>
      <c r="L228" s="63" t="e">
        <f ca="1">_xlfn.IFS($E228&gt;0,VLOOKUP($F228,objets!$A$2:$L4796,9,FALSE)*$E228,$F228="",0,$E228="",VLOOKUP($F228,objets!$A$2:$L4796,9,FALSE))</f>
        <v>#NAME?</v>
      </c>
      <c r="M228" s="63" t="e">
        <f ca="1">_xlfn.IFS($E228&gt;0,VLOOKUP($F228,objets!$A$2:$L4796,10,FALSE)*$E228,$F228="",0,$E228="",VLOOKUP($F228,objets!$A$2:$L4796,10,FALSE))</f>
        <v>#NAME?</v>
      </c>
      <c r="N228" s="63" t="e">
        <f ca="1">_xlfn.IFS($E228&gt;0,VLOOKUP($F228,objets!$A$2:$L4796,11,FALSE)*$E228,$F228="",0,$E228="",VLOOKUP($F228,objets!$A$2:$L4796,11,FALSE))</f>
        <v>#NAME?</v>
      </c>
      <c r="O228" s="63" t="e">
        <f ca="1">_xlfn.IFS($E228&gt;0,VLOOKUP($F228,objets!$A$2:$L4796,12,FALSE)*$E228,$F228="",0,$E228="",VLOOKUP($F228,objets!$A$2:$L4796,12,FALSE))</f>
        <v>#NAME?</v>
      </c>
      <c r="P228" s="64"/>
      <c r="Q228" s="65"/>
      <c r="R228" s="65"/>
      <c r="S228" s="65"/>
      <c r="T228" s="65"/>
      <c r="U228" s="65"/>
      <c r="V228" s="65"/>
      <c r="W228" s="65"/>
      <c r="X228" s="65"/>
      <c r="Y228" s="73"/>
      <c r="Z228" s="67" t="str">
        <f t="shared" ca="1" si="7"/>
        <v/>
      </c>
      <c r="AA228" s="53"/>
      <c r="AB228" s="68"/>
      <c r="AC228" s="68"/>
      <c r="AD228" s="68"/>
      <c r="AE228" s="68"/>
      <c r="AF228" s="68"/>
      <c r="AG228" s="68"/>
      <c r="AH228" s="68"/>
      <c r="AI228" s="68"/>
      <c r="AJ228" s="69"/>
      <c r="AK228" s="55"/>
      <c r="AL228" s="70"/>
      <c r="AM228" s="61"/>
      <c r="AN228" s="61"/>
      <c r="AO228" s="55"/>
      <c r="AP228" s="71"/>
      <c r="AQ228" s="68"/>
      <c r="AR228" s="61"/>
    </row>
    <row r="229" spans="1:44" ht="34.5" customHeight="1" x14ac:dyDescent="0.25">
      <c r="A229" s="58"/>
      <c r="B229" s="58"/>
      <c r="C229" s="59"/>
      <c r="D229" s="60"/>
      <c r="E229" s="60"/>
      <c r="F229" s="61"/>
      <c r="G229" s="62" t="e">
        <f t="shared" ca="1" si="8"/>
        <v>#NAME?</v>
      </c>
      <c r="H229" s="62" t="e">
        <f ca="1">_xlfn.IFS($E229&gt;0,VLOOKUP($F229,objets!$A$2:$L4797,4,FALSE)*$E229,$F229="",0,$E229="",VLOOKUP($F229,objets!$A$2:$L4797,4,FALSE))</f>
        <v>#NAME?</v>
      </c>
      <c r="I229" s="107" t="str">
        <f>IF(F229="","",IF(E229&gt;0,VLOOKUP(F229,objets!$A$4:$F$47,6,FALSE)*E229,VLOOKUP(F229,objets!$A$4:$F$47,6,FALSE)))</f>
        <v/>
      </c>
      <c r="J229" s="63" t="e">
        <f ca="1">_xlfn.IFS($E229&gt;0,VLOOKUP($F229,objets!$A$2:$L4797,7,FALSE)*$E229,$F229="",0,$E229="",VLOOKUP($F229,objets!$A$2:$L4797,7,FALSE))</f>
        <v>#NAME?</v>
      </c>
      <c r="K229" s="63" t="e">
        <f ca="1">_xlfn.IFS($E229&gt;0,VLOOKUP($F229,objets!$A$2:$L4797,8,FALSE)*$E229,$F229="",0,$E229="",VLOOKUP($F229,objets!$A$2:$L4797,8,FALSE))</f>
        <v>#NAME?</v>
      </c>
      <c r="L229" s="63" t="e">
        <f ca="1">_xlfn.IFS($E229&gt;0,VLOOKUP($F229,objets!$A$2:$L4797,9,FALSE)*$E229,$F229="",0,$E229="",VLOOKUP($F229,objets!$A$2:$L4797,9,FALSE))</f>
        <v>#NAME?</v>
      </c>
      <c r="M229" s="63" t="e">
        <f ca="1">_xlfn.IFS($E229&gt;0,VLOOKUP($F229,objets!$A$2:$L4797,10,FALSE)*$E229,$F229="",0,$E229="",VLOOKUP($F229,objets!$A$2:$L4797,10,FALSE))</f>
        <v>#NAME?</v>
      </c>
      <c r="N229" s="63" t="e">
        <f ca="1">_xlfn.IFS($E229&gt;0,VLOOKUP($F229,objets!$A$2:$L4797,11,FALSE)*$E229,$F229="",0,$E229="",VLOOKUP($F229,objets!$A$2:$L4797,11,FALSE))</f>
        <v>#NAME?</v>
      </c>
      <c r="O229" s="63" t="e">
        <f ca="1">_xlfn.IFS($E229&gt;0,VLOOKUP($F229,objets!$A$2:$L4797,12,FALSE)*$E229,$F229="",0,$E229="",VLOOKUP($F229,objets!$A$2:$L4797,12,FALSE))</f>
        <v>#NAME?</v>
      </c>
      <c r="P229" s="64"/>
      <c r="Q229" s="65"/>
      <c r="R229" s="65"/>
      <c r="S229" s="65"/>
      <c r="T229" s="65"/>
      <c r="U229" s="65"/>
      <c r="V229" s="65"/>
      <c r="W229" s="65"/>
      <c r="X229" s="65"/>
      <c r="Y229" s="73"/>
      <c r="Z229" s="67" t="str">
        <f t="shared" ca="1" si="7"/>
        <v/>
      </c>
      <c r="AA229" s="53"/>
      <c r="AB229" s="68"/>
      <c r="AC229" s="68"/>
      <c r="AD229" s="68"/>
      <c r="AE229" s="68"/>
      <c r="AF229" s="68"/>
      <c r="AG229" s="68"/>
      <c r="AH229" s="68"/>
      <c r="AI229" s="68"/>
      <c r="AJ229" s="69"/>
      <c r="AK229" s="55"/>
      <c r="AL229" s="70"/>
      <c r="AM229" s="61"/>
      <c r="AN229" s="61"/>
      <c r="AO229" s="55"/>
      <c r="AP229" s="71"/>
      <c r="AQ229" s="68"/>
      <c r="AR229" s="61"/>
    </row>
    <row r="230" spans="1:44" ht="34.5" customHeight="1" x14ac:dyDescent="0.25">
      <c r="A230" s="58"/>
      <c r="B230" s="58"/>
      <c r="C230" s="59"/>
      <c r="D230" s="60"/>
      <c r="E230" s="60"/>
      <c r="F230" s="61"/>
      <c r="G230" s="62" t="e">
        <f t="shared" ca="1" si="8"/>
        <v>#NAME?</v>
      </c>
      <c r="H230" s="62" t="e">
        <f ca="1">_xlfn.IFS($E230&gt;0,VLOOKUP($F230,objets!$A$2:$L4798,4,FALSE)*$E230,$F230="",0,$E230="",VLOOKUP($F230,objets!$A$2:$L4798,4,FALSE))</f>
        <v>#NAME?</v>
      </c>
      <c r="I230" s="107" t="str">
        <f>IF(F230="","",IF(E230&gt;0,VLOOKUP(F230,objets!$A$4:$F$47,6,FALSE)*E230,VLOOKUP(F230,objets!$A$4:$F$47,6,FALSE)))</f>
        <v/>
      </c>
      <c r="J230" s="63" t="e">
        <f ca="1">_xlfn.IFS($E230&gt;0,VLOOKUP($F230,objets!$A$2:$L4798,7,FALSE)*$E230,$F230="",0,$E230="",VLOOKUP($F230,objets!$A$2:$L4798,7,FALSE))</f>
        <v>#NAME?</v>
      </c>
      <c r="K230" s="63" t="e">
        <f ca="1">_xlfn.IFS($E230&gt;0,VLOOKUP($F230,objets!$A$2:$L4798,8,FALSE)*$E230,$F230="",0,$E230="",VLOOKUP($F230,objets!$A$2:$L4798,8,FALSE))</f>
        <v>#NAME?</v>
      </c>
      <c r="L230" s="63" t="e">
        <f ca="1">_xlfn.IFS($E230&gt;0,VLOOKUP($F230,objets!$A$2:$L4798,9,FALSE)*$E230,$F230="",0,$E230="",VLOOKUP($F230,objets!$A$2:$L4798,9,FALSE))</f>
        <v>#NAME?</v>
      </c>
      <c r="M230" s="63" t="e">
        <f ca="1">_xlfn.IFS($E230&gt;0,VLOOKUP($F230,objets!$A$2:$L4798,10,FALSE)*$E230,$F230="",0,$E230="",VLOOKUP($F230,objets!$A$2:$L4798,10,FALSE))</f>
        <v>#NAME?</v>
      </c>
      <c r="N230" s="63" t="e">
        <f ca="1">_xlfn.IFS($E230&gt;0,VLOOKUP($F230,objets!$A$2:$L4798,11,FALSE)*$E230,$F230="",0,$E230="",VLOOKUP($F230,objets!$A$2:$L4798,11,FALSE))</f>
        <v>#NAME?</v>
      </c>
      <c r="O230" s="63" t="e">
        <f ca="1">_xlfn.IFS($E230&gt;0,VLOOKUP($F230,objets!$A$2:$L4798,12,FALSE)*$E230,$F230="",0,$E230="",VLOOKUP($F230,objets!$A$2:$L4798,12,FALSE))</f>
        <v>#NAME?</v>
      </c>
      <c r="P230" s="64"/>
      <c r="Q230" s="65"/>
      <c r="R230" s="65"/>
      <c r="S230" s="65"/>
      <c r="T230" s="65"/>
      <c r="U230" s="65"/>
      <c r="V230" s="65"/>
      <c r="W230" s="65"/>
      <c r="X230" s="65"/>
      <c r="Y230" s="73"/>
      <c r="Z230" s="67" t="str">
        <f t="shared" ca="1" si="7"/>
        <v/>
      </c>
      <c r="AA230" s="53"/>
      <c r="AB230" s="68"/>
      <c r="AC230" s="68"/>
      <c r="AD230" s="68"/>
      <c r="AE230" s="68"/>
      <c r="AF230" s="68"/>
      <c r="AG230" s="68"/>
      <c r="AH230" s="68"/>
      <c r="AI230" s="68"/>
      <c r="AJ230" s="69"/>
      <c r="AK230" s="55"/>
      <c r="AL230" s="70"/>
      <c r="AM230" s="61"/>
      <c r="AN230" s="61"/>
      <c r="AO230" s="55"/>
      <c r="AP230" s="71"/>
      <c r="AQ230" s="68"/>
      <c r="AR230" s="61"/>
    </row>
    <row r="231" spans="1:44" ht="34.5" customHeight="1" x14ac:dyDescent="0.25">
      <c r="A231" s="58"/>
      <c r="B231" s="58"/>
      <c r="C231" s="59"/>
      <c r="D231" s="60"/>
      <c r="E231" s="60"/>
      <c r="F231" s="72"/>
      <c r="G231" s="62" t="e">
        <f t="shared" ca="1" si="8"/>
        <v>#NAME?</v>
      </c>
      <c r="H231" s="62" t="e">
        <f ca="1">_xlfn.IFS($E231&gt;0,VLOOKUP($F231,objets!$A$2:$L4799,4,FALSE)*$E231,$F231="",0,$E231="",VLOOKUP($F231,objets!$A$2:$L4799,4,FALSE))</f>
        <v>#NAME?</v>
      </c>
      <c r="I231" s="107" t="str">
        <f>IF(F231="","",IF(E231&gt;0,VLOOKUP(F231,objets!$A$4:$F$47,6,FALSE)*E231,VLOOKUP(F231,objets!$A$4:$F$47,6,FALSE)))</f>
        <v/>
      </c>
      <c r="J231" s="63" t="e">
        <f ca="1">_xlfn.IFS($E231&gt;0,VLOOKUP($F231,objets!$A$2:$L4799,7,FALSE)*$E231,$F231="",0,$E231="",VLOOKUP($F231,objets!$A$2:$L4799,7,FALSE))</f>
        <v>#NAME?</v>
      </c>
      <c r="K231" s="63" t="e">
        <f ca="1">_xlfn.IFS($E231&gt;0,VLOOKUP($F231,objets!$A$2:$L4799,8,FALSE)*$E231,$F231="",0,$E231="",VLOOKUP($F231,objets!$A$2:$L4799,8,FALSE))</f>
        <v>#NAME?</v>
      </c>
      <c r="L231" s="63" t="e">
        <f ca="1">_xlfn.IFS($E231&gt;0,VLOOKUP($F231,objets!$A$2:$L4799,9,FALSE)*$E231,$F231="",0,$E231="",VLOOKUP($F231,objets!$A$2:$L4799,9,FALSE))</f>
        <v>#NAME?</v>
      </c>
      <c r="M231" s="63" t="e">
        <f ca="1">_xlfn.IFS($E231&gt;0,VLOOKUP($F231,objets!$A$2:$L4799,10,FALSE)*$E231,$F231="",0,$E231="",VLOOKUP($F231,objets!$A$2:$L4799,10,FALSE))</f>
        <v>#NAME?</v>
      </c>
      <c r="N231" s="63" t="e">
        <f ca="1">_xlfn.IFS($E231&gt;0,VLOOKUP($F231,objets!$A$2:$L4799,11,FALSE)*$E231,$F231="",0,$E231="",VLOOKUP($F231,objets!$A$2:$L4799,11,FALSE))</f>
        <v>#NAME?</v>
      </c>
      <c r="O231" s="63" t="e">
        <f ca="1">_xlfn.IFS($E231&gt;0,VLOOKUP($F231,objets!$A$2:$L4799,12,FALSE)*$E231,$F231="",0,$E231="",VLOOKUP($F231,objets!$A$2:$L4799,12,FALSE))</f>
        <v>#NAME?</v>
      </c>
      <c r="P231" s="64"/>
      <c r="Q231" s="65"/>
      <c r="R231" s="65"/>
      <c r="S231" s="65"/>
      <c r="T231" s="65"/>
      <c r="U231" s="65"/>
      <c r="V231" s="65"/>
      <c r="W231" s="65"/>
      <c r="X231" s="65"/>
      <c r="Y231" s="73"/>
      <c r="Z231" s="67" t="str">
        <f t="shared" ca="1" si="7"/>
        <v/>
      </c>
      <c r="AA231" s="53"/>
      <c r="AB231" s="68"/>
      <c r="AC231" s="68"/>
      <c r="AD231" s="68"/>
      <c r="AE231" s="68"/>
      <c r="AF231" s="68"/>
      <c r="AG231" s="68"/>
      <c r="AH231" s="68"/>
      <c r="AI231" s="68"/>
      <c r="AJ231" s="69"/>
      <c r="AK231" s="55"/>
      <c r="AL231" s="70"/>
      <c r="AM231" s="61"/>
      <c r="AN231" s="61"/>
      <c r="AO231" s="55"/>
      <c r="AP231" s="71"/>
      <c r="AQ231" s="68"/>
      <c r="AR231" s="61"/>
    </row>
    <row r="232" spans="1:44" ht="34.5" customHeight="1" x14ac:dyDescent="0.25">
      <c r="A232" s="58"/>
      <c r="B232" s="58"/>
      <c r="C232" s="59"/>
      <c r="D232" s="60"/>
      <c r="E232" s="60"/>
      <c r="F232" s="61"/>
      <c r="G232" s="62" t="e">
        <f t="shared" ca="1" si="8"/>
        <v>#NAME?</v>
      </c>
      <c r="H232" s="62" t="e">
        <f ca="1">_xlfn.IFS($E232&gt;0,VLOOKUP($F232,objets!$A$2:$L4800,4,FALSE)*$E232,$F232="",0,$E232="",VLOOKUP($F232,objets!$A$2:$L4800,4,FALSE))</f>
        <v>#NAME?</v>
      </c>
      <c r="I232" s="107" t="str">
        <f>IF(F232="","",IF(E232&gt;0,VLOOKUP(F232,objets!$A$4:$F$47,6,FALSE)*E232,VLOOKUP(F232,objets!$A$4:$F$47,6,FALSE)))</f>
        <v/>
      </c>
      <c r="J232" s="63" t="e">
        <f ca="1">_xlfn.IFS($E232&gt;0,VLOOKUP($F232,objets!$A$2:$L4800,7,FALSE)*$E232,$F232="",0,$E232="",VLOOKUP($F232,objets!$A$2:$L4800,7,FALSE))</f>
        <v>#NAME?</v>
      </c>
      <c r="K232" s="63" t="e">
        <f ca="1">_xlfn.IFS($E232&gt;0,VLOOKUP($F232,objets!$A$2:$L4800,8,FALSE)*$E232,$F232="",0,$E232="",VLOOKUP($F232,objets!$A$2:$L4800,8,FALSE))</f>
        <v>#NAME?</v>
      </c>
      <c r="L232" s="63" t="e">
        <f ca="1">_xlfn.IFS($E232&gt;0,VLOOKUP($F232,objets!$A$2:$L4800,9,FALSE)*$E232,$F232="",0,$E232="",VLOOKUP($F232,objets!$A$2:$L4800,9,FALSE))</f>
        <v>#NAME?</v>
      </c>
      <c r="M232" s="63" t="e">
        <f ca="1">_xlfn.IFS($E232&gt;0,VLOOKUP($F232,objets!$A$2:$L4800,10,FALSE)*$E232,$F232="",0,$E232="",VLOOKUP($F232,objets!$A$2:$L4800,10,FALSE))</f>
        <v>#NAME?</v>
      </c>
      <c r="N232" s="63" t="e">
        <f ca="1">_xlfn.IFS($E232&gt;0,VLOOKUP($F232,objets!$A$2:$L4800,11,FALSE)*$E232,$F232="",0,$E232="",VLOOKUP($F232,objets!$A$2:$L4800,11,FALSE))</f>
        <v>#NAME?</v>
      </c>
      <c r="O232" s="63" t="e">
        <f ca="1">_xlfn.IFS($E232&gt;0,VLOOKUP($F232,objets!$A$2:$L4800,12,FALSE)*$E232,$F232="",0,$E232="",VLOOKUP($F232,objets!$A$2:$L4800,12,FALSE))</f>
        <v>#NAME?</v>
      </c>
      <c r="P232" s="64"/>
      <c r="Q232" s="65"/>
      <c r="R232" s="65"/>
      <c r="S232" s="65"/>
      <c r="T232" s="65"/>
      <c r="U232" s="65"/>
      <c r="V232" s="65"/>
      <c r="W232" s="65"/>
      <c r="X232" s="65"/>
      <c r="Y232" s="73"/>
      <c r="Z232" s="67" t="str">
        <f t="shared" ca="1" si="7"/>
        <v/>
      </c>
      <c r="AA232" s="53"/>
      <c r="AB232" s="68"/>
      <c r="AC232" s="68"/>
      <c r="AD232" s="68"/>
      <c r="AE232" s="68"/>
      <c r="AF232" s="68"/>
      <c r="AG232" s="68"/>
      <c r="AH232" s="68"/>
      <c r="AI232" s="68"/>
      <c r="AJ232" s="69"/>
      <c r="AK232" s="55"/>
      <c r="AL232" s="70"/>
      <c r="AM232" s="61"/>
      <c r="AN232" s="61"/>
      <c r="AO232" s="55"/>
      <c r="AP232" s="71"/>
      <c r="AQ232" s="68"/>
      <c r="AR232" s="61"/>
    </row>
    <row r="233" spans="1:44" ht="34.5" customHeight="1" x14ac:dyDescent="0.25">
      <c r="A233" s="58"/>
      <c r="B233" s="58"/>
      <c r="C233" s="59"/>
      <c r="D233" s="60"/>
      <c r="E233" s="60"/>
      <c r="F233" s="72"/>
      <c r="G233" s="62" t="e">
        <f t="shared" ca="1" si="8"/>
        <v>#NAME?</v>
      </c>
      <c r="H233" s="62" t="e">
        <f ca="1">_xlfn.IFS($E233&gt;0,VLOOKUP($F233,objets!$A$2:$L4801,4,FALSE)*$E233,$F233="",0,$E233="",VLOOKUP($F233,objets!$A$2:$L4801,4,FALSE))</f>
        <v>#NAME?</v>
      </c>
      <c r="I233" s="107" t="str">
        <f>IF(F233="","",IF(E233&gt;0,VLOOKUP(F233,objets!$A$4:$F$47,6,FALSE)*E233,VLOOKUP(F233,objets!$A$4:$F$47,6,FALSE)))</f>
        <v/>
      </c>
      <c r="J233" s="63" t="e">
        <f ca="1">_xlfn.IFS($E233&gt;0,VLOOKUP($F233,objets!$A$2:$L4801,7,FALSE)*$E233,$F233="",0,$E233="",VLOOKUP($F233,objets!$A$2:$L4801,7,FALSE))</f>
        <v>#NAME?</v>
      </c>
      <c r="K233" s="63" t="e">
        <f ca="1">_xlfn.IFS($E233&gt;0,VLOOKUP($F233,objets!$A$2:$L4801,8,FALSE)*$E233,$F233="",0,$E233="",VLOOKUP($F233,objets!$A$2:$L4801,8,FALSE))</f>
        <v>#NAME?</v>
      </c>
      <c r="L233" s="63" t="e">
        <f ca="1">_xlfn.IFS($E233&gt;0,VLOOKUP($F233,objets!$A$2:$L4801,9,FALSE)*$E233,$F233="",0,$E233="",VLOOKUP($F233,objets!$A$2:$L4801,9,FALSE))</f>
        <v>#NAME?</v>
      </c>
      <c r="M233" s="63" t="e">
        <f ca="1">_xlfn.IFS($E233&gt;0,VLOOKUP($F233,objets!$A$2:$L4801,10,FALSE)*$E233,$F233="",0,$E233="",VLOOKUP($F233,objets!$A$2:$L4801,10,FALSE))</f>
        <v>#NAME?</v>
      </c>
      <c r="N233" s="63" t="e">
        <f ca="1">_xlfn.IFS($E233&gt;0,VLOOKUP($F233,objets!$A$2:$L4801,11,FALSE)*$E233,$F233="",0,$E233="",VLOOKUP($F233,objets!$A$2:$L4801,11,FALSE))</f>
        <v>#NAME?</v>
      </c>
      <c r="O233" s="63" t="e">
        <f ca="1">_xlfn.IFS($E233&gt;0,VLOOKUP($F233,objets!$A$2:$L4801,12,FALSE)*$E233,$F233="",0,$E233="",VLOOKUP($F233,objets!$A$2:$L4801,12,FALSE))</f>
        <v>#NAME?</v>
      </c>
      <c r="P233" s="64"/>
      <c r="Q233" s="65"/>
      <c r="R233" s="65"/>
      <c r="S233" s="65"/>
      <c r="T233" s="65"/>
      <c r="U233" s="65"/>
      <c r="V233" s="65"/>
      <c r="W233" s="65"/>
      <c r="X233" s="65"/>
      <c r="Y233" s="73"/>
      <c r="Z233" s="67" t="str">
        <f t="shared" ca="1" si="7"/>
        <v/>
      </c>
      <c r="AA233" s="53"/>
      <c r="AB233" s="68"/>
      <c r="AC233" s="68"/>
      <c r="AD233" s="68"/>
      <c r="AE233" s="68"/>
      <c r="AF233" s="68"/>
      <c r="AG233" s="68"/>
      <c r="AH233" s="68"/>
      <c r="AI233" s="68"/>
      <c r="AJ233" s="69"/>
      <c r="AK233" s="55"/>
      <c r="AL233" s="70"/>
      <c r="AM233" s="61"/>
      <c r="AN233" s="61"/>
      <c r="AO233" s="55"/>
      <c r="AP233" s="71"/>
      <c r="AQ233" s="68"/>
      <c r="AR233" s="61"/>
    </row>
    <row r="234" spans="1:44" ht="34.5" customHeight="1" x14ac:dyDescent="0.25">
      <c r="A234" s="58"/>
      <c r="B234" s="58"/>
      <c r="C234" s="59"/>
      <c r="D234" s="60"/>
      <c r="E234" s="60"/>
      <c r="F234" s="61"/>
      <c r="G234" s="62" t="e">
        <f t="shared" ca="1" si="8"/>
        <v>#NAME?</v>
      </c>
      <c r="H234" s="62" t="e">
        <f ca="1">_xlfn.IFS($E234&gt;0,VLOOKUP($F234,objets!$A$2:$L4802,4,FALSE)*$E234,$F234="",0,$E234="",VLOOKUP($F234,objets!$A$2:$L4802,4,FALSE))</f>
        <v>#NAME?</v>
      </c>
      <c r="I234" s="107" t="str">
        <f>IF(F234="","",IF(E234&gt;0,VLOOKUP(F234,objets!$A$4:$F$47,6,FALSE)*E234,VLOOKUP(F234,objets!$A$4:$F$47,6,FALSE)))</f>
        <v/>
      </c>
      <c r="J234" s="63" t="e">
        <f ca="1">_xlfn.IFS($E234&gt;0,VLOOKUP($F234,objets!$A$2:$L4802,7,FALSE)*$E234,$F234="",0,$E234="",VLOOKUP($F234,objets!$A$2:$L4802,7,FALSE))</f>
        <v>#NAME?</v>
      </c>
      <c r="K234" s="63" t="e">
        <f ca="1">_xlfn.IFS($E234&gt;0,VLOOKUP($F234,objets!$A$2:$L4802,8,FALSE)*$E234,$F234="",0,$E234="",VLOOKUP($F234,objets!$A$2:$L4802,8,FALSE))</f>
        <v>#NAME?</v>
      </c>
      <c r="L234" s="63" t="e">
        <f ca="1">_xlfn.IFS($E234&gt;0,VLOOKUP($F234,objets!$A$2:$L4802,9,FALSE)*$E234,$F234="",0,$E234="",VLOOKUP($F234,objets!$A$2:$L4802,9,FALSE))</f>
        <v>#NAME?</v>
      </c>
      <c r="M234" s="63" t="e">
        <f ca="1">_xlfn.IFS($E234&gt;0,VLOOKUP($F234,objets!$A$2:$L4802,10,FALSE)*$E234,$F234="",0,$E234="",VLOOKUP($F234,objets!$A$2:$L4802,10,FALSE))</f>
        <v>#NAME?</v>
      </c>
      <c r="N234" s="63" t="e">
        <f ca="1">_xlfn.IFS($E234&gt;0,VLOOKUP($F234,objets!$A$2:$L4802,11,FALSE)*$E234,$F234="",0,$E234="",VLOOKUP($F234,objets!$A$2:$L4802,11,FALSE))</f>
        <v>#NAME?</v>
      </c>
      <c r="O234" s="63" t="e">
        <f ca="1">_xlfn.IFS($E234&gt;0,VLOOKUP($F234,objets!$A$2:$L4802,12,FALSE)*$E234,$F234="",0,$E234="",VLOOKUP($F234,objets!$A$2:$L4802,12,FALSE))</f>
        <v>#NAME?</v>
      </c>
      <c r="P234" s="64"/>
      <c r="Q234" s="65"/>
      <c r="R234" s="65"/>
      <c r="S234" s="65"/>
      <c r="T234" s="65"/>
      <c r="U234" s="65"/>
      <c r="V234" s="65"/>
      <c r="W234" s="65"/>
      <c r="X234" s="65"/>
      <c r="Y234" s="73"/>
      <c r="Z234" s="67" t="str">
        <f t="shared" ca="1" si="7"/>
        <v/>
      </c>
      <c r="AA234" s="53"/>
      <c r="AB234" s="68"/>
      <c r="AC234" s="68"/>
      <c r="AD234" s="68"/>
      <c r="AE234" s="68"/>
      <c r="AF234" s="68"/>
      <c r="AG234" s="68"/>
      <c r="AH234" s="68"/>
      <c r="AI234" s="68"/>
      <c r="AJ234" s="69"/>
      <c r="AK234" s="55"/>
      <c r="AL234" s="70"/>
      <c r="AM234" s="61"/>
      <c r="AN234" s="61"/>
      <c r="AO234" s="55"/>
      <c r="AP234" s="71"/>
      <c r="AQ234" s="68"/>
      <c r="AR234" s="61"/>
    </row>
    <row r="235" spans="1:44" ht="34.5" customHeight="1" x14ac:dyDescent="0.25">
      <c r="A235" s="58"/>
      <c r="B235" s="58"/>
      <c r="C235" s="59"/>
      <c r="D235" s="60"/>
      <c r="E235" s="60"/>
      <c r="F235" s="61"/>
      <c r="G235" s="62" t="e">
        <f t="shared" ca="1" si="8"/>
        <v>#NAME?</v>
      </c>
      <c r="H235" s="62" t="e">
        <f ca="1">_xlfn.IFS($E235&gt;0,VLOOKUP($F235,objets!$A$2:$L4803,4,FALSE)*$E235,$F235="",0,$E235="",VLOOKUP($F235,objets!$A$2:$L4803,4,FALSE))</f>
        <v>#NAME?</v>
      </c>
      <c r="I235" s="107" t="str">
        <f>IF(F235="","",IF(E235&gt;0,VLOOKUP(F235,objets!$A$4:$F$47,6,FALSE)*E235,VLOOKUP(F235,objets!$A$4:$F$47,6,FALSE)))</f>
        <v/>
      </c>
      <c r="J235" s="63" t="e">
        <f ca="1">_xlfn.IFS($E235&gt;0,VLOOKUP($F235,objets!$A$2:$L4803,7,FALSE)*$E235,$F235="",0,$E235="",VLOOKUP($F235,objets!$A$2:$L4803,7,FALSE))</f>
        <v>#NAME?</v>
      </c>
      <c r="K235" s="63" t="e">
        <f ca="1">_xlfn.IFS($E235&gt;0,VLOOKUP($F235,objets!$A$2:$L4803,8,FALSE)*$E235,$F235="",0,$E235="",VLOOKUP($F235,objets!$A$2:$L4803,8,FALSE))</f>
        <v>#NAME?</v>
      </c>
      <c r="L235" s="63" t="e">
        <f ca="1">_xlfn.IFS($E235&gt;0,VLOOKUP($F235,objets!$A$2:$L4803,9,FALSE)*$E235,$F235="",0,$E235="",VLOOKUP($F235,objets!$A$2:$L4803,9,FALSE))</f>
        <v>#NAME?</v>
      </c>
      <c r="M235" s="63" t="e">
        <f ca="1">_xlfn.IFS($E235&gt;0,VLOOKUP($F235,objets!$A$2:$L4803,10,FALSE)*$E235,$F235="",0,$E235="",VLOOKUP($F235,objets!$A$2:$L4803,10,FALSE))</f>
        <v>#NAME?</v>
      </c>
      <c r="N235" s="63" t="e">
        <f ca="1">_xlfn.IFS($E235&gt;0,VLOOKUP($F235,objets!$A$2:$L4803,11,FALSE)*$E235,$F235="",0,$E235="",VLOOKUP($F235,objets!$A$2:$L4803,11,FALSE))</f>
        <v>#NAME?</v>
      </c>
      <c r="O235" s="63" t="e">
        <f ca="1">_xlfn.IFS($E235&gt;0,VLOOKUP($F235,objets!$A$2:$L4803,12,FALSE)*$E235,$F235="",0,$E235="",VLOOKUP($F235,objets!$A$2:$L4803,12,FALSE))</f>
        <v>#NAME?</v>
      </c>
      <c r="P235" s="64"/>
      <c r="Q235" s="65"/>
      <c r="R235" s="65"/>
      <c r="S235" s="65"/>
      <c r="T235" s="65"/>
      <c r="U235" s="65"/>
      <c r="V235" s="65"/>
      <c r="W235" s="65"/>
      <c r="X235" s="65"/>
      <c r="Y235" s="73"/>
      <c r="Z235" s="67" t="str">
        <f t="shared" ca="1" si="7"/>
        <v/>
      </c>
      <c r="AA235" s="53"/>
      <c r="AB235" s="68"/>
      <c r="AC235" s="68"/>
      <c r="AD235" s="68"/>
      <c r="AE235" s="68"/>
      <c r="AF235" s="68"/>
      <c r="AG235" s="68"/>
      <c r="AH235" s="68"/>
      <c r="AI235" s="68"/>
      <c r="AJ235" s="69"/>
      <c r="AK235" s="55"/>
      <c r="AL235" s="70"/>
      <c r="AM235" s="61"/>
      <c r="AN235" s="61"/>
      <c r="AO235" s="55"/>
      <c r="AP235" s="71"/>
      <c r="AQ235" s="68"/>
      <c r="AR235" s="61"/>
    </row>
    <row r="236" spans="1:44" ht="34.5" customHeight="1" x14ac:dyDescent="0.25">
      <c r="A236" s="58"/>
      <c r="B236" s="58"/>
      <c r="C236" s="59"/>
      <c r="D236" s="60"/>
      <c r="E236" s="60"/>
      <c r="F236" s="61"/>
      <c r="G236" s="62" t="e">
        <f t="shared" ca="1" si="8"/>
        <v>#NAME?</v>
      </c>
      <c r="H236" s="62" t="e">
        <f ca="1">_xlfn.IFS($E236&gt;0,VLOOKUP($F236,objets!$A$2:$L4804,4,FALSE)*$E236,$F236="",0,$E236="",VLOOKUP($F236,objets!$A$2:$L4804,4,FALSE))</f>
        <v>#NAME?</v>
      </c>
      <c r="I236" s="107" t="str">
        <f>IF(F236="","",IF(E236&gt;0,VLOOKUP(F236,objets!$A$4:$F$47,6,FALSE)*E236,VLOOKUP(F236,objets!$A$4:$F$47,6,FALSE)))</f>
        <v/>
      </c>
      <c r="J236" s="63" t="e">
        <f ca="1">_xlfn.IFS($E236&gt;0,VLOOKUP($F236,objets!$A$2:$L4804,7,FALSE)*$E236,$F236="",0,$E236="",VLOOKUP($F236,objets!$A$2:$L4804,7,FALSE))</f>
        <v>#NAME?</v>
      </c>
      <c r="K236" s="63" t="e">
        <f ca="1">_xlfn.IFS($E236&gt;0,VLOOKUP($F236,objets!$A$2:$L4804,8,FALSE)*$E236,$F236="",0,$E236="",VLOOKUP($F236,objets!$A$2:$L4804,8,FALSE))</f>
        <v>#NAME?</v>
      </c>
      <c r="L236" s="63" t="e">
        <f ca="1">_xlfn.IFS($E236&gt;0,VLOOKUP($F236,objets!$A$2:$L4804,9,FALSE)*$E236,$F236="",0,$E236="",VLOOKUP($F236,objets!$A$2:$L4804,9,FALSE))</f>
        <v>#NAME?</v>
      </c>
      <c r="M236" s="63" t="e">
        <f ca="1">_xlfn.IFS($E236&gt;0,VLOOKUP($F236,objets!$A$2:$L4804,10,FALSE)*$E236,$F236="",0,$E236="",VLOOKUP($F236,objets!$A$2:$L4804,10,FALSE))</f>
        <v>#NAME?</v>
      </c>
      <c r="N236" s="63" t="e">
        <f ca="1">_xlfn.IFS($E236&gt;0,VLOOKUP($F236,objets!$A$2:$L4804,11,FALSE)*$E236,$F236="",0,$E236="",VLOOKUP($F236,objets!$A$2:$L4804,11,FALSE))</f>
        <v>#NAME?</v>
      </c>
      <c r="O236" s="63" t="e">
        <f ca="1">_xlfn.IFS($E236&gt;0,VLOOKUP($F236,objets!$A$2:$L4804,12,FALSE)*$E236,$F236="",0,$E236="",VLOOKUP($F236,objets!$A$2:$L4804,12,FALSE))</f>
        <v>#NAME?</v>
      </c>
      <c r="P236" s="64"/>
      <c r="Q236" s="65"/>
      <c r="R236" s="65"/>
      <c r="S236" s="65"/>
      <c r="T236" s="65"/>
      <c r="U236" s="65"/>
      <c r="V236" s="65"/>
      <c r="W236" s="65"/>
      <c r="X236" s="65"/>
      <c r="Y236" s="73"/>
      <c r="Z236" s="67" t="str">
        <f t="shared" ca="1" si="7"/>
        <v/>
      </c>
      <c r="AA236" s="53"/>
      <c r="AB236" s="68"/>
      <c r="AC236" s="68"/>
      <c r="AD236" s="68"/>
      <c r="AE236" s="68"/>
      <c r="AF236" s="68"/>
      <c r="AG236" s="68"/>
      <c r="AH236" s="68"/>
      <c r="AI236" s="68"/>
      <c r="AJ236" s="69"/>
      <c r="AK236" s="55"/>
      <c r="AL236" s="70"/>
      <c r="AM236" s="61"/>
      <c r="AN236" s="61"/>
      <c r="AO236" s="55"/>
      <c r="AP236" s="71"/>
      <c r="AQ236" s="68"/>
      <c r="AR236" s="61"/>
    </row>
    <row r="237" spans="1:44" ht="34.5" customHeight="1" x14ac:dyDescent="0.25">
      <c r="A237" s="58"/>
      <c r="B237" s="58"/>
      <c r="C237" s="59"/>
      <c r="D237" s="60"/>
      <c r="E237" s="60"/>
      <c r="F237" s="72"/>
      <c r="G237" s="62" t="e">
        <f t="shared" ca="1" si="8"/>
        <v>#NAME?</v>
      </c>
      <c r="H237" s="62" t="e">
        <f ca="1">_xlfn.IFS($E237&gt;0,VLOOKUP($F237,objets!$A$2:$L4805,4,FALSE)*$E237,$F237="",0,$E237="",VLOOKUP($F237,objets!$A$2:$L4805,4,FALSE))</f>
        <v>#NAME?</v>
      </c>
      <c r="I237" s="107" t="str">
        <f>IF(F237="","",IF(E237&gt;0,VLOOKUP(F237,objets!$A$4:$F$47,6,FALSE)*E237,VLOOKUP(F237,objets!$A$4:$F$47,6,FALSE)))</f>
        <v/>
      </c>
      <c r="J237" s="63" t="e">
        <f ca="1">_xlfn.IFS($E237&gt;0,VLOOKUP($F237,objets!$A$2:$L4805,7,FALSE)*$E237,$F237="",0,$E237="",VLOOKUP($F237,objets!$A$2:$L4805,7,FALSE))</f>
        <v>#NAME?</v>
      </c>
      <c r="K237" s="63" t="e">
        <f ca="1">_xlfn.IFS($E237&gt;0,VLOOKUP($F237,objets!$A$2:$L4805,8,FALSE)*$E237,$F237="",0,$E237="",VLOOKUP($F237,objets!$A$2:$L4805,8,FALSE))</f>
        <v>#NAME?</v>
      </c>
      <c r="L237" s="63" t="e">
        <f ca="1">_xlfn.IFS($E237&gt;0,VLOOKUP($F237,objets!$A$2:$L4805,9,FALSE)*$E237,$F237="",0,$E237="",VLOOKUP($F237,objets!$A$2:$L4805,9,FALSE))</f>
        <v>#NAME?</v>
      </c>
      <c r="M237" s="63" t="e">
        <f ca="1">_xlfn.IFS($E237&gt;0,VLOOKUP($F237,objets!$A$2:$L4805,10,FALSE)*$E237,$F237="",0,$E237="",VLOOKUP($F237,objets!$A$2:$L4805,10,FALSE))</f>
        <v>#NAME?</v>
      </c>
      <c r="N237" s="63" t="e">
        <f ca="1">_xlfn.IFS($E237&gt;0,VLOOKUP($F237,objets!$A$2:$L4805,11,FALSE)*$E237,$F237="",0,$E237="",VLOOKUP($F237,objets!$A$2:$L4805,11,FALSE))</f>
        <v>#NAME?</v>
      </c>
      <c r="O237" s="63" t="e">
        <f ca="1">_xlfn.IFS($E237&gt;0,VLOOKUP($F237,objets!$A$2:$L4805,12,FALSE)*$E237,$F237="",0,$E237="",VLOOKUP($F237,objets!$A$2:$L4805,12,FALSE))</f>
        <v>#NAME?</v>
      </c>
      <c r="P237" s="64"/>
      <c r="Q237" s="65"/>
      <c r="R237" s="65"/>
      <c r="S237" s="65"/>
      <c r="T237" s="65"/>
      <c r="U237" s="65"/>
      <c r="V237" s="65"/>
      <c r="W237" s="65"/>
      <c r="X237" s="65"/>
      <c r="Y237" s="73"/>
      <c r="Z237" s="67" t="str">
        <f t="shared" ca="1" si="7"/>
        <v/>
      </c>
      <c r="AA237" s="53"/>
      <c r="AB237" s="68"/>
      <c r="AC237" s="68"/>
      <c r="AD237" s="68"/>
      <c r="AE237" s="68"/>
      <c r="AF237" s="68"/>
      <c r="AG237" s="68"/>
      <c r="AH237" s="68"/>
      <c r="AI237" s="68"/>
      <c r="AJ237" s="69"/>
      <c r="AK237" s="55"/>
      <c r="AL237" s="70"/>
      <c r="AM237" s="61"/>
      <c r="AN237" s="61"/>
      <c r="AO237" s="55"/>
      <c r="AP237" s="71"/>
      <c r="AQ237" s="68"/>
      <c r="AR237" s="61"/>
    </row>
    <row r="238" spans="1:44" ht="34.5" customHeight="1" x14ac:dyDescent="0.25">
      <c r="A238" s="58"/>
      <c r="B238" s="58"/>
      <c r="C238" s="59"/>
      <c r="D238" s="60"/>
      <c r="E238" s="60"/>
      <c r="F238" s="61"/>
      <c r="G238" s="62" t="e">
        <f t="shared" ca="1" si="8"/>
        <v>#NAME?</v>
      </c>
      <c r="H238" s="62" t="e">
        <f ca="1">_xlfn.IFS($E238&gt;0,VLOOKUP($F238,objets!$A$2:$L4806,4,FALSE)*$E238,$F238="",0,$E238="",VLOOKUP($F238,objets!$A$2:$L4806,4,FALSE))</f>
        <v>#NAME?</v>
      </c>
      <c r="I238" s="107" t="str">
        <f>IF(F238="","",IF(E238&gt;0,VLOOKUP(F238,objets!$A$4:$F$47,6,FALSE)*E238,VLOOKUP(F238,objets!$A$4:$F$47,6,FALSE)))</f>
        <v/>
      </c>
      <c r="J238" s="63" t="e">
        <f ca="1">_xlfn.IFS($E238&gt;0,VLOOKUP($F238,objets!$A$2:$L4806,7,FALSE)*$E238,$F238="",0,$E238="",VLOOKUP($F238,objets!$A$2:$L4806,7,FALSE))</f>
        <v>#NAME?</v>
      </c>
      <c r="K238" s="63" t="e">
        <f ca="1">_xlfn.IFS($E238&gt;0,VLOOKUP($F238,objets!$A$2:$L4806,8,FALSE)*$E238,$F238="",0,$E238="",VLOOKUP($F238,objets!$A$2:$L4806,8,FALSE))</f>
        <v>#NAME?</v>
      </c>
      <c r="L238" s="63" t="e">
        <f ca="1">_xlfn.IFS($E238&gt;0,VLOOKUP($F238,objets!$A$2:$L4806,9,FALSE)*$E238,$F238="",0,$E238="",VLOOKUP($F238,objets!$A$2:$L4806,9,FALSE))</f>
        <v>#NAME?</v>
      </c>
      <c r="M238" s="63" t="e">
        <f ca="1">_xlfn.IFS($E238&gt;0,VLOOKUP($F238,objets!$A$2:$L4806,10,FALSE)*$E238,$F238="",0,$E238="",VLOOKUP($F238,objets!$A$2:$L4806,10,FALSE))</f>
        <v>#NAME?</v>
      </c>
      <c r="N238" s="63" t="e">
        <f ca="1">_xlfn.IFS($E238&gt;0,VLOOKUP($F238,objets!$A$2:$L4806,11,FALSE)*$E238,$F238="",0,$E238="",VLOOKUP($F238,objets!$A$2:$L4806,11,FALSE))</f>
        <v>#NAME?</v>
      </c>
      <c r="O238" s="63" t="e">
        <f ca="1">_xlfn.IFS($E238&gt;0,VLOOKUP($F238,objets!$A$2:$L4806,12,FALSE)*$E238,$F238="",0,$E238="",VLOOKUP($F238,objets!$A$2:$L4806,12,FALSE))</f>
        <v>#NAME?</v>
      </c>
      <c r="P238" s="64"/>
      <c r="Q238" s="65"/>
      <c r="R238" s="65"/>
      <c r="S238" s="65"/>
      <c r="T238" s="65"/>
      <c r="U238" s="65"/>
      <c r="V238" s="65"/>
      <c r="W238" s="65"/>
      <c r="X238" s="65"/>
      <c r="Y238" s="73"/>
      <c r="Z238" s="67" t="str">
        <f t="shared" ca="1" si="7"/>
        <v/>
      </c>
      <c r="AA238" s="53"/>
      <c r="AB238" s="68"/>
      <c r="AC238" s="68"/>
      <c r="AD238" s="68"/>
      <c r="AE238" s="68"/>
      <c r="AF238" s="68"/>
      <c r="AG238" s="68"/>
      <c r="AH238" s="68"/>
      <c r="AI238" s="68"/>
      <c r="AJ238" s="69"/>
      <c r="AK238" s="55"/>
      <c r="AL238" s="70"/>
      <c r="AM238" s="61"/>
      <c r="AN238" s="61"/>
      <c r="AO238" s="55"/>
      <c r="AP238" s="71"/>
      <c r="AQ238" s="68"/>
      <c r="AR238" s="61"/>
    </row>
    <row r="239" spans="1:44" ht="34.5" customHeight="1" x14ac:dyDescent="0.25">
      <c r="A239" s="58"/>
      <c r="B239" s="58"/>
      <c r="C239" s="59"/>
      <c r="D239" s="60"/>
      <c r="E239" s="60"/>
      <c r="F239" s="72"/>
      <c r="G239" s="62" t="e">
        <f t="shared" ca="1" si="8"/>
        <v>#NAME?</v>
      </c>
      <c r="H239" s="62" t="e">
        <f ca="1">_xlfn.IFS($E239&gt;0,VLOOKUP($F239,objets!$A$2:$L4807,4,FALSE)*$E239,$F239="",0,$E239="",VLOOKUP($F239,objets!$A$2:$L4807,4,FALSE))</f>
        <v>#NAME?</v>
      </c>
      <c r="I239" s="107" t="str">
        <f>IF(F239="","",IF(E239&gt;0,VLOOKUP(F239,objets!$A$4:$F$47,6,FALSE)*E239,VLOOKUP(F239,objets!$A$4:$F$47,6,FALSE)))</f>
        <v/>
      </c>
      <c r="J239" s="63" t="e">
        <f ca="1">_xlfn.IFS($E239&gt;0,VLOOKUP($F239,objets!$A$2:$L4807,7,FALSE)*$E239,$F239="",0,$E239="",VLOOKUP($F239,objets!$A$2:$L4807,7,FALSE))</f>
        <v>#NAME?</v>
      </c>
      <c r="K239" s="63" t="e">
        <f ca="1">_xlfn.IFS($E239&gt;0,VLOOKUP($F239,objets!$A$2:$L4807,8,FALSE)*$E239,$F239="",0,$E239="",VLOOKUP($F239,objets!$A$2:$L4807,8,FALSE))</f>
        <v>#NAME?</v>
      </c>
      <c r="L239" s="63" t="e">
        <f ca="1">_xlfn.IFS($E239&gt;0,VLOOKUP($F239,objets!$A$2:$L4807,9,FALSE)*$E239,$F239="",0,$E239="",VLOOKUP($F239,objets!$A$2:$L4807,9,FALSE))</f>
        <v>#NAME?</v>
      </c>
      <c r="M239" s="63" t="e">
        <f ca="1">_xlfn.IFS($E239&gt;0,VLOOKUP($F239,objets!$A$2:$L4807,10,FALSE)*$E239,$F239="",0,$E239="",VLOOKUP($F239,objets!$A$2:$L4807,10,FALSE))</f>
        <v>#NAME?</v>
      </c>
      <c r="N239" s="63" t="e">
        <f ca="1">_xlfn.IFS($E239&gt;0,VLOOKUP($F239,objets!$A$2:$L4807,11,FALSE)*$E239,$F239="",0,$E239="",VLOOKUP($F239,objets!$A$2:$L4807,11,FALSE))</f>
        <v>#NAME?</v>
      </c>
      <c r="O239" s="63" t="e">
        <f ca="1">_xlfn.IFS($E239&gt;0,VLOOKUP($F239,objets!$A$2:$L4807,12,FALSE)*$E239,$F239="",0,$E239="",VLOOKUP($F239,objets!$A$2:$L4807,12,FALSE))</f>
        <v>#NAME?</v>
      </c>
      <c r="P239" s="64"/>
      <c r="Q239" s="65"/>
      <c r="R239" s="65"/>
      <c r="S239" s="65"/>
      <c r="T239" s="65"/>
      <c r="U239" s="65"/>
      <c r="V239" s="65"/>
      <c r="W239" s="65"/>
      <c r="X239" s="65"/>
      <c r="Y239" s="73"/>
      <c r="Z239" s="67" t="str">
        <f t="shared" ca="1" si="7"/>
        <v/>
      </c>
      <c r="AA239" s="53"/>
      <c r="AB239" s="68"/>
      <c r="AC239" s="68"/>
      <c r="AD239" s="68"/>
      <c r="AE239" s="68"/>
      <c r="AF239" s="68"/>
      <c r="AG239" s="68"/>
      <c r="AH239" s="68"/>
      <c r="AI239" s="68"/>
      <c r="AJ239" s="69"/>
      <c r="AK239" s="55"/>
      <c r="AL239" s="70"/>
      <c r="AM239" s="61"/>
      <c r="AN239" s="61"/>
      <c r="AO239" s="55"/>
      <c r="AP239" s="71"/>
      <c r="AQ239" s="68"/>
      <c r="AR239" s="61"/>
    </row>
    <row r="240" spans="1:44" ht="34.5" customHeight="1" x14ac:dyDescent="0.25">
      <c r="A240" s="58"/>
      <c r="B240" s="58"/>
      <c r="C240" s="59"/>
      <c r="D240" s="60"/>
      <c r="E240" s="60"/>
      <c r="F240" s="61"/>
      <c r="G240" s="62" t="e">
        <f t="shared" ca="1" si="8"/>
        <v>#NAME?</v>
      </c>
      <c r="H240" s="62" t="e">
        <f ca="1">_xlfn.IFS($E240&gt;0,VLOOKUP($F240,objets!$A$2:$L4808,4,FALSE)*$E240,$F240="",0,$E240="",VLOOKUP($F240,objets!$A$2:$L4808,4,FALSE))</f>
        <v>#NAME?</v>
      </c>
      <c r="I240" s="107" t="str">
        <f>IF(F240="","",IF(E240&gt;0,VLOOKUP(F240,objets!$A$4:$F$47,6,FALSE)*E240,VLOOKUP(F240,objets!$A$4:$F$47,6,FALSE)))</f>
        <v/>
      </c>
      <c r="J240" s="63" t="e">
        <f ca="1">_xlfn.IFS($E240&gt;0,VLOOKUP($F240,objets!$A$2:$L4808,7,FALSE)*$E240,$F240="",0,$E240="",VLOOKUP($F240,objets!$A$2:$L4808,7,FALSE))</f>
        <v>#NAME?</v>
      </c>
      <c r="K240" s="63" t="e">
        <f ca="1">_xlfn.IFS($E240&gt;0,VLOOKUP($F240,objets!$A$2:$L4808,8,FALSE)*$E240,$F240="",0,$E240="",VLOOKUP($F240,objets!$A$2:$L4808,8,FALSE))</f>
        <v>#NAME?</v>
      </c>
      <c r="L240" s="63" t="e">
        <f ca="1">_xlfn.IFS($E240&gt;0,VLOOKUP($F240,objets!$A$2:$L4808,9,FALSE)*$E240,$F240="",0,$E240="",VLOOKUP($F240,objets!$A$2:$L4808,9,FALSE))</f>
        <v>#NAME?</v>
      </c>
      <c r="M240" s="63" t="e">
        <f ca="1">_xlfn.IFS($E240&gt;0,VLOOKUP($F240,objets!$A$2:$L4808,10,FALSE)*$E240,$F240="",0,$E240="",VLOOKUP($F240,objets!$A$2:$L4808,10,FALSE))</f>
        <v>#NAME?</v>
      </c>
      <c r="N240" s="63" t="e">
        <f ca="1">_xlfn.IFS($E240&gt;0,VLOOKUP($F240,objets!$A$2:$L4808,11,FALSE)*$E240,$F240="",0,$E240="",VLOOKUP($F240,objets!$A$2:$L4808,11,FALSE))</f>
        <v>#NAME?</v>
      </c>
      <c r="O240" s="63" t="e">
        <f ca="1">_xlfn.IFS($E240&gt;0,VLOOKUP($F240,objets!$A$2:$L4808,12,FALSE)*$E240,$F240="",0,$E240="",VLOOKUP($F240,objets!$A$2:$L4808,12,FALSE))</f>
        <v>#NAME?</v>
      </c>
      <c r="P240" s="64"/>
      <c r="Q240" s="65"/>
      <c r="R240" s="65"/>
      <c r="S240" s="65"/>
      <c r="T240" s="65"/>
      <c r="U240" s="65"/>
      <c r="V240" s="65"/>
      <c r="W240" s="65"/>
      <c r="X240" s="65"/>
      <c r="Y240" s="73"/>
      <c r="Z240" s="67" t="str">
        <f t="shared" ca="1" si="7"/>
        <v/>
      </c>
      <c r="AA240" s="53"/>
      <c r="AB240" s="68"/>
      <c r="AC240" s="68"/>
      <c r="AD240" s="68"/>
      <c r="AE240" s="68"/>
      <c r="AF240" s="68"/>
      <c r="AG240" s="68"/>
      <c r="AH240" s="68"/>
      <c r="AI240" s="68"/>
      <c r="AJ240" s="69"/>
      <c r="AK240" s="55"/>
      <c r="AL240" s="70"/>
      <c r="AM240" s="61"/>
      <c r="AN240" s="61"/>
      <c r="AO240" s="55"/>
      <c r="AP240" s="71"/>
      <c r="AQ240" s="68"/>
      <c r="AR240" s="61"/>
    </row>
    <row r="241" spans="1:44" ht="34.5" customHeight="1" x14ac:dyDescent="0.25">
      <c r="A241" s="58"/>
      <c r="B241" s="58"/>
      <c r="C241" s="59"/>
      <c r="D241" s="60"/>
      <c r="E241" s="60"/>
      <c r="F241" s="61"/>
      <c r="G241" s="62" t="e">
        <f t="shared" ca="1" si="8"/>
        <v>#NAME?</v>
      </c>
      <c r="H241" s="62" t="e">
        <f ca="1">_xlfn.IFS($E241&gt;0,VLOOKUP($F241,objets!$A$2:$L4809,4,FALSE)*$E241,$F241="",0,$E241="",VLOOKUP($F241,objets!$A$2:$L4809,4,FALSE))</f>
        <v>#NAME?</v>
      </c>
      <c r="I241" s="107" t="str">
        <f>IF(F241="","",IF(E241&gt;0,VLOOKUP(F241,objets!$A$4:$F$47,6,FALSE)*E241,VLOOKUP(F241,objets!$A$4:$F$47,6,FALSE)))</f>
        <v/>
      </c>
      <c r="J241" s="63" t="e">
        <f ca="1">_xlfn.IFS($E241&gt;0,VLOOKUP($F241,objets!$A$2:$L4809,7,FALSE)*$E241,$F241="",0,$E241="",VLOOKUP($F241,objets!$A$2:$L4809,7,FALSE))</f>
        <v>#NAME?</v>
      </c>
      <c r="K241" s="63" t="e">
        <f ca="1">_xlfn.IFS($E241&gt;0,VLOOKUP($F241,objets!$A$2:$L4809,8,FALSE)*$E241,$F241="",0,$E241="",VLOOKUP($F241,objets!$A$2:$L4809,8,FALSE))</f>
        <v>#NAME?</v>
      </c>
      <c r="L241" s="63" t="e">
        <f ca="1">_xlfn.IFS($E241&gt;0,VLOOKUP($F241,objets!$A$2:$L4809,9,FALSE)*$E241,$F241="",0,$E241="",VLOOKUP($F241,objets!$A$2:$L4809,9,FALSE))</f>
        <v>#NAME?</v>
      </c>
      <c r="M241" s="63" t="e">
        <f ca="1">_xlfn.IFS($E241&gt;0,VLOOKUP($F241,objets!$A$2:$L4809,10,FALSE)*$E241,$F241="",0,$E241="",VLOOKUP($F241,objets!$A$2:$L4809,10,FALSE))</f>
        <v>#NAME?</v>
      </c>
      <c r="N241" s="63" t="e">
        <f ca="1">_xlfn.IFS($E241&gt;0,VLOOKUP($F241,objets!$A$2:$L4809,11,FALSE)*$E241,$F241="",0,$E241="",VLOOKUP($F241,objets!$A$2:$L4809,11,FALSE))</f>
        <v>#NAME?</v>
      </c>
      <c r="O241" s="63" t="e">
        <f ca="1">_xlfn.IFS($E241&gt;0,VLOOKUP($F241,objets!$A$2:$L4809,12,FALSE)*$E241,$F241="",0,$E241="",VLOOKUP($F241,objets!$A$2:$L4809,12,FALSE))</f>
        <v>#NAME?</v>
      </c>
      <c r="P241" s="64"/>
      <c r="Q241" s="65"/>
      <c r="R241" s="65"/>
      <c r="S241" s="65"/>
      <c r="T241" s="65"/>
      <c r="U241" s="65"/>
      <c r="V241" s="65"/>
      <c r="W241" s="65"/>
      <c r="X241" s="65"/>
      <c r="Y241" s="73"/>
      <c r="Z241" s="67" t="str">
        <f t="shared" ca="1" si="7"/>
        <v/>
      </c>
      <c r="AA241" s="53"/>
      <c r="AB241" s="68"/>
      <c r="AC241" s="68"/>
      <c r="AD241" s="68"/>
      <c r="AE241" s="68"/>
      <c r="AF241" s="68"/>
      <c r="AG241" s="68"/>
      <c r="AH241" s="68"/>
      <c r="AI241" s="68"/>
      <c r="AJ241" s="69"/>
      <c r="AK241" s="55"/>
      <c r="AL241" s="70"/>
      <c r="AM241" s="61"/>
      <c r="AN241" s="61"/>
      <c r="AO241" s="55"/>
      <c r="AP241" s="71"/>
      <c r="AQ241" s="68"/>
      <c r="AR241" s="61"/>
    </row>
    <row r="242" spans="1:44" ht="34.5" customHeight="1" x14ac:dyDescent="0.25">
      <c r="A242" s="58"/>
      <c r="B242" s="58"/>
      <c r="C242" s="59"/>
      <c r="D242" s="60"/>
      <c r="E242" s="60"/>
      <c r="F242" s="61"/>
      <c r="G242" s="62" t="e">
        <f t="shared" ca="1" si="8"/>
        <v>#NAME?</v>
      </c>
      <c r="H242" s="62" t="e">
        <f ca="1">_xlfn.IFS($E242&gt;0,VLOOKUP($F242,objets!$A$2:$L4810,4,FALSE)*$E242,$F242="",0,$E242="",VLOOKUP($F242,objets!$A$2:$L4810,4,FALSE))</f>
        <v>#NAME?</v>
      </c>
      <c r="I242" s="107" t="str">
        <f>IF(F242="","",IF(E242&gt;0,VLOOKUP(F242,objets!$A$4:$F$47,6,FALSE)*E242,VLOOKUP(F242,objets!$A$4:$F$47,6,FALSE)))</f>
        <v/>
      </c>
      <c r="J242" s="63" t="e">
        <f ca="1">_xlfn.IFS($E242&gt;0,VLOOKUP($F242,objets!$A$2:$L4810,7,FALSE)*$E242,$F242="",0,$E242="",VLOOKUP($F242,objets!$A$2:$L4810,7,FALSE))</f>
        <v>#NAME?</v>
      </c>
      <c r="K242" s="63" t="e">
        <f ca="1">_xlfn.IFS($E242&gt;0,VLOOKUP($F242,objets!$A$2:$L4810,8,FALSE)*$E242,$F242="",0,$E242="",VLOOKUP($F242,objets!$A$2:$L4810,8,FALSE))</f>
        <v>#NAME?</v>
      </c>
      <c r="L242" s="63" t="e">
        <f ca="1">_xlfn.IFS($E242&gt;0,VLOOKUP($F242,objets!$A$2:$L4810,9,FALSE)*$E242,$F242="",0,$E242="",VLOOKUP($F242,objets!$A$2:$L4810,9,FALSE))</f>
        <v>#NAME?</v>
      </c>
      <c r="M242" s="63" t="e">
        <f ca="1">_xlfn.IFS($E242&gt;0,VLOOKUP($F242,objets!$A$2:$L4810,10,FALSE)*$E242,$F242="",0,$E242="",VLOOKUP($F242,objets!$A$2:$L4810,10,FALSE))</f>
        <v>#NAME?</v>
      </c>
      <c r="N242" s="63" t="e">
        <f ca="1">_xlfn.IFS($E242&gt;0,VLOOKUP($F242,objets!$A$2:$L4810,11,FALSE)*$E242,$F242="",0,$E242="",VLOOKUP($F242,objets!$A$2:$L4810,11,FALSE))</f>
        <v>#NAME?</v>
      </c>
      <c r="O242" s="63" t="e">
        <f ca="1">_xlfn.IFS($E242&gt;0,VLOOKUP($F242,objets!$A$2:$L4810,12,FALSE)*$E242,$F242="",0,$E242="",VLOOKUP($F242,objets!$A$2:$L4810,12,FALSE))</f>
        <v>#NAME?</v>
      </c>
      <c r="P242" s="64"/>
      <c r="Q242" s="65"/>
      <c r="R242" s="65"/>
      <c r="S242" s="65"/>
      <c r="T242" s="65"/>
      <c r="U242" s="65"/>
      <c r="V242" s="65"/>
      <c r="W242" s="65"/>
      <c r="X242" s="65"/>
      <c r="Y242" s="73"/>
      <c r="Z242" s="67" t="str">
        <f t="shared" ca="1" si="7"/>
        <v/>
      </c>
      <c r="AA242" s="53"/>
      <c r="AB242" s="68"/>
      <c r="AC242" s="68"/>
      <c r="AD242" s="68"/>
      <c r="AE242" s="68"/>
      <c r="AF242" s="68"/>
      <c r="AG242" s="68"/>
      <c r="AH242" s="68"/>
      <c r="AI242" s="68"/>
      <c r="AJ242" s="69"/>
      <c r="AK242" s="55"/>
      <c r="AL242" s="70"/>
      <c r="AM242" s="61"/>
      <c r="AN242" s="61"/>
      <c r="AO242" s="55"/>
      <c r="AP242" s="71"/>
      <c r="AQ242" s="68"/>
      <c r="AR242" s="61"/>
    </row>
    <row r="243" spans="1:44" ht="34.5" customHeight="1" x14ac:dyDescent="0.25">
      <c r="A243" s="58"/>
      <c r="B243" s="58"/>
      <c r="C243" s="59"/>
      <c r="D243" s="60"/>
      <c r="E243" s="60"/>
      <c r="F243" s="61"/>
      <c r="G243" s="62" t="e">
        <f t="shared" ca="1" si="8"/>
        <v>#NAME?</v>
      </c>
      <c r="H243" s="62" t="e">
        <f ca="1">_xlfn.IFS($E243&gt;0,VLOOKUP($F243,objets!$A$2:$L4811,4,FALSE)*$E243,$F243="",0,$E243="",VLOOKUP($F243,objets!$A$2:$L4811,4,FALSE))</f>
        <v>#NAME?</v>
      </c>
      <c r="I243" s="107" t="str">
        <f>IF(F243="","",IF(E243&gt;0,VLOOKUP(F243,objets!$A$4:$F$47,6,FALSE)*E243,VLOOKUP(F243,objets!$A$4:$F$47,6,FALSE)))</f>
        <v/>
      </c>
      <c r="J243" s="63" t="e">
        <f ca="1">_xlfn.IFS($E243&gt;0,VLOOKUP($F243,objets!$A$2:$L4811,7,FALSE)*$E243,$F243="",0,$E243="",VLOOKUP($F243,objets!$A$2:$L4811,7,FALSE))</f>
        <v>#NAME?</v>
      </c>
      <c r="K243" s="63" t="e">
        <f ca="1">_xlfn.IFS($E243&gt;0,VLOOKUP($F243,objets!$A$2:$L4811,8,FALSE)*$E243,$F243="",0,$E243="",VLOOKUP($F243,objets!$A$2:$L4811,8,FALSE))</f>
        <v>#NAME?</v>
      </c>
      <c r="L243" s="63" t="e">
        <f ca="1">_xlfn.IFS($E243&gt;0,VLOOKUP($F243,objets!$A$2:$L4811,9,FALSE)*$E243,$F243="",0,$E243="",VLOOKUP($F243,objets!$A$2:$L4811,9,FALSE))</f>
        <v>#NAME?</v>
      </c>
      <c r="M243" s="63" t="e">
        <f ca="1">_xlfn.IFS($E243&gt;0,VLOOKUP($F243,objets!$A$2:$L4811,10,FALSE)*$E243,$F243="",0,$E243="",VLOOKUP($F243,objets!$A$2:$L4811,10,FALSE))</f>
        <v>#NAME?</v>
      </c>
      <c r="N243" s="63" t="e">
        <f ca="1">_xlfn.IFS($E243&gt;0,VLOOKUP($F243,objets!$A$2:$L4811,11,FALSE)*$E243,$F243="",0,$E243="",VLOOKUP($F243,objets!$A$2:$L4811,11,FALSE))</f>
        <v>#NAME?</v>
      </c>
      <c r="O243" s="63" t="e">
        <f ca="1">_xlfn.IFS($E243&gt;0,VLOOKUP($F243,objets!$A$2:$L4811,12,FALSE)*$E243,$F243="",0,$E243="",VLOOKUP($F243,objets!$A$2:$L4811,12,FALSE))</f>
        <v>#NAME?</v>
      </c>
      <c r="P243" s="64"/>
      <c r="Q243" s="65"/>
      <c r="R243" s="65"/>
      <c r="S243" s="65"/>
      <c r="T243" s="65"/>
      <c r="U243" s="65"/>
      <c r="V243" s="65"/>
      <c r="W243" s="65"/>
      <c r="X243" s="65"/>
      <c r="Y243" s="73"/>
      <c r="Z243" s="67" t="str">
        <f t="shared" ca="1" si="7"/>
        <v/>
      </c>
      <c r="AA243" s="53"/>
      <c r="AB243" s="68"/>
      <c r="AC243" s="68"/>
      <c r="AD243" s="68"/>
      <c r="AE243" s="68"/>
      <c r="AF243" s="68"/>
      <c r="AG243" s="68"/>
      <c r="AH243" s="68"/>
      <c r="AI243" s="68"/>
      <c r="AJ243" s="69"/>
      <c r="AK243" s="55"/>
      <c r="AL243" s="70"/>
      <c r="AM243" s="61"/>
      <c r="AN243" s="61"/>
      <c r="AO243" s="55"/>
      <c r="AP243" s="71"/>
      <c r="AQ243" s="68"/>
      <c r="AR243" s="61"/>
    </row>
    <row r="244" spans="1:44" ht="34.5" customHeight="1" x14ac:dyDescent="0.25">
      <c r="A244" s="58"/>
      <c r="B244" s="58"/>
      <c r="C244" s="59"/>
      <c r="D244" s="60"/>
      <c r="E244" s="60"/>
      <c r="F244" s="61"/>
      <c r="G244" s="62" t="e">
        <f t="shared" ca="1" si="8"/>
        <v>#NAME?</v>
      </c>
      <c r="H244" s="62" t="e">
        <f ca="1">_xlfn.IFS($E244&gt;0,VLOOKUP($F244,objets!$A$2:$L4812,4,FALSE)*$E244,$F244="",0,$E244="",VLOOKUP($F244,objets!$A$2:$L4812,4,FALSE))</f>
        <v>#NAME?</v>
      </c>
      <c r="I244" s="107" t="str">
        <f>IF(F244="","",IF(E244&gt;0,VLOOKUP(F244,objets!$A$4:$F$47,6,FALSE)*E244,VLOOKUP(F244,objets!$A$4:$F$47,6,FALSE)))</f>
        <v/>
      </c>
      <c r="J244" s="63" t="e">
        <f ca="1">_xlfn.IFS($E244&gt;0,VLOOKUP($F244,objets!$A$2:$L4812,7,FALSE)*$E244,$F244="",0,$E244="",VLOOKUP($F244,objets!$A$2:$L4812,7,FALSE))</f>
        <v>#NAME?</v>
      </c>
      <c r="K244" s="63" t="e">
        <f ca="1">_xlfn.IFS($E244&gt;0,VLOOKUP($F244,objets!$A$2:$L4812,8,FALSE)*$E244,$F244="",0,$E244="",VLOOKUP($F244,objets!$A$2:$L4812,8,FALSE))</f>
        <v>#NAME?</v>
      </c>
      <c r="L244" s="63" t="e">
        <f ca="1">_xlfn.IFS($E244&gt;0,VLOOKUP($F244,objets!$A$2:$L4812,9,FALSE)*$E244,$F244="",0,$E244="",VLOOKUP($F244,objets!$A$2:$L4812,9,FALSE))</f>
        <v>#NAME?</v>
      </c>
      <c r="M244" s="63" t="e">
        <f ca="1">_xlfn.IFS($E244&gt;0,VLOOKUP($F244,objets!$A$2:$L4812,10,FALSE)*$E244,$F244="",0,$E244="",VLOOKUP($F244,objets!$A$2:$L4812,10,FALSE))</f>
        <v>#NAME?</v>
      </c>
      <c r="N244" s="63" t="e">
        <f ca="1">_xlfn.IFS($E244&gt;0,VLOOKUP($F244,objets!$A$2:$L4812,11,FALSE)*$E244,$F244="",0,$E244="",VLOOKUP($F244,objets!$A$2:$L4812,11,FALSE))</f>
        <v>#NAME?</v>
      </c>
      <c r="O244" s="63" t="e">
        <f ca="1">_xlfn.IFS($E244&gt;0,VLOOKUP($F244,objets!$A$2:$L4812,12,FALSE)*$E244,$F244="",0,$E244="",VLOOKUP($F244,objets!$A$2:$L4812,12,FALSE))</f>
        <v>#NAME?</v>
      </c>
      <c r="P244" s="64"/>
      <c r="Q244" s="65"/>
      <c r="R244" s="65"/>
      <c r="S244" s="65"/>
      <c r="T244" s="65"/>
      <c r="U244" s="65"/>
      <c r="V244" s="65"/>
      <c r="W244" s="65"/>
      <c r="X244" s="65"/>
      <c r="Y244" s="73"/>
      <c r="Z244" s="67" t="str">
        <f t="shared" ca="1" si="7"/>
        <v/>
      </c>
      <c r="AA244" s="53"/>
      <c r="AB244" s="68"/>
      <c r="AC244" s="68"/>
      <c r="AD244" s="68"/>
      <c r="AE244" s="68"/>
      <c r="AF244" s="68"/>
      <c r="AG244" s="68"/>
      <c r="AH244" s="68"/>
      <c r="AI244" s="68"/>
      <c r="AJ244" s="69"/>
      <c r="AK244" s="55"/>
      <c r="AL244" s="70"/>
      <c r="AM244" s="61"/>
      <c r="AN244" s="61"/>
      <c r="AO244" s="55"/>
      <c r="AP244" s="71"/>
      <c r="AQ244" s="68"/>
      <c r="AR244" s="61"/>
    </row>
    <row r="245" spans="1:44" ht="34.5" customHeight="1" x14ac:dyDescent="0.25">
      <c r="A245" s="58"/>
      <c r="B245" s="58"/>
      <c r="C245" s="59"/>
      <c r="D245" s="60"/>
      <c r="E245" s="60"/>
      <c r="F245" s="72"/>
      <c r="G245" s="62" t="e">
        <f t="shared" ca="1" si="8"/>
        <v>#NAME?</v>
      </c>
      <c r="H245" s="62" t="e">
        <f ca="1">_xlfn.IFS($E245&gt;0,VLOOKUP($F245,objets!$A$2:$L4813,4,FALSE)*$E245,$F245="",0,$E245="",VLOOKUP($F245,objets!$A$2:$L4813,4,FALSE))</f>
        <v>#NAME?</v>
      </c>
      <c r="I245" s="107" t="str">
        <f>IF(F245="","",IF(E245&gt;0,VLOOKUP(F245,objets!$A$4:$F$47,6,FALSE)*E245,VLOOKUP(F245,objets!$A$4:$F$47,6,FALSE)))</f>
        <v/>
      </c>
      <c r="J245" s="63" t="e">
        <f ca="1">_xlfn.IFS($E245&gt;0,VLOOKUP($F245,objets!$A$2:$L4813,7,FALSE)*$E245,$F245="",0,$E245="",VLOOKUP($F245,objets!$A$2:$L4813,7,FALSE))</f>
        <v>#NAME?</v>
      </c>
      <c r="K245" s="63" t="e">
        <f ca="1">_xlfn.IFS($E245&gt;0,VLOOKUP($F245,objets!$A$2:$L4813,8,FALSE)*$E245,$F245="",0,$E245="",VLOOKUP($F245,objets!$A$2:$L4813,8,FALSE))</f>
        <v>#NAME?</v>
      </c>
      <c r="L245" s="63" t="e">
        <f ca="1">_xlfn.IFS($E245&gt;0,VLOOKUP($F245,objets!$A$2:$L4813,9,FALSE)*$E245,$F245="",0,$E245="",VLOOKUP($F245,objets!$A$2:$L4813,9,FALSE))</f>
        <v>#NAME?</v>
      </c>
      <c r="M245" s="63" t="e">
        <f ca="1">_xlfn.IFS($E245&gt;0,VLOOKUP($F245,objets!$A$2:$L4813,10,FALSE)*$E245,$F245="",0,$E245="",VLOOKUP($F245,objets!$A$2:$L4813,10,FALSE))</f>
        <v>#NAME?</v>
      </c>
      <c r="N245" s="63" t="e">
        <f ca="1">_xlfn.IFS($E245&gt;0,VLOOKUP($F245,objets!$A$2:$L4813,11,FALSE)*$E245,$F245="",0,$E245="",VLOOKUP($F245,objets!$A$2:$L4813,11,FALSE))</f>
        <v>#NAME?</v>
      </c>
      <c r="O245" s="63" t="e">
        <f ca="1">_xlfn.IFS($E245&gt;0,VLOOKUP($F245,objets!$A$2:$L4813,12,FALSE)*$E245,$F245="",0,$E245="",VLOOKUP($F245,objets!$A$2:$L4813,12,FALSE))</f>
        <v>#NAME?</v>
      </c>
      <c r="P245" s="64"/>
      <c r="Q245" s="65"/>
      <c r="R245" s="65"/>
      <c r="S245" s="65"/>
      <c r="T245" s="65"/>
      <c r="U245" s="65"/>
      <c r="V245" s="65"/>
      <c r="W245" s="65"/>
      <c r="X245" s="65"/>
      <c r="Y245" s="73"/>
      <c r="Z245" s="67" t="str">
        <f t="shared" ca="1" si="7"/>
        <v/>
      </c>
      <c r="AA245" s="53"/>
      <c r="AB245" s="68"/>
      <c r="AC245" s="68"/>
      <c r="AD245" s="68"/>
      <c r="AE245" s="68"/>
      <c r="AF245" s="68"/>
      <c r="AG245" s="68"/>
      <c r="AH245" s="68"/>
      <c r="AI245" s="68"/>
      <c r="AJ245" s="69"/>
      <c r="AK245" s="55"/>
      <c r="AL245" s="70"/>
      <c r="AM245" s="61"/>
      <c r="AN245" s="61"/>
      <c r="AO245" s="55"/>
      <c r="AP245" s="71"/>
      <c r="AQ245" s="68"/>
      <c r="AR245" s="61"/>
    </row>
    <row r="246" spans="1:44" ht="34.5" customHeight="1" x14ac:dyDescent="0.25">
      <c r="A246" s="58"/>
      <c r="B246" s="58"/>
      <c r="C246" s="59"/>
      <c r="D246" s="60"/>
      <c r="E246" s="60"/>
      <c r="F246" s="61"/>
      <c r="G246" s="62" t="e">
        <f t="shared" ca="1" si="8"/>
        <v>#NAME?</v>
      </c>
      <c r="H246" s="62" t="e">
        <f ca="1">_xlfn.IFS($E246&gt;0,VLOOKUP($F246,objets!$A$2:$L4814,4,FALSE)*$E246,$F246="",0,$E246="",VLOOKUP($F246,objets!$A$2:$L4814,4,FALSE))</f>
        <v>#NAME?</v>
      </c>
      <c r="I246" s="107" t="str">
        <f>IF(F246="","",IF(E246&gt;0,VLOOKUP(F246,objets!$A$4:$F$47,6,FALSE)*E246,VLOOKUP(F246,objets!$A$4:$F$47,6,FALSE)))</f>
        <v/>
      </c>
      <c r="J246" s="63" t="e">
        <f ca="1">_xlfn.IFS($E246&gt;0,VLOOKUP($F246,objets!$A$2:$L4814,7,FALSE)*$E246,$F246="",0,$E246="",VLOOKUP($F246,objets!$A$2:$L4814,7,FALSE))</f>
        <v>#NAME?</v>
      </c>
      <c r="K246" s="63" t="e">
        <f ca="1">_xlfn.IFS($E246&gt;0,VLOOKUP($F246,objets!$A$2:$L4814,8,FALSE)*$E246,$F246="",0,$E246="",VLOOKUP($F246,objets!$A$2:$L4814,8,FALSE))</f>
        <v>#NAME?</v>
      </c>
      <c r="L246" s="63" t="e">
        <f ca="1">_xlfn.IFS($E246&gt;0,VLOOKUP($F246,objets!$A$2:$L4814,9,FALSE)*$E246,$F246="",0,$E246="",VLOOKUP($F246,objets!$A$2:$L4814,9,FALSE))</f>
        <v>#NAME?</v>
      </c>
      <c r="M246" s="63" t="e">
        <f ca="1">_xlfn.IFS($E246&gt;0,VLOOKUP($F246,objets!$A$2:$L4814,10,FALSE)*$E246,$F246="",0,$E246="",VLOOKUP($F246,objets!$A$2:$L4814,10,FALSE))</f>
        <v>#NAME?</v>
      </c>
      <c r="N246" s="63" t="e">
        <f ca="1">_xlfn.IFS($E246&gt;0,VLOOKUP($F246,objets!$A$2:$L4814,11,FALSE)*$E246,$F246="",0,$E246="",VLOOKUP($F246,objets!$A$2:$L4814,11,FALSE))</f>
        <v>#NAME?</v>
      </c>
      <c r="O246" s="63" t="e">
        <f ca="1">_xlfn.IFS($E246&gt;0,VLOOKUP($F246,objets!$A$2:$L4814,12,FALSE)*$E246,$F246="",0,$E246="",VLOOKUP($F246,objets!$A$2:$L4814,12,FALSE))</f>
        <v>#NAME?</v>
      </c>
      <c r="P246" s="64"/>
      <c r="Q246" s="65"/>
      <c r="R246" s="65"/>
      <c r="S246" s="65"/>
      <c r="T246" s="65"/>
      <c r="U246" s="65"/>
      <c r="V246" s="65"/>
      <c r="W246" s="65"/>
      <c r="X246" s="65"/>
      <c r="Y246" s="73"/>
      <c r="Z246" s="67" t="str">
        <f t="shared" ca="1" si="7"/>
        <v/>
      </c>
      <c r="AA246" s="53"/>
      <c r="AB246" s="68"/>
      <c r="AC246" s="68"/>
      <c r="AD246" s="68"/>
      <c r="AE246" s="68"/>
      <c r="AF246" s="68"/>
      <c r="AG246" s="68"/>
      <c r="AH246" s="68"/>
      <c r="AI246" s="68"/>
      <c r="AJ246" s="69"/>
      <c r="AK246" s="55"/>
      <c r="AL246" s="70"/>
      <c r="AM246" s="61"/>
      <c r="AN246" s="61"/>
      <c r="AO246" s="55"/>
      <c r="AP246" s="71"/>
      <c r="AQ246" s="68"/>
      <c r="AR246" s="61"/>
    </row>
    <row r="247" spans="1:44" ht="34.5" customHeight="1" x14ac:dyDescent="0.25">
      <c r="A247" s="58"/>
      <c r="B247" s="58"/>
      <c r="C247" s="59"/>
      <c r="D247" s="60"/>
      <c r="E247" s="60"/>
      <c r="F247" s="61"/>
      <c r="G247" s="62" t="e">
        <f t="shared" ca="1" si="8"/>
        <v>#NAME?</v>
      </c>
      <c r="H247" s="62" t="e">
        <f ca="1">_xlfn.IFS($E247&gt;0,VLOOKUP($F247,objets!$A$2:$L4815,4,FALSE)*$E247,$F247="",0,$E247="",VLOOKUP($F247,objets!$A$2:$L4815,4,FALSE))</f>
        <v>#NAME?</v>
      </c>
      <c r="I247" s="107" t="str">
        <f>IF(F247="","",IF(E247&gt;0,VLOOKUP(F247,objets!$A$4:$F$47,6,FALSE)*E247,VLOOKUP(F247,objets!$A$4:$F$47,6,FALSE)))</f>
        <v/>
      </c>
      <c r="J247" s="63" t="e">
        <f ca="1">_xlfn.IFS($E247&gt;0,VLOOKUP($F247,objets!$A$2:$L4815,7,FALSE)*$E247,$F247="",0,$E247="",VLOOKUP($F247,objets!$A$2:$L4815,7,FALSE))</f>
        <v>#NAME?</v>
      </c>
      <c r="K247" s="63" t="e">
        <f ca="1">_xlfn.IFS($E247&gt;0,VLOOKUP($F247,objets!$A$2:$L4815,8,FALSE)*$E247,$F247="",0,$E247="",VLOOKUP($F247,objets!$A$2:$L4815,8,FALSE))</f>
        <v>#NAME?</v>
      </c>
      <c r="L247" s="63" t="e">
        <f ca="1">_xlfn.IFS($E247&gt;0,VLOOKUP($F247,objets!$A$2:$L4815,9,FALSE)*$E247,$F247="",0,$E247="",VLOOKUP($F247,objets!$A$2:$L4815,9,FALSE))</f>
        <v>#NAME?</v>
      </c>
      <c r="M247" s="63" t="e">
        <f ca="1">_xlfn.IFS($E247&gt;0,VLOOKUP($F247,objets!$A$2:$L4815,10,FALSE)*$E247,$F247="",0,$E247="",VLOOKUP($F247,objets!$A$2:$L4815,10,FALSE))</f>
        <v>#NAME?</v>
      </c>
      <c r="N247" s="63" t="e">
        <f ca="1">_xlfn.IFS($E247&gt;0,VLOOKUP($F247,objets!$A$2:$L4815,11,FALSE)*$E247,$F247="",0,$E247="",VLOOKUP($F247,objets!$A$2:$L4815,11,FALSE))</f>
        <v>#NAME?</v>
      </c>
      <c r="O247" s="63" t="e">
        <f ca="1">_xlfn.IFS($E247&gt;0,VLOOKUP($F247,objets!$A$2:$L4815,12,FALSE)*$E247,$F247="",0,$E247="",VLOOKUP($F247,objets!$A$2:$L4815,12,FALSE))</f>
        <v>#NAME?</v>
      </c>
      <c r="P247" s="64"/>
      <c r="Q247" s="65"/>
      <c r="R247" s="65"/>
      <c r="S247" s="65"/>
      <c r="T247" s="65"/>
      <c r="U247" s="65"/>
      <c r="V247" s="65"/>
      <c r="W247" s="65"/>
      <c r="X247" s="65"/>
      <c r="Y247" s="73"/>
      <c r="Z247" s="67" t="str">
        <f t="shared" ca="1" si="7"/>
        <v/>
      </c>
      <c r="AA247" s="53"/>
      <c r="AB247" s="68"/>
      <c r="AC247" s="68"/>
      <c r="AD247" s="68"/>
      <c r="AE247" s="68"/>
      <c r="AF247" s="68"/>
      <c r="AG247" s="68"/>
      <c r="AH247" s="68"/>
      <c r="AI247" s="68"/>
      <c r="AJ247" s="69"/>
      <c r="AK247" s="55"/>
      <c r="AL247" s="70"/>
      <c r="AM247" s="61"/>
      <c r="AN247" s="61"/>
      <c r="AO247" s="55"/>
      <c r="AP247" s="71"/>
      <c r="AQ247" s="68"/>
      <c r="AR247" s="61"/>
    </row>
    <row r="248" spans="1:44" ht="34.5" customHeight="1" x14ac:dyDescent="0.25">
      <c r="A248" s="58"/>
      <c r="B248" s="58"/>
      <c r="C248" s="59"/>
      <c r="D248" s="60"/>
      <c r="E248" s="60"/>
      <c r="F248" s="61"/>
      <c r="G248" s="62" t="e">
        <f t="shared" ca="1" si="8"/>
        <v>#NAME?</v>
      </c>
      <c r="H248" s="62" t="e">
        <f ca="1">_xlfn.IFS($E248&gt;0,VLOOKUP($F248,objets!$A$2:$L4816,4,FALSE)*$E248,$F248="",0,$E248="",VLOOKUP($F248,objets!$A$2:$L4816,4,FALSE))</f>
        <v>#NAME?</v>
      </c>
      <c r="I248" s="107" t="str">
        <f>IF(F248="","",IF(E248&gt;0,VLOOKUP(F248,objets!$A$4:$F$47,6,FALSE)*E248,VLOOKUP(F248,objets!$A$4:$F$47,6,FALSE)))</f>
        <v/>
      </c>
      <c r="J248" s="63" t="e">
        <f ca="1">_xlfn.IFS($E248&gt;0,VLOOKUP($F248,objets!$A$2:$L4816,7,FALSE)*$E248,$F248="",0,$E248="",VLOOKUP($F248,objets!$A$2:$L4816,7,FALSE))</f>
        <v>#NAME?</v>
      </c>
      <c r="K248" s="63" t="e">
        <f ca="1">_xlfn.IFS($E248&gt;0,VLOOKUP($F248,objets!$A$2:$L4816,8,FALSE)*$E248,$F248="",0,$E248="",VLOOKUP($F248,objets!$A$2:$L4816,8,FALSE))</f>
        <v>#NAME?</v>
      </c>
      <c r="L248" s="63" t="e">
        <f ca="1">_xlfn.IFS($E248&gt;0,VLOOKUP($F248,objets!$A$2:$L4816,9,FALSE)*$E248,$F248="",0,$E248="",VLOOKUP($F248,objets!$A$2:$L4816,9,FALSE))</f>
        <v>#NAME?</v>
      </c>
      <c r="M248" s="63" t="e">
        <f ca="1">_xlfn.IFS($E248&gt;0,VLOOKUP($F248,objets!$A$2:$L4816,10,FALSE)*$E248,$F248="",0,$E248="",VLOOKUP($F248,objets!$A$2:$L4816,10,FALSE))</f>
        <v>#NAME?</v>
      </c>
      <c r="N248" s="63" t="e">
        <f ca="1">_xlfn.IFS($E248&gt;0,VLOOKUP($F248,objets!$A$2:$L4816,11,FALSE)*$E248,$F248="",0,$E248="",VLOOKUP($F248,objets!$A$2:$L4816,11,FALSE))</f>
        <v>#NAME?</v>
      </c>
      <c r="O248" s="63" t="e">
        <f ca="1">_xlfn.IFS($E248&gt;0,VLOOKUP($F248,objets!$A$2:$L4816,12,FALSE)*$E248,$F248="",0,$E248="",VLOOKUP($F248,objets!$A$2:$L4816,12,FALSE))</f>
        <v>#NAME?</v>
      </c>
      <c r="P248" s="64"/>
      <c r="Q248" s="65"/>
      <c r="R248" s="65"/>
      <c r="S248" s="65"/>
      <c r="T248" s="65"/>
      <c r="U248" s="65"/>
      <c r="V248" s="65"/>
      <c r="W248" s="65"/>
      <c r="X248" s="65"/>
      <c r="Y248" s="73"/>
      <c r="Z248" s="67" t="str">
        <f t="shared" ca="1" si="7"/>
        <v/>
      </c>
      <c r="AA248" s="53"/>
      <c r="AB248" s="68"/>
      <c r="AC248" s="68"/>
      <c r="AD248" s="68"/>
      <c r="AE248" s="68"/>
      <c r="AF248" s="68"/>
      <c r="AG248" s="68"/>
      <c r="AH248" s="68"/>
      <c r="AI248" s="68"/>
      <c r="AJ248" s="69"/>
      <c r="AK248" s="55"/>
      <c r="AL248" s="70"/>
      <c r="AM248" s="61"/>
      <c r="AN248" s="61"/>
      <c r="AO248" s="55"/>
      <c r="AP248" s="71"/>
      <c r="AQ248" s="68"/>
      <c r="AR248" s="61"/>
    </row>
    <row r="249" spans="1:44" ht="34.5" customHeight="1" x14ac:dyDescent="0.25">
      <c r="A249" s="58"/>
      <c r="B249" s="58"/>
      <c r="C249" s="59"/>
      <c r="D249" s="60"/>
      <c r="E249" s="60"/>
      <c r="F249" s="72"/>
      <c r="G249" s="62" t="e">
        <f t="shared" ca="1" si="8"/>
        <v>#NAME?</v>
      </c>
      <c r="H249" s="62" t="e">
        <f ca="1">_xlfn.IFS($E249&gt;0,VLOOKUP($F249,objets!$A$2:$L4817,4,FALSE)*$E249,$F249="",0,$E249="",VLOOKUP($F249,objets!$A$2:$L4817,4,FALSE))</f>
        <v>#NAME?</v>
      </c>
      <c r="I249" s="107" t="str">
        <f>IF(F249="","",IF(E249&gt;0,VLOOKUP(F249,objets!$A$4:$F$47,6,FALSE)*E249,VLOOKUP(F249,objets!$A$4:$F$47,6,FALSE)))</f>
        <v/>
      </c>
      <c r="J249" s="63" t="e">
        <f ca="1">_xlfn.IFS($E249&gt;0,VLOOKUP($F249,objets!$A$2:$L4817,7,FALSE)*$E249,$F249="",0,$E249="",VLOOKUP($F249,objets!$A$2:$L4817,7,FALSE))</f>
        <v>#NAME?</v>
      </c>
      <c r="K249" s="63" t="e">
        <f ca="1">_xlfn.IFS($E249&gt;0,VLOOKUP($F249,objets!$A$2:$L4817,8,FALSE)*$E249,$F249="",0,$E249="",VLOOKUP($F249,objets!$A$2:$L4817,8,FALSE))</f>
        <v>#NAME?</v>
      </c>
      <c r="L249" s="63" t="e">
        <f ca="1">_xlfn.IFS($E249&gt;0,VLOOKUP($F249,objets!$A$2:$L4817,9,FALSE)*$E249,$F249="",0,$E249="",VLOOKUP($F249,objets!$A$2:$L4817,9,FALSE))</f>
        <v>#NAME?</v>
      </c>
      <c r="M249" s="63" t="e">
        <f ca="1">_xlfn.IFS($E249&gt;0,VLOOKUP($F249,objets!$A$2:$L4817,10,FALSE)*$E249,$F249="",0,$E249="",VLOOKUP($F249,objets!$A$2:$L4817,10,FALSE))</f>
        <v>#NAME?</v>
      </c>
      <c r="N249" s="63" t="e">
        <f ca="1">_xlfn.IFS($E249&gt;0,VLOOKUP($F249,objets!$A$2:$L4817,11,FALSE)*$E249,$F249="",0,$E249="",VLOOKUP($F249,objets!$A$2:$L4817,11,FALSE))</f>
        <v>#NAME?</v>
      </c>
      <c r="O249" s="63" t="e">
        <f ca="1">_xlfn.IFS($E249&gt;0,VLOOKUP($F249,objets!$A$2:$L4817,12,FALSE)*$E249,$F249="",0,$E249="",VLOOKUP($F249,objets!$A$2:$L4817,12,FALSE))</f>
        <v>#NAME?</v>
      </c>
      <c r="P249" s="64"/>
      <c r="Q249" s="65"/>
      <c r="R249" s="65"/>
      <c r="S249" s="65"/>
      <c r="T249" s="65"/>
      <c r="U249" s="65"/>
      <c r="V249" s="65"/>
      <c r="W249" s="65"/>
      <c r="X249" s="65"/>
      <c r="Y249" s="73"/>
      <c r="Z249" s="67" t="str">
        <f t="shared" ca="1" si="7"/>
        <v/>
      </c>
      <c r="AA249" s="53"/>
      <c r="AB249" s="68"/>
      <c r="AC249" s="68"/>
      <c r="AD249" s="68"/>
      <c r="AE249" s="68"/>
      <c r="AF249" s="68"/>
      <c r="AG249" s="68"/>
      <c r="AH249" s="68"/>
      <c r="AI249" s="68"/>
      <c r="AJ249" s="69"/>
      <c r="AK249" s="55"/>
      <c r="AL249" s="70"/>
      <c r="AM249" s="61"/>
      <c r="AN249" s="61"/>
      <c r="AO249" s="55"/>
      <c r="AP249" s="71"/>
      <c r="AQ249" s="68"/>
      <c r="AR249" s="61"/>
    </row>
    <row r="250" spans="1:44" ht="34.5" customHeight="1" x14ac:dyDescent="0.25">
      <c r="A250" s="58"/>
      <c r="B250" s="58"/>
      <c r="C250" s="59"/>
      <c r="D250" s="60"/>
      <c r="E250" s="60"/>
      <c r="F250" s="61"/>
      <c r="G250" s="62" t="e">
        <f t="shared" ca="1" si="8"/>
        <v>#NAME?</v>
      </c>
      <c r="H250" s="62" t="e">
        <f ca="1">_xlfn.IFS($E250&gt;0,VLOOKUP($F250,objets!$A$2:$L4818,4,FALSE)*$E250,$F250="",0,$E250="",VLOOKUP($F250,objets!$A$2:$L4818,4,FALSE))</f>
        <v>#NAME?</v>
      </c>
      <c r="I250" s="107" t="str">
        <f>IF(F250="","",IF(E250&gt;0,VLOOKUP(F250,objets!$A$4:$F$47,6,FALSE)*E250,VLOOKUP(F250,objets!$A$4:$F$47,6,FALSE)))</f>
        <v/>
      </c>
      <c r="J250" s="63" t="e">
        <f ca="1">_xlfn.IFS($E250&gt;0,VLOOKUP($F250,objets!$A$2:$L4818,7,FALSE)*$E250,$F250="",0,$E250="",VLOOKUP($F250,objets!$A$2:$L4818,7,FALSE))</f>
        <v>#NAME?</v>
      </c>
      <c r="K250" s="63" t="e">
        <f ca="1">_xlfn.IFS($E250&gt;0,VLOOKUP($F250,objets!$A$2:$L4818,8,FALSE)*$E250,$F250="",0,$E250="",VLOOKUP($F250,objets!$A$2:$L4818,8,FALSE))</f>
        <v>#NAME?</v>
      </c>
      <c r="L250" s="63" t="e">
        <f ca="1">_xlfn.IFS($E250&gt;0,VLOOKUP($F250,objets!$A$2:$L4818,9,FALSE)*$E250,$F250="",0,$E250="",VLOOKUP($F250,objets!$A$2:$L4818,9,FALSE))</f>
        <v>#NAME?</v>
      </c>
      <c r="M250" s="63" t="e">
        <f ca="1">_xlfn.IFS($E250&gt;0,VLOOKUP($F250,objets!$A$2:$L4818,10,FALSE)*$E250,$F250="",0,$E250="",VLOOKUP($F250,objets!$A$2:$L4818,10,FALSE))</f>
        <v>#NAME?</v>
      </c>
      <c r="N250" s="63" t="e">
        <f ca="1">_xlfn.IFS($E250&gt;0,VLOOKUP($F250,objets!$A$2:$L4818,11,FALSE)*$E250,$F250="",0,$E250="",VLOOKUP($F250,objets!$A$2:$L4818,11,FALSE))</f>
        <v>#NAME?</v>
      </c>
      <c r="O250" s="63" t="e">
        <f ca="1">_xlfn.IFS($E250&gt;0,VLOOKUP($F250,objets!$A$2:$L4818,12,FALSE)*$E250,$F250="",0,$E250="",VLOOKUP($F250,objets!$A$2:$L4818,12,FALSE))</f>
        <v>#NAME?</v>
      </c>
      <c r="P250" s="64"/>
      <c r="Q250" s="65"/>
      <c r="R250" s="65"/>
      <c r="S250" s="65"/>
      <c r="T250" s="65"/>
      <c r="U250" s="65"/>
      <c r="V250" s="65"/>
      <c r="W250" s="65"/>
      <c r="X250" s="65"/>
      <c r="Y250" s="73"/>
      <c r="Z250" s="67" t="str">
        <f t="shared" ca="1" si="7"/>
        <v/>
      </c>
      <c r="AA250" s="53"/>
      <c r="AB250" s="68"/>
      <c r="AC250" s="68"/>
      <c r="AD250" s="68"/>
      <c r="AE250" s="68"/>
      <c r="AF250" s="68"/>
      <c r="AG250" s="68"/>
      <c r="AH250" s="68"/>
      <c r="AI250" s="68"/>
      <c r="AJ250" s="69"/>
      <c r="AK250" s="55"/>
      <c r="AL250" s="70"/>
      <c r="AM250" s="61"/>
      <c r="AN250" s="61"/>
      <c r="AO250" s="55"/>
      <c r="AP250" s="71"/>
      <c r="AQ250" s="68"/>
      <c r="AR250" s="61"/>
    </row>
    <row r="251" spans="1:44" ht="34.5" customHeight="1" x14ac:dyDescent="0.25">
      <c r="A251" s="58"/>
      <c r="B251" s="58"/>
      <c r="C251" s="59"/>
      <c r="D251" s="60"/>
      <c r="E251" s="60"/>
      <c r="F251" s="72"/>
      <c r="G251" s="62" t="e">
        <f t="shared" ca="1" si="8"/>
        <v>#NAME?</v>
      </c>
      <c r="H251" s="62" t="e">
        <f ca="1">_xlfn.IFS($E251&gt;0,VLOOKUP($F251,objets!$A$2:$L4819,4,FALSE)*$E251,$F251="",0,$E251="",VLOOKUP($F251,objets!$A$2:$L4819,4,FALSE))</f>
        <v>#NAME?</v>
      </c>
      <c r="I251" s="107" t="str">
        <f>IF(F251="","",IF(E251&gt;0,VLOOKUP(F251,objets!$A$4:$F$47,6,FALSE)*E251,VLOOKUP(F251,objets!$A$4:$F$47,6,FALSE)))</f>
        <v/>
      </c>
      <c r="J251" s="63" t="e">
        <f ca="1">_xlfn.IFS($E251&gt;0,VLOOKUP($F251,objets!$A$2:$L4819,7,FALSE)*$E251,$F251="",0,$E251="",VLOOKUP($F251,objets!$A$2:$L4819,7,FALSE))</f>
        <v>#NAME?</v>
      </c>
      <c r="K251" s="63" t="e">
        <f ca="1">_xlfn.IFS($E251&gt;0,VLOOKUP($F251,objets!$A$2:$L4819,8,FALSE)*$E251,$F251="",0,$E251="",VLOOKUP($F251,objets!$A$2:$L4819,8,FALSE))</f>
        <v>#NAME?</v>
      </c>
      <c r="L251" s="63" t="e">
        <f ca="1">_xlfn.IFS($E251&gt;0,VLOOKUP($F251,objets!$A$2:$L4819,9,FALSE)*$E251,$F251="",0,$E251="",VLOOKUP($F251,objets!$A$2:$L4819,9,FALSE))</f>
        <v>#NAME?</v>
      </c>
      <c r="M251" s="63" t="e">
        <f ca="1">_xlfn.IFS($E251&gt;0,VLOOKUP($F251,objets!$A$2:$L4819,10,FALSE)*$E251,$F251="",0,$E251="",VLOOKUP($F251,objets!$A$2:$L4819,10,FALSE))</f>
        <v>#NAME?</v>
      </c>
      <c r="N251" s="63" t="e">
        <f ca="1">_xlfn.IFS($E251&gt;0,VLOOKUP($F251,objets!$A$2:$L4819,11,FALSE)*$E251,$F251="",0,$E251="",VLOOKUP($F251,objets!$A$2:$L4819,11,FALSE))</f>
        <v>#NAME?</v>
      </c>
      <c r="O251" s="63" t="e">
        <f ca="1">_xlfn.IFS($E251&gt;0,VLOOKUP($F251,objets!$A$2:$L4819,12,FALSE)*$E251,$F251="",0,$E251="",VLOOKUP($F251,objets!$A$2:$L4819,12,FALSE))</f>
        <v>#NAME?</v>
      </c>
      <c r="P251" s="64"/>
      <c r="Q251" s="65"/>
      <c r="R251" s="65"/>
      <c r="S251" s="65"/>
      <c r="T251" s="65"/>
      <c r="U251" s="65"/>
      <c r="V251" s="65"/>
      <c r="W251" s="65"/>
      <c r="X251" s="65"/>
      <c r="Y251" s="73"/>
      <c r="Z251" s="67" t="str">
        <f t="shared" ca="1" si="7"/>
        <v/>
      </c>
      <c r="AA251" s="53"/>
      <c r="AB251" s="68"/>
      <c r="AC251" s="68"/>
      <c r="AD251" s="68"/>
      <c r="AE251" s="68"/>
      <c r="AF251" s="68"/>
      <c r="AG251" s="68"/>
      <c r="AH251" s="68"/>
      <c r="AI251" s="68"/>
      <c r="AJ251" s="69"/>
      <c r="AK251" s="55"/>
      <c r="AL251" s="70"/>
      <c r="AM251" s="61"/>
      <c r="AN251" s="61"/>
      <c r="AO251" s="55"/>
      <c r="AP251" s="71"/>
      <c r="AQ251" s="68"/>
      <c r="AR251" s="61"/>
    </row>
    <row r="252" spans="1:44" ht="34.5" customHeight="1" x14ac:dyDescent="0.25">
      <c r="A252" s="58"/>
      <c r="B252" s="58"/>
      <c r="C252" s="59"/>
      <c r="D252" s="60"/>
      <c r="E252" s="60"/>
      <c r="F252" s="61"/>
      <c r="G252" s="62" t="e">
        <f t="shared" ca="1" si="8"/>
        <v>#NAME?</v>
      </c>
      <c r="H252" s="62" t="e">
        <f ca="1">_xlfn.IFS($E252&gt;0,VLOOKUP($F252,objets!$A$2:$L4820,4,FALSE)*$E252,$F252="",0,$E252="",VLOOKUP($F252,objets!$A$2:$L4820,4,FALSE))</f>
        <v>#NAME?</v>
      </c>
      <c r="I252" s="107" t="str">
        <f>IF(F252="","",IF(E252&gt;0,VLOOKUP(F252,objets!$A$4:$F$47,6,FALSE)*E252,VLOOKUP(F252,objets!$A$4:$F$47,6,FALSE)))</f>
        <v/>
      </c>
      <c r="J252" s="63" t="e">
        <f ca="1">_xlfn.IFS($E252&gt;0,VLOOKUP($F252,objets!$A$2:$L4820,7,FALSE)*$E252,$F252="",0,$E252="",VLOOKUP($F252,objets!$A$2:$L4820,7,FALSE))</f>
        <v>#NAME?</v>
      </c>
      <c r="K252" s="63" t="e">
        <f ca="1">_xlfn.IFS($E252&gt;0,VLOOKUP($F252,objets!$A$2:$L4820,8,FALSE)*$E252,$F252="",0,$E252="",VLOOKUP($F252,objets!$A$2:$L4820,8,FALSE))</f>
        <v>#NAME?</v>
      </c>
      <c r="L252" s="63" t="e">
        <f ca="1">_xlfn.IFS($E252&gt;0,VLOOKUP($F252,objets!$A$2:$L4820,9,FALSE)*$E252,$F252="",0,$E252="",VLOOKUP($F252,objets!$A$2:$L4820,9,FALSE))</f>
        <v>#NAME?</v>
      </c>
      <c r="M252" s="63" t="e">
        <f ca="1">_xlfn.IFS($E252&gt;0,VLOOKUP($F252,objets!$A$2:$L4820,10,FALSE)*$E252,$F252="",0,$E252="",VLOOKUP($F252,objets!$A$2:$L4820,10,FALSE))</f>
        <v>#NAME?</v>
      </c>
      <c r="N252" s="63" t="e">
        <f ca="1">_xlfn.IFS($E252&gt;0,VLOOKUP($F252,objets!$A$2:$L4820,11,FALSE)*$E252,$F252="",0,$E252="",VLOOKUP($F252,objets!$A$2:$L4820,11,FALSE))</f>
        <v>#NAME?</v>
      </c>
      <c r="O252" s="63" t="e">
        <f ca="1">_xlfn.IFS($E252&gt;0,VLOOKUP($F252,objets!$A$2:$L4820,12,FALSE)*$E252,$F252="",0,$E252="",VLOOKUP($F252,objets!$A$2:$L4820,12,FALSE))</f>
        <v>#NAME?</v>
      </c>
      <c r="P252" s="64"/>
      <c r="Q252" s="65"/>
      <c r="R252" s="65"/>
      <c r="S252" s="65"/>
      <c r="T252" s="65"/>
      <c r="U252" s="65"/>
      <c r="V252" s="65"/>
      <c r="W252" s="65"/>
      <c r="X252" s="65"/>
      <c r="Y252" s="73"/>
      <c r="Z252" s="67" t="str">
        <f t="shared" ca="1" si="7"/>
        <v/>
      </c>
      <c r="AA252" s="53"/>
      <c r="AB252" s="68"/>
      <c r="AC252" s="68"/>
      <c r="AD252" s="68"/>
      <c r="AE252" s="68"/>
      <c r="AF252" s="68"/>
      <c r="AG252" s="68"/>
      <c r="AH252" s="68"/>
      <c r="AI252" s="68"/>
      <c r="AJ252" s="69"/>
      <c r="AK252" s="55"/>
      <c r="AL252" s="70"/>
      <c r="AM252" s="61"/>
      <c r="AN252" s="61"/>
      <c r="AO252" s="55"/>
      <c r="AP252" s="71"/>
      <c r="AQ252" s="68"/>
      <c r="AR252" s="61"/>
    </row>
    <row r="253" spans="1:44" ht="34.5" customHeight="1" x14ac:dyDescent="0.25">
      <c r="A253" s="58"/>
      <c r="B253" s="58"/>
      <c r="C253" s="59"/>
      <c r="D253" s="60"/>
      <c r="E253" s="60"/>
      <c r="F253" s="61"/>
      <c r="G253" s="62" t="e">
        <f t="shared" ca="1" si="8"/>
        <v>#NAME?</v>
      </c>
      <c r="H253" s="62" t="e">
        <f ca="1">_xlfn.IFS($E253&gt;0,VLOOKUP($F253,objets!$A$2:$L4821,4,FALSE)*$E253,$F253="",0,$E253="",VLOOKUP($F253,objets!$A$2:$L4821,4,FALSE))</f>
        <v>#NAME?</v>
      </c>
      <c r="I253" s="107" t="str">
        <f>IF(F253="","",IF(E253&gt;0,VLOOKUP(F253,objets!$A$4:$F$47,6,FALSE)*E253,VLOOKUP(F253,objets!$A$4:$F$47,6,FALSE)))</f>
        <v/>
      </c>
      <c r="J253" s="63" t="e">
        <f ca="1">_xlfn.IFS($E253&gt;0,VLOOKUP($F253,objets!$A$2:$L4821,7,FALSE)*$E253,$F253="",0,$E253="",VLOOKUP($F253,objets!$A$2:$L4821,7,FALSE))</f>
        <v>#NAME?</v>
      </c>
      <c r="K253" s="63" t="e">
        <f ca="1">_xlfn.IFS($E253&gt;0,VLOOKUP($F253,objets!$A$2:$L4821,8,FALSE)*$E253,$F253="",0,$E253="",VLOOKUP($F253,objets!$A$2:$L4821,8,FALSE))</f>
        <v>#NAME?</v>
      </c>
      <c r="L253" s="63" t="e">
        <f ca="1">_xlfn.IFS($E253&gt;0,VLOOKUP($F253,objets!$A$2:$L4821,9,FALSE)*$E253,$F253="",0,$E253="",VLOOKUP($F253,objets!$A$2:$L4821,9,FALSE))</f>
        <v>#NAME?</v>
      </c>
      <c r="M253" s="63" t="e">
        <f ca="1">_xlfn.IFS($E253&gt;0,VLOOKUP($F253,objets!$A$2:$L4821,10,FALSE)*$E253,$F253="",0,$E253="",VLOOKUP($F253,objets!$A$2:$L4821,10,FALSE))</f>
        <v>#NAME?</v>
      </c>
      <c r="N253" s="63" t="e">
        <f ca="1">_xlfn.IFS($E253&gt;0,VLOOKUP($F253,objets!$A$2:$L4821,11,FALSE)*$E253,$F253="",0,$E253="",VLOOKUP($F253,objets!$A$2:$L4821,11,FALSE))</f>
        <v>#NAME?</v>
      </c>
      <c r="O253" s="63" t="e">
        <f ca="1">_xlfn.IFS($E253&gt;0,VLOOKUP($F253,objets!$A$2:$L4821,12,FALSE)*$E253,$F253="",0,$E253="",VLOOKUP($F253,objets!$A$2:$L4821,12,FALSE))</f>
        <v>#NAME?</v>
      </c>
      <c r="P253" s="64"/>
      <c r="Q253" s="65"/>
      <c r="R253" s="65"/>
      <c r="S253" s="65"/>
      <c r="T253" s="65"/>
      <c r="U253" s="65"/>
      <c r="V253" s="65"/>
      <c r="W253" s="65"/>
      <c r="X253" s="65"/>
      <c r="Y253" s="73"/>
      <c r="Z253" s="67" t="str">
        <f t="shared" ca="1" si="7"/>
        <v/>
      </c>
      <c r="AA253" s="53"/>
      <c r="AB253" s="68"/>
      <c r="AC253" s="68"/>
      <c r="AD253" s="68"/>
      <c r="AE253" s="68"/>
      <c r="AF253" s="68"/>
      <c r="AG253" s="68"/>
      <c r="AH253" s="68"/>
      <c r="AI253" s="68"/>
      <c r="AJ253" s="69"/>
      <c r="AK253" s="55"/>
      <c r="AL253" s="70"/>
      <c r="AM253" s="61"/>
      <c r="AN253" s="61"/>
      <c r="AO253" s="55"/>
      <c r="AP253" s="71"/>
      <c r="AQ253" s="68"/>
      <c r="AR253" s="61"/>
    </row>
    <row r="254" spans="1:44" ht="34.5" customHeight="1" x14ac:dyDescent="0.25">
      <c r="A254" s="58"/>
      <c r="B254" s="58"/>
      <c r="C254" s="59"/>
      <c r="D254" s="60"/>
      <c r="E254" s="60"/>
      <c r="F254" s="61"/>
      <c r="G254" s="62" t="e">
        <f t="shared" ca="1" si="8"/>
        <v>#NAME?</v>
      </c>
      <c r="H254" s="62" t="e">
        <f ca="1">_xlfn.IFS($E254&gt;0,VLOOKUP($F254,objets!$A$2:$L4822,4,FALSE)*$E254,$F254="",0,$E254="",VLOOKUP($F254,objets!$A$2:$L4822,4,FALSE))</f>
        <v>#NAME?</v>
      </c>
      <c r="I254" s="107" t="str">
        <f>IF(F254="","",IF(E254&gt;0,VLOOKUP(F254,objets!$A$4:$F$47,6,FALSE)*E254,VLOOKUP(F254,objets!$A$4:$F$47,6,FALSE)))</f>
        <v/>
      </c>
      <c r="J254" s="63" t="e">
        <f ca="1">_xlfn.IFS($E254&gt;0,VLOOKUP($F254,objets!$A$2:$L4822,7,FALSE)*$E254,$F254="",0,$E254="",VLOOKUP($F254,objets!$A$2:$L4822,7,FALSE))</f>
        <v>#NAME?</v>
      </c>
      <c r="K254" s="63" t="e">
        <f ca="1">_xlfn.IFS($E254&gt;0,VLOOKUP($F254,objets!$A$2:$L4822,8,FALSE)*$E254,$F254="",0,$E254="",VLOOKUP($F254,objets!$A$2:$L4822,8,FALSE))</f>
        <v>#NAME?</v>
      </c>
      <c r="L254" s="63" t="e">
        <f ca="1">_xlfn.IFS($E254&gt;0,VLOOKUP($F254,objets!$A$2:$L4822,9,FALSE)*$E254,$F254="",0,$E254="",VLOOKUP($F254,objets!$A$2:$L4822,9,FALSE))</f>
        <v>#NAME?</v>
      </c>
      <c r="M254" s="63" t="e">
        <f ca="1">_xlfn.IFS($E254&gt;0,VLOOKUP($F254,objets!$A$2:$L4822,10,FALSE)*$E254,$F254="",0,$E254="",VLOOKUP($F254,objets!$A$2:$L4822,10,FALSE))</f>
        <v>#NAME?</v>
      </c>
      <c r="N254" s="63" t="e">
        <f ca="1">_xlfn.IFS($E254&gt;0,VLOOKUP($F254,objets!$A$2:$L4822,11,FALSE)*$E254,$F254="",0,$E254="",VLOOKUP($F254,objets!$A$2:$L4822,11,FALSE))</f>
        <v>#NAME?</v>
      </c>
      <c r="O254" s="63" t="e">
        <f ca="1">_xlfn.IFS($E254&gt;0,VLOOKUP($F254,objets!$A$2:$L4822,12,FALSE)*$E254,$F254="",0,$E254="",VLOOKUP($F254,objets!$A$2:$L4822,12,FALSE))</f>
        <v>#NAME?</v>
      </c>
      <c r="P254" s="64"/>
      <c r="Q254" s="65"/>
      <c r="R254" s="65"/>
      <c r="S254" s="65"/>
      <c r="T254" s="65"/>
      <c r="U254" s="65"/>
      <c r="V254" s="65"/>
      <c r="W254" s="65"/>
      <c r="X254" s="65"/>
      <c r="Y254" s="73"/>
      <c r="Z254" s="67" t="str">
        <f t="shared" ca="1" si="7"/>
        <v/>
      </c>
      <c r="AA254" s="53"/>
      <c r="AB254" s="68"/>
      <c r="AC254" s="68"/>
      <c r="AD254" s="68"/>
      <c r="AE254" s="68"/>
      <c r="AF254" s="68"/>
      <c r="AG254" s="68"/>
      <c r="AH254" s="68"/>
      <c r="AI254" s="68"/>
      <c r="AJ254" s="69"/>
      <c r="AK254" s="55"/>
      <c r="AL254" s="70"/>
      <c r="AM254" s="61"/>
      <c r="AN254" s="61"/>
      <c r="AO254" s="55"/>
      <c r="AP254" s="71"/>
      <c r="AQ254" s="68"/>
      <c r="AR254" s="61"/>
    </row>
    <row r="255" spans="1:44" ht="34.5" customHeight="1" x14ac:dyDescent="0.25">
      <c r="A255" s="58"/>
      <c r="B255" s="58"/>
      <c r="C255" s="59"/>
      <c r="D255" s="60"/>
      <c r="E255" s="60"/>
      <c r="F255" s="72"/>
      <c r="G255" s="62" t="e">
        <f t="shared" ca="1" si="8"/>
        <v>#NAME?</v>
      </c>
      <c r="H255" s="62" t="e">
        <f ca="1">_xlfn.IFS($E255&gt;0,VLOOKUP($F255,objets!$A$2:$L4823,4,FALSE)*$E255,$F255="",0,$E255="",VLOOKUP($F255,objets!$A$2:$L4823,4,FALSE))</f>
        <v>#NAME?</v>
      </c>
      <c r="I255" s="107" t="str">
        <f>IF(F255="","",IF(E255&gt;0,VLOOKUP(F255,objets!$A$4:$F$47,6,FALSE)*E255,VLOOKUP(F255,objets!$A$4:$F$47,6,FALSE)))</f>
        <v/>
      </c>
      <c r="J255" s="63" t="e">
        <f ca="1">_xlfn.IFS($E255&gt;0,VLOOKUP($F255,objets!$A$2:$L4823,7,FALSE)*$E255,$F255="",0,$E255="",VLOOKUP($F255,objets!$A$2:$L4823,7,FALSE))</f>
        <v>#NAME?</v>
      </c>
      <c r="K255" s="63" t="e">
        <f ca="1">_xlfn.IFS($E255&gt;0,VLOOKUP($F255,objets!$A$2:$L4823,8,FALSE)*$E255,$F255="",0,$E255="",VLOOKUP($F255,objets!$A$2:$L4823,8,FALSE))</f>
        <v>#NAME?</v>
      </c>
      <c r="L255" s="63" t="e">
        <f ca="1">_xlfn.IFS($E255&gt;0,VLOOKUP($F255,objets!$A$2:$L4823,9,FALSE)*$E255,$F255="",0,$E255="",VLOOKUP($F255,objets!$A$2:$L4823,9,FALSE))</f>
        <v>#NAME?</v>
      </c>
      <c r="M255" s="63" t="e">
        <f ca="1">_xlfn.IFS($E255&gt;0,VLOOKUP($F255,objets!$A$2:$L4823,10,FALSE)*$E255,$F255="",0,$E255="",VLOOKUP($F255,objets!$A$2:$L4823,10,FALSE))</f>
        <v>#NAME?</v>
      </c>
      <c r="N255" s="63" t="e">
        <f ca="1">_xlfn.IFS($E255&gt;0,VLOOKUP($F255,objets!$A$2:$L4823,11,FALSE)*$E255,$F255="",0,$E255="",VLOOKUP($F255,objets!$A$2:$L4823,11,FALSE))</f>
        <v>#NAME?</v>
      </c>
      <c r="O255" s="63" t="e">
        <f ca="1">_xlfn.IFS($E255&gt;0,VLOOKUP($F255,objets!$A$2:$L4823,12,FALSE)*$E255,$F255="",0,$E255="",VLOOKUP($F255,objets!$A$2:$L4823,12,FALSE))</f>
        <v>#NAME?</v>
      </c>
      <c r="P255" s="64"/>
      <c r="Q255" s="65"/>
      <c r="R255" s="65"/>
      <c r="S255" s="65"/>
      <c r="T255" s="65"/>
      <c r="U255" s="65"/>
      <c r="V255" s="65"/>
      <c r="W255" s="65"/>
      <c r="X255" s="65"/>
      <c r="Y255" s="73"/>
      <c r="Z255" s="67" t="str">
        <f t="shared" ca="1" si="7"/>
        <v/>
      </c>
      <c r="AA255" s="53"/>
      <c r="AB255" s="68"/>
      <c r="AC255" s="68"/>
      <c r="AD255" s="68"/>
      <c r="AE255" s="68"/>
      <c r="AF255" s="68"/>
      <c r="AG255" s="68"/>
      <c r="AH255" s="68"/>
      <c r="AI255" s="68"/>
      <c r="AJ255" s="69"/>
      <c r="AK255" s="55"/>
      <c r="AL255" s="70"/>
      <c r="AM255" s="61"/>
      <c r="AN255" s="61"/>
      <c r="AO255" s="55"/>
      <c r="AP255" s="71"/>
      <c r="AQ255" s="68"/>
      <c r="AR255" s="61"/>
    </row>
    <row r="256" spans="1:44" ht="34.5" customHeight="1" x14ac:dyDescent="0.25">
      <c r="A256" s="58"/>
      <c r="B256" s="58"/>
      <c r="C256" s="59"/>
      <c r="D256" s="60"/>
      <c r="E256" s="60"/>
      <c r="F256" s="61"/>
      <c r="G256" s="62" t="e">
        <f t="shared" ca="1" si="8"/>
        <v>#NAME?</v>
      </c>
      <c r="H256" s="62" t="e">
        <f ca="1">_xlfn.IFS($E256&gt;0,VLOOKUP($F256,objets!$A$2:$L4824,4,FALSE)*$E256,$F256="",0,$E256="",VLOOKUP($F256,objets!$A$2:$L4824,4,FALSE))</f>
        <v>#NAME?</v>
      </c>
      <c r="I256" s="107" t="str">
        <f>IF(F256="","",IF(E256&gt;0,VLOOKUP(F256,objets!$A$4:$F$47,6,FALSE)*E256,VLOOKUP(F256,objets!$A$4:$F$47,6,FALSE)))</f>
        <v/>
      </c>
      <c r="J256" s="63" t="e">
        <f ca="1">_xlfn.IFS($E256&gt;0,VLOOKUP($F256,objets!$A$2:$L4824,7,FALSE)*$E256,$F256="",0,$E256="",VLOOKUP($F256,objets!$A$2:$L4824,7,FALSE))</f>
        <v>#NAME?</v>
      </c>
      <c r="K256" s="63" t="e">
        <f ca="1">_xlfn.IFS($E256&gt;0,VLOOKUP($F256,objets!$A$2:$L4824,8,FALSE)*$E256,$F256="",0,$E256="",VLOOKUP($F256,objets!$A$2:$L4824,8,FALSE))</f>
        <v>#NAME?</v>
      </c>
      <c r="L256" s="63" t="e">
        <f ca="1">_xlfn.IFS($E256&gt;0,VLOOKUP($F256,objets!$A$2:$L4824,9,FALSE)*$E256,$F256="",0,$E256="",VLOOKUP($F256,objets!$A$2:$L4824,9,FALSE))</f>
        <v>#NAME?</v>
      </c>
      <c r="M256" s="63" t="e">
        <f ca="1">_xlfn.IFS($E256&gt;0,VLOOKUP($F256,objets!$A$2:$L4824,10,FALSE)*$E256,$F256="",0,$E256="",VLOOKUP($F256,objets!$A$2:$L4824,10,FALSE))</f>
        <v>#NAME?</v>
      </c>
      <c r="N256" s="63" t="e">
        <f ca="1">_xlfn.IFS($E256&gt;0,VLOOKUP($F256,objets!$A$2:$L4824,11,FALSE)*$E256,$F256="",0,$E256="",VLOOKUP($F256,objets!$A$2:$L4824,11,FALSE))</f>
        <v>#NAME?</v>
      </c>
      <c r="O256" s="63" t="e">
        <f ca="1">_xlfn.IFS($E256&gt;0,VLOOKUP($F256,objets!$A$2:$L4824,12,FALSE)*$E256,$F256="",0,$E256="",VLOOKUP($F256,objets!$A$2:$L4824,12,FALSE))</f>
        <v>#NAME?</v>
      </c>
      <c r="P256" s="64"/>
      <c r="Q256" s="65"/>
      <c r="R256" s="65"/>
      <c r="S256" s="65"/>
      <c r="T256" s="65"/>
      <c r="U256" s="65"/>
      <c r="V256" s="65"/>
      <c r="W256" s="65"/>
      <c r="X256" s="65"/>
      <c r="Y256" s="73"/>
      <c r="Z256" s="67" t="str">
        <f t="shared" ca="1" si="7"/>
        <v/>
      </c>
      <c r="AA256" s="53"/>
      <c r="AB256" s="68"/>
      <c r="AC256" s="68"/>
      <c r="AD256" s="68"/>
      <c r="AE256" s="68"/>
      <c r="AF256" s="68"/>
      <c r="AG256" s="68"/>
      <c r="AH256" s="68"/>
      <c r="AI256" s="68"/>
      <c r="AJ256" s="69"/>
      <c r="AK256" s="55"/>
      <c r="AL256" s="70"/>
      <c r="AM256" s="61"/>
      <c r="AN256" s="61"/>
      <c r="AO256" s="55"/>
      <c r="AP256" s="71"/>
      <c r="AQ256" s="68"/>
      <c r="AR256" s="61"/>
    </row>
    <row r="257" spans="1:44" ht="34.5" customHeight="1" x14ac:dyDescent="0.25">
      <c r="A257" s="58"/>
      <c r="B257" s="58"/>
      <c r="C257" s="59"/>
      <c r="D257" s="60"/>
      <c r="E257" s="60"/>
      <c r="F257" s="72"/>
      <c r="G257" s="62" t="e">
        <f t="shared" ca="1" si="8"/>
        <v>#NAME?</v>
      </c>
      <c r="H257" s="62" t="e">
        <f ca="1">_xlfn.IFS($E257&gt;0,VLOOKUP($F257,objets!$A$2:$L4825,4,FALSE)*$E257,$F257="",0,$E257="",VLOOKUP($F257,objets!$A$2:$L4825,4,FALSE))</f>
        <v>#NAME?</v>
      </c>
      <c r="I257" s="107" t="str">
        <f>IF(F257="","",IF(E257&gt;0,VLOOKUP(F257,objets!$A$4:$F$47,6,FALSE)*E257,VLOOKUP(F257,objets!$A$4:$F$47,6,FALSE)))</f>
        <v/>
      </c>
      <c r="J257" s="63" t="e">
        <f ca="1">_xlfn.IFS($E257&gt;0,VLOOKUP($F257,objets!$A$2:$L4825,7,FALSE)*$E257,$F257="",0,$E257="",VLOOKUP($F257,objets!$A$2:$L4825,7,FALSE))</f>
        <v>#NAME?</v>
      </c>
      <c r="K257" s="63" t="e">
        <f ca="1">_xlfn.IFS($E257&gt;0,VLOOKUP($F257,objets!$A$2:$L4825,8,FALSE)*$E257,$F257="",0,$E257="",VLOOKUP($F257,objets!$A$2:$L4825,8,FALSE))</f>
        <v>#NAME?</v>
      </c>
      <c r="L257" s="63" t="e">
        <f ca="1">_xlfn.IFS($E257&gt;0,VLOOKUP($F257,objets!$A$2:$L4825,9,FALSE)*$E257,$F257="",0,$E257="",VLOOKUP($F257,objets!$A$2:$L4825,9,FALSE))</f>
        <v>#NAME?</v>
      </c>
      <c r="M257" s="63" t="e">
        <f ca="1">_xlfn.IFS($E257&gt;0,VLOOKUP($F257,objets!$A$2:$L4825,10,FALSE)*$E257,$F257="",0,$E257="",VLOOKUP($F257,objets!$A$2:$L4825,10,FALSE))</f>
        <v>#NAME?</v>
      </c>
      <c r="N257" s="63" t="e">
        <f ca="1">_xlfn.IFS($E257&gt;0,VLOOKUP($F257,objets!$A$2:$L4825,11,FALSE)*$E257,$F257="",0,$E257="",VLOOKUP($F257,objets!$A$2:$L4825,11,FALSE))</f>
        <v>#NAME?</v>
      </c>
      <c r="O257" s="63" t="e">
        <f ca="1">_xlfn.IFS($E257&gt;0,VLOOKUP($F257,objets!$A$2:$L4825,12,FALSE)*$E257,$F257="",0,$E257="",VLOOKUP($F257,objets!$A$2:$L4825,12,FALSE))</f>
        <v>#NAME?</v>
      </c>
      <c r="P257" s="64"/>
      <c r="Q257" s="65"/>
      <c r="R257" s="65"/>
      <c r="S257" s="65"/>
      <c r="T257" s="65"/>
      <c r="U257" s="65"/>
      <c r="V257" s="65"/>
      <c r="W257" s="65"/>
      <c r="X257" s="65"/>
      <c r="Y257" s="73"/>
      <c r="Z257" s="67" t="str">
        <f t="shared" ca="1" si="7"/>
        <v/>
      </c>
      <c r="AA257" s="53"/>
      <c r="AB257" s="68"/>
      <c r="AC257" s="68"/>
      <c r="AD257" s="68"/>
      <c r="AE257" s="68"/>
      <c r="AF257" s="68"/>
      <c r="AG257" s="68"/>
      <c r="AH257" s="68"/>
      <c r="AI257" s="68"/>
      <c r="AJ257" s="69"/>
      <c r="AK257" s="55"/>
      <c r="AL257" s="70"/>
      <c r="AM257" s="61"/>
      <c r="AN257" s="61"/>
      <c r="AO257" s="55"/>
      <c r="AP257" s="71"/>
      <c r="AQ257" s="68"/>
      <c r="AR257" s="61"/>
    </row>
    <row r="258" spans="1:44" ht="34.5" customHeight="1" x14ac:dyDescent="0.25">
      <c r="A258" s="58"/>
      <c r="B258" s="58"/>
      <c r="C258" s="59"/>
      <c r="D258" s="60"/>
      <c r="E258" s="60"/>
      <c r="F258" s="61"/>
      <c r="G258" s="62" t="e">
        <f t="shared" ca="1" si="8"/>
        <v>#NAME?</v>
      </c>
      <c r="H258" s="62" t="e">
        <f ca="1">_xlfn.IFS($E258&gt;0,VLOOKUP($F258,objets!$A$2:$L4826,4,FALSE)*$E258,$F258="",0,$E258="",VLOOKUP($F258,objets!$A$2:$L4826,4,FALSE))</f>
        <v>#NAME?</v>
      </c>
      <c r="I258" s="107" t="str">
        <f>IF(F258="","",IF(E258&gt;0,VLOOKUP(F258,objets!$A$4:$F$47,6,FALSE)*E258,VLOOKUP(F258,objets!$A$4:$F$47,6,FALSE)))</f>
        <v/>
      </c>
      <c r="J258" s="63" t="e">
        <f ca="1">_xlfn.IFS($E258&gt;0,VLOOKUP($F258,objets!$A$2:$L4826,7,FALSE)*$E258,$F258="",0,$E258="",VLOOKUP($F258,objets!$A$2:$L4826,7,FALSE))</f>
        <v>#NAME?</v>
      </c>
      <c r="K258" s="63" t="e">
        <f ca="1">_xlfn.IFS($E258&gt;0,VLOOKUP($F258,objets!$A$2:$L4826,8,FALSE)*$E258,$F258="",0,$E258="",VLOOKUP($F258,objets!$A$2:$L4826,8,FALSE))</f>
        <v>#NAME?</v>
      </c>
      <c r="L258" s="63" t="e">
        <f ca="1">_xlfn.IFS($E258&gt;0,VLOOKUP($F258,objets!$A$2:$L4826,9,FALSE)*$E258,$F258="",0,$E258="",VLOOKUP($F258,objets!$A$2:$L4826,9,FALSE))</f>
        <v>#NAME?</v>
      </c>
      <c r="M258" s="63" t="e">
        <f ca="1">_xlfn.IFS($E258&gt;0,VLOOKUP($F258,objets!$A$2:$L4826,10,FALSE)*$E258,$F258="",0,$E258="",VLOOKUP($F258,objets!$A$2:$L4826,10,FALSE))</f>
        <v>#NAME?</v>
      </c>
      <c r="N258" s="63" t="e">
        <f ca="1">_xlfn.IFS($E258&gt;0,VLOOKUP($F258,objets!$A$2:$L4826,11,FALSE)*$E258,$F258="",0,$E258="",VLOOKUP($F258,objets!$A$2:$L4826,11,FALSE))</f>
        <v>#NAME?</v>
      </c>
      <c r="O258" s="63" t="e">
        <f ca="1">_xlfn.IFS($E258&gt;0,VLOOKUP($F258,objets!$A$2:$L4826,12,FALSE)*$E258,$F258="",0,$E258="",VLOOKUP($F258,objets!$A$2:$L4826,12,FALSE))</f>
        <v>#NAME?</v>
      </c>
      <c r="P258" s="64"/>
      <c r="Q258" s="65"/>
      <c r="R258" s="65"/>
      <c r="S258" s="65"/>
      <c r="T258" s="65"/>
      <c r="U258" s="65"/>
      <c r="V258" s="65"/>
      <c r="W258" s="65"/>
      <c r="X258" s="65"/>
      <c r="Y258" s="73"/>
      <c r="Z258" s="67" t="str">
        <f t="shared" ca="1" si="7"/>
        <v/>
      </c>
      <c r="AA258" s="53"/>
      <c r="AB258" s="68"/>
      <c r="AC258" s="68"/>
      <c r="AD258" s="68"/>
      <c r="AE258" s="68"/>
      <c r="AF258" s="68"/>
      <c r="AG258" s="68"/>
      <c r="AH258" s="68"/>
      <c r="AI258" s="68"/>
      <c r="AJ258" s="69"/>
      <c r="AK258" s="55"/>
      <c r="AL258" s="70"/>
      <c r="AM258" s="61"/>
      <c r="AN258" s="61"/>
      <c r="AO258" s="55"/>
      <c r="AP258" s="71"/>
      <c r="AQ258" s="68"/>
      <c r="AR258" s="61"/>
    </row>
    <row r="259" spans="1:44" ht="34.5" customHeight="1" x14ac:dyDescent="0.25">
      <c r="A259" s="58"/>
      <c r="B259" s="58"/>
      <c r="C259" s="59"/>
      <c r="D259" s="60"/>
      <c r="E259" s="60"/>
      <c r="F259" s="61"/>
      <c r="G259" s="62" t="e">
        <f t="shared" ca="1" si="8"/>
        <v>#NAME?</v>
      </c>
      <c r="H259" s="62" t="e">
        <f ca="1">_xlfn.IFS($E259&gt;0,VLOOKUP($F259,objets!$A$2:$L4827,4,FALSE)*$E259,$F259="",0,$E259="",VLOOKUP($F259,objets!$A$2:$L4827,4,FALSE))</f>
        <v>#NAME?</v>
      </c>
      <c r="I259" s="107" t="str">
        <f>IF(F259="","",IF(E259&gt;0,VLOOKUP(F259,objets!$A$4:$F$47,6,FALSE)*E259,VLOOKUP(F259,objets!$A$4:$F$47,6,FALSE)))</f>
        <v/>
      </c>
      <c r="J259" s="63" t="e">
        <f ca="1">_xlfn.IFS($E259&gt;0,VLOOKUP($F259,objets!$A$2:$L4827,7,FALSE)*$E259,$F259="",0,$E259="",VLOOKUP($F259,objets!$A$2:$L4827,7,FALSE))</f>
        <v>#NAME?</v>
      </c>
      <c r="K259" s="63" t="e">
        <f ca="1">_xlfn.IFS($E259&gt;0,VLOOKUP($F259,objets!$A$2:$L4827,8,FALSE)*$E259,$F259="",0,$E259="",VLOOKUP($F259,objets!$A$2:$L4827,8,FALSE))</f>
        <v>#NAME?</v>
      </c>
      <c r="L259" s="63" t="e">
        <f ca="1">_xlfn.IFS($E259&gt;0,VLOOKUP($F259,objets!$A$2:$L4827,9,FALSE)*$E259,$F259="",0,$E259="",VLOOKUP($F259,objets!$A$2:$L4827,9,FALSE))</f>
        <v>#NAME?</v>
      </c>
      <c r="M259" s="63" t="e">
        <f ca="1">_xlfn.IFS($E259&gt;0,VLOOKUP($F259,objets!$A$2:$L4827,10,FALSE)*$E259,$F259="",0,$E259="",VLOOKUP($F259,objets!$A$2:$L4827,10,FALSE))</f>
        <v>#NAME?</v>
      </c>
      <c r="N259" s="63" t="e">
        <f ca="1">_xlfn.IFS($E259&gt;0,VLOOKUP($F259,objets!$A$2:$L4827,11,FALSE)*$E259,$F259="",0,$E259="",VLOOKUP($F259,objets!$A$2:$L4827,11,FALSE))</f>
        <v>#NAME?</v>
      </c>
      <c r="O259" s="63" t="e">
        <f ca="1">_xlfn.IFS($E259&gt;0,VLOOKUP($F259,objets!$A$2:$L4827,12,FALSE)*$E259,$F259="",0,$E259="",VLOOKUP($F259,objets!$A$2:$L4827,12,FALSE))</f>
        <v>#NAME?</v>
      </c>
      <c r="P259" s="64"/>
      <c r="Q259" s="65"/>
      <c r="R259" s="65"/>
      <c r="S259" s="65"/>
      <c r="T259" s="65"/>
      <c r="U259" s="65"/>
      <c r="V259" s="65"/>
      <c r="W259" s="65"/>
      <c r="X259" s="65"/>
      <c r="Y259" s="73"/>
      <c r="Z259" s="67" t="str">
        <f t="shared" ca="1" si="7"/>
        <v/>
      </c>
      <c r="AA259" s="53"/>
      <c r="AB259" s="68"/>
      <c r="AC259" s="68"/>
      <c r="AD259" s="68"/>
      <c r="AE259" s="68"/>
      <c r="AF259" s="68"/>
      <c r="AG259" s="68"/>
      <c r="AH259" s="68"/>
      <c r="AI259" s="68"/>
      <c r="AJ259" s="69"/>
      <c r="AK259" s="55"/>
      <c r="AL259" s="70"/>
      <c r="AM259" s="61"/>
      <c r="AN259" s="61"/>
      <c r="AO259" s="55"/>
      <c r="AP259" s="71"/>
      <c r="AQ259" s="68"/>
      <c r="AR259" s="61"/>
    </row>
    <row r="260" spans="1:44" ht="34.5" customHeight="1" x14ac:dyDescent="0.25">
      <c r="A260" s="58"/>
      <c r="B260" s="58"/>
      <c r="C260" s="59"/>
      <c r="D260" s="60"/>
      <c r="E260" s="60"/>
      <c r="F260" s="61"/>
      <c r="G260" s="62" t="e">
        <f t="shared" ca="1" si="8"/>
        <v>#NAME?</v>
      </c>
      <c r="H260" s="62" t="e">
        <f ca="1">_xlfn.IFS($E260&gt;0,VLOOKUP($F260,objets!$A$2:$L4828,4,FALSE)*$E260,$F260="",0,$E260="",VLOOKUP($F260,objets!$A$2:$L4828,4,FALSE))</f>
        <v>#NAME?</v>
      </c>
      <c r="I260" s="107" t="str">
        <f>IF(F260="","",IF(E260&gt;0,VLOOKUP(F260,objets!$A$4:$F$47,6,FALSE)*E260,VLOOKUP(F260,objets!$A$4:$F$47,6,FALSE)))</f>
        <v/>
      </c>
      <c r="J260" s="63" t="e">
        <f ca="1">_xlfn.IFS($E260&gt;0,VLOOKUP($F260,objets!$A$2:$L4828,7,FALSE)*$E260,$F260="",0,$E260="",VLOOKUP($F260,objets!$A$2:$L4828,7,FALSE))</f>
        <v>#NAME?</v>
      </c>
      <c r="K260" s="63" t="e">
        <f ca="1">_xlfn.IFS($E260&gt;0,VLOOKUP($F260,objets!$A$2:$L4828,8,FALSE)*$E260,$F260="",0,$E260="",VLOOKUP($F260,objets!$A$2:$L4828,8,FALSE))</f>
        <v>#NAME?</v>
      </c>
      <c r="L260" s="63" t="e">
        <f ca="1">_xlfn.IFS($E260&gt;0,VLOOKUP($F260,objets!$A$2:$L4828,9,FALSE)*$E260,$F260="",0,$E260="",VLOOKUP($F260,objets!$A$2:$L4828,9,FALSE))</f>
        <v>#NAME?</v>
      </c>
      <c r="M260" s="63" t="e">
        <f ca="1">_xlfn.IFS($E260&gt;0,VLOOKUP($F260,objets!$A$2:$L4828,10,FALSE)*$E260,$F260="",0,$E260="",VLOOKUP($F260,objets!$A$2:$L4828,10,FALSE))</f>
        <v>#NAME?</v>
      </c>
      <c r="N260" s="63" t="e">
        <f ca="1">_xlfn.IFS($E260&gt;0,VLOOKUP($F260,objets!$A$2:$L4828,11,FALSE)*$E260,$F260="",0,$E260="",VLOOKUP($F260,objets!$A$2:$L4828,11,FALSE))</f>
        <v>#NAME?</v>
      </c>
      <c r="O260" s="63" t="e">
        <f ca="1">_xlfn.IFS($E260&gt;0,VLOOKUP($F260,objets!$A$2:$L4828,12,FALSE)*$E260,$F260="",0,$E260="",VLOOKUP($F260,objets!$A$2:$L4828,12,FALSE))</f>
        <v>#NAME?</v>
      </c>
      <c r="P260" s="64"/>
      <c r="Q260" s="65"/>
      <c r="R260" s="65"/>
      <c r="S260" s="65"/>
      <c r="T260" s="65"/>
      <c r="U260" s="65"/>
      <c r="V260" s="65"/>
      <c r="W260" s="65"/>
      <c r="X260" s="65"/>
      <c r="Y260" s="73"/>
      <c r="Z260" s="67" t="str">
        <f t="shared" ca="1" si="7"/>
        <v/>
      </c>
      <c r="AA260" s="53"/>
      <c r="AB260" s="68"/>
      <c r="AC260" s="68"/>
      <c r="AD260" s="68"/>
      <c r="AE260" s="68"/>
      <c r="AF260" s="68"/>
      <c r="AG260" s="68"/>
      <c r="AH260" s="68"/>
      <c r="AI260" s="68"/>
      <c r="AJ260" s="69"/>
      <c r="AK260" s="55"/>
      <c r="AL260" s="70"/>
      <c r="AM260" s="61"/>
      <c r="AN260" s="61"/>
      <c r="AO260" s="55"/>
      <c r="AP260" s="71"/>
      <c r="AQ260" s="68"/>
      <c r="AR260" s="61"/>
    </row>
    <row r="261" spans="1:44" ht="34.5" customHeight="1" x14ac:dyDescent="0.25">
      <c r="A261" s="58"/>
      <c r="B261" s="58"/>
      <c r="C261" s="59"/>
      <c r="D261" s="60"/>
      <c r="E261" s="60"/>
      <c r="F261" s="72"/>
      <c r="G261" s="62" t="e">
        <f t="shared" ca="1" si="8"/>
        <v>#NAME?</v>
      </c>
      <c r="H261" s="62" t="e">
        <f ca="1">_xlfn.IFS($E261&gt;0,VLOOKUP($F261,objets!$A$2:$L4829,4,FALSE)*$E261,$F261="",0,$E261="",VLOOKUP($F261,objets!$A$2:$L4829,4,FALSE))</f>
        <v>#NAME?</v>
      </c>
      <c r="I261" s="107" t="str">
        <f>IF(F261="","",IF(E261&gt;0,VLOOKUP(F261,objets!$A$4:$F$47,6,FALSE)*E261,VLOOKUP(F261,objets!$A$4:$F$47,6,FALSE)))</f>
        <v/>
      </c>
      <c r="J261" s="63" t="e">
        <f ca="1">_xlfn.IFS($E261&gt;0,VLOOKUP($F261,objets!$A$2:$L4829,7,FALSE)*$E261,$F261="",0,$E261="",VLOOKUP($F261,objets!$A$2:$L4829,7,FALSE))</f>
        <v>#NAME?</v>
      </c>
      <c r="K261" s="63" t="e">
        <f ca="1">_xlfn.IFS($E261&gt;0,VLOOKUP($F261,objets!$A$2:$L4829,8,FALSE)*$E261,$F261="",0,$E261="",VLOOKUP($F261,objets!$A$2:$L4829,8,FALSE))</f>
        <v>#NAME?</v>
      </c>
      <c r="L261" s="63" t="e">
        <f ca="1">_xlfn.IFS($E261&gt;0,VLOOKUP($F261,objets!$A$2:$L4829,9,FALSE)*$E261,$F261="",0,$E261="",VLOOKUP($F261,objets!$A$2:$L4829,9,FALSE))</f>
        <v>#NAME?</v>
      </c>
      <c r="M261" s="63" t="e">
        <f ca="1">_xlfn.IFS($E261&gt;0,VLOOKUP($F261,objets!$A$2:$L4829,10,FALSE)*$E261,$F261="",0,$E261="",VLOOKUP($F261,objets!$A$2:$L4829,10,FALSE))</f>
        <v>#NAME?</v>
      </c>
      <c r="N261" s="63" t="e">
        <f ca="1">_xlfn.IFS($E261&gt;0,VLOOKUP($F261,objets!$A$2:$L4829,11,FALSE)*$E261,$F261="",0,$E261="",VLOOKUP($F261,objets!$A$2:$L4829,11,FALSE))</f>
        <v>#NAME?</v>
      </c>
      <c r="O261" s="63" t="e">
        <f ca="1">_xlfn.IFS($E261&gt;0,VLOOKUP($F261,objets!$A$2:$L4829,12,FALSE)*$E261,$F261="",0,$E261="",VLOOKUP($F261,objets!$A$2:$L4829,12,FALSE))</f>
        <v>#NAME?</v>
      </c>
      <c r="P261" s="64"/>
      <c r="Q261" s="65"/>
      <c r="R261" s="65"/>
      <c r="S261" s="65"/>
      <c r="T261" s="65"/>
      <c r="U261" s="65"/>
      <c r="V261" s="65"/>
      <c r="W261" s="65"/>
      <c r="X261" s="65"/>
      <c r="Y261" s="73"/>
      <c r="Z261" s="67" t="str">
        <f t="shared" ca="1" si="7"/>
        <v/>
      </c>
      <c r="AA261" s="53"/>
      <c r="AB261" s="68"/>
      <c r="AC261" s="68"/>
      <c r="AD261" s="68"/>
      <c r="AE261" s="68"/>
      <c r="AF261" s="68"/>
      <c r="AG261" s="68"/>
      <c r="AH261" s="68"/>
      <c r="AI261" s="68"/>
      <c r="AJ261" s="69"/>
      <c r="AK261" s="55"/>
      <c r="AL261" s="70"/>
      <c r="AM261" s="61"/>
      <c r="AN261" s="61"/>
      <c r="AO261" s="55"/>
      <c r="AP261" s="71"/>
      <c r="AQ261" s="68"/>
      <c r="AR261" s="61"/>
    </row>
    <row r="262" spans="1:44" ht="34.5" customHeight="1" x14ac:dyDescent="0.25">
      <c r="A262" s="58"/>
      <c r="B262" s="58"/>
      <c r="C262" s="59"/>
      <c r="D262" s="60"/>
      <c r="E262" s="60"/>
      <c r="F262" s="61"/>
      <c r="G262" s="62" t="e">
        <f t="shared" ca="1" si="8"/>
        <v>#NAME?</v>
      </c>
      <c r="H262" s="62" t="e">
        <f ca="1">_xlfn.IFS($E262&gt;0,VLOOKUP($F262,objets!$A$2:$L4830,4,FALSE)*$E262,$F262="",0,$E262="",VLOOKUP($F262,objets!$A$2:$L4830,4,FALSE))</f>
        <v>#NAME?</v>
      </c>
      <c r="I262" s="107" t="str">
        <f>IF(F262="","",IF(E262&gt;0,VLOOKUP(F262,objets!$A$4:$F$47,6,FALSE)*E262,VLOOKUP(F262,objets!$A$4:$F$47,6,FALSE)))</f>
        <v/>
      </c>
      <c r="J262" s="63" t="e">
        <f ca="1">_xlfn.IFS($E262&gt;0,VLOOKUP($F262,objets!$A$2:$L4830,7,FALSE)*$E262,$F262="",0,$E262="",VLOOKUP($F262,objets!$A$2:$L4830,7,FALSE))</f>
        <v>#NAME?</v>
      </c>
      <c r="K262" s="63" t="e">
        <f ca="1">_xlfn.IFS($E262&gt;0,VLOOKUP($F262,objets!$A$2:$L4830,8,FALSE)*$E262,$F262="",0,$E262="",VLOOKUP($F262,objets!$A$2:$L4830,8,FALSE))</f>
        <v>#NAME?</v>
      </c>
      <c r="L262" s="63" t="e">
        <f ca="1">_xlfn.IFS($E262&gt;0,VLOOKUP($F262,objets!$A$2:$L4830,9,FALSE)*$E262,$F262="",0,$E262="",VLOOKUP($F262,objets!$A$2:$L4830,9,FALSE))</f>
        <v>#NAME?</v>
      </c>
      <c r="M262" s="63" t="e">
        <f ca="1">_xlfn.IFS($E262&gt;0,VLOOKUP($F262,objets!$A$2:$L4830,10,FALSE)*$E262,$F262="",0,$E262="",VLOOKUP($F262,objets!$A$2:$L4830,10,FALSE))</f>
        <v>#NAME?</v>
      </c>
      <c r="N262" s="63" t="e">
        <f ca="1">_xlfn.IFS($E262&gt;0,VLOOKUP($F262,objets!$A$2:$L4830,11,FALSE)*$E262,$F262="",0,$E262="",VLOOKUP($F262,objets!$A$2:$L4830,11,FALSE))</f>
        <v>#NAME?</v>
      </c>
      <c r="O262" s="63" t="e">
        <f ca="1">_xlfn.IFS($E262&gt;0,VLOOKUP($F262,objets!$A$2:$L4830,12,FALSE)*$E262,$F262="",0,$E262="",VLOOKUP($F262,objets!$A$2:$L4830,12,FALSE))</f>
        <v>#NAME?</v>
      </c>
      <c r="P262" s="64"/>
      <c r="Q262" s="65"/>
      <c r="R262" s="65"/>
      <c r="S262" s="65"/>
      <c r="T262" s="65"/>
      <c r="U262" s="65"/>
      <c r="V262" s="65"/>
      <c r="W262" s="65"/>
      <c r="X262" s="65"/>
      <c r="Y262" s="73"/>
      <c r="Z262" s="67" t="str">
        <f t="shared" ca="1" si="7"/>
        <v/>
      </c>
      <c r="AA262" s="53"/>
      <c r="AB262" s="68"/>
      <c r="AC262" s="68"/>
      <c r="AD262" s="68"/>
      <c r="AE262" s="68"/>
      <c r="AF262" s="68"/>
      <c r="AG262" s="68"/>
      <c r="AH262" s="68"/>
      <c r="AI262" s="68"/>
      <c r="AJ262" s="69"/>
      <c r="AK262" s="55"/>
      <c r="AL262" s="70"/>
      <c r="AM262" s="61"/>
      <c r="AN262" s="61"/>
      <c r="AO262" s="55"/>
      <c r="AP262" s="71"/>
      <c r="AQ262" s="68"/>
      <c r="AR262" s="61"/>
    </row>
    <row r="263" spans="1:44" ht="34.5" customHeight="1" x14ac:dyDescent="0.25">
      <c r="A263" s="58"/>
      <c r="B263" s="58"/>
      <c r="C263" s="59"/>
      <c r="D263" s="60"/>
      <c r="E263" s="60"/>
      <c r="F263" s="72"/>
      <c r="G263" s="62" t="e">
        <f t="shared" ca="1" si="8"/>
        <v>#NAME?</v>
      </c>
      <c r="H263" s="62" t="e">
        <f ca="1">_xlfn.IFS($E263&gt;0,VLOOKUP($F263,objets!$A$2:$L4831,4,FALSE)*$E263,$F263="",0,$E263="",VLOOKUP($F263,objets!$A$2:$L4831,4,FALSE))</f>
        <v>#NAME?</v>
      </c>
      <c r="I263" s="107" t="str">
        <f>IF(F263="","",IF(E263&gt;0,VLOOKUP(F263,objets!$A$4:$F$47,6,FALSE)*E263,VLOOKUP(F263,objets!$A$4:$F$47,6,FALSE)))</f>
        <v/>
      </c>
      <c r="J263" s="63" t="e">
        <f ca="1">_xlfn.IFS($E263&gt;0,VLOOKUP($F263,objets!$A$2:$L4831,7,FALSE)*$E263,$F263="",0,$E263="",VLOOKUP($F263,objets!$A$2:$L4831,7,FALSE))</f>
        <v>#NAME?</v>
      </c>
      <c r="K263" s="63" t="e">
        <f ca="1">_xlfn.IFS($E263&gt;0,VLOOKUP($F263,objets!$A$2:$L4831,8,FALSE)*$E263,$F263="",0,$E263="",VLOOKUP($F263,objets!$A$2:$L4831,8,FALSE))</f>
        <v>#NAME?</v>
      </c>
      <c r="L263" s="63" t="e">
        <f ca="1">_xlfn.IFS($E263&gt;0,VLOOKUP($F263,objets!$A$2:$L4831,9,FALSE)*$E263,$F263="",0,$E263="",VLOOKUP($F263,objets!$A$2:$L4831,9,FALSE))</f>
        <v>#NAME?</v>
      </c>
      <c r="M263" s="63" t="e">
        <f ca="1">_xlfn.IFS($E263&gt;0,VLOOKUP($F263,objets!$A$2:$L4831,10,FALSE)*$E263,$F263="",0,$E263="",VLOOKUP($F263,objets!$A$2:$L4831,10,FALSE))</f>
        <v>#NAME?</v>
      </c>
      <c r="N263" s="63" t="e">
        <f ca="1">_xlfn.IFS($E263&gt;0,VLOOKUP($F263,objets!$A$2:$L4831,11,FALSE)*$E263,$F263="",0,$E263="",VLOOKUP($F263,objets!$A$2:$L4831,11,FALSE))</f>
        <v>#NAME?</v>
      </c>
      <c r="O263" s="63" t="e">
        <f ca="1">_xlfn.IFS($E263&gt;0,VLOOKUP($F263,objets!$A$2:$L4831,12,FALSE)*$E263,$F263="",0,$E263="",VLOOKUP($F263,objets!$A$2:$L4831,12,FALSE))</f>
        <v>#NAME?</v>
      </c>
      <c r="P263" s="64"/>
      <c r="Q263" s="65"/>
      <c r="R263" s="65"/>
      <c r="S263" s="65"/>
      <c r="T263" s="65"/>
      <c r="U263" s="65"/>
      <c r="V263" s="65"/>
      <c r="W263" s="65"/>
      <c r="X263" s="65"/>
      <c r="Y263" s="73"/>
      <c r="Z263" s="67" t="str">
        <f t="shared" ref="Z263:Z326" ca="1" si="9">IFERROR(SUMPRODUCT(H263:O263,Q263:X263)/SUM(H263:O263),"")</f>
        <v/>
      </c>
      <c r="AA263" s="53"/>
      <c r="AB263" s="68"/>
      <c r="AC263" s="68"/>
      <c r="AD263" s="68"/>
      <c r="AE263" s="68"/>
      <c r="AF263" s="68"/>
      <c r="AG263" s="68"/>
      <c r="AH263" s="68"/>
      <c r="AI263" s="68"/>
      <c r="AJ263" s="69"/>
      <c r="AK263" s="55"/>
      <c r="AL263" s="70"/>
      <c r="AM263" s="61"/>
      <c r="AN263" s="61"/>
      <c r="AO263" s="55"/>
      <c r="AP263" s="71"/>
      <c r="AQ263" s="68"/>
      <c r="AR263" s="61"/>
    </row>
    <row r="264" spans="1:44" ht="34.5" customHeight="1" x14ac:dyDescent="0.25">
      <c r="A264" s="58"/>
      <c r="B264" s="58"/>
      <c r="C264" s="59"/>
      <c r="D264" s="60"/>
      <c r="E264" s="60"/>
      <c r="F264" s="61"/>
      <c r="G264" s="62" t="e">
        <f t="shared" ca="1" si="8"/>
        <v>#NAME?</v>
      </c>
      <c r="H264" s="62" t="e">
        <f ca="1">_xlfn.IFS($E264&gt;0,VLOOKUP($F264,objets!$A$2:$L4832,4,FALSE)*$E264,$F264="",0,$E264="",VLOOKUP($F264,objets!$A$2:$L4832,4,FALSE))</f>
        <v>#NAME?</v>
      </c>
      <c r="I264" s="107" t="str">
        <f>IF(F264="","",IF(E264&gt;0,VLOOKUP(F264,objets!$A$4:$F$47,6,FALSE)*E264,VLOOKUP(F264,objets!$A$4:$F$47,6,FALSE)))</f>
        <v/>
      </c>
      <c r="J264" s="63" t="e">
        <f ca="1">_xlfn.IFS($E264&gt;0,VLOOKUP($F264,objets!$A$2:$L4832,7,FALSE)*$E264,$F264="",0,$E264="",VLOOKUP($F264,objets!$A$2:$L4832,7,FALSE))</f>
        <v>#NAME?</v>
      </c>
      <c r="K264" s="63" t="e">
        <f ca="1">_xlfn.IFS($E264&gt;0,VLOOKUP($F264,objets!$A$2:$L4832,8,FALSE)*$E264,$F264="",0,$E264="",VLOOKUP($F264,objets!$A$2:$L4832,8,FALSE))</f>
        <v>#NAME?</v>
      </c>
      <c r="L264" s="63" t="e">
        <f ca="1">_xlfn.IFS($E264&gt;0,VLOOKUP($F264,objets!$A$2:$L4832,9,FALSE)*$E264,$F264="",0,$E264="",VLOOKUP($F264,objets!$A$2:$L4832,9,FALSE))</f>
        <v>#NAME?</v>
      </c>
      <c r="M264" s="63" t="e">
        <f ca="1">_xlfn.IFS($E264&gt;0,VLOOKUP($F264,objets!$A$2:$L4832,10,FALSE)*$E264,$F264="",0,$E264="",VLOOKUP($F264,objets!$A$2:$L4832,10,FALSE))</f>
        <v>#NAME?</v>
      </c>
      <c r="N264" s="63" t="e">
        <f ca="1">_xlfn.IFS($E264&gt;0,VLOOKUP($F264,objets!$A$2:$L4832,11,FALSE)*$E264,$F264="",0,$E264="",VLOOKUP($F264,objets!$A$2:$L4832,11,FALSE))</f>
        <v>#NAME?</v>
      </c>
      <c r="O264" s="63" t="e">
        <f ca="1">_xlfn.IFS($E264&gt;0,VLOOKUP($F264,objets!$A$2:$L4832,12,FALSE)*$E264,$F264="",0,$E264="",VLOOKUP($F264,objets!$A$2:$L4832,12,FALSE))</f>
        <v>#NAME?</v>
      </c>
      <c r="P264" s="64"/>
      <c r="Q264" s="65"/>
      <c r="R264" s="65"/>
      <c r="S264" s="65"/>
      <c r="T264" s="65"/>
      <c r="U264" s="65"/>
      <c r="V264" s="65"/>
      <c r="W264" s="65"/>
      <c r="X264" s="65"/>
      <c r="Y264" s="73"/>
      <c r="Z264" s="67" t="str">
        <f t="shared" ca="1" si="9"/>
        <v/>
      </c>
      <c r="AA264" s="53"/>
      <c r="AB264" s="68"/>
      <c r="AC264" s="68"/>
      <c r="AD264" s="68"/>
      <c r="AE264" s="68"/>
      <c r="AF264" s="68"/>
      <c r="AG264" s="68"/>
      <c r="AH264" s="68"/>
      <c r="AI264" s="68"/>
      <c r="AJ264" s="69"/>
      <c r="AK264" s="55"/>
      <c r="AL264" s="70"/>
      <c r="AM264" s="61"/>
      <c r="AN264" s="61"/>
      <c r="AO264" s="55"/>
      <c r="AP264" s="71"/>
      <c r="AQ264" s="68"/>
      <c r="AR264" s="61"/>
    </row>
    <row r="265" spans="1:44" ht="34.5" customHeight="1" x14ac:dyDescent="0.25">
      <c r="A265" s="58"/>
      <c r="B265" s="58"/>
      <c r="C265" s="59"/>
      <c r="D265" s="60"/>
      <c r="E265" s="60"/>
      <c r="F265" s="61"/>
      <c r="G265" s="62" t="e">
        <f t="shared" ca="1" si="8"/>
        <v>#NAME?</v>
      </c>
      <c r="H265" s="62" t="e">
        <f ca="1">_xlfn.IFS($E265&gt;0,VLOOKUP($F265,objets!$A$2:$L4833,4,FALSE)*$E265,$F265="",0,$E265="",VLOOKUP($F265,objets!$A$2:$L4833,4,FALSE))</f>
        <v>#NAME?</v>
      </c>
      <c r="I265" s="107" t="str">
        <f>IF(F265="","",IF(E265&gt;0,VLOOKUP(F265,objets!$A$4:$F$47,6,FALSE)*E265,VLOOKUP(F265,objets!$A$4:$F$47,6,FALSE)))</f>
        <v/>
      </c>
      <c r="J265" s="63" t="e">
        <f ca="1">_xlfn.IFS($E265&gt;0,VLOOKUP($F265,objets!$A$2:$L4833,7,FALSE)*$E265,$F265="",0,$E265="",VLOOKUP($F265,objets!$A$2:$L4833,7,FALSE))</f>
        <v>#NAME?</v>
      </c>
      <c r="K265" s="63" t="e">
        <f ca="1">_xlfn.IFS($E265&gt;0,VLOOKUP($F265,objets!$A$2:$L4833,8,FALSE)*$E265,$F265="",0,$E265="",VLOOKUP($F265,objets!$A$2:$L4833,8,FALSE))</f>
        <v>#NAME?</v>
      </c>
      <c r="L265" s="63" t="e">
        <f ca="1">_xlfn.IFS($E265&gt;0,VLOOKUP($F265,objets!$A$2:$L4833,9,FALSE)*$E265,$F265="",0,$E265="",VLOOKUP($F265,objets!$A$2:$L4833,9,FALSE))</f>
        <v>#NAME?</v>
      </c>
      <c r="M265" s="63" t="e">
        <f ca="1">_xlfn.IFS($E265&gt;0,VLOOKUP($F265,objets!$A$2:$L4833,10,FALSE)*$E265,$F265="",0,$E265="",VLOOKUP($F265,objets!$A$2:$L4833,10,FALSE))</f>
        <v>#NAME?</v>
      </c>
      <c r="N265" s="63" t="e">
        <f ca="1">_xlfn.IFS($E265&gt;0,VLOOKUP($F265,objets!$A$2:$L4833,11,FALSE)*$E265,$F265="",0,$E265="",VLOOKUP($F265,objets!$A$2:$L4833,11,FALSE))</f>
        <v>#NAME?</v>
      </c>
      <c r="O265" s="63" t="e">
        <f ca="1">_xlfn.IFS($E265&gt;0,VLOOKUP($F265,objets!$A$2:$L4833,12,FALSE)*$E265,$F265="",0,$E265="",VLOOKUP($F265,objets!$A$2:$L4833,12,FALSE))</f>
        <v>#NAME?</v>
      </c>
      <c r="P265" s="64"/>
      <c r="Q265" s="65"/>
      <c r="R265" s="65"/>
      <c r="S265" s="65"/>
      <c r="T265" s="65"/>
      <c r="U265" s="65"/>
      <c r="V265" s="65"/>
      <c r="W265" s="65"/>
      <c r="X265" s="65"/>
      <c r="Y265" s="73"/>
      <c r="Z265" s="67" t="str">
        <f t="shared" ca="1" si="9"/>
        <v/>
      </c>
      <c r="AA265" s="53"/>
      <c r="AB265" s="68"/>
      <c r="AC265" s="68"/>
      <c r="AD265" s="68"/>
      <c r="AE265" s="68"/>
      <c r="AF265" s="68"/>
      <c r="AG265" s="68"/>
      <c r="AH265" s="68"/>
      <c r="AI265" s="68"/>
      <c r="AJ265" s="69"/>
      <c r="AK265" s="55"/>
      <c r="AL265" s="70"/>
      <c r="AM265" s="61"/>
      <c r="AN265" s="61"/>
      <c r="AO265" s="55"/>
      <c r="AP265" s="71"/>
      <c r="AQ265" s="68"/>
      <c r="AR265" s="61"/>
    </row>
    <row r="266" spans="1:44" ht="34.5" customHeight="1" x14ac:dyDescent="0.25">
      <c r="A266" s="58"/>
      <c r="B266" s="58"/>
      <c r="C266" s="59"/>
      <c r="D266" s="60"/>
      <c r="E266" s="60"/>
      <c r="F266" s="61"/>
      <c r="G266" s="62" t="e">
        <f t="shared" ca="1" si="8"/>
        <v>#NAME?</v>
      </c>
      <c r="H266" s="62" t="e">
        <f ca="1">_xlfn.IFS($E266&gt;0,VLOOKUP($F266,objets!$A$2:$L4834,4,FALSE)*$E266,$F266="",0,$E266="",VLOOKUP($F266,objets!$A$2:$L4834,4,FALSE))</f>
        <v>#NAME?</v>
      </c>
      <c r="I266" s="107" t="str">
        <f>IF(F266="","",IF(E266&gt;0,VLOOKUP(F266,objets!$A$4:$F$47,6,FALSE)*E266,VLOOKUP(F266,objets!$A$4:$F$47,6,FALSE)))</f>
        <v/>
      </c>
      <c r="J266" s="63" t="e">
        <f ca="1">_xlfn.IFS($E266&gt;0,VLOOKUP($F266,objets!$A$2:$L4834,7,FALSE)*$E266,$F266="",0,$E266="",VLOOKUP($F266,objets!$A$2:$L4834,7,FALSE))</f>
        <v>#NAME?</v>
      </c>
      <c r="K266" s="63" t="e">
        <f ca="1">_xlfn.IFS($E266&gt;0,VLOOKUP($F266,objets!$A$2:$L4834,8,FALSE)*$E266,$F266="",0,$E266="",VLOOKUP($F266,objets!$A$2:$L4834,8,FALSE))</f>
        <v>#NAME?</v>
      </c>
      <c r="L266" s="63" t="e">
        <f ca="1">_xlfn.IFS($E266&gt;0,VLOOKUP($F266,objets!$A$2:$L4834,9,FALSE)*$E266,$F266="",0,$E266="",VLOOKUP($F266,objets!$A$2:$L4834,9,FALSE))</f>
        <v>#NAME?</v>
      </c>
      <c r="M266" s="63" t="e">
        <f ca="1">_xlfn.IFS($E266&gt;0,VLOOKUP($F266,objets!$A$2:$L4834,10,FALSE)*$E266,$F266="",0,$E266="",VLOOKUP($F266,objets!$A$2:$L4834,10,FALSE))</f>
        <v>#NAME?</v>
      </c>
      <c r="N266" s="63" t="e">
        <f ca="1">_xlfn.IFS($E266&gt;0,VLOOKUP($F266,objets!$A$2:$L4834,11,FALSE)*$E266,$F266="",0,$E266="",VLOOKUP($F266,objets!$A$2:$L4834,11,FALSE))</f>
        <v>#NAME?</v>
      </c>
      <c r="O266" s="63" t="e">
        <f ca="1">_xlfn.IFS($E266&gt;0,VLOOKUP($F266,objets!$A$2:$L4834,12,FALSE)*$E266,$F266="",0,$E266="",VLOOKUP($F266,objets!$A$2:$L4834,12,FALSE))</f>
        <v>#NAME?</v>
      </c>
      <c r="P266" s="64"/>
      <c r="Q266" s="65"/>
      <c r="R266" s="65"/>
      <c r="S266" s="65"/>
      <c r="T266" s="65"/>
      <c r="U266" s="65"/>
      <c r="V266" s="65"/>
      <c r="W266" s="65"/>
      <c r="X266" s="65"/>
      <c r="Y266" s="73"/>
      <c r="Z266" s="67" t="str">
        <f t="shared" ca="1" si="9"/>
        <v/>
      </c>
      <c r="AA266" s="53"/>
      <c r="AB266" s="68"/>
      <c r="AC266" s="68"/>
      <c r="AD266" s="68"/>
      <c r="AE266" s="68"/>
      <c r="AF266" s="68"/>
      <c r="AG266" s="68"/>
      <c r="AH266" s="68"/>
      <c r="AI266" s="68"/>
      <c r="AJ266" s="69"/>
      <c r="AK266" s="55"/>
      <c r="AL266" s="70"/>
      <c r="AM266" s="61"/>
      <c r="AN266" s="61"/>
      <c r="AO266" s="55"/>
      <c r="AP266" s="71"/>
      <c r="AQ266" s="68"/>
      <c r="AR266" s="61"/>
    </row>
    <row r="267" spans="1:44" ht="34.5" customHeight="1" x14ac:dyDescent="0.25">
      <c r="A267" s="58"/>
      <c r="B267" s="58"/>
      <c r="C267" s="59"/>
      <c r="D267" s="60"/>
      <c r="E267" s="60"/>
      <c r="F267" s="61"/>
      <c r="G267" s="62" t="e">
        <f t="shared" ca="1" si="8"/>
        <v>#NAME?</v>
      </c>
      <c r="H267" s="62" t="e">
        <f ca="1">_xlfn.IFS($E267&gt;0,VLOOKUP($F267,objets!$A$2:$L4835,4,FALSE)*$E267,$F267="",0,$E267="",VLOOKUP($F267,objets!$A$2:$L4835,4,FALSE))</f>
        <v>#NAME?</v>
      </c>
      <c r="I267" s="107" t="str">
        <f>IF(F267="","",IF(E267&gt;0,VLOOKUP(F267,objets!$A$4:$F$47,6,FALSE)*E267,VLOOKUP(F267,objets!$A$4:$F$47,6,FALSE)))</f>
        <v/>
      </c>
      <c r="J267" s="63" t="e">
        <f ca="1">_xlfn.IFS($E267&gt;0,VLOOKUP($F267,objets!$A$2:$L4835,7,FALSE)*$E267,$F267="",0,$E267="",VLOOKUP($F267,objets!$A$2:$L4835,7,FALSE))</f>
        <v>#NAME?</v>
      </c>
      <c r="K267" s="63" t="e">
        <f ca="1">_xlfn.IFS($E267&gt;0,VLOOKUP($F267,objets!$A$2:$L4835,8,FALSE)*$E267,$F267="",0,$E267="",VLOOKUP($F267,objets!$A$2:$L4835,8,FALSE))</f>
        <v>#NAME?</v>
      </c>
      <c r="L267" s="63" t="e">
        <f ca="1">_xlfn.IFS($E267&gt;0,VLOOKUP($F267,objets!$A$2:$L4835,9,FALSE)*$E267,$F267="",0,$E267="",VLOOKUP($F267,objets!$A$2:$L4835,9,FALSE))</f>
        <v>#NAME?</v>
      </c>
      <c r="M267" s="63" t="e">
        <f ca="1">_xlfn.IFS($E267&gt;0,VLOOKUP($F267,objets!$A$2:$L4835,10,FALSE)*$E267,$F267="",0,$E267="",VLOOKUP($F267,objets!$A$2:$L4835,10,FALSE))</f>
        <v>#NAME?</v>
      </c>
      <c r="N267" s="63" t="e">
        <f ca="1">_xlfn.IFS($E267&gt;0,VLOOKUP($F267,objets!$A$2:$L4835,11,FALSE)*$E267,$F267="",0,$E267="",VLOOKUP($F267,objets!$A$2:$L4835,11,FALSE))</f>
        <v>#NAME?</v>
      </c>
      <c r="O267" s="63" t="e">
        <f ca="1">_xlfn.IFS($E267&gt;0,VLOOKUP($F267,objets!$A$2:$L4835,12,FALSE)*$E267,$F267="",0,$E267="",VLOOKUP($F267,objets!$A$2:$L4835,12,FALSE))</f>
        <v>#NAME?</v>
      </c>
      <c r="P267" s="64"/>
      <c r="Q267" s="65"/>
      <c r="R267" s="65"/>
      <c r="S267" s="65"/>
      <c r="T267" s="65"/>
      <c r="U267" s="65"/>
      <c r="V267" s="65"/>
      <c r="W267" s="65"/>
      <c r="X267" s="65"/>
      <c r="Y267" s="73"/>
      <c r="Z267" s="67" t="str">
        <f t="shared" ca="1" si="9"/>
        <v/>
      </c>
      <c r="AA267" s="53"/>
      <c r="AB267" s="68"/>
      <c r="AC267" s="68"/>
      <c r="AD267" s="68"/>
      <c r="AE267" s="68"/>
      <c r="AF267" s="68"/>
      <c r="AG267" s="68"/>
      <c r="AH267" s="68"/>
      <c r="AI267" s="68"/>
      <c r="AJ267" s="69"/>
      <c r="AK267" s="55"/>
      <c r="AL267" s="70"/>
      <c r="AM267" s="61"/>
      <c r="AN267" s="61"/>
      <c r="AO267" s="55"/>
      <c r="AP267" s="71"/>
      <c r="AQ267" s="68"/>
      <c r="AR267" s="61"/>
    </row>
    <row r="268" spans="1:44" ht="34.5" customHeight="1" x14ac:dyDescent="0.25">
      <c r="A268" s="58"/>
      <c r="B268" s="58"/>
      <c r="C268" s="59"/>
      <c r="D268" s="60"/>
      <c r="E268" s="60"/>
      <c r="F268" s="61"/>
      <c r="G268" s="62" t="e">
        <f t="shared" ca="1" si="8"/>
        <v>#NAME?</v>
      </c>
      <c r="H268" s="62" t="e">
        <f ca="1">_xlfn.IFS($E268&gt;0,VLOOKUP($F268,objets!$A$2:$L4836,4,FALSE)*$E268,$F268="",0,$E268="",VLOOKUP($F268,objets!$A$2:$L4836,4,FALSE))</f>
        <v>#NAME?</v>
      </c>
      <c r="I268" s="107" t="str">
        <f>IF(F268="","",IF(E268&gt;0,VLOOKUP(F268,objets!$A$4:$F$47,6,FALSE)*E268,VLOOKUP(F268,objets!$A$4:$F$47,6,FALSE)))</f>
        <v/>
      </c>
      <c r="J268" s="63" t="e">
        <f ca="1">_xlfn.IFS($E268&gt;0,VLOOKUP($F268,objets!$A$2:$L4836,7,FALSE)*$E268,$F268="",0,$E268="",VLOOKUP($F268,objets!$A$2:$L4836,7,FALSE))</f>
        <v>#NAME?</v>
      </c>
      <c r="K268" s="63" t="e">
        <f ca="1">_xlfn.IFS($E268&gt;0,VLOOKUP($F268,objets!$A$2:$L4836,8,FALSE)*$E268,$F268="",0,$E268="",VLOOKUP($F268,objets!$A$2:$L4836,8,FALSE))</f>
        <v>#NAME?</v>
      </c>
      <c r="L268" s="63" t="e">
        <f ca="1">_xlfn.IFS($E268&gt;0,VLOOKUP($F268,objets!$A$2:$L4836,9,FALSE)*$E268,$F268="",0,$E268="",VLOOKUP($F268,objets!$A$2:$L4836,9,FALSE))</f>
        <v>#NAME?</v>
      </c>
      <c r="M268" s="63" t="e">
        <f ca="1">_xlfn.IFS($E268&gt;0,VLOOKUP($F268,objets!$A$2:$L4836,10,FALSE)*$E268,$F268="",0,$E268="",VLOOKUP($F268,objets!$A$2:$L4836,10,FALSE))</f>
        <v>#NAME?</v>
      </c>
      <c r="N268" s="63" t="e">
        <f ca="1">_xlfn.IFS($E268&gt;0,VLOOKUP($F268,objets!$A$2:$L4836,11,FALSE)*$E268,$F268="",0,$E268="",VLOOKUP($F268,objets!$A$2:$L4836,11,FALSE))</f>
        <v>#NAME?</v>
      </c>
      <c r="O268" s="63" t="e">
        <f ca="1">_xlfn.IFS($E268&gt;0,VLOOKUP($F268,objets!$A$2:$L4836,12,FALSE)*$E268,$F268="",0,$E268="",VLOOKUP($F268,objets!$A$2:$L4836,12,FALSE))</f>
        <v>#NAME?</v>
      </c>
      <c r="P268" s="64"/>
      <c r="Q268" s="65"/>
      <c r="R268" s="65"/>
      <c r="S268" s="65"/>
      <c r="T268" s="65"/>
      <c r="U268" s="65"/>
      <c r="V268" s="65"/>
      <c r="W268" s="65"/>
      <c r="X268" s="65"/>
      <c r="Y268" s="73"/>
      <c r="Z268" s="67" t="str">
        <f t="shared" ca="1" si="9"/>
        <v/>
      </c>
      <c r="AA268" s="53"/>
      <c r="AB268" s="68"/>
      <c r="AC268" s="68"/>
      <c r="AD268" s="68"/>
      <c r="AE268" s="68"/>
      <c r="AF268" s="68"/>
      <c r="AG268" s="68"/>
      <c r="AH268" s="68"/>
      <c r="AI268" s="68"/>
      <c r="AJ268" s="69"/>
      <c r="AK268" s="55"/>
      <c r="AL268" s="70"/>
      <c r="AM268" s="61"/>
      <c r="AN268" s="61"/>
      <c r="AO268" s="55"/>
      <c r="AP268" s="71"/>
      <c r="AQ268" s="68"/>
      <c r="AR268" s="61"/>
    </row>
    <row r="269" spans="1:44" ht="34.5" customHeight="1" x14ac:dyDescent="0.25">
      <c r="A269" s="58"/>
      <c r="B269" s="58"/>
      <c r="C269" s="59"/>
      <c r="D269" s="60"/>
      <c r="E269" s="60"/>
      <c r="F269" s="72"/>
      <c r="G269" s="62" t="e">
        <f t="shared" ref="G269:G332" ca="1" si="10">SUM(I269:O269)</f>
        <v>#NAME?</v>
      </c>
      <c r="H269" s="62" t="e">
        <f ca="1">_xlfn.IFS($E269&gt;0,VLOOKUP($F269,objets!$A$2:$L4837,4,FALSE)*$E269,$F269="",0,$E269="",VLOOKUP($F269,objets!$A$2:$L4837,4,FALSE))</f>
        <v>#NAME?</v>
      </c>
      <c r="I269" s="107" t="str">
        <f>IF(F269="","",IF(E269&gt;0,VLOOKUP(F269,objets!$A$4:$F$47,6,FALSE)*E269,VLOOKUP(F269,objets!$A$4:$F$47,6,FALSE)))</f>
        <v/>
      </c>
      <c r="J269" s="63" t="e">
        <f ca="1">_xlfn.IFS($E269&gt;0,VLOOKUP($F269,objets!$A$2:$L4837,7,FALSE)*$E269,$F269="",0,$E269="",VLOOKUP($F269,objets!$A$2:$L4837,7,FALSE))</f>
        <v>#NAME?</v>
      </c>
      <c r="K269" s="63" t="e">
        <f ca="1">_xlfn.IFS($E269&gt;0,VLOOKUP($F269,objets!$A$2:$L4837,8,FALSE)*$E269,$F269="",0,$E269="",VLOOKUP($F269,objets!$A$2:$L4837,8,FALSE))</f>
        <v>#NAME?</v>
      </c>
      <c r="L269" s="63" t="e">
        <f ca="1">_xlfn.IFS($E269&gt;0,VLOOKUP($F269,objets!$A$2:$L4837,9,FALSE)*$E269,$F269="",0,$E269="",VLOOKUP($F269,objets!$A$2:$L4837,9,FALSE))</f>
        <v>#NAME?</v>
      </c>
      <c r="M269" s="63" t="e">
        <f ca="1">_xlfn.IFS($E269&gt;0,VLOOKUP($F269,objets!$A$2:$L4837,10,FALSE)*$E269,$F269="",0,$E269="",VLOOKUP($F269,objets!$A$2:$L4837,10,FALSE))</f>
        <v>#NAME?</v>
      </c>
      <c r="N269" s="63" t="e">
        <f ca="1">_xlfn.IFS($E269&gt;0,VLOOKUP($F269,objets!$A$2:$L4837,11,FALSE)*$E269,$F269="",0,$E269="",VLOOKUP($F269,objets!$A$2:$L4837,11,FALSE))</f>
        <v>#NAME?</v>
      </c>
      <c r="O269" s="63" t="e">
        <f ca="1">_xlfn.IFS($E269&gt;0,VLOOKUP($F269,objets!$A$2:$L4837,12,FALSE)*$E269,$F269="",0,$E269="",VLOOKUP($F269,objets!$A$2:$L4837,12,FALSE))</f>
        <v>#NAME?</v>
      </c>
      <c r="P269" s="64"/>
      <c r="Q269" s="65"/>
      <c r="R269" s="65"/>
      <c r="S269" s="65"/>
      <c r="T269" s="65"/>
      <c r="U269" s="65"/>
      <c r="V269" s="65"/>
      <c r="W269" s="65"/>
      <c r="X269" s="65"/>
      <c r="Y269" s="73"/>
      <c r="Z269" s="67" t="str">
        <f t="shared" ca="1" si="9"/>
        <v/>
      </c>
      <c r="AA269" s="53"/>
      <c r="AB269" s="68"/>
      <c r="AC269" s="68"/>
      <c r="AD269" s="68"/>
      <c r="AE269" s="68"/>
      <c r="AF269" s="68"/>
      <c r="AG269" s="68"/>
      <c r="AH269" s="68"/>
      <c r="AI269" s="68"/>
      <c r="AJ269" s="69"/>
      <c r="AK269" s="55"/>
      <c r="AL269" s="70"/>
      <c r="AM269" s="61"/>
      <c r="AN269" s="61"/>
      <c r="AO269" s="55"/>
      <c r="AP269" s="71"/>
      <c r="AQ269" s="68"/>
      <c r="AR269" s="61"/>
    </row>
    <row r="270" spans="1:44" ht="34.5" customHeight="1" x14ac:dyDescent="0.25">
      <c r="A270" s="58"/>
      <c r="B270" s="58"/>
      <c r="C270" s="59"/>
      <c r="D270" s="60"/>
      <c r="E270" s="60"/>
      <c r="F270" s="61"/>
      <c r="G270" s="62" t="e">
        <f t="shared" ca="1" si="10"/>
        <v>#NAME?</v>
      </c>
      <c r="H270" s="62" t="e">
        <f ca="1">_xlfn.IFS($E270&gt;0,VLOOKUP($F270,objets!$A$2:$L4838,4,FALSE)*$E270,$F270="",0,$E270="",VLOOKUP($F270,objets!$A$2:$L4838,4,FALSE))</f>
        <v>#NAME?</v>
      </c>
      <c r="I270" s="107" t="str">
        <f>IF(F270="","",IF(E270&gt;0,VLOOKUP(F270,objets!$A$4:$F$47,6,FALSE)*E270,VLOOKUP(F270,objets!$A$4:$F$47,6,FALSE)))</f>
        <v/>
      </c>
      <c r="J270" s="63" t="e">
        <f ca="1">_xlfn.IFS($E270&gt;0,VLOOKUP($F270,objets!$A$2:$L4838,7,FALSE)*$E270,$F270="",0,$E270="",VLOOKUP($F270,objets!$A$2:$L4838,7,FALSE))</f>
        <v>#NAME?</v>
      </c>
      <c r="K270" s="63" t="e">
        <f ca="1">_xlfn.IFS($E270&gt;0,VLOOKUP($F270,objets!$A$2:$L4838,8,FALSE)*$E270,$F270="",0,$E270="",VLOOKUP($F270,objets!$A$2:$L4838,8,FALSE))</f>
        <v>#NAME?</v>
      </c>
      <c r="L270" s="63" t="e">
        <f ca="1">_xlfn.IFS($E270&gt;0,VLOOKUP($F270,objets!$A$2:$L4838,9,FALSE)*$E270,$F270="",0,$E270="",VLOOKUP($F270,objets!$A$2:$L4838,9,FALSE))</f>
        <v>#NAME?</v>
      </c>
      <c r="M270" s="63" t="e">
        <f ca="1">_xlfn.IFS($E270&gt;0,VLOOKUP($F270,objets!$A$2:$L4838,10,FALSE)*$E270,$F270="",0,$E270="",VLOOKUP($F270,objets!$A$2:$L4838,10,FALSE))</f>
        <v>#NAME?</v>
      </c>
      <c r="N270" s="63" t="e">
        <f ca="1">_xlfn.IFS($E270&gt;0,VLOOKUP($F270,objets!$A$2:$L4838,11,FALSE)*$E270,$F270="",0,$E270="",VLOOKUP($F270,objets!$A$2:$L4838,11,FALSE))</f>
        <v>#NAME?</v>
      </c>
      <c r="O270" s="63" t="e">
        <f ca="1">_xlfn.IFS($E270&gt;0,VLOOKUP($F270,objets!$A$2:$L4838,12,FALSE)*$E270,$F270="",0,$E270="",VLOOKUP($F270,objets!$A$2:$L4838,12,FALSE))</f>
        <v>#NAME?</v>
      </c>
      <c r="P270" s="64"/>
      <c r="Q270" s="65"/>
      <c r="R270" s="65"/>
      <c r="S270" s="65"/>
      <c r="T270" s="65"/>
      <c r="U270" s="65"/>
      <c r="V270" s="65"/>
      <c r="W270" s="65"/>
      <c r="X270" s="65"/>
      <c r="Y270" s="73"/>
      <c r="Z270" s="67" t="str">
        <f t="shared" ca="1" si="9"/>
        <v/>
      </c>
      <c r="AA270" s="53"/>
      <c r="AB270" s="68"/>
      <c r="AC270" s="68"/>
      <c r="AD270" s="68"/>
      <c r="AE270" s="68"/>
      <c r="AF270" s="68"/>
      <c r="AG270" s="68"/>
      <c r="AH270" s="68"/>
      <c r="AI270" s="68"/>
      <c r="AJ270" s="69"/>
      <c r="AK270" s="55"/>
      <c r="AL270" s="70"/>
      <c r="AM270" s="61"/>
      <c r="AN270" s="61"/>
      <c r="AO270" s="55"/>
      <c r="AP270" s="71"/>
      <c r="AQ270" s="68"/>
      <c r="AR270" s="61"/>
    </row>
    <row r="271" spans="1:44" ht="34.5" customHeight="1" x14ac:dyDescent="0.25">
      <c r="A271" s="58"/>
      <c r="B271" s="58"/>
      <c r="C271" s="59"/>
      <c r="D271" s="60"/>
      <c r="E271" s="60"/>
      <c r="F271" s="61"/>
      <c r="G271" s="62" t="e">
        <f t="shared" ca="1" si="10"/>
        <v>#NAME?</v>
      </c>
      <c r="H271" s="62" t="e">
        <f ca="1">_xlfn.IFS($E271&gt;0,VLOOKUP($F271,objets!$A$2:$L4839,4,FALSE)*$E271,$F271="",0,$E271="",VLOOKUP($F271,objets!$A$2:$L4839,4,FALSE))</f>
        <v>#NAME?</v>
      </c>
      <c r="I271" s="107" t="str">
        <f>IF(F271="","",IF(E271&gt;0,VLOOKUP(F271,objets!$A$4:$F$47,6,FALSE)*E271,VLOOKUP(F271,objets!$A$4:$F$47,6,FALSE)))</f>
        <v/>
      </c>
      <c r="J271" s="63" t="e">
        <f ca="1">_xlfn.IFS($E271&gt;0,VLOOKUP($F271,objets!$A$2:$L4839,7,FALSE)*$E271,$F271="",0,$E271="",VLOOKUP($F271,objets!$A$2:$L4839,7,FALSE))</f>
        <v>#NAME?</v>
      </c>
      <c r="K271" s="63" t="e">
        <f ca="1">_xlfn.IFS($E271&gt;0,VLOOKUP($F271,objets!$A$2:$L4839,8,FALSE)*$E271,$F271="",0,$E271="",VLOOKUP($F271,objets!$A$2:$L4839,8,FALSE))</f>
        <v>#NAME?</v>
      </c>
      <c r="L271" s="63" t="e">
        <f ca="1">_xlfn.IFS($E271&gt;0,VLOOKUP($F271,objets!$A$2:$L4839,9,FALSE)*$E271,$F271="",0,$E271="",VLOOKUP($F271,objets!$A$2:$L4839,9,FALSE))</f>
        <v>#NAME?</v>
      </c>
      <c r="M271" s="63" t="e">
        <f ca="1">_xlfn.IFS($E271&gt;0,VLOOKUP($F271,objets!$A$2:$L4839,10,FALSE)*$E271,$F271="",0,$E271="",VLOOKUP($F271,objets!$A$2:$L4839,10,FALSE))</f>
        <v>#NAME?</v>
      </c>
      <c r="N271" s="63" t="e">
        <f ca="1">_xlfn.IFS($E271&gt;0,VLOOKUP($F271,objets!$A$2:$L4839,11,FALSE)*$E271,$F271="",0,$E271="",VLOOKUP($F271,objets!$A$2:$L4839,11,FALSE))</f>
        <v>#NAME?</v>
      </c>
      <c r="O271" s="63" t="e">
        <f ca="1">_xlfn.IFS($E271&gt;0,VLOOKUP($F271,objets!$A$2:$L4839,12,FALSE)*$E271,$F271="",0,$E271="",VLOOKUP($F271,objets!$A$2:$L4839,12,FALSE))</f>
        <v>#NAME?</v>
      </c>
      <c r="P271" s="64"/>
      <c r="Q271" s="65"/>
      <c r="R271" s="65"/>
      <c r="S271" s="65"/>
      <c r="T271" s="65"/>
      <c r="U271" s="65"/>
      <c r="V271" s="65"/>
      <c r="W271" s="65"/>
      <c r="X271" s="65"/>
      <c r="Y271" s="73"/>
      <c r="Z271" s="67" t="str">
        <f t="shared" ca="1" si="9"/>
        <v/>
      </c>
      <c r="AA271" s="53"/>
      <c r="AB271" s="68"/>
      <c r="AC271" s="68"/>
      <c r="AD271" s="68"/>
      <c r="AE271" s="68"/>
      <c r="AF271" s="68"/>
      <c r="AG271" s="68"/>
      <c r="AH271" s="68"/>
      <c r="AI271" s="68"/>
      <c r="AJ271" s="69"/>
      <c r="AK271" s="55"/>
      <c r="AL271" s="70"/>
      <c r="AM271" s="61"/>
      <c r="AN271" s="61"/>
      <c r="AO271" s="55"/>
      <c r="AP271" s="71"/>
      <c r="AQ271" s="68"/>
      <c r="AR271" s="61"/>
    </row>
    <row r="272" spans="1:44" ht="34.5" customHeight="1" x14ac:dyDescent="0.25">
      <c r="A272" s="58"/>
      <c r="B272" s="58"/>
      <c r="C272" s="59"/>
      <c r="D272" s="60"/>
      <c r="E272" s="60"/>
      <c r="F272" s="61"/>
      <c r="G272" s="62" t="e">
        <f t="shared" ca="1" si="10"/>
        <v>#NAME?</v>
      </c>
      <c r="H272" s="62" t="e">
        <f ca="1">_xlfn.IFS($E272&gt;0,VLOOKUP($F272,objets!$A$2:$L4840,4,FALSE)*$E272,$F272="",0,$E272="",VLOOKUP($F272,objets!$A$2:$L4840,4,FALSE))</f>
        <v>#NAME?</v>
      </c>
      <c r="I272" s="107" t="str">
        <f>IF(F272="","",IF(E272&gt;0,VLOOKUP(F272,objets!$A$4:$F$47,6,FALSE)*E272,VLOOKUP(F272,objets!$A$4:$F$47,6,FALSE)))</f>
        <v/>
      </c>
      <c r="J272" s="63" t="e">
        <f ca="1">_xlfn.IFS($E272&gt;0,VLOOKUP($F272,objets!$A$2:$L4840,7,FALSE)*$E272,$F272="",0,$E272="",VLOOKUP($F272,objets!$A$2:$L4840,7,FALSE))</f>
        <v>#NAME?</v>
      </c>
      <c r="K272" s="63" t="e">
        <f ca="1">_xlfn.IFS($E272&gt;0,VLOOKUP($F272,objets!$A$2:$L4840,8,FALSE)*$E272,$F272="",0,$E272="",VLOOKUP($F272,objets!$A$2:$L4840,8,FALSE))</f>
        <v>#NAME?</v>
      </c>
      <c r="L272" s="63" t="e">
        <f ca="1">_xlfn.IFS($E272&gt;0,VLOOKUP($F272,objets!$A$2:$L4840,9,FALSE)*$E272,$F272="",0,$E272="",VLOOKUP($F272,objets!$A$2:$L4840,9,FALSE))</f>
        <v>#NAME?</v>
      </c>
      <c r="M272" s="63" t="e">
        <f ca="1">_xlfn.IFS($E272&gt;0,VLOOKUP($F272,objets!$A$2:$L4840,10,FALSE)*$E272,$F272="",0,$E272="",VLOOKUP($F272,objets!$A$2:$L4840,10,FALSE))</f>
        <v>#NAME?</v>
      </c>
      <c r="N272" s="63" t="e">
        <f ca="1">_xlfn.IFS($E272&gt;0,VLOOKUP($F272,objets!$A$2:$L4840,11,FALSE)*$E272,$F272="",0,$E272="",VLOOKUP($F272,objets!$A$2:$L4840,11,FALSE))</f>
        <v>#NAME?</v>
      </c>
      <c r="O272" s="63" t="e">
        <f ca="1">_xlfn.IFS($E272&gt;0,VLOOKUP($F272,objets!$A$2:$L4840,12,FALSE)*$E272,$F272="",0,$E272="",VLOOKUP($F272,objets!$A$2:$L4840,12,FALSE))</f>
        <v>#NAME?</v>
      </c>
      <c r="P272" s="64"/>
      <c r="Q272" s="65"/>
      <c r="R272" s="65"/>
      <c r="S272" s="65"/>
      <c r="T272" s="65"/>
      <c r="U272" s="65"/>
      <c r="V272" s="65"/>
      <c r="W272" s="65"/>
      <c r="X272" s="65"/>
      <c r="Y272" s="73"/>
      <c r="Z272" s="67" t="str">
        <f t="shared" ca="1" si="9"/>
        <v/>
      </c>
      <c r="AA272" s="53"/>
      <c r="AB272" s="68"/>
      <c r="AC272" s="68"/>
      <c r="AD272" s="68"/>
      <c r="AE272" s="68"/>
      <c r="AF272" s="68"/>
      <c r="AG272" s="68"/>
      <c r="AH272" s="68"/>
      <c r="AI272" s="68"/>
      <c r="AJ272" s="69"/>
      <c r="AK272" s="55"/>
      <c r="AL272" s="70"/>
      <c r="AM272" s="61"/>
      <c r="AN272" s="61"/>
      <c r="AO272" s="55"/>
      <c r="AP272" s="71"/>
      <c r="AQ272" s="68"/>
      <c r="AR272" s="61"/>
    </row>
    <row r="273" spans="1:44" ht="34.5" customHeight="1" x14ac:dyDescent="0.25">
      <c r="A273" s="58"/>
      <c r="B273" s="58"/>
      <c r="C273" s="59"/>
      <c r="D273" s="60"/>
      <c r="E273" s="60"/>
      <c r="F273" s="72"/>
      <c r="G273" s="62" t="e">
        <f t="shared" ca="1" si="10"/>
        <v>#NAME?</v>
      </c>
      <c r="H273" s="62" t="e">
        <f ca="1">_xlfn.IFS($E273&gt;0,VLOOKUP($F273,objets!$A$2:$L4841,4,FALSE)*$E273,$F273="",0,$E273="",VLOOKUP($F273,objets!$A$2:$L4841,4,FALSE))</f>
        <v>#NAME?</v>
      </c>
      <c r="I273" s="107" t="str">
        <f>IF(F273="","",IF(E273&gt;0,VLOOKUP(F273,objets!$A$4:$F$47,6,FALSE)*E273,VLOOKUP(F273,objets!$A$4:$F$47,6,FALSE)))</f>
        <v/>
      </c>
      <c r="J273" s="63" t="e">
        <f ca="1">_xlfn.IFS($E273&gt;0,VLOOKUP($F273,objets!$A$2:$L4841,7,FALSE)*$E273,$F273="",0,$E273="",VLOOKUP($F273,objets!$A$2:$L4841,7,FALSE))</f>
        <v>#NAME?</v>
      </c>
      <c r="K273" s="63" t="e">
        <f ca="1">_xlfn.IFS($E273&gt;0,VLOOKUP($F273,objets!$A$2:$L4841,8,FALSE)*$E273,$F273="",0,$E273="",VLOOKUP($F273,objets!$A$2:$L4841,8,FALSE))</f>
        <v>#NAME?</v>
      </c>
      <c r="L273" s="63" t="e">
        <f ca="1">_xlfn.IFS($E273&gt;0,VLOOKUP($F273,objets!$A$2:$L4841,9,FALSE)*$E273,$F273="",0,$E273="",VLOOKUP($F273,objets!$A$2:$L4841,9,FALSE))</f>
        <v>#NAME?</v>
      </c>
      <c r="M273" s="63" t="e">
        <f ca="1">_xlfn.IFS($E273&gt;0,VLOOKUP($F273,objets!$A$2:$L4841,10,FALSE)*$E273,$F273="",0,$E273="",VLOOKUP($F273,objets!$A$2:$L4841,10,FALSE))</f>
        <v>#NAME?</v>
      </c>
      <c r="N273" s="63" t="e">
        <f ca="1">_xlfn.IFS($E273&gt;0,VLOOKUP($F273,objets!$A$2:$L4841,11,FALSE)*$E273,$F273="",0,$E273="",VLOOKUP($F273,objets!$A$2:$L4841,11,FALSE))</f>
        <v>#NAME?</v>
      </c>
      <c r="O273" s="63" t="e">
        <f ca="1">_xlfn.IFS($E273&gt;0,VLOOKUP($F273,objets!$A$2:$L4841,12,FALSE)*$E273,$F273="",0,$E273="",VLOOKUP($F273,objets!$A$2:$L4841,12,FALSE))</f>
        <v>#NAME?</v>
      </c>
      <c r="P273" s="64"/>
      <c r="Q273" s="65"/>
      <c r="R273" s="65"/>
      <c r="S273" s="65"/>
      <c r="T273" s="65"/>
      <c r="U273" s="65"/>
      <c r="V273" s="65"/>
      <c r="W273" s="65"/>
      <c r="X273" s="65"/>
      <c r="Y273" s="73"/>
      <c r="Z273" s="67" t="str">
        <f t="shared" ca="1" si="9"/>
        <v/>
      </c>
      <c r="AA273" s="53"/>
      <c r="AB273" s="68"/>
      <c r="AC273" s="68"/>
      <c r="AD273" s="68"/>
      <c r="AE273" s="68"/>
      <c r="AF273" s="68"/>
      <c r="AG273" s="68"/>
      <c r="AH273" s="68"/>
      <c r="AI273" s="68"/>
      <c r="AJ273" s="69"/>
      <c r="AK273" s="55"/>
      <c r="AL273" s="70"/>
      <c r="AM273" s="61"/>
      <c r="AN273" s="61"/>
      <c r="AO273" s="55"/>
      <c r="AP273" s="71"/>
      <c r="AQ273" s="68"/>
      <c r="AR273" s="61"/>
    </row>
    <row r="274" spans="1:44" ht="34.5" customHeight="1" x14ac:dyDescent="0.25">
      <c r="A274" s="58"/>
      <c r="B274" s="58"/>
      <c r="C274" s="59"/>
      <c r="D274" s="60"/>
      <c r="E274" s="60"/>
      <c r="F274" s="61"/>
      <c r="G274" s="62" t="e">
        <f t="shared" ca="1" si="10"/>
        <v>#NAME?</v>
      </c>
      <c r="H274" s="62" t="e">
        <f ca="1">_xlfn.IFS($E274&gt;0,VLOOKUP($F274,objets!$A$2:$L4842,4,FALSE)*$E274,$F274="",0,$E274="",VLOOKUP($F274,objets!$A$2:$L4842,4,FALSE))</f>
        <v>#NAME?</v>
      </c>
      <c r="I274" s="107" t="str">
        <f>IF(F274="","",IF(E274&gt;0,VLOOKUP(F274,objets!$A$4:$F$47,6,FALSE)*E274,VLOOKUP(F274,objets!$A$4:$F$47,6,FALSE)))</f>
        <v/>
      </c>
      <c r="J274" s="63" t="e">
        <f ca="1">_xlfn.IFS($E274&gt;0,VLOOKUP($F274,objets!$A$2:$L4842,7,FALSE)*$E274,$F274="",0,$E274="",VLOOKUP($F274,objets!$A$2:$L4842,7,FALSE))</f>
        <v>#NAME?</v>
      </c>
      <c r="K274" s="63" t="e">
        <f ca="1">_xlfn.IFS($E274&gt;0,VLOOKUP($F274,objets!$A$2:$L4842,8,FALSE)*$E274,$F274="",0,$E274="",VLOOKUP($F274,objets!$A$2:$L4842,8,FALSE))</f>
        <v>#NAME?</v>
      </c>
      <c r="L274" s="63" t="e">
        <f ca="1">_xlfn.IFS($E274&gt;0,VLOOKUP($F274,objets!$A$2:$L4842,9,FALSE)*$E274,$F274="",0,$E274="",VLOOKUP($F274,objets!$A$2:$L4842,9,FALSE))</f>
        <v>#NAME?</v>
      </c>
      <c r="M274" s="63" t="e">
        <f ca="1">_xlfn.IFS($E274&gt;0,VLOOKUP($F274,objets!$A$2:$L4842,10,FALSE)*$E274,$F274="",0,$E274="",VLOOKUP($F274,objets!$A$2:$L4842,10,FALSE))</f>
        <v>#NAME?</v>
      </c>
      <c r="N274" s="63" t="e">
        <f ca="1">_xlfn.IFS($E274&gt;0,VLOOKUP($F274,objets!$A$2:$L4842,11,FALSE)*$E274,$F274="",0,$E274="",VLOOKUP($F274,objets!$A$2:$L4842,11,FALSE))</f>
        <v>#NAME?</v>
      </c>
      <c r="O274" s="63" t="e">
        <f ca="1">_xlfn.IFS($E274&gt;0,VLOOKUP($F274,objets!$A$2:$L4842,12,FALSE)*$E274,$F274="",0,$E274="",VLOOKUP($F274,objets!$A$2:$L4842,12,FALSE))</f>
        <v>#NAME?</v>
      </c>
      <c r="P274" s="64"/>
      <c r="Q274" s="65"/>
      <c r="R274" s="65"/>
      <c r="S274" s="65"/>
      <c r="T274" s="65"/>
      <c r="U274" s="65"/>
      <c r="V274" s="65"/>
      <c r="W274" s="65"/>
      <c r="X274" s="65"/>
      <c r="Y274" s="73"/>
      <c r="Z274" s="67" t="str">
        <f t="shared" ca="1" si="9"/>
        <v/>
      </c>
      <c r="AA274" s="53"/>
      <c r="AB274" s="68"/>
      <c r="AC274" s="68"/>
      <c r="AD274" s="68"/>
      <c r="AE274" s="68"/>
      <c r="AF274" s="68"/>
      <c r="AG274" s="68"/>
      <c r="AH274" s="68"/>
      <c r="AI274" s="68"/>
      <c r="AJ274" s="69"/>
      <c r="AK274" s="55"/>
      <c r="AL274" s="70"/>
      <c r="AM274" s="61"/>
      <c r="AN274" s="61"/>
      <c r="AO274" s="55"/>
      <c r="AP274" s="71"/>
      <c r="AQ274" s="68"/>
      <c r="AR274" s="61"/>
    </row>
    <row r="275" spans="1:44" ht="34.5" customHeight="1" x14ac:dyDescent="0.25">
      <c r="A275" s="58"/>
      <c r="B275" s="58"/>
      <c r="C275" s="59"/>
      <c r="D275" s="60"/>
      <c r="E275" s="60"/>
      <c r="F275" s="72"/>
      <c r="G275" s="62" t="e">
        <f t="shared" ca="1" si="10"/>
        <v>#NAME?</v>
      </c>
      <c r="H275" s="62" t="e">
        <f ca="1">_xlfn.IFS($E275&gt;0,VLOOKUP($F275,objets!$A$2:$L4843,4,FALSE)*$E275,$F275="",0,$E275="",VLOOKUP($F275,objets!$A$2:$L4843,4,FALSE))</f>
        <v>#NAME?</v>
      </c>
      <c r="I275" s="107" t="str">
        <f>IF(F275="","",IF(E275&gt;0,VLOOKUP(F275,objets!$A$4:$F$47,6,FALSE)*E275,VLOOKUP(F275,objets!$A$4:$F$47,6,FALSE)))</f>
        <v/>
      </c>
      <c r="J275" s="63" t="e">
        <f ca="1">_xlfn.IFS($E275&gt;0,VLOOKUP($F275,objets!$A$2:$L4843,7,FALSE)*$E275,$F275="",0,$E275="",VLOOKUP($F275,objets!$A$2:$L4843,7,FALSE))</f>
        <v>#NAME?</v>
      </c>
      <c r="K275" s="63" t="e">
        <f ca="1">_xlfn.IFS($E275&gt;0,VLOOKUP($F275,objets!$A$2:$L4843,8,FALSE)*$E275,$F275="",0,$E275="",VLOOKUP($F275,objets!$A$2:$L4843,8,FALSE))</f>
        <v>#NAME?</v>
      </c>
      <c r="L275" s="63" t="e">
        <f ca="1">_xlfn.IFS($E275&gt;0,VLOOKUP($F275,objets!$A$2:$L4843,9,FALSE)*$E275,$F275="",0,$E275="",VLOOKUP($F275,objets!$A$2:$L4843,9,FALSE))</f>
        <v>#NAME?</v>
      </c>
      <c r="M275" s="63" t="e">
        <f ca="1">_xlfn.IFS($E275&gt;0,VLOOKUP($F275,objets!$A$2:$L4843,10,FALSE)*$E275,$F275="",0,$E275="",VLOOKUP($F275,objets!$A$2:$L4843,10,FALSE))</f>
        <v>#NAME?</v>
      </c>
      <c r="N275" s="63" t="e">
        <f ca="1">_xlfn.IFS($E275&gt;0,VLOOKUP($F275,objets!$A$2:$L4843,11,FALSE)*$E275,$F275="",0,$E275="",VLOOKUP($F275,objets!$A$2:$L4843,11,FALSE))</f>
        <v>#NAME?</v>
      </c>
      <c r="O275" s="63" t="e">
        <f ca="1">_xlfn.IFS($E275&gt;0,VLOOKUP($F275,objets!$A$2:$L4843,12,FALSE)*$E275,$F275="",0,$E275="",VLOOKUP($F275,objets!$A$2:$L4843,12,FALSE))</f>
        <v>#NAME?</v>
      </c>
      <c r="P275" s="64"/>
      <c r="Q275" s="65"/>
      <c r="R275" s="65"/>
      <c r="S275" s="65"/>
      <c r="T275" s="65"/>
      <c r="U275" s="65"/>
      <c r="V275" s="65"/>
      <c r="W275" s="65"/>
      <c r="X275" s="65"/>
      <c r="Y275" s="73"/>
      <c r="Z275" s="67" t="str">
        <f t="shared" ca="1" si="9"/>
        <v/>
      </c>
      <c r="AA275" s="53"/>
      <c r="AB275" s="68"/>
      <c r="AC275" s="68"/>
      <c r="AD275" s="68"/>
      <c r="AE275" s="68"/>
      <c r="AF275" s="68"/>
      <c r="AG275" s="68"/>
      <c r="AH275" s="68"/>
      <c r="AI275" s="68"/>
      <c r="AJ275" s="69"/>
      <c r="AK275" s="55"/>
      <c r="AL275" s="70"/>
      <c r="AM275" s="61"/>
      <c r="AN275" s="61"/>
      <c r="AO275" s="55"/>
      <c r="AP275" s="71"/>
      <c r="AQ275" s="68"/>
      <c r="AR275" s="61"/>
    </row>
    <row r="276" spans="1:44" ht="34.5" customHeight="1" x14ac:dyDescent="0.25">
      <c r="A276" s="58"/>
      <c r="B276" s="58"/>
      <c r="C276" s="59"/>
      <c r="D276" s="60"/>
      <c r="E276" s="60"/>
      <c r="F276" s="61"/>
      <c r="G276" s="62" t="e">
        <f t="shared" ca="1" si="10"/>
        <v>#NAME?</v>
      </c>
      <c r="H276" s="62" t="e">
        <f ca="1">_xlfn.IFS($E276&gt;0,VLOOKUP($F276,objets!$A$2:$L4844,4,FALSE)*$E276,$F276="",0,$E276="",VLOOKUP($F276,objets!$A$2:$L4844,4,FALSE))</f>
        <v>#NAME?</v>
      </c>
      <c r="I276" s="107" t="str">
        <f>IF(F276="","",IF(E276&gt;0,VLOOKUP(F276,objets!$A$4:$F$47,6,FALSE)*E276,VLOOKUP(F276,objets!$A$4:$F$47,6,FALSE)))</f>
        <v/>
      </c>
      <c r="J276" s="63" t="e">
        <f ca="1">_xlfn.IFS($E276&gt;0,VLOOKUP($F276,objets!$A$2:$L4844,7,FALSE)*$E276,$F276="",0,$E276="",VLOOKUP($F276,objets!$A$2:$L4844,7,FALSE))</f>
        <v>#NAME?</v>
      </c>
      <c r="K276" s="63" t="e">
        <f ca="1">_xlfn.IFS($E276&gt;0,VLOOKUP($F276,objets!$A$2:$L4844,8,FALSE)*$E276,$F276="",0,$E276="",VLOOKUP($F276,objets!$A$2:$L4844,8,FALSE))</f>
        <v>#NAME?</v>
      </c>
      <c r="L276" s="63" t="e">
        <f ca="1">_xlfn.IFS($E276&gt;0,VLOOKUP($F276,objets!$A$2:$L4844,9,FALSE)*$E276,$F276="",0,$E276="",VLOOKUP($F276,objets!$A$2:$L4844,9,FALSE))</f>
        <v>#NAME?</v>
      </c>
      <c r="M276" s="63" t="e">
        <f ca="1">_xlfn.IFS($E276&gt;0,VLOOKUP($F276,objets!$A$2:$L4844,10,FALSE)*$E276,$F276="",0,$E276="",VLOOKUP($F276,objets!$A$2:$L4844,10,FALSE))</f>
        <v>#NAME?</v>
      </c>
      <c r="N276" s="63" t="e">
        <f ca="1">_xlfn.IFS($E276&gt;0,VLOOKUP($F276,objets!$A$2:$L4844,11,FALSE)*$E276,$F276="",0,$E276="",VLOOKUP($F276,objets!$A$2:$L4844,11,FALSE))</f>
        <v>#NAME?</v>
      </c>
      <c r="O276" s="63" t="e">
        <f ca="1">_xlfn.IFS($E276&gt;0,VLOOKUP($F276,objets!$A$2:$L4844,12,FALSE)*$E276,$F276="",0,$E276="",VLOOKUP($F276,objets!$A$2:$L4844,12,FALSE))</f>
        <v>#NAME?</v>
      </c>
      <c r="P276" s="64"/>
      <c r="Q276" s="65"/>
      <c r="R276" s="65"/>
      <c r="S276" s="65"/>
      <c r="T276" s="65"/>
      <c r="U276" s="65"/>
      <c r="V276" s="65"/>
      <c r="W276" s="65"/>
      <c r="X276" s="65"/>
      <c r="Y276" s="73"/>
      <c r="Z276" s="67" t="str">
        <f t="shared" ca="1" si="9"/>
        <v/>
      </c>
      <c r="AA276" s="53"/>
      <c r="AB276" s="68"/>
      <c r="AC276" s="68"/>
      <c r="AD276" s="68"/>
      <c r="AE276" s="68"/>
      <c r="AF276" s="68"/>
      <c r="AG276" s="68"/>
      <c r="AH276" s="68"/>
      <c r="AI276" s="68"/>
      <c r="AJ276" s="69"/>
      <c r="AK276" s="55"/>
      <c r="AL276" s="70"/>
      <c r="AM276" s="61"/>
      <c r="AN276" s="61"/>
      <c r="AO276" s="55"/>
      <c r="AP276" s="71"/>
      <c r="AQ276" s="68"/>
      <c r="AR276" s="61"/>
    </row>
    <row r="277" spans="1:44" ht="34.5" customHeight="1" x14ac:dyDescent="0.25">
      <c r="A277" s="58"/>
      <c r="B277" s="58"/>
      <c r="C277" s="59"/>
      <c r="D277" s="60"/>
      <c r="E277" s="60"/>
      <c r="F277" s="61"/>
      <c r="G277" s="62" t="e">
        <f t="shared" ca="1" si="10"/>
        <v>#NAME?</v>
      </c>
      <c r="H277" s="62" t="e">
        <f ca="1">_xlfn.IFS($E277&gt;0,VLOOKUP($F277,objets!$A$2:$L4845,4,FALSE)*$E277,$F277="",0,$E277="",VLOOKUP($F277,objets!$A$2:$L4845,4,FALSE))</f>
        <v>#NAME?</v>
      </c>
      <c r="I277" s="107" t="str">
        <f>IF(F277="","",IF(E277&gt;0,VLOOKUP(F277,objets!$A$4:$F$47,6,FALSE)*E277,VLOOKUP(F277,objets!$A$4:$F$47,6,FALSE)))</f>
        <v/>
      </c>
      <c r="J277" s="63" t="e">
        <f ca="1">_xlfn.IFS($E277&gt;0,VLOOKUP($F277,objets!$A$2:$L4845,7,FALSE)*$E277,$F277="",0,$E277="",VLOOKUP($F277,objets!$A$2:$L4845,7,FALSE))</f>
        <v>#NAME?</v>
      </c>
      <c r="K277" s="63" t="e">
        <f ca="1">_xlfn.IFS($E277&gt;0,VLOOKUP($F277,objets!$A$2:$L4845,8,FALSE)*$E277,$F277="",0,$E277="",VLOOKUP($F277,objets!$A$2:$L4845,8,FALSE))</f>
        <v>#NAME?</v>
      </c>
      <c r="L277" s="63" t="e">
        <f ca="1">_xlfn.IFS($E277&gt;0,VLOOKUP($F277,objets!$A$2:$L4845,9,FALSE)*$E277,$F277="",0,$E277="",VLOOKUP($F277,objets!$A$2:$L4845,9,FALSE))</f>
        <v>#NAME?</v>
      </c>
      <c r="M277" s="63" t="e">
        <f ca="1">_xlfn.IFS($E277&gt;0,VLOOKUP($F277,objets!$A$2:$L4845,10,FALSE)*$E277,$F277="",0,$E277="",VLOOKUP($F277,objets!$A$2:$L4845,10,FALSE))</f>
        <v>#NAME?</v>
      </c>
      <c r="N277" s="63" t="e">
        <f ca="1">_xlfn.IFS($E277&gt;0,VLOOKUP($F277,objets!$A$2:$L4845,11,FALSE)*$E277,$F277="",0,$E277="",VLOOKUP($F277,objets!$A$2:$L4845,11,FALSE))</f>
        <v>#NAME?</v>
      </c>
      <c r="O277" s="63" t="e">
        <f ca="1">_xlfn.IFS($E277&gt;0,VLOOKUP($F277,objets!$A$2:$L4845,12,FALSE)*$E277,$F277="",0,$E277="",VLOOKUP($F277,objets!$A$2:$L4845,12,FALSE))</f>
        <v>#NAME?</v>
      </c>
      <c r="P277" s="64"/>
      <c r="Q277" s="65"/>
      <c r="R277" s="65"/>
      <c r="S277" s="65"/>
      <c r="T277" s="65"/>
      <c r="U277" s="65"/>
      <c r="V277" s="65"/>
      <c r="W277" s="65"/>
      <c r="X277" s="65"/>
      <c r="Y277" s="73"/>
      <c r="Z277" s="67" t="str">
        <f t="shared" ca="1" si="9"/>
        <v/>
      </c>
      <c r="AA277" s="53"/>
      <c r="AB277" s="68"/>
      <c r="AC277" s="68"/>
      <c r="AD277" s="68"/>
      <c r="AE277" s="68"/>
      <c r="AF277" s="68"/>
      <c r="AG277" s="68"/>
      <c r="AH277" s="68"/>
      <c r="AI277" s="68"/>
      <c r="AJ277" s="69"/>
      <c r="AK277" s="55"/>
      <c r="AL277" s="70"/>
      <c r="AM277" s="61"/>
      <c r="AN277" s="61"/>
      <c r="AO277" s="55"/>
      <c r="AP277" s="71"/>
      <c r="AQ277" s="68"/>
      <c r="AR277" s="61"/>
    </row>
    <row r="278" spans="1:44" ht="34.5" customHeight="1" x14ac:dyDescent="0.25">
      <c r="A278" s="58"/>
      <c r="B278" s="58"/>
      <c r="C278" s="59"/>
      <c r="D278" s="60"/>
      <c r="E278" s="60"/>
      <c r="F278" s="61"/>
      <c r="G278" s="62" t="e">
        <f t="shared" ca="1" si="10"/>
        <v>#NAME?</v>
      </c>
      <c r="H278" s="62" t="e">
        <f ca="1">_xlfn.IFS($E278&gt;0,VLOOKUP($F278,objets!$A$2:$L4846,4,FALSE)*$E278,$F278="",0,$E278="",VLOOKUP($F278,objets!$A$2:$L4846,4,FALSE))</f>
        <v>#NAME?</v>
      </c>
      <c r="I278" s="107" t="str">
        <f>IF(F278="","",IF(E278&gt;0,VLOOKUP(F278,objets!$A$4:$F$47,6,FALSE)*E278,VLOOKUP(F278,objets!$A$4:$F$47,6,FALSE)))</f>
        <v/>
      </c>
      <c r="J278" s="63" t="e">
        <f ca="1">_xlfn.IFS($E278&gt;0,VLOOKUP($F278,objets!$A$2:$L4846,7,FALSE)*$E278,$F278="",0,$E278="",VLOOKUP($F278,objets!$A$2:$L4846,7,FALSE))</f>
        <v>#NAME?</v>
      </c>
      <c r="K278" s="63" t="e">
        <f ca="1">_xlfn.IFS($E278&gt;0,VLOOKUP($F278,objets!$A$2:$L4846,8,FALSE)*$E278,$F278="",0,$E278="",VLOOKUP($F278,objets!$A$2:$L4846,8,FALSE))</f>
        <v>#NAME?</v>
      </c>
      <c r="L278" s="63" t="e">
        <f ca="1">_xlfn.IFS($E278&gt;0,VLOOKUP($F278,objets!$A$2:$L4846,9,FALSE)*$E278,$F278="",0,$E278="",VLOOKUP($F278,objets!$A$2:$L4846,9,FALSE))</f>
        <v>#NAME?</v>
      </c>
      <c r="M278" s="63" t="e">
        <f ca="1">_xlfn.IFS($E278&gt;0,VLOOKUP($F278,objets!$A$2:$L4846,10,FALSE)*$E278,$F278="",0,$E278="",VLOOKUP($F278,objets!$A$2:$L4846,10,FALSE))</f>
        <v>#NAME?</v>
      </c>
      <c r="N278" s="63" t="e">
        <f ca="1">_xlfn.IFS($E278&gt;0,VLOOKUP($F278,objets!$A$2:$L4846,11,FALSE)*$E278,$F278="",0,$E278="",VLOOKUP($F278,objets!$A$2:$L4846,11,FALSE))</f>
        <v>#NAME?</v>
      </c>
      <c r="O278" s="63" t="e">
        <f ca="1">_xlfn.IFS($E278&gt;0,VLOOKUP($F278,objets!$A$2:$L4846,12,FALSE)*$E278,$F278="",0,$E278="",VLOOKUP($F278,objets!$A$2:$L4846,12,FALSE))</f>
        <v>#NAME?</v>
      </c>
      <c r="P278" s="64"/>
      <c r="Q278" s="65"/>
      <c r="R278" s="65"/>
      <c r="S278" s="65"/>
      <c r="T278" s="65"/>
      <c r="U278" s="65"/>
      <c r="V278" s="65"/>
      <c r="W278" s="65"/>
      <c r="X278" s="65"/>
      <c r="Y278" s="73"/>
      <c r="Z278" s="67" t="str">
        <f t="shared" ca="1" si="9"/>
        <v/>
      </c>
      <c r="AA278" s="53"/>
      <c r="AB278" s="68"/>
      <c r="AC278" s="68"/>
      <c r="AD278" s="68"/>
      <c r="AE278" s="68"/>
      <c r="AF278" s="68"/>
      <c r="AG278" s="68"/>
      <c r="AH278" s="68"/>
      <c r="AI278" s="68"/>
      <c r="AJ278" s="69"/>
      <c r="AK278" s="55"/>
      <c r="AL278" s="70"/>
      <c r="AM278" s="61"/>
      <c r="AN278" s="61"/>
      <c r="AO278" s="55"/>
      <c r="AP278" s="71"/>
      <c r="AQ278" s="68"/>
      <c r="AR278" s="61"/>
    </row>
    <row r="279" spans="1:44" ht="34.5" customHeight="1" x14ac:dyDescent="0.25">
      <c r="A279" s="58"/>
      <c r="B279" s="58"/>
      <c r="C279" s="59"/>
      <c r="D279" s="60"/>
      <c r="E279" s="60"/>
      <c r="F279" s="72"/>
      <c r="G279" s="62" t="e">
        <f t="shared" ca="1" si="10"/>
        <v>#NAME?</v>
      </c>
      <c r="H279" s="62" t="e">
        <f ca="1">_xlfn.IFS($E279&gt;0,VLOOKUP($F279,objets!$A$2:$L4847,4,FALSE)*$E279,$F279="",0,$E279="",VLOOKUP($F279,objets!$A$2:$L4847,4,FALSE))</f>
        <v>#NAME?</v>
      </c>
      <c r="I279" s="107" t="str">
        <f>IF(F279="","",IF(E279&gt;0,VLOOKUP(F279,objets!$A$4:$F$47,6,FALSE)*E279,VLOOKUP(F279,objets!$A$4:$F$47,6,FALSE)))</f>
        <v/>
      </c>
      <c r="J279" s="63" t="e">
        <f ca="1">_xlfn.IFS($E279&gt;0,VLOOKUP($F279,objets!$A$2:$L4847,7,FALSE)*$E279,$F279="",0,$E279="",VLOOKUP($F279,objets!$A$2:$L4847,7,FALSE))</f>
        <v>#NAME?</v>
      </c>
      <c r="K279" s="63" t="e">
        <f ca="1">_xlfn.IFS($E279&gt;0,VLOOKUP($F279,objets!$A$2:$L4847,8,FALSE)*$E279,$F279="",0,$E279="",VLOOKUP($F279,objets!$A$2:$L4847,8,FALSE))</f>
        <v>#NAME?</v>
      </c>
      <c r="L279" s="63" t="e">
        <f ca="1">_xlfn.IFS($E279&gt;0,VLOOKUP($F279,objets!$A$2:$L4847,9,FALSE)*$E279,$F279="",0,$E279="",VLOOKUP($F279,objets!$A$2:$L4847,9,FALSE))</f>
        <v>#NAME?</v>
      </c>
      <c r="M279" s="63" t="e">
        <f ca="1">_xlfn.IFS($E279&gt;0,VLOOKUP($F279,objets!$A$2:$L4847,10,FALSE)*$E279,$F279="",0,$E279="",VLOOKUP($F279,objets!$A$2:$L4847,10,FALSE))</f>
        <v>#NAME?</v>
      </c>
      <c r="N279" s="63" t="e">
        <f ca="1">_xlfn.IFS($E279&gt;0,VLOOKUP($F279,objets!$A$2:$L4847,11,FALSE)*$E279,$F279="",0,$E279="",VLOOKUP($F279,objets!$A$2:$L4847,11,FALSE))</f>
        <v>#NAME?</v>
      </c>
      <c r="O279" s="63" t="e">
        <f ca="1">_xlfn.IFS($E279&gt;0,VLOOKUP($F279,objets!$A$2:$L4847,12,FALSE)*$E279,$F279="",0,$E279="",VLOOKUP($F279,objets!$A$2:$L4847,12,FALSE))</f>
        <v>#NAME?</v>
      </c>
      <c r="P279" s="64"/>
      <c r="Q279" s="65"/>
      <c r="R279" s="65"/>
      <c r="S279" s="65"/>
      <c r="T279" s="65"/>
      <c r="U279" s="65"/>
      <c r="V279" s="65"/>
      <c r="W279" s="65"/>
      <c r="X279" s="65"/>
      <c r="Y279" s="73"/>
      <c r="Z279" s="67" t="str">
        <f t="shared" ca="1" si="9"/>
        <v/>
      </c>
      <c r="AA279" s="53"/>
      <c r="AB279" s="68"/>
      <c r="AC279" s="68"/>
      <c r="AD279" s="68"/>
      <c r="AE279" s="68"/>
      <c r="AF279" s="68"/>
      <c r="AG279" s="68"/>
      <c r="AH279" s="68"/>
      <c r="AI279" s="68"/>
      <c r="AJ279" s="69"/>
      <c r="AK279" s="55"/>
      <c r="AL279" s="70"/>
      <c r="AM279" s="61"/>
      <c r="AN279" s="61"/>
      <c r="AO279" s="55"/>
      <c r="AP279" s="71"/>
      <c r="AQ279" s="68"/>
      <c r="AR279" s="61"/>
    </row>
    <row r="280" spans="1:44" ht="34.5" customHeight="1" x14ac:dyDescent="0.25">
      <c r="A280" s="58"/>
      <c r="B280" s="58"/>
      <c r="C280" s="59"/>
      <c r="D280" s="60"/>
      <c r="E280" s="60"/>
      <c r="F280" s="61"/>
      <c r="G280" s="62" t="e">
        <f t="shared" ca="1" si="10"/>
        <v>#NAME?</v>
      </c>
      <c r="H280" s="62" t="e">
        <f ca="1">_xlfn.IFS($E280&gt;0,VLOOKUP($F280,objets!$A$2:$L4848,4,FALSE)*$E280,$F280="",0,$E280="",VLOOKUP($F280,objets!$A$2:$L4848,4,FALSE))</f>
        <v>#NAME?</v>
      </c>
      <c r="I280" s="107" t="str">
        <f>IF(F280="","",IF(E280&gt;0,VLOOKUP(F280,objets!$A$4:$F$47,6,FALSE)*E280,VLOOKUP(F280,objets!$A$4:$F$47,6,FALSE)))</f>
        <v/>
      </c>
      <c r="J280" s="63" t="e">
        <f ca="1">_xlfn.IFS($E280&gt;0,VLOOKUP($F280,objets!$A$2:$L4848,7,FALSE)*$E280,$F280="",0,$E280="",VLOOKUP($F280,objets!$A$2:$L4848,7,FALSE))</f>
        <v>#NAME?</v>
      </c>
      <c r="K280" s="63" t="e">
        <f ca="1">_xlfn.IFS($E280&gt;0,VLOOKUP($F280,objets!$A$2:$L4848,8,FALSE)*$E280,$F280="",0,$E280="",VLOOKUP($F280,objets!$A$2:$L4848,8,FALSE))</f>
        <v>#NAME?</v>
      </c>
      <c r="L280" s="63" t="e">
        <f ca="1">_xlfn.IFS($E280&gt;0,VLOOKUP($F280,objets!$A$2:$L4848,9,FALSE)*$E280,$F280="",0,$E280="",VLOOKUP($F280,objets!$A$2:$L4848,9,FALSE))</f>
        <v>#NAME?</v>
      </c>
      <c r="M280" s="63" t="e">
        <f ca="1">_xlfn.IFS($E280&gt;0,VLOOKUP($F280,objets!$A$2:$L4848,10,FALSE)*$E280,$F280="",0,$E280="",VLOOKUP($F280,objets!$A$2:$L4848,10,FALSE))</f>
        <v>#NAME?</v>
      </c>
      <c r="N280" s="63" t="e">
        <f ca="1">_xlfn.IFS($E280&gt;0,VLOOKUP($F280,objets!$A$2:$L4848,11,FALSE)*$E280,$F280="",0,$E280="",VLOOKUP($F280,objets!$A$2:$L4848,11,FALSE))</f>
        <v>#NAME?</v>
      </c>
      <c r="O280" s="63" t="e">
        <f ca="1">_xlfn.IFS($E280&gt;0,VLOOKUP($F280,objets!$A$2:$L4848,12,FALSE)*$E280,$F280="",0,$E280="",VLOOKUP($F280,objets!$A$2:$L4848,12,FALSE))</f>
        <v>#NAME?</v>
      </c>
      <c r="P280" s="64"/>
      <c r="Q280" s="65"/>
      <c r="R280" s="65"/>
      <c r="S280" s="65"/>
      <c r="T280" s="65"/>
      <c r="U280" s="65"/>
      <c r="V280" s="65"/>
      <c r="W280" s="65"/>
      <c r="X280" s="65"/>
      <c r="Y280" s="73"/>
      <c r="Z280" s="67" t="str">
        <f t="shared" ca="1" si="9"/>
        <v/>
      </c>
      <c r="AA280" s="53"/>
      <c r="AB280" s="68"/>
      <c r="AC280" s="68"/>
      <c r="AD280" s="68"/>
      <c r="AE280" s="68"/>
      <c r="AF280" s="68"/>
      <c r="AG280" s="68"/>
      <c r="AH280" s="68"/>
      <c r="AI280" s="68"/>
      <c r="AJ280" s="69"/>
      <c r="AK280" s="55"/>
      <c r="AL280" s="70"/>
      <c r="AM280" s="61"/>
      <c r="AN280" s="61"/>
      <c r="AO280" s="55"/>
      <c r="AP280" s="71"/>
      <c r="AQ280" s="68"/>
      <c r="AR280" s="61"/>
    </row>
    <row r="281" spans="1:44" ht="34.5" customHeight="1" x14ac:dyDescent="0.25">
      <c r="A281" s="58"/>
      <c r="B281" s="58"/>
      <c r="C281" s="59"/>
      <c r="D281" s="60"/>
      <c r="E281" s="60"/>
      <c r="F281" s="72"/>
      <c r="G281" s="62" t="e">
        <f t="shared" ca="1" si="10"/>
        <v>#NAME?</v>
      </c>
      <c r="H281" s="62" t="e">
        <f ca="1">_xlfn.IFS($E281&gt;0,VLOOKUP($F281,objets!$A$2:$L4849,4,FALSE)*$E281,$F281="",0,$E281="",VLOOKUP($F281,objets!$A$2:$L4849,4,FALSE))</f>
        <v>#NAME?</v>
      </c>
      <c r="I281" s="107" t="str">
        <f>IF(F281="","",IF(E281&gt;0,VLOOKUP(F281,objets!$A$4:$F$47,6,FALSE)*E281,VLOOKUP(F281,objets!$A$4:$F$47,6,FALSE)))</f>
        <v/>
      </c>
      <c r="J281" s="63" t="e">
        <f ca="1">_xlfn.IFS($E281&gt;0,VLOOKUP($F281,objets!$A$2:$L4849,7,FALSE)*$E281,$F281="",0,$E281="",VLOOKUP($F281,objets!$A$2:$L4849,7,FALSE))</f>
        <v>#NAME?</v>
      </c>
      <c r="K281" s="63" t="e">
        <f ca="1">_xlfn.IFS($E281&gt;0,VLOOKUP($F281,objets!$A$2:$L4849,8,FALSE)*$E281,$F281="",0,$E281="",VLOOKUP($F281,objets!$A$2:$L4849,8,FALSE))</f>
        <v>#NAME?</v>
      </c>
      <c r="L281" s="63" t="e">
        <f ca="1">_xlfn.IFS($E281&gt;0,VLOOKUP($F281,objets!$A$2:$L4849,9,FALSE)*$E281,$F281="",0,$E281="",VLOOKUP($F281,objets!$A$2:$L4849,9,FALSE))</f>
        <v>#NAME?</v>
      </c>
      <c r="M281" s="63" t="e">
        <f ca="1">_xlfn.IFS($E281&gt;0,VLOOKUP($F281,objets!$A$2:$L4849,10,FALSE)*$E281,$F281="",0,$E281="",VLOOKUP($F281,objets!$A$2:$L4849,10,FALSE))</f>
        <v>#NAME?</v>
      </c>
      <c r="N281" s="63" t="e">
        <f ca="1">_xlfn.IFS($E281&gt;0,VLOOKUP($F281,objets!$A$2:$L4849,11,FALSE)*$E281,$F281="",0,$E281="",VLOOKUP($F281,objets!$A$2:$L4849,11,FALSE))</f>
        <v>#NAME?</v>
      </c>
      <c r="O281" s="63" t="e">
        <f ca="1">_xlfn.IFS($E281&gt;0,VLOOKUP($F281,objets!$A$2:$L4849,12,FALSE)*$E281,$F281="",0,$E281="",VLOOKUP($F281,objets!$A$2:$L4849,12,FALSE))</f>
        <v>#NAME?</v>
      </c>
      <c r="P281" s="64"/>
      <c r="Q281" s="65"/>
      <c r="R281" s="65"/>
      <c r="S281" s="65"/>
      <c r="T281" s="65"/>
      <c r="U281" s="65"/>
      <c r="V281" s="65"/>
      <c r="W281" s="65"/>
      <c r="X281" s="65"/>
      <c r="Y281" s="73"/>
      <c r="Z281" s="67" t="str">
        <f t="shared" ca="1" si="9"/>
        <v/>
      </c>
      <c r="AA281" s="53"/>
      <c r="AB281" s="68"/>
      <c r="AC281" s="68"/>
      <c r="AD281" s="68"/>
      <c r="AE281" s="68"/>
      <c r="AF281" s="68"/>
      <c r="AG281" s="68"/>
      <c r="AH281" s="68"/>
      <c r="AI281" s="68"/>
      <c r="AJ281" s="69"/>
      <c r="AK281" s="55"/>
      <c r="AL281" s="70"/>
      <c r="AM281" s="61"/>
      <c r="AN281" s="61"/>
      <c r="AO281" s="55"/>
      <c r="AP281" s="71"/>
      <c r="AQ281" s="68"/>
      <c r="AR281" s="61"/>
    </row>
    <row r="282" spans="1:44" ht="34.5" customHeight="1" x14ac:dyDescent="0.25">
      <c r="A282" s="58"/>
      <c r="B282" s="58"/>
      <c r="C282" s="59"/>
      <c r="D282" s="60"/>
      <c r="E282" s="60"/>
      <c r="F282" s="61"/>
      <c r="G282" s="62" t="e">
        <f t="shared" ca="1" si="10"/>
        <v>#NAME?</v>
      </c>
      <c r="H282" s="62" t="e">
        <f ca="1">_xlfn.IFS($E282&gt;0,VLOOKUP($F282,objets!$A$2:$L4850,4,FALSE)*$E282,$F282="",0,$E282="",VLOOKUP($F282,objets!$A$2:$L4850,4,FALSE))</f>
        <v>#NAME?</v>
      </c>
      <c r="I282" s="107" t="str">
        <f>IF(F282="","",IF(E282&gt;0,VLOOKUP(F282,objets!$A$4:$F$47,6,FALSE)*E282,VLOOKUP(F282,objets!$A$4:$F$47,6,FALSE)))</f>
        <v/>
      </c>
      <c r="J282" s="63" t="e">
        <f ca="1">_xlfn.IFS($E282&gt;0,VLOOKUP($F282,objets!$A$2:$L4850,7,FALSE)*$E282,$F282="",0,$E282="",VLOOKUP($F282,objets!$A$2:$L4850,7,FALSE))</f>
        <v>#NAME?</v>
      </c>
      <c r="K282" s="63" t="e">
        <f ca="1">_xlfn.IFS($E282&gt;0,VLOOKUP($F282,objets!$A$2:$L4850,8,FALSE)*$E282,$F282="",0,$E282="",VLOOKUP($F282,objets!$A$2:$L4850,8,FALSE))</f>
        <v>#NAME?</v>
      </c>
      <c r="L282" s="63" t="e">
        <f ca="1">_xlfn.IFS($E282&gt;0,VLOOKUP($F282,objets!$A$2:$L4850,9,FALSE)*$E282,$F282="",0,$E282="",VLOOKUP($F282,objets!$A$2:$L4850,9,FALSE))</f>
        <v>#NAME?</v>
      </c>
      <c r="M282" s="63" t="e">
        <f ca="1">_xlfn.IFS($E282&gt;0,VLOOKUP($F282,objets!$A$2:$L4850,10,FALSE)*$E282,$F282="",0,$E282="",VLOOKUP($F282,objets!$A$2:$L4850,10,FALSE))</f>
        <v>#NAME?</v>
      </c>
      <c r="N282" s="63" t="e">
        <f ca="1">_xlfn.IFS($E282&gt;0,VLOOKUP($F282,objets!$A$2:$L4850,11,FALSE)*$E282,$F282="",0,$E282="",VLOOKUP($F282,objets!$A$2:$L4850,11,FALSE))</f>
        <v>#NAME?</v>
      </c>
      <c r="O282" s="63" t="e">
        <f ca="1">_xlfn.IFS($E282&gt;0,VLOOKUP($F282,objets!$A$2:$L4850,12,FALSE)*$E282,$F282="",0,$E282="",VLOOKUP($F282,objets!$A$2:$L4850,12,FALSE))</f>
        <v>#NAME?</v>
      </c>
      <c r="P282" s="64"/>
      <c r="Q282" s="65"/>
      <c r="R282" s="65"/>
      <c r="S282" s="65"/>
      <c r="T282" s="65"/>
      <c r="U282" s="65"/>
      <c r="V282" s="65"/>
      <c r="W282" s="65"/>
      <c r="X282" s="65"/>
      <c r="Y282" s="73"/>
      <c r="Z282" s="67" t="str">
        <f t="shared" ca="1" si="9"/>
        <v/>
      </c>
      <c r="AA282" s="53"/>
      <c r="AB282" s="68"/>
      <c r="AC282" s="68"/>
      <c r="AD282" s="68"/>
      <c r="AE282" s="68"/>
      <c r="AF282" s="68"/>
      <c r="AG282" s="68"/>
      <c r="AH282" s="68"/>
      <c r="AI282" s="68"/>
      <c r="AJ282" s="69"/>
      <c r="AK282" s="55"/>
      <c r="AL282" s="70"/>
      <c r="AM282" s="61"/>
      <c r="AN282" s="61"/>
      <c r="AO282" s="55"/>
      <c r="AP282" s="71"/>
      <c r="AQ282" s="68"/>
      <c r="AR282" s="61"/>
    </row>
    <row r="283" spans="1:44" ht="34.5" customHeight="1" x14ac:dyDescent="0.25">
      <c r="A283" s="58"/>
      <c r="B283" s="58"/>
      <c r="C283" s="59"/>
      <c r="D283" s="60"/>
      <c r="E283" s="60"/>
      <c r="F283" s="61"/>
      <c r="G283" s="62" t="e">
        <f t="shared" ca="1" si="10"/>
        <v>#NAME?</v>
      </c>
      <c r="H283" s="62" t="e">
        <f ca="1">_xlfn.IFS($E283&gt;0,VLOOKUP($F283,objets!$A$2:$L4851,4,FALSE)*$E283,$F283="",0,$E283="",VLOOKUP($F283,objets!$A$2:$L4851,4,FALSE))</f>
        <v>#NAME?</v>
      </c>
      <c r="I283" s="107" t="str">
        <f>IF(F283="","",IF(E283&gt;0,VLOOKUP(F283,objets!$A$4:$F$47,6,FALSE)*E283,VLOOKUP(F283,objets!$A$4:$F$47,6,FALSE)))</f>
        <v/>
      </c>
      <c r="J283" s="63" t="e">
        <f ca="1">_xlfn.IFS($E283&gt;0,VLOOKUP($F283,objets!$A$2:$L4851,7,FALSE)*$E283,$F283="",0,$E283="",VLOOKUP($F283,objets!$A$2:$L4851,7,FALSE))</f>
        <v>#NAME?</v>
      </c>
      <c r="K283" s="63" t="e">
        <f ca="1">_xlfn.IFS($E283&gt;0,VLOOKUP($F283,objets!$A$2:$L4851,8,FALSE)*$E283,$F283="",0,$E283="",VLOOKUP($F283,objets!$A$2:$L4851,8,FALSE))</f>
        <v>#NAME?</v>
      </c>
      <c r="L283" s="63" t="e">
        <f ca="1">_xlfn.IFS($E283&gt;0,VLOOKUP($F283,objets!$A$2:$L4851,9,FALSE)*$E283,$F283="",0,$E283="",VLOOKUP($F283,objets!$A$2:$L4851,9,FALSE))</f>
        <v>#NAME?</v>
      </c>
      <c r="M283" s="63" t="e">
        <f ca="1">_xlfn.IFS($E283&gt;0,VLOOKUP($F283,objets!$A$2:$L4851,10,FALSE)*$E283,$F283="",0,$E283="",VLOOKUP($F283,objets!$A$2:$L4851,10,FALSE))</f>
        <v>#NAME?</v>
      </c>
      <c r="N283" s="63" t="e">
        <f ca="1">_xlfn.IFS($E283&gt;0,VLOOKUP($F283,objets!$A$2:$L4851,11,FALSE)*$E283,$F283="",0,$E283="",VLOOKUP($F283,objets!$A$2:$L4851,11,FALSE))</f>
        <v>#NAME?</v>
      </c>
      <c r="O283" s="63" t="e">
        <f ca="1">_xlfn.IFS($E283&gt;0,VLOOKUP($F283,objets!$A$2:$L4851,12,FALSE)*$E283,$F283="",0,$E283="",VLOOKUP($F283,objets!$A$2:$L4851,12,FALSE))</f>
        <v>#NAME?</v>
      </c>
      <c r="P283" s="64"/>
      <c r="Q283" s="65"/>
      <c r="R283" s="65"/>
      <c r="S283" s="65"/>
      <c r="T283" s="65"/>
      <c r="U283" s="65"/>
      <c r="V283" s="65"/>
      <c r="W283" s="65"/>
      <c r="X283" s="65"/>
      <c r="Y283" s="73"/>
      <c r="Z283" s="67" t="str">
        <f t="shared" ca="1" si="9"/>
        <v/>
      </c>
      <c r="AA283" s="53"/>
      <c r="AB283" s="68"/>
      <c r="AC283" s="68"/>
      <c r="AD283" s="68"/>
      <c r="AE283" s="68"/>
      <c r="AF283" s="68"/>
      <c r="AG283" s="68"/>
      <c r="AH283" s="68"/>
      <c r="AI283" s="68"/>
      <c r="AJ283" s="69"/>
      <c r="AK283" s="55"/>
      <c r="AL283" s="70"/>
      <c r="AM283" s="61"/>
      <c r="AN283" s="61"/>
      <c r="AO283" s="55"/>
      <c r="AP283" s="71"/>
      <c r="AQ283" s="68"/>
      <c r="AR283" s="61"/>
    </row>
    <row r="284" spans="1:44" ht="34.5" customHeight="1" x14ac:dyDescent="0.25">
      <c r="A284" s="58"/>
      <c r="B284" s="58"/>
      <c r="C284" s="59"/>
      <c r="D284" s="60"/>
      <c r="E284" s="60"/>
      <c r="F284" s="61"/>
      <c r="G284" s="62" t="e">
        <f t="shared" ca="1" si="10"/>
        <v>#NAME?</v>
      </c>
      <c r="H284" s="62" t="e">
        <f ca="1">_xlfn.IFS($E284&gt;0,VLOOKUP($F284,objets!$A$2:$L4852,4,FALSE)*$E284,$F284="",0,$E284="",VLOOKUP($F284,objets!$A$2:$L4852,4,FALSE))</f>
        <v>#NAME?</v>
      </c>
      <c r="I284" s="107" t="str">
        <f>IF(F284="","",IF(E284&gt;0,VLOOKUP(F284,objets!$A$4:$F$47,6,FALSE)*E284,VLOOKUP(F284,objets!$A$4:$F$47,6,FALSE)))</f>
        <v/>
      </c>
      <c r="J284" s="63" t="e">
        <f ca="1">_xlfn.IFS($E284&gt;0,VLOOKUP($F284,objets!$A$2:$L4852,7,FALSE)*$E284,$F284="",0,$E284="",VLOOKUP($F284,objets!$A$2:$L4852,7,FALSE))</f>
        <v>#NAME?</v>
      </c>
      <c r="K284" s="63" t="e">
        <f ca="1">_xlfn.IFS($E284&gt;0,VLOOKUP($F284,objets!$A$2:$L4852,8,FALSE)*$E284,$F284="",0,$E284="",VLOOKUP($F284,objets!$A$2:$L4852,8,FALSE))</f>
        <v>#NAME?</v>
      </c>
      <c r="L284" s="63" t="e">
        <f ca="1">_xlfn.IFS($E284&gt;0,VLOOKUP($F284,objets!$A$2:$L4852,9,FALSE)*$E284,$F284="",0,$E284="",VLOOKUP($F284,objets!$A$2:$L4852,9,FALSE))</f>
        <v>#NAME?</v>
      </c>
      <c r="M284" s="63" t="e">
        <f ca="1">_xlfn.IFS($E284&gt;0,VLOOKUP($F284,objets!$A$2:$L4852,10,FALSE)*$E284,$F284="",0,$E284="",VLOOKUP($F284,objets!$A$2:$L4852,10,FALSE))</f>
        <v>#NAME?</v>
      </c>
      <c r="N284" s="63" t="e">
        <f ca="1">_xlfn.IFS($E284&gt;0,VLOOKUP($F284,objets!$A$2:$L4852,11,FALSE)*$E284,$F284="",0,$E284="",VLOOKUP($F284,objets!$A$2:$L4852,11,FALSE))</f>
        <v>#NAME?</v>
      </c>
      <c r="O284" s="63" t="e">
        <f ca="1">_xlfn.IFS($E284&gt;0,VLOOKUP($F284,objets!$A$2:$L4852,12,FALSE)*$E284,$F284="",0,$E284="",VLOOKUP($F284,objets!$A$2:$L4852,12,FALSE))</f>
        <v>#NAME?</v>
      </c>
      <c r="P284" s="64"/>
      <c r="Q284" s="65"/>
      <c r="R284" s="65"/>
      <c r="S284" s="65"/>
      <c r="T284" s="65"/>
      <c r="U284" s="65"/>
      <c r="V284" s="65"/>
      <c r="W284" s="65"/>
      <c r="X284" s="65"/>
      <c r="Y284" s="73"/>
      <c r="Z284" s="67" t="str">
        <f t="shared" ca="1" si="9"/>
        <v/>
      </c>
      <c r="AA284" s="53"/>
      <c r="AB284" s="68"/>
      <c r="AC284" s="68"/>
      <c r="AD284" s="68"/>
      <c r="AE284" s="68"/>
      <c r="AF284" s="68"/>
      <c r="AG284" s="68"/>
      <c r="AH284" s="68"/>
      <c r="AI284" s="68"/>
      <c r="AJ284" s="69"/>
      <c r="AK284" s="55"/>
      <c r="AL284" s="70"/>
      <c r="AM284" s="61"/>
      <c r="AN284" s="61"/>
      <c r="AO284" s="55"/>
      <c r="AP284" s="71"/>
      <c r="AQ284" s="68"/>
      <c r="AR284" s="61"/>
    </row>
    <row r="285" spans="1:44" ht="34.5" customHeight="1" x14ac:dyDescent="0.25">
      <c r="A285" s="58"/>
      <c r="B285" s="58"/>
      <c r="C285" s="59"/>
      <c r="D285" s="60"/>
      <c r="E285" s="60"/>
      <c r="F285" s="72"/>
      <c r="G285" s="62" t="e">
        <f t="shared" ca="1" si="10"/>
        <v>#NAME?</v>
      </c>
      <c r="H285" s="62" t="e">
        <f ca="1">_xlfn.IFS($E285&gt;0,VLOOKUP($F285,objets!$A$2:$L4853,4,FALSE)*$E285,$F285="",0,$E285="",VLOOKUP($F285,objets!$A$2:$L4853,4,FALSE))</f>
        <v>#NAME?</v>
      </c>
      <c r="I285" s="107" t="str">
        <f>IF(F285="","",IF(E285&gt;0,VLOOKUP(F285,objets!$A$4:$F$47,6,FALSE)*E285,VLOOKUP(F285,objets!$A$4:$F$47,6,FALSE)))</f>
        <v/>
      </c>
      <c r="J285" s="63" t="e">
        <f ca="1">_xlfn.IFS($E285&gt;0,VLOOKUP($F285,objets!$A$2:$L4853,7,FALSE)*$E285,$F285="",0,$E285="",VLOOKUP($F285,objets!$A$2:$L4853,7,FALSE))</f>
        <v>#NAME?</v>
      </c>
      <c r="K285" s="63" t="e">
        <f ca="1">_xlfn.IFS($E285&gt;0,VLOOKUP($F285,objets!$A$2:$L4853,8,FALSE)*$E285,$F285="",0,$E285="",VLOOKUP($F285,objets!$A$2:$L4853,8,FALSE))</f>
        <v>#NAME?</v>
      </c>
      <c r="L285" s="63" t="e">
        <f ca="1">_xlfn.IFS($E285&gt;0,VLOOKUP($F285,objets!$A$2:$L4853,9,FALSE)*$E285,$F285="",0,$E285="",VLOOKUP($F285,objets!$A$2:$L4853,9,FALSE))</f>
        <v>#NAME?</v>
      </c>
      <c r="M285" s="63" t="e">
        <f ca="1">_xlfn.IFS($E285&gt;0,VLOOKUP($F285,objets!$A$2:$L4853,10,FALSE)*$E285,$F285="",0,$E285="",VLOOKUP($F285,objets!$A$2:$L4853,10,FALSE))</f>
        <v>#NAME?</v>
      </c>
      <c r="N285" s="63" t="e">
        <f ca="1">_xlfn.IFS($E285&gt;0,VLOOKUP($F285,objets!$A$2:$L4853,11,FALSE)*$E285,$F285="",0,$E285="",VLOOKUP($F285,objets!$A$2:$L4853,11,FALSE))</f>
        <v>#NAME?</v>
      </c>
      <c r="O285" s="63" t="e">
        <f ca="1">_xlfn.IFS($E285&gt;0,VLOOKUP($F285,objets!$A$2:$L4853,12,FALSE)*$E285,$F285="",0,$E285="",VLOOKUP($F285,objets!$A$2:$L4853,12,FALSE))</f>
        <v>#NAME?</v>
      </c>
      <c r="P285" s="64"/>
      <c r="Q285" s="65"/>
      <c r="R285" s="65"/>
      <c r="S285" s="65"/>
      <c r="T285" s="65"/>
      <c r="U285" s="65"/>
      <c r="V285" s="65"/>
      <c r="W285" s="65"/>
      <c r="X285" s="65"/>
      <c r="Y285" s="73"/>
      <c r="Z285" s="67" t="str">
        <f t="shared" ca="1" si="9"/>
        <v/>
      </c>
      <c r="AA285" s="53"/>
      <c r="AB285" s="68"/>
      <c r="AC285" s="68"/>
      <c r="AD285" s="68"/>
      <c r="AE285" s="68"/>
      <c r="AF285" s="68"/>
      <c r="AG285" s="68"/>
      <c r="AH285" s="68"/>
      <c r="AI285" s="68"/>
      <c r="AJ285" s="69"/>
      <c r="AK285" s="55"/>
      <c r="AL285" s="70"/>
      <c r="AM285" s="61"/>
      <c r="AN285" s="61"/>
      <c r="AO285" s="55"/>
      <c r="AP285" s="71"/>
      <c r="AQ285" s="68"/>
      <c r="AR285" s="61"/>
    </row>
    <row r="286" spans="1:44" ht="34.5" customHeight="1" x14ac:dyDescent="0.25">
      <c r="A286" s="58"/>
      <c r="B286" s="58"/>
      <c r="C286" s="59"/>
      <c r="D286" s="60"/>
      <c r="E286" s="60"/>
      <c r="F286" s="61"/>
      <c r="G286" s="62" t="e">
        <f t="shared" ca="1" si="10"/>
        <v>#NAME?</v>
      </c>
      <c r="H286" s="62" t="e">
        <f ca="1">_xlfn.IFS($E286&gt;0,VLOOKUP($F286,objets!$A$2:$L4854,4,FALSE)*$E286,$F286="",0,$E286="",VLOOKUP($F286,objets!$A$2:$L4854,4,FALSE))</f>
        <v>#NAME?</v>
      </c>
      <c r="I286" s="107" t="str">
        <f>IF(F286="","",IF(E286&gt;0,VLOOKUP(F286,objets!$A$4:$F$47,6,FALSE)*E286,VLOOKUP(F286,objets!$A$4:$F$47,6,FALSE)))</f>
        <v/>
      </c>
      <c r="J286" s="63" t="e">
        <f ca="1">_xlfn.IFS($E286&gt;0,VLOOKUP($F286,objets!$A$2:$L4854,7,FALSE)*$E286,$F286="",0,$E286="",VLOOKUP($F286,objets!$A$2:$L4854,7,FALSE))</f>
        <v>#NAME?</v>
      </c>
      <c r="K286" s="63" t="e">
        <f ca="1">_xlfn.IFS($E286&gt;0,VLOOKUP($F286,objets!$A$2:$L4854,8,FALSE)*$E286,$F286="",0,$E286="",VLOOKUP($F286,objets!$A$2:$L4854,8,FALSE))</f>
        <v>#NAME?</v>
      </c>
      <c r="L286" s="63" t="e">
        <f ca="1">_xlfn.IFS($E286&gt;0,VLOOKUP($F286,objets!$A$2:$L4854,9,FALSE)*$E286,$F286="",0,$E286="",VLOOKUP($F286,objets!$A$2:$L4854,9,FALSE))</f>
        <v>#NAME?</v>
      </c>
      <c r="M286" s="63" t="e">
        <f ca="1">_xlfn.IFS($E286&gt;0,VLOOKUP($F286,objets!$A$2:$L4854,10,FALSE)*$E286,$F286="",0,$E286="",VLOOKUP($F286,objets!$A$2:$L4854,10,FALSE))</f>
        <v>#NAME?</v>
      </c>
      <c r="N286" s="63" t="e">
        <f ca="1">_xlfn.IFS($E286&gt;0,VLOOKUP($F286,objets!$A$2:$L4854,11,FALSE)*$E286,$F286="",0,$E286="",VLOOKUP($F286,objets!$A$2:$L4854,11,FALSE))</f>
        <v>#NAME?</v>
      </c>
      <c r="O286" s="63" t="e">
        <f ca="1">_xlfn.IFS($E286&gt;0,VLOOKUP($F286,objets!$A$2:$L4854,12,FALSE)*$E286,$F286="",0,$E286="",VLOOKUP($F286,objets!$A$2:$L4854,12,FALSE))</f>
        <v>#NAME?</v>
      </c>
      <c r="P286" s="64"/>
      <c r="Q286" s="65"/>
      <c r="R286" s="65"/>
      <c r="S286" s="65"/>
      <c r="T286" s="65"/>
      <c r="U286" s="65"/>
      <c r="V286" s="65"/>
      <c r="W286" s="65"/>
      <c r="X286" s="65"/>
      <c r="Y286" s="73"/>
      <c r="Z286" s="67" t="str">
        <f t="shared" ca="1" si="9"/>
        <v/>
      </c>
      <c r="AA286" s="53"/>
      <c r="AB286" s="68"/>
      <c r="AC286" s="68"/>
      <c r="AD286" s="68"/>
      <c r="AE286" s="68"/>
      <c r="AF286" s="68"/>
      <c r="AG286" s="68"/>
      <c r="AH286" s="68"/>
      <c r="AI286" s="68"/>
      <c r="AJ286" s="69"/>
      <c r="AK286" s="55"/>
      <c r="AL286" s="70"/>
      <c r="AM286" s="61"/>
      <c r="AN286" s="61"/>
      <c r="AO286" s="55"/>
      <c r="AP286" s="71"/>
      <c r="AQ286" s="68"/>
      <c r="AR286" s="61"/>
    </row>
    <row r="287" spans="1:44" ht="34.5" customHeight="1" x14ac:dyDescent="0.25">
      <c r="A287" s="58"/>
      <c r="B287" s="58"/>
      <c r="C287" s="59"/>
      <c r="D287" s="60"/>
      <c r="E287" s="60"/>
      <c r="F287" s="72"/>
      <c r="G287" s="62" t="e">
        <f t="shared" ca="1" si="10"/>
        <v>#NAME?</v>
      </c>
      <c r="H287" s="62" t="e">
        <f ca="1">_xlfn.IFS($E287&gt;0,VLOOKUP($F287,objets!$A$2:$L4855,4,FALSE)*$E287,$F287="",0,$E287="",VLOOKUP($F287,objets!$A$2:$L4855,4,FALSE))</f>
        <v>#NAME?</v>
      </c>
      <c r="I287" s="107" t="str">
        <f>IF(F287="","",IF(E287&gt;0,VLOOKUP(F287,objets!$A$4:$F$47,6,FALSE)*E287,VLOOKUP(F287,objets!$A$4:$F$47,6,FALSE)))</f>
        <v/>
      </c>
      <c r="J287" s="63" t="e">
        <f ca="1">_xlfn.IFS($E287&gt;0,VLOOKUP($F287,objets!$A$2:$L4855,7,FALSE)*$E287,$F287="",0,$E287="",VLOOKUP($F287,objets!$A$2:$L4855,7,FALSE))</f>
        <v>#NAME?</v>
      </c>
      <c r="K287" s="63" t="e">
        <f ca="1">_xlfn.IFS($E287&gt;0,VLOOKUP($F287,objets!$A$2:$L4855,8,FALSE)*$E287,$F287="",0,$E287="",VLOOKUP($F287,objets!$A$2:$L4855,8,FALSE))</f>
        <v>#NAME?</v>
      </c>
      <c r="L287" s="63" t="e">
        <f ca="1">_xlfn.IFS($E287&gt;0,VLOOKUP($F287,objets!$A$2:$L4855,9,FALSE)*$E287,$F287="",0,$E287="",VLOOKUP($F287,objets!$A$2:$L4855,9,FALSE))</f>
        <v>#NAME?</v>
      </c>
      <c r="M287" s="63" t="e">
        <f ca="1">_xlfn.IFS($E287&gt;0,VLOOKUP($F287,objets!$A$2:$L4855,10,FALSE)*$E287,$F287="",0,$E287="",VLOOKUP($F287,objets!$A$2:$L4855,10,FALSE))</f>
        <v>#NAME?</v>
      </c>
      <c r="N287" s="63" t="e">
        <f ca="1">_xlfn.IFS($E287&gt;0,VLOOKUP($F287,objets!$A$2:$L4855,11,FALSE)*$E287,$F287="",0,$E287="",VLOOKUP($F287,objets!$A$2:$L4855,11,FALSE))</f>
        <v>#NAME?</v>
      </c>
      <c r="O287" s="63" t="e">
        <f ca="1">_xlfn.IFS($E287&gt;0,VLOOKUP($F287,objets!$A$2:$L4855,12,FALSE)*$E287,$F287="",0,$E287="",VLOOKUP($F287,objets!$A$2:$L4855,12,FALSE))</f>
        <v>#NAME?</v>
      </c>
      <c r="P287" s="64"/>
      <c r="Q287" s="65"/>
      <c r="R287" s="65"/>
      <c r="S287" s="65"/>
      <c r="T287" s="65"/>
      <c r="U287" s="65"/>
      <c r="V287" s="65"/>
      <c r="W287" s="65"/>
      <c r="X287" s="65"/>
      <c r="Y287" s="73"/>
      <c r="Z287" s="67" t="str">
        <f t="shared" ca="1" si="9"/>
        <v/>
      </c>
      <c r="AA287" s="53"/>
      <c r="AB287" s="68"/>
      <c r="AC287" s="68"/>
      <c r="AD287" s="68"/>
      <c r="AE287" s="68"/>
      <c r="AF287" s="68"/>
      <c r="AG287" s="68"/>
      <c r="AH287" s="68"/>
      <c r="AI287" s="68"/>
      <c r="AJ287" s="69"/>
      <c r="AK287" s="55"/>
      <c r="AL287" s="70"/>
      <c r="AM287" s="61"/>
      <c r="AN287" s="61"/>
      <c r="AO287" s="55"/>
      <c r="AP287" s="71"/>
      <c r="AQ287" s="68"/>
      <c r="AR287" s="61"/>
    </row>
    <row r="288" spans="1:44" ht="34.5" customHeight="1" x14ac:dyDescent="0.25">
      <c r="A288" s="58"/>
      <c r="B288" s="58"/>
      <c r="C288" s="59"/>
      <c r="D288" s="60"/>
      <c r="E288" s="60"/>
      <c r="F288" s="61"/>
      <c r="G288" s="62" t="e">
        <f t="shared" ca="1" si="10"/>
        <v>#NAME?</v>
      </c>
      <c r="H288" s="62" t="e">
        <f ca="1">_xlfn.IFS($E288&gt;0,VLOOKUP($F288,objets!$A$2:$L4856,4,FALSE)*$E288,$F288="",0,$E288="",VLOOKUP($F288,objets!$A$2:$L4856,4,FALSE))</f>
        <v>#NAME?</v>
      </c>
      <c r="I288" s="107" t="str">
        <f>IF(F288="","",IF(E288&gt;0,VLOOKUP(F288,objets!$A$4:$F$47,6,FALSE)*E288,VLOOKUP(F288,objets!$A$4:$F$47,6,FALSE)))</f>
        <v/>
      </c>
      <c r="J288" s="63" t="e">
        <f ca="1">_xlfn.IFS($E288&gt;0,VLOOKUP($F288,objets!$A$2:$L4856,7,FALSE)*$E288,$F288="",0,$E288="",VLOOKUP($F288,objets!$A$2:$L4856,7,FALSE))</f>
        <v>#NAME?</v>
      </c>
      <c r="K288" s="63" t="e">
        <f ca="1">_xlfn.IFS($E288&gt;0,VLOOKUP($F288,objets!$A$2:$L4856,8,FALSE)*$E288,$F288="",0,$E288="",VLOOKUP($F288,objets!$A$2:$L4856,8,FALSE))</f>
        <v>#NAME?</v>
      </c>
      <c r="L288" s="63" t="e">
        <f ca="1">_xlfn.IFS($E288&gt;0,VLOOKUP($F288,objets!$A$2:$L4856,9,FALSE)*$E288,$F288="",0,$E288="",VLOOKUP($F288,objets!$A$2:$L4856,9,FALSE))</f>
        <v>#NAME?</v>
      </c>
      <c r="M288" s="63" t="e">
        <f ca="1">_xlfn.IFS($E288&gt;0,VLOOKUP($F288,objets!$A$2:$L4856,10,FALSE)*$E288,$F288="",0,$E288="",VLOOKUP($F288,objets!$A$2:$L4856,10,FALSE))</f>
        <v>#NAME?</v>
      </c>
      <c r="N288" s="63" t="e">
        <f ca="1">_xlfn.IFS($E288&gt;0,VLOOKUP($F288,objets!$A$2:$L4856,11,FALSE)*$E288,$F288="",0,$E288="",VLOOKUP($F288,objets!$A$2:$L4856,11,FALSE))</f>
        <v>#NAME?</v>
      </c>
      <c r="O288" s="63" t="e">
        <f ca="1">_xlfn.IFS($E288&gt;0,VLOOKUP($F288,objets!$A$2:$L4856,12,FALSE)*$E288,$F288="",0,$E288="",VLOOKUP($F288,objets!$A$2:$L4856,12,FALSE))</f>
        <v>#NAME?</v>
      </c>
      <c r="P288" s="64"/>
      <c r="Q288" s="65"/>
      <c r="R288" s="65"/>
      <c r="S288" s="65"/>
      <c r="T288" s="65"/>
      <c r="U288" s="65"/>
      <c r="V288" s="65"/>
      <c r="W288" s="65"/>
      <c r="X288" s="65"/>
      <c r="Y288" s="73"/>
      <c r="Z288" s="67" t="str">
        <f t="shared" ca="1" si="9"/>
        <v/>
      </c>
      <c r="AA288" s="53"/>
      <c r="AB288" s="68"/>
      <c r="AC288" s="68"/>
      <c r="AD288" s="68"/>
      <c r="AE288" s="68"/>
      <c r="AF288" s="68"/>
      <c r="AG288" s="68"/>
      <c r="AH288" s="68"/>
      <c r="AI288" s="68"/>
      <c r="AJ288" s="69"/>
      <c r="AK288" s="55"/>
      <c r="AL288" s="70"/>
      <c r="AM288" s="61"/>
      <c r="AN288" s="61"/>
      <c r="AO288" s="55"/>
      <c r="AP288" s="71"/>
      <c r="AQ288" s="68"/>
      <c r="AR288" s="61"/>
    </row>
    <row r="289" spans="1:44" ht="34.5" customHeight="1" x14ac:dyDescent="0.25">
      <c r="A289" s="58"/>
      <c r="B289" s="58"/>
      <c r="C289" s="59"/>
      <c r="D289" s="60"/>
      <c r="E289" s="60"/>
      <c r="F289" s="61"/>
      <c r="G289" s="62" t="e">
        <f t="shared" ca="1" si="10"/>
        <v>#NAME?</v>
      </c>
      <c r="H289" s="62" t="e">
        <f ca="1">_xlfn.IFS($E289&gt;0,VLOOKUP($F289,objets!$A$2:$L4857,4,FALSE)*$E289,$F289="",0,$E289="",VLOOKUP($F289,objets!$A$2:$L4857,4,FALSE))</f>
        <v>#NAME?</v>
      </c>
      <c r="I289" s="107" t="str">
        <f>IF(F289="","",IF(E289&gt;0,VLOOKUP(F289,objets!$A$4:$F$47,6,FALSE)*E289,VLOOKUP(F289,objets!$A$4:$F$47,6,FALSE)))</f>
        <v/>
      </c>
      <c r="J289" s="63" t="e">
        <f ca="1">_xlfn.IFS($E289&gt;0,VLOOKUP($F289,objets!$A$2:$L4857,7,FALSE)*$E289,$F289="",0,$E289="",VLOOKUP($F289,objets!$A$2:$L4857,7,FALSE))</f>
        <v>#NAME?</v>
      </c>
      <c r="K289" s="63" t="e">
        <f ca="1">_xlfn.IFS($E289&gt;0,VLOOKUP($F289,objets!$A$2:$L4857,8,FALSE)*$E289,$F289="",0,$E289="",VLOOKUP($F289,objets!$A$2:$L4857,8,FALSE))</f>
        <v>#NAME?</v>
      </c>
      <c r="L289" s="63" t="e">
        <f ca="1">_xlfn.IFS($E289&gt;0,VLOOKUP($F289,objets!$A$2:$L4857,9,FALSE)*$E289,$F289="",0,$E289="",VLOOKUP($F289,objets!$A$2:$L4857,9,FALSE))</f>
        <v>#NAME?</v>
      </c>
      <c r="M289" s="63" t="e">
        <f ca="1">_xlfn.IFS($E289&gt;0,VLOOKUP($F289,objets!$A$2:$L4857,10,FALSE)*$E289,$F289="",0,$E289="",VLOOKUP($F289,objets!$A$2:$L4857,10,FALSE))</f>
        <v>#NAME?</v>
      </c>
      <c r="N289" s="63" t="e">
        <f ca="1">_xlfn.IFS($E289&gt;0,VLOOKUP($F289,objets!$A$2:$L4857,11,FALSE)*$E289,$F289="",0,$E289="",VLOOKUP($F289,objets!$A$2:$L4857,11,FALSE))</f>
        <v>#NAME?</v>
      </c>
      <c r="O289" s="63" t="e">
        <f ca="1">_xlfn.IFS($E289&gt;0,VLOOKUP($F289,objets!$A$2:$L4857,12,FALSE)*$E289,$F289="",0,$E289="",VLOOKUP($F289,objets!$A$2:$L4857,12,FALSE))</f>
        <v>#NAME?</v>
      </c>
      <c r="P289" s="64"/>
      <c r="Q289" s="65"/>
      <c r="R289" s="65"/>
      <c r="S289" s="65"/>
      <c r="T289" s="65"/>
      <c r="U289" s="65"/>
      <c r="V289" s="65"/>
      <c r="W289" s="65"/>
      <c r="X289" s="65"/>
      <c r="Y289" s="73"/>
      <c r="Z289" s="67" t="str">
        <f t="shared" ca="1" si="9"/>
        <v/>
      </c>
      <c r="AA289" s="53"/>
      <c r="AB289" s="68"/>
      <c r="AC289" s="68"/>
      <c r="AD289" s="68"/>
      <c r="AE289" s="68"/>
      <c r="AF289" s="68"/>
      <c r="AG289" s="68"/>
      <c r="AH289" s="68"/>
      <c r="AI289" s="68"/>
      <c r="AJ289" s="69"/>
      <c r="AK289" s="55"/>
      <c r="AL289" s="70"/>
      <c r="AM289" s="61"/>
      <c r="AN289" s="61"/>
      <c r="AO289" s="55"/>
      <c r="AP289" s="71"/>
      <c r="AQ289" s="68"/>
      <c r="AR289" s="61"/>
    </row>
    <row r="290" spans="1:44" ht="34.5" customHeight="1" x14ac:dyDescent="0.25">
      <c r="A290" s="58"/>
      <c r="B290" s="58"/>
      <c r="C290" s="59"/>
      <c r="D290" s="60"/>
      <c r="E290" s="60"/>
      <c r="F290" s="61"/>
      <c r="G290" s="62" t="e">
        <f t="shared" ca="1" si="10"/>
        <v>#NAME?</v>
      </c>
      <c r="H290" s="62" t="e">
        <f ca="1">_xlfn.IFS($E290&gt;0,VLOOKUP($F290,objets!$A$2:$L4858,4,FALSE)*$E290,$F290="",0,$E290="",VLOOKUP($F290,objets!$A$2:$L4858,4,FALSE))</f>
        <v>#NAME?</v>
      </c>
      <c r="I290" s="107" t="str">
        <f>IF(F290="","",IF(E290&gt;0,VLOOKUP(F290,objets!$A$4:$F$47,6,FALSE)*E290,VLOOKUP(F290,objets!$A$4:$F$47,6,FALSE)))</f>
        <v/>
      </c>
      <c r="J290" s="63" t="e">
        <f ca="1">_xlfn.IFS($E290&gt;0,VLOOKUP($F290,objets!$A$2:$L4858,7,FALSE)*$E290,$F290="",0,$E290="",VLOOKUP($F290,objets!$A$2:$L4858,7,FALSE))</f>
        <v>#NAME?</v>
      </c>
      <c r="K290" s="63" t="e">
        <f ca="1">_xlfn.IFS($E290&gt;0,VLOOKUP($F290,objets!$A$2:$L4858,8,FALSE)*$E290,$F290="",0,$E290="",VLOOKUP($F290,objets!$A$2:$L4858,8,FALSE))</f>
        <v>#NAME?</v>
      </c>
      <c r="L290" s="63" t="e">
        <f ca="1">_xlfn.IFS($E290&gt;0,VLOOKUP($F290,objets!$A$2:$L4858,9,FALSE)*$E290,$F290="",0,$E290="",VLOOKUP($F290,objets!$A$2:$L4858,9,FALSE))</f>
        <v>#NAME?</v>
      </c>
      <c r="M290" s="63" t="e">
        <f ca="1">_xlfn.IFS($E290&gt;0,VLOOKUP($F290,objets!$A$2:$L4858,10,FALSE)*$E290,$F290="",0,$E290="",VLOOKUP($F290,objets!$A$2:$L4858,10,FALSE))</f>
        <v>#NAME?</v>
      </c>
      <c r="N290" s="63" t="e">
        <f ca="1">_xlfn.IFS($E290&gt;0,VLOOKUP($F290,objets!$A$2:$L4858,11,FALSE)*$E290,$F290="",0,$E290="",VLOOKUP($F290,objets!$A$2:$L4858,11,FALSE))</f>
        <v>#NAME?</v>
      </c>
      <c r="O290" s="63" t="e">
        <f ca="1">_xlfn.IFS($E290&gt;0,VLOOKUP($F290,objets!$A$2:$L4858,12,FALSE)*$E290,$F290="",0,$E290="",VLOOKUP($F290,objets!$A$2:$L4858,12,FALSE))</f>
        <v>#NAME?</v>
      </c>
      <c r="P290" s="64"/>
      <c r="Q290" s="65"/>
      <c r="R290" s="65"/>
      <c r="S290" s="65"/>
      <c r="T290" s="65"/>
      <c r="U290" s="65"/>
      <c r="V290" s="65"/>
      <c r="W290" s="65"/>
      <c r="X290" s="65"/>
      <c r="Y290" s="73"/>
      <c r="Z290" s="67" t="str">
        <f t="shared" ca="1" si="9"/>
        <v/>
      </c>
      <c r="AA290" s="53"/>
      <c r="AB290" s="68"/>
      <c r="AC290" s="68"/>
      <c r="AD290" s="68"/>
      <c r="AE290" s="68"/>
      <c r="AF290" s="68"/>
      <c r="AG290" s="68"/>
      <c r="AH290" s="68"/>
      <c r="AI290" s="68"/>
      <c r="AJ290" s="69"/>
      <c r="AK290" s="55"/>
      <c r="AL290" s="70"/>
      <c r="AM290" s="61"/>
      <c r="AN290" s="61"/>
      <c r="AO290" s="55"/>
      <c r="AP290" s="71"/>
      <c r="AQ290" s="68"/>
      <c r="AR290" s="61"/>
    </row>
    <row r="291" spans="1:44" ht="34.5" customHeight="1" x14ac:dyDescent="0.25">
      <c r="A291" s="58"/>
      <c r="B291" s="58"/>
      <c r="C291" s="59"/>
      <c r="D291" s="60"/>
      <c r="E291" s="60"/>
      <c r="F291" s="61"/>
      <c r="G291" s="62" t="e">
        <f t="shared" ca="1" si="10"/>
        <v>#NAME?</v>
      </c>
      <c r="H291" s="62" t="e">
        <f ca="1">_xlfn.IFS($E291&gt;0,VLOOKUP($F291,objets!$A$2:$L4859,4,FALSE)*$E291,$F291="",0,$E291="",VLOOKUP($F291,objets!$A$2:$L4859,4,FALSE))</f>
        <v>#NAME?</v>
      </c>
      <c r="I291" s="107" t="str">
        <f>IF(F291="","",IF(E291&gt;0,VLOOKUP(F291,objets!$A$4:$F$47,6,FALSE)*E291,VLOOKUP(F291,objets!$A$4:$F$47,6,FALSE)))</f>
        <v/>
      </c>
      <c r="J291" s="63" t="e">
        <f ca="1">_xlfn.IFS($E291&gt;0,VLOOKUP($F291,objets!$A$2:$L4859,7,FALSE)*$E291,$F291="",0,$E291="",VLOOKUP($F291,objets!$A$2:$L4859,7,FALSE))</f>
        <v>#NAME?</v>
      </c>
      <c r="K291" s="63" t="e">
        <f ca="1">_xlfn.IFS($E291&gt;0,VLOOKUP($F291,objets!$A$2:$L4859,8,FALSE)*$E291,$F291="",0,$E291="",VLOOKUP($F291,objets!$A$2:$L4859,8,FALSE))</f>
        <v>#NAME?</v>
      </c>
      <c r="L291" s="63" t="e">
        <f ca="1">_xlfn.IFS($E291&gt;0,VLOOKUP($F291,objets!$A$2:$L4859,9,FALSE)*$E291,$F291="",0,$E291="",VLOOKUP($F291,objets!$A$2:$L4859,9,FALSE))</f>
        <v>#NAME?</v>
      </c>
      <c r="M291" s="63" t="e">
        <f ca="1">_xlfn.IFS($E291&gt;0,VLOOKUP($F291,objets!$A$2:$L4859,10,FALSE)*$E291,$F291="",0,$E291="",VLOOKUP($F291,objets!$A$2:$L4859,10,FALSE))</f>
        <v>#NAME?</v>
      </c>
      <c r="N291" s="63" t="e">
        <f ca="1">_xlfn.IFS($E291&gt;0,VLOOKUP($F291,objets!$A$2:$L4859,11,FALSE)*$E291,$F291="",0,$E291="",VLOOKUP($F291,objets!$A$2:$L4859,11,FALSE))</f>
        <v>#NAME?</v>
      </c>
      <c r="O291" s="63" t="e">
        <f ca="1">_xlfn.IFS($E291&gt;0,VLOOKUP($F291,objets!$A$2:$L4859,12,FALSE)*$E291,$F291="",0,$E291="",VLOOKUP($F291,objets!$A$2:$L4859,12,FALSE))</f>
        <v>#NAME?</v>
      </c>
      <c r="P291" s="64"/>
      <c r="Q291" s="65"/>
      <c r="R291" s="65"/>
      <c r="S291" s="65"/>
      <c r="T291" s="65"/>
      <c r="U291" s="65"/>
      <c r="V291" s="65"/>
      <c r="W291" s="65"/>
      <c r="X291" s="65"/>
      <c r="Y291" s="73"/>
      <c r="Z291" s="67" t="str">
        <f t="shared" ca="1" si="9"/>
        <v/>
      </c>
      <c r="AA291" s="53"/>
      <c r="AB291" s="68"/>
      <c r="AC291" s="68"/>
      <c r="AD291" s="68"/>
      <c r="AE291" s="68"/>
      <c r="AF291" s="68"/>
      <c r="AG291" s="68"/>
      <c r="AH291" s="68"/>
      <c r="AI291" s="68"/>
      <c r="AJ291" s="69"/>
      <c r="AK291" s="55"/>
      <c r="AL291" s="70"/>
      <c r="AM291" s="61"/>
      <c r="AN291" s="61"/>
      <c r="AO291" s="55"/>
      <c r="AP291" s="71"/>
      <c r="AQ291" s="68"/>
      <c r="AR291" s="61"/>
    </row>
    <row r="292" spans="1:44" ht="34.5" customHeight="1" x14ac:dyDescent="0.25">
      <c r="A292" s="58"/>
      <c r="B292" s="58"/>
      <c r="C292" s="59"/>
      <c r="D292" s="60"/>
      <c r="E292" s="60"/>
      <c r="F292" s="61"/>
      <c r="G292" s="62" t="e">
        <f t="shared" ca="1" si="10"/>
        <v>#NAME?</v>
      </c>
      <c r="H292" s="62" t="e">
        <f ca="1">_xlfn.IFS($E292&gt;0,VLOOKUP($F292,objets!$A$2:$L4860,4,FALSE)*$E292,$F292="",0,$E292="",VLOOKUP($F292,objets!$A$2:$L4860,4,FALSE))</f>
        <v>#NAME?</v>
      </c>
      <c r="I292" s="107" t="str">
        <f>IF(F292="","",IF(E292&gt;0,VLOOKUP(F292,objets!$A$4:$F$47,6,FALSE)*E292,VLOOKUP(F292,objets!$A$4:$F$47,6,FALSE)))</f>
        <v/>
      </c>
      <c r="J292" s="63" t="e">
        <f ca="1">_xlfn.IFS($E292&gt;0,VLOOKUP($F292,objets!$A$2:$L4860,7,FALSE)*$E292,$F292="",0,$E292="",VLOOKUP($F292,objets!$A$2:$L4860,7,FALSE))</f>
        <v>#NAME?</v>
      </c>
      <c r="K292" s="63" t="e">
        <f ca="1">_xlfn.IFS($E292&gt;0,VLOOKUP($F292,objets!$A$2:$L4860,8,FALSE)*$E292,$F292="",0,$E292="",VLOOKUP($F292,objets!$A$2:$L4860,8,FALSE))</f>
        <v>#NAME?</v>
      </c>
      <c r="L292" s="63" t="e">
        <f ca="1">_xlfn.IFS($E292&gt;0,VLOOKUP($F292,objets!$A$2:$L4860,9,FALSE)*$E292,$F292="",0,$E292="",VLOOKUP($F292,objets!$A$2:$L4860,9,FALSE))</f>
        <v>#NAME?</v>
      </c>
      <c r="M292" s="63" t="e">
        <f ca="1">_xlfn.IFS($E292&gt;0,VLOOKUP($F292,objets!$A$2:$L4860,10,FALSE)*$E292,$F292="",0,$E292="",VLOOKUP($F292,objets!$A$2:$L4860,10,FALSE))</f>
        <v>#NAME?</v>
      </c>
      <c r="N292" s="63" t="e">
        <f ca="1">_xlfn.IFS($E292&gt;0,VLOOKUP($F292,objets!$A$2:$L4860,11,FALSE)*$E292,$F292="",0,$E292="",VLOOKUP($F292,objets!$A$2:$L4860,11,FALSE))</f>
        <v>#NAME?</v>
      </c>
      <c r="O292" s="63" t="e">
        <f ca="1">_xlfn.IFS($E292&gt;0,VLOOKUP($F292,objets!$A$2:$L4860,12,FALSE)*$E292,$F292="",0,$E292="",VLOOKUP($F292,objets!$A$2:$L4860,12,FALSE))</f>
        <v>#NAME?</v>
      </c>
      <c r="P292" s="64"/>
      <c r="Q292" s="65"/>
      <c r="R292" s="65"/>
      <c r="S292" s="65"/>
      <c r="T292" s="65"/>
      <c r="U292" s="65"/>
      <c r="V292" s="65"/>
      <c r="W292" s="65"/>
      <c r="X292" s="65"/>
      <c r="Y292" s="73"/>
      <c r="Z292" s="67" t="str">
        <f t="shared" ca="1" si="9"/>
        <v/>
      </c>
      <c r="AA292" s="53"/>
      <c r="AB292" s="68"/>
      <c r="AC292" s="68"/>
      <c r="AD292" s="68"/>
      <c r="AE292" s="68"/>
      <c r="AF292" s="68"/>
      <c r="AG292" s="68"/>
      <c r="AH292" s="68"/>
      <c r="AI292" s="68"/>
      <c r="AJ292" s="69"/>
      <c r="AK292" s="55"/>
      <c r="AL292" s="70"/>
      <c r="AM292" s="61"/>
      <c r="AN292" s="61"/>
      <c r="AO292" s="55"/>
      <c r="AP292" s="71"/>
      <c r="AQ292" s="68"/>
      <c r="AR292" s="61"/>
    </row>
    <row r="293" spans="1:44" ht="34.5" customHeight="1" x14ac:dyDescent="0.25">
      <c r="A293" s="58"/>
      <c r="B293" s="58"/>
      <c r="C293" s="59"/>
      <c r="D293" s="60"/>
      <c r="E293" s="60"/>
      <c r="F293" s="72"/>
      <c r="G293" s="62" t="e">
        <f t="shared" ca="1" si="10"/>
        <v>#NAME?</v>
      </c>
      <c r="H293" s="62" t="e">
        <f ca="1">_xlfn.IFS($E293&gt;0,VLOOKUP($F293,objets!$A$2:$L4861,4,FALSE)*$E293,$F293="",0,$E293="",VLOOKUP($F293,objets!$A$2:$L4861,4,FALSE))</f>
        <v>#NAME?</v>
      </c>
      <c r="I293" s="107" t="str">
        <f>IF(F293="","",IF(E293&gt;0,VLOOKUP(F293,objets!$A$4:$F$47,6,FALSE)*E293,VLOOKUP(F293,objets!$A$4:$F$47,6,FALSE)))</f>
        <v/>
      </c>
      <c r="J293" s="63" t="e">
        <f ca="1">_xlfn.IFS($E293&gt;0,VLOOKUP($F293,objets!$A$2:$L4861,7,FALSE)*$E293,$F293="",0,$E293="",VLOOKUP($F293,objets!$A$2:$L4861,7,FALSE))</f>
        <v>#NAME?</v>
      </c>
      <c r="K293" s="63" t="e">
        <f ca="1">_xlfn.IFS($E293&gt;0,VLOOKUP($F293,objets!$A$2:$L4861,8,FALSE)*$E293,$F293="",0,$E293="",VLOOKUP($F293,objets!$A$2:$L4861,8,FALSE))</f>
        <v>#NAME?</v>
      </c>
      <c r="L293" s="63" t="e">
        <f ca="1">_xlfn.IFS($E293&gt;0,VLOOKUP($F293,objets!$A$2:$L4861,9,FALSE)*$E293,$F293="",0,$E293="",VLOOKUP($F293,objets!$A$2:$L4861,9,FALSE))</f>
        <v>#NAME?</v>
      </c>
      <c r="M293" s="63" t="e">
        <f ca="1">_xlfn.IFS($E293&gt;0,VLOOKUP($F293,objets!$A$2:$L4861,10,FALSE)*$E293,$F293="",0,$E293="",VLOOKUP($F293,objets!$A$2:$L4861,10,FALSE))</f>
        <v>#NAME?</v>
      </c>
      <c r="N293" s="63" t="e">
        <f ca="1">_xlfn.IFS($E293&gt;0,VLOOKUP($F293,objets!$A$2:$L4861,11,FALSE)*$E293,$F293="",0,$E293="",VLOOKUP($F293,objets!$A$2:$L4861,11,FALSE))</f>
        <v>#NAME?</v>
      </c>
      <c r="O293" s="63" t="e">
        <f ca="1">_xlfn.IFS($E293&gt;0,VLOOKUP($F293,objets!$A$2:$L4861,12,FALSE)*$E293,$F293="",0,$E293="",VLOOKUP($F293,objets!$A$2:$L4861,12,FALSE))</f>
        <v>#NAME?</v>
      </c>
      <c r="P293" s="64"/>
      <c r="Q293" s="65"/>
      <c r="R293" s="65"/>
      <c r="S293" s="65"/>
      <c r="T293" s="65"/>
      <c r="U293" s="65"/>
      <c r="V293" s="65"/>
      <c r="W293" s="65"/>
      <c r="X293" s="65"/>
      <c r="Y293" s="73"/>
      <c r="Z293" s="67" t="str">
        <f t="shared" ca="1" si="9"/>
        <v/>
      </c>
      <c r="AA293" s="53"/>
      <c r="AB293" s="68"/>
      <c r="AC293" s="68"/>
      <c r="AD293" s="68"/>
      <c r="AE293" s="68"/>
      <c r="AF293" s="68"/>
      <c r="AG293" s="68"/>
      <c r="AH293" s="68"/>
      <c r="AI293" s="68"/>
      <c r="AJ293" s="69"/>
      <c r="AK293" s="55"/>
      <c r="AL293" s="70"/>
      <c r="AM293" s="61"/>
      <c r="AN293" s="61"/>
      <c r="AO293" s="55"/>
      <c r="AP293" s="71"/>
      <c r="AQ293" s="68"/>
      <c r="AR293" s="61"/>
    </row>
    <row r="294" spans="1:44" ht="34.5" customHeight="1" x14ac:dyDescent="0.25">
      <c r="A294" s="58"/>
      <c r="B294" s="58"/>
      <c r="C294" s="59"/>
      <c r="D294" s="60"/>
      <c r="E294" s="60"/>
      <c r="F294" s="61"/>
      <c r="G294" s="62" t="e">
        <f t="shared" ca="1" si="10"/>
        <v>#NAME?</v>
      </c>
      <c r="H294" s="62" t="e">
        <f ca="1">_xlfn.IFS($E294&gt;0,VLOOKUP($F294,objets!$A$2:$L4862,4,FALSE)*$E294,$F294="",0,$E294="",VLOOKUP($F294,objets!$A$2:$L4862,4,FALSE))</f>
        <v>#NAME?</v>
      </c>
      <c r="I294" s="107" t="str">
        <f>IF(F294="","",IF(E294&gt;0,VLOOKUP(F294,objets!$A$4:$F$47,6,FALSE)*E294,VLOOKUP(F294,objets!$A$4:$F$47,6,FALSE)))</f>
        <v/>
      </c>
      <c r="J294" s="63" t="e">
        <f ca="1">_xlfn.IFS($E294&gt;0,VLOOKUP($F294,objets!$A$2:$L4862,7,FALSE)*$E294,$F294="",0,$E294="",VLOOKUP($F294,objets!$A$2:$L4862,7,FALSE))</f>
        <v>#NAME?</v>
      </c>
      <c r="K294" s="63" t="e">
        <f ca="1">_xlfn.IFS($E294&gt;0,VLOOKUP($F294,objets!$A$2:$L4862,8,FALSE)*$E294,$F294="",0,$E294="",VLOOKUP($F294,objets!$A$2:$L4862,8,FALSE))</f>
        <v>#NAME?</v>
      </c>
      <c r="L294" s="63" t="e">
        <f ca="1">_xlfn.IFS($E294&gt;0,VLOOKUP($F294,objets!$A$2:$L4862,9,FALSE)*$E294,$F294="",0,$E294="",VLOOKUP($F294,objets!$A$2:$L4862,9,FALSE))</f>
        <v>#NAME?</v>
      </c>
      <c r="M294" s="63" t="e">
        <f ca="1">_xlfn.IFS($E294&gt;0,VLOOKUP($F294,objets!$A$2:$L4862,10,FALSE)*$E294,$F294="",0,$E294="",VLOOKUP($F294,objets!$A$2:$L4862,10,FALSE))</f>
        <v>#NAME?</v>
      </c>
      <c r="N294" s="63" t="e">
        <f ca="1">_xlfn.IFS($E294&gt;0,VLOOKUP($F294,objets!$A$2:$L4862,11,FALSE)*$E294,$F294="",0,$E294="",VLOOKUP($F294,objets!$A$2:$L4862,11,FALSE))</f>
        <v>#NAME?</v>
      </c>
      <c r="O294" s="63" t="e">
        <f ca="1">_xlfn.IFS($E294&gt;0,VLOOKUP($F294,objets!$A$2:$L4862,12,FALSE)*$E294,$F294="",0,$E294="",VLOOKUP($F294,objets!$A$2:$L4862,12,FALSE))</f>
        <v>#NAME?</v>
      </c>
      <c r="P294" s="64"/>
      <c r="Q294" s="65"/>
      <c r="R294" s="65"/>
      <c r="S294" s="65"/>
      <c r="T294" s="65"/>
      <c r="U294" s="65"/>
      <c r="V294" s="65"/>
      <c r="W294" s="65"/>
      <c r="X294" s="65"/>
      <c r="Y294" s="73"/>
      <c r="Z294" s="67" t="str">
        <f t="shared" ca="1" si="9"/>
        <v/>
      </c>
      <c r="AA294" s="53"/>
      <c r="AB294" s="68"/>
      <c r="AC294" s="68"/>
      <c r="AD294" s="68"/>
      <c r="AE294" s="68"/>
      <c r="AF294" s="68"/>
      <c r="AG294" s="68"/>
      <c r="AH294" s="68"/>
      <c r="AI294" s="68"/>
      <c r="AJ294" s="69"/>
      <c r="AK294" s="55"/>
      <c r="AL294" s="70"/>
      <c r="AM294" s="61"/>
      <c r="AN294" s="61"/>
      <c r="AO294" s="55"/>
      <c r="AP294" s="71"/>
      <c r="AQ294" s="68"/>
      <c r="AR294" s="61"/>
    </row>
    <row r="295" spans="1:44" ht="34.5" customHeight="1" x14ac:dyDescent="0.25">
      <c r="A295" s="58"/>
      <c r="B295" s="58"/>
      <c r="C295" s="59"/>
      <c r="D295" s="60"/>
      <c r="E295" s="60"/>
      <c r="F295" s="61"/>
      <c r="G295" s="62" t="e">
        <f t="shared" ca="1" si="10"/>
        <v>#NAME?</v>
      </c>
      <c r="H295" s="62" t="e">
        <f ca="1">_xlfn.IFS($E295&gt;0,VLOOKUP($F295,objets!$A$2:$L4863,4,FALSE)*$E295,$F295="",0,$E295="",VLOOKUP($F295,objets!$A$2:$L4863,4,FALSE))</f>
        <v>#NAME?</v>
      </c>
      <c r="I295" s="107" t="str">
        <f>IF(F295="","",IF(E295&gt;0,VLOOKUP(F295,objets!$A$4:$F$47,6,FALSE)*E295,VLOOKUP(F295,objets!$A$4:$F$47,6,FALSE)))</f>
        <v/>
      </c>
      <c r="J295" s="63" t="e">
        <f ca="1">_xlfn.IFS($E295&gt;0,VLOOKUP($F295,objets!$A$2:$L4863,7,FALSE)*$E295,$F295="",0,$E295="",VLOOKUP($F295,objets!$A$2:$L4863,7,FALSE))</f>
        <v>#NAME?</v>
      </c>
      <c r="K295" s="63" t="e">
        <f ca="1">_xlfn.IFS($E295&gt;0,VLOOKUP($F295,objets!$A$2:$L4863,8,FALSE)*$E295,$F295="",0,$E295="",VLOOKUP($F295,objets!$A$2:$L4863,8,FALSE))</f>
        <v>#NAME?</v>
      </c>
      <c r="L295" s="63" t="e">
        <f ca="1">_xlfn.IFS($E295&gt;0,VLOOKUP($F295,objets!$A$2:$L4863,9,FALSE)*$E295,$F295="",0,$E295="",VLOOKUP($F295,objets!$A$2:$L4863,9,FALSE))</f>
        <v>#NAME?</v>
      </c>
      <c r="M295" s="63" t="e">
        <f ca="1">_xlfn.IFS($E295&gt;0,VLOOKUP($F295,objets!$A$2:$L4863,10,FALSE)*$E295,$F295="",0,$E295="",VLOOKUP($F295,objets!$A$2:$L4863,10,FALSE))</f>
        <v>#NAME?</v>
      </c>
      <c r="N295" s="63" t="e">
        <f ca="1">_xlfn.IFS($E295&gt;0,VLOOKUP($F295,objets!$A$2:$L4863,11,FALSE)*$E295,$F295="",0,$E295="",VLOOKUP($F295,objets!$A$2:$L4863,11,FALSE))</f>
        <v>#NAME?</v>
      </c>
      <c r="O295" s="63" t="e">
        <f ca="1">_xlfn.IFS($E295&gt;0,VLOOKUP($F295,objets!$A$2:$L4863,12,FALSE)*$E295,$F295="",0,$E295="",VLOOKUP($F295,objets!$A$2:$L4863,12,FALSE))</f>
        <v>#NAME?</v>
      </c>
      <c r="P295" s="64"/>
      <c r="Q295" s="65"/>
      <c r="R295" s="65"/>
      <c r="S295" s="65"/>
      <c r="T295" s="65"/>
      <c r="U295" s="65"/>
      <c r="V295" s="65"/>
      <c r="W295" s="65"/>
      <c r="X295" s="65"/>
      <c r="Y295" s="73"/>
      <c r="Z295" s="67" t="str">
        <f t="shared" ca="1" si="9"/>
        <v/>
      </c>
      <c r="AA295" s="53"/>
      <c r="AB295" s="68"/>
      <c r="AC295" s="68"/>
      <c r="AD295" s="68"/>
      <c r="AE295" s="68"/>
      <c r="AF295" s="68"/>
      <c r="AG295" s="68"/>
      <c r="AH295" s="68"/>
      <c r="AI295" s="68"/>
      <c r="AJ295" s="69"/>
      <c r="AK295" s="55"/>
      <c r="AL295" s="70"/>
      <c r="AM295" s="61"/>
      <c r="AN295" s="61"/>
      <c r="AO295" s="55"/>
      <c r="AP295" s="71"/>
      <c r="AQ295" s="68"/>
      <c r="AR295" s="61"/>
    </row>
    <row r="296" spans="1:44" ht="34.5" customHeight="1" x14ac:dyDescent="0.25">
      <c r="A296" s="58"/>
      <c r="B296" s="58"/>
      <c r="C296" s="59"/>
      <c r="D296" s="60"/>
      <c r="E296" s="60"/>
      <c r="F296" s="61"/>
      <c r="G296" s="62" t="e">
        <f t="shared" ca="1" si="10"/>
        <v>#NAME?</v>
      </c>
      <c r="H296" s="62" t="e">
        <f ca="1">_xlfn.IFS($E296&gt;0,VLOOKUP($F296,objets!$A$2:$L4864,4,FALSE)*$E296,$F296="",0,$E296="",VLOOKUP($F296,objets!$A$2:$L4864,4,FALSE))</f>
        <v>#NAME?</v>
      </c>
      <c r="I296" s="107" t="str">
        <f>IF(F296="","",IF(E296&gt;0,VLOOKUP(F296,objets!$A$4:$F$47,6,FALSE)*E296,VLOOKUP(F296,objets!$A$4:$F$47,6,FALSE)))</f>
        <v/>
      </c>
      <c r="J296" s="63" t="e">
        <f ca="1">_xlfn.IFS($E296&gt;0,VLOOKUP($F296,objets!$A$2:$L4864,7,FALSE)*$E296,$F296="",0,$E296="",VLOOKUP($F296,objets!$A$2:$L4864,7,FALSE))</f>
        <v>#NAME?</v>
      </c>
      <c r="K296" s="63" t="e">
        <f ca="1">_xlfn.IFS($E296&gt;0,VLOOKUP($F296,objets!$A$2:$L4864,8,FALSE)*$E296,$F296="",0,$E296="",VLOOKUP($F296,objets!$A$2:$L4864,8,FALSE))</f>
        <v>#NAME?</v>
      </c>
      <c r="L296" s="63" t="e">
        <f ca="1">_xlfn.IFS($E296&gt;0,VLOOKUP($F296,objets!$A$2:$L4864,9,FALSE)*$E296,$F296="",0,$E296="",VLOOKUP($F296,objets!$A$2:$L4864,9,FALSE))</f>
        <v>#NAME?</v>
      </c>
      <c r="M296" s="63" t="e">
        <f ca="1">_xlfn.IFS($E296&gt;0,VLOOKUP($F296,objets!$A$2:$L4864,10,FALSE)*$E296,$F296="",0,$E296="",VLOOKUP($F296,objets!$A$2:$L4864,10,FALSE))</f>
        <v>#NAME?</v>
      </c>
      <c r="N296" s="63" t="e">
        <f ca="1">_xlfn.IFS($E296&gt;0,VLOOKUP($F296,objets!$A$2:$L4864,11,FALSE)*$E296,$F296="",0,$E296="",VLOOKUP($F296,objets!$A$2:$L4864,11,FALSE))</f>
        <v>#NAME?</v>
      </c>
      <c r="O296" s="63" t="e">
        <f ca="1">_xlfn.IFS($E296&gt;0,VLOOKUP($F296,objets!$A$2:$L4864,12,FALSE)*$E296,$F296="",0,$E296="",VLOOKUP($F296,objets!$A$2:$L4864,12,FALSE))</f>
        <v>#NAME?</v>
      </c>
      <c r="P296" s="64"/>
      <c r="Q296" s="65"/>
      <c r="R296" s="65"/>
      <c r="S296" s="65"/>
      <c r="T296" s="65"/>
      <c r="U296" s="65"/>
      <c r="V296" s="65"/>
      <c r="W296" s="65"/>
      <c r="X296" s="65"/>
      <c r="Y296" s="73"/>
      <c r="Z296" s="67" t="str">
        <f t="shared" ca="1" si="9"/>
        <v/>
      </c>
      <c r="AA296" s="53"/>
      <c r="AB296" s="68"/>
      <c r="AC296" s="68"/>
      <c r="AD296" s="68"/>
      <c r="AE296" s="68"/>
      <c r="AF296" s="68"/>
      <c r="AG296" s="68"/>
      <c r="AH296" s="68"/>
      <c r="AI296" s="68"/>
      <c r="AJ296" s="69"/>
      <c r="AK296" s="55"/>
      <c r="AL296" s="70"/>
      <c r="AM296" s="61"/>
      <c r="AN296" s="61"/>
      <c r="AO296" s="55"/>
      <c r="AP296" s="71"/>
      <c r="AQ296" s="68"/>
      <c r="AR296" s="61"/>
    </row>
    <row r="297" spans="1:44" ht="34.5" customHeight="1" x14ac:dyDescent="0.25">
      <c r="A297" s="58"/>
      <c r="B297" s="58"/>
      <c r="C297" s="59"/>
      <c r="D297" s="60"/>
      <c r="E297" s="60"/>
      <c r="F297" s="72"/>
      <c r="G297" s="62" t="e">
        <f t="shared" ca="1" si="10"/>
        <v>#NAME?</v>
      </c>
      <c r="H297" s="62" t="e">
        <f ca="1">_xlfn.IFS($E297&gt;0,VLOOKUP($F297,objets!$A$2:$L4865,4,FALSE)*$E297,$F297="",0,$E297="",VLOOKUP($F297,objets!$A$2:$L4865,4,FALSE))</f>
        <v>#NAME?</v>
      </c>
      <c r="I297" s="107" t="str">
        <f>IF(F297="","",IF(E297&gt;0,VLOOKUP(F297,objets!$A$4:$F$47,6,FALSE)*E297,VLOOKUP(F297,objets!$A$4:$F$47,6,FALSE)))</f>
        <v/>
      </c>
      <c r="J297" s="63" t="e">
        <f ca="1">_xlfn.IFS($E297&gt;0,VLOOKUP($F297,objets!$A$2:$L4865,7,FALSE)*$E297,$F297="",0,$E297="",VLOOKUP($F297,objets!$A$2:$L4865,7,FALSE))</f>
        <v>#NAME?</v>
      </c>
      <c r="K297" s="63" t="e">
        <f ca="1">_xlfn.IFS($E297&gt;0,VLOOKUP($F297,objets!$A$2:$L4865,8,FALSE)*$E297,$F297="",0,$E297="",VLOOKUP($F297,objets!$A$2:$L4865,8,FALSE))</f>
        <v>#NAME?</v>
      </c>
      <c r="L297" s="63" t="e">
        <f ca="1">_xlfn.IFS($E297&gt;0,VLOOKUP($F297,objets!$A$2:$L4865,9,FALSE)*$E297,$F297="",0,$E297="",VLOOKUP($F297,objets!$A$2:$L4865,9,FALSE))</f>
        <v>#NAME?</v>
      </c>
      <c r="M297" s="63" t="e">
        <f ca="1">_xlfn.IFS($E297&gt;0,VLOOKUP($F297,objets!$A$2:$L4865,10,FALSE)*$E297,$F297="",0,$E297="",VLOOKUP($F297,objets!$A$2:$L4865,10,FALSE))</f>
        <v>#NAME?</v>
      </c>
      <c r="N297" s="63" t="e">
        <f ca="1">_xlfn.IFS($E297&gt;0,VLOOKUP($F297,objets!$A$2:$L4865,11,FALSE)*$E297,$F297="",0,$E297="",VLOOKUP($F297,objets!$A$2:$L4865,11,FALSE))</f>
        <v>#NAME?</v>
      </c>
      <c r="O297" s="63" t="e">
        <f ca="1">_xlfn.IFS($E297&gt;0,VLOOKUP($F297,objets!$A$2:$L4865,12,FALSE)*$E297,$F297="",0,$E297="",VLOOKUP($F297,objets!$A$2:$L4865,12,FALSE))</f>
        <v>#NAME?</v>
      </c>
      <c r="P297" s="64"/>
      <c r="Q297" s="65"/>
      <c r="R297" s="65"/>
      <c r="S297" s="65"/>
      <c r="T297" s="65"/>
      <c r="U297" s="65"/>
      <c r="V297" s="65"/>
      <c r="W297" s="65"/>
      <c r="X297" s="65"/>
      <c r="Y297" s="73"/>
      <c r="Z297" s="67" t="str">
        <f t="shared" ca="1" si="9"/>
        <v/>
      </c>
      <c r="AA297" s="53"/>
      <c r="AB297" s="68"/>
      <c r="AC297" s="68"/>
      <c r="AD297" s="68"/>
      <c r="AE297" s="68"/>
      <c r="AF297" s="68"/>
      <c r="AG297" s="68"/>
      <c r="AH297" s="68"/>
      <c r="AI297" s="68"/>
      <c r="AJ297" s="69"/>
      <c r="AK297" s="55"/>
      <c r="AL297" s="70"/>
      <c r="AM297" s="61"/>
      <c r="AN297" s="61"/>
      <c r="AO297" s="55"/>
      <c r="AP297" s="71"/>
      <c r="AQ297" s="68"/>
      <c r="AR297" s="61"/>
    </row>
    <row r="298" spans="1:44" ht="34.5" customHeight="1" x14ac:dyDescent="0.25">
      <c r="A298" s="58"/>
      <c r="B298" s="58"/>
      <c r="C298" s="59"/>
      <c r="D298" s="60"/>
      <c r="E298" s="60"/>
      <c r="F298" s="61"/>
      <c r="G298" s="62" t="e">
        <f t="shared" ca="1" si="10"/>
        <v>#NAME?</v>
      </c>
      <c r="H298" s="62" t="e">
        <f ca="1">_xlfn.IFS($E298&gt;0,VLOOKUP($F298,objets!$A$2:$L4866,4,FALSE)*$E298,$F298="",0,$E298="",VLOOKUP($F298,objets!$A$2:$L4866,4,FALSE))</f>
        <v>#NAME?</v>
      </c>
      <c r="I298" s="107" t="str">
        <f>IF(F298="","",IF(E298&gt;0,VLOOKUP(F298,objets!$A$4:$F$47,6,FALSE)*E298,VLOOKUP(F298,objets!$A$4:$F$47,6,FALSE)))</f>
        <v/>
      </c>
      <c r="J298" s="63" t="e">
        <f ca="1">_xlfn.IFS($E298&gt;0,VLOOKUP($F298,objets!$A$2:$L4866,7,FALSE)*$E298,$F298="",0,$E298="",VLOOKUP($F298,objets!$A$2:$L4866,7,FALSE))</f>
        <v>#NAME?</v>
      </c>
      <c r="K298" s="63" t="e">
        <f ca="1">_xlfn.IFS($E298&gt;0,VLOOKUP($F298,objets!$A$2:$L4866,8,FALSE)*$E298,$F298="",0,$E298="",VLOOKUP($F298,objets!$A$2:$L4866,8,FALSE))</f>
        <v>#NAME?</v>
      </c>
      <c r="L298" s="63" t="e">
        <f ca="1">_xlfn.IFS($E298&gt;0,VLOOKUP($F298,objets!$A$2:$L4866,9,FALSE)*$E298,$F298="",0,$E298="",VLOOKUP($F298,objets!$A$2:$L4866,9,FALSE))</f>
        <v>#NAME?</v>
      </c>
      <c r="M298" s="63" t="e">
        <f ca="1">_xlfn.IFS($E298&gt;0,VLOOKUP($F298,objets!$A$2:$L4866,10,FALSE)*$E298,$F298="",0,$E298="",VLOOKUP($F298,objets!$A$2:$L4866,10,FALSE))</f>
        <v>#NAME?</v>
      </c>
      <c r="N298" s="63" t="e">
        <f ca="1">_xlfn.IFS($E298&gt;0,VLOOKUP($F298,objets!$A$2:$L4866,11,FALSE)*$E298,$F298="",0,$E298="",VLOOKUP($F298,objets!$A$2:$L4866,11,FALSE))</f>
        <v>#NAME?</v>
      </c>
      <c r="O298" s="63" t="e">
        <f ca="1">_xlfn.IFS($E298&gt;0,VLOOKUP($F298,objets!$A$2:$L4866,12,FALSE)*$E298,$F298="",0,$E298="",VLOOKUP($F298,objets!$A$2:$L4866,12,FALSE))</f>
        <v>#NAME?</v>
      </c>
      <c r="P298" s="64"/>
      <c r="Q298" s="65"/>
      <c r="R298" s="65"/>
      <c r="S298" s="65"/>
      <c r="T298" s="65"/>
      <c r="U298" s="65"/>
      <c r="V298" s="65"/>
      <c r="W298" s="65"/>
      <c r="X298" s="65"/>
      <c r="Y298" s="73"/>
      <c r="Z298" s="67" t="str">
        <f t="shared" ca="1" si="9"/>
        <v/>
      </c>
      <c r="AA298" s="53"/>
      <c r="AB298" s="68"/>
      <c r="AC298" s="68"/>
      <c r="AD298" s="68"/>
      <c r="AE298" s="68"/>
      <c r="AF298" s="68"/>
      <c r="AG298" s="68"/>
      <c r="AH298" s="68"/>
      <c r="AI298" s="68"/>
      <c r="AJ298" s="69"/>
      <c r="AK298" s="55"/>
      <c r="AL298" s="70"/>
      <c r="AM298" s="61"/>
      <c r="AN298" s="61"/>
      <c r="AO298" s="55"/>
      <c r="AP298" s="71"/>
      <c r="AQ298" s="68"/>
      <c r="AR298" s="61"/>
    </row>
    <row r="299" spans="1:44" ht="34.5" customHeight="1" x14ac:dyDescent="0.25">
      <c r="A299" s="58"/>
      <c r="B299" s="58"/>
      <c r="C299" s="59"/>
      <c r="D299" s="60"/>
      <c r="E299" s="60"/>
      <c r="F299" s="72"/>
      <c r="G299" s="62" t="e">
        <f t="shared" ca="1" si="10"/>
        <v>#NAME?</v>
      </c>
      <c r="H299" s="62" t="e">
        <f ca="1">_xlfn.IFS($E299&gt;0,VLOOKUP($F299,objets!$A$2:$L4867,4,FALSE)*$E299,$F299="",0,$E299="",VLOOKUP($F299,objets!$A$2:$L4867,4,FALSE))</f>
        <v>#NAME?</v>
      </c>
      <c r="I299" s="107" t="str">
        <f>IF(F299="","",IF(E299&gt;0,VLOOKUP(F299,objets!$A$4:$F$47,6,FALSE)*E299,VLOOKUP(F299,objets!$A$4:$F$47,6,FALSE)))</f>
        <v/>
      </c>
      <c r="J299" s="63" t="e">
        <f ca="1">_xlfn.IFS($E299&gt;0,VLOOKUP($F299,objets!$A$2:$L4867,7,FALSE)*$E299,$F299="",0,$E299="",VLOOKUP($F299,objets!$A$2:$L4867,7,FALSE))</f>
        <v>#NAME?</v>
      </c>
      <c r="K299" s="63" t="e">
        <f ca="1">_xlfn.IFS($E299&gt;0,VLOOKUP($F299,objets!$A$2:$L4867,8,FALSE)*$E299,$F299="",0,$E299="",VLOOKUP($F299,objets!$A$2:$L4867,8,FALSE))</f>
        <v>#NAME?</v>
      </c>
      <c r="L299" s="63" t="e">
        <f ca="1">_xlfn.IFS($E299&gt;0,VLOOKUP($F299,objets!$A$2:$L4867,9,FALSE)*$E299,$F299="",0,$E299="",VLOOKUP($F299,objets!$A$2:$L4867,9,FALSE))</f>
        <v>#NAME?</v>
      </c>
      <c r="M299" s="63" t="e">
        <f ca="1">_xlfn.IFS($E299&gt;0,VLOOKUP($F299,objets!$A$2:$L4867,10,FALSE)*$E299,$F299="",0,$E299="",VLOOKUP($F299,objets!$A$2:$L4867,10,FALSE))</f>
        <v>#NAME?</v>
      </c>
      <c r="N299" s="63" t="e">
        <f ca="1">_xlfn.IFS($E299&gt;0,VLOOKUP($F299,objets!$A$2:$L4867,11,FALSE)*$E299,$F299="",0,$E299="",VLOOKUP($F299,objets!$A$2:$L4867,11,FALSE))</f>
        <v>#NAME?</v>
      </c>
      <c r="O299" s="63" t="e">
        <f ca="1">_xlfn.IFS($E299&gt;0,VLOOKUP($F299,objets!$A$2:$L4867,12,FALSE)*$E299,$F299="",0,$E299="",VLOOKUP($F299,objets!$A$2:$L4867,12,FALSE))</f>
        <v>#NAME?</v>
      </c>
      <c r="P299" s="64"/>
      <c r="Q299" s="65"/>
      <c r="R299" s="65"/>
      <c r="S299" s="65"/>
      <c r="T299" s="65"/>
      <c r="U299" s="65"/>
      <c r="V299" s="65"/>
      <c r="W299" s="65"/>
      <c r="X299" s="65"/>
      <c r="Y299" s="73"/>
      <c r="Z299" s="67" t="str">
        <f t="shared" ca="1" si="9"/>
        <v/>
      </c>
      <c r="AA299" s="53"/>
      <c r="AB299" s="68"/>
      <c r="AC299" s="68"/>
      <c r="AD299" s="68"/>
      <c r="AE299" s="68"/>
      <c r="AF299" s="68"/>
      <c r="AG299" s="68"/>
      <c r="AH299" s="68"/>
      <c r="AI299" s="68"/>
      <c r="AJ299" s="69"/>
      <c r="AK299" s="55"/>
      <c r="AL299" s="70"/>
      <c r="AM299" s="61"/>
      <c r="AN299" s="61"/>
      <c r="AO299" s="55"/>
      <c r="AP299" s="71"/>
      <c r="AQ299" s="68"/>
      <c r="AR299" s="61"/>
    </row>
    <row r="300" spans="1:44" ht="34.5" customHeight="1" x14ac:dyDescent="0.25">
      <c r="A300" s="58"/>
      <c r="B300" s="58"/>
      <c r="C300" s="59"/>
      <c r="D300" s="60"/>
      <c r="E300" s="60"/>
      <c r="F300" s="61"/>
      <c r="G300" s="62" t="e">
        <f t="shared" ca="1" si="10"/>
        <v>#NAME?</v>
      </c>
      <c r="H300" s="62" t="e">
        <f ca="1">_xlfn.IFS($E300&gt;0,VLOOKUP($F300,objets!$A$2:$L4868,4,FALSE)*$E300,$F300="",0,$E300="",VLOOKUP($F300,objets!$A$2:$L4868,4,FALSE))</f>
        <v>#NAME?</v>
      </c>
      <c r="I300" s="107" t="str">
        <f>IF(F300="","",IF(E300&gt;0,VLOOKUP(F300,objets!$A$4:$F$47,6,FALSE)*E300,VLOOKUP(F300,objets!$A$4:$F$47,6,FALSE)))</f>
        <v/>
      </c>
      <c r="J300" s="63" t="e">
        <f ca="1">_xlfn.IFS($E300&gt;0,VLOOKUP($F300,objets!$A$2:$L4868,7,FALSE)*$E300,$F300="",0,$E300="",VLOOKUP($F300,objets!$A$2:$L4868,7,FALSE))</f>
        <v>#NAME?</v>
      </c>
      <c r="K300" s="63" t="e">
        <f ca="1">_xlfn.IFS($E300&gt;0,VLOOKUP($F300,objets!$A$2:$L4868,8,FALSE)*$E300,$F300="",0,$E300="",VLOOKUP($F300,objets!$A$2:$L4868,8,FALSE))</f>
        <v>#NAME?</v>
      </c>
      <c r="L300" s="63" t="e">
        <f ca="1">_xlfn.IFS($E300&gt;0,VLOOKUP($F300,objets!$A$2:$L4868,9,FALSE)*$E300,$F300="",0,$E300="",VLOOKUP($F300,objets!$A$2:$L4868,9,FALSE))</f>
        <v>#NAME?</v>
      </c>
      <c r="M300" s="63" t="e">
        <f ca="1">_xlfn.IFS($E300&gt;0,VLOOKUP($F300,objets!$A$2:$L4868,10,FALSE)*$E300,$F300="",0,$E300="",VLOOKUP($F300,objets!$A$2:$L4868,10,FALSE))</f>
        <v>#NAME?</v>
      </c>
      <c r="N300" s="63" t="e">
        <f ca="1">_xlfn.IFS($E300&gt;0,VLOOKUP($F300,objets!$A$2:$L4868,11,FALSE)*$E300,$F300="",0,$E300="",VLOOKUP($F300,objets!$A$2:$L4868,11,FALSE))</f>
        <v>#NAME?</v>
      </c>
      <c r="O300" s="63" t="e">
        <f ca="1">_xlfn.IFS($E300&gt;0,VLOOKUP($F300,objets!$A$2:$L4868,12,FALSE)*$E300,$F300="",0,$E300="",VLOOKUP($F300,objets!$A$2:$L4868,12,FALSE))</f>
        <v>#NAME?</v>
      </c>
      <c r="P300" s="64"/>
      <c r="Q300" s="65"/>
      <c r="R300" s="65"/>
      <c r="S300" s="65"/>
      <c r="T300" s="65"/>
      <c r="U300" s="65"/>
      <c r="V300" s="65"/>
      <c r="W300" s="65"/>
      <c r="X300" s="65"/>
      <c r="Y300" s="73"/>
      <c r="Z300" s="67" t="str">
        <f t="shared" ca="1" si="9"/>
        <v/>
      </c>
      <c r="AA300" s="53"/>
      <c r="AB300" s="68"/>
      <c r="AC300" s="68"/>
      <c r="AD300" s="68"/>
      <c r="AE300" s="68"/>
      <c r="AF300" s="68"/>
      <c r="AG300" s="68"/>
      <c r="AH300" s="68"/>
      <c r="AI300" s="68"/>
      <c r="AJ300" s="69"/>
      <c r="AK300" s="55"/>
      <c r="AL300" s="70"/>
      <c r="AM300" s="61"/>
      <c r="AN300" s="61"/>
      <c r="AO300" s="55"/>
      <c r="AP300" s="71"/>
      <c r="AQ300" s="68"/>
      <c r="AR300" s="61"/>
    </row>
    <row r="301" spans="1:44" ht="34.5" customHeight="1" x14ac:dyDescent="0.25">
      <c r="A301" s="58"/>
      <c r="B301" s="58"/>
      <c r="C301" s="59"/>
      <c r="D301" s="60"/>
      <c r="E301" s="60"/>
      <c r="F301" s="61"/>
      <c r="G301" s="62" t="e">
        <f t="shared" ca="1" si="10"/>
        <v>#NAME?</v>
      </c>
      <c r="H301" s="62" t="e">
        <f ca="1">_xlfn.IFS($E301&gt;0,VLOOKUP($F301,objets!$A$2:$L4869,4,FALSE)*$E301,$F301="",0,$E301="",VLOOKUP($F301,objets!$A$2:$L4869,4,FALSE))</f>
        <v>#NAME?</v>
      </c>
      <c r="I301" s="107" t="str">
        <f>IF(F301="","",IF(E301&gt;0,VLOOKUP(F301,objets!$A$4:$F$47,6,FALSE)*E301,VLOOKUP(F301,objets!$A$4:$F$47,6,FALSE)))</f>
        <v/>
      </c>
      <c r="J301" s="63" t="e">
        <f ca="1">_xlfn.IFS($E301&gt;0,VLOOKUP($F301,objets!$A$2:$L4869,7,FALSE)*$E301,$F301="",0,$E301="",VLOOKUP($F301,objets!$A$2:$L4869,7,FALSE))</f>
        <v>#NAME?</v>
      </c>
      <c r="K301" s="63" t="e">
        <f ca="1">_xlfn.IFS($E301&gt;0,VLOOKUP($F301,objets!$A$2:$L4869,8,FALSE)*$E301,$F301="",0,$E301="",VLOOKUP($F301,objets!$A$2:$L4869,8,FALSE))</f>
        <v>#NAME?</v>
      </c>
      <c r="L301" s="63" t="e">
        <f ca="1">_xlfn.IFS($E301&gt;0,VLOOKUP($F301,objets!$A$2:$L4869,9,FALSE)*$E301,$F301="",0,$E301="",VLOOKUP($F301,objets!$A$2:$L4869,9,FALSE))</f>
        <v>#NAME?</v>
      </c>
      <c r="M301" s="63" t="e">
        <f ca="1">_xlfn.IFS($E301&gt;0,VLOOKUP($F301,objets!$A$2:$L4869,10,FALSE)*$E301,$F301="",0,$E301="",VLOOKUP($F301,objets!$A$2:$L4869,10,FALSE))</f>
        <v>#NAME?</v>
      </c>
      <c r="N301" s="63" t="e">
        <f ca="1">_xlfn.IFS($E301&gt;0,VLOOKUP($F301,objets!$A$2:$L4869,11,FALSE)*$E301,$F301="",0,$E301="",VLOOKUP($F301,objets!$A$2:$L4869,11,FALSE))</f>
        <v>#NAME?</v>
      </c>
      <c r="O301" s="63" t="e">
        <f ca="1">_xlfn.IFS($E301&gt;0,VLOOKUP($F301,objets!$A$2:$L4869,12,FALSE)*$E301,$F301="",0,$E301="",VLOOKUP($F301,objets!$A$2:$L4869,12,FALSE))</f>
        <v>#NAME?</v>
      </c>
      <c r="P301" s="64"/>
      <c r="Q301" s="65"/>
      <c r="R301" s="65"/>
      <c r="S301" s="65"/>
      <c r="T301" s="65"/>
      <c r="U301" s="65"/>
      <c r="V301" s="65"/>
      <c r="W301" s="65"/>
      <c r="X301" s="65"/>
      <c r="Y301" s="73"/>
      <c r="Z301" s="67" t="str">
        <f t="shared" ca="1" si="9"/>
        <v/>
      </c>
      <c r="AA301" s="53"/>
      <c r="AB301" s="68"/>
      <c r="AC301" s="68"/>
      <c r="AD301" s="68"/>
      <c r="AE301" s="68"/>
      <c r="AF301" s="68"/>
      <c r="AG301" s="68"/>
      <c r="AH301" s="68"/>
      <c r="AI301" s="68"/>
      <c r="AJ301" s="69"/>
      <c r="AK301" s="55"/>
      <c r="AL301" s="70"/>
      <c r="AM301" s="61"/>
      <c r="AN301" s="61"/>
      <c r="AO301" s="55"/>
      <c r="AP301" s="71"/>
      <c r="AQ301" s="68"/>
      <c r="AR301" s="61"/>
    </row>
    <row r="302" spans="1:44" ht="34.5" customHeight="1" x14ac:dyDescent="0.25">
      <c r="A302" s="58"/>
      <c r="B302" s="58"/>
      <c r="C302" s="59"/>
      <c r="D302" s="60"/>
      <c r="E302" s="60"/>
      <c r="F302" s="61"/>
      <c r="G302" s="62" t="e">
        <f t="shared" ca="1" si="10"/>
        <v>#NAME?</v>
      </c>
      <c r="H302" s="62" t="e">
        <f ca="1">_xlfn.IFS($E302&gt;0,VLOOKUP($F302,objets!$A$2:$L4870,4,FALSE)*$E302,$F302="",0,$E302="",VLOOKUP($F302,objets!$A$2:$L4870,4,FALSE))</f>
        <v>#NAME?</v>
      </c>
      <c r="I302" s="107" t="str">
        <f>IF(F302="","",IF(E302&gt;0,VLOOKUP(F302,objets!$A$4:$F$47,6,FALSE)*E302,VLOOKUP(F302,objets!$A$4:$F$47,6,FALSE)))</f>
        <v/>
      </c>
      <c r="J302" s="63" t="e">
        <f ca="1">_xlfn.IFS($E302&gt;0,VLOOKUP($F302,objets!$A$2:$L4870,7,FALSE)*$E302,$F302="",0,$E302="",VLOOKUP($F302,objets!$A$2:$L4870,7,FALSE))</f>
        <v>#NAME?</v>
      </c>
      <c r="K302" s="63" t="e">
        <f ca="1">_xlfn.IFS($E302&gt;0,VLOOKUP($F302,objets!$A$2:$L4870,8,FALSE)*$E302,$F302="",0,$E302="",VLOOKUP($F302,objets!$A$2:$L4870,8,FALSE))</f>
        <v>#NAME?</v>
      </c>
      <c r="L302" s="63" t="e">
        <f ca="1">_xlfn.IFS($E302&gt;0,VLOOKUP($F302,objets!$A$2:$L4870,9,FALSE)*$E302,$F302="",0,$E302="",VLOOKUP($F302,objets!$A$2:$L4870,9,FALSE))</f>
        <v>#NAME?</v>
      </c>
      <c r="M302" s="63" t="e">
        <f ca="1">_xlfn.IFS($E302&gt;0,VLOOKUP($F302,objets!$A$2:$L4870,10,FALSE)*$E302,$F302="",0,$E302="",VLOOKUP($F302,objets!$A$2:$L4870,10,FALSE))</f>
        <v>#NAME?</v>
      </c>
      <c r="N302" s="63" t="e">
        <f ca="1">_xlfn.IFS($E302&gt;0,VLOOKUP($F302,objets!$A$2:$L4870,11,FALSE)*$E302,$F302="",0,$E302="",VLOOKUP($F302,objets!$A$2:$L4870,11,FALSE))</f>
        <v>#NAME?</v>
      </c>
      <c r="O302" s="63" t="e">
        <f ca="1">_xlfn.IFS($E302&gt;0,VLOOKUP($F302,objets!$A$2:$L4870,12,FALSE)*$E302,$F302="",0,$E302="",VLOOKUP($F302,objets!$A$2:$L4870,12,FALSE))</f>
        <v>#NAME?</v>
      </c>
      <c r="P302" s="64"/>
      <c r="Q302" s="65"/>
      <c r="R302" s="65"/>
      <c r="S302" s="65"/>
      <c r="T302" s="65"/>
      <c r="U302" s="65"/>
      <c r="V302" s="65"/>
      <c r="W302" s="65"/>
      <c r="X302" s="65"/>
      <c r="Y302" s="73"/>
      <c r="Z302" s="67" t="str">
        <f t="shared" ca="1" si="9"/>
        <v/>
      </c>
      <c r="AA302" s="53"/>
      <c r="AB302" s="68"/>
      <c r="AC302" s="68"/>
      <c r="AD302" s="68"/>
      <c r="AE302" s="68"/>
      <c r="AF302" s="68"/>
      <c r="AG302" s="68"/>
      <c r="AH302" s="68"/>
      <c r="AI302" s="68"/>
      <c r="AJ302" s="69"/>
      <c r="AK302" s="55"/>
      <c r="AL302" s="70"/>
      <c r="AM302" s="61"/>
      <c r="AN302" s="61"/>
      <c r="AO302" s="55"/>
      <c r="AP302" s="71"/>
      <c r="AQ302" s="68"/>
      <c r="AR302" s="61"/>
    </row>
    <row r="303" spans="1:44" ht="34.5" customHeight="1" x14ac:dyDescent="0.25">
      <c r="A303" s="58"/>
      <c r="B303" s="58"/>
      <c r="C303" s="59"/>
      <c r="D303" s="60"/>
      <c r="E303" s="60"/>
      <c r="F303" s="72"/>
      <c r="G303" s="62" t="e">
        <f t="shared" ca="1" si="10"/>
        <v>#NAME?</v>
      </c>
      <c r="H303" s="62" t="e">
        <f ca="1">_xlfn.IFS($E303&gt;0,VLOOKUP($F303,objets!$A$2:$L4871,4,FALSE)*$E303,$F303="",0,$E303="",VLOOKUP($F303,objets!$A$2:$L4871,4,FALSE))</f>
        <v>#NAME?</v>
      </c>
      <c r="I303" s="107" t="str">
        <f>IF(F303="","",IF(E303&gt;0,VLOOKUP(F303,objets!$A$4:$F$47,6,FALSE)*E303,VLOOKUP(F303,objets!$A$4:$F$47,6,FALSE)))</f>
        <v/>
      </c>
      <c r="J303" s="63" t="e">
        <f ca="1">_xlfn.IFS($E303&gt;0,VLOOKUP($F303,objets!$A$2:$L4871,7,FALSE)*$E303,$F303="",0,$E303="",VLOOKUP($F303,objets!$A$2:$L4871,7,FALSE))</f>
        <v>#NAME?</v>
      </c>
      <c r="K303" s="63" t="e">
        <f ca="1">_xlfn.IFS($E303&gt;0,VLOOKUP($F303,objets!$A$2:$L4871,8,FALSE)*$E303,$F303="",0,$E303="",VLOOKUP($F303,objets!$A$2:$L4871,8,FALSE))</f>
        <v>#NAME?</v>
      </c>
      <c r="L303" s="63" t="e">
        <f ca="1">_xlfn.IFS($E303&gt;0,VLOOKUP($F303,objets!$A$2:$L4871,9,FALSE)*$E303,$F303="",0,$E303="",VLOOKUP($F303,objets!$A$2:$L4871,9,FALSE))</f>
        <v>#NAME?</v>
      </c>
      <c r="M303" s="63" t="e">
        <f ca="1">_xlfn.IFS($E303&gt;0,VLOOKUP($F303,objets!$A$2:$L4871,10,FALSE)*$E303,$F303="",0,$E303="",VLOOKUP($F303,objets!$A$2:$L4871,10,FALSE))</f>
        <v>#NAME?</v>
      </c>
      <c r="N303" s="63" t="e">
        <f ca="1">_xlfn.IFS($E303&gt;0,VLOOKUP($F303,objets!$A$2:$L4871,11,FALSE)*$E303,$F303="",0,$E303="",VLOOKUP($F303,objets!$A$2:$L4871,11,FALSE))</f>
        <v>#NAME?</v>
      </c>
      <c r="O303" s="63" t="e">
        <f ca="1">_xlfn.IFS($E303&gt;0,VLOOKUP($F303,objets!$A$2:$L4871,12,FALSE)*$E303,$F303="",0,$E303="",VLOOKUP($F303,objets!$A$2:$L4871,12,FALSE))</f>
        <v>#NAME?</v>
      </c>
      <c r="P303" s="64"/>
      <c r="Q303" s="65"/>
      <c r="R303" s="65"/>
      <c r="S303" s="65"/>
      <c r="T303" s="65"/>
      <c r="U303" s="65"/>
      <c r="V303" s="65"/>
      <c r="W303" s="65"/>
      <c r="X303" s="65"/>
      <c r="Y303" s="73"/>
      <c r="Z303" s="67" t="str">
        <f t="shared" ca="1" si="9"/>
        <v/>
      </c>
      <c r="AA303" s="53"/>
      <c r="AB303" s="68"/>
      <c r="AC303" s="68"/>
      <c r="AD303" s="68"/>
      <c r="AE303" s="68"/>
      <c r="AF303" s="68"/>
      <c r="AG303" s="68"/>
      <c r="AH303" s="68"/>
      <c r="AI303" s="68"/>
      <c r="AJ303" s="69"/>
      <c r="AK303" s="55"/>
      <c r="AL303" s="70"/>
      <c r="AM303" s="61"/>
      <c r="AN303" s="61"/>
      <c r="AO303" s="55"/>
      <c r="AP303" s="71"/>
      <c r="AQ303" s="68"/>
      <c r="AR303" s="61"/>
    </row>
    <row r="304" spans="1:44" ht="34.5" customHeight="1" x14ac:dyDescent="0.25">
      <c r="A304" s="58"/>
      <c r="B304" s="58"/>
      <c r="C304" s="59"/>
      <c r="D304" s="60"/>
      <c r="E304" s="60"/>
      <c r="F304" s="61"/>
      <c r="G304" s="62" t="e">
        <f t="shared" ca="1" si="10"/>
        <v>#NAME?</v>
      </c>
      <c r="H304" s="62" t="e">
        <f ca="1">_xlfn.IFS($E304&gt;0,VLOOKUP($F304,objets!$A$2:$L4872,4,FALSE)*$E304,$F304="",0,$E304="",VLOOKUP($F304,objets!$A$2:$L4872,4,FALSE))</f>
        <v>#NAME?</v>
      </c>
      <c r="I304" s="107" t="str">
        <f>IF(F304="","",IF(E304&gt;0,VLOOKUP(F304,objets!$A$4:$F$47,6,FALSE)*E304,VLOOKUP(F304,objets!$A$4:$F$47,6,FALSE)))</f>
        <v/>
      </c>
      <c r="J304" s="63" t="e">
        <f ca="1">_xlfn.IFS($E304&gt;0,VLOOKUP($F304,objets!$A$2:$L4872,7,FALSE)*$E304,$F304="",0,$E304="",VLOOKUP($F304,objets!$A$2:$L4872,7,FALSE))</f>
        <v>#NAME?</v>
      </c>
      <c r="K304" s="63" t="e">
        <f ca="1">_xlfn.IFS($E304&gt;0,VLOOKUP($F304,objets!$A$2:$L4872,8,FALSE)*$E304,$F304="",0,$E304="",VLOOKUP($F304,objets!$A$2:$L4872,8,FALSE))</f>
        <v>#NAME?</v>
      </c>
      <c r="L304" s="63" t="e">
        <f ca="1">_xlfn.IFS($E304&gt;0,VLOOKUP($F304,objets!$A$2:$L4872,9,FALSE)*$E304,$F304="",0,$E304="",VLOOKUP($F304,objets!$A$2:$L4872,9,FALSE))</f>
        <v>#NAME?</v>
      </c>
      <c r="M304" s="63" t="e">
        <f ca="1">_xlfn.IFS($E304&gt;0,VLOOKUP($F304,objets!$A$2:$L4872,10,FALSE)*$E304,$F304="",0,$E304="",VLOOKUP($F304,objets!$A$2:$L4872,10,FALSE))</f>
        <v>#NAME?</v>
      </c>
      <c r="N304" s="63" t="e">
        <f ca="1">_xlfn.IFS($E304&gt;0,VLOOKUP($F304,objets!$A$2:$L4872,11,FALSE)*$E304,$F304="",0,$E304="",VLOOKUP($F304,objets!$A$2:$L4872,11,FALSE))</f>
        <v>#NAME?</v>
      </c>
      <c r="O304" s="63" t="e">
        <f ca="1">_xlfn.IFS($E304&gt;0,VLOOKUP($F304,objets!$A$2:$L4872,12,FALSE)*$E304,$F304="",0,$E304="",VLOOKUP($F304,objets!$A$2:$L4872,12,FALSE))</f>
        <v>#NAME?</v>
      </c>
      <c r="P304" s="64"/>
      <c r="Q304" s="65"/>
      <c r="R304" s="65"/>
      <c r="S304" s="65"/>
      <c r="T304" s="65"/>
      <c r="U304" s="65"/>
      <c r="V304" s="65"/>
      <c r="W304" s="65"/>
      <c r="X304" s="65"/>
      <c r="Y304" s="73"/>
      <c r="Z304" s="67" t="str">
        <f t="shared" ca="1" si="9"/>
        <v/>
      </c>
      <c r="AA304" s="53"/>
      <c r="AB304" s="68"/>
      <c r="AC304" s="68"/>
      <c r="AD304" s="68"/>
      <c r="AE304" s="68"/>
      <c r="AF304" s="68"/>
      <c r="AG304" s="68"/>
      <c r="AH304" s="68"/>
      <c r="AI304" s="68"/>
      <c r="AJ304" s="69"/>
      <c r="AK304" s="55"/>
      <c r="AL304" s="70"/>
      <c r="AM304" s="61"/>
      <c r="AN304" s="61"/>
      <c r="AO304" s="55"/>
      <c r="AP304" s="71"/>
      <c r="AQ304" s="68"/>
      <c r="AR304" s="61"/>
    </row>
    <row r="305" spans="1:44" ht="34.5" customHeight="1" x14ac:dyDescent="0.25">
      <c r="A305" s="58"/>
      <c r="B305" s="58"/>
      <c r="C305" s="59"/>
      <c r="D305" s="60"/>
      <c r="E305" s="60"/>
      <c r="F305" s="72"/>
      <c r="G305" s="62" t="e">
        <f t="shared" ca="1" si="10"/>
        <v>#NAME?</v>
      </c>
      <c r="H305" s="62" t="e">
        <f ca="1">_xlfn.IFS($E305&gt;0,VLOOKUP($F305,objets!$A$2:$L4873,4,FALSE)*$E305,$F305="",0,$E305="",VLOOKUP($F305,objets!$A$2:$L4873,4,FALSE))</f>
        <v>#NAME?</v>
      </c>
      <c r="I305" s="107" t="str">
        <f>IF(F305="","",IF(E305&gt;0,VLOOKUP(F305,objets!$A$4:$F$47,6,FALSE)*E305,VLOOKUP(F305,objets!$A$4:$F$47,6,FALSE)))</f>
        <v/>
      </c>
      <c r="J305" s="63" t="e">
        <f ca="1">_xlfn.IFS($E305&gt;0,VLOOKUP($F305,objets!$A$2:$L4873,7,FALSE)*$E305,$F305="",0,$E305="",VLOOKUP($F305,objets!$A$2:$L4873,7,FALSE))</f>
        <v>#NAME?</v>
      </c>
      <c r="K305" s="63" t="e">
        <f ca="1">_xlfn.IFS($E305&gt;0,VLOOKUP($F305,objets!$A$2:$L4873,8,FALSE)*$E305,$F305="",0,$E305="",VLOOKUP($F305,objets!$A$2:$L4873,8,FALSE))</f>
        <v>#NAME?</v>
      </c>
      <c r="L305" s="63" t="e">
        <f ca="1">_xlfn.IFS($E305&gt;0,VLOOKUP($F305,objets!$A$2:$L4873,9,FALSE)*$E305,$F305="",0,$E305="",VLOOKUP($F305,objets!$A$2:$L4873,9,FALSE))</f>
        <v>#NAME?</v>
      </c>
      <c r="M305" s="63" t="e">
        <f ca="1">_xlfn.IFS($E305&gt;0,VLOOKUP($F305,objets!$A$2:$L4873,10,FALSE)*$E305,$F305="",0,$E305="",VLOOKUP($F305,objets!$A$2:$L4873,10,FALSE))</f>
        <v>#NAME?</v>
      </c>
      <c r="N305" s="63" t="e">
        <f ca="1">_xlfn.IFS($E305&gt;0,VLOOKUP($F305,objets!$A$2:$L4873,11,FALSE)*$E305,$F305="",0,$E305="",VLOOKUP($F305,objets!$A$2:$L4873,11,FALSE))</f>
        <v>#NAME?</v>
      </c>
      <c r="O305" s="63" t="e">
        <f ca="1">_xlfn.IFS($E305&gt;0,VLOOKUP($F305,objets!$A$2:$L4873,12,FALSE)*$E305,$F305="",0,$E305="",VLOOKUP($F305,objets!$A$2:$L4873,12,FALSE))</f>
        <v>#NAME?</v>
      </c>
      <c r="P305" s="64"/>
      <c r="Q305" s="65"/>
      <c r="R305" s="65"/>
      <c r="S305" s="65"/>
      <c r="T305" s="65"/>
      <c r="U305" s="65"/>
      <c r="V305" s="65"/>
      <c r="W305" s="65"/>
      <c r="X305" s="65"/>
      <c r="Y305" s="73"/>
      <c r="Z305" s="67" t="str">
        <f t="shared" ca="1" si="9"/>
        <v/>
      </c>
      <c r="AA305" s="53"/>
      <c r="AB305" s="68"/>
      <c r="AC305" s="68"/>
      <c r="AD305" s="68"/>
      <c r="AE305" s="68"/>
      <c r="AF305" s="68"/>
      <c r="AG305" s="68"/>
      <c r="AH305" s="68"/>
      <c r="AI305" s="68"/>
      <c r="AJ305" s="69"/>
      <c r="AK305" s="55"/>
      <c r="AL305" s="70"/>
      <c r="AM305" s="61"/>
      <c r="AN305" s="61"/>
      <c r="AO305" s="55"/>
      <c r="AP305" s="71"/>
      <c r="AQ305" s="68"/>
      <c r="AR305" s="61"/>
    </row>
    <row r="306" spans="1:44" ht="34.5" customHeight="1" x14ac:dyDescent="0.25">
      <c r="A306" s="58"/>
      <c r="B306" s="58"/>
      <c r="C306" s="59"/>
      <c r="D306" s="60"/>
      <c r="E306" s="60"/>
      <c r="F306" s="61"/>
      <c r="G306" s="62" t="e">
        <f t="shared" ca="1" si="10"/>
        <v>#NAME?</v>
      </c>
      <c r="H306" s="62" t="e">
        <f ca="1">_xlfn.IFS($E306&gt;0,VLOOKUP($F306,objets!$A$2:$L4874,4,FALSE)*$E306,$F306="",0,$E306="",VLOOKUP($F306,objets!$A$2:$L4874,4,FALSE))</f>
        <v>#NAME?</v>
      </c>
      <c r="I306" s="107" t="str">
        <f>IF(F306="","",IF(E306&gt;0,VLOOKUP(F306,objets!$A$4:$F$47,6,FALSE)*E306,VLOOKUP(F306,objets!$A$4:$F$47,6,FALSE)))</f>
        <v/>
      </c>
      <c r="J306" s="63" t="e">
        <f ca="1">_xlfn.IFS($E306&gt;0,VLOOKUP($F306,objets!$A$2:$L4874,7,FALSE)*$E306,$F306="",0,$E306="",VLOOKUP($F306,objets!$A$2:$L4874,7,FALSE))</f>
        <v>#NAME?</v>
      </c>
      <c r="K306" s="63" t="e">
        <f ca="1">_xlfn.IFS($E306&gt;0,VLOOKUP($F306,objets!$A$2:$L4874,8,FALSE)*$E306,$F306="",0,$E306="",VLOOKUP($F306,objets!$A$2:$L4874,8,FALSE))</f>
        <v>#NAME?</v>
      </c>
      <c r="L306" s="63" t="e">
        <f ca="1">_xlfn.IFS($E306&gt;0,VLOOKUP($F306,objets!$A$2:$L4874,9,FALSE)*$E306,$F306="",0,$E306="",VLOOKUP($F306,objets!$A$2:$L4874,9,FALSE))</f>
        <v>#NAME?</v>
      </c>
      <c r="M306" s="63" t="e">
        <f ca="1">_xlfn.IFS($E306&gt;0,VLOOKUP($F306,objets!$A$2:$L4874,10,FALSE)*$E306,$F306="",0,$E306="",VLOOKUP($F306,objets!$A$2:$L4874,10,FALSE))</f>
        <v>#NAME?</v>
      </c>
      <c r="N306" s="63" t="e">
        <f ca="1">_xlfn.IFS($E306&gt;0,VLOOKUP($F306,objets!$A$2:$L4874,11,FALSE)*$E306,$F306="",0,$E306="",VLOOKUP($F306,objets!$A$2:$L4874,11,FALSE))</f>
        <v>#NAME?</v>
      </c>
      <c r="O306" s="63" t="e">
        <f ca="1">_xlfn.IFS($E306&gt;0,VLOOKUP($F306,objets!$A$2:$L4874,12,FALSE)*$E306,$F306="",0,$E306="",VLOOKUP($F306,objets!$A$2:$L4874,12,FALSE))</f>
        <v>#NAME?</v>
      </c>
      <c r="P306" s="64"/>
      <c r="Q306" s="65"/>
      <c r="R306" s="65"/>
      <c r="S306" s="65"/>
      <c r="T306" s="65"/>
      <c r="U306" s="65"/>
      <c r="V306" s="65"/>
      <c r="W306" s="65"/>
      <c r="X306" s="65"/>
      <c r="Y306" s="73"/>
      <c r="Z306" s="67" t="str">
        <f t="shared" ca="1" si="9"/>
        <v/>
      </c>
      <c r="AA306" s="53"/>
      <c r="AB306" s="68"/>
      <c r="AC306" s="68"/>
      <c r="AD306" s="68"/>
      <c r="AE306" s="68"/>
      <c r="AF306" s="68"/>
      <c r="AG306" s="68"/>
      <c r="AH306" s="68"/>
      <c r="AI306" s="68"/>
      <c r="AJ306" s="69"/>
      <c r="AK306" s="55"/>
      <c r="AL306" s="70"/>
      <c r="AM306" s="61"/>
      <c r="AN306" s="61"/>
      <c r="AO306" s="55"/>
      <c r="AP306" s="71"/>
      <c r="AQ306" s="68"/>
      <c r="AR306" s="61"/>
    </row>
    <row r="307" spans="1:44" ht="34.5" customHeight="1" x14ac:dyDescent="0.25">
      <c r="A307" s="58"/>
      <c r="B307" s="58"/>
      <c r="C307" s="59"/>
      <c r="D307" s="60"/>
      <c r="E307" s="60"/>
      <c r="F307" s="61"/>
      <c r="G307" s="62" t="e">
        <f t="shared" ca="1" si="10"/>
        <v>#NAME?</v>
      </c>
      <c r="H307" s="62" t="e">
        <f ca="1">_xlfn.IFS($E307&gt;0,VLOOKUP($F307,objets!$A$2:$L4875,4,FALSE)*$E307,$F307="",0,$E307="",VLOOKUP($F307,objets!$A$2:$L4875,4,FALSE))</f>
        <v>#NAME?</v>
      </c>
      <c r="I307" s="107" t="str">
        <f>IF(F307="","",IF(E307&gt;0,VLOOKUP(F307,objets!$A$4:$F$47,6,FALSE)*E307,VLOOKUP(F307,objets!$A$4:$F$47,6,FALSE)))</f>
        <v/>
      </c>
      <c r="J307" s="63" t="e">
        <f ca="1">_xlfn.IFS($E307&gt;0,VLOOKUP($F307,objets!$A$2:$L4875,7,FALSE)*$E307,$F307="",0,$E307="",VLOOKUP($F307,objets!$A$2:$L4875,7,FALSE))</f>
        <v>#NAME?</v>
      </c>
      <c r="K307" s="63" t="e">
        <f ca="1">_xlfn.IFS($E307&gt;0,VLOOKUP($F307,objets!$A$2:$L4875,8,FALSE)*$E307,$F307="",0,$E307="",VLOOKUP($F307,objets!$A$2:$L4875,8,FALSE))</f>
        <v>#NAME?</v>
      </c>
      <c r="L307" s="63" t="e">
        <f ca="1">_xlfn.IFS($E307&gt;0,VLOOKUP($F307,objets!$A$2:$L4875,9,FALSE)*$E307,$F307="",0,$E307="",VLOOKUP($F307,objets!$A$2:$L4875,9,FALSE))</f>
        <v>#NAME?</v>
      </c>
      <c r="M307" s="63" t="e">
        <f ca="1">_xlfn.IFS($E307&gt;0,VLOOKUP($F307,objets!$A$2:$L4875,10,FALSE)*$E307,$F307="",0,$E307="",VLOOKUP($F307,objets!$A$2:$L4875,10,FALSE))</f>
        <v>#NAME?</v>
      </c>
      <c r="N307" s="63" t="e">
        <f ca="1">_xlfn.IFS($E307&gt;0,VLOOKUP($F307,objets!$A$2:$L4875,11,FALSE)*$E307,$F307="",0,$E307="",VLOOKUP($F307,objets!$A$2:$L4875,11,FALSE))</f>
        <v>#NAME?</v>
      </c>
      <c r="O307" s="63" t="e">
        <f ca="1">_xlfn.IFS($E307&gt;0,VLOOKUP($F307,objets!$A$2:$L4875,12,FALSE)*$E307,$F307="",0,$E307="",VLOOKUP($F307,objets!$A$2:$L4875,12,FALSE))</f>
        <v>#NAME?</v>
      </c>
      <c r="P307" s="64"/>
      <c r="Q307" s="65"/>
      <c r="R307" s="65"/>
      <c r="S307" s="65"/>
      <c r="T307" s="65"/>
      <c r="U307" s="65"/>
      <c r="V307" s="65"/>
      <c r="W307" s="65"/>
      <c r="X307" s="65"/>
      <c r="Y307" s="73"/>
      <c r="Z307" s="67" t="str">
        <f t="shared" ca="1" si="9"/>
        <v/>
      </c>
      <c r="AA307" s="53"/>
      <c r="AB307" s="68"/>
      <c r="AC307" s="68"/>
      <c r="AD307" s="68"/>
      <c r="AE307" s="68"/>
      <c r="AF307" s="68"/>
      <c r="AG307" s="68"/>
      <c r="AH307" s="68"/>
      <c r="AI307" s="68"/>
      <c r="AJ307" s="69"/>
      <c r="AK307" s="55"/>
      <c r="AL307" s="70"/>
      <c r="AM307" s="61"/>
      <c r="AN307" s="61"/>
      <c r="AO307" s="55"/>
      <c r="AP307" s="71"/>
      <c r="AQ307" s="68"/>
      <c r="AR307" s="61"/>
    </row>
    <row r="308" spans="1:44" ht="34.5" customHeight="1" x14ac:dyDescent="0.25">
      <c r="A308" s="58"/>
      <c r="B308" s="58"/>
      <c r="C308" s="59"/>
      <c r="D308" s="60"/>
      <c r="E308" s="60"/>
      <c r="F308" s="61"/>
      <c r="G308" s="62" t="e">
        <f t="shared" ca="1" si="10"/>
        <v>#NAME?</v>
      </c>
      <c r="H308" s="62" t="e">
        <f ca="1">_xlfn.IFS($E308&gt;0,VLOOKUP($F308,objets!$A$2:$L4876,4,FALSE)*$E308,$F308="",0,$E308="",VLOOKUP($F308,objets!$A$2:$L4876,4,FALSE))</f>
        <v>#NAME?</v>
      </c>
      <c r="I308" s="107" t="str">
        <f>IF(F308="","",IF(E308&gt;0,VLOOKUP(F308,objets!$A$4:$F$47,6,FALSE)*E308,VLOOKUP(F308,objets!$A$4:$F$47,6,FALSE)))</f>
        <v/>
      </c>
      <c r="J308" s="63" t="e">
        <f ca="1">_xlfn.IFS($E308&gt;0,VLOOKUP($F308,objets!$A$2:$L4876,7,FALSE)*$E308,$F308="",0,$E308="",VLOOKUP($F308,objets!$A$2:$L4876,7,FALSE))</f>
        <v>#NAME?</v>
      </c>
      <c r="K308" s="63" t="e">
        <f ca="1">_xlfn.IFS($E308&gt;0,VLOOKUP($F308,objets!$A$2:$L4876,8,FALSE)*$E308,$F308="",0,$E308="",VLOOKUP($F308,objets!$A$2:$L4876,8,FALSE))</f>
        <v>#NAME?</v>
      </c>
      <c r="L308" s="63" t="e">
        <f ca="1">_xlfn.IFS($E308&gt;0,VLOOKUP($F308,objets!$A$2:$L4876,9,FALSE)*$E308,$F308="",0,$E308="",VLOOKUP($F308,objets!$A$2:$L4876,9,FALSE))</f>
        <v>#NAME?</v>
      </c>
      <c r="M308" s="63" t="e">
        <f ca="1">_xlfn.IFS($E308&gt;0,VLOOKUP($F308,objets!$A$2:$L4876,10,FALSE)*$E308,$F308="",0,$E308="",VLOOKUP($F308,objets!$A$2:$L4876,10,FALSE))</f>
        <v>#NAME?</v>
      </c>
      <c r="N308" s="63" t="e">
        <f ca="1">_xlfn.IFS($E308&gt;0,VLOOKUP($F308,objets!$A$2:$L4876,11,FALSE)*$E308,$F308="",0,$E308="",VLOOKUP($F308,objets!$A$2:$L4876,11,FALSE))</f>
        <v>#NAME?</v>
      </c>
      <c r="O308" s="63" t="e">
        <f ca="1">_xlfn.IFS($E308&gt;0,VLOOKUP($F308,objets!$A$2:$L4876,12,FALSE)*$E308,$F308="",0,$E308="",VLOOKUP($F308,objets!$A$2:$L4876,12,FALSE))</f>
        <v>#NAME?</v>
      </c>
      <c r="P308" s="64"/>
      <c r="Q308" s="65"/>
      <c r="R308" s="65"/>
      <c r="S308" s="65"/>
      <c r="T308" s="65"/>
      <c r="U308" s="65"/>
      <c r="V308" s="65"/>
      <c r="W308" s="65"/>
      <c r="X308" s="65"/>
      <c r="Y308" s="73"/>
      <c r="Z308" s="67" t="str">
        <f t="shared" ca="1" si="9"/>
        <v/>
      </c>
      <c r="AA308" s="53"/>
      <c r="AB308" s="68"/>
      <c r="AC308" s="68"/>
      <c r="AD308" s="68"/>
      <c r="AE308" s="68"/>
      <c r="AF308" s="68"/>
      <c r="AG308" s="68"/>
      <c r="AH308" s="68"/>
      <c r="AI308" s="68"/>
      <c r="AJ308" s="69"/>
      <c r="AK308" s="55"/>
      <c r="AL308" s="70"/>
      <c r="AM308" s="61"/>
      <c r="AN308" s="61"/>
      <c r="AO308" s="55"/>
      <c r="AP308" s="71"/>
      <c r="AQ308" s="68"/>
      <c r="AR308" s="61"/>
    </row>
    <row r="309" spans="1:44" ht="34.5" customHeight="1" x14ac:dyDescent="0.25">
      <c r="A309" s="58"/>
      <c r="B309" s="58"/>
      <c r="C309" s="59"/>
      <c r="D309" s="60"/>
      <c r="E309" s="60"/>
      <c r="F309" s="72"/>
      <c r="G309" s="62" t="e">
        <f t="shared" ca="1" si="10"/>
        <v>#NAME?</v>
      </c>
      <c r="H309" s="62" t="e">
        <f ca="1">_xlfn.IFS($E309&gt;0,VLOOKUP($F309,objets!$A$2:$L4877,4,FALSE)*$E309,$F309="",0,$E309="",VLOOKUP($F309,objets!$A$2:$L4877,4,FALSE))</f>
        <v>#NAME?</v>
      </c>
      <c r="I309" s="107" t="str">
        <f>IF(F309="","",IF(E309&gt;0,VLOOKUP(F309,objets!$A$4:$F$47,6,FALSE)*E309,VLOOKUP(F309,objets!$A$4:$F$47,6,FALSE)))</f>
        <v/>
      </c>
      <c r="J309" s="63" t="e">
        <f ca="1">_xlfn.IFS($E309&gt;0,VLOOKUP($F309,objets!$A$2:$L4877,7,FALSE)*$E309,$F309="",0,$E309="",VLOOKUP($F309,objets!$A$2:$L4877,7,FALSE))</f>
        <v>#NAME?</v>
      </c>
      <c r="K309" s="63" t="e">
        <f ca="1">_xlfn.IFS($E309&gt;0,VLOOKUP($F309,objets!$A$2:$L4877,8,FALSE)*$E309,$F309="",0,$E309="",VLOOKUP($F309,objets!$A$2:$L4877,8,FALSE))</f>
        <v>#NAME?</v>
      </c>
      <c r="L309" s="63" t="e">
        <f ca="1">_xlfn.IFS($E309&gt;0,VLOOKUP($F309,objets!$A$2:$L4877,9,FALSE)*$E309,$F309="",0,$E309="",VLOOKUP($F309,objets!$A$2:$L4877,9,FALSE))</f>
        <v>#NAME?</v>
      </c>
      <c r="M309" s="63" t="e">
        <f ca="1">_xlfn.IFS($E309&gt;0,VLOOKUP($F309,objets!$A$2:$L4877,10,FALSE)*$E309,$F309="",0,$E309="",VLOOKUP($F309,objets!$A$2:$L4877,10,FALSE))</f>
        <v>#NAME?</v>
      </c>
      <c r="N309" s="63" t="e">
        <f ca="1">_xlfn.IFS($E309&gt;0,VLOOKUP($F309,objets!$A$2:$L4877,11,FALSE)*$E309,$F309="",0,$E309="",VLOOKUP($F309,objets!$A$2:$L4877,11,FALSE))</f>
        <v>#NAME?</v>
      </c>
      <c r="O309" s="63" t="e">
        <f ca="1">_xlfn.IFS($E309&gt;0,VLOOKUP($F309,objets!$A$2:$L4877,12,FALSE)*$E309,$F309="",0,$E309="",VLOOKUP($F309,objets!$A$2:$L4877,12,FALSE))</f>
        <v>#NAME?</v>
      </c>
      <c r="P309" s="64"/>
      <c r="Q309" s="65"/>
      <c r="R309" s="65"/>
      <c r="S309" s="65"/>
      <c r="T309" s="65"/>
      <c r="U309" s="65"/>
      <c r="V309" s="65"/>
      <c r="W309" s="65"/>
      <c r="X309" s="65"/>
      <c r="Y309" s="73"/>
      <c r="Z309" s="67" t="str">
        <f t="shared" ca="1" si="9"/>
        <v/>
      </c>
      <c r="AA309" s="53"/>
      <c r="AB309" s="68"/>
      <c r="AC309" s="68"/>
      <c r="AD309" s="68"/>
      <c r="AE309" s="68"/>
      <c r="AF309" s="68"/>
      <c r="AG309" s="68"/>
      <c r="AH309" s="68"/>
      <c r="AI309" s="68"/>
      <c r="AJ309" s="69"/>
      <c r="AK309" s="55"/>
      <c r="AL309" s="70"/>
      <c r="AM309" s="61"/>
      <c r="AN309" s="61"/>
      <c r="AO309" s="55"/>
      <c r="AP309" s="71"/>
      <c r="AQ309" s="68"/>
      <c r="AR309" s="61"/>
    </row>
    <row r="310" spans="1:44" ht="34.5" customHeight="1" x14ac:dyDescent="0.25">
      <c r="A310" s="58"/>
      <c r="B310" s="58"/>
      <c r="C310" s="59"/>
      <c r="D310" s="60"/>
      <c r="E310" s="60"/>
      <c r="F310" s="61"/>
      <c r="G310" s="62" t="e">
        <f t="shared" ca="1" si="10"/>
        <v>#NAME?</v>
      </c>
      <c r="H310" s="62" t="e">
        <f ca="1">_xlfn.IFS($E310&gt;0,VLOOKUP($F310,objets!$A$2:$L4878,4,FALSE)*$E310,$F310="",0,$E310="",VLOOKUP($F310,objets!$A$2:$L4878,4,FALSE))</f>
        <v>#NAME?</v>
      </c>
      <c r="I310" s="107" t="str">
        <f>IF(F310="","",IF(E310&gt;0,VLOOKUP(F310,objets!$A$4:$F$47,6,FALSE)*E310,VLOOKUP(F310,objets!$A$4:$F$47,6,FALSE)))</f>
        <v/>
      </c>
      <c r="J310" s="63" t="e">
        <f ca="1">_xlfn.IFS($E310&gt;0,VLOOKUP($F310,objets!$A$2:$L4878,7,FALSE)*$E310,$F310="",0,$E310="",VLOOKUP($F310,objets!$A$2:$L4878,7,FALSE))</f>
        <v>#NAME?</v>
      </c>
      <c r="K310" s="63" t="e">
        <f ca="1">_xlfn.IFS($E310&gt;0,VLOOKUP($F310,objets!$A$2:$L4878,8,FALSE)*$E310,$F310="",0,$E310="",VLOOKUP($F310,objets!$A$2:$L4878,8,FALSE))</f>
        <v>#NAME?</v>
      </c>
      <c r="L310" s="63" t="e">
        <f ca="1">_xlfn.IFS($E310&gt;0,VLOOKUP($F310,objets!$A$2:$L4878,9,FALSE)*$E310,$F310="",0,$E310="",VLOOKUP($F310,objets!$A$2:$L4878,9,FALSE))</f>
        <v>#NAME?</v>
      </c>
      <c r="M310" s="63" t="e">
        <f ca="1">_xlfn.IFS($E310&gt;0,VLOOKUP($F310,objets!$A$2:$L4878,10,FALSE)*$E310,$F310="",0,$E310="",VLOOKUP($F310,objets!$A$2:$L4878,10,FALSE))</f>
        <v>#NAME?</v>
      </c>
      <c r="N310" s="63" t="e">
        <f ca="1">_xlfn.IFS($E310&gt;0,VLOOKUP($F310,objets!$A$2:$L4878,11,FALSE)*$E310,$F310="",0,$E310="",VLOOKUP($F310,objets!$A$2:$L4878,11,FALSE))</f>
        <v>#NAME?</v>
      </c>
      <c r="O310" s="63" t="e">
        <f ca="1">_xlfn.IFS($E310&gt;0,VLOOKUP($F310,objets!$A$2:$L4878,12,FALSE)*$E310,$F310="",0,$E310="",VLOOKUP($F310,objets!$A$2:$L4878,12,FALSE))</f>
        <v>#NAME?</v>
      </c>
      <c r="P310" s="64"/>
      <c r="Q310" s="65"/>
      <c r="R310" s="65"/>
      <c r="S310" s="65"/>
      <c r="T310" s="65"/>
      <c r="U310" s="65"/>
      <c r="V310" s="65"/>
      <c r="W310" s="65"/>
      <c r="X310" s="65"/>
      <c r="Y310" s="73"/>
      <c r="Z310" s="67" t="str">
        <f t="shared" ca="1" si="9"/>
        <v/>
      </c>
      <c r="AA310" s="53"/>
      <c r="AB310" s="68"/>
      <c r="AC310" s="68"/>
      <c r="AD310" s="68"/>
      <c r="AE310" s="68"/>
      <c r="AF310" s="68"/>
      <c r="AG310" s="68"/>
      <c r="AH310" s="68"/>
      <c r="AI310" s="68"/>
      <c r="AJ310" s="69"/>
      <c r="AK310" s="55"/>
      <c r="AL310" s="70"/>
      <c r="AM310" s="61"/>
      <c r="AN310" s="61"/>
      <c r="AO310" s="55"/>
      <c r="AP310" s="71"/>
      <c r="AQ310" s="68"/>
      <c r="AR310" s="61"/>
    </row>
    <row r="311" spans="1:44" ht="34.5" customHeight="1" x14ac:dyDescent="0.25">
      <c r="A311" s="58"/>
      <c r="B311" s="58"/>
      <c r="C311" s="59"/>
      <c r="D311" s="60"/>
      <c r="E311" s="60"/>
      <c r="F311" s="72"/>
      <c r="G311" s="62" t="e">
        <f t="shared" ca="1" si="10"/>
        <v>#NAME?</v>
      </c>
      <c r="H311" s="62" t="e">
        <f ca="1">_xlfn.IFS($E311&gt;0,VLOOKUP($F311,objets!$A$2:$L4879,4,FALSE)*$E311,$F311="",0,$E311="",VLOOKUP($F311,objets!$A$2:$L4879,4,FALSE))</f>
        <v>#NAME?</v>
      </c>
      <c r="I311" s="107" t="str">
        <f>IF(F311="","",IF(E311&gt;0,VLOOKUP(F311,objets!$A$4:$F$47,6,FALSE)*E311,VLOOKUP(F311,objets!$A$4:$F$47,6,FALSE)))</f>
        <v/>
      </c>
      <c r="J311" s="63" t="e">
        <f ca="1">_xlfn.IFS($E311&gt;0,VLOOKUP($F311,objets!$A$2:$L4879,7,FALSE)*$E311,$F311="",0,$E311="",VLOOKUP($F311,objets!$A$2:$L4879,7,FALSE))</f>
        <v>#NAME?</v>
      </c>
      <c r="K311" s="63" t="e">
        <f ca="1">_xlfn.IFS($E311&gt;0,VLOOKUP($F311,objets!$A$2:$L4879,8,FALSE)*$E311,$F311="",0,$E311="",VLOOKUP($F311,objets!$A$2:$L4879,8,FALSE))</f>
        <v>#NAME?</v>
      </c>
      <c r="L311" s="63" t="e">
        <f ca="1">_xlfn.IFS($E311&gt;0,VLOOKUP($F311,objets!$A$2:$L4879,9,FALSE)*$E311,$F311="",0,$E311="",VLOOKUP($F311,objets!$A$2:$L4879,9,FALSE))</f>
        <v>#NAME?</v>
      </c>
      <c r="M311" s="63" t="e">
        <f ca="1">_xlfn.IFS($E311&gt;0,VLOOKUP($F311,objets!$A$2:$L4879,10,FALSE)*$E311,$F311="",0,$E311="",VLOOKUP($F311,objets!$A$2:$L4879,10,FALSE))</f>
        <v>#NAME?</v>
      </c>
      <c r="N311" s="63" t="e">
        <f ca="1">_xlfn.IFS($E311&gt;0,VLOOKUP($F311,objets!$A$2:$L4879,11,FALSE)*$E311,$F311="",0,$E311="",VLOOKUP($F311,objets!$A$2:$L4879,11,FALSE))</f>
        <v>#NAME?</v>
      </c>
      <c r="O311" s="63" t="e">
        <f ca="1">_xlfn.IFS($E311&gt;0,VLOOKUP($F311,objets!$A$2:$L4879,12,FALSE)*$E311,$F311="",0,$E311="",VLOOKUP($F311,objets!$A$2:$L4879,12,FALSE))</f>
        <v>#NAME?</v>
      </c>
      <c r="P311" s="64"/>
      <c r="Q311" s="65"/>
      <c r="R311" s="65"/>
      <c r="S311" s="65"/>
      <c r="T311" s="65"/>
      <c r="U311" s="65"/>
      <c r="V311" s="65"/>
      <c r="W311" s="65"/>
      <c r="X311" s="65"/>
      <c r="Y311" s="73"/>
      <c r="Z311" s="67" t="str">
        <f t="shared" ca="1" si="9"/>
        <v/>
      </c>
      <c r="AA311" s="53"/>
      <c r="AB311" s="68"/>
      <c r="AC311" s="68"/>
      <c r="AD311" s="68"/>
      <c r="AE311" s="68"/>
      <c r="AF311" s="68"/>
      <c r="AG311" s="68"/>
      <c r="AH311" s="68"/>
      <c r="AI311" s="68"/>
      <c r="AJ311" s="69"/>
      <c r="AK311" s="55"/>
      <c r="AL311" s="70"/>
      <c r="AM311" s="61"/>
      <c r="AN311" s="61"/>
      <c r="AO311" s="55"/>
      <c r="AP311" s="71"/>
      <c r="AQ311" s="68"/>
      <c r="AR311" s="61"/>
    </row>
    <row r="312" spans="1:44" ht="34.5" customHeight="1" x14ac:dyDescent="0.25">
      <c r="A312" s="58"/>
      <c r="B312" s="58"/>
      <c r="C312" s="59"/>
      <c r="D312" s="60"/>
      <c r="E312" s="60"/>
      <c r="F312" s="61"/>
      <c r="G312" s="62" t="e">
        <f t="shared" ca="1" si="10"/>
        <v>#NAME?</v>
      </c>
      <c r="H312" s="62" t="e">
        <f ca="1">_xlfn.IFS($E312&gt;0,VLOOKUP($F312,objets!$A$2:$L4880,4,FALSE)*$E312,$F312="",0,$E312="",VLOOKUP($F312,objets!$A$2:$L4880,4,FALSE))</f>
        <v>#NAME?</v>
      </c>
      <c r="I312" s="107" t="str">
        <f>IF(F312="","",IF(E312&gt;0,VLOOKUP(F312,objets!$A$4:$F$47,6,FALSE)*E312,VLOOKUP(F312,objets!$A$4:$F$47,6,FALSE)))</f>
        <v/>
      </c>
      <c r="J312" s="63" t="e">
        <f ca="1">_xlfn.IFS($E312&gt;0,VLOOKUP($F312,objets!$A$2:$L4880,7,FALSE)*$E312,$F312="",0,$E312="",VLOOKUP($F312,objets!$A$2:$L4880,7,FALSE))</f>
        <v>#NAME?</v>
      </c>
      <c r="K312" s="63" t="e">
        <f ca="1">_xlfn.IFS($E312&gt;0,VLOOKUP($F312,objets!$A$2:$L4880,8,FALSE)*$E312,$F312="",0,$E312="",VLOOKUP($F312,objets!$A$2:$L4880,8,FALSE))</f>
        <v>#NAME?</v>
      </c>
      <c r="L312" s="63" t="e">
        <f ca="1">_xlfn.IFS($E312&gt;0,VLOOKUP($F312,objets!$A$2:$L4880,9,FALSE)*$E312,$F312="",0,$E312="",VLOOKUP($F312,objets!$A$2:$L4880,9,FALSE))</f>
        <v>#NAME?</v>
      </c>
      <c r="M312" s="63" t="e">
        <f ca="1">_xlfn.IFS($E312&gt;0,VLOOKUP($F312,objets!$A$2:$L4880,10,FALSE)*$E312,$F312="",0,$E312="",VLOOKUP($F312,objets!$A$2:$L4880,10,FALSE))</f>
        <v>#NAME?</v>
      </c>
      <c r="N312" s="63" t="e">
        <f ca="1">_xlfn.IFS($E312&gt;0,VLOOKUP($F312,objets!$A$2:$L4880,11,FALSE)*$E312,$F312="",0,$E312="",VLOOKUP($F312,objets!$A$2:$L4880,11,FALSE))</f>
        <v>#NAME?</v>
      </c>
      <c r="O312" s="63" t="e">
        <f ca="1">_xlfn.IFS($E312&gt;0,VLOOKUP($F312,objets!$A$2:$L4880,12,FALSE)*$E312,$F312="",0,$E312="",VLOOKUP($F312,objets!$A$2:$L4880,12,FALSE))</f>
        <v>#NAME?</v>
      </c>
      <c r="P312" s="64"/>
      <c r="Q312" s="65"/>
      <c r="R312" s="65"/>
      <c r="S312" s="65"/>
      <c r="T312" s="65"/>
      <c r="U312" s="65"/>
      <c r="V312" s="65"/>
      <c r="W312" s="65"/>
      <c r="X312" s="65"/>
      <c r="Y312" s="73"/>
      <c r="Z312" s="67" t="str">
        <f t="shared" ca="1" si="9"/>
        <v/>
      </c>
      <c r="AA312" s="53"/>
      <c r="AB312" s="68"/>
      <c r="AC312" s="68"/>
      <c r="AD312" s="68"/>
      <c r="AE312" s="68"/>
      <c r="AF312" s="68"/>
      <c r="AG312" s="68"/>
      <c r="AH312" s="68"/>
      <c r="AI312" s="68"/>
      <c r="AJ312" s="69"/>
      <c r="AK312" s="55"/>
      <c r="AL312" s="70"/>
      <c r="AM312" s="61"/>
      <c r="AN312" s="61"/>
      <c r="AO312" s="55"/>
      <c r="AP312" s="71"/>
      <c r="AQ312" s="68"/>
      <c r="AR312" s="61"/>
    </row>
    <row r="313" spans="1:44" ht="34.5" customHeight="1" x14ac:dyDescent="0.25">
      <c r="A313" s="58"/>
      <c r="B313" s="58"/>
      <c r="C313" s="59"/>
      <c r="D313" s="60"/>
      <c r="E313" s="60"/>
      <c r="F313" s="61"/>
      <c r="G313" s="62" t="e">
        <f t="shared" ca="1" si="10"/>
        <v>#NAME?</v>
      </c>
      <c r="H313" s="62" t="e">
        <f ca="1">_xlfn.IFS($E313&gt;0,VLOOKUP($F313,objets!$A$2:$L4881,4,FALSE)*$E313,$F313="",0,$E313="",VLOOKUP($F313,objets!$A$2:$L4881,4,FALSE))</f>
        <v>#NAME?</v>
      </c>
      <c r="I313" s="107" t="str">
        <f>IF(F313="","",IF(E313&gt;0,VLOOKUP(F313,objets!$A$4:$F$47,6,FALSE)*E313,VLOOKUP(F313,objets!$A$4:$F$47,6,FALSE)))</f>
        <v/>
      </c>
      <c r="J313" s="63" t="e">
        <f ca="1">_xlfn.IFS($E313&gt;0,VLOOKUP($F313,objets!$A$2:$L4881,7,FALSE)*$E313,$F313="",0,$E313="",VLOOKUP($F313,objets!$A$2:$L4881,7,FALSE))</f>
        <v>#NAME?</v>
      </c>
      <c r="K313" s="63" t="e">
        <f ca="1">_xlfn.IFS($E313&gt;0,VLOOKUP($F313,objets!$A$2:$L4881,8,FALSE)*$E313,$F313="",0,$E313="",VLOOKUP($F313,objets!$A$2:$L4881,8,FALSE))</f>
        <v>#NAME?</v>
      </c>
      <c r="L313" s="63" t="e">
        <f ca="1">_xlfn.IFS($E313&gt;0,VLOOKUP($F313,objets!$A$2:$L4881,9,FALSE)*$E313,$F313="",0,$E313="",VLOOKUP($F313,objets!$A$2:$L4881,9,FALSE))</f>
        <v>#NAME?</v>
      </c>
      <c r="M313" s="63" t="e">
        <f ca="1">_xlfn.IFS($E313&gt;0,VLOOKUP($F313,objets!$A$2:$L4881,10,FALSE)*$E313,$F313="",0,$E313="",VLOOKUP($F313,objets!$A$2:$L4881,10,FALSE))</f>
        <v>#NAME?</v>
      </c>
      <c r="N313" s="63" t="e">
        <f ca="1">_xlfn.IFS($E313&gt;0,VLOOKUP($F313,objets!$A$2:$L4881,11,FALSE)*$E313,$F313="",0,$E313="",VLOOKUP($F313,objets!$A$2:$L4881,11,FALSE))</f>
        <v>#NAME?</v>
      </c>
      <c r="O313" s="63" t="e">
        <f ca="1">_xlfn.IFS($E313&gt;0,VLOOKUP($F313,objets!$A$2:$L4881,12,FALSE)*$E313,$F313="",0,$E313="",VLOOKUP($F313,objets!$A$2:$L4881,12,FALSE))</f>
        <v>#NAME?</v>
      </c>
      <c r="P313" s="64"/>
      <c r="Q313" s="65"/>
      <c r="R313" s="65"/>
      <c r="S313" s="65"/>
      <c r="T313" s="65"/>
      <c r="U313" s="65"/>
      <c r="V313" s="65"/>
      <c r="W313" s="65"/>
      <c r="X313" s="65"/>
      <c r="Y313" s="73"/>
      <c r="Z313" s="67" t="str">
        <f t="shared" ca="1" si="9"/>
        <v/>
      </c>
      <c r="AA313" s="53"/>
      <c r="AB313" s="68"/>
      <c r="AC313" s="68"/>
      <c r="AD313" s="68"/>
      <c r="AE313" s="68"/>
      <c r="AF313" s="68"/>
      <c r="AG313" s="68"/>
      <c r="AH313" s="68"/>
      <c r="AI313" s="68"/>
      <c r="AJ313" s="69"/>
      <c r="AK313" s="55"/>
      <c r="AL313" s="70"/>
      <c r="AM313" s="61"/>
      <c r="AN313" s="61"/>
      <c r="AO313" s="55"/>
      <c r="AP313" s="71"/>
      <c r="AQ313" s="68"/>
      <c r="AR313" s="61"/>
    </row>
    <row r="314" spans="1:44" ht="34.5" customHeight="1" x14ac:dyDescent="0.25">
      <c r="A314" s="58"/>
      <c r="B314" s="58"/>
      <c r="C314" s="59"/>
      <c r="D314" s="60"/>
      <c r="E314" s="60"/>
      <c r="F314" s="61"/>
      <c r="G314" s="62" t="e">
        <f t="shared" ca="1" si="10"/>
        <v>#NAME?</v>
      </c>
      <c r="H314" s="62" t="e">
        <f ca="1">_xlfn.IFS($E314&gt;0,VLOOKUP($F314,objets!$A$2:$L4882,4,FALSE)*$E314,$F314="",0,$E314="",VLOOKUP($F314,objets!$A$2:$L4882,4,FALSE))</f>
        <v>#NAME?</v>
      </c>
      <c r="I314" s="107" t="str">
        <f>IF(F314="","",IF(E314&gt;0,VLOOKUP(F314,objets!$A$4:$F$47,6,FALSE)*E314,VLOOKUP(F314,objets!$A$4:$F$47,6,FALSE)))</f>
        <v/>
      </c>
      <c r="J314" s="63" t="e">
        <f ca="1">_xlfn.IFS($E314&gt;0,VLOOKUP($F314,objets!$A$2:$L4882,7,FALSE)*$E314,$F314="",0,$E314="",VLOOKUP($F314,objets!$A$2:$L4882,7,FALSE))</f>
        <v>#NAME?</v>
      </c>
      <c r="K314" s="63" t="e">
        <f ca="1">_xlfn.IFS($E314&gt;0,VLOOKUP($F314,objets!$A$2:$L4882,8,FALSE)*$E314,$F314="",0,$E314="",VLOOKUP($F314,objets!$A$2:$L4882,8,FALSE))</f>
        <v>#NAME?</v>
      </c>
      <c r="L314" s="63" t="e">
        <f ca="1">_xlfn.IFS($E314&gt;0,VLOOKUP($F314,objets!$A$2:$L4882,9,FALSE)*$E314,$F314="",0,$E314="",VLOOKUP($F314,objets!$A$2:$L4882,9,FALSE))</f>
        <v>#NAME?</v>
      </c>
      <c r="M314" s="63" t="e">
        <f ca="1">_xlfn.IFS($E314&gt;0,VLOOKUP($F314,objets!$A$2:$L4882,10,FALSE)*$E314,$F314="",0,$E314="",VLOOKUP($F314,objets!$A$2:$L4882,10,FALSE))</f>
        <v>#NAME?</v>
      </c>
      <c r="N314" s="63" t="e">
        <f ca="1">_xlfn.IFS($E314&gt;0,VLOOKUP($F314,objets!$A$2:$L4882,11,FALSE)*$E314,$F314="",0,$E314="",VLOOKUP($F314,objets!$A$2:$L4882,11,FALSE))</f>
        <v>#NAME?</v>
      </c>
      <c r="O314" s="63" t="e">
        <f ca="1">_xlfn.IFS($E314&gt;0,VLOOKUP($F314,objets!$A$2:$L4882,12,FALSE)*$E314,$F314="",0,$E314="",VLOOKUP($F314,objets!$A$2:$L4882,12,FALSE))</f>
        <v>#NAME?</v>
      </c>
      <c r="P314" s="64"/>
      <c r="Q314" s="65"/>
      <c r="R314" s="65"/>
      <c r="S314" s="65"/>
      <c r="T314" s="65"/>
      <c r="U314" s="65"/>
      <c r="V314" s="65"/>
      <c r="W314" s="65"/>
      <c r="X314" s="65"/>
      <c r="Y314" s="73"/>
      <c r="Z314" s="67" t="str">
        <f t="shared" ca="1" si="9"/>
        <v/>
      </c>
      <c r="AA314" s="53"/>
      <c r="AB314" s="68"/>
      <c r="AC314" s="68"/>
      <c r="AD314" s="68"/>
      <c r="AE314" s="68"/>
      <c r="AF314" s="68"/>
      <c r="AG314" s="68"/>
      <c r="AH314" s="68"/>
      <c r="AI314" s="68"/>
      <c r="AJ314" s="69"/>
      <c r="AK314" s="55"/>
      <c r="AL314" s="70"/>
      <c r="AM314" s="61"/>
      <c r="AN314" s="61"/>
      <c r="AO314" s="55"/>
      <c r="AP314" s="71"/>
      <c r="AQ314" s="68"/>
      <c r="AR314" s="61"/>
    </row>
    <row r="315" spans="1:44" ht="34.5" customHeight="1" x14ac:dyDescent="0.25">
      <c r="A315" s="58"/>
      <c r="B315" s="58"/>
      <c r="C315" s="59"/>
      <c r="D315" s="60"/>
      <c r="E315" s="60"/>
      <c r="F315" s="61"/>
      <c r="G315" s="62" t="e">
        <f t="shared" ca="1" si="10"/>
        <v>#NAME?</v>
      </c>
      <c r="H315" s="62" t="e">
        <f ca="1">_xlfn.IFS($E315&gt;0,VLOOKUP($F315,objets!$A$2:$L4883,4,FALSE)*$E315,$F315="",0,$E315="",VLOOKUP($F315,objets!$A$2:$L4883,4,FALSE))</f>
        <v>#NAME?</v>
      </c>
      <c r="I315" s="107" t="str">
        <f>IF(F315="","",IF(E315&gt;0,VLOOKUP(F315,objets!$A$4:$F$47,6,FALSE)*E315,VLOOKUP(F315,objets!$A$4:$F$47,6,FALSE)))</f>
        <v/>
      </c>
      <c r="J315" s="63" t="e">
        <f ca="1">_xlfn.IFS($E315&gt;0,VLOOKUP($F315,objets!$A$2:$L4883,7,FALSE)*$E315,$F315="",0,$E315="",VLOOKUP($F315,objets!$A$2:$L4883,7,FALSE))</f>
        <v>#NAME?</v>
      </c>
      <c r="K315" s="63" t="e">
        <f ca="1">_xlfn.IFS($E315&gt;0,VLOOKUP($F315,objets!$A$2:$L4883,8,FALSE)*$E315,$F315="",0,$E315="",VLOOKUP($F315,objets!$A$2:$L4883,8,FALSE))</f>
        <v>#NAME?</v>
      </c>
      <c r="L315" s="63" t="e">
        <f ca="1">_xlfn.IFS($E315&gt;0,VLOOKUP($F315,objets!$A$2:$L4883,9,FALSE)*$E315,$F315="",0,$E315="",VLOOKUP($F315,objets!$A$2:$L4883,9,FALSE))</f>
        <v>#NAME?</v>
      </c>
      <c r="M315" s="63" t="e">
        <f ca="1">_xlfn.IFS($E315&gt;0,VLOOKUP($F315,objets!$A$2:$L4883,10,FALSE)*$E315,$F315="",0,$E315="",VLOOKUP($F315,objets!$A$2:$L4883,10,FALSE))</f>
        <v>#NAME?</v>
      </c>
      <c r="N315" s="63" t="e">
        <f ca="1">_xlfn.IFS($E315&gt;0,VLOOKUP($F315,objets!$A$2:$L4883,11,FALSE)*$E315,$F315="",0,$E315="",VLOOKUP($F315,objets!$A$2:$L4883,11,FALSE))</f>
        <v>#NAME?</v>
      </c>
      <c r="O315" s="63" t="e">
        <f ca="1">_xlfn.IFS($E315&gt;0,VLOOKUP($F315,objets!$A$2:$L4883,12,FALSE)*$E315,$F315="",0,$E315="",VLOOKUP($F315,objets!$A$2:$L4883,12,FALSE))</f>
        <v>#NAME?</v>
      </c>
      <c r="P315" s="64"/>
      <c r="Q315" s="65"/>
      <c r="R315" s="65"/>
      <c r="S315" s="65"/>
      <c r="T315" s="65"/>
      <c r="U315" s="65"/>
      <c r="V315" s="65"/>
      <c r="W315" s="65"/>
      <c r="X315" s="65"/>
      <c r="Y315" s="73"/>
      <c r="Z315" s="67" t="str">
        <f t="shared" ca="1" si="9"/>
        <v/>
      </c>
      <c r="AA315" s="53"/>
      <c r="AB315" s="68"/>
      <c r="AC315" s="68"/>
      <c r="AD315" s="68"/>
      <c r="AE315" s="68"/>
      <c r="AF315" s="68"/>
      <c r="AG315" s="68"/>
      <c r="AH315" s="68"/>
      <c r="AI315" s="68"/>
      <c r="AJ315" s="69"/>
      <c r="AK315" s="55"/>
      <c r="AL315" s="70"/>
      <c r="AM315" s="61"/>
      <c r="AN315" s="61"/>
      <c r="AO315" s="55"/>
      <c r="AP315" s="71"/>
      <c r="AQ315" s="68"/>
      <c r="AR315" s="61"/>
    </row>
    <row r="316" spans="1:44" ht="34.5" customHeight="1" x14ac:dyDescent="0.25">
      <c r="A316" s="58"/>
      <c r="B316" s="58"/>
      <c r="C316" s="59"/>
      <c r="D316" s="60"/>
      <c r="E316" s="60"/>
      <c r="F316" s="61"/>
      <c r="G316" s="62" t="e">
        <f t="shared" ca="1" si="10"/>
        <v>#NAME?</v>
      </c>
      <c r="H316" s="62" t="e">
        <f ca="1">_xlfn.IFS($E316&gt;0,VLOOKUP($F316,objets!$A$2:$L4884,4,FALSE)*$E316,$F316="",0,$E316="",VLOOKUP($F316,objets!$A$2:$L4884,4,FALSE))</f>
        <v>#NAME?</v>
      </c>
      <c r="I316" s="107" t="str">
        <f>IF(F316="","",IF(E316&gt;0,VLOOKUP(F316,objets!$A$4:$F$47,6,FALSE)*E316,VLOOKUP(F316,objets!$A$4:$F$47,6,FALSE)))</f>
        <v/>
      </c>
      <c r="J316" s="63" t="e">
        <f ca="1">_xlfn.IFS($E316&gt;0,VLOOKUP($F316,objets!$A$2:$L4884,7,FALSE)*$E316,$F316="",0,$E316="",VLOOKUP($F316,objets!$A$2:$L4884,7,FALSE))</f>
        <v>#NAME?</v>
      </c>
      <c r="K316" s="63" t="e">
        <f ca="1">_xlfn.IFS($E316&gt;0,VLOOKUP($F316,objets!$A$2:$L4884,8,FALSE)*$E316,$F316="",0,$E316="",VLOOKUP($F316,objets!$A$2:$L4884,8,FALSE))</f>
        <v>#NAME?</v>
      </c>
      <c r="L316" s="63" t="e">
        <f ca="1">_xlfn.IFS($E316&gt;0,VLOOKUP($F316,objets!$A$2:$L4884,9,FALSE)*$E316,$F316="",0,$E316="",VLOOKUP($F316,objets!$A$2:$L4884,9,FALSE))</f>
        <v>#NAME?</v>
      </c>
      <c r="M316" s="63" t="e">
        <f ca="1">_xlfn.IFS($E316&gt;0,VLOOKUP($F316,objets!$A$2:$L4884,10,FALSE)*$E316,$F316="",0,$E316="",VLOOKUP($F316,objets!$A$2:$L4884,10,FALSE))</f>
        <v>#NAME?</v>
      </c>
      <c r="N316" s="63" t="e">
        <f ca="1">_xlfn.IFS($E316&gt;0,VLOOKUP($F316,objets!$A$2:$L4884,11,FALSE)*$E316,$F316="",0,$E316="",VLOOKUP($F316,objets!$A$2:$L4884,11,FALSE))</f>
        <v>#NAME?</v>
      </c>
      <c r="O316" s="63" t="e">
        <f ca="1">_xlfn.IFS($E316&gt;0,VLOOKUP($F316,objets!$A$2:$L4884,12,FALSE)*$E316,$F316="",0,$E316="",VLOOKUP($F316,objets!$A$2:$L4884,12,FALSE))</f>
        <v>#NAME?</v>
      </c>
      <c r="P316" s="64"/>
      <c r="Q316" s="65"/>
      <c r="R316" s="65"/>
      <c r="S316" s="65"/>
      <c r="T316" s="65"/>
      <c r="U316" s="65"/>
      <c r="V316" s="65"/>
      <c r="W316" s="65"/>
      <c r="X316" s="65"/>
      <c r="Y316" s="73"/>
      <c r="Z316" s="67" t="str">
        <f t="shared" ca="1" si="9"/>
        <v/>
      </c>
      <c r="AA316" s="53"/>
      <c r="AB316" s="68"/>
      <c r="AC316" s="68"/>
      <c r="AD316" s="68"/>
      <c r="AE316" s="68"/>
      <c r="AF316" s="68"/>
      <c r="AG316" s="68"/>
      <c r="AH316" s="68"/>
      <c r="AI316" s="68"/>
      <c r="AJ316" s="69"/>
      <c r="AK316" s="55"/>
      <c r="AL316" s="70"/>
      <c r="AM316" s="61"/>
      <c r="AN316" s="61"/>
      <c r="AO316" s="55"/>
      <c r="AP316" s="71"/>
      <c r="AQ316" s="68"/>
      <c r="AR316" s="61"/>
    </row>
    <row r="317" spans="1:44" ht="34.5" customHeight="1" x14ac:dyDescent="0.25">
      <c r="A317" s="58"/>
      <c r="B317" s="58"/>
      <c r="C317" s="59"/>
      <c r="D317" s="60"/>
      <c r="E317" s="60"/>
      <c r="F317" s="72"/>
      <c r="G317" s="62" t="e">
        <f t="shared" ca="1" si="10"/>
        <v>#NAME?</v>
      </c>
      <c r="H317" s="62" t="e">
        <f ca="1">_xlfn.IFS($E317&gt;0,VLOOKUP($F317,objets!$A$2:$L4885,4,FALSE)*$E317,$F317="",0,$E317="",VLOOKUP($F317,objets!$A$2:$L4885,4,FALSE))</f>
        <v>#NAME?</v>
      </c>
      <c r="I317" s="107" t="str">
        <f>IF(F317="","",IF(E317&gt;0,VLOOKUP(F317,objets!$A$4:$F$47,6,FALSE)*E317,VLOOKUP(F317,objets!$A$4:$F$47,6,FALSE)))</f>
        <v/>
      </c>
      <c r="J317" s="63" t="e">
        <f ca="1">_xlfn.IFS($E317&gt;0,VLOOKUP($F317,objets!$A$2:$L4885,7,FALSE)*$E317,$F317="",0,$E317="",VLOOKUP($F317,objets!$A$2:$L4885,7,FALSE))</f>
        <v>#NAME?</v>
      </c>
      <c r="K317" s="63" t="e">
        <f ca="1">_xlfn.IFS($E317&gt;0,VLOOKUP($F317,objets!$A$2:$L4885,8,FALSE)*$E317,$F317="",0,$E317="",VLOOKUP($F317,objets!$A$2:$L4885,8,FALSE))</f>
        <v>#NAME?</v>
      </c>
      <c r="L317" s="63" t="e">
        <f ca="1">_xlfn.IFS($E317&gt;0,VLOOKUP($F317,objets!$A$2:$L4885,9,FALSE)*$E317,$F317="",0,$E317="",VLOOKUP($F317,objets!$A$2:$L4885,9,FALSE))</f>
        <v>#NAME?</v>
      </c>
      <c r="M317" s="63" t="e">
        <f ca="1">_xlfn.IFS($E317&gt;0,VLOOKUP($F317,objets!$A$2:$L4885,10,FALSE)*$E317,$F317="",0,$E317="",VLOOKUP($F317,objets!$A$2:$L4885,10,FALSE))</f>
        <v>#NAME?</v>
      </c>
      <c r="N317" s="63" t="e">
        <f ca="1">_xlfn.IFS($E317&gt;0,VLOOKUP($F317,objets!$A$2:$L4885,11,FALSE)*$E317,$F317="",0,$E317="",VLOOKUP($F317,objets!$A$2:$L4885,11,FALSE))</f>
        <v>#NAME?</v>
      </c>
      <c r="O317" s="63" t="e">
        <f ca="1">_xlfn.IFS($E317&gt;0,VLOOKUP($F317,objets!$A$2:$L4885,12,FALSE)*$E317,$F317="",0,$E317="",VLOOKUP($F317,objets!$A$2:$L4885,12,FALSE))</f>
        <v>#NAME?</v>
      </c>
      <c r="P317" s="64"/>
      <c r="Q317" s="65"/>
      <c r="R317" s="65"/>
      <c r="S317" s="65"/>
      <c r="T317" s="65"/>
      <c r="U317" s="65"/>
      <c r="V317" s="65"/>
      <c r="W317" s="65"/>
      <c r="X317" s="65"/>
      <c r="Y317" s="73"/>
      <c r="Z317" s="67" t="str">
        <f t="shared" ca="1" si="9"/>
        <v/>
      </c>
      <c r="AA317" s="53"/>
      <c r="AB317" s="68"/>
      <c r="AC317" s="68"/>
      <c r="AD317" s="68"/>
      <c r="AE317" s="68"/>
      <c r="AF317" s="68"/>
      <c r="AG317" s="68"/>
      <c r="AH317" s="68"/>
      <c r="AI317" s="68"/>
      <c r="AJ317" s="69"/>
      <c r="AK317" s="55"/>
      <c r="AL317" s="70"/>
      <c r="AM317" s="61"/>
      <c r="AN317" s="61"/>
      <c r="AO317" s="55"/>
      <c r="AP317" s="71"/>
      <c r="AQ317" s="68"/>
      <c r="AR317" s="61"/>
    </row>
    <row r="318" spans="1:44" ht="34.5" customHeight="1" x14ac:dyDescent="0.25">
      <c r="A318" s="58"/>
      <c r="B318" s="58"/>
      <c r="C318" s="59"/>
      <c r="D318" s="60"/>
      <c r="E318" s="60"/>
      <c r="F318" s="61"/>
      <c r="G318" s="62" t="e">
        <f t="shared" ca="1" si="10"/>
        <v>#NAME?</v>
      </c>
      <c r="H318" s="62" t="e">
        <f ca="1">_xlfn.IFS($E318&gt;0,VLOOKUP($F318,objets!$A$2:$L4886,4,FALSE)*$E318,$F318="",0,$E318="",VLOOKUP($F318,objets!$A$2:$L4886,4,FALSE))</f>
        <v>#NAME?</v>
      </c>
      <c r="I318" s="107" t="str">
        <f>IF(F318="","",IF(E318&gt;0,VLOOKUP(F318,objets!$A$4:$F$47,6,FALSE)*E318,VLOOKUP(F318,objets!$A$4:$F$47,6,FALSE)))</f>
        <v/>
      </c>
      <c r="J318" s="63" t="e">
        <f ca="1">_xlfn.IFS($E318&gt;0,VLOOKUP($F318,objets!$A$2:$L4886,7,FALSE)*$E318,$F318="",0,$E318="",VLOOKUP($F318,objets!$A$2:$L4886,7,FALSE))</f>
        <v>#NAME?</v>
      </c>
      <c r="K318" s="63" t="e">
        <f ca="1">_xlfn.IFS($E318&gt;0,VLOOKUP($F318,objets!$A$2:$L4886,8,FALSE)*$E318,$F318="",0,$E318="",VLOOKUP($F318,objets!$A$2:$L4886,8,FALSE))</f>
        <v>#NAME?</v>
      </c>
      <c r="L318" s="63" t="e">
        <f ca="1">_xlfn.IFS($E318&gt;0,VLOOKUP($F318,objets!$A$2:$L4886,9,FALSE)*$E318,$F318="",0,$E318="",VLOOKUP($F318,objets!$A$2:$L4886,9,FALSE))</f>
        <v>#NAME?</v>
      </c>
      <c r="M318" s="63" t="e">
        <f ca="1">_xlfn.IFS($E318&gt;0,VLOOKUP($F318,objets!$A$2:$L4886,10,FALSE)*$E318,$F318="",0,$E318="",VLOOKUP($F318,objets!$A$2:$L4886,10,FALSE))</f>
        <v>#NAME?</v>
      </c>
      <c r="N318" s="63" t="e">
        <f ca="1">_xlfn.IFS($E318&gt;0,VLOOKUP($F318,objets!$A$2:$L4886,11,FALSE)*$E318,$F318="",0,$E318="",VLOOKUP($F318,objets!$A$2:$L4886,11,FALSE))</f>
        <v>#NAME?</v>
      </c>
      <c r="O318" s="63" t="e">
        <f ca="1">_xlfn.IFS($E318&gt;0,VLOOKUP($F318,objets!$A$2:$L4886,12,FALSE)*$E318,$F318="",0,$E318="",VLOOKUP($F318,objets!$A$2:$L4886,12,FALSE))</f>
        <v>#NAME?</v>
      </c>
      <c r="P318" s="64"/>
      <c r="Q318" s="65"/>
      <c r="R318" s="65"/>
      <c r="S318" s="65"/>
      <c r="T318" s="65"/>
      <c r="U318" s="65"/>
      <c r="V318" s="65"/>
      <c r="W318" s="65"/>
      <c r="X318" s="65"/>
      <c r="Y318" s="73"/>
      <c r="Z318" s="67" t="str">
        <f t="shared" ca="1" si="9"/>
        <v/>
      </c>
      <c r="AA318" s="53"/>
      <c r="AB318" s="68"/>
      <c r="AC318" s="68"/>
      <c r="AD318" s="68"/>
      <c r="AE318" s="68"/>
      <c r="AF318" s="68"/>
      <c r="AG318" s="68"/>
      <c r="AH318" s="68"/>
      <c r="AI318" s="68"/>
      <c r="AJ318" s="69"/>
      <c r="AK318" s="55"/>
      <c r="AL318" s="70"/>
      <c r="AM318" s="61"/>
      <c r="AN318" s="61"/>
      <c r="AO318" s="55"/>
      <c r="AP318" s="71"/>
      <c r="AQ318" s="68"/>
      <c r="AR318" s="61"/>
    </row>
    <row r="319" spans="1:44" ht="34.5" customHeight="1" x14ac:dyDescent="0.25">
      <c r="A319" s="58"/>
      <c r="B319" s="58"/>
      <c r="C319" s="59"/>
      <c r="D319" s="60"/>
      <c r="E319" s="60"/>
      <c r="F319" s="61"/>
      <c r="G319" s="62" t="e">
        <f t="shared" ca="1" si="10"/>
        <v>#NAME?</v>
      </c>
      <c r="H319" s="62" t="e">
        <f ca="1">_xlfn.IFS($E319&gt;0,VLOOKUP($F319,objets!$A$2:$L4887,4,FALSE)*$E319,$F319="",0,$E319="",VLOOKUP($F319,objets!$A$2:$L4887,4,FALSE))</f>
        <v>#NAME?</v>
      </c>
      <c r="I319" s="107" t="str">
        <f>IF(F319="","",IF(E319&gt;0,VLOOKUP(F319,objets!$A$4:$F$47,6,FALSE)*E319,VLOOKUP(F319,objets!$A$4:$F$47,6,FALSE)))</f>
        <v/>
      </c>
      <c r="J319" s="63" t="e">
        <f ca="1">_xlfn.IFS($E319&gt;0,VLOOKUP($F319,objets!$A$2:$L4887,7,FALSE)*$E319,$F319="",0,$E319="",VLOOKUP($F319,objets!$A$2:$L4887,7,FALSE))</f>
        <v>#NAME?</v>
      </c>
      <c r="K319" s="63" t="e">
        <f ca="1">_xlfn.IFS($E319&gt;0,VLOOKUP($F319,objets!$A$2:$L4887,8,FALSE)*$E319,$F319="",0,$E319="",VLOOKUP($F319,objets!$A$2:$L4887,8,FALSE))</f>
        <v>#NAME?</v>
      </c>
      <c r="L319" s="63" t="e">
        <f ca="1">_xlfn.IFS($E319&gt;0,VLOOKUP($F319,objets!$A$2:$L4887,9,FALSE)*$E319,$F319="",0,$E319="",VLOOKUP($F319,objets!$A$2:$L4887,9,FALSE))</f>
        <v>#NAME?</v>
      </c>
      <c r="M319" s="63" t="e">
        <f ca="1">_xlfn.IFS($E319&gt;0,VLOOKUP($F319,objets!$A$2:$L4887,10,FALSE)*$E319,$F319="",0,$E319="",VLOOKUP($F319,objets!$A$2:$L4887,10,FALSE))</f>
        <v>#NAME?</v>
      </c>
      <c r="N319" s="63" t="e">
        <f ca="1">_xlfn.IFS($E319&gt;0,VLOOKUP($F319,objets!$A$2:$L4887,11,FALSE)*$E319,$F319="",0,$E319="",VLOOKUP($F319,objets!$A$2:$L4887,11,FALSE))</f>
        <v>#NAME?</v>
      </c>
      <c r="O319" s="63" t="e">
        <f ca="1">_xlfn.IFS($E319&gt;0,VLOOKUP($F319,objets!$A$2:$L4887,12,FALSE)*$E319,$F319="",0,$E319="",VLOOKUP($F319,objets!$A$2:$L4887,12,FALSE))</f>
        <v>#NAME?</v>
      </c>
      <c r="P319" s="64"/>
      <c r="Q319" s="65"/>
      <c r="R319" s="65"/>
      <c r="S319" s="65"/>
      <c r="T319" s="65"/>
      <c r="U319" s="65"/>
      <c r="V319" s="65"/>
      <c r="W319" s="65"/>
      <c r="X319" s="65"/>
      <c r="Y319" s="73"/>
      <c r="Z319" s="67" t="str">
        <f t="shared" ca="1" si="9"/>
        <v/>
      </c>
      <c r="AA319" s="53"/>
      <c r="AB319" s="68"/>
      <c r="AC319" s="68"/>
      <c r="AD319" s="68"/>
      <c r="AE319" s="68"/>
      <c r="AF319" s="68"/>
      <c r="AG319" s="68"/>
      <c r="AH319" s="68"/>
      <c r="AI319" s="68"/>
      <c r="AJ319" s="69"/>
      <c r="AK319" s="55"/>
      <c r="AL319" s="70"/>
      <c r="AM319" s="61"/>
      <c r="AN319" s="61"/>
      <c r="AO319" s="55"/>
      <c r="AP319" s="71"/>
      <c r="AQ319" s="68"/>
      <c r="AR319" s="61"/>
    </row>
    <row r="320" spans="1:44" ht="34.5" customHeight="1" x14ac:dyDescent="0.25">
      <c r="A320" s="58"/>
      <c r="B320" s="58"/>
      <c r="C320" s="59"/>
      <c r="D320" s="60"/>
      <c r="E320" s="60"/>
      <c r="F320" s="61"/>
      <c r="G320" s="62" t="e">
        <f t="shared" ca="1" si="10"/>
        <v>#NAME?</v>
      </c>
      <c r="H320" s="62" t="e">
        <f ca="1">_xlfn.IFS($E320&gt;0,VLOOKUP($F320,objets!$A$2:$L4888,4,FALSE)*$E320,$F320="",0,$E320="",VLOOKUP($F320,objets!$A$2:$L4888,4,FALSE))</f>
        <v>#NAME?</v>
      </c>
      <c r="I320" s="107" t="str">
        <f>IF(F320="","",IF(E320&gt;0,VLOOKUP(F320,objets!$A$4:$F$47,6,FALSE)*E320,VLOOKUP(F320,objets!$A$4:$F$47,6,FALSE)))</f>
        <v/>
      </c>
      <c r="J320" s="63" t="e">
        <f ca="1">_xlfn.IFS($E320&gt;0,VLOOKUP($F320,objets!$A$2:$L4888,7,FALSE)*$E320,$F320="",0,$E320="",VLOOKUP($F320,objets!$A$2:$L4888,7,FALSE))</f>
        <v>#NAME?</v>
      </c>
      <c r="K320" s="63" t="e">
        <f ca="1">_xlfn.IFS($E320&gt;0,VLOOKUP($F320,objets!$A$2:$L4888,8,FALSE)*$E320,$F320="",0,$E320="",VLOOKUP($F320,objets!$A$2:$L4888,8,FALSE))</f>
        <v>#NAME?</v>
      </c>
      <c r="L320" s="63" t="e">
        <f ca="1">_xlfn.IFS($E320&gt;0,VLOOKUP($F320,objets!$A$2:$L4888,9,FALSE)*$E320,$F320="",0,$E320="",VLOOKUP($F320,objets!$A$2:$L4888,9,FALSE))</f>
        <v>#NAME?</v>
      </c>
      <c r="M320" s="63" t="e">
        <f ca="1">_xlfn.IFS($E320&gt;0,VLOOKUP($F320,objets!$A$2:$L4888,10,FALSE)*$E320,$F320="",0,$E320="",VLOOKUP($F320,objets!$A$2:$L4888,10,FALSE))</f>
        <v>#NAME?</v>
      </c>
      <c r="N320" s="63" t="e">
        <f ca="1">_xlfn.IFS($E320&gt;0,VLOOKUP($F320,objets!$A$2:$L4888,11,FALSE)*$E320,$F320="",0,$E320="",VLOOKUP($F320,objets!$A$2:$L4888,11,FALSE))</f>
        <v>#NAME?</v>
      </c>
      <c r="O320" s="63" t="e">
        <f ca="1">_xlfn.IFS($E320&gt;0,VLOOKUP($F320,objets!$A$2:$L4888,12,FALSE)*$E320,$F320="",0,$E320="",VLOOKUP($F320,objets!$A$2:$L4888,12,FALSE))</f>
        <v>#NAME?</v>
      </c>
      <c r="P320" s="64"/>
      <c r="Q320" s="65"/>
      <c r="R320" s="65"/>
      <c r="S320" s="65"/>
      <c r="T320" s="65"/>
      <c r="U320" s="65"/>
      <c r="V320" s="65"/>
      <c r="W320" s="65"/>
      <c r="X320" s="65"/>
      <c r="Y320" s="73"/>
      <c r="Z320" s="67" t="str">
        <f t="shared" ca="1" si="9"/>
        <v/>
      </c>
      <c r="AA320" s="53"/>
      <c r="AB320" s="68"/>
      <c r="AC320" s="68"/>
      <c r="AD320" s="68"/>
      <c r="AE320" s="68"/>
      <c r="AF320" s="68"/>
      <c r="AG320" s="68"/>
      <c r="AH320" s="68"/>
      <c r="AI320" s="68"/>
      <c r="AJ320" s="69"/>
      <c r="AK320" s="55"/>
      <c r="AL320" s="70"/>
      <c r="AM320" s="61"/>
      <c r="AN320" s="61"/>
      <c r="AO320" s="55"/>
      <c r="AP320" s="71"/>
      <c r="AQ320" s="68"/>
      <c r="AR320" s="61"/>
    </row>
    <row r="321" spans="1:44" ht="34.5" customHeight="1" x14ac:dyDescent="0.25">
      <c r="A321" s="58"/>
      <c r="B321" s="58"/>
      <c r="C321" s="59"/>
      <c r="D321" s="60"/>
      <c r="E321" s="60"/>
      <c r="F321" s="72"/>
      <c r="G321" s="62" t="e">
        <f t="shared" ca="1" si="10"/>
        <v>#NAME?</v>
      </c>
      <c r="H321" s="62" t="e">
        <f ca="1">_xlfn.IFS($E321&gt;0,VLOOKUP($F321,objets!$A$2:$L4889,4,FALSE)*$E321,$F321="",0,$E321="",VLOOKUP($F321,objets!$A$2:$L4889,4,FALSE))</f>
        <v>#NAME?</v>
      </c>
      <c r="I321" s="107" t="str">
        <f>IF(F321="","",IF(E321&gt;0,VLOOKUP(F321,objets!$A$4:$F$47,6,FALSE)*E321,VLOOKUP(F321,objets!$A$4:$F$47,6,FALSE)))</f>
        <v/>
      </c>
      <c r="J321" s="63" t="e">
        <f ca="1">_xlfn.IFS($E321&gt;0,VLOOKUP($F321,objets!$A$2:$L4889,7,FALSE)*$E321,$F321="",0,$E321="",VLOOKUP($F321,objets!$A$2:$L4889,7,FALSE))</f>
        <v>#NAME?</v>
      </c>
      <c r="K321" s="63" t="e">
        <f ca="1">_xlfn.IFS($E321&gt;0,VLOOKUP($F321,objets!$A$2:$L4889,8,FALSE)*$E321,$F321="",0,$E321="",VLOOKUP($F321,objets!$A$2:$L4889,8,FALSE))</f>
        <v>#NAME?</v>
      </c>
      <c r="L321" s="63" t="e">
        <f ca="1">_xlfn.IFS($E321&gt;0,VLOOKUP($F321,objets!$A$2:$L4889,9,FALSE)*$E321,$F321="",0,$E321="",VLOOKUP($F321,objets!$A$2:$L4889,9,FALSE))</f>
        <v>#NAME?</v>
      </c>
      <c r="M321" s="63" t="e">
        <f ca="1">_xlfn.IFS($E321&gt;0,VLOOKUP($F321,objets!$A$2:$L4889,10,FALSE)*$E321,$F321="",0,$E321="",VLOOKUP($F321,objets!$A$2:$L4889,10,FALSE))</f>
        <v>#NAME?</v>
      </c>
      <c r="N321" s="63" t="e">
        <f ca="1">_xlfn.IFS($E321&gt;0,VLOOKUP($F321,objets!$A$2:$L4889,11,FALSE)*$E321,$F321="",0,$E321="",VLOOKUP($F321,objets!$A$2:$L4889,11,FALSE))</f>
        <v>#NAME?</v>
      </c>
      <c r="O321" s="63" t="e">
        <f ca="1">_xlfn.IFS($E321&gt;0,VLOOKUP($F321,objets!$A$2:$L4889,12,FALSE)*$E321,$F321="",0,$E321="",VLOOKUP($F321,objets!$A$2:$L4889,12,FALSE))</f>
        <v>#NAME?</v>
      </c>
      <c r="P321" s="64"/>
      <c r="Q321" s="65"/>
      <c r="R321" s="65"/>
      <c r="S321" s="65"/>
      <c r="T321" s="65"/>
      <c r="U321" s="65"/>
      <c r="V321" s="65"/>
      <c r="W321" s="65"/>
      <c r="X321" s="65"/>
      <c r="Y321" s="73"/>
      <c r="Z321" s="67" t="str">
        <f t="shared" ca="1" si="9"/>
        <v/>
      </c>
      <c r="AA321" s="53"/>
      <c r="AB321" s="68"/>
      <c r="AC321" s="68"/>
      <c r="AD321" s="68"/>
      <c r="AE321" s="68"/>
      <c r="AF321" s="68"/>
      <c r="AG321" s="68"/>
      <c r="AH321" s="68"/>
      <c r="AI321" s="68"/>
      <c r="AJ321" s="69"/>
      <c r="AK321" s="55"/>
      <c r="AL321" s="70"/>
      <c r="AM321" s="61"/>
      <c r="AN321" s="61"/>
      <c r="AO321" s="55"/>
      <c r="AP321" s="71"/>
      <c r="AQ321" s="68"/>
      <c r="AR321" s="61"/>
    </row>
    <row r="322" spans="1:44" ht="34.5" customHeight="1" x14ac:dyDescent="0.25">
      <c r="A322" s="58"/>
      <c r="B322" s="58"/>
      <c r="C322" s="59"/>
      <c r="D322" s="60"/>
      <c r="E322" s="60"/>
      <c r="F322" s="61"/>
      <c r="G322" s="62" t="e">
        <f t="shared" ca="1" si="10"/>
        <v>#NAME?</v>
      </c>
      <c r="H322" s="62" t="e">
        <f ca="1">_xlfn.IFS($E322&gt;0,VLOOKUP($F322,objets!$A$2:$L4890,4,FALSE)*$E322,$F322="",0,$E322="",VLOOKUP($F322,objets!$A$2:$L4890,4,FALSE))</f>
        <v>#NAME?</v>
      </c>
      <c r="I322" s="107" t="str">
        <f>IF(F322="","",IF(E322&gt;0,VLOOKUP(F322,objets!$A$4:$F$47,6,FALSE)*E322,VLOOKUP(F322,objets!$A$4:$F$47,6,FALSE)))</f>
        <v/>
      </c>
      <c r="J322" s="63" t="e">
        <f ca="1">_xlfn.IFS($E322&gt;0,VLOOKUP($F322,objets!$A$2:$L4890,7,FALSE)*$E322,$F322="",0,$E322="",VLOOKUP($F322,objets!$A$2:$L4890,7,FALSE))</f>
        <v>#NAME?</v>
      </c>
      <c r="K322" s="63" t="e">
        <f ca="1">_xlfn.IFS($E322&gt;0,VLOOKUP($F322,objets!$A$2:$L4890,8,FALSE)*$E322,$F322="",0,$E322="",VLOOKUP($F322,objets!$A$2:$L4890,8,FALSE))</f>
        <v>#NAME?</v>
      </c>
      <c r="L322" s="63" t="e">
        <f ca="1">_xlfn.IFS($E322&gt;0,VLOOKUP($F322,objets!$A$2:$L4890,9,FALSE)*$E322,$F322="",0,$E322="",VLOOKUP($F322,objets!$A$2:$L4890,9,FALSE))</f>
        <v>#NAME?</v>
      </c>
      <c r="M322" s="63" t="e">
        <f ca="1">_xlfn.IFS($E322&gt;0,VLOOKUP($F322,objets!$A$2:$L4890,10,FALSE)*$E322,$F322="",0,$E322="",VLOOKUP($F322,objets!$A$2:$L4890,10,FALSE))</f>
        <v>#NAME?</v>
      </c>
      <c r="N322" s="63" t="e">
        <f ca="1">_xlfn.IFS($E322&gt;0,VLOOKUP($F322,objets!$A$2:$L4890,11,FALSE)*$E322,$F322="",0,$E322="",VLOOKUP($F322,objets!$A$2:$L4890,11,FALSE))</f>
        <v>#NAME?</v>
      </c>
      <c r="O322" s="63" t="e">
        <f ca="1">_xlfn.IFS($E322&gt;0,VLOOKUP($F322,objets!$A$2:$L4890,12,FALSE)*$E322,$F322="",0,$E322="",VLOOKUP($F322,objets!$A$2:$L4890,12,FALSE))</f>
        <v>#NAME?</v>
      </c>
      <c r="P322" s="64"/>
      <c r="Q322" s="65"/>
      <c r="R322" s="65"/>
      <c r="S322" s="65"/>
      <c r="T322" s="65"/>
      <c r="U322" s="65"/>
      <c r="V322" s="65"/>
      <c r="W322" s="65"/>
      <c r="X322" s="65"/>
      <c r="Y322" s="73"/>
      <c r="Z322" s="67" t="str">
        <f t="shared" ca="1" si="9"/>
        <v/>
      </c>
      <c r="AA322" s="53"/>
      <c r="AB322" s="68"/>
      <c r="AC322" s="68"/>
      <c r="AD322" s="68"/>
      <c r="AE322" s="68"/>
      <c r="AF322" s="68"/>
      <c r="AG322" s="68"/>
      <c r="AH322" s="68"/>
      <c r="AI322" s="68"/>
      <c r="AJ322" s="69"/>
      <c r="AK322" s="55"/>
      <c r="AL322" s="70"/>
      <c r="AM322" s="61"/>
      <c r="AN322" s="61"/>
      <c r="AO322" s="55"/>
      <c r="AP322" s="71"/>
      <c r="AQ322" s="68"/>
      <c r="AR322" s="61"/>
    </row>
    <row r="323" spans="1:44" ht="34.5" customHeight="1" x14ac:dyDescent="0.25">
      <c r="A323" s="58"/>
      <c r="B323" s="58"/>
      <c r="C323" s="59"/>
      <c r="D323" s="60"/>
      <c r="E323" s="60"/>
      <c r="F323" s="72"/>
      <c r="G323" s="62" t="e">
        <f t="shared" ca="1" si="10"/>
        <v>#NAME?</v>
      </c>
      <c r="H323" s="62" t="e">
        <f ca="1">_xlfn.IFS($E323&gt;0,VLOOKUP($F323,objets!$A$2:$L4891,4,FALSE)*$E323,$F323="",0,$E323="",VLOOKUP($F323,objets!$A$2:$L4891,4,FALSE))</f>
        <v>#NAME?</v>
      </c>
      <c r="I323" s="107" t="str">
        <f>IF(F323="","",IF(E323&gt;0,VLOOKUP(F323,objets!$A$4:$F$47,6,FALSE)*E323,VLOOKUP(F323,objets!$A$4:$F$47,6,FALSE)))</f>
        <v/>
      </c>
      <c r="J323" s="63" t="e">
        <f ca="1">_xlfn.IFS($E323&gt;0,VLOOKUP($F323,objets!$A$2:$L4891,7,FALSE)*$E323,$F323="",0,$E323="",VLOOKUP($F323,objets!$A$2:$L4891,7,FALSE))</f>
        <v>#NAME?</v>
      </c>
      <c r="K323" s="63" t="e">
        <f ca="1">_xlfn.IFS($E323&gt;0,VLOOKUP($F323,objets!$A$2:$L4891,8,FALSE)*$E323,$F323="",0,$E323="",VLOOKUP($F323,objets!$A$2:$L4891,8,FALSE))</f>
        <v>#NAME?</v>
      </c>
      <c r="L323" s="63" t="e">
        <f ca="1">_xlfn.IFS($E323&gt;0,VLOOKUP($F323,objets!$A$2:$L4891,9,FALSE)*$E323,$F323="",0,$E323="",VLOOKUP($F323,objets!$A$2:$L4891,9,FALSE))</f>
        <v>#NAME?</v>
      </c>
      <c r="M323" s="63" t="e">
        <f ca="1">_xlfn.IFS($E323&gt;0,VLOOKUP($F323,objets!$A$2:$L4891,10,FALSE)*$E323,$F323="",0,$E323="",VLOOKUP($F323,objets!$A$2:$L4891,10,FALSE))</f>
        <v>#NAME?</v>
      </c>
      <c r="N323" s="63" t="e">
        <f ca="1">_xlfn.IFS($E323&gt;0,VLOOKUP($F323,objets!$A$2:$L4891,11,FALSE)*$E323,$F323="",0,$E323="",VLOOKUP($F323,objets!$A$2:$L4891,11,FALSE))</f>
        <v>#NAME?</v>
      </c>
      <c r="O323" s="63" t="e">
        <f ca="1">_xlfn.IFS($E323&gt;0,VLOOKUP($F323,objets!$A$2:$L4891,12,FALSE)*$E323,$F323="",0,$E323="",VLOOKUP($F323,objets!$A$2:$L4891,12,FALSE))</f>
        <v>#NAME?</v>
      </c>
      <c r="P323" s="64"/>
      <c r="Q323" s="65"/>
      <c r="R323" s="65"/>
      <c r="S323" s="65"/>
      <c r="T323" s="65"/>
      <c r="U323" s="65"/>
      <c r="V323" s="65"/>
      <c r="W323" s="65"/>
      <c r="X323" s="65"/>
      <c r="Y323" s="73"/>
      <c r="Z323" s="67" t="str">
        <f t="shared" ca="1" si="9"/>
        <v/>
      </c>
      <c r="AA323" s="53"/>
      <c r="AB323" s="68"/>
      <c r="AC323" s="68"/>
      <c r="AD323" s="68"/>
      <c r="AE323" s="68"/>
      <c r="AF323" s="68"/>
      <c r="AG323" s="68"/>
      <c r="AH323" s="68"/>
      <c r="AI323" s="68"/>
      <c r="AJ323" s="69"/>
      <c r="AK323" s="55"/>
      <c r="AL323" s="70"/>
      <c r="AM323" s="61"/>
      <c r="AN323" s="61"/>
      <c r="AO323" s="55"/>
      <c r="AP323" s="71"/>
      <c r="AQ323" s="68"/>
      <c r="AR323" s="61"/>
    </row>
    <row r="324" spans="1:44" ht="34.5" customHeight="1" x14ac:dyDescent="0.25">
      <c r="A324" s="58"/>
      <c r="B324" s="58"/>
      <c r="C324" s="59"/>
      <c r="D324" s="60"/>
      <c r="E324" s="60"/>
      <c r="F324" s="61"/>
      <c r="G324" s="62" t="e">
        <f t="shared" ca="1" si="10"/>
        <v>#NAME?</v>
      </c>
      <c r="H324" s="62" t="e">
        <f ca="1">_xlfn.IFS($E324&gt;0,VLOOKUP($F324,objets!$A$2:$L4892,4,FALSE)*$E324,$F324="",0,$E324="",VLOOKUP($F324,objets!$A$2:$L4892,4,FALSE))</f>
        <v>#NAME?</v>
      </c>
      <c r="I324" s="107" t="str">
        <f>IF(F324="","",IF(E324&gt;0,VLOOKUP(F324,objets!$A$4:$F$47,6,FALSE)*E324,VLOOKUP(F324,objets!$A$4:$F$47,6,FALSE)))</f>
        <v/>
      </c>
      <c r="J324" s="63" t="e">
        <f ca="1">_xlfn.IFS($E324&gt;0,VLOOKUP($F324,objets!$A$2:$L4892,7,FALSE)*$E324,$F324="",0,$E324="",VLOOKUP($F324,objets!$A$2:$L4892,7,FALSE))</f>
        <v>#NAME?</v>
      </c>
      <c r="K324" s="63" t="e">
        <f ca="1">_xlfn.IFS($E324&gt;0,VLOOKUP($F324,objets!$A$2:$L4892,8,FALSE)*$E324,$F324="",0,$E324="",VLOOKUP($F324,objets!$A$2:$L4892,8,FALSE))</f>
        <v>#NAME?</v>
      </c>
      <c r="L324" s="63" t="e">
        <f ca="1">_xlfn.IFS($E324&gt;0,VLOOKUP($F324,objets!$A$2:$L4892,9,FALSE)*$E324,$F324="",0,$E324="",VLOOKUP($F324,objets!$A$2:$L4892,9,FALSE))</f>
        <v>#NAME?</v>
      </c>
      <c r="M324" s="63" t="e">
        <f ca="1">_xlfn.IFS($E324&gt;0,VLOOKUP($F324,objets!$A$2:$L4892,10,FALSE)*$E324,$F324="",0,$E324="",VLOOKUP($F324,objets!$A$2:$L4892,10,FALSE))</f>
        <v>#NAME?</v>
      </c>
      <c r="N324" s="63" t="e">
        <f ca="1">_xlfn.IFS($E324&gt;0,VLOOKUP($F324,objets!$A$2:$L4892,11,FALSE)*$E324,$F324="",0,$E324="",VLOOKUP($F324,objets!$A$2:$L4892,11,FALSE))</f>
        <v>#NAME?</v>
      </c>
      <c r="O324" s="63" t="e">
        <f ca="1">_xlfn.IFS($E324&gt;0,VLOOKUP($F324,objets!$A$2:$L4892,12,FALSE)*$E324,$F324="",0,$E324="",VLOOKUP($F324,objets!$A$2:$L4892,12,FALSE))</f>
        <v>#NAME?</v>
      </c>
      <c r="P324" s="64"/>
      <c r="Q324" s="65"/>
      <c r="R324" s="65"/>
      <c r="S324" s="65"/>
      <c r="T324" s="65"/>
      <c r="U324" s="65"/>
      <c r="V324" s="65"/>
      <c r="W324" s="65"/>
      <c r="X324" s="65"/>
      <c r="Y324" s="73"/>
      <c r="Z324" s="67" t="str">
        <f t="shared" ca="1" si="9"/>
        <v/>
      </c>
      <c r="AA324" s="53"/>
      <c r="AB324" s="68"/>
      <c r="AC324" s="68"/>
      <c r="AD324" s="68"/>
      <c r="AE324" s="68"/>
      <c r="AF324" s="68"/>
      <c r="AG324" s="68"/>
      <c r="AH324" s="68"/>
      <c r="AI324" s="68"/>
      <c r="AJ324" s="69"/>
      <c r="AK324" s="55"/>
      <c r="AL324" s="70"/>
      <c r="AM324" s="61"/>
      <c r="AN324" s="61"/>
      <c r="AO324" s="55"/>
      <c r="AP324" s="71"/>
      <c r="AQ324" s="68"/>
      <c r="AR324" s="61"/>
    </row>
    <row r="325" spans="1:44" ht="34.5" customHeight="1" x14ac:dyDescent="0.25">
      <c r="A325" s="58"/>
      <c r="B325" s="58"/>
      <c r="C325" s="59"/>
      <c r="D325" s="60"/>
      <c r="E325" s="60"/>
      <c r="F325" s="61"/>
      <c r="G325" s="62" t="e">
        <f t="shared" ca="1" si="10"/>
        <v>#NAME?</v>
      </c>
      <c r="H325" s="62" t="e">
        <f ca="1">_xlfn.IFS($E325&gt;0,VLOOKUP($F325,objets!$A$2:$L4893,4,FALSE)*$E325,$F325="",0,$E325="",VLOOKUP($F325,objets!$A$2:$L4893,4,FALSE))</f>
        <v>#NAME?</v>
      </c>
      <c r="I325" s="107" t="str">
        <f>IF(F325="","",IF(E325&gt;0,VLOOKUP(F325,objets!$A$4:$F$47,6,FALSE)*E325,VLOOKUP(F325,objets!$A$4:$F$47,6,FALSE)))</f>
        <v/>
      </c>
      <c r="J325" s="63" t="e">
        <f ca="1">_xlfn.IFS($E325&gt;0,VLOOKUP($F325,objets!$A$2:$L4893,7,FALSE)*$E325,$F325="",0,$E325="",VLOOKUP($F325,objets!$A$2:$L4893,7,FALSE))</f>
        <v>#NAME?</v>
      </c>
      <c r="K325" s="63" t="e">
        <f ca="1">_xlfn.IFS($E325&gt;0,VLOOKUP($F325,objets!$A$2:$L4893,8,FALSE)*$E325,$F325="",0,$E325="",VLOOKUP($F325,objets!$A$2:$L4893,8,FALSE))</f>
        <v>#NAME?</v>
      </c>
      <c r="L325" s="63" t="e">
        <f ca="1">_xlfn.IFS($E325&gt;0,VLOOKUP($F325,objets!$A$2:$L4893,9,FALSE)*$E325,$F325="",0,$E325="",VLOOKUP($F325,objets!$A$2:$L4893,9,FALSE))</f>
        <v>#NAME?</v>
      </c>
      <c r="M325" s="63" t="e">
        <f ca="1">_xlfn.IFS($E325&gt;0,VLOOKUP($F325,objets!$A$2:$L4893,10,FALSE)*$E325,$F325="",0,$E325="",VLOOKUP($F325,objets!$A$2:$L4893,10,FALSE))</f>
        <v>#NAME?</v>
      </c>
      <c r="N325" s="63" t="e">
        <f ca="1">_xlfn.IFS($E325&gt;0,VLOOKUP($F325,objets!$A$2:$L4893,11,FALSE)*$E325,$F325="",0,$E325="",VLOOKUP($F325,objets!$A$2:$L4893,11,FALSE))</f>
        <v>#NAME?</v>
      </c>
      <c r="O325" s="63" t="e">
        <f ca="1">_xlfn.IFS($E325&gt;0,VLOOKUP($F325,objets!$A$2:$L4893,12,FALSE)*$E325,$F325="",0,$E325="",VLOOKUP($F325,objets!$A$2:$L4893,12,FALSE))</f>
        <v>#NAME?</v>
      </c>
      <c r="P325" s="64"/>
      <c r="Q325" s="65"/>
      <c r="R325" s="65"/>
      <c r="S325" s="65"/>
      <c r="T325" s="65"/>
      <c r="U325" s="65"/>
      <c r="V325" s="65"/>
      <c r="W325" s="65"/>
      <c r="X325" s="65"/>
      <c r="Y325" s="73"/>
      <c r="Z325" s="67" t="str">
        <f t="shared" ca="1" si="9"/>
        <v/>
      </c>
      <c r="AA325" s="53"/>
      <c r="AB325" s="68"/>
      <c r="AC325" s="68"/>
      <c r="AD325" s="68"/>
      <c r="AE325" s="68"/>
      <c r="AF325" s="68"/>
      <c r="AG325" s="68"/>
      <c r="AH325" s="68"/>
      <c r="AI325" s="68"/>
      <c r="AJ325" s="69"/>
      <c r="AK325" s="55"/>
      <c r="AL325" s="70"/>
      <c r="AM325" s="61"/>
      <c r="AN325" s="61"/>
      <c r="AO325" s="55"/>
      <c r="AP325" s="71"/>
      <c r="AQ325" s="68"/>
      <c r="AR325" s="61"/>
    </row>
    <row r="326" spans="1:44" ht="34.5" customHeight="1" x14ac:dyDescent="0.25">
      <c r="A326" s="58"/>
      <c r="B326" s="58"/>
      <c r="C326" s="59"/>
      <c r="D326" s="60"/>
      <c r="E326" s="60"/>
      <c r="F326" s="61"/>
      <c r="G326" s="62" t="e">
        <f t="shared" ca="1" si="10"/>
        <v>#NAME?</v>
      </c>
      <c r="H326" s="62" t="e">
        <f ca="1">_xlfn.IFS($E326&gt;0,VLOOKUP($F326,objets!$A$2:$L4894,4,FALSE)*$E326,$F326="",0,$E326="",VLOOKUP($F326,objets!$A$2:$L4894,4,FALSE))</f>
        <v>#NAME?</v>
      </c>
      <c r="I326" s="107" t="str">
        <f>IF(F326="","",IF(E326&gt;0,VLOOKUP(F326,objets!$A$4:$F$47,6,FALSE)*E326,VLOOKUP(F326,objets!$A$4:$F$47,6,FALSE)))</f>
        <v/>
      </c>
      <c r="J326" s="63" t="e">
        <f ca="1">_xlfn.IFS($E326&gt;0,VLOOKUP($F326,objets!$A$2:$L4894,7,FALSE)*$E326,$F326="",0,$E326="",VLOOKUP($F326,objets!$A$2:$L4894,7,FALSE))</f>
        <v>#NAME?</v>
      </c>
      <c r="K326" s="63" t="e">
        <f ca="1">_xlfn.IFS($E326&gt;0,VLOOKUP($F326,objets!$A$2:$L4894,8,FALSE)*$E326,$F326="",0,$E326="",VLOOKUP($F326,objets!$A$2:$L4894,8,FALSE))</f>
        <v>#NAME?</v>
      </c>
      <c r="L326" s="63" t="e">
        <f ca="1">_xlfn.IFS($E326&gt;0,VLOOKUP($F326,objets!$A$2:$L4894,9,FALSE)*$E326,$F326="",0,$E326="",VLOOKUP($F326,objets!$A$2:$L4894,9,FALSE))</f>
        <v>#NAME?</v>
      </c>
      <c r="M326" s="63" t="e">
        <f ca="1">_xlfn.IFS($E326&gt;0,VLOOKUP($F326,objets!$A$2:$L4894,10,FALSE)*$E326,$F326="",0,$E326="",VLOOKUP($F326,objets!$A$2:$L4894,10,FALSE))</f>
        <v>#NAME?</v>
      </c>
      <c r="N326" s="63" t="e">
        <f ca="1">_xlfn.IFS($E326&gt;0,VLOOKUP($F326,objets!$A$2:$L4894,11,FALSE)*$E326,$F326="",0,$E326="",VLOOKUP($F326,objets!$A$2:$L4894,11,FALSE))</f>
        <v>#NAME?</v>
      </c>
      <c r="O326" s="63" t="e">
        <f ca="1">_xlfn.IFS($E326&gt;0,VLOOKUP($F326,objets!$A$2:$L4894,12,FALSE)*$E326,$F326="",0,$E326="",VLOOKUP($F326,objets!$A$2:$L4894,12,FALSE))</f>
        <v>#NAME?</v>
      </c>
      <c r="P326" s="64"/>
      <c r="Q326" s="65"/>
      <c r="R326" s="65"/>
      <c r="S326" s="65"/>
      <c r="T326" s="65"/>
      <c r="U326" s="65"/>
      <c r="V326" s="65"/>
      <c r="W326" s="65"/>
      <c r="X326" s="65"/>
      <c r="Y326" s="73"/>
      <c r="Z326" s="67" t="str">
        <f t="shared" ca="1" si="9"/>
        <v/>
      </c>
      <c r="AA326" s="53"/>
      <c r="AB326" s="68"/>
      <c r="AC326" s="68"/>
      <c r="AD326" s="68"/>
      <c r="AE326" s="68"/>
      <c r="AF326" s="68"/>
      <c r="AG326" s="68"/>
      <c r="AH326" s="68"/>
      <c r="AI326" s="68"/>
      <c r="AJ326" s="69"/>
      <c r="AK326" s="55"/>
      <c r="AL326" s="70"/>
      <c r="AM326" s="61"/>
      <c r="AN326" s="61"/>
      <c r="AO326" s="55"/>
      <c r="AP326" s="71"/>
      <c r="AQ326" s="68"/>
      <c r="AR326" s="61"/>
    </row>
    <row r="327" spans="1:44" ht="34.5" customHeight="1" x14ac:dyDescent="0.25">
      <c r="A327" s="58"/>
      <c r="B327" s="58"/>
      <c r="C327" s="59"/>
      <c r="D327" s="60"/>
      <c r="E327" s="60"/>
      <c r="F327" s="72"/>
      <c r="G327" s="62" t="e">
        <f t="shared" ca="1" si="10"/>
        <v>#NAME?</v>
      </c>
      <c r="H327" s="62" t="e">
        <f ca="1">_xlfn.IFS($E327&gt;0,VLOOKUP($F327,objets!$A$2:$L4895,4,FALSE)*$E327,$F327="",0,$E327="",VLOOKUP($F327,objets!$A$2:$L4895,4,FALSE))</f>
        <v>#NAME?</v>
      </c>
      <c r="I327" s="107" t="str">
        <f>IF(F327="","",IF(E327&gt;0,VLOOKUP(F327,objets!$A$4:$F$47,6,FALSE)*E327,VLOOKUP(F327,objets!$A$4:$F$47,6,FALSE)))</f>
        <v/>
      </c>
      <c r="J327" s="63" t="e">
        <f ca="1">_xlfn.IFS($E327&gt;0,VLOOKUP($F327,objets!$A$2:$L4895,7,FALSE)*$E327,$F327="",0,$E327="",VLOOKUP($F327,objets!$A$2:$L4895,7,FALSE))</f>
        <v>#NAME?</v>
      </c>
      <c r="K327" s="63" t="e">
        <f ca="1">_xlfn.IFS($E327&gt;0,VLOOKUP($F327,objets!$A$2:$L4895,8,FALSE)*$E327,$F327="",0,$E327="",VLOOKUP($F327,objets!$A$2:$L4895,8,FALSE))</f>
        <v>#NAME?</v>
      </c>
      <c r="L327" s="63" t="e">
        <f ca="1">_xlfn.IFS($E327&gt;0,VLOOKUP($F327,objets!$A$2:$L4895,9,FALSE)*$E327,$F327="",0,$E327="",VLOOKUP($F327,objets!$A$2:$L4895,9,FALSE))</f>
        <v>#NAME?</v>
      </c>
      <c r="M327" s="63" t="e">
        <f ca="1">_xlfn.IFS($E327&gt;0,VLOOKUP($F327,objets!$A$2:$L4895,10,FALSE)*$E327,$F327="",0,$E327="",VLOOKUP($F327,objets!$A$2:$L4895,10,FALSE))</f>
        <v>#NAME?</v>
      </c>
      <c r="N327" s="63" t="e">
        <f ca="1">_xlfn.IFS($E327&gt;0,VLOOKUP($F327,objets!$A$2:$L4895,11,FALSE)*$E327,$F327="",0,$E327="",VLOOKUP($F327,objets!$A$2:$L4895,11,FALSE))</f>
        <v>#NAME?</v>
      </c>
      <c r="O327" s="63" t="e">
        <f ca="1">_xlfn.IFS($E327&gt;0,VLOOKUP($F327,objets!$A$2:$L4895,12,FALSE)*$E327,$F327="",0,$E327="",VLOOKUP($F327,objets!$A$2:$L4895,12,FALSE))</f>
        <v>#NAME?</v>
      </c>
      <c r="P327" s="64"/>
      <c r="Q327" s="65"/>
      <c r="R327" s="65"/>
      <c r="S327" s="65"/>
      <c r="T327" s="65"/>
      <c r="U327" s="65"/>
      <c r="V327" s="65"/>
      <c r="W327" s="65"/>
      <c r="X327" s="65"/>
      <c r="Y327" s="73"/>
      <c r="Z327" s="67" t="str">
        <f t="shared" ref="Z327:Z390" ca="1" si="11">IFERROR(SUMPRODUCT(H327:O327,Q327:X327)/SUM(H327:O327),"")</f>
        <v/>
      </c>
      <c r="AA327" s="53"/>
      <c r="AB327" s="68"/>
      <c r="AC327" s="68"/>
      <c r="AD327" s="68"/>
      <c r="AE327" s="68"/>
      <c r="AF327" s="68"/>
      <c r="AG327" s="68"/>
      <c r="AH327" s="68"/>
      <c r="AI327" s="68"/>
      <c r="AJ327" s="69"/>
      <c r="AK327" s="55"/>
      <c r="AL327" s="70"/>
      <c r="AM327" s="61"/>
      <c r="AN327" s="61"/>
      <c r="AO327" s="55"/>
      <c r="AP327" s="71"/>
      <c r="AQ327" s="68"/>
      <c r="AR327" s="61"/>
    </row>
    <row r="328" spans="1:44" ht="34.5" customHeight="1" x14ac:dyDescent="0.25">
      <c r="A328" s="58"/>
      <c r="B328" s="58"/>
      <c r="C328" s="59"/>
      <c r="D328" s="60"/>
      <c r="E328" s="60"/>
      <c r="F328" s="61"/>
      <c r="G328" s="62" t="e">
        <f t="shared" ca="1" si="10"/>
        <v>#NAME?</v>
      </c>
      <c r="H328" s="62" t="e">
        <f ca="1">_xlfn.IFS($E328&gt;0,VLOOKUP($F328,objets!$A$2:$L4896,4,FALSE)*$E328,$F328="",0,$E328="",VLOOKUP($F328,objets!$A$2:$L4896,4,FALSE))</f>
        <v>#NAME?</v>
      </c>
      <c r="I328" s="107" t="str">
        <f>IF(F328="","",IF(E328&gt;0,VLOOKUP(F328,objets!$A$4:$F$47,6,FALSE)*E328,VLOOKUP(F328,objets!$A$4:$F$47,6,FALSE)))</f>
        <v/>
      </c>
      <c r="J328" s="63" t="e">
        <f ca="1">_xlfn.IFS($E328&gt;0,VLOOKUP($F328,objets!$A$2:$L4896,7,FALSE)*$E328,$F328="",0,$E328="",VLOOKUP($F328,objets!$A$2:$L4896,7,FALSE))</f>
        <v>#NAME?</v>
      </c>
      <c r="K328" s="63" t="e">
        <f ca="1">_xlfn.IFS($E328&gt;0,VLOOKUP($F328,objets!$A$2:$L4896,8,FALSE)*$E328,$F328="",0,$E328="",VLOOKUP($F328,objets!$A$2:$L4896,8,FALSE))</f>
        <v>#NAME?</v>
      </c>
      <c r="L328" s="63" t="e">
        <f ca="1">_xlfn.IFS($E328&gt;0,VLOOKUP($F328,objets!$A$2:$L4896,9,FALSE)*$E328,$F328="",0,$E328="",VLOOKUP($F328,objets!$A$2:$L4896,9,FALSE))</f>
        <v>#NAME?</v>
      </c>
      <c r="M328" s="63" t="e">
        <f ca="1">_xlfn.IFS($E328&gt;0,VLOOKUP($F328,objets!$A$2:$L4896,10,FALSE)*$E328,$F328="",0,$E328="",VLOOKUP($F328,objets!$A$2:$L4896,10,FALSE))</f>
        <v>#NAME?</v>
      </c>
      <c r="N328" s="63" t="e">
        <f ca="1">_xlfn.IFS($E328&gt;0,VLOOKUP($F328,objets!$A$2:$L4896,11,FALSE)*$E328,$F328="",0,$E328="",VLOOKUP($F328,objets!$A$2:$L4896,11,FALSE))</f>
        <v>#NAME?</v>
      </c>
      <c r="O328" s="63" t="e">
        <f ca="1">_xlfn.IFS($E328&gt;0,VLOOKUP($F328,objets!$A$2:$L4896,12,FALSE)*$E328,$F328="",0,$E328="",VLOOKUP($F328,objets!$A$2:$L4896,12,FALSE))</f>
        <v>#NAME?</v>
      </c>
      <c r="P328" s="64"/>
      <c r="Q328" s="65"/>
      <c r="R328" s="65"/>
      <c r="S328" s="65"/>
      <c r="T328" s="65"/>
      <c r="U328" s="65"/>
      <c r="V328" s="65"/>
      <c r="W328" s="65"/>
      <c r="X328" s="65"/>
      <c r="Y328" s="73"/>
      <c r="Z328" s="67" t="str">
        <f t="shared" ca="1" si="11"/>
        <v/>
      </c>
      <c r="AA328" s="53"/>
      <c r="AB328" s="68"/>
      <c r="AC328" s="68"/>
      <c r="AD328" s="68"/>
      <c r="AE328" s="68"/>
      <c r="AF328" s="68"/>
      <c r="AG328" s="68"/>
      <c r="AH328" s="68"/>
      <c r="AI328" s="68"/>
      <c r="AJ328" s="69"/>
      <c r="AK328" s="55"/>
      <c r="AL328" s="70"/>
      <c r="AM328" s="61"/>
      <c r="AN328" s="61"/>
      <c r="AO328" s="55"/>
      <c r="AP328" s="71"/>
      <c r="AQ328" s="68"/>
      <c r="AR328" s="61"/>
    </row>
    <row r="329" spans="1:44" ht="34.5" customHeight="1" x14ac:dyDescent="0.25">
      <c r="A329" s="58"/>
      <c r="B329" s="58"/>
      <c r="C329" s="59"/>
      <c r="D329" s="60"/>
      <c r="E329" s="60"/>
      <c r="F329" s="72"/>
      <c r="G329" s="62" t="e">
        <f t="shared" ca="1" si="10"/>
        <v>#NAME?</v>
      </c>
      <c r="H329" s="62" t="e">
        <f ca="1">_xlfn.IFS($E329&gt;0,VLOOKUP($F329,objets!$A$2:$L4897,4,FALSE)*$E329,$F329="",0,$E329="",VLOOKUP($F329,objets!$A$2:$L4897,4,FALSE))</f>
        <v>#NAME?</v>
      </c>
      <c r="I329" s="107" t="str">
        <f>IF(F329="","",IF(E329&gt;0,VLOOKUP(F329,objets!$A$4:$F$47,6,FALSE)*E329,VLOOKUP(F329,objets!$A$4:$F$47,6,FALSE)))</f>
        <v/>
      </c>
      <c r="J329" s="63" t="e">
        <f ca="1">_xlfn.IFS($E329&gt;0,VLOOKUP($F329,objets!$A$2:$L4897,7,FALSE)*$E329,$F329="",0,$E329="",VLOOKUP($F329,objets!$A$2:$L4897,7,FALSE))</f>
        <v>#NAME?</v>
      </c>
      <c r="K329" s="63" t="e">
        <f ca="1">_xlfn.IFS($E329&gt;0,VLOOKUP($F329,objets!$A$2:$L4897,8,FALSE)*$E329,$F329="",0,$E329="",VLOOKUP($F329,objets!$A$2:$L4897,8,FALSE))</f>
        <v>#NAME?</v>
      </c>
      <c r="L329" s="63" t="e">
        <f ca="1">_xlfn.IFS($E329&gt;0,VLOOKUP($F329,objets!$A$2:$L4897,9,FALSE)*$E329,$F329="",0,$E329="",VLOOKUP($F329,objets!$A$2:$L4897,9,FALSE))</f>
        <v>#NAME?</v>
      </c>
      <c r="M329" s="63" t="e">
        <f ca="1">_xlfn.IFS($E329&gt;0,VLOOKUP($F329,objets!$A$2:$L4897,10,FALSE)*$E329,$F329="",0,$E329="",VLOOKUP($F329,objets!$A$2:$L4897,10,FALSE))</f>
        <v>#NAME?</v>
      </c>
      <c r="N329" s="63" t="e">
        <f ca="1">_xlfn.IFS($E329&gt;0,VLOOKUP($F329,objets!$A$2:$L4897,11,FALSE)*$E329,$F329="",0,$E329="",VLOOKUP($F329,objets!$A$2:$L4897,11,FALSE))</f>
        <v>#NAME?</v>
      </c>
      <c r="O329" s="63" t="e">
        <f ca="1">_xlfn.IFS($E329&gt;0,VLOOKUP($F329,objets!$A$2:$L4897,12,FALSE)*$E329,$F329="",0,$E329="",VLOOKUP($F329,objets!$A$2:$L4897,12,FALSE))</f>
        <v>#NAME?</v>
      </c>
      <c r="P329" s="64"/>
      <c r="Q329" s="65"/>
      <c r="R329" s="65"/>
      <c r="S329" s="65"/>
      <c r="T329" s="65"/>
      <c r="U329" s="65"/>
      <c r="V329" s="65"/>
      <c r="W329" s="65"/>
      <c r="X329" s="65"/>
      <c r="Y329" s="73"/>
      <c r="Z329" s="67" t="str">
        <f t="shared" ca="1" si="11"/>
        <v/>
      </c>
      <c r="AA329" s="53"/>
      <c r="AB329" s="68"/>
      <c r="AC329" s="68"/>
      <c r="AD329" s="68"/>
      <c r="AE329" s="68"/>
      <c r="AF329" s="68"/>
      <c r="AG329" s="68"/>
      <c r="AH329" s="68"/>
      <c r="AI329" s="68"/>
      <c r="AJ329" s="69"/>
      <c r="AK329" s="55"/>
      <c r="AL329" s="70"/>
      <c r="AM329" s="61"/>
      <c r="AN329" s="61"/>
      <c r="AO329" s="55"/>
      <c r="AP329" s="71"/>
      <c r="AQ329" s="68"/>
      <c r="AR329" s="61"/>
    </row>
    <row r="330" spans="1:44" ht="34.5" customHeight="1" x14ac:dyDescent="0.25">
      <c r="A330" s="58"/>
      <c r="B330" s="58"/>
      <c r="C330" s="59"/>
      <c r="D330" s="60"/>
      <c r="E330" s="60"/>
      <c r="F330" s="61"/>
      <c r="G330" s="62" t="e">
        <f t="shared" ca="1" si="10"/>
        <v>#NAME?</v>
      </c>
      <c r="H330" s="62" t="e">
        <f ca="1">_xlfn.IFS($E330&gt;0,VLOOKUP($F330,objets!$A$2:$L4898,4,FALSE)*$E330,$F330="",0,$E330="",VLOOKUP($F330,objets!$A$2:$L4898,4,FALSE))</f>
        <v>#NAME?</v>
      </c>
      <c r="I330" s="107" t="str">
        <f>IF(F330="","",IF(E330&gt;0,VLOOKUP(F330,objets!$A$4:$F$47,6,FALSE)*E330,VLOOKUP(F330,objets!$A$4:$F$47,6,FALSE)))</f>
        <v/>
      </c>
      <c r="J330" s="63" t="e">
        <f ca="1">_xlfn.IFS($E330&gt;0,VLOOKUP($F330,objets!$A$2:$L4898,7,FALSE)*$E330,$F330="",0,$E330="",VLOOKUP($F330,objets!$A$2:$L4898,7,FALSE))</f>
        <v>#NAME?</v>
      </c>
      <c r="K330" s="63" t="e">
        <f ca="1">_xlfn.IFS($E330&gt;0,VLOOKUP($F330,objets!$A$2:$L4898,8,FALSE)*$E330,$F330="",0,$E330="",VLOOKUP($F330,objets!$A$2:$L4898,8,FALSE))</f>
        <v>#NAME?</v>
      </c>
      <c r="L330" s="63" t="e">
        <f ca="1">_xlfn.IFS($E330&gt;0,VLOOKUP($F330,objets!$A$2:$L4898,9,FALSE)*$E330,$F330="",0,$E330="",VLOOKUP($F330,objets!$A$2:$L4898,9,FALSE))</f>
        <v>#NAME?</v>
      </c>
      <c r="M330" s="63" t="e">
        <f ca="1">_xlfn.IFS($E330&gt;0,VLOOKUP($F330,objets!$A$2:$L4898,10,FALSE)*$E330,$F330="",0,$E330="",VLOOKUP($F330,objets!$A$2:$L4898,10,FALSE))</f>
        <v>#NAME?</v>
      </c>
      <c r="N330" s="63" t="e">
        <f ca="1">_xlfn.IFS($E330&gt;0,VLOOKUP($F330,objets!$A$2:$L4898,11,FALSE)*$E330,$F330="",0,$E330="",VLOOKUP($F330,objets!$A$2:$L4898,11,FALSE))</f>
        <v>#NAME?</v>
      </c>
      <c r="O330" s="63" t="e">
        <f ca="1">_xlfn.IFS($E330&gt;0,VLOOKUP($F330,objets!$A$2:$L4898,12,FALSE)*$E330,$F330="",0,$E330="",VLOOKUP($F330,objets!$A$2:$L4898,12,FALSE))</f>
        <v>#NAME?</v>
      </c>
      <c r="P330" s="64"/>
      <c r="Q330" s="65"/>
      <c r="R330" s="65"/>
      <c r="S330" s="65"/>
      <c r="T330" s="65"/>
      <c r="U330" s="65"/>
      <c r="V330" s="65"/>
      <c r="W330" s="65"/>
      <c r="X330" s="65"/>
      <c r="Y330" s="73"/>
      <c r="Z330" s="67" t="str">
        <f t="shared" ca="1" si="11"/>
        <v/>
      </c>
      <c r="AA330" s="53"/>
      <c r="AB330" s="68"/>
      <c r="AC330" s="68"/>
      <c r="AD330" s="68"/>
      <c r="AE330" s="68"/>
      <c r="AF330" s="68"/>
      <c r="AG330" s="68"/>
      <c r="AH330" s="68"/>
      <c r="AI330" s="68"/>
      <c r="AJ330" s="69"/>
      <c r="AK330" s="55"/>
      <c r="AL330" s="70"/>
      <c r="AM330" s="61"/>
      <c r="AN330" s="61"/>
      <c r="AO330" s="55"/>
      <c r="AP330" s="71"/>
      <c r="AQ330" s="68"/>
      <c r="AR330" s="61"/>
    </row>
    <row r="331" spans="1:44" ht="34.5" customHeight="1" x14ac:dyDescent="0.25">
      <c r="A331" s="58"/>
      <c r="B331" s="58"/>
      <c r="C331" s="59"/>
      <c r="D331" s="60"/>
      <c r="E331" s="60"/>
      <c r="F331" s="61"/>
      <c r="G331" s="62" t="e">
        <f t="shared" ca="1" si="10"/>
        <v>#NAME?</v>
      </c>
      <c r="H331" s="62" t="e">
        <f ca="1">_xlfn.IFS($E331&gt;0,VLOOKUP($F331,objets!$A$2:$L4899,4,FALSE)*$E331,$F331="",0,$E331="",VLOOKUP($F331,objets!$A$2:$L4899,4,FALSE))</f>
        <v>#NAME?</v>
      </c>
      <c r="I331" s="107" t="str">
        <f>IF(F331="","",IF(E331&gt;0,VLOOKUP(F331,objets!$A$4:$F$47,6,FALSE)*E331,VLOOKUP(F331,objets!$A$4:$F$47,6,FALSE)))</f>
        <v/>
      </c>
      <c r="J331" s="63" t="e">
        <f ca="1">_xlfn.IFS($E331&gt;0,VLOOKUP($F331,objets!$A$2:$L4899,7,FALSE)*$E331,$F331="",0,$E331="",VLOOKUP($F331,objets!$A$2:$L4899,7,FALSE))</f>
        <v>#NAME?</v>
      </c>
      <c r="K331" s="63" t="e">
        <f ca="1">_xlfn.IFS($E331&gt;0,VLOOKUP($F331,objets!$A$2:$L4899,8,FALSE)*$E331,$F331="",0,$E331="",VLOOKUP($F331,objets!$A$2:$L4899,8,FALSE))</f>
        <v>#NAME?</v>
      </c>
      <c r="L331" s="63" t="e">
        <f ca="1">_xlfn.IFS($E331&gt;0,VLOOKUP($F331,objets!$A$2:$L4899,9,FALSE)*$E331,$F331="",0,$E331="",VLOOKUP($F331,objets!$A$2:$L4899,9,FALSE))</f>
        <v>#NAME?</v>
      </c>
      <c r="M331" s="63" t="e">
        <f ca="1">_xlfn.IFS($E331&gt;0,VLOOKUP($F331,objets!$A$2:$L4899,10,FALSE)*$E331,$F331="",0,$E331="",VLOOKUP($F331,objets!$A$2:$L4899,10,FALSE))</f>
        <v>#NAME?</v>
      </c>
      <c r="N331" s="63" t="e">
        <f ca="1">_xlfn.IFS($E331&gt;0,VLOOKUP($F331,objets!$A$2:$L4899,11,FALSE)*$E331,$F331="",0,$E331="",VLOOKUP($F331,objets!$A$2:$L4899,11,FALSE))</f>
        <v>#NAME?</v>
      </c>
      <c r="O331" s="63" t="e">
        <f ca="1">_xlfn.IFS($E331&gt;0,VLOOKUP($F331,objets!$A$2:$L4899,12,FALSE)*$E331,$F331="",0,$E331="",VLOOKUP($F331,objets!$A$2:$L4899,12,FALSE))</f>
        <v>#NAME?</v>
      </c>
      <c r="P331" s="64"/>
      <c r="Q331" s="65"/>
      <c r="R331" s="65"/>
      <c r="S331" s="65"/>
      <c r="T331" s="65"/>
      <c r="U331" s="65"/>
      <c r="V331" s="65"/>
      <c r="W331" s="65"/>
      <c r="X331" s="65"/>
      <c r="Y331" s="73"/>
      <c r="Z331" s="67" t="str">
        <f t="shared" ca="1" si="11"/>
        <v/>
      </c>
      <c r="AA331" s="53"/>
      <c r="AB331" s="68"/>
      <c r="AC331" s="68"/>
      <c r="AD331" s="68"/>
      <c r="AE331" s="68"/>
      <c r="AF331" s="68"/>
      <c r="AG331" s="68"/>
      <c r="AH331" s="68"/>
      <c r="AI331" s="68"/>
      <c r="AJ331" s="69"/>
      <c r="AK331" s="55"/>
      <c r="AL331" s="70"/>
      <c r="AM331" s="61"/>
      <c r="AN331" s="61"/>
      <c r="AO331" s="55"/>
      <c r="AP331" s="71"/>
      <c r="AQ331" s="68"/>
      <c r="AR331" s="61"/>
    </row>
    <row r="332" spans="1:44" ht="34.5" customHeight="1" x14ac:dyDescent="0.25">
      <c r="A332" s="58"/>
      <c r="B332" s="58"/>
      <c r="C332" s="59"/>
      <c r="D332" s="60"/>
      <c r="E332" s="60"/>
      <c r="F332" s="61"/>
      <c r="G332" s="62" t="e">
        <f t="shared" ca="1" si="10"/>
        <v>#NAME?</v>
      </c>
      <c r="H332" s="62" t="e">
        <f ca="1">_xlfn.IFS($E332&gt;0,VLOOKUP($F332,objets!$A$2:$L4900,4,FALSE)*$E332,$F332="",0,$E332="",VLOOKUP($F332,objets!$A$2:$L4900,4,FALSE))</f>
        <v>#NAME?</v>
      </c>
      <c r="I332" s="107" t="str">
        <f>IF(F332="","",IF(E332&gt;0,VLOOKUP(F332,objets!$A$4:$F$47,6,FALSE)*E332,VLOOKUP(F332,objets!$A$4:$F$47,6,FALSE)))</f>
        <v/>
      </c>
      <c r="J332" s="63" t="e">
        <f ca="1">_xlfn.IFS($E332&gt;0,VLOOKUP($F332,objets!$A$2:$L4900,7,FALSE)*$E332,$F332="",0,$E332="",VLOOKUP($F332,objets!$A$2:$L4900,7,FALSE))</f>
        <v>#NAME?</v>
      </c>
      <c r="K332" s="63" t="e">
        <f ca="1">_xlfn.IFS($E332&gt;0,VLOOKUP($F332,objets!$A$2:$L4900,8,FALSE)*$E332,$F332="",0,$E332="",VLOOKUP($F332,objets!$A$2:$L4900,8,FALSE))</f>
        <v>#NAME?</v>
      </c>
      <c r="L332" s="63" t="e">
        <f ca="1">_xlfn.IFS($E332&gt;0,VLOOKUP($F332,objets!$A$2:$L4900,9,FALSE)*$E332,$F332="",0,$E332="",VLOOKUP($F332,objets!$A$2:$L4900,9,FALSE))</f>
        <v>#NAME?</v>
      </c>
      <c r="M332" s="63" t="e">
        <f ca="1">_xlfn.IFS($E332&gt;0,VLOOKUP($F332,objets!$A$2:$L4900,10,FALSE)*$E332,$F332="",0,$E332="",VLOOKUP($F332,objets!$A$2:$L4900,10,FALSE))</f>
        <v>#NAME?</v>
      </c>
      <c r="N332" s="63" t="e">
        <f ca="1">_xlfn.IFS($E332&gt;0,VLOOKUP($F332,objets!$A$2:$L4900,11,FALSE)*$E332,$F332="",0,$E332="",VLOOKUP($F332,objets!$A$2:$L4900,11,FALSE))</f>
        <v>#NAME?</v>
      </c>
      <c r="O332" s="63" t="e">
        <f ca="1">_xlfn.IFS($E332&gt;0,VLOOKUP($F332,objets!$A$2:$L4900,12,FALSE)*$E332,$F332="",0,$E332="",VLOOKUP($F332,objets!$A$2:$L4900,12,FALSE))</f>
        <v>#NAME?</v>
      </c>
      <c r="P332" s="64"/>
      <c r="Q332" s="65"/>
      <c r="R332" s="65"/>
      <c r="S332" s="65"/>
      <c r="T332" s="65"/>
      <c r="U332" s="65"/>
      <c r="V332" s="65"/>
      <c r="W332" s="65"/>
      <c r="X332" s="65"/>
      <c r="Y332" s="73"/>
      <c r="Z332" s="67" t="str">
        <f t="shared" ca="1" si="11"/>
        <v/>
      </c>
      <c r="AA332" s="53"/>
      <c r="AB332" s="68"/>
      <c r="AC332" s="68"/>
      <c r="AD332" s="68"/>
      <c r="AE332" s="68"/>
      <c r="AF332" s="68"/>
      <c r="AG332" s="68"/>
      <c r="AH332" s="68"/>
      <c r="AI332" s="68"/>
      <c r="AJ332" s="69"/>
      <c r="AK332" s="55"/>
      <c r="AL332" s="70"/>
      <c r="AM332" s="61"/>
      <c r="AN332" s="61"/>
      <c r="AO332" s="55"/>
      <c r="AP332" s="71"/>
      <c r="AQ332" s="68"/>
      <c r="AR332" s="61"/>
    </row>
    <row r="333" spans="1:44" ht="34.5" customHeight="1" x14ac:dyDescent="0.25">
      <c r="A333" s="58"/>
      <c r="B333" s="58"/>
      <c r="C333" s="59"/>
      <c r="D333" s="60"/>
      <c r="E333" s="60"/>
      <c r="F333" s="72"/>
      <c r="G333" s="62" t="e">
        <f t="shared" ref="G333:G396" ca="1" si="12">SUM(I333:O333)</f>
        <v>#NAME?</v>
      </c>
      <c r="H333" s="62" t="e">
        <f ca="1">_xlfn.IFS($E333&gt;0,VLOOKUP($F333,objets!$A$2:$L4901,4,FALSE)*$E333,$F333="",0,$E333="",VLOOKUP($F333,objets!$A$2:$L4901,4,FALSE))</f>
        <v>#NAME?</v>
      </c>
      <c r="I333" s="107" t="str">
        <f>IF(F333="","",IF(E333&gt;0,VLOOKUP(F333,objets!$A$4:$F$47,6,FALSE)*E333,VLOOKUP(F333,objets!$A$4:$F$47,6,FALSE)))</f>
        <v/>
      </c>
      <c r="J333" s="63" t="e">
        <f ca="1">_xlfn.IFS($E333&gt;0,VLOOKUP($F333,objets!$A$2:$L4901,7,FALSE)*$E333,$F333="",0,$E333="",VLOOKUP($F333,objets!$A$2:$L4901,7,FALSE))</f>
        <v>#NAME?</v>
      </c>
      <c r="K333" s="63" t="e">
        <f ca="1">_xlfn.IFS($E333&gt;0,VLOOKUP($F333,objets!$A$2:$L4901,8,FALSE)*$E333,$F333="",0,$E333="",VLOOKUP($F333,objets!$A$2:$L4901,8,FALSE))</f>
        <v>#NAME?</v>
      </c>
      <c r="L333" s="63" t="e">
        <f ca="1">_xlfn.IFS($E333&gt;0,VLOOKUP($F333,objets!$A$2:$L4901,9,FALSE)*$E333,$F333="",0,$E333="",VLOOKUP($F333,objets!$A$2:$L4901,9,FALSE))</f>
        <v>#NAME?</v>
      </c>
      <c r="M333" s="63" t="e">
        <f ca="1">_xlfn.IFS($E333&gt;0,VLOOKUP($F333,objets!$A$2:$L4901,10,FALSE)*$E333,$F333="",0,$E333="",VLOOKUP($F333,objets!$A$2:$L4901,10,FALSE))</f>
        <v>#NAME?</v>
      </c>
      <c r="N333" s="63" t="e">
        <f ca="1">_xlfn.IFS($E333&gt;0,VLOOKUP($F333,objets!$A$2:$L4901,11,FALSE)*$E333,$F333="",0,$E333="",VLOOKUP($F333,objets!$A$2:$L4901,11,FALSE))</f>
        <v>#NAME?</v>
      </c>
      <c r="O333" s="63" t="e">
        <f ca="1">_xlfn.IFS($E333&gt;0,VLOOKUP($F333,objets!$A$2:$L4901,12,FALSE)*$E333,$F333="",0,$E333="",VLOOKUP($F333,objets!$A$2:$L4901,12,FALSE))</f>
        <v>#NAME?</v>
      </c>
      <c r="P333" s="64"/>
      <c r="Q333" s="65"/>
      <c r="R333" s="65"/>
      <c r="S333" s="65"/>
      <c r="T333" s="65"/>
      <c r="U333" s="65"/>
      <c r="V333" s="65"/>
      <c r="W333" s="65"/>
      <c r="X333" s="65"/>
      <c r="Y333" s="73"/>
      <c r="Z333" s="67" t="str">
        <f t="shared" ca="1" si="11"/>
        <v/>
      </c>
      <c r="AA333" s="53"/>
      <c r="AB333" s="68"/>
      <c r="AC333" s="68"/>
      <c r="AD333" s="68"/>
      <c r="AE333" s="68"/>
      <c r="AF333" s="68"/>
      <c r="AG333" s="68"/>
      <c r="AH333" s="68"/>
      <c r="AI333" s="68"/>
      <c r="AJ333" s="69"/>
      <c r="AK333" s="55"/>
      <c r="AL333" s="70"/>
      <c r="AM333" s="61"/>
      <c r="AN333" s="61"/>
      <c r="AO333" s="55"/>
      <c r="AP333" s="71"/>
      <c r="AQ333" s="68"/>
      <c r="AR333" s="61"/>
    </row>
    <row r="334" spans="1:44" ht="34.5" customHeight="1" x14ac:dyDescent="0.25">
      <c r="A334" s="58"/>
      <c r="B334" s="58"/>
      <c r="C334" s="59"/>
      <c r="D334" s="60"/>
      <c r="E334" s="60"/>
      <c r="F334" s="61"/>
      <c r="G334" s="62" t="e">
        <f t="shared" ca="1" si="12"/>
        <v>#NAME?</v>
      </c>
      <c r="H334" s="62" t="e">
        <f ca="1">_xlfn.IFS($E334&gt;0,VLOOKUP($F334,objets!$A$2:$L4902,4,FALSE)*$E334,$F334="",0,$E334="",VLOOKUP($F334,objets!$A$2:$L4902,4,FALSE))</f>
        <v>#NAME?</v>
      </c>
      <c r="I334" s="107" t="str">
        <f>IF(F334="","",IF(E334&gt;0,VLOOKUP(F334,objets!$A$4:$F$47,6,FALSE)*E334,VLOOKUP(F334,objets!$A$4:$F$47,6,FALSE)))</f>
        <v/>
      </c>
      <c r="J334" s="63" t="e">
        <f ca="1">_xlfn.IFS($E334&gt;0,VLOOKUP($F334,objets!$A$2:$L4902,7,FALSE)*$E334,$F334="",0,$E334="",VLOOKUP($F334,objets!$A$2:$L4902,7,FALSE))</f>
        <v>#NAME?</v>
      </c>
      <c r="K334" s="63" t="e">
        <f ca="1">_xlfn.IFS($E334&gt;0,VLOOKUP($F334,objets!$A$2:$L4902,8,FALSE)*$E334,$F334="",0,$E334="",VLOOKUP($F334,objets!$A$2:$L4902,8,FALSE))</f>
        <v>#NAME?</v>
      </c>
      <c r="L334" s="63" t="e">
        <f ca="1">_xlfn.IFS($E334&gt;0,VLOOKUP($F334,objets!$A$2:$L4902,9,FALSE)*$E334,$F334="",0,$E334="",VLOOKUP($F334,objets!$A$2:$L4902,9,FALSE))</f>
        <v>#NAME?</v>
      </c>
      <c r="M334" s="63" t="e">
        <f ca="1">_xlfn.IFS($E334&gt;0,VLOOKUP($F334,objets!$A$2:$L4902,10,FALSE)*$E334,$F334="",0,$E334="",VLOOKUP($F334,objets!$A$2:$L4902,10,FALSE))</f>
        <v>#NAME?</v>
      </c>
      <c r="N334" s="63" t="e">
        <f ca="1">_xlfn.IFS($E334&gt;0,VLOOKUP($F334,objets!$A$2:$L4902,11,FALSE)*$E334,$F334="",0,$E334="",VLOOKUP($F334,objets!$A$2:$L4902,11,FALSE))</f>
        <v>#NAME?</v>
      </c>
      <c r="O334" s="63" t="e">
        <f ca="1">_xlfn.IFS($E334&gt;0,VLOOKUP($F334,objets!$A$2:$L4902,12,FALSE)*$E334,$F334="",0,$E334="",VLOOKUP($F334,objets!$A$2:$L4902,12,FALSE))</f>
        <v>#NAME?</v>
      </c>
      <c r="P334" s="64"/>
      <c r="Q334" s="65"/>
      <c r="R334" s="65"/>
      <c r="S334" s="65"/>
      <c r="T334" s="65"/>
      <c r="U334" s="65"/>
      <c r="V334" s="65"/>
      <c r="W334" s="65"/>
      <c r="X334" s="65"/>
      <c r="Y334" s="73"/>
      <c r="Z334" s="67" t="str">
        <f t="shared" ca="1" si="11"/>
        <v/>
      </c>
      <c r="AA334" s="53"/>
      <c r="AB334" s="68"/>
      <c r="AC334" s="68"/>
      <c r="AD334" s="68"/>
      <c r="AE334" s="68"/>
      <c r="AF334" s="68"/>
      <c r="AG334" s="68"/>
      <c r="AH334" s="68"/>
      <c r="AI334" s="68"/>
      <c r="AJ334" s="69"/>
      <c r="AK334" s="55"/>
      <c r="AL334" s="70"/>
      <c r="AM334" s="61"/>
      <c r="AN334" s="61"/>
      <c r="AO334" s="55"/>
      <c r="AP334" s="71"/>
      <c r="AQ334" s="68"/>
      <c r="AR334" s="61"/>
    </row>
    <row r="335" spans="1:44" ht="34.5" customHeight="1" x14ac:dyDescent="0.25">
      <c r="A335" s="58"/>
      <c r="B335" s="58"/>
      <c r="C335" s="59"/>
      <c r="D335" s="60"/>
      <c r="E335" s="60"/>
      <c r="F335" s="72"/>
      <c r="G335" s="62" t="e">
        <f t="shared" ca="1" si="12"/>
        <v>#NAME?</v>
      </c>
      <c r="H335" s="62" t="e">
        <f ca="1">_xlfn.IFS($E335&gt;0,VLOOKUP($F335,objets!$A$2:$L4903,4,FALSE)*$E335,$F335="",0,$E335="",VLOOKUP($F335,objets!$A$2:$L4903,4,FALSE))</f>
        <v>#NAME?</v>
      </c>
      <c r="I335" s="107" t="str">
        <f>IF(F335="","",IF(E335&gt;0,VLOOKUP(F335,objets!$A$4:$F$47,6,FALSE)*E335,VLOOKUP(F335,objets!$A$4:$F$47,6,FALSE)))</f>
        <v/>
      </c>
      <c r="J335" s="63" t="e">
        <f ca="1">_xlfn.IFS($E335&gt;0,VLOOKUP($F335,objets!$A$2:$L4903,7,FALSE)*$E335,$F335="",0,$E335="",VLOOKUP($F335,objets!$A$2:$L4903,7,FALSE))</f>
        <v>#NAME?</v>
      </c>
      <c r="K335" s="63" t="e">
        <f ca="1">_xlfn.IFS($E335&gt;0,VLOOKUP($F335,objets!$A$2:$L4903,8,FALSE)*$E335,$F335="",0,$E335="",VLOOKUP($F335,objets!$A$2:$L4903,8,FALSE))</f>
        <v>#NAME?</v>
      </c>
      <c r="L335" s="63" t="e">
        <f ca="1">_xlfn.IFS($E335&gt;0,VLOOKUP($F335,objets!$A$2:$L4903,9,FALSE)*$E335,$F335="",0,$E335="",VLOOKUP($F335,objets!$A$2:$L4903,9,FALSE))</f>
        <v>#NAME?</v>
      </c>
      <c r="M335" s="63" t="e">
        <f ca="1">_xlfn.IFS($E335&gt;0,VLOOKUP($F335,objets!$A$2:$L4903,10,FALSE)*$E335,$F335="",0,$E335="",VLOOKUP($F335,objets!$A$2:$L4903,10,FALSE))</f>
        <v>#NAME?</v>
      </c>
      <c r="N335" s="63" t="e">
        <f ca="1">_xlfn.IFS($E335&gt;0,VLOOKUP($F335,objets!$A$2:$L4903,11,FALSE)*$E335,$F335="",0,$E335="",VLOOKUP($F335,objets!$A$2:$L4903,11,FALSE))</f>
        <v>#NAME?</v>
      </c>
      <c r="O335" s="63" t="e">
        <f ca="1">_xlfn.IFS($E335&gt;0,VLOOKUP($F335,objets!$A$2:$L4903,12,FALSE)*$E335,$F335="",0,$E335="",VLOOKUP($F335,objets!$A$2:$L4903,12,FALSE))</f>
        <v>#NAME?</v>
      </c>
      <c r="P335" s="64"/>
      <c r="Q335" s="65"/>
      <c r="R335" s="65"/>
      <c r="S335" s="65"/>
      <c r="T335" s="65"/>
      <c r="U335" s="65"/>
      <c r="V335" s="65"/>
      <c r="W335" s="65"/>
      <c r="X335" s="65"/>
      <c r="Y335" s="73"/>
      <c r="Z335" s="67" t="str">
        <f t="shared" ca="1" si="11"/>
        <v/>
      </c>
      <c r="AA335" s="53"/>
      <c r="AB335" s="68"/>
      <c r="AC335" s="68"/>
      <c r="AD335" s="68"/>
      <c r="AE335" s="68"/>
      <c r="AF335" s="68"/>
      <c r="AG335" s="68"/>
      <c r="AH335" s="68"/>
      <c r="AI335" s="68"/>
      <c r="AJ335" s="69"/>
      <c r="AK335" s="55"/>
      <c r="AL335" s="70"/>
      <c r="AM335" s="61"/>
      <c r="AN335" s="61"/>
      <c r="AO335" s="55"/>
      <c r="AP335" s="71"/>
      <c r="AQ335" s="68"/>
      <c r="AR335" s="61"/>
    </row>
    <row r="336" spans="1:44" ht="34.5" customHeight="1" x14ac:dyDescent="0.25">
      <c r="A336" s="58"/>
      <c r="B336" s="58"/>
      <c r="C336" s="59"/>
      <c r="D336" s="60"/>
      <c r="E336" s="60"/>
      <c r="F336" s="61"/>
      <c r="G336" s="62" t="e">
        <f t="shared" ca="1" si="12"/>
        <v>#NAME?</v>
      </c>
      <c r="H336" s="62" t="e">
        <f ca="1">_xlfn.IFS($E336&gt;0,VLOOKUP($F336,objets!$A$2:$L4904,4,FALSE)*$E336,$F336="",0,$E336="",VLOOKUP($F336,objets!$A$2:$L4904,4,FALSE))</f>
        <v>#NAME?</v>
      </c>
      <c r="I336" s="107" t="str">
        <f>IF(F336="","",IF(E336&gt;0,VLOOKUP(F336,objets!$A$4:$F$47,6,FALSE)*E336,VLOOKUP(F336,objets!$A$4:$F$47,6,FALSE)))</f>
        <v/>
      </c>
      <c r="J336" s="63" t="e">
        <f ca="1">_xlfn.IFS($E336&gt;0,VLOOKUP($F336,objets!$A$2:$L4904,7,FALSE)*$E336,$F336="",0,$E336="",VLOOKUP($F336,objets!$A$2:$L4904,7,FALSE))</f>
        <v>#NAME?</v>
      </c>
      <c r="K336" s="63" t="e">
        <f ca="1">_xlfn.IFS($E336&gt;0,VLOOKUP($F336,objets!$A$2:$L4904,8,FALSE)*$E336,$F336="",0,$E336="",VLOOKUP($F336,objets!$A$2:$L4904,8,FALSE))</f>
        <v>#NAME?</v>
      </c>
      <c r="L336" s="63" t="e">
        <f ca="1">_xlfn.IFS($E336&gt;0,VLOOKUP($F336,objets!$A$2:$L4904,9,FALSE)*$E336,$F336="",0,$E336="",VLOOKUP($F336,objets!$A$2:$L4904,9,FALSE))</f>
        <v>#NAME?</v>
      </c>
      <c r="M336" s="63" t="e">
        <f ca="1">_xlfn.IFS($E336&gt;0,VLOOKUP($F336,objets!$A$2:$L4904,10,FALSE)*$E336,$F336="",0,$E336="",VLOOKUP($F336,objets!$A$2:$L4904,10,FALSE))</f>
        <v>#NAME?</v>
      </c>
      <c r="N336" s="63" t="e">
        <f ca="1">_xlfn.IFS($E336&gt;0,VLOOKUP($F336,objets!$A$2:$L4904,11,FALSE)*$E336,$F336="",0,$E336="",VLOOKUP($F336,objets!$A$2:$L4904,11,FALSE))</f>
        <v>#NAME?</v>
      </c>
      <c r="O336" s="63" t="e">
        <f ca="1">_xlfn.IFS($E336&gt;0,VLOOKUP($F336,objets!$A$2:$L4904,12,FALSE)*$E336,$F336="",0,$E336="",VLOOKUP($F336,objets!$A$2:$L4904,12,FALSE))</f>
        <v>#NAME?</v>
      </c>
      <c r="P336" s="64"/>
      <c r="Q336" s="65"/>
      <c r="R336" s="65"/>
      <c r="S336" s="65"/>
      <c r="T336" s="65"/>
      <c r="U336" s="65"/>
      <c r="V336" s="65"/>
      <c r="W336" s="65"/>
      <c r="X336" s="65"/>
      <c r="Y336" s="73"/>
      <c r="Z336" s="67" t="str">
        <f t="shared" ca="1" si="11"/>
        <v/>
      </c>
      <c r="AA336" s="53"/>
      <c r="AB336" s="68"/>
      <c r="AC336" s="68"/>
      <c r="AD336" s="68"/>
      <c r="AE336" s="68"/>
      <c r="AF336" s="68"/>
      <c r="AG336" s="68"/>
      <c r="AH336" s="68"/>
      <c r="AI336" s="68"/>
      <c r="AJ336" s="69"/>
      <c r="AK336" s="55"/>
      <c r="AL336" s="70"/>
      <c r="AM336" s="61"/>
      <c r="AN336" s="61"/>
      <c r="AO336" s="55"/>
      <c r="AP336" s="71"/>
      <c r="AQ336" s="68"/>
      <c r="AR336" s="61"/>
    </row>
    <row r="337" spans="1:44" ht="34.5" customHeight="1" x14ac:dyDescent="0.25">
      <c r="A337" s="58"/>
      <c r="B337" s="58"/>
      <c r="C337" s="59"/>
      <c r="D337" s="60"/>
      <c r="E337" s="60"/>
      <c r="F337" s="61"/>
      <c r="G337" s="62" t="e">
        <f t="shared" ca="1" si="12"/>
        <v>#NAME?</v>
      </c>
      <c r="H337" s="62" t="e">
        <f ca="1">_xlfn.IFS($E337&gt;0,VLOOKUP($F337,objets!$A$2:$L4905,4,FALSE)*$E337,$F337="",0,$E337="",VLOOKUP($F337,objets!$A$2:$L4905,4,FALSE))</f>
        <v>#NAME?</v>
      </c>
      <c r="I337" s="107" t="str">
        <f>IF(F337="","",IF(E337&gt;0,VLOOKUP(F337,objets!$A$4:$F$47,6,FALSE)*E337,VLOOKUP(F337,objets!$A$4:$F$47,6,FALSE)))</f>
        <v/>
      </c>
      <c r="J337" s="63" t="e">
        <f ca="1">_xlfn.IFS($E337&gt;0,VLOOKUP($F337,objets!$A$2:$L4905,7,FALSE)*$E337,$F337="",0,$E337="",VLOOKUP($F337,objets!$A$2:$L4905,7,FALSE))</f>
        <v>#NAME?</v>
      </c>
      <c r="K337" s="63" t="e">
        <f ca="1">_xlfn.IFS($E337&gt;0,VLOOKUP($F337,objets!$A$2:$L4905,8,FALSE)*$E337,$F337="",0,$E337="",VLOOKUP($F337,objets!$A$2:$L4905,8,FALSE))</f>
        <v>#NAME?</v>
      </c>
      <c r="L337" s="63" t="e">
        <f ca="1">_xlfn.IFS($E337&gt;0,VLOOKUP($F337,objets!$A$2:$L4905,9,FALSE)*$E337,$F337="",0,$E337="",VLOOKUP($F337,objets!$A$2:$L4905,9,FALSE))</f>
        <v>#NAME?</v>
      </c>
      <c r="M337" s="63" t="e">
        <f ca="1">_xlfn.IFS($E337&gt;0,VLOOKUP($F337,objets!$A$2:$L4905,10,FALSE)*$E337,$F337="",0,$E337="",VLOOKUP($F337,objets!$A$2:$L4905,10,FALSE))</f>
        <v>#NAME?</v>
      </c>
      <c r="N337" s="63" t="e">
        <f ca="1">_xlfn.IFS($E337&gt;0,VLOOKUP($F337,objets!$A$2:$L4905,11,FALSE)*$E337,$F337="",0,$E337="",VLOOKUP($F337,objets!$A$2:$L4905,11,FALSE))</f>
        <v>#NAME?</v>
      </c>
      <c r="O337" s="63" t="e">
        <f ca="1">_xlfn.IFS($E337&gt;0,VLOOKUP($F337,objets!$A$2:$L4905,12,FALSE)*$E337,$F337="",0,$E337="",VLOOKUP($F337,objets!$A$2:$L4905,12,FALSE))</f>
        <v>#NAME?</v>
      </c>
      <c r="P337" s="64"/>
      <c r="Q337" s="65"/>
      <c r="R337" s="65"/>
      <c r="S337" s="65"/>
      <c r="T337" s="65"/>
      <c r="U337" s="65"/>
      <c r="V337" s="65"/>
      <c r="W337" s="65"/>
      <c r="X337" s="65"/>
      <c r="Y337" s="73"/>
      <c r="Z337" s="67" t="str">
        <f t="shared" ca="1" si="11"/>
        <v/>
      </c>
      <c r="AA337" s="53"/>
      <c r="AB337" s="68"/>
      <c r="AC337" s="68"/>
      <c r="AD337" s="68"/>
      <c r="AE337" s="68"/>
      <c r="AF337" s="68"/>
      <c r="AG337" s="68"/>
      <c r="AH337" s="68"/>
      <c r="AI337" s="68"/>
      <c r="AJ337" s="69"/>
      <c r="AK337" s="55"/>
      <c r="AL337" s="70"/>
      <c r="AM337" s="61"/>
      <c r="AN337" s="61"/>
      <c r="AO337" s="55"/>
      <c r="AP337" s="71"/>
      <c r="AQ337" s="68"/>
      <c r="AR337" s="61"/>
    </row>
    <row r="338" spans="1:44" ht="34.5" customHeight="1" x14ac:dyDescent="0.25">
      <c r="A338" s="58"/>
      <c r="B338" s="58"/>
      <c r="C338" s="59"/>
      <c r="D338" s="60"/>
      <c r="E338" s="60"/>
      <c r="F338" s="61"/>
      <c r="G338" s="62" t="e">
        <f t="shared" ca="1" si="12"/>
        <v>#NAME?</v>
      </c>
      <c r="H338" s="62" t="e">
        <f ca="1">_xlfn.IFS($E338&gt;0,VLOOKUP($F338,objets!$A$2:$L4906,4,FALSE)*$E338,$F338="",0,$E338="",VLOOKUP($F338,objets!$A$2:$L4906,4,FALSE))</f>
        <v>#NAME?</v>
      </c>
      <c r="I338" s="107" t="str">
        <f>IF(F338="","",IF(E338&gt;0,VLOOKUP(F338,objets!$A$4:$F$47,6,FALSE)*E338,VLOOKUP(F338,objets!$A$4:$F$47,6,FALSE)))</f>
        <v/>
      </c>
      <c r="J338" s="63" t="e">
        <f ca="1">_xlfn.IFS($E338&gt;0,VLOOKUP($F338,objets!$A$2:$L4906,7,FALSE)*$E338,$F338="",0,$E338="",VLOOKUP($F338,objets!$A$2:$L4906,7,FALSE))</f>
        <v>#NAME?</v>
      </c>
      <c r="K338" s="63" t="e">
        <f ca="1">_xlfn.IFS($E338&gt;0,VLOOKUP($F338,objets!$A$2:$L4906,8,FALSE)*$E338,$F338="",0,$E338="",VLOOKUP($F338,objets!$A$2:$L4906,8,FALSE))</f>
        <v>#NAME?</v>
      </c>
      <c r="L338" s="63" t="e">
        <f ca="1">_xlfn.IFS($E338&gt;0,VLOOKUP($F338,objets!$A$2:$L4906,9,FALSE)*$E338,$F338="",0,$E338="",VLOOKUP($F338,objets!$A$2:$L4906,9,FALSE))</f>
        <v>#NAME?</v>
      </c>
      <c r="M338" s="63" t="e">
        <f ca="1">_xlfn.IFS($E338&gt;0,VLOOKUP($F338,objets!$A$2:$L4906,10,FALSE)*$E338,$F338="",0,$E338="",VLOOKUP($F338,objets!$A$2:$L4906,10,FALSE))</f>
        <v>#NAME?</v>
      </c>
      <c r="N338" s="63" t="e">
        <f ca="1">_xlfn.IFS($E338&gt;0,VLOOKUP($F338,objets!$A$2:$L4906,11,FALSE)*$E338,$F338="",0,$E338="",VLOOKUP($F338,objets!$A$2:$L4906,11,FALSE))</f>
        <v>#NAME?</v>
      </c>
      <c r="O338" s="63" t="e">
        <f ca="1">_xlfn.IFS($E338&gt;0,VLOOKUP($F338,objets!$A$2:$L4906,12,FALSE)*$E338,$F338="",0,$E338="",VLOOKUP($F338,objets!$A$2:$L4906,12,FALSE))</f>
        <v>#NAME?</v>
      </c>
      <c r="P338" s="64"/>
      <c r="Q338" s="65"/>
      <c r="R338" s="65"/>
      <c r="S338" s="65"/>
      <c r="T338" s="65"/>
      <c r="U338" s="65"/>
      <c r="V338" s="65"/>
      <c r="W338" s="65"/>
      <c r="X338" s="65"/>
      <c r="Y338" s="73"/>
      <c r="Z338" s="67" t="str">
        <f t="shared" ca="1" si="11"/>
        <v/>
      </c>
      <c r="AA338" s="53"/>
      <c r="AB338" s="68"/>
      <c r="AC338" s="68"/>
      <c r="AD338" s="68"/>
      <c r="AE338" s="68"/>
      <c r="AF338" s="68"/>
      <c r="AG338" s="68"/>
      <c r="AH338" s="68"/>
      <c r="AI338" s="68"/>
      <c r="AJ338" s="69"/>
      <c r="AK338" s="55"/>
      <c r="AL338" s="70"/>
      <c r="AM338" s="61"/>
      <c r="AN338" s="61"/>
      <c r="AO338" s="55"/>
      <c r="AP338" s="71"/>
      <c r="AQ338" s="68"/>
      <c r="AR338" s="61"/>
    </row>
    <row r="339" spans="1:44" ht="34.5" customHeight="1" x14ac:dyDescent="0.25">
      <c r="A339" s="58"/>
      <c r="B339" s="58"/>
      <c r="C339" s="59"/>
      <c r="D339" s="60"/>
      <c r="E339" s="60"/>
      <c r="F339" s="61"/>
      <c r="G339" s="62" t="e">
        <f t="shared" ca="1" si="12"/>
        <v>#NAME?</v>
      </c>
      <c r="H339" s="62" t="e">
        <f ca="1">_xlfn.IFS($E339&gt;0,VLOOKUP($F339,objets!$A$2:$L4907,4,FALSE)*$E339,$F339="",0,$E339="",VLOOKUP($F339,objets!$A$2:$L4907,4,FALSE))</f>
        <v>#NAME?</v>
      </c>
      <c r="I339" s="107" t="str">
        <f>IF(F339="","",IF(E339&gt;0,VLOOKUP(F339,objets!$A$4:$F$47,6,FALSE)*E339,VLOOKUP(F339,objets!$A$4:$F$47,6,FALSE)))</f>
        <v/>
      </c>
      <c r="J339" s="63" t="e">
        <f ca="1">_xlfn.IFS($E339&gt;0,VLOOKUP($F339,objets!$A$2:$L4907,7,FALSE)*$E339,$F339="",0,$E339="",VLOOKUP($F339,objets!$A$2:$L4907,7,FALSE))</f>
        <v>#NAME?</v>
      </c>
      <c r="K339" s="63" t="e">
        <f ca="1">_xlfn.IFS($E339&gt;0,VLOOKUP($F339,objets!$A$2:$L4907,8,FALSE)*$E339,$F339="",0,$E339="",VLOOKUP($F339,objets!$A$2:$L4907,8,FALSE))</f>
        <v>#NAME?</v>
      </c>
      <c r="L339" s="63" t="e">
        <f ca="1">_xlfn.IFS($E339&gt;0,VLOOKUP($F339,objets!$A$2:$L4907,9,FALSE)*$E339,$F339="",0,$E339="",VLOOKUP($F339,objets!$A$2:$L4907,9,FALSE))</f>
        <v>#NAME?</v>
      </c>
      <c r="M339" s="63" t="e">
        <f ca="1">_xlfn.IFS($E339&gt;0,VLOOKUP($F339,objets!$A$2:$L4907,10,FALSE)*$E339,$F339="",0,$E339="",VLOOKUP($F339,objets!$A$2:$L4907,10,FALSE))</f>
        <v>#NAME?</v>
      </c>
      <c r="N339" s="63" t="e">
        <f ca="1">_xlfn.IFS($E339&gt;0,VLOOKUP($F339,objets!$A$2:$L4907,11,FALSE)*$E339,$F339="",0,$E339="",VLOOKUP($F339,objets!$A$2:$L4907,11,FALSE))</f>
        <v>#NAME?</v>
      </c>
      <c r="O339" s="63" t="e">
        <f ca="1">_xlfn.IFS($E339&gt;0,VLOOKUP($F339,objets!$A$2:$L4907,12,FALSE)*$E339,$F339="",0,$E339="",VLOOKUP($F339,objets!$A$2:$L4907,12,FALSE))</f>
        <v>#NAME?</v>
      </c>
      <c r="P339" s="64"/>
      <c r="Q339" s="65"/>
      <c r="R339" s="65"/>
      <c r="S339" s="65"/>
      <c r="T339" s="65"/>
      <c r="U339" s="65"/>
      <c r="V339" s="65"/>
      <c r="W339" s="65"/>
      <c r="X339" s="65"/>
      <c r="Y339" s="73"/>
      <c r="Z339" s="67" t="str">
        <f t="shared" ca="1" si="11"/>
        <v/>
      </c>
      <c r="AA339" s="53"/>
      <c r="AB339" s="68"/>
      <c r="AC339" s="68"/>
      <c r="AD339" s="68"/>
      <c r="AE339" s="68"/>
      <c r="AF339" s="68"/>
      <c r="AG339" s="68"/>
      <c r="AH339" s="68"/>
      <c r="AI339" s="68"/>
      <c r="AJ339" s="69"/>
      <c r="AK339" s="55"/>
      <c r="AL339" s="70"/>
      <c r="AM339" s="61"/>
      <c r="AN339" s="61"/>
      <c r="AO339" s="55"/>
      <c r="AP339" s="71"/>
      <c r="AQ339" s="68"/>
      <c r="AR339" s="61"/>
    </row>
    <row r="340" spans="1:44" ht="34.5" customHeight="1" x14ac:dyDescent="0.25">
      <c r="A340" s="58"/>
      <c r="B340" s="58"/>
      <c r="C340" s="59"/>
      <c r="D340" s="60"/>
      <c r="E340" s="60"/>
      <c r="F340" s="61"/>
      <c r="G340" s="62" t="e">
        <f t="shared" ca="1" si="12"/>
        <v>#NAME?</v>
      </c>
      <c r="H340" s="62" t="e">
        <f ca="1">_xlfn.IFS($E340&gt;0,VLOOKUP($F340,objets!$A$2:$L4908,4,FALSE)*$E340,$F340="",0,$E340="",VLOOKUP($F340,objets!$A$2:$L4908,4,FALSE))</f>
        <v>#NAME?</v>
      </c>
      <c r="I340" s="107" t="str">
        <f>IF(F340="","",IF(E340&gt;0,VLOOKUP(F340,objets!$A$4:$F$47,6,FALSE)*E340,VLOOKUP(F340,objets!$A$4:$F$47,6,FALSE)))</f>
        <v/>
      </c>
      <c r="J340" s="63" t="e">
        <f ca="1">_xlfn.IFS($E340&gt;0,VLOOKUP($F340,objets!$A$2:$L4908,7,FALSE)*$E340,$F340="",0,$E340="",VLOOKUP($F340,objets!$A$2:$L4908,7,FALSE))</f>
        <v>#NAME?</v>
      </c>
      <c r="K340" s="63" t="e">
        <f ca="1">_xlfn.IFS($E340&gt;0,VLOOKUP($F340,objets!$A$2:$L4908,8,FALSE)*$E340,$F340="",0,$E340="",VLOOKUP($F340,objets!$A$2:$L4908,8,FALSE))</f>
        <v>#NAME?</v>
      </c>
      <c r="L340" s="63" t="e">
        <f ca="1">_xlfn.IFS($E340&gt;0,VLOOKUP($F340,objets!$A$2:$L4908,9,FALSE)*$E340,$F340="",0,$E340="",VLOOKUP($F340,objets!$A$2:$L4908,9,FALSE))</f>
        <v>#NAME?</v>
      </c>
      <c r="M340" s="63" t="e">
        <f ca="1">_xlfn.IFS($E340&gt;0,VLOOKUP($F340,objets!$A$2:$L4908,10,FALSE)*$E340,$F340="",0,$E340="",VLOOKUP($F340,objets!$A$2:$L4908,10,FALSE))</f>
        <v>#NAME?</v>
      </c>
      <c r="N340" s="63" t="e">
        <f ca="1">_xlfn.IFS($E340&gt;0,VLOOKUP($F340,objets!$A$2:$L4908,11,FALSE)*$E340,$F340="",0,$E340="",VLOOKUP($F340,objets!$A$2:$L4908,11,FALSE))</f>
        <v>#NAME?</v>
      </c>
      <c r="O340" s="63" t="e">
        <f ca="1">_xlfn.IFS($E340&gt;0,VLOOKUP($F340,objets!$A$2:$L4908,12,FALSE)*$E340,$F340="",0,$E340="",VLOOKUP($F340,objets!$A$2:$L4908,12,FALSE))</f>
        <v>#NAME?</v>
      </c>
      <c r="P340" s="64"/>
      <c r="Q340" s="65"/>
      <c r="R340" s="65"/>
      <c r="S340" s="65"/>
      <c r="T340" s="65"/>
      <c r="U340" s="65"/>
      <c r="V340" s="65"/>
      <c r="W340" s="65"/>
      <c r="X340" s="65"/>
      <c r="Y340" s="73"/>
      <c r="Z340" s="67" t="str">
        <f t="shared" ca="1" si="11"/>
        <v/>
      </c>
      <c r="AA340" s="53"/>
      <c r="AB340" s="68"/>
      <c r="AC340" s="68"/>
      <c r="AD340" s="68"/>
      <c r="AE340" s="68"/>
      <c r="AF340" s="68"/>
      <c r="AG340" s="68"/>
      <c r="AH340" s="68"/>
      <c r="AI340" s="68"/>
      <c r="AJ340" s="69"/>
      <c r="AK340" s="55"/>
      <c r="AL340" s="70"/>
      <c r="AM340" s="61"/>
      <c r="AN340" s="61"/>
      <c r="AO340" s="55"/>
      <c r="AP340" s="71"/>
      <c r="AQ340" s="68"/>
      <c r="AR340" s="61"/>
    </row>
    <row r="341" spans="1:44" ht="34.5" customHeight="1" x14ac:dyDescent="0.25">
      <c r="A341" s="58"/>
      <c r="B341" s="58"/>
      <c r="C341" s="59"/>
      <c r="D341" s="60"/>
      <c r="E341" s="60"/>
      <c r="F341" s="72"/>
      <c r="G341" s="62" t="e">
        <f t="shared" ca="1" si="12"/>
        <v>#NAME?</v>
      </c>
      <c r="H341" s="62" t="e">
        <f ca="1">_xlfn.IFS($E341&gt;0,VLOOKUP($F341,objets!$A$2:$L4909,4,FALSE)*$E341,$F341="",0,$E341="",VLOOKUP($F341,objets!$A$2:$L4909,4,FALSE))</f>
        <v>#NAME?</v>
      </c>
      <c r="I341" s="107" t="str">
        <f>IF(F341="","",IF(E341&gt;0,VLOOKUP(F341,objets!$A$4:$F$47,6,FALSE)*E341,VLOOKUP(F341,objets!$A$4:$F$47,6,FALSE)))</f>
        <v/>
      </c>
      <c r="J341" s="63" t="e">
        <f ca="1">_xlfn.IFS($E341&gt;0,VLOOKUP($F341,objets!$A$2:$L4909,7,FALSE)*$E341,$F341="",0,$E341="",VLOOKUP($F341,objets!$A$2:$L4909,7,FALSE))</f>
        <v>#NAME?</v>
      </c>
      <c r="K341" s="63" t="e">
        <f ca="1">_xlfn.IFS($E341&gt;0,VLOOKUP($F341,objets!$A$2:$L4909,8,FALSE)*$E341,$F341="",0,$E341="",VLOOKUP($F341,objets!$A$2:$L4909,8,FALSE))</f>
        <v>#NAME?</v>
      </c>
      <c r="L341" s="63" t="e">
        <f ca="1">_xlfn.IFS($E341&gt;0,VLOOKUP($F341,objets!$A$2:$L4909,9,FALSE)*$E341,$F341="",0,$E341="",VLOOKUP($F341,objets!$A$2:$L4909,9,FALSE))</f>
        <v>#NAME?</v>
      </c>
      <c r="M341" s="63" t="e">
        <f ca="1">_xlfn.IFS($E341&gt;0,VLOOKUP($F341,objets!$A$2:$L4909,10,FALSE)*$E341,$F341="",0,$E341="",VLOOKUP($F341,objets!$A$2:$L4909,10,FALSE))</f>
        <v>#NAME?</v>
      </c>
      <c r="N341" s="63" t="e">
        <f ca="1">_xlfn.IFS($E341&gt;0,VLOOKUP($F341,objets!$A$2:$L4909,11,FALSE)*$E341,$F341="",0,$E341="",VLOOKUP($F341,objets!$A$2:$L4909,11,FALSE))</f>
        <v>#NAME?</v>
      </c>
      <c r="O341" s="63" t="e">
        <f ca="1">_xlfn.IFS($E341&gt;0,VLOOKUP($F341,objets!$A$2:$L4909,12,FALSE)*$E341,$F341="",0,$E341="",VLOOKUP($F341,objets!$A$2:$L4909,12,FALSE))</f>
        <v>#NAME?</v>
      </c>
      <c r="P341" s="64"/>
      <c r="Q341" s="65"/>
      <c r="R341" s="65"/>
      <c r="S341" s="65"/>
      <c r="T341" s="65"/>
      <c r="U341" s="65"/>
      <c r="V341" s="65"/>
      <c r="W341" s="65"/>
      <c r="X341" s="65"/>
      <c r="Y341" s="73"/>
      <c r="Z341" s="67" t="str">
        <f t="shared" ca="1" si="11"/>
        <v/>
      </c>
      <c r="AA341" s="53"/>
      <c r="AB341" s="68"/>
      <c r="AC341" s="68"/>
      <c r="AD341" s="68"/>
      <c r="AE341" s="68"/>
      <c r="AF341" s="68"/>
      <c r="AG341" s="68"/>
      <c r="AH341" s="68"/>
      <c r="AI341" s="68"/>
      <c r="AJ341" s="69"/>
      <c r="AK341" s="55"/>
      <c r="AL341" s="70"/>
      <c r="AM341" s="61"/>
      <c r="AN341" s="61"/>
      <c r="AO341" s="55"/>
      <c r="AP341" s="71"/>
      <c r="AQ341" s="68"/>
      <c r="AR341" s="61"/>
    </row>
    <row r="342" spans="1:44" ht="34.5" customHeight="1" x14ac:dyDescent="0.25">
      <c r="A342" s="58"/>
      <c r="B342" s="58"/>
      <c r="C342" s="59"/>
      <c r="D342" s="60"/>
      <c r="E342" s="60"/>
      <c r="F342" s="61"/>
      <c r="G342" s="62" t="e">
        <f t="shared" ca="1" si="12"/>
        <v>#NAME?</v>
      </c>
      <c r="H342" s="62" t="e">
        <f ca="1">_xlfn.IFS($E342&gt;0,VLOOKUP($F342,objets!$A$2:$L4910,4,FALSE)*$E342,$F342="",0,$E342="",VLOOKUP($F342,objets!$A$2:$L4910,4,FALSE))</f>
        <v>#NAME?</v>
      </c>
      <c r="I342" s="107" t="str">
        <f>IF(F342="","",IF(E342&gt;0,VLOOKUP(F342,objets!$A$4:$F$47,6,FALSE)*E342,VLOOKUP(F342,objets!$A$4:$F$47,6,FALSE)))</f>
        <v/>
      </c>
      <c r="J342" s="63" t="e">
        <f ca="1">_xlfn.IFS($E342&gt;0,VLOOKUP($F342,objets!$A$2:$L4910,7,FALSE)*$E342,$F342="",0,$E342="",VLOOKUP($F342,objets!$A$2:$L4910,7,FALSE))</f>
        <v>#NAME?</v>
      </c>
      <c r="K342" s="63" t="e">
        <f ca="1">_xlfn.IFS($E342&gt;0,VLOOKUP($F342,objets!$A$2:$L4910,8,FALSE)*$E342,$F342="",0,$E342="",VLOOKUP($F342,objets!$A$2:$L4910,8,FALSE))</f>
        <v>#NAME?</v>
      </c>
      <c r="L342" s="63" t="e">
        <f ca="1">_xlfn.IFS($E342&gt;0,VLOOKUP($F342,objets!$A$2:$L4910,9,FALSE)*$E342,$F342="",0,$E342="",VLOOKUP($F342,objets!$A$2:$L4910,9,FALSE))</f>
        <v>#NAME?</v>
      </c>
      <c r="M342" s="63" t="e">
        <f ca="1">_xlfn.IFS($E342&gt;0,VLOOKUP($F342,objets!$A$2:$L4910,10,FALSE)*$E342,$F342="",0,$E342="",VLOOKUP($F342,objets!$A$2:$L4910,10,FALSE))</f>
        <v>#NAME?</v>
      </c>
      <c r="N342" s="63" t="e">
        <f ca="1">_xlfn.IFS($E342&gt;0,VLOOKUP($F342,objets!$A$2:$L4910,11,FALSE)*$E342,$F342="",0,$E342="",VLOOKUP($F342,objets!$A$2:$L4910,11,FALSE))</f>
        <v>#NAME?</v>
      </c>
      <c r="O342" s="63" t="e">
        <f ca="1">_xlfn.IFS($E342&gt;0,VLOOKUP($F342,objets!$A$2:$L4910,12,FALSE)*$E342,$F342="",0,$E342="",VLOOKUP($F342,objets!$A$2:$L4910,12,FALSE))</f>
        <v>#NAME?</v>
      </c>
      <c r="P342" s="64"/>
      <c r="Q342" s="65"/>
      <c r="R342" s="65"/>
      <c r="S342" s="65"/>
      <c r="T342" s="65"/>
      <c r="U342" s="65"/>
      <c r="V342" s="65"/>
      <c r="W342" s="65"/>
      <c r="X342" s="65"/>
      <c r="Y342" s="73"/>
      <c r="Z342" s="67" t="str">
        <f t="shared" ca="1" si="11"/>
        <v/>
      </c>
      <c r="AA342" s="53"/>
      <c r="AB342" s="68"/>
      <c r="AC342" s="68"/>
      <c r="AD342" s="68"/>
      <c r="AE342" s="68"/>
      <c r="AF342" s="68"/>
      <c r="AG342" s="68"/>
      <c r="AH342" s="68"/>
      <c r="AI342" s="68"/>
      <c r="AJ342" s="69"/>
      <c r="AK342" s="55"/>
      <c r="AL342" s="70"/>
      <c r="AM342" s="61"/>
      <c r="AN342" s="61"/>
      <c r="AO342" s="55"/>
      <c r="AP342" s="71"/>
      <c r="AQ342" s="68"/>
      <c r="AR342" s="61"/>
    </row>
    <row r="343" spans="1:44" ht="34.5" customHeight="1" x14ac:dyDescent="0.25">
      <c r="A343" s="58"/>
      <c r="B343" s="58"/>
      <c r="C343" s="59"/>
      <c r="D343" s="60"/>
      <c r="E343" s="60"/>
      <c r="F343" s="61"/>
      <c r="G343" s="62" t="e">
        <f t="shared" ca="1" si="12"/>
        <v>#NAME?</v>
      </c>
      <c r="H343" s="62" t="e">
        <f ca="1">_xlfn.IFS($E343&gt;0,VLOOKUP($F343,objets!$A$2:$L4911,4,FALSE)*$E343,$F343="",0,$E343="",VLOOKUP($F343,objets!$A$2:$L4911,4,FALSE))</f>
        <v>#NAME?</v>
      </c>
      <c r="I343" s="107" t="str">
        <f>IF(F343="","",IF(E343&gt;0,VLOOKUP(F343,objets!$A$4:$F$47,6,FALSE)*E343,VLOOKUP(F343,objets!$A$4:$F$47,6,FALSE)))</f>
        <v/>
      </c>
      <c r="J343" s="63" t="e">
        <f ca="1">_xlfn.IFS($E343&gt;0,VLOOKUP($F343,objets!$A$2:$L4911,7,FALSE)*$E343,$F343="",0,$E343="",VLOOKUP($F343,objets!$A$2:$L4911,7,FALSE))</f>
        <v>#NAME?</v>
      </c>
      <c r="K343" s="63" t="e">
        <f ca="1">_xlfn.IFS($E343&gt;0,VLOOKUP($F343,objets!$A$2:$L4911,8,FALSE)*$E343,$F343="",0,$E343="",VLOOKUP($F343,objets!$A$2:$L4911,8,FALSE))</f>
        <v>#NAME?</v>
      </c>
      <c r="L343" s="63" t="e">
        <f ca="1">_xlfn.IFS($E343&gt;0,VLOOKUP($F343,objets!$A$2:$L4911,9,FALSE)*$E343,$F343="",0,$E343="",VLOOKUP($F343,objets!$A$2:$L4911,9,FALSE))</f>
        <v>#NAME?</v>
      </c>
      <c r="M343" s="63" t="e">
        <f ca="1">_xlfn.IFS($E343&gt;0,VLOOKUP($F343,objets!$A$2:$L4911,10,FALSE)*$E343,$F343="",0,$E343="",VLOOKUP($F343,objets!$A$2:$L4911,10,FALSE))</f>
        <v>#NAME?</v>
      </c>
      <c r="N343" s="63" t="e">
        <f ca="1">_xlfn.IFS($E343&gt;0,VLOOKUP($F343,objets!$A$2:$L4911,11,FALSE)*$E343,$F343="",0,$E343="",VLOOKUP($F343,objets!$A$2:$L4911,11,FALSE))</f>
        <v>#NAME?</v>
      </c>
      <c r="O343" s="63" t="e">
        <f ca="1">_xlfn.IFS($E343&gt;0,VLOOKUP($F343,objets!$A$2:$L4911,12,FALSE)*$E343,$F343="",0,$E343="",VLOOKUP($F343,objets!$A$2:$L4911,12,FALSE))</f>
        <v>#NAME?</v>
      </c>
      <c r="P343" s="64"/>
      <c r="Q343" s="65"/>
      <c r="R343" s="65"/>
      <c r="S343" s="65"/>
      <c r="T343" s="65"/>
      <c r="U343" s="65"/>
      <c r="V343" s="65"/>
      <c r="W343" s="65"/>
      <c r="X343" s="65"/>
      <c r="Y343" s="73"/>
      <c r="Z343" s="67" t="str">
        <f t="shared" ca="1" si="11"/>
        <v/>
      </c>
      <c r="AA343" s="53"/>
      <c r="AB343" s="68"/>
      <c r="AC343" s="68"/>
      <c r="AD343" s="68"/>
      <c r="AE343" s="68"/>
      <c r="AF343" s="68"/>
      <c r="AG343" s="68"/>
      <c r="AH343" s="68"/>
      <c r="AI343" s="68"/>
      <c r="AJ343" s="69"/>
      <c r="AK343" s="55"/>
      <c r="AL343" s="70"/>
      <c r="AM343" s="61"/>
      <c r="AN343" s="61"/>
      <c r="AO343" s="55"/>
      <c r="AP343" s="71"/>
      <c r="AQ343" s="68"/>
      <c r="AR343" s="61"/>
    </row>
    <row r="344" spans="1:44" ht="34.5" customHeight="1" x14ac:dyDescent="0.25">
      <c r="A344" s="58"/>
      <c r="B344" s="58"/>
      <c r="C344" s="59"/>
      <c r="D344" s="60"/>
      <c r="E344" s="60"/>
      <c r="F344" s="61"/>
      <c r="G344" s="62" t="e">
        <f t="shared" ca="1" si="12"/>
        <v>#NAME?</v>
      </c>
      <c r="H344" s="62" t="e">
        <f ca="1">_xlfn.IFS($E344&gt;0,VLOOKUP($F344,objets!$A$2:$L4912,4,FALSE)*$E344,$F344="",0,$E344="",VLOOKUP($F344,objets!$A$2:$L4912,4,FALSE))</f>
        <v>#NAME?</v>
      </c>
      <c r="I344" s="107" t="str">
        <f>IF(F344="","",IF(E344&gt;0,VLOOKUP(F344,objets!$A$4:$F$47,6,FALSE)*E344,VLOOKUP(F344,objets!$A$4:$F$47,6,FALSE)))</f>
        <v/>
      </c>
      <c r="J344" s="63" t="e">
        <f ca="1">_xlfn.IFS($E344&gt;0,VLOOKUP($F344,objets!$A$2:$L4912,7,FALSE)*$E344,$F344="",0,$E344="",VLOOKUP($F344,objets!$A$2:$L4912,7,FALSE))</f>
        <v>#NAME?</v>
      </c>
      <c r="K344" s="63" t="e">
        <f ca="1">_xlfn.IFS($E344&gt;0,VLOOKUP($F344,objets!$A$2:$L4912,8,FALSE)*$E344,$F344="",0,$E344="",VLOOKUP($F344,objets!$A$2:$L4912,8,FALSE))</f>
        <v>#NAME?</v>
      </c>
      <c r="L344" s="63" t="e">
        <f ca="1">_xlfn.IFS($E344&gt;0,VLOOKUP($F344,objets!$A$2:$L4912,9,FALSE)*$E344,$F344="",0,$E344="",VLOOKUP($F344,objets!$A$2:$L4912,9,FALSE))</f>
        <v>#NAME?</v>
      </c>
      <c r="M344" s="63" t="e">
        <f ca="1">_xlfn.IFS($E344&gt;0,VLOOKUP($F344,objets!$A$2:$L4912,10,FALSE)*$E344,$F344="",0,$E344="",VLOOKUP($F344,objets!$A$2:$L4912,10,FALSE))</f>
        <v>#NAME?</v>
      </c>
      <c r="N344" s="63" t="e">
        <f ca="1">_xlfn.IFS($E344&gt;0,VLOOKUP($F344,objets!$A$2:$L4912,11,FALSE)*$E344,$F344="",0,$E344="",VLOOKUP($F344,objets!$A$2:$L4912,11,FALSE))</f>
        <v>#NAME?</v>
      </c>
      <c r="O344" s="63" t="e">
        <f ca="1">_xlfn.IFS($E344&gt;0,VLOOKUP($F344,objets!$A$2:$L4912,12,FALSE)*$E344,$F344="",0,$E344="",VLOOKUP($F344,objets!$A$2:$L4912,12,FALSE))</f>
        <v>#NAME?</v>
      </c>
      <c r="P344" s="64"/>
      <c r="Q344" s="65"/>
      <c r="R344" s="65"/>
      <c r="S344" s="65"/>
      <c r="T344" s="65"/>
      <c r="U344" s="65"/>
      <c r="V344" s="65"/>
      <c r="W344" s="65"/>
      <c r="X344" s="65"/>
      <c r="Y344" s="73"/>
      <c r="Z344" s="67" t="str">
        <f t="shared" ca="1" si="11"/>
        <v/>
      </c>
      <c r="AA344" s="53"/>
      <c r="AB344" s="68"/>
      <c r="AC344" s="68"/>
      <c r="AD344" s="68"/>
      <c r="AE344" s="68"/>
      <c r="AF344" s="68"/>
      <c r="AG344" s="68"/>
      <c r="AH344" s="68"/>
      <c r="AI344" s="68"/>
      <c r="AJ344" s="69"/>
      <c r="AK344" s="55"/>
      <c r="AL344" s="70"/>
      <c r="AM344" s="61"/>
      <c r="AN344" s="61"/>
      <c r="AO344" s="55"/>
      <c r="AP344" s="71"/>
      <c r="AQ344" s="68"/>
      <c r="AR344" s="61"/>
    </row>
    <row r="345" spans="1:44" ht="34.5" customHeight="1" x14ac:dyDescent="0.25">
      <c r="A345" s="58"/>
      <c r="B345" s="58"/>
      <c r="C345" s="59"/>
      <c r="D345" s="60"/>
      <c r="E345" s="60"/>
      <c r="F345" s="72"/>
      <c r="G345" s="62" t="e">
        <f t="shared" ca="1" si="12"/>
        <v>#NAME?</v>
      </c>
      <c r="H345" s="62" t="e">
        <f ca="1">_xlfn.IFS($E345&gt;0,VLOOKUP($F345,objets!$A$2:$L4913,4,FALSE)*$E345,$F345="",0,$E345="",VLOOKUP($F345,objets!$A$2:$L4913,4,FALSE))</f>
        <v>#NAME?</v>
      </c>
      <c r="I345" s="107" t="str">
        <f>IF(F345="","",IF(E345&gt;0,VLOOKUP(F345,objets!$A$4:$F$47,6,FALSE)*E345,VLOOKUP(F345,objets!$A$4:$F$47,6,FALSE)))</f>
        <v/>
      </c>
      <c r="J345" s="63" t="e">
        <f ca="1">_xlfn.IFS($E345&gt;0,VLOOKUP($F345,objets!$A$2:$L4913,7,FALSE)*$E345,$F345="",0,$E345="",VLOOKUP($F345,objets!$A$2:$L4913,7,FALSE))</f>
        <v>#NAME?</v>
      </c>
      <c r="K345" s="63" t="e">
        <f ca="1">_xlfn.IFS($E345&gt;0,VLOOKUP($F345,objets!$A$2:$L4913,8,FALSE)*$E345,$F345="",0,$E345="",VLOOKUP($F345,objets!$A$2:$L4913,8,FALSE))</f>
        <v>#NAME?</v>
      </c>
      <c r="L345" s="63" t="e">
        <f ca="1">_xlfn.IFS($E345&gt;0,VLOOKUP($F345,objets!$A$2:$L4913,9,FALSE)*$E345,$F345="",0,$E345="",VLOOKUP($F345,objets!$A$2:$L4913,9,FALSE))</f>
        <v>#NAME?</v>
      </c>
      <c r="M345" s="63" t="e">
        <f ca="1">_xlfn.IFS($E345&gt;0,VLOOKUP($F345,objets!$A$2:$L4913,10,FALSE)*$E345,$F345="",0,$E345="",VLOOKUP($F345,objets!$A$2:$L4913,10,FALSE))</f>
        <v>#NAME?</v>
      </c>
      <c r="N345" s="63" t="e">
        <f ca="1">_xlfn.IFS($E345&gt;0,VLOOKUP($F345,objets!$A$2:$L4913,11,FALSE)*$E345,$F345="",0,$E345="",VLOOKUP($F345,objets!$A$2:$L4913,11,FALSE))</f>
        <v>#NAME?</v>
      </c>
      <c r="O345" s="63" t="e">
        <f ca="1">_xlfn.IFS($E345&gt;0,VLOOKUP($F345,objets!$A$2:$L4913,12,FALSE)*$E345,$F345="",0,$E345="",VLOOKUP($F345,objets!$A$2:$L4913,12,FALSE))</f>
        <v>#NAME?</v>
      </c>
      <c r="P345" s="64"/>
      <c r="Q345" s="65"/>
      <c r="R345" s="65"/>
      <c r="S345" s="65"/>
      <c r="T345" s="65"/>
      <c r="U345" s="65"/>
      <c r="V345" s="65"/>
      <c r="W345" s="65"/>
      <c r="X345" s="65"/>
      <c r="Y345" s="73"/>
      <c r="Z345" s="67" t="str">
        <f t="shared" ca="1" si="11"/>
        <v/>
      </c>
      <c r="AA345" s="53"/>
      <c r="AB345" s="68"/>
      <c r="AC345" s="68"/>
      <c r="AD345" s="68"/>
      <c r="AE345" s="68"/>
      <c r="AF345" s="68"/>
      <c r="AG345" s="68"/>
      <c r="AH345" s="68"/>
      <c r="AI345" s="68"/>
      <c r="AJ345" s="69"/>
      <c r="AK345" s="55"/>
      <c r="AL345" s="70"/>
      <c r="AM345" s="61"/>
      <c r="AN345" s="61"/>
      <c r="AO345" s="55"/>
      <c r="AP345" s="71"/>
      <c r="AQ345" s="68"/>
      <c r="AR345" s="61"/>
    </row>
    <row r="346" spans="1:44" ht="34.5" customHeight="1" x14ac:dyDescent="0.25">
      <c r="A346" s="58"/>
      <c r="B346" s="58"/>
      <c r="C346" s="59"/>
      <c r="D346" s="60"/>
      <c r="E346" s="60"/>
      <c r="F346" s="61"/>
      <c r="G346" s="62" t="e">
        <f t="shared" ca="1" si="12"/>
        <v>#NAME?</v>
      </c>
      <c r="H346" s="62" t="e">
        <f ca="1">_xlfn.IFS($E346&gt;0,VLOOKUP($F346,objets!$A$2:$L4914,4,FALSE)*$E346,$F346="",0,$E346="",VLOOKUP($F346,objets!$A$2:$L4914,4,FALSE))</f>
        <v>#NAME?</v>
      </c>
      <c r="I346" s="107" t="str">
        <f>IF(F346="","",IF(E346&gt;0,VLOOKUP(F346,objets!$A$4:$F$47,6,FALSE)*E346,VLOOKUP(F346,objets!$A$4:$F$47,6,FALSE)))</f>
        <v/>
      </c>
      <c r="J346" s="63" t="e">
        <f ca="1">_xlfn.IFS($E346&gt;0,VLOOKUP($F346,objets!$A$2:$L4914,7,FALSE)*$E346,$F346="",0,$E346="",VLOOKUP($F346,objets!$A$2:$L4914,7,FALSE))</f>
        <v>#NAME?</v>
      </c>
      <c r="K346" s="63" t="e">
        <f ca="1">_xlfn.IFS($E346&gt;0,VLOOKUP($F346,objets!$A$2:$L4914,8,FALSE)*$E346,$F346="",0,$E346="",VLOOKUP($F346,objets!$A$2:$L4914,8,FALSE))</f>
        <v>#NAME?</v>
      </c>
      <c r="L346" s="63" t="e">
        <f ca="1">_xlfn.IFS($E346&gt;0,VLOOKUP($F346,objets!$A$2:$L4914,9,FALSE)*$E346,$F346="",0,$E346="",VLOOKUP($F346,objets!$A$2:$L4914,9,FALSE))</f>
        <v>#NAME?</v>
      </c>
      <c r="M346" s="63" t="e">
        <f ca="1">_xlfn.IFS($E346&gt;0,VLOOKUP($F346,objets!$A$2:$L4914,10,FALSE)*$E346,$F346="",0,$E346="",VLOOKUP($F346,objets!$A$2:$L4914,10,FALSE))</f>
        <v>#NAME?</v>
      </c>
      <c r="N346" s="63" t="e">
        <f ca="1">_xlfn.IFS($E346&gt;0,VLOOKUP($F346,objets!$A$2:$L4914,11,FALSE)*$E346,$F346="",0,$E346="",VLOOKUP($F346,objets!$A$2:$L4914,11,FALSE))</f>
        <v>#NAME?</v>
      </c>
      <c r="O346" s="63" t="e">
        <f ca="1">_xlfn.IFS($E346&gt;0,VLOOKUP($F346,objets!$A$2:$L4914,12,FALSE)*$E346,$F346="",0,$E346="",VLOOKUP($F346,objets!$A$2:$L4914,12,FALSE))</f>
        <v>#NAME?</v>
      </c>
      <c r="P346" s="64"/>
      <c r="Q346" s="65"/>
      <c r="R346" s="65"/>
      <c r="S346" s="65"/>
      <c r="T346" s="65"/>
      <c r="U346" s="65"/>
      <c r="V346" s="65"/>
      <c r="W346" s="65"/>
      <c r="X346" s="65"/>
      <c r="Y346" s="73"/>
      <c r="Z346" s="67" t="str">
        <f t="shared" ca="1" si="11"/>
        <v/>
      </c>
      <c r="AA346" s="53"/>
      <c r="AB346" s="68"/>
      <c r="AC346" s="68"/>
      <c r="AD346" s="68"/>
      <c r="AE346" s="68"/>
      <c r="AF346" s="68"/>
      <c r="AG346" s="68"/>
      <c r="AH346" s="68"/>
      <c r="AI346" s="68"/>
      <c r="AJ346" s="69"/>
      <c r="AK346" s="55"/>
      <c r="AL346" s="70"/>
      <c r="AM346" s="61"/>
      <c r="AN346" s="61"/>
      <c r="AO346" s="55"/>
      <c r="AP346" s="71"/>
      <c r="AQ346" s="68"/>
      <c r="AR346" s="61"/>
    </row>
    <row r="347" spans="1:44" ht="34.5" customHeight="1" x14ac:dyDescent="0.25">
      <c r="A347" s="58"/>
      <c r="B347" s="58"/>
      <c r="C347" s="59"/>
      <c r="D347" s="60"/>
      <c r="E347" s="60"/>
      <c r="F347" s="72"/>
      <c r="G347" s="62" t="e">
        <f t="shared" ca="1" si="12"/>
        <v>#NAME?</v>
      </c>
      <c r="H347" s="62" t="e">
        <f ca="1">_xlfn.IFS($E347&gt;0,VLOOKUP($F347,objets!$A$2:$L4915,4,FALSE)*$E347,$F347="",0,$E347="",VLOOKUP($F347,objets!$A$2:$L4915,4,FALSE))</f>
        <v>#NAME?</v>
      </c>
      <c r="I347" s="107" t="str">
        <f>IF(F347="","",IF(E347&gt;0,VLOOKUP(F347,objets!$A$4:$F$47,6,FALSE)*E347,VLOOKUP(F347,objets!$A$4:$F$47,6,FALSE)))</f>
        <v/>
      </c>
      <c r="J347" s="63" t="e">
        <f ca="1">_xlfn.IFS($E347&gt;0,VLOOKUP($F347,objets!$A$2:$L4915,7,FALSE)*$E347,$F347="",0,$E347="",VLOOKUP($F347,objets!$A$2:$L4915,7,FALSE))</f>
        <v>#NAME?</v>
      </c>
      <c r="K347" s="63" t="e">
        <f ca="1">_xlfn.IFS($E347&gt;0,VLOOKUP($F347,objets!$A$2:$L4915,8,FALSE)*$E347,$F347="",0,$E347="",VLOOKUP($F347,objets!$A$2:$L4915,8,FALSE))</f>
        <v>#NAME?</v>
      </c>
      <c r="L347" s="63" t="e">
        <f ca="1">_xlfn.IFS($E347&gt;0,VLOOKUP($F347,objets!$A$2:$L4915,9,FALSE)*$E347,$F347="",0,$E347="",VLOOKUP($F347,objets!$A$2:$L4915,9,FALSE))</f>
        <v>#NAME?</v>
      </c>
      <c r="M347" s="63" t="e">
        <f ca="1">_xlfn.IFS($E347&gt;0,VLOOKUP($F347,objets!$A$2:$L4915,10,FALSE)*$E347,$F347="",0,$E347="",VLOOKUP($F347,objets!$A$2:$L4915,10,FALSE))</f>
        <v>#NAME?</v>
      </c>
      <c r="N347" s="63" t="e">
        <f ca="1">_xlfn.IFS($E347&gt;0,VLOOKUP($F347,objets!$A$2:$L4915,11,FALSE)*$E347,$F347="",0,$E347="",VLOOKUP($F347,objets!$A$2:$L4915,11,FALSE))</f>
        <v>#NAME?</v>
      </c>
      <c r="O347" s="63" t="e">
        <f ca="1">_xlfn.IFS($E347&gt;0,VLOOKUP($F347,objets!$A$2:$L4915,12,FALSE)*$E347,$F347="",0,$E347="",VLOOKUP($F347,objets!$A$2:$L4915,12,FALSE))</f>
        <v>#NAME?</v>
      </c>
      <c r="P347" s="64"/>
      <c r="Q347" s="65"/>
      <c r="R347" s="65"/>
      <c r="S347" s="65"/>
      <c r="T347" s="65"/>
      <c r="U347" s="65"/>
      <c r="V347" s="65"/>
      <c r="W347" s="65"/>
      <c r="X347" s="65"/>
      <c r="Y347" s="73"/>
      <c r="Z347" s="67" t="str">
        <f t="shared" ca="1" si="11"/>
        <v/>
      </c>
      <c r="AA347" s="53"/>
      <c r="AB347" s="68"/>
      <c r="AC347" s="68"/>
      <c r="AD347" s="68"/>
      <c r="AE347" s="68"/>
      <c r="AF347" s="68"/>
      <c r="AG347" s="68"/>
      <c r="AH347" s="68"/>
      <c r="AI347" s="68"/>
      <c r="AJ347" s="69"/>
      <c r="AK347" s="55"/>
      <c r="AL347" s="70"/>
      <c r="AM347" s="61"/>
      <c r="AN347" s="61"/>
      <c r="AO347" s="55"/>
      <c r="AP347" s="71"/>
      <c r="AQ347" s="68"/>
      <c r="AR347" s="61"/>
    </row>
    <row r="348" spans="1:44" ht="34.5" customHeight="1" x14ac:dyDescent="0.25">
      <c r="A348" s="58"/>
      <c r="B348" s="58"/>
      <c r="C348" s="59"/>
      <c r="D348" s="60"/>
      <c r="E348" s="60"/>
      <c r="F348" s="61"/>
      <c r="G348" s="62" t="e">
        <f t="shared" ca="1" si="12"/>
        <v>#NAME?</v>
      </c>
      <c r="H348" s="62" t="e">
        <f ca="1">_xlfn.IFS($E348&gt;0,VLOOKUP($F348,objets!$A$2:$L4916,4,FALSE)*$E348,$F348="",0,$E348="",VLOOKUP($F348,objets!$A$2:$L4916,4,FALSE))</f>
        <v>#NAME?</v>
      </c>
      <c r="I348" s="107" t="str">
        <f>IF(F348="","",IF(E348&gt;0,VLOOKUP(F348,objets!$A$4:$F$47,6,FALSE)*E348,VLOOKUP(F348,objets!$A$4:$F$47,6,FALSE)))</f>
        <v/>
      </c>
      <c r="J348" s="63" t="e">
        <f ca="1">_xlfn.IFS($E348&gt;0,VLOOKUP($F348,objets!$A$2:$L4916,7,FALSE)*$E348,$F348="",0,$E348="",VLOOKUP($F348,objets!$A$2:$L4916,7,FALSE))</f>
        <v>#NAME?</v>
      </c>
      <c r="K348" s="63" t="e">
        <f ca="1">_xlfn.IFS($E348&gt;0,VLOOKUP($F348,objets!$A$2:$L4916,8,FALSE)*$E348,$F348="",0,$E348="",VLOOKUP($F348,objets!$A$2:$L4916,8,FALSE))</f>
        <v>#NAME?</v>
      </c>
      <c r="L348" s="63" t="e">
        <f ca="1">_xlfn.IFS($E348&gt;0,VLOOKUP($F348,objets!$A$2:$L4916,9,FALSE)*$E348,$F348="",0,$E348="",VLOOKUP($F348,objets!$A$2:$L4916,9,FALSE))</f>
        <v>#NAME?</v>
      </c>
      <c r="M348" s="63" t="e">
        <f ca="1">_xlfn.IFS($E348&gt;0,VLOOKUP($F348,objets!$A$2:$L4916,10,FALSE)*$E348,$F348="",0,$E348="",VLOOKUP($F348,objets!$A$2:$L4916,10,FALSE))</f>
        <v>#NAME?</v>
      </c>
      <c r="N348" s="63" t="e">
        <f ca="1">_xlfn.IFS($E348&gt;0,VLOOKUP($F348,objets!$A$2:$L4916,11,FALSE)*$E348,$F348="",0,$E348="",VLOOKUP($F348,objets!$A$2:$L4916,11,FALSE))</f>
        <v>#NAME?</v>
      </c>
      <c r="O348" s="63" t="e">
        <f ca="1">_xlfn.IFS($E348&gt;0,VLOOKUP($F348,objets!$A$2:$L4916,12,FALSE)*$E348,$F348="",0,$E348="",VLOOKUP($F348,objets!$A$2:$L4916,12,FALSE))</f>
        <v>#NAME?</v>
      </c>
      <c r="P348" s="64"/>
      <c r="Q348" s="65"/>
      <c r="R348" s="65"/>
      <c r="S348" s="65"/>
      <c r="T348" s="65"/>
      <c r="U348" s="65"/>
      <c r="V348" s="65"/>
      <c r="W348" s="65"/>
      <c r="X348" s="65"/>
      <c r="Y348" s="73"/>
      <c r="Z348" s="67" t="str">
        <f t="shared" ca="1" si="11"/>
        <v/>
      </c>
      <c r="AA348" s="53"/>
      <c r="AB348" s="68"/>
      <c r="AC348" s="68"/>
      <c r="AD348" s="68"/>
      <c r="AE348" s="68"/>
      <c r="AF348" s="68"/>
      <c r="AG348" s="68"/>
      <c r="AH348" s="68"/>
      <c r="AI348" s="68"/>
      <c r="AJ348" s="69"/>
      <c r="AK348" s="55"/>
      <c r="AL348" s="70"/>
      <c r="AM348" s="61"/>
      <c r="AN348" s="61"/>
      <c r="AO348" s="55"/>
      <c r="AP348" s="71"/>
      <c r="AQ348" s="68"/>
      <c r="AR348" s="61"/>
    </row>
    <row r="349" spans="1:44" ht="34.5" customHeight="1" x14ac:dyDescent="0.25">
      <c r="A349" s="58"/>
      <c r="B349" s="58"/>
      <c r="C349" s="59"/>
      <c r="D349" s="60"/>
      <c r="E349" s="60"/>
      <c r="F349" s="61"/>
      <c r="G349" s="62" t="e">
        <f t="shared" ca="1" si="12"/>
        <v>#NAME?</v>
      </c>
      <c r="H349" s="62" t="e">
        <f ca="1">_xlfn.IFS($E349&gt;0,VLOOKUP($F349,objets!$A$2:$L4917,4,FALSE)*$E349,$F349="",0,$E349="",VLOOKUP($F349,objets!$A$2:$L4917,4,FALSE))</f>
        <v>#NAME?</v>
      </c>
      <c r="I349" s="107" t="str">
        <f>IF(F349="","",IF(E349&gt;0,VLOOKUP(F349,objets!$A$4:$F$47,6,FALSE)*E349,VLOOKUP(F349,objets!$A$4:$F$47,6,FALSE)))</f>
        <v/>
      </c>
      <c r="J349" s="63" t="e">
        <f ca="1">_xlfn.IFS($E349&gt;0,VLOOKUP($F349,objets!$A$2:$L4917,7,FALSE)*$E349,$F349="",0,$E349="",VLOOKUP($F349,objets!$A$2:$L4917,7,FALSE))</f>
        <v>#NAME?</v>
      </c>
      <c r="K349" s="63" t="e">
        <f ca="1">_xlfn.IFS($E349&gt;0,VLOOKUP($F349,objets!$A$2:$L4917,8,FALSE)*$E349,$F349="",0,$E349="",VLOOKUP($F349,objets!$A$2:$L4917,8,FALSE))</f>
        <v>#NAME?</v>
      </c>
      <c r="L349" s="63" t="e">
        <f ca="1">_xlfn.IFS($E349&gt;0,VLOOKUP($F349,objets!$A$2:$L4917,9,FALSE)*$E349,$F349="",0,$E349="",VLOOKUP($F349,objets!$A$2:$L4917,9,FALSE))</f>
        <v>#NAME?</v>
      </c>
      <c r="M349" s="63" t="e">
        <f ca="1">_xlfn.IFS($E349&gt;0,VLOOKUP($F349,objets!$A$2:$L4917,10,FALSE)*$E349,$F349="",0,$E349="",VLOOKUP($F349,objets!$A$2:$L4917,10,FALSE))</f>
        <v>#NAME?</v>
      </c>
      <c r="N349" s="63" t="e">
        <f ca="1">_xlfn.IFS($E349&gt;0,VLOOKUP($F349,objets!$A$2:$L4917,11,FALSE)*$E349,$F349="",0,$E349="",VLOOKUP($F349,objets!$A$2:$L4917,11,FALSE))</f>
        <v>#NAME?</v>
      </c>
      <c r="O349" s="63" t="e">
        <f ca="1">_xlfn.IFS($E349&gt;0,VLOOKUP($F349,objets!$A$2:$L4917,12,FALSE)*$E349,$F349="",0,$E349="",VLOOKUP($F349,objets!$A$2:$L4917,12,FALSE))</f>
        <v>#NAME?</v>
      </c>
      <c r="P349" s="64"/>
      <c r="Q349" s="65"/>
      <c r="R349" s="65"/>
      <c r="S349" s="65"/>
      <c r="T349" s="65"/>
      <c r="U349" s="65"/>
      <c r="V349" s="65"/>
      <c r="W349" s="65"/>
      <c r="X349" s="65"/>
      <c r="Y349" s="73"/>
      <c r="Z349" s="67" t="str">
        <f t="shared" ca="1" si="11"/>
        <v/>
      </c>
      <c r="AA349" s="53"/>
      <c r="AB349" s="68"/>
      <c r="AC349" s="68"/>
      <c r="AD349" s="68"/>
      <c r="AE349" s="68"/>
      <c r="AF349" s="68"/>
      <c r="AG349" s="68"/>
      <c r="AH349" s="68"/>
      <c r="AI349" s="68"/>
      <c r="AJ349" s="69"/>
      <c r="AK349" s="55"/>
      <c r="AL349" s="70"/>
      <c r="AM349" s="61"/>
      <c r="AN349" s="61"/>
      <c r="AO349" s="55"/>
      <c r="AP349" s="71"/>
      <c r="AQ349" s="68"/>
      <c r="AR349" s="61"/>
    </row>
    <row r="350" spans="1:44" ht="34.5" customHeight="1" x14ac:dyDescent="0.25">
      <c r="A350" s="58"/>
      <c r="B350" s="58"/>
      <c r="C350" s="59"/>
      <c r="D350" s="60"/>
      <c r="E350" s="60"/>
      <c r="F350" s="61"/>
      <c r="G350" s="62" t="e">
        <f t="shared" ca="1" si="12"/>
        <v>#NAME?</v>
      </c>
      <c r="H350" s="62" t="e">
        <f ca="1">_xlfn.IFS($E350&gt;0,VLOOKUP($F350,objets!$A$2:$L4918,4,FALSE)*$E350,$F350="",0,$E350="",VLOOKUP($F350,objets!$A$2:$L4918,4,FALSE))</f>
        <v>#NAME?</v>
      </c>
      <c r="I350" s="107" t="str">
        <f>IF(F350="","",IF(E350&gt;0,VLOOKUP(F350,objets!$A$4:$F$47,6,FALSE)*E350,VLOOKUP(F350,objets!$A$4:$F$47,6,FALSE)))</f>
        <v/>
      </c>
      <c r="J350" s="63" t="e">
        <f ca="1">_xlfn.IFS($E350&gt;0,VLOOKUP($F350,objets!$A$2:$L4918,7,FALSE)*$E350,$F350="",0,$E350="",VLOOKUP($F350,objets!$A$2:$L4918,7,FALSE))</f>
        <v>#NAME?</v>
      </c>
      <c r="K350" s="63" t="e">
        <f ca="1">_xlfn.IFS($E350&gt;0,VLOOKUP($F350,objets!$A$2:$L4918,8,FALSE)*$E350,$F350="",0,$E350="",VLOOKUP($F350,objets!$A$2:$L4918,8,FALSE))</f>
        <v>#NAME?</v>
      </c>
      <c r="L350" s="63" t="e">
        <f ca="1">_xlfn.IFS($E350&gt;0,VLOOKUP($F350,objets!$A$2:$L4918,9,FALSE)*$E350,$F350="",0,$E350="",VLOOKUP($F350,objets!$A$2:$L4918,9,FALSE))</f>
        <v>#NAME?</v>
      </c>
      <c r="M350" s="63" t="e">
        <f ca="1">_xlfn.IFS($E350&gt;0,VLOOKUP($F350,objets!$A$2:$L4918,10,FALSE)*$E350,$F350="",0,$E350="",VLOOKUP($F350,objets!$A$2:$L4918,10,FALSE))</f>
        <v>#NAME?</v>
      </c>
      <c r="N350" s="63" t="e">
        <f ca="1">_xlfn.IFS($E350&gt;0,VLOOKUP($F350,objets!$A$2:$L4918,11,FALSE)*$E350,$F350="",0,$E350="",VLOOKUP($F350,objets!$A$2:$L4918,11,FALSE))</f>
        <v>#NAME?</v>
      </c>
      <c r="O350" s="63" t="e">
        <f ca="1">_xlfn.IFS($E350&gt;0,VLOOKUP($F350,objets!$A$2:$L4918,12,FALSE)*$E350,$F350="",0,$E350="",VLOOKUP($F350,objets!$A$2:$L4918,12,FALSE))</f>
        <v>#NAME?</v>
      </c>
      <c r="P350" s="64"/>
      <c r="Q350" s="65"/>
      <c r="R350" s="65"/>
      <c r="S350" s="65"/>
      <c r="T350" s="65"/>
      <c r="U350" s="65"/>
      <c r="V350" s="65"/>
      <c r="W350" s="65"/>
      <c r="X350" s="65"/>
      <c r="Y350" s="73"/>
      <c r="Z350" s="67" t="str">
        <f t="shared" ca="1" si="11"/>
        <v/>
      </c>
      <c r="AA350" s="53"/>
      <c r="AB350" s="68"/>
      <c r="AC350" s="68"/>
      <c r="AD350" s="68"/>
      <c r="AE350" s="68"/>
      <c r="AF350" s="68"/>
      <c r="AG350" s="68"/>
      <c r="AH350" s="68"/>
      <c r="AI350" s="68"/>
      <c r="AJ350" s="69"/>
      <c r="AK350" s="55"/>
      <c r="AL350" s="70"/>
      <c r="AM350" s="61"/>
      <c r="AN350" s="61"/>
      <c r="AO350" s="55"/>
      <c r="AP350" s="71"/>
      <c r="AQ350" s="68"/>
      <c r="AR350" s="61"/>
    </row>
    <row r="351" spans="1:44" ht="34.5" customHeight="1" x14ac:dyDescent="0.25">
      <c r="A351" s="58"/>
      <c r="B351" s="58"/>
      <c r="C351" s="59"/>
      <c r="D351" s="60"/>
      <c r="E351" s="60"/>
      <c r="F351" s="72"/>
      <c r="G351" s="62" t="e">
        <f t="shared" ca="1" si="12"/>
        <v>#NAME?</v>
      </c>
      <c r="H351" s="62" t="e">
        <f ca="1">_xlfn.IFS($E351&gt;0,VLOOKUP($F351,objets!$A$2:$L4919,4,FALSE)*$E351,$F351="",0,$E351="",VLOOKUP($F351,objets!$A$2:$L4919,4,FALSE))</f>
        <v>#NAME?</v>
      </c>
      <c r="I351" s="107" t="str">
        <f>IF(F351="","",IF(E351&gt;0,VLOOKUP(F351,objets!$A$4:$F$47,6,FALSE)*E351,VLOOKUP(F351,objets!$A$4:$F$47,6,FALSE)))</f>
        <v/>
      </c>
      <c r="J351" s="63" t="e">
        <f ca="1">_xlfn.IFS($E351&gt;0,VLOOKUP($F351,objets!$A$2:$L4919,7,FALSE)*$E351,$F351="",0,$E351="",VLOOKUP($F351,objets!$A$2:$L4919,7,FALSE))</f>
        <v>#NAME?</v>
      </c>
      <c r="K351" s="63" t="e">
        <f ca="1">_xlfn.IFS($E351&gt;0,VLOOKUP($F351,objets!$A$2:$L4919,8,FALSE)*$E351,$F351="",0,$E351="",VLOOKUP($F351,objets!$A$2:$L4919,8,FALSE))</f>
        <v>#NAME?</v>
      </c>
      <c r="L351" s="63" t="e">
        <f ca="1">_xlfn.IFS($E351&gt;0,VLOOKUP($F351,objets!$A$2:$L4919,9,FALSE)*$E351,$F351="",0,$E351="",VLOOKUP($F351,objets!$A$2:$L4919,9,FALSE))</f>
        <v>#NAME?</v>
      </c>
      <c r="M351" s="63" t="e">
        <f ca="1">_xlfn.IFS($E351&gt;0,VLOOKUP($F351,objets!$A$2:$L4919,10,FALSE)*$E351,$F351="",0,$E351="",VLOOKUP($F351,objets!$A$2:$L4919,10,FALSE))</f>
        <v>#NAME?</v>
      </c>
      <c r="N351" s="63" t="e">
        <f ca="1">_xlfn.IFS($E351&gt;0,VLOOKUP($F351,objets!$A$2:$L4919,11,FALSE)*$E351,$F351="",0,$E351="",VLOOKUP($F351,objets!$A$2:$L4919,11,FALSE))</f>
        <v>#NAME?</v>
      </c>
      <c r="O351" s="63" t="e">
        <f ca="1">_xlfn.IFS($E351&gt;0,VLOOKUP($F351,objets!$A$2:$L4919,12,FALSE)*$E351,$F351="",0,$E351="",VLOOKUP($F351,objets!$A$2:$L4919,12,FALSE))</f>
        <v>#NAME?</v>
      </c>
      <c r="P351" s="64"/>
      <c r="Q351" s="65"/>
      <c r="R351" s="65"/>
      <c r="S351" s="65"/>
      <c r="T351" s="65"/>
      <c r="U351" s="65"/>
      <c r="V351" s="65"/>
      <c r="W351" s="65"/>
      <c r="X351" s="65"/>
      <c r="Y351" s="73"/>
      <c r="Z351" s="67" t="str">
        <f t="shared" ca="1" si="11"/>
        <v/>
      </c>
      <c r="AA351" s="53"/>
      <c r="AB351" s="68"/>
      <c r="AC351" s="68"/>
      <c r="AD351" s="68"/>
      <c r="AE351" s="68"/>
      <c r="AF351" s="68"/>
      <c r="AG351" s="68"/>
      <c r="AH351" s="68"/>
      <c r="AI351" s="68"/>
      <c r="AJ351" s="69"/>
      <c r="AK351" s="55"/>
      <c r="AL351" s="70"/>
      <c r="AM351" s="61"/>
      <c r="AN351" s="61"/>
      <c r="AO351" s="55"/>
      <c r="AP351" s="71"/>
      <c r="AQ351" s="68"/>
      <c r="AR351" s="61"/>
    </row>
    <row r="352" spans="1:44" ht="34.5" customHeight="1" x14ac:dyDescent="0.25">
      <c r="A352" s="58"/>
      <c r="B352" s="58"/>
      <c r="C352" s="59"/>
      <c r="D352" s="60"/>
      <c r="E352" s="60"/>
      <c r="F352" s="61"/>
      <c r="G352" s="62" t="e">
        <f t="shared" ca="1" si="12"/>
        <v>#NAME?</v>
      </c>
      <c r="H352" s="62" t="e">
        <f ca="1">_xlfn.IFS($E352&gt;0,VLOOKUP($F352,objets!$A$2:$L4920,4,FALSE)*$E352,$F352="",0,$E352="",VLOOKUP($F352,objets!$A$2:$L4920,4,FALSE))</f>
        <v>#NAME?</v>
      </c>
      <c r="I352" s="107" t="str">
        <f>IF(F352="","",IF(E352&gt;0,VLOOKUP(F352,objets!$A$4:$F$47,6,FALSE)*E352,VLOOKUP(F352,objets!$A$4:$F$47,6,FALSE)))</f>
        <v/>
      </c>
      <c r="J352" s="63" t="e">
        <f ca="1">_xlfn.IFS($E352&gt;0,VLOOKUP($F352,objets!$A$2:$L4920,7,FALSE)*$E352,$F352="",0,$E352="",VLOOKUP($F352,objets!$A$2:$L4920,7,FALSE))</f>
        <v>#NAME?</v>
      </c>
      <c r="K352" s="63" t="e">
        <f ca="1">_xlfn.IFS($E352&gt;0,VLOOKUP($F352,objets!$A$2:$L4920,8,FALSE)*$E352,$F352="",0,$E352="",VLOOKUP($F352,objets!$A$2:$L4920,8,FALSE))</f>
        <v>#NAME?</v>
      </c>
      <c r="L352" s="63" t="e">
        <f ca="1">_xlfn.IFS($E352&gt;0,VLOOKUP($F352,objets!$A$2:$L4920,9,FALSE)*$E352,$F352="",0,$E352="",VLOOKUP($F352,objets!$A$2:$L4920,9,FALSE))</f>
        <v>#NAME?</v>
      </c>
      <c r="M352" s="63" t="e">
        <f ca="1">_xlfn.IFS($E352&gt;0,VLOOKUP($F352,objets!$A$2:$L4920,10,FALSE)*$E352,$F352="",0,$E352="",VLOOKUP($F352,objets!$A$2:$L4920,10,FALSE))</f>
        <v>#NAME?</v>
      </c>
      <c r="N352" s="63" t="e">
        <f ca="1">_xlfn.IFS($E352&gt;0,VLOOKUP($F352,objets!$A$2:$L4920,11,FALSE)*$E352,$F352="",0,$E352="",VLOOKUP($F352,objets!$A$2:$L4920,11,FALSE))</f>
        <v>#NAME?</v>
      </c>
      <c r="O352" s="63" t="e">
        <f ca="1">_xlfn.IFS($E352&gt;0,VLOOKUP($F352,objets!$A$2:$L4920,12,FALSE)*$E352,$F352="",0,$E352="",VLOOKUP($F352,objets!$A$2:$L4920,12,FALSE))</f>
        <v>#NAME?</v>
      </c>
      <c r="P352" s="64"/>
      <c r="Q352" s="65"/>
      <c r="R352" s="65"/>
      <c r="S352" s="65"/>
      <c r="T352" s="65"/>
      <c r="U352" s="65"/>
      <c r="V352" s="65"/>
      <c r="W352" s="65"/>
      <c r="X352" s="65"/>
      <c r="Y352" s="73"/>
      <c r="Z352" s="67" t="str">
        <f t="shared" ca="1" si="11"/>
        <v/>
      </c>
      <c r="AA352" s="53"/>
      <c r="AB352" s="68"/>
      <c r="AC352" s="68"/>
      <c r="AD352" s="68"/>
      <c r="AE352" s="68"/>
      <c r="AF352" s="68"/>
      <c r="AG352" s="68"/>
      <c r="AH352" s="68"/>
      <c r="AI352" s="68"/>
      <c r="AJ352" s="69"/>
      <c r="AK352" s="55"/>
      <c r="AL352" s="70"/>
      <c r="AM352" s="61"/>
      <c r="AN352" s="61"/>
      <c r="AO352" s="55"/>
      <c r="AP352" s="71"/>
      <c r="AQ352" s="68"/>
      <c r="AR352" s="61"/>
    </row>
    <row r="353" spans="1:44" ht="34.5" customHeight="1" x14ac:dyDescent="0.25">
      <c r="A353" s="58"/>
      <c r="B353" s="58"/>
      <c r="C353" s="59"/>
      <c r="D353" s="60"/>
      <c r="E353" s="60"/>
      <c r="F353" s="72"/>
      <c r="G353" s="62" t="e">
        <f t="shared" ca="1" si="12"/>
        <v>#NAME?</v>
      </c>
      <c r="H353" s="62" t="e">
        <f ca="1">_xlfn.IFS($E353&gt;0,VLOOKUP($F353,objets!$A$2:$L4921,4,FALSE)*$E353,$F353="",0,$E353="",VLOOKUP($F353,objets!$A$2:$L4921,4,FALSE))</f>
        <v>#NAME?</v>
      </c>
      <c r="I353" s="107" t="str">
        <f>IF(F353="","",IF(E353&gt;0,VLOOKUP(F353,objets!$A$4:$F$47,6,FALSE)*E353,VLOOKUP(F353,objets!$A$4:$F$47,6,FALSE)))</f>
        <v/>
      </c>
      <c r="J353" s="63" t="e">
        <f ca="1">_xlfn.IFS($E353&gt;0,VLOOKUP($F353,objets!$A$2:$L4921,7,FALSE)*$E353,$F353="",0,$E353="",VLOOKUP($F353,objets!$A$2:$L4921,7,FALSE))</f>
        <v>#NAME?</v>
      </c>
      <c r="K353" s="63" t="e">
        <f ca="1">_xlfn.IFS($E353&gt;0,VLOOKUP($F353,objets!$A$2:$L4921,8,FALSE)*$E353,$F353="",0,$E353="",VLOOKUP($F353,objets!$A$2:$L4921,8,FALSE))</f>
        <v>#NAME?</v>
      </c>
      <c r="L353" s="63" t="e">
        <f ca="1">_xlfn.IFS($E353&gt;0,VLOOKUP($F353,objets!$A$2:$L4921,9,FALSE)*$E353,$F353="",0,$E353="",VLOOKUP($F353,objets!$A$2:$L4921,9,FALSE))</f>
        <v>#NAME?</v>
      </c>
      <c r="M353" s="63" t="e">
        <f ca="1">_xlfn.IFS($E353&gt;0,VLOOKUP($F353,objets!$A$2:$L4921,10,FALSE)*$E353,$F353="",0,$E353="",VLOOKUP($F353,objets!$A$2:$L4921,10,FALSE))</f>
        <v>#NAME?</v>
      </c>
      <c r="N353" s="63" t="e">
        <f ca="1">_xlfn.IFS($E353&gt;0,VLOOKUP($F353,objets!$A$2:$L4921,11,FALSE)*$E353,$F353="",0,$E353="",VLOOKUP($F353,objets!$A$2:$L4921,11,FALSE))</f>
        <v>#NAME?</v>
      </c>
      <c r="O353" s="63" t="e">
        <f ca="1">_xlfn.IFS($E353&gt;0,VLOOKUP($F353,objets!$A$2:$L4921,12,FALSE)*$E353,$F353="",0,$E353="",VLOOKUP($F353,objets!$A$2:$L4921,12,FALSE))</f>
        <v>#NAME?</v>
      </c>
      <c r="P353" s="64"/>
      <c r="Q353" s="65"/>
      <c r="R353" s="65"/>
      <c r="S353" s="65"/>
      <c r="T353" s="65"/>
      <c r="U353" s="65"/>
      <c r="V353" s="65"/>
      <c r="W353" s="65"/>
      <c r="X353" s="65"/>
      <c r="Y353" s="73"/>
      <c r="Z353" s="67" t="str">
        <f t="shared" ca="1" si="11"/>
        <v/>
      </c>
      <c r="AA353" s="53"/>
      <c r="AB353" s="68"/>
      <c r="AC353" s="68"/>
      <c r="AD353" s="68"/>
      <c r="AE353" s="68"/>
      <c r="AF353" s="68"/>
      <c r="AG353" s="68"/>
      <c r="AH353" s="68"/>
      <c r="AI353" s="68"/>
      <c r="AJ353" s="69"/>
      <c r="AK353" s="55"/>
      <c r="AL353" s="70"/>
      <c r="AM353" s="61"/>
      <c r="AN353" s="61"/>
      <c r="AO353" s="55"/>
      <c r="AP353" s="71"/>
      <c r="AQ353" s="68"/>
      <c r="AR353" s="61"/>
    </row>
    <row r="354" spans="1:44" ht="34.5" customHeight="1" x14ac:dyDescent="0.25">
      <c r="A354" s="58"/>
      <c r="B354" s="58"/>
      <c r="C354" s="59"/>
      <c r="D354" s="60"/>
      <c r="E354" s="60"/>
      <c r="F354" s="61"/>
      <c r="G354" s="62" t="e">
        <f t="shared" ca="1" si="12"/>
        <v>#NAME?</v>
      </c>
      <c r="H354" s="62" t="e">
        <f ca="1">_xlfn.IFS($E354&gt;0,VLOOKUP($F354,objets!$A$2:$L4922,4,FALSE)*$E354,$F354="",0,$E354="",VLOOKUP($F354,objets!$A$2:$L4922,4,FALSE))</f>
        <v>#NAME?</v>
      </c>
      <c r="I354" s="107" t="str">
        <f>IF(F354="","",IF(E354&gt;0,VLOOKUP(F354,objets!$A$4:$F$47,6,FALSE)*E354,VLOOKUP(F354,objets!$A$4:$F$47,6,FALSE)))</f>
        <v/>
      </c>
      <c r="J354" s="63" t="e">
        <f ca="1">_xlfn.IFS($E354&gt;0,VLOOKUP($F354,objets!$A$2:$L4922,7,FALSE)*$E354,$F354="",0,$E354="",VLOOKUP($F354,objets!$A$2:$L4922,7,FALSE))</f>
        <v>#NAME?</v>
      </c>
      <c r="K354" s="63" t="e">
        <f ca="1">_xlfn.IFS($E354&gt;0,VLOOKUP($F354,objets!$A$2:$L4922,8,FALSE)*$E354,$F354="",0,$E354="",VLOOKUP($F354,objets!$A$2:$L4922,8,FALSE))</f>
        <v>#NAME?</v>
      </c>
      <c r="L354" s="63" t="e">
        <f ca="1">_xlfn.IFS($E354&gt;0,VLOOKUP($F354,objets!$A$2:$L4922,9,FALSE)*$E354,$F354="",0,$E354="",VLOOKUP($F354,objets!$A$2:$L4922,9,FALSE))</f>
        <v>#NAME?</v>
      </c>
      <c r="M354" s="63" t="e">
        <f ca="1">_xlfn.IFS($E354&gt;0,VLOOKUP($F354,objets!$A$2:$L4922,10,FALSE)*$E354,$F354="",0,$E354="",VLOOKUP($F354,objets!$A$2:$L4922,10,FALSE))</f>
        <v>#NAME?</v>
      </c>
      <c r="N354" s="63" t="e">
        <f ca="1">_xlfn.IFS($E354&gt;0,VLOOKUP($F354,objets!$A$2:$L4922,11,FALSE)*$E354,$F354="",0,$E354="",VLOOKUP($F354,objets!$A$2:$L4922,11,FALSE))</f>
        <v>#NAME?</v>
      </c>
      <c r="O354" s="63" t="e">
        <f ca="1">_xlfn.IFS($E354&gt;0,VLOOKUP($F354,objets!$A$2:$L4922,12,FALSE)*$E354,$F354="",0,$E354="",VLOOKUP($F354,objets!$A$2:$L4922,12,FALSE))</f>
        <v>#NAME?</v>
      </c>
      <c r="P354" s="64"/>
      <c r="Q354" s="65"/>
      <c r="R354" s="65"/>
      <c r="S354" s="65"/>
      <c r="T354" s="65"/>
      <c r="U354" s="65"/>
      <c r="V354" s="65"/>
      <c r="W354" s="65"/>
      <c r="X354" s="65"/>
      <c r="Y354" s="73"/>
      <c r="Z354" s="67" t="str">
        <f t="shared" ca="1" si="11"/>
        <v/>
      </c>
      <c r="AA354" s="53"/>
      <c r="AB354" s="68"/>
      <c r="AC354" s="68"/>
      <c r="AD354" s="68"/>
      <c r="AE354" s="68"/>
      <c r="AF354" s="68"/>
      <c r="AG354" s="68"/>
      <c r="AH354" s="68"/>
      <c r="AI354" s="68"/>
      <c r="AJ354" s="69"/>
      <c r="AK354" s="55"/>
      <c r="AL354" s="70"/>
      <c r="AM354" s="61"/>
      <c r="AN354" s="61"/>
      <c r="AO354" s="55"/>
      <c r="AP354" s="71"/>
      <c r="AQ354" s="68"/>
      <c r="AR354" s="61"/>
    </row>
    <row r="355" spans="1:44" ht="34.5" customHeight="1" x14ac:dyDescent="0.25">
      <c r="A355" s="58"/>
      <c r="B355" s="58"/>
      <c r="C355" s="59"/>
      <c r="D355" s="60"/>
      <c r="E355" s="60"/>
      <c r="F355" s="61"/>
      <c r="G355" s="62" t="e">
        <f t="shared" ca="1" si="12"/>
        <v>#NAME?</v>
      </c>
      <c r="H355" s="62" t="e">
        <f ca="1">_xlfn.IFS($E355&gt;0,VLOOKUP($F355,objets!$A$2:$L4923,4,FALSE)*$E355,$F355="",0,$E355="",VLOOKUP($F355,objets!$A$2:$L4923,4,FALSE))</f>
        <v>#NAME?</v>
      </c>
      <c r="I355" s="107" t="str">
        <f>IF(F355="","",IF(E355&gt;0,VLOOKUP(F355,objets!$A$4:$F$47,6,FALSE)*E355,VLOOKUP(F355,objets!$A$4:$F$47,6,FALSE)))</f>
        <v/>
      </c>
      <c r="J355" s="63" t="e">
        <f ca="1">_xlfn.IFS($E355&gt;0,VLOOKUP($F355,objets!$A$2:$L4923,7,FALSE)*$E355,$F355="",0,$E355="",VLOOKUP($F355,objets!$A$2:$L4923,7,FALSE))</f>
        <v>#NAME?</v>
      </c>
      <c r="K355" s="63" t="e">
        <f ca="1">_xlfn.IFS($E355&gt;0,VLOOKUP($F355,objets!$A$2:$L4923,8,FALSE)*$E355,$F355="",0,$E355="",VLOOKUP($F355,objets!$A$2:$L4923,8,FALSE))</f>
        <v>#NAME?</v>
      </c>
      <c r="L355" s="63" t="e">
        <f ca="1">_xlfn.IFS($E355&gt;0,VLOOKUP($F355,objets!$A$2:$L4923,9,FALSE)*$E355,$F355="",0,$E355="",VLOOKUP($F355,objets!$A$2:$L4923,9,FALSE))</f>
        <v>#NAME?</v>
      </c>
      <c r="M355" s="63" t="e">
        <f ca="1">_xlfn.IFS($E355&gt;0,VLOOKUP($F355,objets!$A$2:$L4923,10,FALSE)*$E355,$F355="",0,$E355="",VLOOKUP($F355,objets!$A$2:$L4923,10,FALSE))</f>
        <v>#NAME?</v>
      </c>
      <c r="N355" s="63" t="e">
        <f ca="1">_xlfn.IFS($E355&gt;0,VLOOKUP($F355,objets!$A$2:$L4923,11,FALSE)*$E355,$F355="",0,$E355="",VLOOKUP($F355,objets!$A$2:$L4923,11,FALSE))</f>
        <v>#NAME?</v>
      </c>
      <c r="O355" s="63" t="e">
        <f ca="1">_xlfn.IFS($E355&gt;0,VLOOKUP($F355,objets!$A$2:$L4923,12,FALSE)*$E355,$F355="",0,$E355="",VLOOKUP($F355,objets!$A$2:$L4923,12,FALSE))</f>
        <v>#NAME?</v>
      </c>
      <c r="P355" s="64"/>
      <c r="Q355" s="65"/>
      <c r="R355" s="65"/>
      <c r="S355" s="65"/>
      <c r="T355" s="65"/>
      <c r="U355" s="65"/>
      <c r="V355" s="65"/>
      <c r="W355" s="65"/>
      <c r="X355" s="65"/>
      <c r="Y355" s="73"/>
      <c r="Z355" s="67" t="str">
        <f t="shared" ca="1" si="11"/>
        <v/>
      </c>
      <c r="AA355" s="53"/>
      <c r="AB355" s="68"/>
      <c r="AC355" s="68"/>
      <c r="AD355" s="68"/>
      <c r="AE355" s="68"/>
      <c r="AF355" s="68"/>
      <c r="AG355" s="68"/>
      <c r="AH355" s="68"/>
      <c r="AI355" s="68"/>
      <c r="AJ355" s="69"/>
      <c r="AK355" s="55"/>
      <c r="AL355" s="70"/>
      <c r="AM355" s="61"/>
      <c r="AN355" s="61"/>
      <c r="AO355" s="55"/>
      <c r="AP355" s="71"/>
      <c r="AQ355" s="68"/>
      <c r="AR355" s="61"/>
    </row>
    <row r="356" spans="1:44" ht="34.5" customHeight="1" x14ac:dyDescent="0.25">
      <c r="A356" s="58"/>
      <c r="B356" s="58"/>
      <c r="C356" s="59"/>
      <c r="D356" s="60"/>
      <c r="E356" s="60"/>
      <c r="F356" s="61"/>
      <c r="G356" s="62" t="e">
        <f t="shared" ca="1" si="12"/>
        <v>#NAME?</v>
      </c>
      <c r="H356" s="62" t="e">
        <f ca="1">_xlfn.IFS($E356&gt;0,VLOOKUP($F356,objets!$A$2:$L4924,4,FALSE)*$E356,$F356="",0,$E356="",VLOOKUP($F356,objets!$A$2:$L4924,4,FALSE))</f>
        <v>#NAME?</v>
      </c>
      <c r="I356" s="107" t="str">
        <f>IF(F356="","",IF(E356&gt;0,VLOOKUP(F356,objets!$A$4:$F$47,6,FALSE)*E356,VLOOKUP(F356,objets!$A$4:$F$47,6,FALSE)))</f>
        <v/>
      </c>
      <c r="J356" s="63" t="e">
        <f ca="1">_xlfn.IFS($E356&gt;0,VLOOKUP($F356,objets!$A$2:$L4924,7,FALSE)*$E356,$F356="",0,$E356="",VLOOKUP($F356,objets!$A$2:$L4924,7,FALSE))</f>
        <v>#NAME?</v>
      </c>
      <c r="K356" s="63" t="e">
        <f ca="1">_xlfn.IFS($E356&gt;0,VLOOKUP($F356,objets!$A$2:$L4924,8,FALSE)*$E356,$F356="",0,$E356="",VLOOKUP($F356,objets!$A$2:$L4924,8,FALSE))</f>
        <v>#NAME?</v>
      </c>
      <c r="L356" s="63" t="e">
        <f ca="1">_xlfn.IFS($E356&gt;0,VLOOKUP($F356,objets!$A$2:$L4924,9,FALSE)*$E356,$F356="",0,$E356="",VLOOKUP($F356,objets!$A$2:$L4924,9,FALSE))</f>
        <v>#NAME?</v>
      </c>
      <c r="M356" s="63" t="e">
        <f ca="1">_xlfn.IFS($E356&gt;0,VLOOKUP($F356,objets!$A$2:$L4924,10,FALSE)*$E356,$F356="",0,$E356="",VLOOKUP($F356,objets!$A$2:$L4924,10,FALSE))</f>
        <v>#NAME?</v>
      </c>
      <c r="N356" s="63" t="e">
        <f ca="1">_xlfn.IFS($E356&gt;0,VLOOKUP($F356,objets!$A$2:$L4924,11,FALSE)*$E356,$F356="",0,$E356="",VLOOKUP($F356,objets!$A$2:$L4924,11,FALSE))</f>
        <v>#NAME?</v>
      </c>
      <c r="O356" s="63" t="e">
        <f ca="1">_xlfn.IFS($E356&gt;0,VLOOKUP($F356,objets!$A$2:$L4924,12,FALSE)*$E356,$F356="",0,$E356="",VLOOKUP($F356,objets!$A$2:$L4924,12,FALSE))</f>
        <v>#NAME?</v>
      </c>
      <c r="P356" s="64"/>
      <c r="Q356" s="65"/>
      <c r="R356" s="65"/>
      <c r="S356" s="65"/>
      <c r="T356" s="65"/>
      <c r="U356" s="65"/>
      <c r="V356" s="65"/>
      <c r="W356" s="65"/>
      <c r="X356" s="65"/>
      <c r="Y356" s="73"/>
      <c r="Z356" s="67" t="str">
        <f t="shared" ca="1" si="11"/>
        <v/>
      </c>
      <c r="AA356" s="53"/>
      <c r="AB356" s="68"/>
      <c r="AC356" s="68"/>
      <c r="AD356" s="68"/>
      <c r="AE356" s="68"/>
      <c r="AF356" s="68"/>
      <c r="AG356" s="68"/>
      <c r="AH356" s="68"/>
      <c r="AI356" s="68"/>
      <c r="AJ356" s="69"/>
      <c r="AK356" s="55"/>
      <c r="AL356" s="70"/>
      <c r="AM356" s="61"/>
      <c r="AN356" s="61"/>
      <c r="AO356" s="55"/>
      <c r="AP356" s="71"/>
      <c r="AQ356" s="68"/>
      <c r="AR356" s="61"/>
    </row>
    <row r="357" spans="1:44" ht="34.5" customHeight="1" x14ac:dyDescent="0.25">
      <c r="A357" s="58"/>
      <c r="B357" s="58"/>
      <c r="C357" s="59"/>
      <c r="D357" s="60"/>
      <c r="E357" s="60"/>
      <c r="F357" s="72"/>
      <c r="G357" s="62" t="e">
        <f t="shared" ca="1" si="12"/>
        <v>#NAME?</v>
      </c>
      <c r="H357" s="62" t="e">
        <f ca="1">_xlfn.IFS($E357&gt;0,VLOOKUP($F357,objets!$A$2:$L4925,4,FALSE)*$E357,$F357="",0,$E357="",VLOOKUP($F357,objets!$A$2:$L4925,4,FALSE))</f>
        <v>#NAME?</v>
      </c>
      <c r="I357" s="107" t="str">
        <f>IF(F357="","",IF(E357&gt;0,VLOOKUP(F357,objets!$A$4:$F$47,6,FALSE)*E357,VLOOKUP(F357,objets!$A$4:$F$47,6,FALSE)))</f>
        <v/>
      </c>
      <c r="J357" s="63" t="e">
        <f ca="1">_xlfn.IFS($E357&gt;0,VLOOKUP($F357,objets!$A$2:$L4925,7,FALSE)*$E357,$F357="",0,$E357="",VLOOKUP($F357,objets!$A$2:$L4925,7,FALSE))</f>
        <v>#NAME?</v>
      </c>
      <c r="K357" s="63" t="e">
        <f ca="1">_xlfn.IFS($E357&gt;0,VLOOKUP($F357,objets!$A$2:$L4925,8,FALSE)*$E357,$F357="",0,$E357="",VLOOKUP($F357,objets!$A$2:$L4925,8,FALSE))</f>
        <v>#NAME?</v>
      </c>
      <c r="L357" s="63" t="e">
        <f ca="1">_xlfn.IFS($E357&gt;0,VLOOKUP($F357,objets!$A$2:$L4925,9,FALSE)*$E357,$F357="",0,$E357="",VLOOKUP($F357,objets!$A$2:$L4925,9,FALSE))</f>
        <v>#NAME?</v>
      </c>
      <c r="M357" s="63" t="e">
        <f ca="1">_xlfn.IFS($E357&gt;0,VLOOKUP($F357,objets!$A$2:$L4925,10,FALSE)*$E357,$F357="",0,$E357="",VLOOKUP($F357,objets!$A$2:$L4925,10,FALSE))</f>
        <v>#NAME?</v>
      </c>
      <c r="N357" s="63" t="e">
        <f ca="1">_xlfn.IFS($E357&gt;0,VLOOKUP($F357,objets!$A$2:$L4925,11,FALSE)*$E357,$F357="",0,$E357="",VLOOKUP($F357,objets!$A$2:$L4925,11,FALSE))</f>
        <v>#NAME?</v>
      </c>
      <c r="O357" s="63" t="e">
        <f ca="1">_xlfn.IFS($E357&gt;0,VLOOKUP($F357,objets!$A$2:$L4925,12,FALSE)*$E357,$F357="",0,$E357="",VLOOKUP($F357,objets!$A$2:$L4925,12,FALSE))</f>
        <v>#NAME?</v>
      </c>
      <c r="P357" s="64"/>
      <c r="Q357" s="65"/>
      <c r="R357" s="65"/>
      <c r="S357" s="65"/>
      <c r="T357" s="65"/>
      <c r="U357" s="65"/>
      <c r="V357" s="65"/>
      <c r="W357" s="65"/>
      <c r="X357" s="65"/>
      <c r="Y357" s="73"/>
      <c r="Z357" s="67" t="str">
        <f t="shared" ca="1" si="11"/>
        <v/>
      </c>
      <c r="AA357" s="53"/>
      <c r="AB357" s="68"/>
      <c r="AC357" s="68"/>
      <c r="AD357" s="68"/>
      <c r="AE357" s="68"/>
      <c r="AF357" s="68"/>
      <c r="AG357" s="68"/>
      <c r="AH357" s="68"/>
      <c r="AI357" s="68"/>
      <c r="AJ357" s="69"/>
      <c r="AK357" s="55"/>
      <c r="AL357" s="70"/>
      <c r="AM357" s="61"/>
      <c r="AN357" s="61"/>
      <c r="AO357" s="55"/>
      <c r="AP357" s="71"/>
      <c r="AQ357" s="68"/>
      <c r="AR357" s="61"/>
    </row>
    <row r="358" spans="1:44" ht="34.5" customHeight="1" x14ac:dyDescent="0.25">
      <c r="A358" s="58"/>
      <c r="B358" s="58"/>
      <c r="C358" s="59"/>
      <c r="D358" s="60"/>
      <c r="E358" s="60"/>
      <c r="F358" s="61"/>
      <c r="G358" s="62" t="e">
        <f t="shared" ca="1" si="12"/>
        <v>#NAME?</v>
      </c>
      <c r="H358" s="62" t="e">
        <f ca="1">_xlfn.IFS($E358&gt;0,VLOOKUP($F358,objets!$A$2:$L4926,4,FALSE)*$E358,$F358="",0,$E358="",VLOOKUP($F358,objets!$A$2:$L4926,4,FALSE))</f>
        <v>#NAME?</v>
      </c>
      <c r="I358" s="107" t="str">
        <f>IF(F358="","",IF(E358&gt;0,VLOOKUP(F358,objets!$A$4:$F$47,6,FALSE)*E358,VLOOKUP(F358,objets!$A$4:$F$47,6,FALSE)))</f>
        <v/>
      </c>
      <c r="J358" s="63" t="e">
        <f ca="1">_xlfn.IFS($E358&gt;0,VLOOKUP($F358,objets!$A$2:$L4926,7,FALSE)*$E358,$F358="",0,$E358="",VLOOKUP($F358,objets!$A$2:$L4926,7,FALSE))</f>
        <v>#NAME?</v>
      </c>
      <c r="K358" s="63" t="e">
        <f ca="1">_xlfn.IFS($E358&gt;0,VLOOKUP($F358,objets!$A$2:$L4926,8,FALSE)*$E358,$F358="",0,$E358="",VLOOKUP($F358,objets!$A$2:$L4926,8,FALSE))</f>
        <v>#NAME?</v>
      </c>
      <c r="L358" s="63" t="e">
        <f ca="1">_xlfn.IFS($E358&gt;0,VLOOKUP($F358,objets!$A$2:$L4926,9,FALSE)*$E358,$F358="",0,$E358="",VLOOKUP($F358,objets!$A$2:$L4926,9,FALSE))</f>
        <v>#NAME?</v>
      </c>
      <c r="M358" s="63" t="e">
        <f ca="1">_xlfn.IFS($E358&gt;0,VLOOKUP($F358,objets!$A$2:$L4926,10,FALSE)*$E358,$F358="",0,$E358="",VLOOKUP($F358,objets!$A$2:$L4926,10,FALSE))</f>
        <v>#NAME?</v>
      </c>
      <c r="N358" s="63" t="e">
        <f ca="1">_xlfn.IFS($E358&gt;0,VLOOKUP($F358,objets!$A$2:$L4926,11,FALSE)*$E358,$F358="",0,$E358="",VLOOKUP($F358,objets!$A$2:$L4926,11,FALSE))</f>
        <v>#NAME?</v>
      </c>
      <c r="O358" s="63" t="e">
        <f ca="1">_xlfn.IFS($E358&gt;0,VLOOKUP($F358,objets!$A$2:$L4926,12,FALSE)*$E358,$F358="",0,$E358="",VLOOKUP($F358,objets!$A$2:$L4926,12,FALSE))</f>
        <v>#NAME?</v>
      </c>
      <c r="P358" s="64"/>
      <c r="Q358" s="65"/>
      <c r="R358" s="65"/>
      <c r="S358" s="65"/>
      <c r="T358" s="65"/>
      <c r="U358" s="65"/>
      <c r="V358" s="65"/>
      <c r="W358" s="65"/>
      <c r="X358" s="65"/>
      <c r="Y358" s="73"/>
      <c r="Z358" s="67" t="str">
        <f t="shared" ca="1" si="11"/>
        <v/>
      </c>
      <c r="AA358" s="53"/>
      <c r="AB358" s="68"/>
      <c r="AC358" s="68"/>
      <c r="AD358" s="68"/>
      <c r="AE358" s="68"/>
      <c r="AF358" s="68"/>
      <c r="AG358" s="68"/>
      <c r="AH358" s="68"/>
      <c r="AI358" s="68"/>
      <c r="AJ358" s="69"/>
      <c r="AK358" s="55"/>
      <c r="AL358" s="70"/>
      <c r="AM358" s="61"/>
      <c r="AN358" s="61"/>
      <c r="AO358" s="55"/>
      <c r="AP358" s="71"/>
      <c r="AQ358" s="68"/>
      <c r="AR358" s="61"/>
    </row>
    <row r="359" spans="1:44" ht="34.5" customHeight="1" x14ac:dyDescent="0.25">
      <c r="A359" s="58"/>
      <c r="B359" s="58"/>
      <c r="C359" s="59"/>
      <c r="D359" s="60"/>
      <c r="E359" s="60"/>
      <c r="F359" s="72"/>
      <c r="G359" s="62" t="e">
        <f t="shared" ca="1" si="12"/>
        <v>#NAME?</v>
      </c>
      <c r="H359" s="62" t="e">
        <f ca="1">_xlfn.IFS($E359&gt;0,VLOOKUP($F359,objets!$A$2:$L4927,4,FALSE)*$E359,$F359="",0,$E359="",VLOOKUP($F359,objets!$A$2:$L4927,4,FALSE))</f>
        <v>#NAME?</v>
      </c>
      <c r="I359" s="107" t="str">
        <f>IF(F359="","",IF(E359&gt;0,VLOOKUP(F359,objets!$A$4:$F$47,6,FALSE)*E359,VLOOKUP(F359,objets!$A$4:$F$47,6,FALSE)))</f>
        <v/>
      </c>
      <c r="J359" s="63" t="e">
        <f ca="1">_xlfn.IFS($E359&gt;0,VLOOKUP($F359,objets!$A$2:$L4927,7,FALSE)*$E359,$F359="",0,$E359="",VLOOKUP($F359,objets!$A$2:$L4927,7,FALSE))</f>
        <v>#NAME?</v>
      </c>
      <c r="K359" s="63" t="e">
        <f ca="1">_xlfn.IFS($E359&gt;0,VLOOKUP($F359,objets!$A$2:$L4927,8,FALSE)*$E359,$F359="",0,$E359="",VLOOKUP($F359,objets!$A$2:$L4927,8,FALSE))</f>
        <v>#NAME?</v>
      </c>
      <c r="L359" s="63" t="e">
        <f ca="1">_xlfn.IFS($E359&gt;0,VLOOKUP($F359,objets!$A$2:$L4927,9,FALSE)*$E359,$F359="",0,$E359="",VLOOKUP($F359,objets!$A$2:$L4927,9,FALSE))</f>
        <v>#NAME?</v>
      </c>
      <c r="M359" s="63" t="e">
        <f ca="1">_xlfn.IFS($E359&gt;0,VLOOKUP($F359,objets!$A$2:$L4927,10,FALSE)*$E359,$F359="",0,$E359="",VLOOKUP($F359,objets!$A$2:$L4927,10,FALSE))</f>
        <v>#NAME?</v>
      </c>
      <c r="N359" s="63" t="e">
        <f ca="1">_xlfn.IFS($E359&gt;0,VLOOKUP($F359,objets!$A$2:$L4927,11,FALSE)*$E359,$F359="",0,$E359="",VLOOKUP($F359,objets!$A$2:$L4927,11,FALSE))</f>
        <v>#NAME?</v>
      </c>
      <c r="O359" s="63" t="e">
        <f ca="1">_xlfn.IFS($E359&gt;0,VLOOKUP($F359,objets!$A$2:$L4927,12,FALSE)*$E359,$F359="",0,$E359="",VLOOKUP($F359,objets!$A$2:$L4927,12,FALSE))</f>
        <v>#NAME?</v>
      </c>
      <c r="P359" s="64"/>
      <c r="Q359" s="65"/>
      <c r="R359" s="65"/>
      <c r="S359" s="65"/>
      <c r="T359" s="65"/>
      <c r="U359" s="65"/>
      <c r="V359" s="65"/>
      <c r="W359" s="65"/>
      <c r="X359" s="65"/>
      <c r="Y359" s="73"/>
      <c r="Z359" s="67" t="str">
        <f t="shared" ca="1" si="11"/>
        <v/>
      </c>
      <c r="AA359" s="53"/>
      <c r="AB359" s="68"/>
      <c r="AC359" s="68"/>
      <c r="AD359" s="68"/>
      <c r="AE359" s="68"/>
      <c r="AF359" s="68"/>
      <c r="AG359" s="68"/>
      <c r="AH359" s="68"/>
      <c r="AI359" s="68"/>
      <c r="AJ359" s="69"/>
      <c r="AK359" s="55"/>
      <c r="AL359" s="70"/>
      <c r="AM359" s="61"/>
      <c r="AN359" s="61"/>
      <c r="AO359" s="55"/>
      <c r="AP359" s="71"/>
      <c r="AQ359" s="68"/>
      <c r="AR359" s="61"/>
    </row>
    <row r="360" spans="1:44" ht="34.5" customHeight="1" x14ac:dyDescent="0.25">
      <c r="A360" s="58"/>
      <c r="B360" s="58"/>
      <c r="C360" s="59"/>
      <c r="D360" s="60"/>
      <c r="E360" s="60"/>
      <c r="F360" s="61"/>
      <c r="G360" s="62" t="e">
        <f t="shared" ca="1" si="12"/>
        <v>#NAME?</v>
      </c>
      <c r="H360" s="62" t="e">
        <f ca="1">_xlfn.IFS($E360&gt;0,VLOOKUP($F360,objets!$A$2:$L4928,4,FALSE)*$E360,$F360="",0,$E360="",VLOOKUP($F360,objets!$A$2:$L4928,4,FALSE))</f>
        <v>#NAME?</v>
      </c>
      <c r="I360" s="107" t="str">
        <f>IF(F360="","",IF(E360&gt;0,VLOOKUP(F360,objets!$A$4:$F$47,6,FALSE)*E360,VLOOKUP(F360,objets!$A$4:$F$47,6,FALSE)))</f>
        <v/>
      </c>
      <c r="J360" s="63" t="e">
        <f ca="1">_xlfn.IFS($E360&gt;0,VLOOKUP($F360,objets!$A$2:$L4928,7,FALSE)*$E360,$F360="",0,$E360="",VLOOKUP($F360,objets!$A$2:$L4928,7,FALSE))</f>
        <v>#NAME?</v>
      </c>
      <c r="K360" s="63" t="e">
        <f ca="1">_xlfn.IFS($E360&gt;0,VLOOKUP($F360,objets!$A$2:$L4928,8,FALSE)*$E360,$F360="",0,$E360="",VLOOKUP($F360,objets!$A$2:$L4928,8,FALSE))</f>
        <v>#NAME?</v>
      </c>
      <c r="L360" s="63" t="e">
        <f ca="1">_xlfn.IFS($E360&gt;0,VLOOKUP($F360,objets!$A$2:$L4928,9,FALSE)*$E360,$F360="",0,$E360="",VLOOKUP($F360,objets!$A$2:$L4928,9,FALSE))</f>
        <v>#NAME?</v>
      </c>
      <c r="M360" s="63" t="e">
        <f ca="1">_xlfn.IFS($E360&gt;0,VLOOKUP($F360,objets!$A$2:$L4928,10,FALSE)*$E360,$F360="",0,$E360="",VLOOKUP($F360,objets!$A$2:$L4928,10,FALSE))</f>
        <v>#NAME?</v>
      </c>
      <c r="N360" s="63" t="e">
        <f ca="1">_xlfn.IFS($E360&gt;0,VLOOKUP($F360,objets!$A$2:$L4928,11,FALSE)*$E360,$F360="",0,$E360="",VLOOKUP($F360,objets!$A$2:$L4928,11,FALSE))</f>
        <v>#NAME?</v>
      </c>
      <c r="O360" s="63" t="e">
        <f ca="1">_xlfn.IFS($E360&gt;0,VLOOKUP($F360,objets!$A$2:$L4928,12,FALSE)*$E360,$F360="",0,$E360="",VLOOKUP($F360,objets!$A$2:$L4928,12,FALSE))</f>
        <v>#NAME?</v>
      </c>
      <c r="P360" s="64"/>
      <c r="Q360" s="65"/>
      <c r="R360" s="65"/>
      <c r="S360" s="65"/>
      <c r="T360" s="65"/>
      <c r="U360" s="65"/>
      <c r="V360" s="65"/>
      <c r="W360" s="65"/>
      <c r="X360" s="65"/>
      <c r="Y360" s="73"/>
      <c r="Z360" s="67" t="str">
        <f t="shared" ca="1" si="11"/>
        <v/>
      </c>
      <c r="AA360" s="53"/>
      <c r="AB360" s="68"/>
      <c r="AC360" s="68"/>
      <c r="AD360" s="68"/>
      <c r="AE360" s="68"/>
      <c r="AF360" s="68"/>
      <c r="AG360" s="68"/>
      <c r="AH360" s="68"/>
      <c r="AI360" s="68"/>
      <c r="AJ360" s="69"/>
      <c r="AK360" s="55"/>
      <c r="AL360" s="70"/>
      <c r="AM360" s="61"/>
      <c r="AN360" s="61"/>
      <c r="AO360" s="55"/>
      <c r="AP360" s="71"/>
      <c r="AQ360" s="68"/>
      <c r="AR360" s="61"/>
    </row>
    <row r="361" spans="1:44" ht="34.5" customHeight="1" x14ac:dyDescent="0.25">
      <c r="A361" s="58"/>
      <c r="B361" s="58"/>
      <c r="C361" s="59"/>
      <c r="D361" s="60"/>
      <c r="E361" s="60"/>
      <c r="F361" s="61"/>
      <c r="G361" s="62" t="e">
        <f t="shared" ca="1" si="12"/>
        <v>#NAME?</v>
      </c>
      <c r="H361" s="62" t="e">
        <f ca="1">_xlfn.IFS($E361&gt;0,VLOOKUP($F361,objets!$A$2:$L4929,4,FALSE)*$E361,$F361="",0,$E361="",VLOOKUP($F361,objets!$A$2:$L4929,4,FALSE))</f>
        <v>#NAME?</v>
      </c>
      <c r="I361" s="107" t="str">
        <f>IF(F361="","",IF(E361&gt;0,VLOOKUP(F361,objets!$A$4:$F$47,6,FALSE)*E361,VLOOKUP(F361,objets!$A$4:$F$47,6,FALSE)))</f>
        <v/>
      </c>
      <c r="J361" s="63" t="e">
        <f ca="1">_xlfn.IFS($E361&gt;0,VLOOKUP($F361,objets!$A$2:$L4929,7,FALSE)*$E361,$F361="",0,$E361="",VLOOKUP($F361,objets!$A$2:$L4929,7,FALSE))</f>
        <v>#NAME?</v>
      </c>
      <c r="K361" s="63" t="e">
        <f ca="1">_xlfn.IFS($E361&gt;0,VLOOKUP($F361,objets!$A$2:$L4929,8,FALSE)*$E361,$F361="",0,$E361="",VLOOKUP($F361,objets!$A$2:$L4929,8,FALSE))</f>
        <v>#NAME?</v>
      </c>
      <c r="L361" s="63" t="e">
        <f ca="1">_xlfn.IFS($E361&gt;0,VLOOKUP($F361,objets!$A$2:$L4929,9,FALSE)*$E361,$F361="",0,$E361="",VLOOKUP($F361,objets!$A$2:$L4929,9,FALSE))</f>
        <v>#NAME?</v>
      </c>
      <c r="M361" s="63" t="e">
        <f ca="1">_xlfn.IFS($E361&gt;0,VLOOKUP($F361,objets!$A$2:$L4929,10,FALSE)*$E361,$F361="",0,$E361="",VLOOKUP($F361,objets!$A$2:$L4929,10,FALSE))</f>
        <v>#NAME?</v>
      </c>
      <c r="N361" s="63" t="e">
        <f ca="1">_xlfn.IFS($E361&gt;0,VLOOKUP($F361,objets!$A$2:$L4929,11,FALSE)*$E361,$F361="",0,$E361="",VLOOKUP($F361,objets!$A$2:$L4929,11,FALSE))</f>
        <v>#NAME?</v>
      </c>
      <c r="O361" s="63" t="e">
        <f ca="1">_xlfn.IFS($E361&gt;0,VLOOKUP($F361,objets!$A$2:$L4929,12,FALSE)*$E361,$F361="",0,$E361="",VLOOKUP($F361,objets!$A$2:$L4929,12,FALSE))</f>
        <v>#NAME?</v>
      </c>
      <c r="P361" s="64"/>
      <c r="Q361" s="65"/>
      <c r="R361" s="65"/>
      <c r="S361" s="65"/>
      <c r="T361" s="65"/>
      <c r="U361" s="65"/>
      <c r="V361" s="65"/>
      <c r="W361" s="65"/>
      <c r="X361" s="65"/>
      <c r="Y361" s="73"/>
      <c r="Z361" s="67" t="str">
        <f t="shared" ca="1" si="11"/>
        <v/>
      </c>
      <c r="AA361" s="53"/>
      <c r="AB361" s="68"/>
      <c r="AC361" s="68"/>
      <c r="AD361" s="68"/>
      <c r="AE361" s="68"/>
      <c r="AF361" s="68"/>
      <c r="AG361" s="68"/>
      <c r="AH361" s="68"/>
      <c r="AI361" s="68"/>
      <c r="AJ361" s="69"/>
      <c r="AK361" s="55"/>
      <c r="AL361" s="70"/>
      <c r="AM361" s="61"/>
      <c r="AN361" s="61"/>
      <c r="AO361" s="55"/>
      <c r="AP361" s="71"/>
      <c r="AQ361" s="68"/>
      <c r="AR361" s="61"/>
    </row>
    <row r="362" spans="1:44" ht="34.5" customHeight="1" x14ac:dyDescent="0.25">
      <c r="A362" s="58"/>
      <c r="B362" s="58"/>
      <c r="C362" s="59"/>
      <c r="D362" s="60"/>
      <c r="E362" s="60"/>
      <c r="F362" s="61"/>
      <c r="G362" s="62" t="e">
        <f t="shared" ca="1" si="12"/>
        <v>#NAME?</v>
      </c>
      <c r="H362" s="62" t="e">
        <f ca="1">_xlfn.IFS($E362&gt;0,VLOOKUP($F362,objets!$A$2:$L4930,4,FALSE)*$E362,$F362="",0,$E362="",VLOOKUP($F362,objets!$A$2:$L4930,4,FALSE))</f>
        <v>#NAME?</v>
      </c>
      <c r="I362" s="107" t="str">
        <f>IF(F362="","",IF(E362&gt;0,VLOOKUP(F362,objets!$A$4:$F$47,6,FALSE)*E362,VLOOKUP(F362,objets!$A$4:$F$47,6,FALSE)))</f>
        <v/>
      </c>
      <c r="J362" s="63" t="e">
        <f ca="1">_xlfn.IFS($E362&gt;0,VLOOKUP($F362,objets!$A$2:$L4930,7,FALSE)*$E362,$F362="",0,$E362="",VLOOKUP($F362,objets!$A$2:$L4930,7,FALSE))</f>
        <v>#NAME?</v>
      </c>
      <c r="K362" s="63" t="e">
        <f ca="1">_xlfn.IFS($E362&gt;0,VLOOKUP($F362,objets!$A$2:$L4930,8,FALSE)*$E362,$F362="",0,$E362="",VLOOKUP($F362,objets!$A$2:$L4930,8,FALSE))</f>
        <v>#NAME?</v>
      </c>
      <c r="L362" s="63" t="e">
        <f ca="1">_xlfn.IFS($E362&gt;0,VLOOKUP($F362,objets!$A$2:$L4930,9,FALSE)*$E362,$F362="",0,$E362="",VLOOKUP($F362,objets!$A$2:$L4930,9,FALSE))</f>
        <v>#NAME?</v>
      </c>
      <c r="M362" s="63" t="e">
        <f ca="1">_xlfn.IFS($E362&gt;0,VLOOKUP($F362,objets!$A$2:$L4930,10,FALSE)*$E362,$F362="",0,$E362="",VLOOKUP($F362,objets!$A$2:$L4930,10,FALSE))</f>
        <v>#NAME?</v>
      </c>
      <c r="N362" s="63" t="e">
        <f ca="1">_xlfn.IFS($E362&gt;0,VLOOKUP($F362,objets!$A$2:$L4930,11,FALSE)*$E362,$F362="",0,$E362="",VLOOKUP($F362,objets!$A$2:$L4930,11,FALSE))</f>
        <v>#NAME?</v>
      </c>
      <c r="O362" s="63" t="e">
        <f ca="1">_xlfn.IFS($E362&gt;0,VLOOKUP($F362,objets!$A$2:$L4930,12,FALSE)*$E362,$F362="",0,$E362="",VLOOKUP($F362,objets!$A$2:$L4930,12,FALSE))</f>
        <v>#NAME?</v>
      </c>
      <c r="P362" s="64"/>
      <c r="Q362" s="65"/>
      <c r="R362" s="65"/>
      <c r="S362" s="65"/>
      <c r="T362" s="65"/>
      <c r="U362" s="65"/>
      <c r="V362" s="65"/>
      <c r="W362" s="65"/>
      <c r="X362" s="65"/>
      <c r="Y362" s="73"/>
      <c r="Z362" s="67" t="str">
        <f t="shared" ca="1" si="11"/>
        <v/>
      </c>
      <c r="AA362" s="53"/>
      <c r="AB362" s="68"/>
      <c r="AC362" s="68"/>
      <c r="AD362" s="68"/>
      <c r="AE362" s="68"/>
      <c r="AF362" s="68"/>
      <c r="AG362" s="68"/>
      <c r="AH362" s="68"/>
      <c r="AI362" s="68"/>
      <c r="AJ362" s="69"/>
      <c r="AK362" s="55"/>
      <c r="AL362" s="70"/>
      <c r="AM362" s="61"/>
      <c r="AN362" s="61"/>
      <c r="AO362" s="55"/>
      <c r="AP362" s="71"/>
      <c r="AQ362" s="68"/>
      <c r="AR362" s="61"/>
    </row>
    <row r="363" spans="1:44" ht="34.5" customHeight="1" x14ac:dyDescent="0.25">
      <c r="A363" s="58"/>
      <c r="B363" s="58"/>
      <c r="C363" s="59"/>
      <c r="D363" s="60"/>
      <c r="E363" s="60"/>
      <c r="F363" s="61"/>
      <c r="G363" s="62" t="e">
        <f t="shared" ca="1" si="12"/>
        <v>#NAME?</v>
      </c>
      <c r="H363" s="62" t="e">
        <f ca="1">_xlfn.IFS($E363&gt;0,VLOOKUP($F363,objets!$A$2:$L4931,4,FALSE)*$E363,$F363="",0,$E363="",VLOOKUP($F363,objets!$A$2:$L4931,4,FALSE))</f>
        <v>#NAME?</v>
      </c>
      <c r="I363" s="107" t="str">
        <f>IF(F363="","",IF(E363&gt;0,VLOOKUP(F363,objets!$A$4:$F$47,6,FALSE)*E363,VLOOKUP(F363,objets!$A$4:$F$47,6,FALSE)))</f>
        <v/>
      </c>
      <c r="J363" s="63" t="e">
        <f ca="1">_xlfn.IFS($E363&gt;0,VLOOKUP($F363,objets!$A$2:$L4931,7,FALSE)*$E363,$F363="",0,$E363="",VLOOKUP($F363,objets!$A$2:$L4931,7,FALSE))</f>
        <v>#NAME?</v>
      </c>
      <c r="K363" s="63" t="e">
        <f ca="1">_xlfn.IFS($E363&gt;0,VLOOKUP($F363,objets!$A$2:$L4931,8,FALSE)*$E363,$F363="",0,$E363="",VLOOKUP($F363,objets!$A$2:$L4931,8,FALSE))</f>
        <v>#NAME?</v>
      </c>
      <c r="L363" s="63" t="e">
        <f ca="1">_xlfn.IFS($E363&gt;0,VLOOKUP($F363,objets!$A$2:$L4931,9,FALSE)*$E363,$F363="",0,$E363="",VLOOKUP($F363,objets!$A$2:$L4931,9,FALSE))</f>
        <v>#NAME?</v>
      </c>
      <c r="M363" s="63" t="e">
        <f ca="1">_xlfn.IFS($E363&gt;0,VLOOKUP($F363,objets!$A$2:$L4931,10,FALSE)*$E363,$F363="",0,$E363="",VLOOKUP($F363,objets!$A$2:$L4931,10,FALSE))</f>
        <v>#NAME?</v>
      </c>
      <c r="N363" s="63" t="e">
        <f ca="1">_xlfn.IFS($E363&gt;0,VLOOKUP($F363,objets!$A$2:$L4931,11,FALSE)*$E363,$F363="",0,$E363="",VLOOKUP($F363,objets!$A$2:$L4931,11,FALSE))</f>
        <v>#NAME?</v>
      </c>
      <c r="O363" s="63" t="e">
        <f ca="1">_xlfn.IFS($E363&gt;0,VLOOKUP($F363,objets!$A$2:$L4931,12,FALSE)*$E363,$F363="",0,$E363="",VLOOKUP($F363,objets!$A$2:$L4931,12,FALSE))</f>
        <v>#NAME?</v>
      </c>
      <c r="P363" s="64"/>
      <c r="Q363" s="65"/>
      <c r="R363" s="65"/>
      <c r="S363" s="65"/>
      <c r="T363" s="65"/>
      <c r="U363" s="65"/>
      <c r="V363" s="65"/>
      <c r="W363" s="65"/>
      <c r="X363" s="65"/>
      <c r="Y363" s="73"/>
      <c r="Z363" s="67" t="str">
        <f t="shared" ca="1" si="11"/>
        <v/>
      </c>
      <c r="AA363" s="53"/>
      <c r="AB363" s="68"/>
      <c r="AC363" s="68"/>
      <c r="AD363" s="68"/>
      <c r="AE363" s="68"/>
      <c r="AF363" s="68"/>
      <c r="AG363" s="68"/>
      <c r="AH363" s="68"/>
      <c r="AI363" s="68"/>
      <c r="AJ363" s="69"/>
      <c r="AK363" s="55"/>
      <c r="AL363" s="70"/>
      <c r="AM363" s="61"/>
      <c r="AN363" s="61"/>
      <c r="AO363" s="55"/>
      <c r="AP363" s="71"/>
      <c r="AQ363" s="68"/>
      <c r="AR363" s="61"/>
    </row>
    <row r="364" spans="1:44" ht="34.5" customHeight="1" x14ac:dyDescent="0.25">
      <c r="A364" s="58"/>
      <c r="B364" s="58"/>
      <c r="C364" s="59"/>
      <c r="D364" s="60"/>
      <c r="E364" s="60"/>
      <c r="F364" s="61"/>
      <c r="G364" s="62" t="e">
        <f t="shared" ca="1" si="12"/>
        <v>#NAME?</v>
      </c>
      <c r="H364" s="62" t="e">
        <f ca="1">_xlfn.IFS($E364&gt;0,VLOOKUP($F364,objets!$A$2:$L4932,4,FALSE)*$E364,$F364="",0,$E364="",VLOOKUP($F364,objets!$A$2:$L4932,4,FALSE))</f>
        <v>#NAME?</v>
      </c>
      <c r="I364" s="107" t="str">
        <f>IF(F364="","",IF(E364&gt;0,VLOOKUP(F364,objets!$A$4:$F$47,6,FALSE)*E364,VLOOKUP(F364,objets!$A$4:$F$47,6,FALSE)))</f>
        <v/>
      </c>
      <c r="J364" s="63" t="e">
        <f ca="1">_xlfn.IFS($E364&gt;0,VLOOKUP($F364,objets!$A$2:$L4932,7,FALSE)*$E364,$F364="",0,$E364="",VLOOKUP($F364,objets!$A$2:$L4932,7,FALSE))</f>
        <v>#NAME?</v>
      </c>
      <c r="K364" s="63" t="e">
        <f ca="1">_xlfn.IFS($E364&gt;0,VLOOKUP($F364,objets!$A$2:$L4932,8,FALSE)*$E364,$F364="",0,$E364="",VLOOKUP($F364,objets!$A$2:$L4932,8,FALSE))</f>
        <v>#NAME?</v>
      </c>
      <c r="L364" s="63" t="e">
        <f ca="1">_xlfn.IFS($E364&gt;0,VLOOKUP($F364,objets!$A$2:$L4932,9,FALSE)*$E364,$F364="",0,$E364="",VLOOKUP($F364,objets!$A$2:$L4932,9,FALSE))</f>
        <v>#NAME?</v>
      </c>
      <c r="M364" s="63" t="e">
        <f ca="1">_xlfn.IFS($E364&gt;0,VLOOKUP($F364,objets!$A$2:$L4932,10,FALSE)*$E364,$F364="",0,$E364="",VLOOKUP($F364,objets!$A$2:$L4932,10,FALSE))</f>
        <v>#NAME?</v>
      </c>
      <c r="N364" s="63" t="e">
        <f ca="1">_xlfn.IFS($E364&gt;0,VLOOKUP($F364,objets!$A$2:$L4932,11,FALSE)*$E364,$F364="",0,$E364="",VLOOKUP($F364,objets!$A$2:$L4932,11,FALSE))</f>
        <v>#NAME?</v>
      </c>
      <c r="O364" s="63" t="e">
        <f ca="1">_xlfn.IFS($E364&gt;0,VLOOKUP($F364,objets!$A$2:$L4932,12,FALSE)*$E364,$F364="",0,$E364="",VLOOKUP($F364,objets!$A$2:$L4932,12,FALSE))</f>
        <v>#NAME?</v>
      </c>
      <c r="P364" s="64"/>
      <c r="Q364" s="65"/>
      <c r="R364" s="65"/>
      <c r="S364" s="65"/>
      <c r="T364" s="65"/>
      <c r="U364" s="65"/>
      <c r="V364" s="65"/>
      <c r="W364" s="65"/>
      <c r="X364" s="65"/>
      <c r="Y364" s="73"/>
      <c r="Z364" s="67" t="str">
        <f t="shared" ca="1" si="11"/>
        <v/>
      </c>
      <c r="AA364" s="53"/>
      <c r="AB364" s="68"/>
      <c r="AC364" s="68"/>
      <c r="AD364" s="68"/>
      <c r="AE364" s="68"/>
      <c r="AF364" s="68"/>
      <c r="AG364" s="68"/>
      <c r="AH364" s="68"/>
      <c r="AI364" s="68"/>
      <c r="AJ364" s="69"/>
      <c r="AK364" s="55"/>
      <c r="AL364" s="70"/>
      <c r="AM364" s="61"/>
      <c r="AN364" s="61"/>
      <c r="AO364" s="55"/>
      <c r="AP364" s="71"/>
      <c r="AQ364" s="68"/>
      <c r="AR364" s="61"/>
    </row>
    <row r="365" spans="1:44" ht="34.5" customHeight="1" x14ac:dyDescent="0.25">
      <c r="A365" s="58"/>
      <c r="B365" s="58"/>
      <c r="C365" s="59"/>
      <c r="D365" s="60"/>
      <c r="E365" s="60"/>
      <c r="F365" s="72"/>
      <c r="G365" s="62" t="e">
        <f t="shared" ca="1" si="12"/>
        <v>#NAME?</v>
      </c>
      <c r="H365" s="62" t="e">
        <f ca="1">_xlfn.IFS($E365&gt;0,VLOOKUP($F365,objets!$A$2:$L4933,4,FALSE)*$E365,$F365="",0,$E365="",VLOOKUP($F365,objets!$A$2:$L4933,4,FALSE))</f>
        <v>#NAME?</v>
      </c>
      <c r="I365" s="107" t="str">
        <f>IF(F365="","",IF(E365&gt;0,VLOOKUP(F365,objets!$A$4:$F$47,6,FALSE)*E365,VLOOKUP(F365,objets!$A$4:$F$47,6,FALSE)))</f>
        <v/>
      </c>
      <c r="J365" s="63" t="e">
        <f ca="1">_xlfn.IFS($E365&gt;0,VLOOKUP($F365,objets!$A$2:$L4933,7,FALSE)*$E365,$F365="",0,$E365="",VLOOKUP($F365,objets!$A$2:$L4933,7,FALSE))</f>
        <v>#NAME?</v>
      </c>
      <c r="K365" s="63" t="e">
        <f ca="1">_xlfn.IFS($E365&gt;0,VLOOKUP($F365,objets!$A$2:$L4933,8,FALSE)*$E365,$F365="",0,$E365="",VLOOKUP($F365,objets!$A$2:$L4933,8,FALSE))</f>
        <v>#NAME?</v>
      </c>
      <c r="L365" s="63" t="e">
        <f ca="1">_xlfn.IFS($E365&gt;0,VLOOKUP($F365,objets!$A$2:$L4933,9,FALSE)*$E365,$F365="",0,$E365="",VLOOKUP($F365,objets!$A$2:$L4933,9,FALSE))</f>
        <v>#NAME?</v>
      </c>
      <c r="M365" s="63" t="e">
        <f ca="1">_xlfn.IFS($E365&gt;0,VLOOKUP($F365,objets!$A$2:$L4933,10,FALSE)*$E365,$F365="",0,$E365="",VLOOKUP($F365,objets!$A$2:$L4933,10,FALSE))</f>
        <v>#NAME?</v>
      </c>
      <c r="N365" s="63" t="e">
        <f ca="1">_xlfn.IFS($E365&gt;0,VLOOKUP($F365,objets!$A$2:$L4933,11,FALSE)*$E365,$F365="",0,$E365="",VLOOKUP($F365,objets!$A$2:$L4933,11,FALSE))</f>
        <v>#NAME?</v>
      </c>
      <c r="O365" s="63" t="e">
        <f ca="1">_xlfn.IFS($E365&gt;0,VLOOKUP($F365,objets!$A$2:$L4933,12,FALSE)*$E365,$F365="",0,$E365="",VLOOKUP($F365,objets!$A$2:$L4933,12,FALSE))</f>
        <v>#NAME?</v>
      </c>
      <c r="P365" s="64"/>
      <c r="Q365" s="65"/>
      <c r="R365" s="65"/>
      <c r="S365" s="65"/>
      <c r="T365" s="65"/>
      <c r="U365" s="65"/>
      <c r="V365" s="65"/>
      <c r="W365" s="65"/>
      <c r="X365" s="65"/>
      <c r="Y365" s="73"/>
      <c r="Z365" s="67" t="str">
        <f t="shared" ca="1" si="11"/>
        <v/>
      </c>
      <c r="AA365" s="53"/>
      <c r="AB365" s="68"/>
      <c r="AC365" s="68"/>
      <c r="AD365" s="68"/>
      <c r="AE365" s="68"/>
      <c r="AF365" s="68"/>
      <c r="AG365" s="68"/>
      <c r="AH365" s="68"/>
      <c r="AI365" s="68"/>
      <c r="AJ365" s="69"/>
      <c r="AK365" s="55"/>
      <c r="AL365" s="70"/>
      <c r="AM365" s="61"/>
      <c r="AN365" s="61"/>
      <c r="AO365" s="55"/>
      <c r="AP365" s="71"/>
      <c r="AQ365" s="68"/>
      <c r="AR365" s="61"/>
    </row>
    <row r="366" spans="1:44" ht="34.5" customHeight="1" x14ac:dyDescent="0.25">
      <c r="A366" s="58"/>
      <c r="B366" s="58"/>
      <c r="C366" s="59"/>
      <c r="D366" s="60"/>
      <c r="E366" s="60"/>
      <c r="F366" s="61"/>
      <c r="G366" s="62" t="e">
        <f t="shared" ca="1" si="12"/>
        <v>#NAME?</v>
      </c>
      <c r="H366" s="62" t="e">
        <f ca="1">_xlfn.IFS($E366&gt;0,VLOOKUP($F366,objets!$A$2:$L4934,4,FALSE)*$E366,$F366="",0,$E366="",VLOOKUP($F366,objets!$A$2:$L4934,4,FALSE))</f>
        <v>#NAME?</v>
      </c>
      <c r="I366" s="107" t="str">
        <f>IF(F366="","",IF(E366&gt;0,VLOOKUP(F366,objets!$A$4:$F$47,6,FALSE)*E366,VLOOKUP(F366,objets!$A$4:$F$47,6,FALSE)))</f>
        <v/>
      </c>
      <c r="J366" s="63" t="e">
        <f ca="1">_xlfn.IFS($E366&gt;0,VLOOKUP($F366,objets!$A$2:$L4934,7,FALSE)*$E366,$F366="",0,$E366="",VLOOKUP($F366,objets!$A$2:$L4934,7,FALSE))</f>
        <v>#NAME?</v>
      </c>
      <c r="K366" s="63" t="e">
        <f ca="1">_xlfn.IFS($E366&gt;0,VLOOKUP($F366,objets!$A$2:$L4934,8,FALSE)*$E366,$F366="",0,$E366="",VLOOKUP($F366,objets!$A$2:$L4934,8,FALSE))</f>
        <v>#NAME?</v>
      </c>
      <c r="L366" s="63" t="e">
        <f ca="1">_xlfn.IFS($E366&gt;0,VLOOKUP($F366,objets!$A$2:$L4934,9,FALSE)*$E366,$F366="",0,$E366="",VLOOKUP($F366,objets!$A$2:$L4934,9,FALSE))</f>
        <v>#NAME?</v>
      </c>
      <c r="M366" s="63" t="e">
        <f ca="1">_xlfn.IFS($E366&gt;0,VLOOKUP($F366,objets!$A$2:$L4934,10,FALSE)*$E366,$F366="",0,$E366="",VLOOKUP($F366,objets!$A$2:$L4934,10,FALSE))</f>
        <v>#NAME?</v>
      </c>
      <c r="N366" s="63" t="e">
        <f ca="1">_xlfn.IFS($E366&gt;0,VLOOKUP($F366,objets!$A$2:$L4934,11,FALSE)*$E366,$F366="",0,$E366="",VLOOKUP($F366,objets!$A$2:$L4934,11,FALSE))</f>
        <v>#NAME?</v>
      </c>
      <c r="O366" s="63" t="e">
        <f ca="1">_xlfn.IFS($E366&gt;0,VLOOKUP($F366,objets!$A$2:$L4934,12,FALSE)*$E366,$F366="",0,$E366="",VLOOKUP($F366,objets!$A$2:$L4934,12,FALSE))</f>
        <v>#NAME?</v>
      </c>
      <c r="P366" s="64"/>
      <c r="Q366" s="65"/>
      <c r="R366" s="65"/>
      <c r="S366" s="65"/>
      <c r="T366" s="65"/>
      <c r="U366" s="65"/>
      <c r="V366" s="65"/>
      <c r="W366" s="65"/>
      <c r="X366" s="65"/>
      <c r="Y366" s="73"/>
      <c r="Z366" s="67" t="str">
        <f t="shared" ca="1" si="11"/>
        <v/>
      </c>
      <c r="AA366" s="53"/>
      <c r="AB366" s="68"/>
      <c r="AC366" s="68"/>
      <c r="AD366" s="68"/>
      <c r="AE366" s="68"/>
      <c r="AF366" s="68"/>
      <c r="AG366" s="68"/>
      <c r="AH366" s="68"/>
      <c r="AI366" s="68"/>
      <c r="AJ366" s="69"/>
      <c r="AK366" s="55"/>
      <c r="AL366" s="70"/>
      <c r="AM366" s="61"/>
      <c r="AN366" s="61"/>
      <c r="AO366" s="55"/>
      <c r="AP366" s="71"/>
      <c r="AQ366" s="68"/>
      <c r="AR366" s="61"/>
    </row>
    <row r="367" spans="1:44" ht="34.5" customHeight="1" x14ac:dyDescent="0.25">
      <c r="A367" s="58"/>
      <c r="B367" s="58"/>
      <c r="C367" s="59"/>
      <c r="D367" s="60"/>
      <c r="E367" s="60"/>
      <c r="F367" s="61"/>
      <c r="G367" s="62" t="e">
        <f t="shared" ca="1" si="12"/>
        <v>#NAME?</v>
      </c>
      <c r="H367" s="62" t="e">
        <f ca="1">_xlfn.IFS($E367&gt;0,VLOOKUP($F367,objets!$A$2:$L4935,4,FALSE)*$E367,$F367="",0,$E367="",VLOOKUP($F367,objets!$A$2:$L4935,4,FALSE))</f>
        <v>#NAME?</v>
      </c>
      <c r="I367" s="107" t="str">
        <f>IF(F367="","",IF(E367&gt;0,VLOOKUP(F367,objets!$A$4:$F$47,6,FALSE)*E367,VLOOKUP(F367,objets!$A$4:$F$47,6,FALSE)))</f>
        <v/>
      </c>
      <c r="J367" s="63" t="e">
        <f ca="1">_xlfn.IFS($E367&gt;0,VLOOKUP($F367,objets!$A$2:$L4935,7,FALSE)*$E367,$F367="",0,$E367="",VLOOKUP($F367,objets!$A$2:$L4935,7,FALSE))</f>
        <v>#NAME?</v>
      </c>
      <c r="K367" s="63" t="e">
        <f ca="1">_xlfn.IFS($E367&gt;0,VLOOKUP($F367,objets!$A$2:$L4935,8,FALSE)*$E367,$F367="",0,$E367="",VLOOKUP($F367,objets!$A$2:$L4935,8,FALSE))</f>
        <v>#NAME?</v>
      </c>
      <c r="L367" s="63" t="e">
        <f ca="1">_xlfn.IFS($E367&gt;0,VLOOKUP($F367,objets!$A$2:$L4935,9,FALSE)*$E367,$F367="",0,$E367="",VLOOKUP($F367,objets!$A$2:$L4935,9,FALSE))</f>
        <v>#NAME?</v>
      </c>
      <c r="M367" s="63" t="e">
        <f ca="1">_xlfn.IFS($E367&gt;0,VLOOKUP($F367,objets!$A$2:$L4935,10,FALSE)*$E367,$F367="",0,$E367="",VLOOKUP($F367,objets!$A$2:$L4935,10,FALSE))</f>
        <v>#NAME?</v>
      </c>
      <c r="N367" s="63" t="e">
        <f ca="1">_xlfn.IFS($E367&gt;0,VLOOKUP($F367,objets!$A$2:$L4935,11,FALSE)*$E367,$F367="",0,$E367="",VLOOKUP($F367,objets!$A$2:$L4935,11,FALSE))</f>
        <v>#NAME?</v>
      </c>
      <c r="O367" s="63" t="e">
        <f ca="1">_xlfn.IFS($E367&gt;0,VLOOKUP($F367,objets!$A$2:$L4935,12,FALSE)*$E367,$F367="",0,$E367="",VLOOKUP($F367,objets!$A$2:$L4935,12,FALSE))</f>
        <v>#NAME?</v>
      </c>
      <c r="P367" s="64"/>
      <c r="Q367" s="65"/>
      <c r="R367" s="65"/>
      <c r="S367" s="65"/>
      <c r="T367" s="65"/>
      <c r="U367" s="65"/>
      <c r="V367" s="65"/>
      <c r="W367" s="65"/>
      <c r="X367" s="65"/>
      <c r="Y367" s="73"/>
      <c r="Z367" s="67" t="str">
        <f t="shared" ca="1" si="11"/>
        <v/>
      </c>
      <c r="AA367" s="53"/>
      <c r="AB367" s="68"/>
      <c r="AC367" s="68"/>
      <c r="AD367" s="68"/>
      <c r="AE367" s="68"/>
      <c r="AF367" s="68"/>
      <c r="AG367" s="68"/>
      <c r="AH367" s="68"/>
      <c r="AI367" s="68"/>
      <c r="AJ367" s="69"/>
      <c r="AK367" s="55"/>
      <c r="AL367" s="70"/>
      <c r="AM367" s="61"/>
      <c r="AN367" s="61"/>
      <c r="AO367" s="55"/>
      <c r="AP367" s="71"/>
      <c r="AQ367" s="68"/>
      <c r="AR367" s="61"/>
    </row>
    <row r="368" spans="1:44" ht="34.5" customHeight="1" x14ac:dyDescent="0.25">
      <c r="A368" s="58"/>
      <c r="B368" s="58"/>
      <c r="C368" s="59"/>
      <c r="D368" s="60"/>
      <c r="E368" s="60"/>
      <c r="F368" s="61"/>
      <c r="G368" s="62" t="e">
        <f t="shared" ca="1" si="12"/>
        <v>#NAME?</v>
      </c>
      <c r="H368" s="62" t="e">
        <f ca="1">_xlfn.IFS($E368&gt;0,VLOOKUP($F368,objets!$A$2:$L4936,4,FALSE)*$E368,$F368="",0,$E368="",VLOOKUP($F368,objets!$A$2:$L4936,4,FALSE))</f>
        <v>#NAME?</v>
      </c>
      <c r="I368" s="107" t="str">
        <f>IF(F368="","",IF(E368&gt;0,VLOOKUP(F368,objets!$A$4:$F$47,6,FALSE)*E368,VLOOKUP(F368,objets!$A$4:$F$47,6,FALSE)))</f>
        <v/>
      </c>
      <c r="J368" s="63" t="e">
        <f ca="1">_xlfn.IFS($E368&gt;0,VLOOKUP($F368,objets!$A$2:$L4936,7,FALSE)*$E368,$F368="",0,$E368="",VLOOKUP($F368,objets!$A$2:$L4936,7,FALSE))</f>
        <v>#NAME?</v>
      </c>
      <c r="K368" s="63" t="e">
        <f ca="1">_xlfn.IFS($E368&gt;0,VLOOKUP($F368,objets!$A$2:$L4936,8,FALSE)*$E368,$F368="",0,$E368="",VLOOKUP($F368,objets!$A$2:$L4936,8,FALSE))</f>
        <v>#NAME?</v>
      </c>
      <c r="L368" s="63" t="e">
        <f ca="1">_xlfn.IFS($E368&gt;0,VLOOKUP($F368,objets!$A$2:$L4936,9,FALSE)*$E368,$F368="",0,$E368="",VLOOKUP($F368,objets!$A$2:$L4936,9,FALSE))</f>
        <v>#NAME?</v>
      </c>
      <c r="M368" s="63" t="e">
        <f ca="1">_xlfn.IFS($E368&gt;0,VLOOKUP($F368,objets!$A$2:$L4936,10,FALSE)*$E368,$F368="",0,$E368="",VLOOKUP($F368,objets!$A$2:$L4936,10,FALSE))</f>
        <v>#NAME?</v>
      </c>
      <c r="N368" s="63" t="e">
        <f ca="1">_xlfn.IFS($E368&gt;0,VLOOKUP($F368,objets!$A$2:$L4936,11,FALSE)*$E368,$F368="",0,$E368="",VLOOKUP($F368,objets!$A$2:$L4936,11,FALSE))</f>
        <v>#NAME?</v>
      </c>
      <c r="O368" s="63" t="e">
        <f ca="1">_xlfn.IFS($E368&gt;0,VLOOKUP($F368,objets!$A$2:$L4936,12,FALSE)*$E368,$F368="",0,$E368="",VLOOKUP($F368,objets!$A$2:$L4936,12,FALSE))</f>
        <v>#NAME?</v>
      </c>
      <c r="P368" s="64"/>
      <c r="Q368" s="65"/>
      <c r="R368" s="65"/>
      <c r="S368" s="65"/>
      <c r="T368" s="65"/>
      <c r="U368" s="65"/>
      <c r="V368" s="65"/>
      <c r="W368" s="65"/>
      <c r="X368" s="65"/>
      <c r="Y368" s="73"/>
      <c r="Z368" s="67" t="str">
        <f t="shared" ca="1" si="11"/>
        <v/>
      </c>
      <c r="AA368" s="53"/>
      <c r="AB368" s="68"/>
      <c r="AC368" s="68"/>
      <c r="AD368" s="68"/>
      <c r="AE368" s="68"/>
      <c r="AF368" s="68"/>
      <c r="AG368" s="68"/>
      <c r="AH368" s="68"/>
      <c r="AI368" s="68"/>
      <c r="AJ368" s="69"/>
      <c r="AK368" s="55"/>
      <c r="AL368" s="70"/>
      <c r="AM368" s="61"/>
      <c r="AN368" s="61"/>
      <c r="AO368" s="55"/>
      <c r="AP368" s="71"/>
      <c r="AQ368" s="68"/>
      <c r="AR368" s="61"/>
    </row>
    <row r="369" spans="1:44" ht="34.5" customHeight="1" x14ac:dyDescent="0.25">
      <c r="A369" s="58"/>
      <c r="B369" s="58"/>
      <c r="C369" s="59"/>
      <c r="D369" s="60"/>
      <c r="E369" s="60"/>
      <c r="F369" s="72"/>
      <c r="G369" s="62" t="e">
        <f t="shared" ca="1" si="12"/>
        <v>#NAME?</v>
      </c>
      <c r="H369" s="62" t="e">
        <f ca="1">_xlfn.IFS($E369&gt;0,VLOOKUP($F369,objets!$A$2:$L4937,4,FALSE)*$E369,$F369="",0,$E369="",VLOOKUP($F369,objets!$A$2:$L4937,4,FALSE))</f>
        <v>#NAME?</v>
      </c>
      <c r="I369" s="107" t="str">
        <f>IF(F369="","",IF(E369&gt;0,VLOOKUP(F369,objets!$A$4:$F$47,6,FALSE)*E369,VLOOKUP(F369,objets!$A$4:$F$47,6,FALSE)))</f>
        <v/>
      </c>
      <c r="J369" s="63" t="e">
        <f ca="1">_xlfn.IFS($E369&gt;0,VLOOKUP($F369,objets!$A$2:$L4937,7,FALSE)*$E369,$F369="",0,$E369="",VLOOKUP($F369,objets!$A$2:$L4937,7,FALSE))</f>
        <v>#NAME?</v>
      </c>
      <c r="K369" s="63" t="e">
        <f ca="1">_xlfn.IFS($E369&gt;0,VLOOKUP($F369,objets!$A$2:$L4937,8,FALSE)*$E369,$F369="",0,$E369="",VLOOKUP($F369,objets!$A$2:$L4937,8,FALSE))</f>
        <v>#NAME?</v>
      </c>
      <c r="L369" s="63" t="e">
        <f ca="1">_xlfn.IFS($E369&gt;0,VLOOKUP($F369,objets!$A$2:$L4937,9,FALSE)*$E369,$F369="",0,$E369="",VLOOKUP($F369,objets!$A$2:$L4937,9,FALSE))</f>
        <v>#NAME?</v>
      </c>
      <c r="M369" s="63" t="e">
        <f ca="1">_xlfn.IFS($E369&gt;0,VLOOKUP($F369,objets!$A$2:$L4937,10,FALSE)*$E369,$F369="",0,$E369="",VLOOKUP($F369,objets!$A$2:$L4937,10,FALSE))</f>
        <v>#NAME?</v>
      </c>
      <c r="N369" s="63" t="e">
        <f ca="1">_xlfn.IFS($E369&gt;0,VLOOKUP($F369,objets!$A$2:$L4937,11,FALSE)*$E369,$F369="",0,$E369="",VLOOKUP($F369,objets!$A$2:$L4937,11,FALSE))</f>
        <v>#NAME?</v>
      </c>
      <c r="O369" s="63" t="e">
        <f ca="1">_xlfn.IFS($E369&gt;0,VLOOKUP($F369,objets!$A$2:$L4937,12,FALSE)*$E369,$F369="",0,$E369="",VLOOKUP($F369,objets!$A$2:$L4937,12,FALSE))</f>
        <v>#NAME?</v>
      </c>
      <c r="P369" s="64"/>
      <c r="Q369" s="65"/>
      <c r="R369" s="65"/>
      <c r="S369" s="65"/>
      <c r="T369" s="65"/>
      <c r="U369" s="65"/>
      <c r="V369" s="65"/>
      <c r="W369" s="65"/>
      <c r="X369" s="65"/>
      <c r="Y369" s="73"/>
      <c r="Z369" s="67" t="str">
        <f t="shared" ca="1" si="11"/>
        <v/>
      </c>
      <c r="AA369" s="53"/>
      <c r="AB369" s="68"/>
      <c r="AC369" s="68"/>
      <c r="AD369" s="68"/>
      <c r="AE369" s="68"/>
      <c r="AF369" s="68"/>
      <c r="AG369" s="68"/>
      <c r="AH369" s="68"/>
      <c r="AI369" s="68"/>
      <c r="AJ369" s="69"/>
      <c r="AK369" s="55"/>
      <c r="AL369" s="70"/>
      <c r="AM369" s="61"/>
      <c r="AN369" s="61"/>
      <c r="AO369" s="55"/>
      <c r="AP369" s="71"/>
      <c r="AQ369" s="68"/>
      <c r="AR369" s="61"/>
    </row>
    <row r="370" spans="1:44" ht="34.5" customHeight="1" x14ac:dyDescent="0.25">
      <c r="A370" s="58"/>
      <c r="B370" s="58"/>
      <c r="C370" s="59"/>
      <c r="D370" s="60"/>
      <c r="E370" s="60"/>
      <c r="F370" s="61"/>
      <c r="G370" s="62" t="e">
        <f t="shared" ca="1" si="12"/>
        <v>#NAME?</v>
      </c>
      <c r="H370" s="62" t="e">
        <f ca="1">_xlfn.IFS($E370&gt;0,VLOOKUP($F370,objets!$A$2:$L4938,4,FALSE)*$E370,$F370="",0,$E370="",VLOOKUP($F370,objets!$A$2:$L4938,4,FALSE))</f>
        <v>#NAME?</v>
      </c>
      <c r="I370" s="107" t="str">
        <f>IF(F370="","",IF(E370&gt;0,VLOOKUP(F370,objets!$A$4:$F$47,6,FALSE)*E370,VLOOKUP(F370,objets!$A$4:$F$47,6,FALSE)))</f>
        <v/>
      </c>
      <c r="J370" s="63" t="e">
        <f ca="1">_xlfn.IFS($E370&gt;0,VLOOKUP($F370,objets!$A$2:$L4938,7,FALSE)*$E370,$F370="",0,$E370="",VLOOKUP($F370,objets!$A$2:$L4938,7,FALSE))</f>
        <v>#NAME?</v>
      </c>
      <c r="K370" s="63" t="e">
        <f ca="1">_xlfn.IFS($E370&gt;0,VLOOKUP($F370,objets!$A$2:$L4938,8,FALSE)*$E370,$F370="",0,$E370="",VLOOKUP($F370,objets!$A$2:$L4938,8,FALSE))</f>
        <v>#NAME?</v>
      </c>
      <c r="L370" s="63" t="e">
        <f ca="1">_xlfn.IFS($E370&gt;0,VLOOKUP($F370,objets!$A$2:$L4938,9,FALSE)*$E370,$F370="",0,$E370="",VLOOKUP($F370,objets!$A$2:$L4938,9,FALSE))</f>
        <v>#NAME?</v>
      </c>
      <c r="M370" s="63" t="e">
        <f ca="1">_xlfn.IFS($E370&gt;0,VLOOKUP($F370,objets!$A$2:$L4938,10,FALSE)*$E370,$F370="",0,$E370="",VLOOKUP($F370,objets!$A$2:$L4938,10,FALSE))</f>
        <v>#NAME?</v>
      </c>
      <c r="N370" s="63" t="e">
        <f ca="1">_xlfn.IFS($E370&gt;0,VLOOKUP($F370,objets!$A$2:$L4938,11,FALSE)*$E370,$F370="",0,$E370="",VLOOKUP($F370,objets!$A$2:$L4938,11,FALSE))</f>
        <v>#NAME?</v>
      </c>
      <c r="O370" s="63" t="e">
        <f ca="1">_xlfn.IFS($E370&gt;0,VLOOKUP($F370,objets!$A$2:$L4938,12,FALSE)*$E370,$F370="",0,$E370="",VLOOKUP($F370,objets!$A$2:$L4938,12,FALSE))</f>
        <v>#NAME?</v>
      </c>
      <c r="P370" s="64"/>
      <c r="Q370" s="65"/>
      <c r="R370" s="65"/>
      <c r="S370" s="65"/>
      <c r="T370" s="65"/>
      <c r="U370" s="65"/>
      <c r="V370" s="65"/>
      <c r="W370" s="65"/>
      <c r="X370" s="65"/>
      <c r="Y370" s="73"/>
      <c r="Z370" s="67" t="str">
        <f t="shared" ca="1" si="11"/>
        <v/>
      </c>
      <c r="AA370" s="53"/>
      <c r="AB370" s="68"/>
      <c r="AC370" s="68"/>
      <c r="AD370" s="68"/>
      <c r="AE370" s="68"/>
      <c r="AF370" s="68"/>
      <c r="AG370" s="68"/>
      <c r="AH370" s="68"/>
      <c r="AI370" s="68"/>
      <c r="AJ370" s="69"/>
      <c r="AK370" s="55"/>
      <c r="AL370" s="70"/>
      <c r="AM370" s="61"/>
      <c r="AN370" s="61"/>
      <c r="AO370" s="55"/>
      <c r="AP370" s="71"/>
      <c r="AQ370" s="68"/>
      <c r="AR370" s="61"/>
    </row>
    <row r="371" spans="1:44" ht="34.5" customHeight="1" x14ac:dyDescent="0.25">
      <c r="A371" s="58"/>
      <c r="B371" s="58"/>
      <c r="C371" s="59"/>
      <c r="D371" s="60"/>
      <c r="E371" s="60"/>
      <c r="F371" s="72"/>
      <c r="G371" s="62" t="e">
        <f t="shared" ca="1" si="12"/>
        <v>#NAME?</v>
      </c>
      <c r="H371" s="62" t="e">
        <f ca="1">_xlfn.IFS($E371&gt;0,VLOOKUP($F371,objets!$A$2:$L4939,4,FALSE)*$E371,$F371="",0,$E371="",VLOOKUP($F371,objets!$A$2:$L4939,4,FALSE))</f>
        <v>#NAME?</v>
      </c>
      <c r="I371" s="107" t="str">
        <f>IF(F371="","",IF(E371&gt;0,VLOOKUP(F371,objets!$A$4:$F$47,6,FALSE)*E371,VLOOKUP(F371,objets!$A$4:$F$47,6,FALSE)))</f>
        <v/>
      </c>
      <c r="J371" s="63" t="e">
        <f ca="1">_xlfn.IFS($E371&gt;0,VLOOKUP($F371,objets!$A$2:$L4939,7,FALSE)*$E371,$F371="",0,$E371="",VLOOKUP($F371,objets!$A$2:$L4939,7,FALSE))</f>
        <v>#NAME?</v>
      </c>
      <c r="K371" s="63" t="e">
        <f ca="1">_xlfn.IFS($E371&gt;0,VLOOKUP($F371,objets!$A$2:$L4939,8,FALSE)*$E371,$F371="",0,$E371="",VLOOKUP($F371,objets!$A$2:$L4939,8,FALSE))</f>
        <v>#NAME?</v>
      </c>
      <c r="L371" s="63" t="e">
        <f ca="1">_xlfn.IFS($E371&gt;0,VLOOKUP($F371,objets!$A$2:$L4939,9,FALSE)*$E371,$F371="",0,$E371="",VLOOKUP($F371,objets!$A$2:$L4939,9,FALSE))</f>
        <v>#NAME?</v>
      </c>
      <c r="M371" s="63" t="e">
        <f ca="1">_xlfn.IFS($E371&gt;0,VLOOKUP($F371,objets!$A$2:$L4939,10,FALSE)*$E371,$F371="",0,$E371="",VLOOKUP($F371,objets!$A$2:$L4939,10,FALSE))</f>
        <v>#NAME?</v>
      </c>
      <c r="N371" s="63" t="e">
        <f ca="1">_xlfn.IFS($E371&gt;0,VLOOKUP($F371,objets!$A$2:$L4939,11,FALSE)*$E371,$F371="",0,$E371="",VLOOKUP($F371,objets!$A$2:$L4939,11,FALSE))</f>
        <v>#NAME?</v>
      </c>
      <c r="O371" s="63" t="e">
        <f ca="1">_xlfn.IFS($E371&gt;0,VLOOKUP($F371,objets!$A$2:$L4939,12,FALSE)*$E371,$F371="",0,$E371="",VLOOKUP($F371,objets!$A$2:$L4939,12,FALSE))</f>
        <v>#NAME?</v>
      </c>
      <c r="P371" s="64"/>
      <c r="Q371" s="65"/>
      <c r="R371" s="65"/>
      <c r="S371" s="65"/>
      <c r="T371" s="65"/>
      <c r="U371" s="65"/>
      <c r="V371" s="65"/>
      <c r="W371" s="65"/>
      <c r="X371" s="65"/>
      <c r="Y371" s="73"/>
      <c r="Z371" s="67" t="str">
        <f t="shared" ca="1" si="11"/>
        <v/>
      </c>
      <c r="AA371" s="53"/>
      <c r="AB371" s="68"/>
      <c r="AC371" s="68"/>
      <c r="AD371" s="68"/>
      <c r="AE371" s="68"/>
      <c r="AF371" s="68"/>
      <c r="AG371" s="68"/>
      <c r="AH371" s="68"/>
      <c r="AI371" s="68"/>
      <c r="AJ371" s="69"/>
      <c r="AK371" s="55"/>
      <c r="AL371" s="70"/>
      <c r="AM371" s="61"/>
      <c r="AN371" s="61"/>
      <c r="AO371" s="55"/>
      <c r="AP371" s="71"/>
      <c r="AQ371" s="68"/>
      <c r="AR371" s="61"/>
    </row>
    <row r="372" spans="1:44" ht="34.5" customHeight="1" x14ac:dyDescent="0.25">
      <c r="A372" s="58"/>
      <c r="B372" s="58"/>
      <c r="C372" s="59"/>
      <c r="D372" s="60"/>
      <c r="E372" s="60"/>
      <c r="F372" s="61"/>
      <c r="G372" s="62" t="e">
        <f t="shared" ca="1" si="12"/>
        <v>#NAME?</v>
      </c>
      <c r="H372" s="62" t="e">
        <f ca="1">_xlfn.IFS($E372&gt;0,VLOOKUP($F372,objets!$A$2:$L4940,4,FALSE)*$E372,$F372="",0,$E372="",VLOOKUP($F372,objets!$A$2:$L4940,4,FALSE))</f>
        <v>#NAME?</v>
      </c>
      <c r="I372" s="107" t="str">
        <f>IF(F372="","",IF(E372&gt;0,VLOOKUP(F372,objets!$A$4:$F$47,6,FALSE)*E372,VLOOKUP(F372,objets!$A$4:$F$47,6,FALSE)))</f>
        <v/>
      </c>
      <c r="J372" s="63" t="e">
        <f ca="1">_xlfn.IFS($E372&gt;0,VLOOKUP($F372,objets!$A$2:$L4940,7,FALSE)*$E372,$F372="",0,$E372="",VLOOKUP($F372,objets!$A$2:$L4940,7,FALSE))</f>
        <v>#NAME?</v>
      </c>
      <c r="K372" s="63" t="e">
        <f ca="1">_xlfn.IFS($E372&gt;0,VLOOKUP($F372,objets!$A$2:$L4940,8,FALSE)*$E372,$F372="",0,$E372="",VLOOKUP($F372,objets!$A$2:$L4940,8,FALSE))</f>
        <v>#NAME?</v>
      </c>
      <c r="L372" s="63" t="e">
        <f ca="1">_xlfn.IFS($E372&gt;0,VLOOKUP($F372,objets!$A$2:$L4940,9,FALSE)*$E372,$F372="",0,$E372="",VLOOKUP($F372,objets!$A$2:$L4940,9,FALSE))</f>
        <v>#NAME?</v>
      </c>
      <c r="M372" s="63" t="e">
        <f ca="1">_xlfn.IFS($E372&gt;0,VLOOKUP($F372,objets!$A$2:$L4940,10,FALSE)*$E372,$F372="",0,$E372="",VLOOKUP($F372,objets!$A$2:$L4940,10,FALSE))</f>
        <v>#NAME?</v>
      </c>
      <c r="N372" s="63" t="e">
        <f ca="1">_xlfn.IFS($E372&gt;0,VLOOKUP($F372,objets!$A$2:$L4940,11,FALSE)*$E372,$F372="",0,$E372="",VLOOKUP($F372,objets!$A$2:$L4940,11,FALSE))</f>
        <v>#NAME?</v>
      </c>
      <c r="O372" s="63" t="e">
        <f ca="1">_xlfn.IFS($E372&gt;0,VLOOKUP($F372,objets!$A$2:$L4940,12,FALSE)*$E372,$F372="",0,$E372="",VLOOKUP($F372,objets!$A$2:$L4940,12,FALSE))</f>
        <v>#NAME?</v>
      </c>
      <c r="P372" s="64"/>
      <c r="Q372" s="65"/>
      <c r="R372" s="65"/>
      <c r="S372" s="65"/>
      <c r="T372" s="65"/>
      <c r="U372" s="65"/>
      <c r="V372" s="65"/>
      <c r="W372" s="65"/>
      <c r="X372" s="65"/>
      <c r="Y372" s="73"/>
      <c r="Z372" s="67" t="str">
        <f t="shared" ca="1" si="11"/>
        <v/>
      </c>
      <c r="AA372" s="53"/>
      <c r="AB372" s="68"/>
      <c r="AC372" s="68"/>
      <c r="AD372" s="68"/>
      <c r="AE372" s="68"/>
      <c r="AF372" s="68"/>
      <c r="AG372" s="68"/>
      <c r="AH372" s="68"/>
      <c r="AI372" s="68"/>
      <c r="AJ372" s="69"/>
      <c r="AK372" s="55"/>
      <c r="AL372" s="70"/>
      <c r="AM372" s="61"/>
      <c r="AN372" s="61"/>
      <c r="AO372" s="55"/>
      <c r="AP372" s="71"/>
      <c r="AQ372" s="68"/>
      <c r="AR372" s="61"/>
    </row>
    <row r="373" spans="1:44" ht="34.5" customHeight="1" x14ac:dyDescent="0.25">
      <c r="A373" s="58"/>
      <c r="B373" s="58"/>
      <c r="C373" s="59"/>
      <c r="D373" s="60"/>
      <c r="E373" s="60"/>
      <c r="F373" s="61"/>
      <c r="G373" s="62" t="e">
        <f t="shared" ca="1" si="12"/>
        <v>#NAME?</v>
      </c>
      <c r="H373" s="62" t="e">
        <f ca="1">_xlfn.IFS($E373&gt;0,VLOOKUP($F373,objets!$A$2:$L4941,4,FALSE)*$E373,$F373="",0,$E373="",VLOOKUP($F373,objets!$A$2:$L4941,4,FALSE))</f>
        <v>#NAME?</v>
      </c>
      <c r="I373" s="107" t="str">
        <f>IF(F373="","",IF(E373&gt;0,VLOOKUP(F373,objets!$A$4:$F$47,6,FALSE)*E373,VLOOKUP(F373,objets!$A$4:$F$47,6,FALSE)))</f>
        <v/>
      </c>
      <c r="J373" s="63" t="e">
        <f ca="1">_xlfn.IFS($E373&gt;0,VLOOKUP($F373,objets!$A$2:$L4941,7,FALSE)*$E373,$F373="",0,$E373="",VLOOKUP($F373,objets!$A$2:$L4941,7,FALSE))</f>
        <v>#NAME?</v>
      </c>
      <c r="K373" s="63" t="e">
        <f ca="1">_xlfn.IFS($E373&gt;0,VLOOKUP($F373,objets!$A$2:$L4941,8,FALSE)*$E373,$F373="",0,$E373="",VLOOKUP($F373,objets!$A$2:$L4941,8,FALSE))</f>
        <v>#NAME?</v>
      </c>
      <c r="L373" s="63" t="e">
        <f ca="1">_xlfn.IFS($E373&gt;0,VLOOKUP($F373,objets!$A$2:$L4941,9,FALSE)*$E373,$F373="",0,$E373="",VLOOKUP($F373,objets!$A$2:$L4941,9,FALSE))</f>
        <v>#NAME?</v>
      </c>
      <c r="M373" s="63" t="e">
        <f ca="1">_xlfn.IFS($E373&gt;0,VLOOKUP($F373,objets!$A$2:$L4941,10,FALSE)*$E373,$F373="",0,$E373="",VLOOKUP($F373,objets!$A$2:$L4941,10,FALSE))</f>
        <v>#NAME?</v>
      </c>
      <c r="N373" s="63" t="e">
        <f ca="1">_xlfn.IFS($E373&gt;0,VLOOKUP($F373,objets!$A$2:$L4941,11,FALSE)*$E373,$F373="",0,$E373="",VLOOKUP($F373,objets!$A$2:$L4941,11,FALSE))</f>
        <v>#NAME?</v>
      </c>
      <c r="O373" s="63" t="e">
        <f ca="1">_xlfn.IFS($E373&gt;0,VLOOKUP($F373,objets!$A$2:$L4941,12,FALSE)*$E373,$F373="",0,$E373="",VLOOKUP($F373,objets!$A$2:$L4941,12,FALSE))</f>
        <v>#NAME?</v>
      </c>
      <c r="P373" s="64"/>
      <c r="Q373" s="65"/>
      <c r="R373" s="65"/>
      <c r="S373" s="65"/>
      <c r="T373" s="65"/>
      <c r="U373" s="65"/>
      <c r="V373" s="65"/>
      <c r="W373" s="65"/>
      <c r="X373" s="65"/>
      <c r="Y373" s="73"/>
      <c r="Z373" s="67" t="str">
        <f t="shared" ca="1" si="11"/>
        <v/>
      </c>
      <c r="AA373" s="53"/>
      <c r="AB373" s="68"/>
      <c r="AC373" s="68"/>
      <c r="AD373" s="68"/>
      <c r="AE373" s="68"/>
      <c r="AF373" s="68"/>
      <c r="AG373" s="68"/>
      <c r="AH373" s="68"/>
      <c r="AI373" s="68"/>
      <c r="AJ373" s="69"/>
      <c r="AK373" s="55"/>
      <c r="AL373" s="70"/>
      <c r="AM373" s="61"/>
      <c r="AN373" s="61"/>
      <c r="AO373" s="55"/>
      <c r="AP373" s="71"/>
      <c r="AQ373" s="68"/>
      <c r="AR373" s="61"/>
    </row>
    <row r="374" spans="1:44" ht="34.5" customHeight="1" x14ac:dyDescent="0.25">
      <c r="A374" s="58"/>
      <c r="B374" s="58"/>
      <c r="C374" s="59"/>
      <c r="D374" s="60"/>
      <c r="E374" s="60"/>
      <c r="F374" s="61"/>
      <c r="G374" s="62" t="e">
        <f t="shared" ca="1" si="12"/>
        <v>#NAME?</v>
      </c>
      <c r="H374" s="62" t="e">
        <f ca="1">_xlfn.IFS($E374&gt;0,VLOOKUP($F374,objets!$A$2:$L4942,4,FALSE)*$E374,$F374="",0,$E374="",VLOOKUP($F374,objets!$A$2:$L4942,4,FALSE))</f>
        <v>#NAME?</v>
      </c>
      <c r="I374" s="107" t="str">
        <f>IF(F374="","",IF(E374&gt;0,VLOOKUP(F374,objets!$A$4:$F$47,6,FALSE)*E374,VLOOKUP(F374,objets!$A$4:$F$47,6,FALSE)))</f>
        <v/>
      </c>
      <c r="J374" s="63" t="e">
        <f ca="1">_xlfn.IFS($E374&gt;0,VLOOKUP($F374,objets!$A$2:$L4942,7,FALSE)*$E374,$F374="",0,$E374="",VLOOKUP($F374,objets!$A$2:$L4942,7,FALSE))</f>
        <v>#NAME?</v>
      </c>
      <c r="K374" s="63" t="e">
        <f ca="1">_xlfn.IFS($E374&gt;0,VLOOKUP($F374,objets!$A$2:$L4942,8,FALSE)*$E374,$F374="",0,$E374="",VLOOKUP($F374,objets!$A$2:$L4942,8,FALSE))</f>
        <v>#NAME?</v>
      </c>
      <c r="L374" s="63" t="e">
        <f ca="1">_xlfn.IFS($E374&gt;0,VLOOKUP($F374,objets!$A$2:$L4942,9,FALSE)*$E374,$F374="",0,$E374="",VLOOKUP($F374,objets!$A$2:$L4942,9,FALSE))</f>
        <v>#NAME?</v>
      </c>
      <c r="M374" s="63" t="e">
        <f ca="1">_xlfn.IFS($E374&gt;0,VLOOKUP($F374,objets!$A$2:$L4942,10,FALSE)*$E374,$F374="",0,$E374="",VLOOKUP($F374,objets!$A$2:$L4942,10,FALSE))</f>
        <v>#NAME?</v>
      </c>
      <c r="N374" s="63" t="e">
        <f ca="1">_xlfn.IFS($E374&gt;0,VLOOKUP($F374,objets!$A$2:$L4942,11,FALSE)*$E374,$F374="",0,$E374="",VLOOKUP($F374,objets!$A$2:$L4942,11,FALSE))</f>
        <v>#NAME?</v>
      </c>
      <c r="O374" s="63" t="e">
        <f ca="1">_xlfn.IFS($E374&gt;0,VLOOKUP($F374,objets!$A$2:$L4942,12,FALSE)*$E374,$F374="",0,$E374="",VLOOKUP($F374,objets!$A$2:$L4942,12,FALSE))</f>
        <v>#NAME?</v>
      </c>
      <c r="P374" s="64"/>
      <c r="Q374" s="65"/>
      <c r="R374" s="65"/>
      <c r="S374" s="65"/>
      <c r="T374" s="65"/>
      <c r="U374" s="65"/>
      <c r="V374" s="65"/>
      <c r="W374" s="65"/>
      <c r="X374" s="65"/>
      <c r="Y374" s="73"/>
      <c r="Z374" s="67" t="str">
        <f t="shared" ca="1" si="11"/>
        <v/>
      </c>
      <c r="AA374" s="53"/>
      <c r="AB374" s="68"/>
      <c r="AC374" s="68"/>
      <c r="AD374" s="68"/>
      <c r="AE374" s="68"/>
      <c r="AF374" s="68"/>
      <c r="AG374" s="68"/>
      <c r="AH374" s="68"/>
      <c r="AI374" s="68"/>
      <c r="AJ374" s="69"/>
      <c r="AK374" s="55"/>
      <c r="AL374" s="70"/>
      <c r="AM374" s="61"/>
      <c r="AN374" s="61"/>
      <c r="AO374" s="55"/>
      <c r="AP374" s="71"/>
      <c r="AQ374" s="68"/>
      <c r="AR374" s="61"/>
    </row>
    <row r="375" spans="1:44" ht="34.5" customHeight="1" x14ac:dyDescent="0.25">
      <c r="A375" s="58"/>
      <c r="B375" s="58"/>
      <c r="C375" s="59"/>
      <c r="D375" s="60"/>
      <c r="E375" s="60"/>
      <c r="F375" s="72"/>
      <c r="G375" s="62" t="e">
        <f t="shared" ca="1" si="12"/>
        <v>#NAME?</v>
      </c>
      <c r="H375" s="62" t="e">
        <f ca="1">_xlfn.IFS($E375&gt;0,VLOOKUP($F375,objets!$A$2:$L4943,4,FALSE)*$E375,$F375="",0,$E375="",VLOOKUP($F375,objets!$A$2:$L4943,4,FALSE))</f>
        <v>#NAME?</v>
      </c>
      <c r="I375" s="107" t="str">
        <f>IF(F375="","",IF(E375&gt;0,VLOOKUP(F375,objets!$A$4:$F$47,6,FALSE)*E375,VLOOKUP(F375,objets!$A$4:$F$47,6,FALSE)))</f>
        <v/>
      </c>
      <c r="J375" s="63" t="e">
        <f ca="1">_xlfn.IFS($E375&gt;0,VLOOKUP($F375,objets!$A$2:$L4943,7,FALSE)*$E375,$F375="",0,$E375="",VLOOKUP($F375,objets!$A$2:$L4943,7,FALSE))</f>
        <v>#NAME?</v>
      </c>
      <c r="K375" s="63" t="e">
        <f ca="1">_xlfn.IFS($E375&gt;0,VLOOKUP($F375,objets!$A$2:$L4943,8,FALSE)*$E375,$F375="",0,$E375="",VLOOKUP($F375,objets!$A$2:$L4943,8,FALSE))</f>
        <v>#NAME?</v>
      </c>
      <c r="L375" s="63" t="e">
        <f ca="1">_xlfn.IFS($E375&gt;0,VLOOKUP($F375,objets!$A$2:$L4943,9,FALSE)*$E375,$F375="",0,$E375="",VLOOKUP($F375,objets!$A$2:$L4943,9,FALSE))</f>
        <v>#NAME?</v>
      </c>
      <c r="M375" s="63" t="e">
        <f ca="1">_xlfn.IFS($E375&gt;0,VLOOKUP($F375,objets!$A$2:$L4943,10,FALSE)*$E375,$F375="",0,$E375="",VLOOKUP($F375,objets!$A$2:$L4943,10,FALSE))</f>
        <v>#NAME?</v>
      </c>
      <c r="N375" s="63" t="e">
        <f ca="1">_xlfn.IFS($E375&gt;0,VLOOKUP($F375,objets!$A$2:$L4943,11,FALSE)*$E375,$F375="",0,$E375="",VLOOKUP($F375,objets!$A$2:$L4943,11,FALSE))</f>
        <v>#NAME?</v>
      </c>
      <c r="O375" s="63" t="e">
        <f ca="1">_xlfn.IFS($E375&gt;0,VLOOKUP($F375,objets!$A$2:$L4943,12,FALSE)*$E375,$F375="",0,$E375="",VLOOKUP($F375,objets!$A$2:$L4943,12,FALSE))</f>
        <v>#NAME?</v>
      </c>
      <c r="P375" s="64"/>
      <c r="Q375" s="65"/>
      <c r="R375" s="65"/>
      <c r="S375" s="65"/>
      <c r="T375" s="65"/>
      <c r="U375" s="65"/>
      <c r="V375" s="65"/>
      <c r="W375" s="65"/>
      <c r="X375" s="65"/>
      <c r="Y375" s="73"/>
      <c r="Z375" s="67" t="str">
        <f t="shared" ca="1" si="11"/>
        <v/>
      </c>
      <c r="AA375" s="53"/>
      <c r="AB375" s="68"/>
      <c r="AC375" s="68"/>
      <c r="AD375" s="68"/>
      <c r="AE375" s="68"/>
      <c r="AF375" s="68"/>
      <c r="AG375" s="68"/>
      <c r="AH375" s="68"/>
      <c r="AI375" s="68"/>
      <c r="AJ375" s="69"/>
      <c r="AK375" s="55"/>
      <c r="AL375" s="70"/>
      <c r="AM375" s="61"/>
      <c r="AN375" s="61"/>
      <c r="AO375" s="55"/>
      <c r="AP375" s="71"/>
      <c r="AQ375" s="68"/>
      <c r="AR375" s="61"/>
    </row>
    <row r="376" spans="1:44" ht="34.5" customHeight="1" x14ac:dyDescent="0.25">
      <c r="A376" s="58"/>
      <c r="B376" s="58"/>
      <c r="C376" s="59"/>
      <c r="D376" s="60"/>
      <c r="E376" s="60"/>
      <c r="F376" s="61"/>
      <c r="G376" s="62" t="e">
        <f t="shared" ca="1" si="12"/>
        <v>#NAME?</v>
      </c>
      <c r="H376" s="62" t="e">
        <f ca="1">_xlfn.IFS($E376&gt;0,VLOOKUP($F376,objets!$A$2:$L4944,4,FALSE)*$E376,$F376="",0,$E376="",VLOOKUP($F376,objets!$A$2:$L4944,4,FALSE))</f>
        <v>#NAME?</v>
      </c>
      <c r="I376" s="107" t="str">
        <f>IF(F376="","",IF(E376&gt;0,VLOOKUP(F376,objets!$A$4:$F$47,6,FALSE)*E376,VLOOKUP(F376,objets!$A$4:$F$47,6,FALSE)))</f>
        <v/>
      </c>
      <c r="J376" s="63" t="e">
        <f ca="1">_xlfn.IFS($E376&gt;0,VLOOKUP($F376,objets!$A$2:$L4944,7,FALSE)*$E376,$F376="",0,$E376="",VLOOKUP($F376,objets!$A$2:$L4944,7,FALSE))</f>
        <v>#NAME?</v>
      </c>
      <c r="K376" s="63" t="e">
        <f ca="1">_xlfn.IFS($E376&gt;0,VLOOKUP($F376,objets!$A$2:$L4944,8,FALSE)*$E376,$F376="",0,$E376="",VLOOKUP($F376,objets!$A$2:$L4944,8,FALSE))</f>
        <v>#NAME?</v>
      </c>
      <c r="L376" s="63" t="e">
        <f ca="1">_xlfn.IFS($E376&gt;0,VLOOKUP($F376,objets!$A$2:$L4944,9,FALSE)*$E376,$F376="",0,$E376="",VLOOKUP($F376,objets!$A$2:$L4944,9,FALSE))</f>
        <v>#NAME?</v>
      </c>
      <c r="M376" s="63" t="e">
        <f ca="1">_xlfn.IFS($E376&gt;0,VLOOKUP($F376,objets!$A$2:$L4944,10,FALSE)*$E376,$F376="",0,$E376="",VLOOKUP($F376,objets!$A$2:$L4944,10,FALSE))</f>
        <v>#NAME?</v>
      </c>
      <c r="N376" s="63" t="e">
        <f ca="1">_xlfn.IFS($E376&gt;0,VLOOKUP($F376,objets!$A$2:$L4944,11,FALSE)*$E376,$F376="",0,$E376="",VLOOKUP($F376,objets!$A$2:$L4944,11,FALSE))</f>
        <v>#NAME?</v>
      </c>
      <c r="O376" s="63" t="e">
        <f ca="1">_xlfn.IFS($E376&gt;0,VLOOKUP($F376,objets!$A$2:$L4944,12,FALSE)*$E376,$F376="",0,$E376="",VLOOKUP($F376,objets!$A$2:$L4944,12,FALSE))</f>
        <v>#NAME?</v>
      </c>
      <c r="P376" s="64"/>
      <c r="Q376" s="65"/>
      <c r="R376" s="65"/>
      <c r="S376" s="65"/>
      <c r="T376" s="65"/>
      <c r="U376" s="65"/>
      <c r="V376" s="65"/>
      <c r="W376" s="65"/>
      <c r="X376" s="65"/>
      <c r="Y376" s="73"/>
      <c r="Z376" s="67" t="str">
        <f t="shared" ca="1" si="11"/>
        <v/>
      </c>
      <c r="AA376" s="53"/>
      <c r="AB376" s="68"/>
      <c r="AC376" s="68"/>
      <c r="AD376" s="68"/>
      <c r="AE376" s="68"/>
      <c r="AF376" s="68"/>
      <c r="AG376" s="68"/>
      <c r="AH376" s="68"/>
      <c r="AI376" s="68"/>
      <c r="AJ376" s="69"/>
      <c r="AK376" s="55"/>
      <c r="AL376" s="70"/>
      <c r="AM376" s="61"/>
      <c r="AN376" s="61"/>
      <c r="AO376" s="55"/>
      <c r="AP376" s="71"/>
      <c r="AQ376" s="68"/>
      <c r="AR376" s="61"/>
    </row>
    <row r="377" spans="1:44" ht="34.5" customHeight="1" x14ac:dyDescent="0.25">
      <c r="A377" s="58"/>
      <c r="B377" s="58"/>
      <c r="C377" s="59"/>
      <c r="D377" s="60"/>
      <c r="E377" s="60"/>
      <c r="F377" s="72"/>
      <c r="G377" s="62" t="e">
        <f t="shared" ca="1" si="12"/>
        <v>#NAME?</v>
      </c>
      <c r="H377" s="62" t="e">
        <f ca="1">_xlfn.IFS($E377&gt;0,VLOOKUP($F377,objets!$A$2:$L4945,4,FALSE)*$E377,$F377="",0,$E377="",VLOOKUP($F377,objets!$A$2:$L4945,4,FALSE))</f>
        <v>#NAME?</v>
      </c>
      <c r="I377" s="107" t="str">
        <f>IF(F377="","",IF(E377&gt;0,VLOOKUP(F377,objets!$A$4:$F$47,6,FALSE)*E377,VLOOKUP(F377,objets!$A$4:$F$47,6,FALSE)))</f>
        <v/>
      </c>
      <c r="J377" s="63" t="e">
        <f ca="1">_xlfn.IFS($E377&gt;0,VLOOKUP($F377,objets!$A$2:$L4945,7,FALSE)*$E377,$F377="",0,$E377="",VLOOKUP($F377,objets!$A$2:$L4945,7,FALSE))</f>
        <v>#NAME?</v>
      </c>
      <c r="K377" s="63" t="e">
        <f ca="1">_xlfn.IFS($E377&gt;0,VLOOKUP($F377,objets!$A$2:$L4945,8,FALSE)*$E377,$F377="",0,$E377="",VLOOKUP($F377,objets!$A$2:$L4945,8,FALSE))</f>
        <v>#NAME?</v>
      </c>
      <c r="L377" s="63" t="e">
        <f ca="1">_xlfn.IFS($E377&gt;0,VLOOKUP($F377,objets!$A$2:$L4945,9,FALSE)*$E377,$F377="",0,$E377="",VLOOKUP($F377,objets!$A$2:$L4945,9,FALSE))</f>
        <v>#NAME?</v>
      </c>
      <c r="M377" s="63" t="e">
        <f ca="1">_xlfn.IFS($E377&gt;0,VLOOKUP($F377,objets!$A$2:$L4945,10,FALSE)*$E377,$F377="",0,$E377="",VLOOKUP($F377,objets!$A$2:$L4945,10,FALSE))</f>
        <v>#NAME?</v>
      </c>
      <c r="N377" s="63" t="e">
        <f ca="1">_xlfn.IFS($E377&gt;0,VLOOKUP($F377,objets!$A$2:$L4945,11,FALSE)*$E377,$F377="",0,$E377="",VLOOKUP($F377,objets!$A$2:$L4945,11,FALSE))</f>
        <v>#NAME?</v>
      </c>
      <c r="O377" s="63" t="e">
        <f ca="1">_xlfn.IFS($E377&gt;0,VLOOKUP($F377,objets!$A$2:$L4945,12,FALSE)*$E377,$F377="",0,$E377="",VLOOKUP($F377,objets!$A$2:$L4945,12,FALSE))</f>
        <v>#NAME?</v>
      </c>
      <c r="P377" s="64"/>
      <c r="Q377" s="65"/>
      <c r="R377" s="65"/>
      <c r="S377" s="65"/>
      <c r="T377" s="65"/>
      <c r="U377" s="65"/>
      <c r="V377" s="65"/>
      <c r="W377" s="65"/>
      <c r="X377" s="65"/>
      <c r="Y377" s="73"/>
      <c r="Z377" s="67" t="str">
        <f t="shared" ca="1" si="11"/>
        <v/>
      </c>
      <c r="AA377" s="53"/>
      <c r="AB377" s="68"/>
      <c r="AC377" s="68"/>
      <c r="AD377" s="68"/>
      <c r="AE377" s="68"/>
      <c r="AF377" s="68"/>
      <c r="AG377" s="68"/>
      <c r="AH377" s="68"/>
      <c r="AI377" s="68"/>
      <c r="AJ377" s="69"/>
      <c r="AK377" s="55"/>
      <c r="AL377" s="70"/>
      <c r="AM377" s="61"/>
      <c r="AN377" s="61"/>
      <c r="AO377" s="55"/>
      <c r="AP377" s="71"/>
      <c r="AQ377" s="68"/>
      <c r="AR377" s="61"/>
    </row>
    <row r="378" spans="1:44" ht="34.5" customHeight="1" x14ac:dyDescent="0.25">
      <c r="A378" s="58"/>
      <c r="B378" s="58"/>
      <c r="C378" s="59"/>
      <c r="D378" s="60"/>
      <c r="E378" s="60"/>
      <c r="F378" s="61"/>
      <c r="G378" s="62" t="e">
        <f t="shared" ca="1" si="12"/>
        <v>#NAME?</v>
      </c>
      <c r="H378" s="62" t="e">
        <f ca="1">_xlfn.IFS($E378&gt;0,VLOOKUP($F378,objets!$A$2:$L4946,4,FALSE)*$E378,$F378="",0,$E378="",VLOOKUP($F378,objets!$A$2:$L4946,4,FALSE))</f>
        <v>#NAME?</v>
      </c>
      <c r="I378" s="107" t="str">
        <f>IF(F378="","",IF(E378&gt;0,VLOOKUP(F378,objets!$A$4:$F$47,6,FALSE)*E378,VLOOKUP(F378,objets!$A$4:$F$47,6,FALSE)))</f>
        <v/>
      </c>
      <c r="J378" s="63" t="e">
        <f ca="1">_xlfn.IFS($E378&gt;0,VLOOKUP($F378,objets!$A$2:$L4946,7,FALSE)*$E378,$F378="",0,$E378="",VLOOKUP($F378,objets!$A$2:$L4946,7,FALSE))</f>
        <v>#NAME?</v>
      </c>
      <c r="K378" s="63" t="e">
        <f ca="1">_xlfn.IFS($E378&gt;0,VLOOKUP($F378,objets!$A$2:$L4946,8,FALSE)*$E378,$F378="",0,$E378="",VLOOKUP($F378,objets!$A$2:$L4946,8,FALSE))</f>
        <v>#NAME?</v>
      </c>
      <c r="L378" s="63" t="e">
        <f ca="1">_xlfn.IFS($E378&gt;0,VLOOKUP($F378,objets!$A$2:$L4946,9,FALSE)*$E378,$F378="",0,$E378="",VLOOKUP($F378,objets!$A$2:$L4946,9,FALSE))</f>
        <v>#NAME?</v>
      </c>
      <c r="M378" s="63" t="e">
        <f ca="1">_xlfn.IFS($E378&gt;0,VLOOKUP($F378,objets!$A$2:$L4946,10,FALSE)*$E378,$F378="",0,$E378="",VLOOKUP($F378,objets!$A$2:$L4946,10,FALSE))</f>
        <v>#NAME?</v>
      </c>
      <c r="N378" s="63" t="e">
        <f ca="1">_xlfn.IFS($E378&gt;0,VLOOKUP($F378,objets!$A$2:$L4946,11,FALSE)*$E378,$F378="",0,$E378="",VLOOKUP($F378,objets!$A$2:$L4946,11,FALSE))</f>
        <v>#NAME?</v>
      </c>
      <c r="O378" s="63" t="e">
        <f ca="1">_xlfn.IFS($E378&gt;0,VLOOKUP($F378,objets!$A$2:$L4946,12,FALSE)*$E378,$F378="",0,$E378="",VLOOKUP($F378,objets!$A$2:$L4946,12,FALSE))</f>
        <v>#NAME?</v>
      </c>
      <c r="P378" s="64"/>
      <c r="Q378" s="65"/>
      <c r="R378" s="65"/>
      <c r="S378" s="65"/>
      <c r="T378" s="65"/>
      <c r="U378" s="65"/>
      <c r="V378" s="65"/>
      <c r="W378" s="65"/>
      <c r="X378" s="65"/>
      <c r="Y378" s="73"/>
      <c r="Z378" s="67" t="str">
        <f t="shared" ca="1" si="11"/>
        <v/>
      </c>
      <c r="AA378" s="53"/>
      <c r="AB378" s="68"/>
      <c r="AC378" s="68"/>
      <c r="AD378" s="68"/>
      <c r="AE378" s="68"/>
      <c r="AF378" s="68"/>
      <c r="AG378" s="68"/>
      <c r="AH378" s="68"/>
      <c r="AI378" s="68"/>
      <c r="AJ378" s="69"/>
      <c r="AK378" s="55"/>
      <c r="AL378" s="70"/>
      <c r="AM378" s="61"/>
      <c r="AN378" s="61"/>
      <c r="AO378" s="55"/>
      <c r="AP378" s="71"/>
      <c r="AQ378" s="68"/>
      <c r="AR378" s="61"/>
    </row>
    <row r="379" spans="1:44" ht="34.5" customHeight="1" x14ac:dyDescent="0.25">
      <c r="A379" s="58"/>
      <c r="B379" s="58"/>
      <c r="C379" s="59"/>
      <c r="D379" s="60"/>
      <c r="E379" s="60"/>
      <c r="F379" s="61"/>
      <c r="G379" s="62" t="e">
        <f t="shared" ca="1" si="12"/>
        <v>#NAME?</v>
      </c>
      <c r="H379" s="62" t="e">
        <f ca="1">_xlfn.IFS($E379&gt;0,VLOOKUP($F379,objets!$A$2:$L4947,4,FALSE)*$E379,$F379="",0,$E379="",VLOOKUP($F379,objets!$A$2:$L4947,4,FALSE))</f>
        <v>#NAME?</v>
      </c>
      <c r="I379" s="107" t="str">
        <f>IF(F379="","",IF(E379&gt;0,VLOOKUP(F379,objets!$A$4:$F$47,6,FALSE)*E379,VLOOKUP(F379,objets!$A$4:$F$47,6,FALSE)))</f>
        <v/>
      </c>
      <c r="J379" s="63" t="e">
        <f ca="1">_xlfn.IFS($E379&gt;0,VLOOKUP($F379,objets!$A$2:$L4947,7,FALSE)*$E379,$F379="",0,$E379="",VLOOKUP($F379,objets!$A$2:$L4947,7,FALSE))</f>
        <v>#NAME?</v>
      </c>
      <c r="K379" s="63" t="e">
        <f ca="1">_xlfn.IFS($E379&gt;0,VLOOKUP($F379,objets!$A$2:$L4947,8,FALSE)*$E379,$F379="",0,$E379="",VLOOKUP($F379,objets!$A$2:$L4947,8,FALSE))</f>
        <v>#NAME?</v>
      </c>
      <c r="L379" s="63" t="e">
        <f ca="1">_xlfn.IFS($E379&gt;0,VLOOKUP($F379,objets!$A$2:$L4947,9,FALSE)*$E379,$F379="",0,$E379="",VLOOKUP($F379,objets!$A$2:$L4947,9,FALSE))</f>
        <v>#NAME?</v>
      </c>
      <c r="M379" s="63" t="e">
        <f ca="1">_xlfn.IFS($E379&gt;0,VLOOKUP($F379,objets!$A$2:$L4947,10,FALSE)*$E379,$F379="",0,$E379="",VLOOKUP($F379,objets!$A$2:$L4947,10,FALSE))</f>
        <v>#NAME?</v>
      </c>
      <c r="N379" s="63" t="e">
        <f ca="1">_xlfn.IFS($E379&gt;0,VLOOKUP($F379,objets!$A$2:$L4947,11,FALSE)*$E379,$F379="",0,$E379="",VLOOKUP($F379,objets!$A$2:$L4947,11,FALSE))</f>
        <v>#NAME?</v>
      </c>
      <c r="O379" s="63" t="e">
        <f ca="1">_xlfn.IFS($E379&gt;0,VLOOKUP($F379,objets!$A$2:$L4947,12,FALSE)*$E379,$F379="",0,$E379="",VLOOKUP($F379,objets!$A$2:$L4947,12,FALSE))</f>
        <v>#NAME?</v>
      </c>
      <c r="P379" s="64"/>
      <c r="Q379" s="65"/>
      <c r="R379" s="65"/>
      <c r="S379" s="65"/>
      <c r="T379" s="65"/>
      <c r="U379" s="65"/>
      <c r="V379" s="65"/>
      <c r="W379" s="65"/>
      <c r="X379" s="65"/>
      <c r="Y379" s="73"/>
      <c r="Z379" s="67" t="str">
        <f t="shared" ca="1" si="11"/>
        <v/>
      </c>
      <c r="AA379" s="53"/>
      <c r="AB379" s="68"/>
      <c r="AC379" s="68"/>
      <c r="AD379" s="68"/>
      <c r="AE379" s="68"/>
      <c r="AF379" s="68"/>
      <c r="AG379" s="68"/>
      <c r="AH379" s="68"/>
      <c r="AI379" s="68"/>
      <c r="AJ379" s="69"/>
      <c r="AK379" s="55"/>
      <c r="AL379" s="70"/>
      <c r="AM379" s="61"/>
      <c r="AN379" s="61"/>
      <c r="AO379" s="55"/>
      <c r="AP379" s="71"/>
      <c r="AQ379" s="68"/>
      <c r="AR379" s="61"/>
    </row>
    <row r="380" spans="1:44" ht="34.5" customHeight="1" x14ac:dyDescent="0.25">
      <c r="A380" s="58"/>
      <c r="B380" s="58"/>
      <c r="C380" s="59"/>
      <c r="D380" s="60"/>
      <c r="E380" s="60"/>
      <c r="F380" s="61"/>
      <c r="G380" s="62" t="e">
        <f t="shared" ca="1" si="12"/>
        <v>#NAME?</v>
      </c>
      <c r="H380" s="62" t="e">
        <f ca="1">_xlfn.IFS($E380&gt;0,VLOOKUP($F380,objets!$A$2:$L4948,4,FALSE)*$E380,$F380="",0,$E380="",VLOOKUP($F380,objets!$A$2:$L4948,4,FALSE))</f>
        <v>#NAME?</v>
      </c>
      <c r="I380" s="107" t="str">
        <f>IF(F380="","",IF(E380&gt;0,VLOOKUP(F380,objets!$A$4:$F$47,6,FALSE)*E380,VLOOKUP(F380,objets!$A$4:$F$47,6,FALSE)))</f>
        <v/>
      </c>
      <c r="J380" s="63" t="e">
        <f ca="1">_xlfn.IFS($E380&gt;0,VLOOKUP($F380,objets!$A$2:$L4948,7,FALSE)*$E380,$F380="",0,$E380="",VLOOKUP($F380,objets!$A$2:$L4948,7,FALSE))</f>
        <v>#NAME?</v>
      </c>
      <c r="K380" s="63" t="e">
        <f ca="1">_xlfn.IFS($E380&gt;0,VLOOKUP($F380,objets!$A$2:$L4948,8,FALSE)*$E380,$F380="",0,$E380="",VLOOKUP($F380,objets!$A$2:$L4948,8,FALSE))</f>
        <v>#NAME?</v>
      </c>
      <c r="L380" s="63" t="e">
        <f ca="1">_xlfn.IFS($E380&gt;0,VLOOKUP($F380,objets!$A$2:$L4948,9,FALSE)*$E380,$F380="",0,$E380="",VLOOKUP($F380,objets!$A$2:$L4948,9,FALSE))</f>
        <v>#NAME?</v>
      </c>
      <c r="M380" s="63" t="e">
        <f ca="1">_xlfn.IFS($E380&gt;0,VLOOKUP($F380,objets!$A$2:$L4948,10,FALSE)*$E380,$F380="",0,$E380="",VLOOKUP($F380,objets!$A$2:$L4948,10,FALSE))</f>
        <v>#NAME?</v>
      </c>
      <c r="N380" s="63" t="e">
        <f ca="1">_xlfn.IFS($E380&gt;0,VLOOKUP($F380,objets!$A$2:$L4948,11,FALSE)*$E380,$F380="",0,$E380="",VLOOKUP($F380,objets!$A$2:$L4948,11,FALSE))</f>
        <v>#NAME?</v>
      </c>
      <c r="O380" s="63" t="e">
        <f ca="1">_xlfn.IFS($E380&gt;0,VLOOKUP($F380,objets!$A$2:$L4948,12,FALSE)*$E380,$F380="",0,$E380="",VLOOKUP($F380,objets!$A$2:$L4948,12,FALSE))</f>
        <v>#NAME?</v>
      </c>
      <c r="P380" s="64"/>
      <c r="Q380" s="65"/>
      <c r="R380" s="65"/>
      <c r="S380" s="65"/>
      <c r="T380" s="65"/>
      <c r="U380" s="65"/>
      <c r="V380" s="65"/>
      <c r="W380" s="65"/>
      <c r="X380" s="65"/>
      <c r="Y380" s="73"/>
      <c r="Z380" s="67" t="str">
        <f t="shared" ca="1" si="11"/>
        <v/>
      </c>
      <c r="AA380" s="53"/>
      <c r="AB380" s="68"/>
      <c r="AC380" s="68"/>
      <c r="AD380" s="68"/>
      <c r="AE380" s="68"/>
      <c r="AF380" s="68"/>
      <c r="AG380" s="68"/>
      <c r="AH380" s="68"/>
      <c r="AI380" s="68"/>
      <c r="AJ380" s="69"/>
      <c r="AK380" s="55"/>
      <c r="AL380" s="70"/>
      <c r="AM380" s="61"/>
      <c r="AN380" s="61"/>
      <c r="AO380" s="55"/>
      <c r="AP380" s="71"/>
      <c r="AQ380" s="68"/>
      <c r="AR380" s="61"/>
    </row>
    <row r="381" spans="1:44" ht="34.5" customHeight="1" x14ac:dyDescent="0.25">
      <c r="A381" s="58"/>
      <c r="B381" s="58"/>
      <c r="C381" s="59"/>
      <c r="D381" s="60"/>
      <c r="E381" s="60"/>
      <c r="F381" s="72"/>
      <c r="G381" s="62" t="e">
        <f t="shared" ca="1" si="12"/>
        <v>#NAME?</v>
      </c>
      <c r="H381" s="62" t="e">
        <f ca="1">_xlfn.IFS($E381&gt;0,VLOOKUP($F381,objets!$A$2:$L4949,4,FALSE)*$E381,$F381="",0,$E381="",VLOOKUP($F381,objets!$A$2:$L4949,4,FALSE))</f>
        <v>#NAME?</v>
      </c>
      <c r="I381" s="107" t="str">
        <f>IF(F381="","",IF(E381&gt;0,VLOOKUP(F381,objets!$A$4:$F$47,6,FALSE)*E381,VLOOKUP(F381,objets!$A$4:$F$47,6,FALSE)))</f>
        <v/>
      </c>
      <c r="J381" s="63" t="e">
        <f ca="1">_xlfn.IFS($E381&gt;0,VLOOKUP($F381,objets!$A$2:$L4949,7,FALSE)*$E381,$F381="",0,$E381="",VLOOKUP($F381,objets!$A$2:$L4949,7,FALSE))</f>
        <v>#NAME?</v>
      </c>
      <c r="K381" s="63" t="e">
        <f ca="1">_xlfn.IFS($E381&gt;0,VLOOKUP($F381,objets!$A$2:$L4949,8,FALSE)*$E381,$F381="",0,$E381="",VLOOKUP($F381,objets!$A$2:$L4949,8,FALSE))</f>
        <v>#NAME?</v>
      </c>
      <c r="L381" s="63" t="e">
        <f ca="1">_xlfn.IFS($E381&gt;0,VLOOKUP($F381,objets!$A$2:$L4949,9,FALSE)*$E381,$F381="",0,$E381="",VLOOKUP($F381,objets!$A$2:$L4949,9,FALSE))</f>
        <v>#NAME?</v>
      </c>
      <c r="M381" s="63" t="e">
        <f ca="1">_xlfn.IFS($E381&gt;0,VLOOKUP($F381,objets!$A$2:$L4949,10,FALSE)*$E381,$F381="",0,$E381="",VLOOKUP($F381,objets!$A$2:$L4949,10,FALSE))</f>
        <v>#NAME?</v>
      </c>
      <c r="N381" s="63" t="e">
        <f ca="1">_xlfn.IFS($E381&gt;0,VLOOKUP($F381,objets!$A$2:$L4949,11,FALSE)*$E381,$F381="",0,$E381="",VLOOKUP($F381,objets!$A$2:$L4949,11,FALSE))</f>
        <v>#NAME?</v>
      </c>
      <c r="O381" s="63" t="e">
        <f ca="1">_xlfn.IFS($E381&gt;0,VLOOKUP($F381,objets!$A$2:$L4949,12,FALSE)*$E381,$F381="",0,$E381="",VLOOKUP($F381,objets!$A$2:$L4949,12,FALSE))</f>
        <v>#NAME?</v>
      </c>
      <c r="P381" s="64"/>
      <c r="Q381" s="65"/>
      <c r="R381" s="65"/>
      <c r="S381" s="65"/>
      <c r="T381" s="65"/>
      <c r="U381" s="65"/>
      <c r="V381" s="65"/>
      <c r="W381" s="65"/>
      <c r="X381" s="65"/>
      <c r="Y381" s="73"/>
      <c r="Z381" s="67" t="str">
        <f t="shared" ca="1" si="11"/>
        <v/>
      </c>
      <c r="AA381" s="53"/>
      <c r="AB381" s="68"/>
      <c r="AC381" s="68"/>
      <c r="AD381" s="68"/>
      <c r="AE381" s="68"/>
      <c r="AF381" s="68"/>
      <c r="AG381" s="68"/>
      <c r="AH381" s="68"/>
      <c r="AI381" s="68"/>
      <c r="AJ381" s="69"/>
      <c r="AK381" s="55"/>
      <c r="AL381" s="70"/>
      <c r="AM381" s="61"/>
      <c r="AN381" s="61"/>
      <c r="AO381" s="55"/>
      <c r="AP381" s="71"/>
      <c r="AQ381" s="68"/>
      <c r="AR381" s="61"/>
    </row>
    <row r="382" spans="1:44" ht="34.5" customHeight="1" x14ac:dyDescent="0.25">
      <c r="A382" s="58"/>
      <c r="B382" s="58"/>
      <c r="C382" s="59"/>
      <c r="D382" s="60"/>
      <c r="E382" s="60"/>
      <c r="F382" s="61"/>
      <c r="G382" s="62" t="e">
        <f t="shared" ca="1" si="12"/>
        <v>#NAME?</v>
      </c>
      <c r="H382" s="62" t="e">
        <f ca="1">_xlfn.IFS($E382&gt;0,VLOOKUP($F382,objets!$A$2:$L4950,4,FALSE)*$E382,$F382="",0,$E382="",VLOOKUP($F382,objets!$A$2:$L4950,4,FALSE))</f>
        <v>#NAME?</v>
      </c>
      <c r="I382" s="107" t="str">
        <f>IF(F382="","",IF(E382&gt;0,VLOOKUP(F382,objets!$A$4:$F$47,6,FALSE)*E382,VLOOKUP(F382,objets!$A$4:$F$47,6,FALSE)))</f>
        <v/>
      </c>
      <c r="J382" s="63" t="e">
        <f ca="1">_xlfn.IFS($E382&gt;0,VLOOKUP($F382,objets!$A$2:$L4950,7,FALSE)*$E382,$F382="",0,$E382="",VLOOKUP($F382,objets!$A$2:$L4950,7,FALSE))</f>
        <v>#NAME?</v>
      </c>
      <c r="K382" s="63" t="e">
        <f ca="1">_xlfn.IFS($E382&gt;0,VLOOKUP($F382,objets!$A$2:$L4950,8,FALSE)*$E382,$F382="",0,$E382="",VLOOKUP($F382,objets!$A$2:$L4950,8,FALSE))</f>
        <v>#NAME?</v>
      </c>
      <c r="L382" s="63" t="e">
        <f ca="1">_xlfn.IFS($E382&gt;0,VLOOKUP($F382,objets!$A$2:$L4950,9,FALSE)*$E382,$F382="",0,$E382="",VLOOKUP($F382,objets!$A$2:$L4950,9,FALSE))</f>
        <v>#NAME?</v>
      </c>
      <c r="M382" s="63" t="e">
        <f ca="1">_xlfn.IFS($E382&gt;0,VLOOKUP($F382,objets!$A$2:$L4950,10,FALSE)*$E382,$F382="",0,$E382="",VLOOKUP($F382,objets!$A$2:$L4950,10,FALSE))</f>
        <v>#NAME?</v>
      </c>
      <c r="N382" s="63" t="e">
        <f ca="1">_xlfn.IFS($E382&gt;0,VLOOKUP($F382,objets!$A$2:$L4950,11,FALSE)*$E382,$F382="",0,$E382="",VLOOKUP($F382,objets!$A$2:$L4950,11,FALSE))</f>
        <v>#NAME?</v>
      </c>
      <c r="O382" s="63" t="e">
        <f ca="1">_xlfn.IFS($E382&gt;0,VLOOKUP($F382,objets!$A$2:$L4950,12,FALSE)*$E382,$F382="",0,$E382="",VLOOKUP($F382,objets!$A$2:$L4950,12,FALSE))</f>
        <v>#NAME?</v>
      </c>
      <c r="P382" s="64"/>
      <c r="Q382" s="65"/>
      <c r="R382" s="65"/>
      <c r="S382" s="65"/>
      <c r="T382" s="65"/>
      <c r="U382" s="65"/>
      <c r="V382" s="65"/>
      <c r="W382" s="65"/>
      <c r="X382" s="65"/>
      <c r="Y382" s="73"/>
      <c r="Z382" s="67" t="str">
        <f t="shared" ca="1" si="11"/>
        <v/>
      </c>
      <c r="AA382" s="53"/>
      <c r="AB382" s="68"/>
      <c r="AC382" s="68"/>
      <c r="AD382" s="68"/>
      <c r="AE382" s="68"/>
      <c r="AF382" s="68"/>
      <c r="AG382" s="68"/>
      <c r="AH382" s="68"/>
      <c r="AI382" s="68"/>
      <c r="AJ382" s="69"/>
      <c r="AK382" s="55"/>
      <c r="AL382" s="70"/>
      <c r="AM382" s="61"/>
      <c r="AN382" s="61"/>
      <c r="AO382" s="55"/>
      <c r="AP382" s="71"/>
      <c r="AQ382" s="68"/>
      <c r="AR382" s="61"/>
    </row>
    <row r="383" spans="1:44" ht="34.5" customHeight="1" x14ac:dyDescent="0.25">
      <c r="A383" s="58"/>
      <c r="B383" s="58"/>
      <c r="C383" s="59"/>
      <c r="D383" s="60"/>
      <c r="E383" s="60"/>
      <c r="F383" s="72"/>
      <c r="G383" s="62" t="e">
        <f t="shared" ca="1" si="12"/>
        <v>#NAME?</v>
      </c>
      <c r="H383" s="62" t="e">
        <f ca="1">_xlfn.IFS($E383&gt;0,VLOOKUP($F383,objets!$A$2:$L4951,4,FALSE)*$E383,$F383="",0,$E383="",VLOOKUP($F383,objets!$A$2:$L4951,4,FALSE))</f>
        <v>#NAME?</v>
      </c>
      <c r="I383" s="107" t="str">
        <f>IF(F383="","",IF(E383&gt;0,VLOOKUP(F383,objets!$A$4:$F$47,6,FALSE)*E383,VLOOKUP(F383,objets!$A$4:$F$47,6,FALSE)))</f>
        <v/>
      </c>
      <c r="J383" s="63" t="e">
        <f ca="1">_xlfn.IFS($E383&gt;0,VLOOKUP($F383,objets!$A$2:$L4951,7,FALSE)*$E383,$F383="",0,$E383="",VLOOKUP($F383,objets!$A$2:$L4951,7,FALSE))</f>
        <v>#NAME?</v>
      </c>
      <c r="K383" s="63" t="e">
        <f ca="1">_xlfn.IFS($E383&gt;0,VLOOKUP($F383,objets!$A$2:$L4951,8,FALSE)*$E383,$F383="",0,$E383="",VLOOKUP($F383,objets!$A$2:$L4951,8,FALSE))</f>
        <v>#NAME?</v>
      </c>
      <c r="L383" s="63" t="e">
        <f ca="1">_xlfn.IFS($E383&gt;0,VLOOKUP($F383,objets!$A$2:$L4951,9,FALSE)*$E383,$F383="",0,$E383="",VLOOKUP($F383,objets!$A$2:$L4951,9,FALSE))</f>
        <v>#NAME?</v>
      </c>
      <c r="M383" s="63" t="e">
        <f ca="1">_xlfn.IFS($E383&gt;0,VLOOKUP($F383,objets!$A$2:$L4951,10,FALSE)*$E383,$F383="",0,$E383="",VLOOKUP($F383,objets!$A$2:$L4951,10,FALSE))</f>
        <v>#NAME?</v>
      </c>
      <c r="N383" s="63" t="e">
        <f ca="1">_xlfn.IFS($E383&gt;0,VLOOKUP($F383,objets!$A$2:$L4951,11,FALSE)*$E383,$F383="",0,$E383="",VLOOKUP($F383,objets!$A$2:$L4951,11,FALSE))</f>
        <v>#NAME?</v>
      </c>
      <c r="O383" s="63" t="e">
        <f ca="1">_xlfn.IFS($E383&gt;0,VLOOKUP($F383,objets!$A$2:$L4951,12,FALSE)*$E383,$F383="",0,$E383="",VLOOKUP($F383,objets!$A$2:$L4951,12,FALSE))</f>
        <v>#NAME?</v>
      </c>
      <c r="P383" s="64"/>
      <c r="Q383" s="65"/>
      <c r="R383" s="65"/>
      <c r="S383" s="65"/>
      <c r="T383" s="65"/>
      <c r="U383" s="65"/>
      <c r="V383" s="65"/>
      <c r="W383" s="65"/>
      <c r="X383" s="65"/>
      <c r="Y383" s="73"/>
      <c r="Z383" s="67" t="str">
        <f t="shared" ca="1" si="11"/>
        <v/>
      </c>
      <c r="AA383" s="53"/>
      <c r="AB383" s="68"/>
      <c r="AC383" s="68"/>
      <c r="AD383" s="68"/>
      <c r="AE383" s="68"/>
      <c r="AF383" s="68"/>
      <c r="AG383" s="68"/>
      <c r="AH383" s="68"/>
      <c r="AI383" s="68"/>
      <c r="AJ383" s="69"/>
      <c r="AK383" s="55"/>
      <c r="AL383" s="70"/>
      <c r="AM383" s="61"/>
      <c r="AN383" s="61"/>
      <c r="AO383" s="55"/>
      <c r="AP383" s="71"/>
      <c r="AQ383" s="68"/>
      <c r="AR383" s="61"/>
    </row>
    <row r="384" spans="1:44" ht="34.5" customHeight="1" x14ac:dyDescent="0.25">
      <c r="A384" s="58"/>
      <c r="B384" s="58"/>
      <c r="C384" s="59"/>
      <c r="D384" s="60"/>
      <c r="E384" s="60"/>
      <c r="F384" s="61"/>
      <c r="G384" s="62" t="e">
        <f t="shared" ca="1" si="12"/>
        <v>#NAME?</v>
      </c>
      <c r="H384" s="62" t="e">
        <f ca="1">_xlfn.IFS($E384&gt;0,VLOOKUP($F384,objets!$A$2:$L4952,4,FALSE)*$E384,$F384="",0,$E384="",VLOOKUP($F384,objets!$A$2:$L4952,4,FALSE))</f>
        <v>#NAME?</v>
      </c>
      <c r="I384" s="107" t="str">
        <f>IF(F384="","",IF(E384&gt;0,VLOOKUP(F384,objets!$A$4:$F$47,6,FALSE)*E384,VLOOKUP(F384,objets!$A$4:$F$47,6,FALSE)))</f>
        <v/>
      </c>
      <c r="J384" s="63" t="e">
        <f ca="1">_xlfn.IFS($E384&gt;0,VLOOKUP($F384,objets!$A$2:$L4952,7,FALSE)*$E384,$F384="",0,$E384="",VLOOKUP($F384,objets!$A$2:$L4952,7,FALSE))</f>
        <v>#NAME?</v>
      </c>
      <c r="K384" s="63" t="e">
        <f ca="1">_xlfn.IFS($E384&gt;0,VLOOKUP($F384,objets!$A$2:$L4952,8,FALSE)*$E384,$F384="",0,$E384="",VLOOKUP($F384,objets!$A$2:$L4952,8,FALSE))</f>
        <v>#NAME?</v>
      </c>
      <c r="L384" s="63" t="e">
        <f ca="1">_xlfn.IFS($E384&gt;0,VLOOKUP($F384,objets!$A$2:$L4952,9,FALSE)*$E384,$F384="",0,$E384="",VLOOKUP($F384,objets!$A$2:$L4952,9,FALSE))</f>
        <v>#NAME?</v>
      </c>
      <c r="M384" s="63" t="e">
        <f ca="1">_xlfn.IFS($E384&gt;0,VLOOKUP($F384,objets!$A$2:$L4952,10,FALSE)*$E384,$F384="",0,$E384="",VLOOKUP($F384,objets!$A$2:$L4952,10,FALSE))</f>
        <v>#NAME?</v>
      </c>
      <c r="N384" s="63" t="e">
        <f ca="1">_xlfn.IFS($E384&gt;0,VLOOKUP($F384,objets!$A$2:$L4952,11,FALSE)*$E384,$F384="",0,$E384="",VLOOKUP($F384,objets!$A$2:$L4952,11,FALSE))</f>
        <v>#NAME?</v>
      </c>
      <c r="O384" s="63" t="e">
        <f ca="1">_xlfn.IFS($E384&gt;0,VLOOKUP($F384,objets!$A$2:$L4952,12,FALSE)*$E384,$F384="",0,$E384="",VLOOKUP($F384,objets!$A$2:$L4952,12,FALSE))</f>
        <v>#NAME?</v>
      </c>
      <c r="P384" s="64"/>
      <c r="Q384" s="65"/>
      <c r="R384" s="65"/>
      <c r="S384" s="65"/>
      <c r="T384" s="65"/>
      <c r="U384" s="65"/>
      <c r="V384" s="65"/>
      <c r="W384" s="65"/>
      <c r="X384" s="65"/>
      <c r="Y384" s="73"/>
      <c r="Z384" s="67" t="str">
        <f t="shared" ca="1" si="11"/>
        <v/>
      </c>
      <c r="AA384" s="53"/>
      <c r="AB384" s="68"/>
      <c r="AC384" s="68"/>
      <c r="AD384" s="68"/>
      <c r="AE384" s="68"/>
      <c r="AF384" s="68"/>
      <c r="AG384" s="68"/>
      <c r="AH384" s="68"/>
      <c r="AI384" s="68"/>
      <c r="AJ384" s="69"/>
      <c r="AK384" s="55"/>
      <c r="AL384" s="70"/>
      <c r="AM384" s="61"/>
      <c r="AN384" s="61"/>
      <c r="AO384" s="55"/>
      <c r="AP384" s="71"/>
      <c r="AQ384" s="68"/>
      <c r="AR384" s="61"/>
    </row>
    <row r="385" spans="1:44" ht="34.5" customHeight="1" x14ac:dyDescent="0.25">
      <c r="A385" s="58"/>
      <c r="B385" s="58"/>
      <c r="C385" s="59"/>
      <c r="D385" s="60"/>
      <c r="E385" s="60"/>
      <c r="F385" s="61"/>
      <c r="G385" s="62" t="e">
        <f t="shared" ca="1" si="12"/>
        <v>#NAME?</v>
      </c>
      <c r="H385" s="62" t="e">
        <f ca="1">_xlfn.IFS($E385&gt;0,VLOOKUP($F385,objets!$A$2:$L4953,4,FALSE)*$E385,$F385="",0,$E385="",VLOOKUP($F385,objets!$A$2:$L4953,4,FALSE))</f>
        <v>#NAME?</v>
      </c>
      <c r="I385" s="107" t="str">
        <f>IF(F385="","",IF(E385&gt;0,VLOOKUP(F385,objets!$A$4:$F$47,6,FALSE)*E385,VLOOKUP(F385,objets!$A$4:$F$47,6,FALSE)))</f>
        <v/>
      </c>
      <c r="J385" s="63" t="e">
        <f ca="1">_xlfn.IFS($E385&gt;0,VLOOKUP($F385,objets!$A$2:$L4953,7,FALSE)*$E385,$F385="",0,$E385="",VLOOKUP($F385,objets!$A$2:$L4953,7,FALSE))</f>
        <v>#NAME?</v>
      </c>
      <c r="K385" s="63" t="e">
        <f ca="1">_xlfn.IFS($E385&gt;0,VLOOKUP($F385,objets!$A$2:$L4953,8,FALSE)*$E385,$F385="",0,$E385="",VLOOKUP($F385,objets!$A$2:$L4953,8,FALSE))</f>
        <v>#NAME?</v>
      </c>
      <c r="L385" s="63" t="e">
        <f ca="1">_xlfn.IFS($E385&gt;0,VLOOKUP($F385,objets!$A$2:$L4953,9,FALSE)*$E385,$F385="",0,$E385="",VLOOKUP($F385,objets!$A$2:$L4953,9,FALSE))</f>
        <v>#NAME?</v>
      </c>
      <c r="M385" s="63" t="e">
        <f ca="1">_xlfn.IFS($E385&gt;0,VLOOKUP($F385,objets!$A$2:$L4953,10,FALSE)*$E385,$F385="",0,$E385="",VLOOKUP($F385,objets!$A$2:$L4953,10,FALSE))</f>
        <v>#NAME?</v>
      </c>
      <c r="N385" s="63" t="e">
        <f ca="1">_xlfn.IFS($E385&gt;0,VLOOKUP($F385,objets!$A$2:$L4953,11,FALSE)*$E385,$F385="",0,$E385="",VLOOKUP($F385,objets!$A$2:$L4953,11,FALSE))</f>
        <v>#NAME?</v>
      </c>
      <c r="O385" s="63" t="e">
        <f ca="1">_xlfn.IFS($E385&gt;0,VLOOKUP($F385,objets!$A$2:$L4953,12,FALSE)*$E385,$F385="",0,$E385="",VLOOKUP($F385,objets!$A$2:$L4953,12,FALSE))</f>
        <v>#NAME?</v>
      </c>
      <c r="P385" s="64"/>
      <c r="Q385" s="65"/>
      <c r="R385" s="65"/>
      <c r="S385" s="65"/>
      <c r="T385" s="65"/>
      <c r="U385" s="65"/>
      <c r="V385" s="65"/>
      <c r="W385" s="65"/>
      <c r="X385" s="65"/>
      <c r="Y385" s="73"/>
      <c r="Z385" s="67" t="str">
        <f t="shared" ca="1" si="11"/>
        <v/>
      </c>
      <c r="AA385" s="53"/>
      <c r="AB385" s="68"/>
      <c r="AC385" s="68"/>
      <c r="AD385" s="68"/>
      <c r="AE385" s="68"/>
      <c r="AF385" s="68"/>
      <c r="AG385" s="68"/>
      <c r="AH385" s="68"/>
      <c r="AI385" s="68"/>
      <c r="AJ385" s="69"/>
      <c r="AK385" s="55"/>
      <c r="AL385" s="70"/>
      <c r="AM385" s="61"/>
      <c r="AN385" s="61"/>
      <c r="AO385" s="55"/>
      <c r="AP385" s="71"/>
      <c r="AQ385" s="68"/>
      <c r="AR385" s="61"/>
    </row>
    <row r="386" spans="1:44" ht="34.5" customHeight="1" x14ac:dyDescent="0.25">
      <c r="A386" s="58"/>
      <c r="B386" s="58"/>
      <c r="C386" s="59"/>
      <c r="D386" s="60"/>
      <c r="E386" s="60"/>
      <c r="F386" s="61"/>
      <c r="G386" s="62" t="e">
        <f t="shared" ca="1" si="12"/>
        <v>#NAME?</v>
      </c>
      <c r="H386" s="62" t="e">
        <f ca="1">_xlfn.IFS($E386&gt;0,VLOOKUP($F386,objets!$A$2:$L4954,4,FALSE)*$E386,$F386="",0,$E386="",VLOOKUP($F386,objets!$A$2:$L4954,4,FALSE))</f>
        <v>#NAME?</v>
      </c>
      <c r="I386" s="107" t="str">
        <f>IF(F386="","",IF(E386&gt;0,VLOOKUP(F386,objets!$A$4:$F$47,6,FALSE)*E386,VLOOKUP(F386,objets!$A$4:$F$47,6,FALSE)))</f>
        <v/>
      </c>
      <c r="J386" s="63" t="e">
        <f ca="1">_xlfn.IFS($E386&gt;0,VLOOKUP($F386,objets!$A$2:$L4954,7,FALSE)*$E386,$F386="",0,$E386="",VLOOKUP($F386,objets!$A$2:$L4954,7,FALSE))</f>
        <v>#NAME?</v>
      </c>
      <c r="K386" s="63" t="e">
        <f ca="1">_xlfn.IFS($E386&gt;0,VLOOKUP($F386,objets!$A$2:$L4954,8,FALSE)*$E386,$F386="",0,$E386="",VLOOKUP($F386,objets!$A$2:$L4954,8,FALSE))</f>
        <v>#NAME?</v>
      </c>
      <c r="L386" s="63" t="e">
        <f ca="1">_xlfn.IFS($E386&gt;0,VLOOKUP($F386,objets!$A$2:$L4954,9,FALSE)*$E386,$F386="",0,$E386="",VLOOKUP($F386,objets!$A$2:$L4954,9,FALSE))</f>
        <v>#NAME?</v>
      </c>
      <c r="M386" s="63" t="e">
        <f ca="1">_xlfn.IFS($E386&gt;0,VLOOKUP($F386,objets!$A$2:$L4954,10,FALSE)*$E386,$F386="",0,$E386="",VLOOKUP($F386,objets!$A$2:$L4954,10,FALSE))</f>
        <v>#NAME?</v>
      </c>
      <c r="N386" s="63" t="e">
        <f ca="1">_xlfn.IFS($E386&gt;0,VLOOKUP($F386,objets!$A$2:$L4954,11,FALSE)*$E386,$F386="",0,$E386="",VLOOKUP($F386,objets!$A$2:$L4954,11,FALSE))</f>
        <v>#NAME?</v>
      </c>
      <c r="O386" s="63" t="e">
        <f ca="1">_xlfn.IFS($E386&gt;0,VLOOKUP($F386,objets!$A$2:$L4954,12,FALSE)*$E386,$F386="",0,$E386="",VLOOKUP($F386,objets!$A$2:$L4954,12,FALSE))</f>
        <v>#NAME?</v>
      </c>
      <c r="P386" s="64"/>
      <c r="Q386" s="65"/>
      <c r="R386" s="65"/>
      <c r="S386" s="65"/>
      <c r="T386" s="65"/>
      <c r="U386" s="65"/>
      <c r="V386" s="65"/>
      <c r="W386" s="65"/>
      <c r="X386" s="65"/>
      <c r="Y386" s="73"/>
      <c r="Z386" s="67" t="str">
        <f t="shared" ca="1" si="11"/>
        <v/>
      </c>
      <c r="AA386" s="53"/>
      <c r="AB386" s="68"/>
      <c r="AC386" s="68"/>
      <c r="AD386" s="68"/>
      <c r="AE386" s="68"/>
      <c r="AF386" s="68"/>
      <c r="AG386" s="68"/>
      <c r="AH386" s="68"/>
      <c r="AI386" s="68"/>
      <c r="AJ386" s="69"/>
      <c r="AK386" s="55"/>
      <c r="AL386" s="70"/>
      <c r="AM386" s="61"/>
      <c r="AN386" s="61"/>
      <c r="AO386" s="55"/>
      <c r="AP386" s="71"/>
      <c r="AQ386" s="68"/>
      <c r="AR386" s="61"/>
    </row>
    <row r="387" spans="1:44" ht="34.5" customHeight="1" x14ac:dyDescent="0.25">
      <c r="A387" s="58"/>
      <c r="B387" s="58"/>
      <c r="C387" s="59"/>
      <c r="D387" s="60"/>
      <c r="E387" s="60"/>
      <c r="F387" s="72"/>
      <c r="G387" s="62" t="e">
        <f t="shared" ca="1" si="12"/>
        <v>#NAME?</v>
      </c>
      <c r="H387" s="62" t="e">
        <f ca="1">_xlfn.IFS($E387&gt;0,VLOOKUP($F387,objets!$A$2:$L4955,4,FALSE)*$E387,$F387="",0,$E387="",VLOOKUP($F387,objets!$A$2:$L4955,4,FALSE))</f>
        <v>#NAME?</v>
      </c>
      <c r="I387" s="107" t="str">
        <f>IF(F387="","",IF(E387&gt;0,VLOOKUP(F387,objets!$A$4:$F$47,6,FALSE)*E387,VLOOKUP(F387,objets!$A$4:$F$47,6,FALSE)))</f>
        <v/>
      </c>
      <c r="J387" s="63" t="e">
        <f ca="1">_xlfn.IFS($E387&gt;0,VLOOKUP($F387,objets!$A$2:$L4955,7,FALSE)*$E387,$F387="",0,$E387="",VLOOKUP($F387,objets!$A$2:$L4955,7,FALSE))</f>
        <v>#NAME?</v>
      </c>
      <c r="K387" s="63" t="e">
        <f ca="1">_xlfn.IFS($E387&gt;0,VLOOKUP($F387,objets!$A$2:$L4955,8,FALSE)*$E387,$F387="",0,$E387="",VLOOKUP($F387,objets!$A$2:$L4955,8,FALSE))</f>
        <v>#NAME?</v>
      </c>
      <c r="L387" s="63" t="e">
        <f ca="1">_xlfn.IFS($E387&gt;0,VLOOKUP($F387,objets!$A$2:$L4955,9,FALSE)*$E387,$F387="",0,$E387="",VLOOKUP($F387,objets!$A$2:$L4955,9,FALSE))</f>
        <v>#NAME?</v>
      </c>
      <c r="M387" s="63" t="e">
        <f ca="1">_xlfn.IFS($E387&gt;0,VLOOKUP($F387,objets!$A$2:$L4955,10,FALSE)*$E387,$F387="",0,$E387="",VLOOKUP($F387,objets!$A$2:$L4955,10,FALSE))</f>
        <v>#NAME?</v>
      </c>
      <c r="N387" s="63" t="e">
        <f ca="1">_xlfn.IFS($E387&gt;0,VLOOKUP($F387,objets!$A$2:$L4955,11,FALSE)*$E387,$F387="",0,$E387="",VLOOKUP($F387,objets!$A$2:$L4955,11,FALSE))</f>
        <v>#NAME?</v>
      </c>
      <c r="O387" s="63" t="e">
        <f ca="1">_xlfn.IFS($E387&gt;0,VLOOKUP($F387,objets!$A$2:$L4955,12,FALSE)*$E387,$F387="",0,$E387="",VLOOKUP($F387,objets!$A$2:$L4955,12,FALSE))</f>
        <v>#NAME?</v>
      </c>
      <c r="P387" s="64"/>
      <c r="Q387" s="65"/>
      <c r="R387" s="65"/>
      <c r="S387" s="65"/>
      <c r="T387" s="65"/>
      <c r="U387" s="65"/>
      <c r="V387" s="65"/>
      <c r="W387" s="65"/>
      <c r="X387" s="65"/>
      <c r="Y387" s="73"/>
      <c r="Z387" s="67" t="str">
        <f t="shared" ca="1" si="11"/>
        <v/>
      </c>
      <c r="AA387" s="53"/>
      <c r="AB387" s="68"/>
      <c r="AC387" s="68"/>
      <c r="AD387" s="68"/>
      <c r="AE387" s="68"/>
      <c r="AF387" s="68"/>
      <c r="AG387" s="68"/>
      <c r="AH387" s="68"/>
      <c r="AI387" s="68"/>
      <c r="AJ387" s="69"/>
      <c r="AK387" s="55"/>
      <c r="AL387" s="70"/>
      <c r="AM387" s="61"/>
      <c r="AN387" s="61"/>
      <c r="AO387" s="55"/>
      <c r="AP387" s="71"/>
      <c r="AQ387" s="68"/>
      <c r="AR387" s="61"/>
    </row>
    <row r="388" spans="1:44" ht="34.5" customHeight="1" x14ac:dyDescent="0.25">
      <c r="A388" s="58"/>
      <c r="B388" s="58"/>
      <c r="C388" s="59"/>
      <c r="D388" s="60"/>
      <c r="E388" s="60"/>
      <c r="F388" s="61"/>
      <c r="G388" s="62" t="e">
        <f t="shared" ca="1" si="12"/>
        <v>#NAME?</v>
      </c>
      <c r="H388" s="62" t="e">
        <f ca="1">_xlfn.IFS($E388&gt;0,VLOOKUP($F388,objets!$A$2:$L4956,4,FALSE)*$E388,$F388="",0,$E388="",VLOOKUP($F388,objets!$A$2:$L4956,4,FALSE))</f>
        <v>#NAME?</v>
      </c>
      <c r="I388" s="107" t="str">
        <f>IF(F388="","",IF(E388&gt;0,VLOOKUP(F388,objets!$A$4:$F$47,6,FALSE)*E388,VLOOKUP(F388,objets!$A$4:$F$47,6,FALSE)))</f>
        <v/>
      </c>
      <c r="J388" s="63" t="e">
        <f ca="1">_xlfn.IFS($E388&gt;0,VLOOKUP($F388,objets!$A$2:$L4956,7,FALSE)*$E388,$F388="",0,$E388="",VLOOKUP($F388,objets!$A$2:$L4956,7,FALSE))</f>
        <v>#NAME?</v>
      </c>
      <c r="K388" s="63" t="e">
        <f ca="1">_xlfn.IFS($E388&gt;0,VLOOKUP($F388,objets!$A$2:$L4956,8,FALSE)*$E388,$F388="",0,$E388="",VLOOKUP($F388,objets!$A$2:$L4956,8,FALSE))</f>
        <v>#NAME?</v>
      </c>
      <c r="L388" s="63" t="e">
        <f ca="1">_xlfn.IFS($E388&gt;0,VLOOKUP($F388,objets!$A$2:$L4956,9,FALSE)*$E388,$F388="",0,$E388="",VLOOKUP($F388,objets!$A$2:$L4956,9,FALSE))</f>
        <v>#NAME?</v>
      </c>
      <c r="M388" s="63" t="e">
        <f ca="1">_xlfn.IFS($E388&gt;0,VLOOKUP($F388,objets!$A$2:$L4956,10,FALSE)*$E388,$F388="",0,$E388="",VLOOKUP($F388,objets!$A$2:$L4956,10,FALSE))</f>
        <v>#NAME?</v>
      </c>
      <c r="N388" s="63" t="e">
        <f ca="1">_xlfn.IFS($E388&gt;0,VLOOKUP($F388,objets!$A$2:$L4956,11,FALSE)*$E388,$F388="",0,$E388="",VLOOKUP($F388,objets!$A$2:$L4956,11,FALSE))</f>
        <v>#NAME?</v>
      </c>
      <c r="O388" s="63" t="e">
        <f ca="1">_xlfn.IFS($E388&gt;0,VLOOKUP($F388,objets!$A$2:$L4956,12,FALSE)*$E388,$F388="",0,$E388="",VLOOKUP($F388,objets!$A$2:$L4956,12,FALSE))</f>
        <v>#NAME?</v>
      </c>
      <c r="P388" s="64"/>
      <c r="Q388" s="65"/>
      <c r="R388" s="65"/>
      <c r="S388" s="65"/>
      <c r="T388" s="65"/>
      <c r="U388" s="65"/>
      <c r="V388" s="65"/>
      <c r="W388" s="65"/>
      <c r="X388" s="65"/>
      <c r="Y388" s="73"/>
      <c r="Z388" s="67" t="str">
        <f t="shared" ca="1" si="11"/>
        <v/>
      </c>
      <c r="AA388" s="53"/>
      <c r="AB388" s="68"/>
      <c r="AC388" s="68"/>
      <c r="AD388" s="68"/>
      <c r="AE388" s="68"/>
      <c r="AF388" s="68"/>
      <c r="AG388" s="68"/>
      <c r="AH388" s="68"/>
      <c r="AI388" s="68"/>
      <c r="AJ388" s="69"/>
      <c r="AK388" s="55"/>
      <c r="AL388" s="70"/>
      <c r="AM388" s="61"/>
      <c r="AN388" s="61"/>
      <c r="AO388" s="55"/>
      <c r="AP388" s="71"/>
      <c r="AQ388" s="68"/>
      <c r="AR388" s="61"/>
    </row>
    <row r="389" spans="1:44" ht="34.5" customHeight="1" x14ac:dyDescent="0.25">
      <c r="A389" s="58"/>
      <c r="B389" s="58"/>
      <c r="C389" s="59"/>
      <c r="D389" s="60"/>
      <c r="E389" s="60"/>
      <c r="F389" s="61"/>
      <c r="G389" s="62" t="e">
        <f t="shared" ca="1" si="12"/>
        <v>#NAME?</v>
      </c>
      <c r="H389" s="62" t="e">
        <f ca="1">_xlfn.IFS($E389&gt;0,VLOOKUP($F389,objets!$A$2:$L4957,4,FALSE)*$E389,$F389="",0,$E389="",VLOOKUP($F389,objets!$A$2:$L4957,4,FALSE))</f>
        <v>#NAME?</v>
      </c>
      <c r="I389" s="107" t="str">
        <f>IF(F389="","",IF(E389&gt;0,VLOOKUP(F389,objets!$A$4:$F$47,6,FALSE)*E389,VLOOKUP(F389,objets!$A$4:$F$47,6,FALSE)))</f>
        <v/>
      </c>
      <c r="J389" s="63" t="e">
        <f ca="1">_xlfn.IFS($E389&gt;0,VLOOKUP($F389,objets!$A$2:$L4957,7,FALSE)*$E389,$F389="",0,$E389="",VLOOKUP($F389,objets!$A$2:$L4957,7,FALSE))</f>
        <v>#NAME?</v>
      </c>
      <c r="K389" s="63" t="e">
        <f ca="1">_xlfn.IFS($E389&gt;0,VLOOKUP($F389,objets!$A$2:$L4957,8,FALSE)*$E389,$F389="",0,$E389="",VLOOKUP($F389,objets!$A$2:$L4957,8,FALSE))</f>
        <v>#NAME?</v>
      </c>
      <c r="L389" s="63" t="e">
        <f ca="1">_xlfn.IFS($E389&gt;0,VLOOKUP($F389,objets!$A$2:$L4957,9,FALSE)*$E389,$F389="",0,$E389="",VLOOKUP($F389,objets!$A$2:$L4957,9,FALSE))</f>
        <v>#NAME?</v>
      </c>
      <c r="M389" s="63" t="e">
        <f ca="1">_xlfn.IFS($E389&gt;0,VLOOKUP($F389,objets!$A$2:$L4957,10,FALSE)*$E389,$F389="",0,$E389="",VLOOKUP($F389,objets!$A$2:$L4957,10,FALSE))</f>
        <v>#NAME?</v>
      </c>
      <c r="N389" s="63" t="e">
        <f ca="1">_xlfn.IFS($E389&gt;0,VLOOKUP($F389,objets!$A$2:$L4957,11,FALSE)*$E389,$F389="",0,$E389="",VLOOKUP($F389,objets!$A$2:$L4957,11,FALSE))</f>
        <v>#NAME?</v>
      </c>
      <c r="O389" s="63" t="e">
        <f ca="1">_xlfn.IFS($E389&gt;0,VLOOKUP($F389,objets!$A$2:$L4957,12,FALSE)*$E389,$F389="",0,$E389="",VLOOKUP($F389,objets!$A$2:$L4957,12,FALSE))</f>
        <v>#NAME?</v>
      </c>
      <c r="P389" s="64"/>
      <c r="Q389" s="65"/>
      <c r="R389" s="65"/>
      <c r="S389" s="65"/>
      <c r="T389" s="65"/>
      <c r="U389" s="65"/>
      <c r="V389" s="65"/>
      <c r="W389" s="65"/>
      <c r="X389" s="65"/>
      <c r="Y389" s="73"/>
      <c r="Z389" s="67" t="str">
        <f t="shared" ca="1" si="11"/>
        <v/>
      </c>
      <c r="AA389" s="53"/>
      <c r="AB389" s="68"/>
      <c r="AC389" s="68"/>
      <c r="AD389" s="68"/>
      <c r="AE389" s="68"/>
      <c r="AF389" s="68"/>
      <c r="AG389" s="68"/>
      <c r="AH389" s="68"/>
      <c r="AI389" s="68"/>
      <c r="AJ389" s="69"/>
      <c r="AK389" s="55"/>
      <c r="AL389" s="70"/>
      <c r="AM389" s="61"/>
      <c r="AN389" s="61"/>
      <c r="AO389" s="55"/>
      <c r="AP389" s="71"/>
      <c r="AQ389" s="68"/>
      <c r="AR389" s="61"/>
    </row>
    <row r="390" spans="1:44" ht="34.5" customHeight="1" x14ac:dyDescent="0.25">
      <c r="A390" s="58"/>
      <c r="B390" s="58"/>
      <c r="C390" s="59"/>
      <c r="D390" s="60"/>
      <c r="E390" s="60"/>
      <c r="F390" s="61"/>
      <c r="G390" s="62" t="e">
        <f t="shared" ca="1" si="12"/>
        <v>#NAME?</v>
      </c>
      <c r="H390" s="62" t="e">
        <f ca="1">_xlfn.IFS($E390&gt;0,VLOOKUP($F390,objets!$A$2:$L4958,4,FALSE)*$E390,$F390="",0,$E390="",VLOOKUP($F390,objets!$A$2:$L4958,4,FALSE))</f>
        <v>#NAME?</v>
      </c>
      <c r="I390" s="107" t="str">
        <f>IF(F390="","",IF(E390&gt;0,VLOOKUP(F390,objets!$A$4:$F$47,6,FALSE)*E390,VLOOKUP(F390,objets!$A$4:$F$47,6,FALSE)))</f>
        <v/>
      </c>
      <c r="J390" s="63" t="e">
        <f ca="1">_xlfn.IFS($E390&gt;0,VLOOKUP($F390,objets!$A$2:$L4958,7,FALSE)*$E390,$F390="",0,$E390="",VLOOKUP($F390,objets!$A$2:$L4958,7,FALSE))</f>
        <v>#NAME?</v>
      </c>
      <c r="K390" s="63" t="e">
        <f ca="1">_xlfn.IFS($E390&gt;0,VLOOKUP($F390,objets!$A$2:$L4958,8,FALSE)*$E390,$F390="",0,$E390="",VLOOKUP($F390,objets!$A$2:$L4958,8,FALSE))</f>
        <v>#NAME?</v>
      </c>
      <c r="L390" s="63" t="e">
        <f ca="1">_xlfn.IFS($E390&gt;0,VLOOKUP($F390,objets!$A$2:$L4958,9,FALSE)*$E390,$F390="",0,$E390="",VLOOKUP($F390,objets!$A$2:$L4958,9,FALSE))</f>
        <v>#NAME?</v>
      </c>
      <c r="M390" s="63" t="e">
        <f ca="1">_xlfn.IFS($E390&gt;0,VLOOKUP($F390,objets!$A$2:$L4958,10,FALSE)*$E390,$F390="",0,$E390="",VLOOKUP($F390,objets!$A$2:$L4958,10,FALSE))</f>
        <v>#NAME?</v>
      </c>
      <c r="N390" s="63" t="e">
        <f ca="1">_xlfn.IFS($E390&gt;0,VLOOKUP($F390,objets!$A$2:$L4958,11,FALSE)*$E390,$F390="",0,$E390="",VLOOKUP($F390,objets!$A$2:$L4958,11,FALSE))</f>
        <v>#NAME?</v>
      </c>
      <c r="O390" s="63" t="e">
        <f ca="1">_xlfn.IFS($E390&gt;0,VLOOKUP($F390,objets!$A$2:$L4958,12,FALSE)*$E390,$F390="",0,$E390="",VLOOKUP($F390,objets!$A$2:$L4958,12,FALSE))</f>
        <v>#NAME?</v>
      </c>
      <c r="P390" s="64"/>
      <c r="Q390" s="65"/>
      <c r="R390" s="65"/>
      <c r="S390" s="65"/>
      <c r="T390" s="65"/>
      <c r="U390" s="65"/>
      <c r="V390" s="65"/>
      <c r="W390" s="65"/>
      <c r="X390" s="65"/>
      <c r="Y390" s="73"/>
      <c r="Z390" s="67" t="str">
        <f t="shared" ca="1" si="11"/>
        <v/>
      </c>
      <c r="AA390" s="53"/>
      <c r="AB390" s="68"/>
      <c r="AC390" s="68"/>
      <c r="AD390" s="68"/>
      <c r="AE390" s="68"/>
      <c r="AF390" s="68"/>
      <c r="AG390" s="68"/>
      <c r="AH390" s="68"/>
      <c r="AI390" s="68"/>
      <c r="AJ390" s="69"/>
      <c r="AK390" s="55"/>
      <c r="AL390" s="70"/>
      <c r="AM390" s="61"/>
      <c r="AN390" s="61"/>
      <c r="AO390" s="55"/>
      <c r="AP390" s="71"/>
      <c r="AQ390" s="68"/>
      <c r="AR390" s="61"/>
    </row>
    <row r="391" spans="1:44" ht="34.5" customHeight="1" x14ac:dyDescent="0.25">
      <c r="A391" s="58"/>
      <c r="B391" s="58"/>
      <c r="C391" s="59"/>
      <c r="D391" s="60"/>
      <c r="E391" s="60"/>
      <c r="F391" s="72"/>
      <c r="G391" s="62" t="e">
        <f t="shared" ca="1" si="12"/>
        <v>#NAME?</v>
      </c>
      <c r="H391" s="62" t="e">
        <f ca="1">_xlfn.IFS($E391&gt;0,VLOOKUP($F391,objets!$A$2:$L4959,4,FALSE)*$E391,$F391="",0,$E391="",VLOOKUP($F391,objets!$A$2:$L4959,4,FALSE))</f>
        <v>#NAME?</v>
      </c>
      <c r="I391" s="107" t="str">
        <f>IF(F391="","",IF(E391&gt;0,VLOOKUP(F391,objets!$A$4:$F$47,6,FALSE)*E391,VLOOKUP(F391,objets!$A$4:$F$47,6,FALSE)))</f>
        <v/>
      </c>
      <c r="J391" s="63" t="e">
        <f ca="1">_xlfn.IFS($E391&gt;0,VLOOKUP($F391,objets!$A$2:$L4959,7,FALSE)*$E391,$F391="",0,$E391="",VLOOKUP($F391,objets!$A$2:$L4959,7,FALSE))</f>
        <v>#NAME?</v>
      </c>
      <c r="K391" s="63" t="e">
        <f ca="1">_xlfn.IFS($E391&gt;0,VLOOKUP($F391,objets!$A$2:$L4959,8,FALSE)*$E391,$F391="",0,$E391="",VLOOKUP($F391,objets!$A$2:$L4959,8,FALSE))</f>
        <v>#NAME?</v>
      </c>
      <c r="L391" s="63" t="e">
        <f ca="1">_xlfn.IFS($E391&gt;0,VLOOKUP($F391,objets!$A$2:$L4959,9,FALSE)*$E391,$F391="",0,$E391="",VLOOKUP($F391,objets!$A$2:$L4959,9,FALSE))</f>
        <v>#NAME?</v>
      </c>
      <c r="M391" s="63" t="e">
        <f ca="1">_xlfn.IFS($E391&gt;0,VLOOKUP($F391,objets!$A$2:$L4959,10,FALSE)*$E391,$F391="",0,$E391="",VLOOKUP($F391,objets!$A$2:$L4959,10,FALSE))</f>
        <v>#NAME?</v>
      </c>
      <c r="N391" s="63" t="e">
        <f ca="1">_xlfn.IFS($E391&gt;0,VLOOKUP($F391,objets!$A$2:$L4959,11,FALSE)*$E391,$F391="",0,$E391="",VLOOKUP($F391,objets!$A$2:$L4959,11,FALSE))</f>
        <v>#NAME?</v>
      </c>
      <c r="O391" s="63" t="e">
        <f ca="1">_xlfn.IFS($E391&gt;0,VLOOKUP($F391,objets!$A$2:$L4959,12,FALSE)*$E391,$F391="",0,$E391="",VLOOKUP($F391,objets!$A$2:$L4959,12,FALSE))</f>
        <v>#NAME?</v>
      </c>
      <c r="P391" s="64"/>
      <c r="Q391" s="65"/>
      <c r="R391" s="65"/>
      <c r="S391" s="65"/>
      <c r="T391" s="65"/>
      <c r="U391" s="65"/>
      <c r="V391" s="65"/>
      <c r="W391" s="65"/>
      <c r="X391" s="65"/>
      <c r="Y391" s="73"/>
      <c r="Z391" s="67" t="str">
        <f t="shared" ref="Z391:Z454" ca="1" si="13">IFERROR(SUMPRODUCT(H391:O391,Q391:X391)/SUM(H391:O391),"")</f>
        <v/>
      </c>
      <c r="AA391" s="53"/>
      <c r="AB391" s="68"/>
      <c r="AC391" s="68"/>
      <c r="AD391" s="68"/>
      <c r="AE391" s="68"/>
      <c r="AF391" s="68"/>
      <c r="AG391" s="68"/>
      <c r="AH391" s="68"/>
      <c r="AI391" s="68"/>
      <c r="AJ391" s="69"/>
      <c r="AK391" s="55"/>
      <c r="AL391" s="70"/>
      <c r="AM391" s="61"/>
      <c r="AN391" s="61"/>
      <c r="AO391" s="55"/>
      <c r="AP391" s="71"/>
      <c r="AQ391" s="68"/>
      <c r="AR391" s="61"/>
    </row>
    <row r="392" spans="1:44" ht="34.5" customHeight="1" x14ac:dyDescent="0.25">
      <c r="A392" s="58"/>
      <c r="B392" s="58"/>
      <c r="C392" s="59"/>
      <c r="D392" s="60"/>
      <c r="E392" s="60"/>
      <c r="F392" s="61"/>
      <c r="G392" s="62" t="e">
        <f t="shared" ca="1" si="12"/>
        <v>#NAME?</v>
      </c>
      <c r="H392" s="62" t="e">
        <f ca="1">_xlfn.IFS($E392&gt;0,VLOOKUP($F392,objets!$A$2:$L4960,4,FALSE)*$E392,$F392="",0,$E392="",VLOOKUP($F392,objets!$A$2:$L4960,4,FALSE))</f>
        <v>#NAME?</v>
      </c>
      <c r="I392" s="107" t="str">
        <f>IF(F392="","",IF(E392&gt;0,VLOOKUP(F392,objets!$A$4:$F$47,6,FALSE)*E392,VLOOKUP(F392,objets!$A$4:$F$47,6,FALSE)))</f>
        <v/>
      </c>
      <c r="J392" s="63" t="e">
        <f ca="1">_xlfn.IFS($E392&gt;0,VLOOKUP($F392,objets!$A$2:$L4960,7,FALSE)*$E392,$F392="",0,$E392="",VLOOKUP($F392,objets!$A$2:$L4960,7,FALSE))</f>
        <v>#NAME?</v>
      </c>
      <c r="K392" s="63" t="e">
        <f ca="1">_xlfn.IFS($E392&gt;0,VLOOKUP($F392,objets!$A$2:$L4960,8,FALSE)*$E392,$F392="",0,$E392="",VLOOKUP($F392,objets!$A$2:$L4960,8,FALSE))</f>
        <v>#NAME?</v>
      </c>
      <c r="L392" s="63" t="e">
        <f ca="1">_xlfn.IFS($E392&gt;0,VLOOKUP($F392,objets!$A$2:$L4960,9,FALSE)*$E392,$F392="",0,$E392="",VLOOKUP($F392,objets!$A$2:$L4960,9,FALSE))</f>
        <v>#NAME?</v>
      </c>
      <c r="M392" s="63" t="e">
        <f ca="1">_xlfn.IFS($E392&gt;0,VLOOKUP($F392,objets!$A$2:$L4960,10,FALSE)*$E392,$F392="",0,$E392="",VLOOKUP($F392,objets!$A$2:$L4960,10,FALSE))</f>
        <v>#NAME?</v>
      </c>
      <c r="N392" s="63" t="e">
        <f ca="1">_xlfn.IFS($E392&gt;0,VLOOKUP($F392,objets!$A$2:$L4960,11,FALSE)*$E392,$F392="",0,$E392="",VLOOKUP($F392,objets!$A$2:$L4960,11,FALSE))</f>
        <v>#NAME?</v>
      </c>
      <c r="O392" s="63" t="e">
        <f ca="1">_xlfn.IFS($E392&gt;0,VLOOKUP($F392,objets!$A$2:$L4960,12,FALSE)*$E392,$F392="",0,$E392="",VLOOKUP($F392,objets!$A$2:$L4960,12,FALSE))</f>
        <v>#NAME?</v>
      </c>
      <c r="P392" s="64"/>
      <c r="Q392" s="65"/>
      <c r="R392" s="65"/>
      <c r="S392" s="65"/>
      <c r="T392" s="65"/>
      <c r="U392" s="65"/>
      <c r="V392" s="65"/>
      <c r="W392" s="65"/>
      <c r="X392" s="65"/>
      <c r="Y392" s="73"/>
      <c r="Z392" s="67" t="str">
        <f t="shared" ca="1" si="13"/>
        <v/>
      </c>
      <c r="AA392" s="53"/>
      <c r="AB392" s="68"/>
      <c r="AC392" s="68"/>
      <c r="AD392" s="68"/>
      <c r="AE392" s="68"/>
      <c r="AF392" s="68"/>
      <c r="AG392" s="68"/>
      <c r="AH392" s="68"/>
      <c r="AI392" s="68"/>
      <c r="AJ392" s="69"/>
      <c r="AK392" s="55"/>
      <c r="AL392" s="70"/>
      <c r="AM392" s="61"/>
      <c r="AN392" s="61"/>
      <c r="AO392" s="55"/>
      <c r="AP392" s="71"/>
      <c r="AQ392" s="68"/>
      <c r="AR392" s="61"/>
    </row>
    <row r="393" spans="1:44" ht="34.5" customHeight="1" x14ac:dyDescent="0.25">
      <c r="A393" s="58"/>
      <c r="B393" s="58"/>
      <c r="C393" s="59"/>
      <c r="D393" s="60"/>
      <c r="E393" s="60"/>
      <c r="F393" s="72"/>
      <c r="G393" s="62" t="e">
        <f t="shared" ca="1" si="12"/>
        <v>#NAME?</v>
      </c>
      <c r="H393" s="62" t="e">
        <f ca="1">_xlfn.IFS($E393&gt;0,VLOOKUP($F393,objets!$A$2:$L4961,4,FALSE)*$E393,$F393="",0,$E393="",VLOOKUP($F393,objets!$A$2:$L4961,4,FALSE))</f>
        <v>#NAME?</v>
      </c>
      <c r="I393" s="107" t="str">
        <f>IF(F393="","",IF(E393&gt;0,VLOOKUP(F393,objets!$A$4:$F$47,6,FALSE)*E393,VLOOKUP(F393,objets!$A$4:$F$47,6,FALSE)))</f>
        <v/>
      </c>
      <c r="J393" s="63" t="e">
        <f ca="1">_xlfn.IFS($E393&gt;0,VLOOKUP($F393,objets!$A$2:$L4961,7,FALSE)*$E393,$F393="",0,$E393="",VLOOKUP($F393,objets!$A$2:$L4961,7,FALSE))</f>
        <v>#NAME?</v>
      </c>
      <c r="K393" s="63" t="e">
        <f ca="1">_xlfn.IFS($E393&gt;0,VLOOKUP($F393,objets!$A$2:$L4961,8,FALSE)*$E393,$F393="",0,$E393="",VLOOKUP($F393,objets!$A$2:$L4961,8,FALSE))</f>
        <v>#NAME?</v>
      </c>
      <c r="L393" s="63" t="e">
        <f ca="1">_xlfn.IFS($E393&gt;0,VLOOKUP($F393,objets!$A$2:$L4961,9,FALSE)*$E393,$F393="",0,$E393="",VLOOKUP($F393,objets!$A$2:$L4961,9,FALSE))</f>
        <v>#NAME?</v>
      </c>
      <c r="M393" s="63" t="e">
        <f ca="1">_xlfn.IFS($E393&gt;0,VLOOKUP($F393,objets!$A$2:$L4961,10,FALSE)*$E393,$F393="",0,$E393="",VLOOKUP($F393,objets!$A$2:$L4961,10,FALSE))</f>
        <v>#NAME?</v>
      </c>
      <c r="N393" s="63" t="e">
        <f ca="1">_xlfn.IFS($E393&gt;0,VLOOKUP($F393,objets!$A$2:$L4961,11,FALSE)*$E393,$F393="",0,$E393="",VLOOKUP($F393,objets!$A$2:$L4961,11,FALSE))</f>
        <v>#NAME?</v>
      </c>
      <c r="O393" s="63" t="e">
        <f ca="1">_xlfn.IFS($E393&gt;0,VLOOKUP($F393,objets!$A$2:$L4961,12,FALSE)*$E393,$F393="",0,$E393="",VLOOKUP($F393,objets!$A$2:$L4961,12,FALSE))</f>
        <v>#NAME?</v>
      </c>
      <c r="P393" s="64"/>
      <c r="Q393" s="65"/>
      <c r="R393" s="65"/>
      <c r="S393" s="65"/>
      <c r="T393" s="65"/>
      <c r="U393" s="65"/>
      <c r="V393" s="65"/>
      <c r="W393" s="65"/>
      <c r="X393" s="65"/>
      <c r="Y393" s="73"/>
      <c r="Z393" s="67" t="str">
        <f t="shared" ca="1" si="13"/>
        <v/>
      </c>
      <c r="AA393" s="53"/>
      <c r="AB393" s="68"/>
      <c r="AC393" s="68"/>
      <c r="AD393" s="68"/>
      <c r="AE393" s="68"/>
      <c r="AF393" s="68"/>
      <c r="AG393" s="68"/>
      <c r="AH393" s="68"/>
      <c r="AI393" s="68"/>
      <c r="AJ393" s="69"/>
      <c r="AK393" s="55"/>
      <c r="AL393" s="70"/>
      <c r="AM393" s="61"/>
      <c r="AN393" s="61"/>
      <c r="AO393" s="55"/>
      <c r="AP393" s="71"/>
      <c r="AQ393" s="68"/>
      <c r="AR393" s="61"/>
    </row>
    <row r="394" spans="1:44" ht="34.5" customHeight="1" x14ac:dyDescent="0.25">
      <c r="A394" s="58"/>
      <c r="B394" s="58"/>
      <c r="C394" s="59"/>
      <c r="D394" s="60"/>
      <c r="E394" s="60"/>
      <c r="F394" s="61"/>
      <c r="G394" s="62" t="e">
        <f t="shared" ca="1" si="12"/>
        <v>#NAME?</v>
      </c>
      <c r="H394" s="62" t="e">
        <f ca="1">_xlfn.IFS($E394&gt;0,VLOOKUP($F394,objets!$A$2:$L4962,4,FALSE)*$E394,$F394="",0,$E394="",VLOOKUP($F394,objets!$A$2:$L4962,4,FALSE))</f>
        <v>#NAME?</v>
      </c>
      <c r="I394" s="107" t="str">
        <f>IF(F394="","",IF(E394&gt;0,VLOOKUP(F394,objets!$A$4:$F$47,6,FALSE)*E394,VLOOKUP(F394,objets!$A$4:$F$47,6,FALSE)))</f>
        <v/>
      </c>
      <c r="J394" s="63" t="e">
        <f ca="1">_xlfn.IFS($E394&gt;0,VLOOKUP($F394,objets!$A$2:$L4962,7,FALSE)*$E394,$F394="",0,$E394="",VLOOKUP($F394,objets!$A$2:$L4962,7,FALSE))</f>
        <v>#NAME?</v>
      </c>
      <c r="K394" s="63" t="e">
        <f ca="1">_xlfn.IFS($E394&gt;0,VLOOKUP($F394,objets!$A$2:$L4962,8,FALSE)*$E394,$F394="",0,$E394="",VLOOKUP($F394,objets!$A$2:$L4962,8,FALSE))</f>
        <v>#NAME?</v>
      </c>
      <c r="L394" s="63" t="e">
        <f ca="1">_xlfn.IFS($E394&gt;0,VLOOKUP($F394,objets!$A$2:$L4962,9,FALSE)*$E394,$F394="",0,$E394="",VLOOKUP($F394,objets!$A$2:$L4962,9,FALSE))</f>
        <v>#NAME?</v>
      </c>
      <c r="M394" s="63" t="e">
        <f ca="1">_xlfn.IFS($E394&gt;0,VLOOKUP($F394,objets!$A$2:$L4962,10,FALSE)*$E394,$F394="",0,$E394="",VLOOKUP($F394,objets!$A$2:$L4962,10,FALSE))</f>
        <v>#NAME?</v>
      </c>
      <c r="N394" s="63" t="e">
        <f ca="1">_xlfn.IFS($E394&gt;0,VLOOKUP($F394,objets!$A$2:$L4962,11,FALSE)*$E394,$F394="",0,$E394="",VLOOKUP($F394,objets!$A$2:$L4962,11,FALSE))</f>
        <v>#NAME?</v>
      </c>
      <c r="O394" s="63" t="e">
        <f ca="1">_xlfn.IFS($E394&gt;0,VLOOKUP($F394,objets!$A$2:$L4962,12,FALSE)*$E394,$F394="",0,$E394="",VLOOKUP($F394,objets!$A$2:$L4962,12,FALSE))</f>
        <v>#NAME?</v>
      </c>
      <c r="P394" s="64"/>
      <c r="Q394" s="65"/>
      <c r="R394" s="65"/>
      <c r="S394" s="65"/>
      <c r="T394" s="65"/>
      <c r="U394" s="65"/>
      <c r="V394" s="65"/>
      <c r="W394" s="65"/>
      <c r="X394" s="65"/>
      <c r="Y394" s="73"/>
      <c r="Z394" s="67" t="str">
        <f t="shared" ca="1" si="13"/>
        <v/>
      </c>
      <c r="AA394" s="53"/>
      <c r="AB394" s="68"/>
      <c r="AC394" s="68"/>
      <c r="AD394" s="68"/>
      <c r="AE394" s="68"/>
      <c r="AF394" s="68"/>
      <c r="AG394" s="68"/>
      <c r="AH394" s="68"/>
      <c r="AI394" s="68"/>
      <c r="AJ394" s="69"/>
      <c r="AK394" s="55"/>
      <c r="AL394" s="70"/>
      <c r="AM394" s="61"/>
      <c r="AN394" s="61"/>
      <c r="AO394" s="55"/>
      <c r="AP394" s="71"/>
      <c r="AQ394" s="68"/>
      <c r="AR394" s="61"/>
    </row>
    <row r="395" spans="1:44" ht="34.5" customHeight="1" x14ac:dyDescent="0.25">
      <c r="A395" s="58"/>
      <c r="B395" s="58"/>
      <c r="C395" s="59"/>
      <c r="D395" s="60"/>
      <c r="E395" s="60"/>
      <c r="F395" s="61"/>
      <c r="G395" s="62" t="e">
        <f t="shared" ca="1" si="12"/>
        <v>#NAME?</v>
      </c>
      <c r="H395" s="62" t="e">
        <f ca="1">_xlfn.IFS($E395&gt;0,VLOOKUP($F395,objets!$A$2:$L4963,4,FALSE)*$E395,$F395="",0,$E395="",VLOOKUP($F395,objets!$A$2:$L4963,4,FALSE))</f>
        <v>#NAME?</v>
      </c>
      <c r="I395" s="107" t="str">
        <f>IF(F395="","",IF(E395&gt;0,VLOOKUP(F395,objets!$A$4:$F$47,6,FALSE)*E395,VLOOKUP(F395,objets!$A$4:$F$47,6,FALSE)))</f>
        <v/>
      </c>
      <c r="J395" s="63" t="e">
        <f ca="1">_xlfn.IFS($E395&gt;0,VLOOKUP($F395,objets!$A$2:$L4963,7,FALSE)*$E395,$F395="",0,$E395="",VLOOKUP($F395,objets!$A$2:$L4963,7,FALSE))</f>
        <v>#NAME?</v>
      </c>
      <c r="K395" s="63" t="e">
        <f ca="1">_xlfn.IFS($E395&gt;0,VLOOKUP($F395,objets!$A$2:$L4963,8,FALSE)*$E395,$F395="",0,$E395="",VLOOKUP($F395,objets!$A$2:$L4963,8,FALSE))</f>
        <v>#NAME?</v>
      </c>
      <c r="L395" s="63" t="e">
        <f ca="1">_xlfn.IFS($E395&gt;0,VLOOKUP($F395,objets!$A$2:$L4963,9,FALSE)*$E395,$F395="",0,$E395="",VLOOKUP($F395,objets!$A$2:$L4963,9,FALSE))</f>
        <v>#NAME?</v>
      </c>
      <c r="M395" s="63" t="e">
        <f ca="1">_xlfn.IFS($E395&gt;0,VLOOKUP($F395,objets!$A$2:$L4963,10,FALSE)*$E395,$F395="",0,$E395="",VLOOKUP($F395,objets!$A$2:$L4963,10,FALSE))</f>
        <v>#NAME?</v>
      </c>
      <c r="N395" s="63" t="e">
        <f ca="1">_xlfn.IFS($E395&gt;0,VLOOKUP($F395,objets!$A$2:$L4963,11,FALSE)*$E395,$F395="",0,$E395="",VLOOKUP($F395,objets!$A$2:$L4963,11,FALSE))</f>
        <v>#NAME?</v>
      </c>
      <c r="O395" s="63" t="e">
        <f ca="1">_xlfn.IFS($E395&gt;0,VLOOKUP($F395,objets!$A$2:$L4963,12,FALSE)*$E395,$F395="",0,$E395="",VLOOKUP($F395,objets!$A$2:$L4963,12,FALSE))</f>
        <v>#NAME?</v>
      </c>
      <c r="P395" s="64"/>
      <c r="Q395" s="65"/>
      <c r="R395" s="65"/>
      <c r="S395" s="65"/>
      <c r="T395" s="65"/>
      <c r="U395" s="65"/>
      <c r="V395" s="65"/>
      <c r="W395" s="65"/>
      <c r="X395" s="65"/>
      <c r="Y395" s="73"/>
      <c r="Z395" s="67" t="str">
        <f t="shared" ca="1" si="13"/>
        <v/>
      </c>
      <c r="AA395" s="53"/>
      <c r="AB395" s="68"/>
      <c r="AC395" s="68"/>
      <c r="AD395" s="68"/>
      <c r="AE395" s="68"/>
      <c r="AF395" s="68"/>
      <c r="AG395" s="68"/>
      <c r="AH395" s="68"/>
      <c r="AI395" s="68"/>
      <c r="AJ395" s="69"/>
      <c r="AK395" s="55"/>
      <c r="AL395" s="70"/>
      <c r="AM395" s="61"/>
      <c r="AN395" s="61"/>
      <c r="AO395" s="55"/>
      <c r="AP395" s="71"/>
      <c r="AQ395" s="68"/>
      <c r="AR395" s="61"/>
    </row>
    <row r="396" spans="1:44" ht="34.5" customHeight="1" x14ac:dyDescent="0.25">
      <c r="A396" s="58"/>
      <c r="B396" s="58"/>
      <c r="C396" s="59"/>
      <c r="D396" s="60"/>
      <c r="E396" s="60"/>
      <c r="F396" s="61"/>
      <c r="G396" s="62" t="e">
        <f t="shared" ca="1" si="12"/>
        <v>#NAME?</v>
      </c>
      <c r="H396" s="62" t="e">
        <f ca="1">_xlfn.IFS($E396&gt;0,VLOOKUP($F396,objets!$A$2:$L4964,4,FALSE)*$E396,$F396="",0,$E396="",VLOOKUP($F396,objets!$A$2:$L4964,4,FALSE))</f>
        <v>#NAME?</v>
      </c>
      <c r="I396" s="107" t="str">
        <f>IF(F396="","",IF(E396&gt;0,VLOOKUP(F396,objets!$A$4:$F$47,6,FALSE)*E396,VLOOKUP(F396,objets!$A$4:$F$47,6,FALSE)))</f>
        <v/>
      </c>
      <c r="J396" s="63" t="e">
        <f ca="1">_xlfn.IFS($E396&gt;0,VLOOKUP($F396,objets!$A$2:$L4964,7,FALSE)*$E396,$F396="",0,$E396="",VLOOKUP($F396,objets!$A$2:$L4964,7,FALSE))</f>
        <v>#NAME?</v>
      </c>
      <c r="K396" s="63" t="e">
        <f ca="1">_xlfn.IFS($E396&gt;0,VLOOKUP($F396,objets!$A$2:$L4964,8,FALSE)*$E396,$F396="",0,$E396="",VLOOKUP($F396,objets!$A$2:$L4964,8,FALSE))</f>
        <v>#NAME?</v>
      </c>
      <c r="L396" s="63" t="e">
        <f ca="1">_xlfn.IFS($E396&gt;0,VLOOKUP($F396,objets!$A$2:$L4964,9,FALSE)*$E396,$F396="",0,$E396="",VLOOKUP($F396,objets!$A$2:$L4964,9,FALSE))</f>
        <v>#NAME?</v>
      </c>
      <c r="M396" s="63" t="e">
        <f ca="1">_xlfn.IFS($E396&gt;0,VLOOKUP($F396,objets!$A$2:$L4964,10,FALSE)*$E396,$F396="",0,$E396="",VLOOKUP($F396,objets!$A$2:$L4964,10,FALSE))</f>
        <v>#NAME?</v>
      </c>
      <c r="N396" s="63" t="e">
        <f ca="1">_xlfn.IFS($E396&gt;0,VLOOKUP($F396,objets!$A$2:$L4964,11,FALSE)*$E396,$F396="",0,$E396="",VLOOKUP($F396,objets!$A$2:$L4964,11,FALSE))</f>
        <v>#NAME?</v>
      </c>
      <c r="O396" s="63" t="e">
        <f ca="1">_xlfn.IFS($E396&gt;0,VLOOKUP($F396,objets!$A$2:$L4964,12,FALSE)*$E396,$F396="",0,$E396="",VLOOKUP($F396,objets!$A$2:$L4964,12,FALSE))</f>
        <v>#NAME?</v>
      </c>
      <c r="P396" s="64"/>
      <c r="Q396" s="65"/>
      <c r="R396" s="65"/>
      <c r="S396" s="65"/>
      <c r="T396" s="65"/>
      <c r="U396" s="65"/>
      <c r="V396" s="65"/>
      <c r="W396" s="65"/>
      <c r="X396" s="65"/>
      <c r="Y396" s="73"/>
      <c r="Z396" s="67" t="str">
        <f t="shared" ca="1" si="13"/>
        <v/>
      </c>
      <c r="AA396" s="53"/>
      <c r="AB396" s="68"/>
      <c r="AC396" s="68"/>
      <c r="AD396" s="68"/>
      <c r="AE396" s="68"/>
      <c r="AF396" s="68"/>
      <c r="AG396" s="68"/>
      <c r="AH396" s="68"/>
      <c r="AI396" s="68"/>
      <c r="AJ396" s="69"/>
      <c r="AK396" s="55"/>
      <c r="AL396" s="70"/>
      <c r="AM396" s="61"/>
      <c r="AN396" s="61"/>
      <c r="AO396" s="55"/>
      <c r="AP396" s="71"/>
      <c r="AQ396" s="68"/>
      <c r="AR396" s="61"/>
    </row>
    <row r="397" spans="1:44" ht="34.5" customHeight="1" x14ac:dyDescent="0.25">
      <c r="A397" s="58"/>
      <c r="B397" s="58"/>
      <c r="C397" s="59"/>
      <c r="D397" s="60"/>
      <c r="E397" s="60"/>
      <c r="F397" s="72"/>
      <c r="G397" s="62" t="e">
        <f t="shared" ref="G397:G460" ca="1" si="14">SUM(I397:O397)</f>
        <v>#NAME?</v>
      </c>
      <c r="H397" s="62" t="e">
        <f ca="1">_xlfn.IFS($E397&gt;0,VLOOKUP($F397,objets!$A$2:$L4965,4,FALSE)*$E397,$F397="",0,$E397="",VLOOKUP($F397,objets!$A$2:$L4965,4,FALSE))</f>
        <v>#NAME?</v>
      </c>
      <c r="I397" s="107" t="str">
        <f>IF(F397="","",IF(E397&gt;0,VLOOKUP(F397,objets!$A$4:$F$47,6,FALSE)*E397,VLOOKUP(F397,objets!$A$4:$F$47,6,FALSE)))</f>
        <v/>
      </c>
      <c r="J397" s="63" t="e">
        <f ca="1">_xlfn.IFS($E397&gt;0,VLOOKUP($F397,objets!$A$2:$L4965,7,FALSE)*$E397,$F397="",0,$E397="",VLOOKUP($F397,objets!$A$2:$L4965,7,FALSE))</f>
        <v>#NAME?</v>
      </c>
      <c r="K397" s="63" t="e">
        <f ca="1">_xlfn.IFS($E397&gt;0,VLOOKUP($F397,objets!$A$2:$L4965,8,FALSE)*$E397,$F397="",0,$E397="",VLOOKUP($F397,objets!$A$2:$L4965,8,FALSE))</f>
        <v>#NAME?</v>
      </c>
      <c r="L397" s="63" t="e">
        <f ca="1">_xlfn.IFS($E397&gt;0,VLOOKUP($F397,objets!$A$2:$L4965,9,FALSE)*$E397,$F397="",0,$E397="",VLOOKUP($F397,objets!$A$2:$L4965,9,FALSE))</f>
        <v>#NAME?</v>
      </c>
      <c r="M397" s="63" t="e">
        <f ca="1">_xlfn.IFS($E397&gt;0,VLOOKUP($F397,objets!$A$2:$L4965,10,FALSE)*$E397,$F397="",0,$E397="",VLOOKUP($F397,objets!$A$2:$L4965,10,FALSE))</f>
        <v>#NAME?</v>
      </c>
      <c r="N397" s="63" t="e">
        <f ca="1">_xlfn.IFS($E397&gt;0,VLOOKUP($F397,objets!$A$2:$L4965,11,FALSE)*$E397,$F397="",0,$E397="",VLOOKUP($F397,objets!$A$2:$L4965,11,FALSE))</f>
        <v>#NAME?</v>
      </c>
      <c r="O397" s="63" t="e">
        <f ca="1">_xlfn.IFS($E397&gt;0,VLOOKUP($F397,objets!$A$2:$L4965,12,FALSE)*$E397,$F397="",0,$E397="",VLOOKUP($F397,objets!$A$2:$L4965,12,FALSE))</f>
        <v>#NAME?</v>
      </c>
      <c r="P397" s="64"/>
      <c r="Q397" s="65"/>
      <c r="R397" s="65"/>
      <c r="S397" s="65"/>
      <c r="T397" s="65"/>
      <c r="U397" s="65"/>
      <c r="V397" s="65"/>
      <c r="W397" s="65"/>
      <c r="X397" s="65"/>
      <c r="Y397" s="73"/>
      <c r="Z397" s="67" t="str">
        <f t="shared" ca="1" si="13"/>
        <v/>
      </c>
      <c r="AA397" s="53"/>
      <c r="AB397" s="68"/>
      <c r="AC397" s="68"/>
      <c r="AD397" s="68"/>
      <c r="AE397" s="68"/>
      <c r="AF397" s="68"/>
      <c r="AG397" s="68"/>
      <c r="AH397" s="68"/>
      <c r="AI397" s="68"/>
      <c r="AJ397" s="69"/>
      <c r="AK397" s="55"/>
      <c r="AL397" s="70"/>
      <c r="AM397" s="61"/>
      <c r="AN397" s="61"/>
      <c r="AO397" s="55"/>
      <c r="AP397" s="71"/>
      <c r="AQ397" s="68"/>
      <c r="AR397" s="61"/>
    </row>
    <row r="398" spans="1:44" ht="34.5" customHeight="1" x14ac:dyDescent="0.25">
      <c r="A398" s="58"/>
      <c r="B398" s="58"/>
      <c r="C398" s="59"/>
      <c r="D398" s="60"/>
      <c r="E398" s="60"/>
      <c r="F398" s="61"/>
      <c r="G398" s="62" t="e">
        <f t="shared" ca="1" si="14"/>
        <v>#NAME?</v>
      </c>
      <c r="H398" s="62" t="e">
        <f ca="1">_xlfn.IFS($E398&gt;0,VLOOKUP($F398,objets!$A$2:$L4966,4,FALSE)*$E398,$F398="",0,$E398="",VLOOKUP($F398,objets!$A$2:$L4966,4,FALSE))</f>
        <v>#NAME?</v>
      </c>
      <c r="I398" s="107" t="str">
        <f>IF(F398="","",IF(E398&gt;0,VLOOKUP(F398,objets!$A$4:$F$47,6,FALSE)*E398,VLOOKUP(F398,objets!$A$4:$F$47,6,FALSE)))</f>
        <v/>
      </c>
      <c r="J398" s="63" t="e">
        <f ca="1">_xlfn.IFS($E398&gt;0,VLOOKUP($F398,objets!$A$2:$L4966,7,FALSE)*$E398,$F398="",0,$E398="",VLOOKUP($F398,objets!$A$2:$L4966,7,FALSE))</f>
        <v>#NAME?</v>
      </c>
      <c r="K398" s="63" t="e">
        <f ca="1">_xlfn.IFS($E398&gt;0,VLOOKUP($F398,objets!$A$2:$L4966,8,FALSE)*$E398,$F398="",0,$E398="",VLOOKUP($F398,objets!$A$2:$L4966,8,FALSE))</f>
        <v>#NAME?</v>
      </c>
      <c r="L398" s="63" t="e">
        <f ca="1">_xlfn.IFS($E398&gt;0,VLOOKUP($F398,objets!$A$2:$L4966,9,FALSE)*$E398,$F398="",0,$E398="",VLOOKUP($F398,objets!$A$2:$L4966,9,FALSE))</f>
        <v>#NAME?</v>
      </c>
      <c r="M398" s="63" t="e">
        <f ca="1">_xlfn.IFS($E398&gt;0,VLOOKUP($F398,objets!$A$2:$L4966,10,FALSE)*$E398,$F398="",0,$E398="",VLOOKUP($F398,objets!$A$2:$L4966,10,FALSE))</f>
        <v>#NAME?</v>
      </c>
      <c r="N398" s="63" t="e">
        <f ca="1">_xlfn.IFS($E398&gt;0,VLOOKUP($F398,objets!$A$2:$L4966,11,FALSE)*$E398,$F398="",0,$E398="",VLOOKUP($F398,objets!$A$2:$L4966,11,FALSE))</f>
        <v>#NAME?</v>
      </c>
      <c r="O398" s="63" t="e">
        <f ca="1">_xlfn.IFS($E398&gt;0,VLOOKUP($F398,objets!$A$2:$L4966,12,FALSE)*$E398,$F398="",0,$E398="",VLOOKUP($F398,objets!$A$2:$L4966,12,FALSE))</f>
        <v>#NAME?</v>
      </c>
      <c r="P398" s="64"/>
      <c r="Q398" s="65"/>
      <c r="R398" s="65"/>
      <c r="S398" s="65"/>
      <c r="T398" s="65"/>
      <c r="U398" s="65"/>
      <c r="V398" s="65"/>
      <c r="W398" s="65"/>
      <c r="X398" s="65"/>
      <c r="Y398" s="73"/>
      <c r="Z398" s="67" t="str">
        <f t="shared" ca="1" si="13"/>
        <v/>
      </c>
      <c r="AA398" s="53"/>
      <c r="AB398" s="68"/>
      <c r="AC398" s="68"/>
      <c r="AD398" s="68"/>
      <c r="AE398" s="68"/>
      <c r="AF398" s="68"/>
      <c r="AG398" s="68"/>
      <c r="AH398" s="68"/>
      <c r="AI398" s="68"/>
      <c r="AJ398" s="69"/>
      <c r="AK398" s="55"/>
      <c r="AL398" s="70"/>
      <c r="AM398" s="61"/>
      <c r="AN398" s="61"/>
      <c r="AO398" s="55"/>
      <c r="AP398" s="71"/>
      <c r="AQ398" s="68"/>
      <c r="AR398" s="61"/>
    </row>
    <row r="399" spans="1:44" ht="34.5" customHeight="1" x14ac:dyDescent="0.25">
      <c r="A399" s="58"/>
      <c r="B399" s="58"/>
      <c r="C399" s="59"/>
      <c r="D399" s="60"/>
      <c r="E399" s="60"/>
      <c r="F399" s="72"/>
      <c r="G399" s="62" t="e">
        <f t="shared" ca="1" si="14"/>
        <v>#NAME?</v>
      </c>
      <c r="H399" s="62" t="e">
        <f ca="1">_xlfn.IFS($E399&gt;0,VLOOKUP($F399,objets!$A$2:$L4967,4,FALSE)*$E399,$F399="",0,$E399="",VLOOKUP($F399,objets!$A$2:$L4967,4,FALSE))</f>
        <v>#NAME?</v>
      </c>
      <c r="I399" s="107" t="str">
        <f>IF(F399="","",IF(E399&gt;0,VLOOKUP(F399,objets!$A$4:$F$47,6,FALSE)*E399,VLOOKUP(F399,objets!$A$4:$F$47,6,FALSE)))</f>
        <v/>
      </c>
      <c r="J399" s="63" t="e">
        <f ca="1">_xlfn.IFS($E399&gt;0,VLOOKUP($F399,objets!$A$2:$L4967,7,FALSE)*$E399,$F399="",0,$E399="",VLOOKUP($F399,objets!$A$2:$L4967,7,FALSE))</f>
        <v>#NAME?</v>
      </c>
      <c r="K399" s="63" t="e">
        <f ca="1">_xlfn.IFS($E399&gt;0,VLOOKUP($F399,objets!$A$2:$L4967,8,FALSE)*$E399,$F399="",0,$E399="",VLOOKUP($F399,objets!$A$2:$L4967,8,FALSE))</f>
        <v>#NAME?</v>
      </c>
      <c r="L399" s="63" t="e">
        <f ca="1">_xlfn.IFS($E399&gt;0,VLOOKUP($F399,objets!$A$2:$L4967,9,FALSE)*$E399,$F399="",0,$E399="",VLOOKUP($F399,objets!$A$2:$L4967,9,FALSE))</f>
        <v>#NAME?</v>
      </c>
      <c r="M399" s="63" t="e">
        <f ca="1">_xlfn.IFS($E399&gt;0,VLOOKUP($F399,objets!$A$2:$L4967,10,FALSE)*$E399,$F399="",0,$E399="",VLOOKUP($F399,objets!$A$2:$L4967,10,FALSE))</f>
        <v>#NAME?</v>
      </c>
      <c r="N399" s="63" t="e">
        <f ca="1">_xlfn.IFS($E399&gt;0,VLOOKUP($F399,objets!$A$2:$L4967,11,FALSE)*$E399,$F399="",0,$E399="",VLOOKUP($F399,objets!$A$2:$L4967,11,FALSE))</f>
        <v>#NAME?</v>
      </c>
      <c r="O399" s="63" t="e">
        <f ca="1">_xlfn.IFS($E399&gt;0,VLOOKUP($F399,objets!$A$2:$L4967,12,FALSE)*$E399,$F399="",0,$E399="",VLOOKUP($F399,objets!$A$2:$L4967,12,FALSE))</f>
        <v>#NAME?</v>
      </c>
      <c r="P399" s="64"/>
      <c r="Q399" s="65"/>
      <c r="R399" s="65"/>
      <c r="S399" s="65"/>
      <c r="T399" s="65"/>
      <c r="U399" s="65"/>
      <c r="V399" s="65"/>
      <c r="W399" s="65"/>
      <c r="X399" s="65"/>
      <c r="Y399" s="73"/>
      <c r="Z399" s="67" t="str">
        <f t="shared" ca="1" si="13"/>
        <v/>
      </c>
      <c r="AA399" s="53"/>
      <c r="AB399" s="68"/>
      <c r="AC399" s="68"/>
      <c r="AD399" s="68"/>
      <c r="AE399" s="68"/>
      <c r="AF399" s="68"/>
      <c r="AG399" s="68"/>
      <c r="AH399" s="68"/>
      <c r="AI399" s="68"/>
      <c r="AJ399" s="69"/>
      <c r="AK399" s="55"/>
      <c r="AL399" s="70"/>
      <c r="AM399" s="61"/>
      <c r="AN399" s="61"/>
      <c r="AO399" s="55"/>
      <c r="AP399" s="71"/>
      <c r="AQ399" s="68"/>
      <c r="AR399" s="61"/>
    </row>
    <row r="400" spans="1:44" ht="34.5" customHeight="1" x14ac:dyDescent="0.25">
      <c r="A400" s="58"/>
      <c r="B400" s="58"/>
      <c r="C400" s="59"/>
      <c r="D400" s="60"/>
      <c r="E400" s="60"/>
      <c r="F400" s="61"/>
      <c r="G400" s="62" t="e">
        <f t="shared" ca="1" si="14"/>
        <v>#NAME?</v>
      </c>
      <c r="H400" s="62" t="e">
        <f ca="1">_xlfn.IFS($E400&gt;0,VLOOKUP($F400,objets!$A$2:$L4968,4,FALSE)*$E400,$F400="",0,$E400="",VLOOKUP($F400,objets!$A$2:$L4968,4,FALSE))</f>
        <v>#NAME?</v>
      </c>
      <c r="I400" s="107" t="str">
        <f>IF(F400="","",IF(E400&gt;0,VLOOKUP(F400,objets!$A$4:$F$47,6,FALSE)*E400,VLOOKUP(F400,objets!$A$4:$F$47,6,FALSE)))</f>
        <v/>
      </c>
      <c r="J400" s="63" t="e">
        <f ca="1">_xlfn.IFS($E400&gt;0,VLOOKUP($F400,objets!$A$2:$L4968,7,FALSE)*$E400,$F400="",0,$E400="",VLOOKUP($F400,objets!$A$2:$L4968,7,FALSE))</f>
        <v>#NAME?</v>
      </c>
      <c r="K400" s="63" t="e">
        <f ca="1">_xlfn.IFS($E400&gt;0,VLOOKUP($F400,objets!$A$2:$L4968,8,FALSE)*$E400,$F400="",0,$E400="",VLOOKUP($F400,objets!$A$2:$L4968,8,FALSE))</f>
        <v>#NAME?</v>
      </c>
      <c r="L400" s="63" t="e">
        <f ca="1">_xlfn.IFS($E400&gt;0,VLOOKUP($F400,objets!$A$2:$L4968,9,FALSE)*$E400,$F400="",0,$E400="",VLOOKUP($F400,objets!$A$2:$L4968,9,FALSE))</f>
        <v>#NAME?</v>
      </c>
      <c r="M400" s="63" t="e">
        <f ca="1">_xlfn.IFS($E400&gt;0,VLOOKUP($F400,objets!$A$2:$L4968,10,FALSE)*$E400,$F400="",0,$E400="",VLOOKUP($F400,objets!$A$2:$L4968,10,FALSE))</f>
        <v>#NAME?</v>
      </c>
      <c r="N400" s="63" t="e">
        <f ca="1">_xlfn.IFS($E400&gt;0,VLOOKUP($F400,objets!$A$2:$L4968,11,FALSE)*$E400,$F400="",0,$E400="",VLOOKUP($F400,objets!$A$2:$L4968,11,FALSE))</f>
        <v>#NAME?</v>
      </c>
      <c r="O400" s="63" t="e">
        <f ca="1">_xlfn.IFS($E400&gt;0,VLOOKUP($F400,objets!$A$2:$L4968,12,FALSE)*$E400,$F400="",0,$E400="",VLOOKUP($F400,objets!$A$2:$L4968,12,FALSE))</f>
        <v>#NAME?</v>
      </c>
      <c r="P400" s="64"/>
      <c r="Q400" s="65"/>
      <c r="R400" s="65"/>
      <c r="S400" s="65"/>
      <c r="T400" s="65"/>
      <c r="U400" s="65"/>
      <c r="V400" s="65"/>
      <c r="W400" s="65"/>
      <c r="X400" s="65"/>
      <c r="Y400" s="73"/>
      <c r="Z400" s="67" t="str">
        <f t="shared" ca="1" si="13"/>
        <v/>
      </c>
      <c r="AA400" s="53"/>
      <c r="AB400" s="68"/>
      <c r="AC400" s="68"/>
      <c r="AD400" s="68"/>
      <c r="AE400" s="68"/>
      <c r="AF400" s="68"/>
      <c r="AG400" s="68"/>
      <c r="AH400" s="68"/>
      <c r="AI400" s="68"/>
      <c r="AJ400" s="69"/>
      <c r="AK400" s="55"/>
      <c r="AL400" s="70"/>
      <c r="AM400" s="61"/>
      <c r="AN400" s="61"/>
      <c r="AO400" s="55"/>
      <c r="AP400" s="71"/>
      <c r="AQ400" s="68"/>
      <c r="AR400" s="61"/>
    </row>
    <row r="401" spans="1:44" ht="34.5" customHeight="1" x14ac:dyDescent="0.25">
      <c r="A401" s="58"/>
      <c r="B401" s="58"/>
      <c r="C401" s="59"/>
      <c r="D401" s="60"/>
      <c r="E401" s="60"/>
      <c r="F401" s="61"/>
      <c r="G401" s="62" t="e">
        <f t="shared" ca="1" si="14"/>
        <v>#NAME?</v>
      </c>
      <c r="H401" s="62" t="e">
        <f ca="1">_xlfn.IFS($E401&gt;0,VLOOKUP($F401,objets!$A$2:$L4969,4,FALSE)*$E401,$F401="",0,$E401="",VLOOKUP($F401,objets!$A$2:$L4969,4,FALSE))</f>
        <v>#NAME?</v>
      </c>
      <c r="I401" s="107" t="str">
        <f>IF(F401="","",IF(E401&gt;0,VLOOKUP(F401,objets!$A$4:$F$47,6,FALSE)*E401,VLOOKUP(F401,objets!$A$4:$F$47,6,FALSE)))</f>
        <v/>
      </c>
      <c r="J401" s="63" t="e">
        <f ca="1">_xlfn.IFS($E401&gt;0,VLOOKUP($F401,objets!$A$2:$L4969,7,FALSE)*$E401,$F401="",0,$E401="",VLOOKUP($F401,objets!$A$2:$L4969,7,FALSE))</f>
        <v>#NAME?</v>
      </c>
      <c r="K401" s="63" t="e">
        <f ca="1">_xlfn.IFS($E401&gt;0,VLOOKUP($F401,objets!$A$2:$L4969,8,FALSE)*$E401,$F401="",0,$E401="",VLOOKUP($F401,objets!$A$2:$L4969,8,FALSE))</f>
        <v>#NAME?</v>
      </c>
      <c r="L401" s="63" t="e">
        <f ca="1">_xlfn.IFS($E401&gt;0,VLOOKUP($F401,objets!$A$2:$L4969,9,FALSE)*$E401,$F401="",0,$E401="",VLOOKUP($F401,objets!$A$2:$L4969,9,FALSE))</f>
        <v>#NAME?</v>
      </c>
      <c r="M401" s="63" t="e">
        <f ca="1">_xlfn.IFS($E401&gt;0,VLOOKUP($F401,objets!$A$2:$L4969,10,FALSE)*$E401,$F401="",0,$E401="",VLOOKUP($F401,objets!$A$2:$L4969,10,FALSE))</f>
        <v>#NAME?</v>
      </c>
      <c r="N401" s="63" t="e">
        <f ca="1">_xlfn.IFS($E401&gt;0,VLOOKUP($F401,objets!$A$2:$L4969,11,FALSE)*$E401,$F401="",0,$E401="",VLOOKUP($F401,objets!$A$2:$L4969,11,FALSE))</f>
        <v>#NAME?</v>
      </c>
      <c r="O401" s="63" t="e">
        <f ca="1">_xlfn.IFS($E401&gt;0,VLOOKUP($F401,objets!$A$2:$L4969,12,FALSE)*$E401,$F401="",0,$E401="",VLOOKUP($F401,objets!$A$2:$L4969,12,FALSE))</f>
        <v>#NAME?</v>
      </c>
      <c r="P401" s="64"/>
      <c r="Q401" s="65"/>
      <c r="R401" s="65"/>
      <c r="S401" s="65"/>
      <c r="T401" s="65"/>
      <c r="U401" s="65"/>
      <c r="V401" s="65"/>
      <c r="W401" s="65"/>
      <c r="X401" s="65"/>
      <c r="Y401" s="73"/>
      <c r="Z401" s="67" t="str">
        <f t="shared" ca="1" si="13"/>
        <v/>
      </c>
      <c r="AA401" s="53"/>
      <c r="AB401" s="68"/>
      <c r="AC401" s="68"/>
      <c r="AD401" s="68"/>
      <c r="AE401" s="68"/>
      <c r="AF401" s="68"/>
      <c r="AG401" s="68"/>
      <c r="AH401" s="68"/>
      <c r="AI401" s="68"/>
      <c r="AJ401" s="69"/>
      <c r="AK401" s="55"/>
      <c r="AL401" s="70"/>
      <c r="AM401" s="61"/>
      <c r="AN401" s="61"/>
      <c r="AO401" s="55"/>
      <c r="AP401" s="71"/>
      <c r="AQ401" s="68"/>
      <c r="AR401" s="61"/>
    </row>
    <row r="402" spans="1:44" ht="34.5" customHeight="1" x14ac:dyDescent="0.25">
      <c r="A402" s="58"/>
      <c r="B402" s="58"/>
      <c r="C402" s="59"/>
      <c r="D402" s="60"/>
      <c r="E402" s="60"/>
      <c r="F402" s="61"/>
      <c r="G402" s="62" t="e">
        <f t="shared" ca="1" si="14"/>
        <v>#NAME?</v>
      </c>
      <c r="H402" s="62" t="e">
        <f ca="1">_xlfn.IFS($E402&gt;0,VLOOKUP($F402,objets!$A$2:$L4970,4,FALSE)*$E402,$F402="",0,$E402="",VLOOKUP($F402,objets!$A$2:$L4970,4,FALSE))</f>
        <v>#NAME?</v>
      </c>
      <c r="I402" s="107" t="str">
        <f>IF(F402="","",IF(E402&gt;0,VLOOKUP(F402,objets!$A$4:$F$47,6,FALSE)*E402,VLOOKUP(F402,objets!$A$4:$F$47,6,FALSE)))</f>
        <v/>
      </c>
      <c r="J402" s="63" t="e">
        <f ca="1">_xlfn.IFS($E402&gt;0,VLOOKUP($F402,objets!$A$2:$L4970,7,FALSE)*$E402,$F402="",0,$E402="",VLOOKUP($F402,objets!$A$2:$L4970,7,FALSE))</f>
        <v>#NAME?</v>
      </c>
      <c r="K402" s="63" t="e">
        <f ca="1">_xlfn.IFS($E402&gt;0,VLOOKUP($F402,objets!$A$2:$L4970,8,FALSE)*$E402,$F402="",0,$E402="",VLOOKUP($F402,objets!$A$2:$L4970,8,FALSE))</f>
        <v>#NAME?</v>
      </c>
      <c r="L402" s="63" t="e">
        <f ca="1">_xlfn.IFS($E402&gt;0,VLOOKUP($F402,objets!$A$2:$L4970,9,FALSE)*$E402,$F402="",0,$E402="",VLOOKUP($F402,objets!$A$2:$L4970,9,FALSE))</f>
        <v>#NAME?</v>
      </c>
      <c r="M402" s="63" t="e">
        <f ca="1">_xlfn.IFS($E402&gt;0,VLOOKUP($F402,objets!$A$2:$L4970,10,FALSE)*$E402,$F402="",0,$E402="",VLOOKUP($F402,objets!$A$2:$L4970,10,FALSE))</f>
        <v>#NAME?</v>
      </c>
      <c r="N402" s="63" t="e">
        <f ca="1">_xlfn.IFS($E402&gt;0,VLOOKUP($F402,objets!$A$2:$L4970,11,FALSE)*$E402,$F402="",0,$E402="",VLOOKUP($F402,objets!$A$2:$L4970,11,FALSE))</f>
        <v>#NAME?</v>
      </c>
      <c r="O402" s="63" t="e">
        <f ca="1">_xlfn.IFS($E402&gt;0,VLOOKUP($F402,objets!$A$2:$L4970,12,FALSE)*$E402,$F402="",0,$E402="",VLOOKUP($F402,objets!$A$2:$L4970,12,FALSE))</f>
        <v>#NAME?</v>
      </c>
      <c r="P402" s="64"/>
      <c r="Q402" s="65"/>
      <c r="R402" s="65"/>
      <c r="S402" s="65"/>
      <c r="T402" s="65"/>
      <c r="U402" s="65"/>
      <c r="V402" s="65"/>
      <c r="W402" s="65"/>
      <c r="X402" s="65"/>
      <c r="Y402" s="73"/>
      <c r="Z402" s="67" t="str">
        <f t="shared" ca="1" si="13"/>
        <v/>
      </c>
      <c r="AA402" s="53"/>
      <c r="AB402" s="68"/>
      <c r="AC402" s="68"/>
      <c r="AD402" s="68"/>
      <c r="AE402" s="68"/>
      <c r="AF402" s="68"/>
      <c r="AG402" s="68"/>
      <c r="AH402" s="68"/>
      <c r="AI402" s="68"/>
      <c r="AJ402" s="69"/>
      <c r="AK402" s="55"/>
      <c r="AL402" s="70"/>
      <c r="AM402" s="61"/>
      <c r="AN402" s="61"/>
      <c r="AO402" s="55"/>
      <c r="AP402" s="71"/>
      <c r="AQ402" s="68"/>
      <c r="AR402" s="61"/>
    </row>
    <row r="403" spans="1:44" ht="34.5" customHeight="1" x14ac:dyDescent="0.25">
      <c r="A403" s="58"/>
      <c r="B403" s="58"/>
      <c r="C403" s="59"/>
      <c r="D403" s="60"/>
      <c r="E403" s="60"/>
      <c r="F403" s="72"/>
      <c r="G403" s="62" t="e">
        <f t="shared" ca="1" si="14"/>
        <v>#NAME?</v>
      </c>
      <c r="H403" s="62" t="e">
        <f ca="1">_xlfn.IFS($E403&gt;0,VLOOKUP($F403,objets!$A$2:$L4971,4,FALSE)*$E403,$F403="",0,$E403="",VLOOKUP($F403,objets!$A$2:$L4971,4,FALSE))</f>
        <v>#NAME?</v>
      </c>
      <c r="I403" s="107" t="str">
        <f>IF(F403="","",IF(E403&gt;0,VLOOKUP(F403,objets!$A$4:$F$47,6,FALSE)*E403,VLOOKUP(F403,objets!$A$4:$F$47,6,FALSE)))</f>
        <v/>
      </c>
      <c r="J403" s="63" t="e">
        <f ca="1">_xlfn.IFS($E403&gt;0,VLOOKUP($F403,objets!$A$2:$L4971,7,FALSE)*$E403,$F403="",0,$E403="",VLOOKUP($F403,objets!$A$2:$L4971,7,FALSE))</f>
        <v>#NAME?</v>
      </c>
      <c r="K403" s="63" t="e">
        <f ca="1">_xlfn.IFS($E403&gt;0,VLOOKUP($F403,objets!$A$2:$L4971,8,FALSE)*$E403,$F403="",0,$E403="",VLOOKUP($F403,objets!$A$2:$L4971,8,FALSE))</f>
        <v>#NAME?</v>
      </c>
      <c r="L403" s="63" t="e">
        <f ca="1">_xlfn.IFS($E403&gt;0,VLOOKUP($F403,objets!$A$2:$L4971,9,FALSE)*$E403,$F403="",0,$E403="",VLOOKUP($F403,objets!$A$2:$L4971,9,FALSE))</f>
        <v>#NAME?</v>
      </c>
      <c r="M403" s="63" t="e">
        <f ca="1">_xlfn.IFS($E403&gt;0,VLOOKUP($F403,objets!$A$2:$L4971,10,FALSE)*$E403,$F403="",0,$E403="",VLOOKUP($F403,objets!$A$2:$L4971,10,FALSE))</f>
        <v>#NAME?</v>
      </c>
      <c r="N403" s="63" t="e">
        <f ca="1">_xlfn.IFS($E403&gt;0,VLOOKUP($F403,objets!$A$2:$L4971,11,FALSE)*$E403,$F403="",0,$E403="",VLOOKUP($F403,objets!$A$2:$L4971,11,FALSE))</f>
        <v>#NAME?</v>
      </c>
      <c r="O403" s="63" t="e">
        <f ca="1">_xlfn.IFS($E403&gt;0,VLOOKUP($F403,objets!$A$2:$L4971,12,FALSE)*$E403,$F403="",0,$E403="",VLOOKUP($F403,objets!$A$2:$L4971,12,FALSE))</f>
        <v>#NAME?</v>
      </c>
      <c r="P403" s="64"/>
      <c r="Q403" s="65"/>
      <c r="R403" s="65"/>
      <c r="S403" s="65"/>
      <c r="T403" s="65"/>
      <c r="U403" s="65"/>
      <c r="V403" s="65"/>
      <c r="W403" s="65"/>
      <c r="X403" s="65"/>
      <c r="Y403" s="73"/>
      <c r="Z403" s="67" t="str">
        <f t="shared" ca="1" si="13"/>
        <v/>
      </c>
      <c r="AA403" s="53"/>
      <c r="AB403" s="68"/>
      <c r="AC403" s="68"/>
      <c r="AD403" s="68"/>
      <c r="AE403" s="68"/>
      <c r="AF403" s="68"/>
      <c r="AG403" s="68"/>
      <c r="AH403" s="68"/>
      <c r="AI403" s="68"/>
      <c r="AJ403" s="69"/>
      <c r="AK403" s="55"/>
      <c r="AL403" s="70"/>
      <c r="AM403" s="61"/>
      <c r="AN403" s="61"/>
      <c r="AO403" s="55"/>
      <c r="AP403" s="71"/>
      <c r="AQ403" s="68"/>
      <c r="AR403" s="61"/>
    </row>
    <row r="404" spans="1:44" ht="34.5" customHeight="1" x14ac:dyDescent="0.25">
      <c r="A404" s="58"/>
      <c r="B404" s="58"/>
      <c r="C404" s="59"/>
      <c r="D404" s="60"/>
      <c r="E404" s="60"/>
      <c r="F404" s="61"/>
      <c r="G404" s="62" t="e">
        <f t="shared" ca="1" si="14"/>
        <v>#NAME?</v>
      </c>
      <c r="H404" s="62" t="e">
        <f ca="1">_xlfn.IFS($E404&gt;0,VLOOKUP($F404,objets!$A$2:$L4972,4,FALSE)*$E404,$F404="",0,$E404="",VLOOKUP($F404,objets!$A$2:$L4972,4,FALSE))</f>
        <v>#NAME?</v>
      </c>
      <c r="I404" s="107" t="str">
        <f>IF(F404="","",IF(E404&gt;0,VLOOKUP(F404,objets!$A$4:$F$47,6,FALSE)*E404,VLOOKUP(F404,objets!$A$4:$F$47,6,FALSE)))</f>
        <v/>
      </c>
      <c r="J404" s="63" t="e">
        <f ca="1">_xlfn.IFS($E404&gt;0,VLOOKUP($F404,objets!$A$2:$L4972,7,FALSE)*$E404,$F404="",0,$E404="",VLOOKUP($F404,objets!$A$2:$L4972,7,FALSE))</f>
        <v>#NAME?</v>
      </c>
      <c r="K404" s="63" t="e">
        <f ca="1">_xlfn.IFS($E404&gt;0,VLOOKUP($F404,objets!$A$2:$L4972,8,FALSE)*$E404,$F404="",0,$E404="",VLOOKUP($F404,objets!$A$2:$L4972,8,FALSE))</f>
        <v>#NAME?</v>
      </c>
      <c r="L404" s="63" t="e">
        <f ca="1">_xlfn.IFS($E404&gt;0,VLOOKUP($F404,objets!$A$2:$L4972,9,FALSE)*$E404,$F404="",0,$E404="",VLOOKUP($F404,objets!$A$2:$L4972,9,FALSE))</f>
        <v>#NAME?</v>
      </c>
      <c r="M404" s="63" t="e">
        <f ca="1">_xlfn.IFS($E404&gt;0,VLOOKUP($F404,objets!$A$2:$L4972,10,FALSE)*$E404,$F404="",0,$E404="",VLOOKUP($F404,objets!$A$2:$L4972,10,FALSE))</f>
        <v>#NAME?</v>
      </c>
      <c r="N404" s="63" t="e">
        <f ca="1">_xlfn.IFS($E404&gt;0,VLOOKUP($F404,objets!$A$2:$L4972,11,FALSE)*$E404,$F404="",0,$E404="",VLOOKUP($F404,objets!$A$2:$L4972,11,FALSE))</f>
        <v>#NAME?</v>
      </c>
      <c r="O404" s="63" t="e">
        <f ca="1">_xlfn.IFS($E404&gt;0,VLOOKUP($F404,objets!$A$2:$L4972,12,FALSE)*$E404,$F404="",0,$E404="",VLOOKUP($F404,objets!$A$2:$L4972,12,FALSE))</f>
        <v>#NAME?</v>
      </c>
      <c r="P404" s="64"/>
      <c r="Q404" s="65"/>
      <c r="R404" s="65"/>
      <c r="S404" s="65"/>
      <c r="T404" s="65"/>
      <c r="U404" s="65"/>
      <c r="V404" s="65"/>
      <c r="W404" s="65"/>
      <c r="X404" s="65"/>
      <c r="Y404" s="73"/>
      <c r="Z404" s="67" t="str">
        <f t="shared" ca="1" si="13"/>
        <v/>
      </c>
      <c r="AA404" s="53"/>
      <c r="AB404" s="68"/>
      <c r="AC404" s="68"/>
      <c r="AD404" s="68"/>
      <c r="AE404" s="68"/>
      <c r="AF404" s="68"/>
      <c r="AG404" s="68"/>
      <c r="AH404" s="68"/>
      <c r="AI404" s="68"/>
      <c r="AJ404" s="69"/>
      <c r="AK404" s="55"/>
      <c r="AL404" s="70"/>
      <c r="AM404" s="61"/>
      <c r="AN404" s="61"/>
      <c r="AO404" s="55"/>
      <c r="AP404" s="71"/>
      <c r="AQ404" s="68"/>
      <c r="AR404" s="61"/>
    </row>
    <row r="405" spans="1:44" ht="34.5" customHeight="1" x14ac:dyDescent="0.25">
      <c r="A405" s="58"/>
      <c r="B405" s="58"/>
      <c r="C405" s="59"/>
      <c r="D405" s="60"/>
      <c r="E405" s="60"/>
      <c r="F405" s="72"/>
      <c r="G405" s="62" t="e">
        <f t="shared" ca="1" si="14"/>
        <v>#NAME?</v>
      </c>
      <c r="H405" s="62" t="e">
        <f ca="1">_xlfn.IFS($E405&gt;0,VLOOKUP($F405,objets!$A$2:$L4973,4,FALSE)*$E405,$F405="",0,$E405="",VLOOKUP($F405,objets!$A$2:$L4973,4,FALSE))</f>
        <v>#NAME?</v>
      </c>
      <c r="I405" s="107" t="str">
        <f>IF(F405="","",IF(E405&gt;0,VLOOKUP(F405,objets!$A$4:$F$47,6,FALSE)*E405,VLOOKUP(F405,objets!$A$4:$F$47,6,FALSE)))</f>
        <v/>
      </c>
      <c r="J405" s="63" t="e">
        <f ca="1">_xlfn.IFS($E405&gt;0,VLOOKUP($F405,objets!$A$2:$L4973,7,FALSE)*$E405,$F405="",0,$E405="",VLOOKUP($F405,objets!$A$2:$L4973,7,FALSE))</f>
        <v>#NAME?</v>
      </c>
      <c r="K405" s="63" t="e">
        <f ca="1">_xlfn.IFS($E405&gt;0,VLOOKUP($F405,objets!$A$2:$L4973,8,FALSE)*$E405,$F405="",0,$E405="",VLOOKUP($F405,objets!$A$2:$L4973,8,FALSE))</f>
        <v>#NAME?</v>
      </c>
      <c r="L405" s="63" t="e">
        <f ca="1">_xlfn.IFS($E405&gt;0,VLOOKUP($F405,objets!$A$2:$L4973,9,FALSE)*$E405,$F405="",0,$E405="",VLOOKUP($F405,objets!$A$2:$L4973,9,FALSE))</f>
        <v>#NAME?</v>
      </c>
      <c r="M405" s="63" t="e">
        <f ca="1">_xlfn.IFS($E405&gt;0,VLOOKUP($F405,objets!$A$2:$L4973,10,FALSE)*$E405,$F405="",0,$E405="",VLOOKUP($F405,objets!$A$2:$L4973,10,FALSE))</f>
        <v>#NAME?</v>
      </c>
      <c r="N405" s="63" t="e">
        <f ca="1">_xlfn.IFS($E405&gt;0,VLOOKUP($F405,objets!$A$2:$L4973,11,FALSE)*$E405,$F405="",0,$E405="",VLOOKUP($F405,objets!$A$2:$L4973,11,FALSE))</f>
        <v>#NAME?</v>
      </c>
      <c r="O405" s="63" t="e">
        <f ca="1">_xlfn.IFS($E405&gt;0,VLOOKUP($F405,objets!$A$2:$L4973,12,FALSE)*$E405,$F405="",0,$E405="",VLOOKUP($F405,objets!$A$2:$L4973,12,FALSE))</f>
        <v>#NAME?</v>
      </c>
      <c r="P405" s="64"/>
      <c r="Q405" s="65"/>
      <c r="R405" s="65"/>
      <c r="S405" s="65"/>
      <c r="T405" s="65"/>
      <c r="U405" s="65"/>
      <c r="V405" s="65"/>
      <c r="W405" s="65"/>
      <c r="X405" s="65"/>
      <c r="Y405" s="73"/>
      <c r="Z405" s="67" t="str">
        <f t="shared" ca="1" si="13"/>
        <v/>
      </c>
      <c r="AA405" s="53"/>
      <c r="AB405" s="68"/>
      <c r="AC405" s="68"/>
      <c r="AD405" s="68"/>
      <c r="AE405" s="68"/>
      <c r="AF405" s="68"/>
      <c r="AG405" s="68"/>
      <c r="AH405" s="68"/>
      <c r="AI405" s="68"/>
      <c r="AJ405" s="69"/>
      <c r="AK405" s="55"/>
      <c r="AL405" s="70"/>
      <c r="AM405" s="61"/>
      <c r="AN405" s="61"/>
      <c r="AO405" s="55"/>
      <c r="AP405" s="71"/>
      <c r="AQ405" s="68"/>
      <c r="AR405" s="61"/>
    </row>
    <row r="406" spans="1:44" ht="34.5" customHeight="1" x14ac:dyDescent="0.25">
      <c r="A406" s="58"/>
      <c r="B406" s="58"/>
      <c r="C406" s="59"/>
      <c r="D406" s="60"/>
      <c r="E406" s="60"/>
      <c r="F406" s="61"/>
      <c r="G406" s="62" t="e">
        <f t="shared" ca="1" si="14"/>
        <v>#NAME?</v>
      </c>
      <c r="H406" s="62" t="e">
        <f ca="1">_xlfn.IFS($E406&gt;0,VLOOKUP($F406,objets!$A$2:$L4974,4,FALSE)*$E406,$F406="",0,$E406="",VLOOKUP($F406,objets!$A$2:$L4974,4,FALSE))</f>
        <v>#NAME?</v>
      </c>
      <c r="I406" s="107" t="str">
        <f>IF(F406="","",IF(E406&gt;0,VLOOKUP(F406,objets!$A$4:$F$47,6,FALSE)*E406,VLOOKUP(F406,objets!$A$4:$F$47,6,FALSE)))</f>
        <v/>
      </c>
      <c r="J406" s="63" t="e">
        <f ca="1">_xlfn.IFS($E406&gt;0,VLOOKUP($F406,objets!$A$2:$L4974,7,FALSE)*$E406,$F406="",0,$E406="",VLOOKUP($F406,objets!$A$2:$L4974,7,FALSE))</f>
        <v>#NAME?</v>
      </c>
      <c r="K406" s="63" t="e">
        <f ca="1">_xlfn.IFS($E406&gt;0,VLOOKUP($F406,objets!$A$2:$L4974,8,FALSE)*$E406,$F406="",0,$E406="",VLOOKUP($F406,objets!$A$2:$L4974,8,FALSE))</f>
        <v>#NAME?</v>
      </c>
      <c r="L406" s="63" t="e">
        <f ca="1">_xlfn.IFS($E406&gt;0,VLOOKUP($F406,objets!$A$2:$L4974,9,FALSE)*$E406,$F406="",0,$E406="",VLOOKUP($F406,objets!$A$2:$L4974,9,FALSE))</f>
        <v>#NAME?</v>
      </c>
      <c r="M406" s="63" t="e">
        <f ca="1">_xlfn.IFS($E406&gt;0,VLOOKUP($F406,objets!$A$2:$L4974,10,FALSE)*$E406,$F406="",0,$E406="",VLOOKUP($F406,objets!$A$2:$L4974,10,FALSE))</f>
        <v>#NAME?</v>
      </c>
      <c r="N406" s="63" t="e">
        <f ca="1">_xlfn.IFS($E406&gt;0,VLOOKUP($F406,objets!$A$2:$L4974,11,FALSE)*$E406,$F406="",0,$E406="",VLOOKUP($F406,objets!$A$2:$L4974,11,FALSE))</f>
        <v>#NAME?</v>
      </c>
      <c r="O406" s="63" t="e">
        <f ca="1">_xlfn.IFS($E406&gt;0,VLOOKUP($F406,objets!$A$2:$L4974,12,FALSE)*$E406,$F406="",0,$E406="",VLOOKUP($F406,objets!$A$2:$L4974,12,FALSE))</f>
        <v>#NAME?</v>
      </c>
      <c r="P406" s="64"/>
      <c r="Q406" s="65"/>
      <c r="R406" s="65"/>
      <c r="S406" s="65"/>
      <c r="T406" s="65"/>
      <c r="U406" s="65"/>
      <c r="V406" s="65"/>
      <c r="W406" s="65"/>
      <c r="X406" s="65"/>
      <c r="Y406" s="73"/>
      <c r="Z406" s="67" t="str">
        <f t="shared" ca="1" si="13"/>
        <v/>
      </c>
      <c r="AA406" s="53"/>
      <c r="AB406" s="68"/>
      <c r="AC406" s="68"/>
      <c r="AD406" s="68"/>
      <c r="AE406" s="68"/>
      <c r="AF406" s="68"/>
      <c r="AG406" s="68"/>
      <c r="AH406" s="68"/>
      <c r="AI406" s="68"/>
      <c r="AJ406" s="69"/>
      <c r="AK406" s="55"/>
      <c r="AL406" s="70"/>
      <c r="AM406" s="61"/>
      <c r="AN406" s="61"/>
      <c r="AO406" s="55"/>
      <c r="AP406" s="71"/>
      <c r="AQ406" s="68"/>
      <c r="AR406" s="61"/>
    </row>
    <row r="407" spans="1:44" ht="34.5" customHeight="1" x14ac:dyDescent="0.25">
      <c r="A407" s="58"/>
      <c r="B407" s="58"/>
      <c r="C407" s="59"/>
      <c r="D407" s="60"/>
      <c r="E407" s="60"/>
      <c r="F407" s="61"/>
      <c r="G407" s="62" t="e">
        <f t="shared" ca="1" si="14"/>
        <v>#NAME?</v>
      </c>
      <c r="H407" s="62" t="e">
        <f ca="1">_xlfn.IFS($E407&gt;0,VLOOKUP($F407,objets!$A$2:$L4975,4,FALSE)*$E407,$F407="",0,$E407="",VLOOKUP($F407,objets!$A$2:$L4975,4,FALSE))</f>
        <v>#NAME?</v>
      </c>
      <c r="I407" s="107" t="str">
        <f>IF(F407="","",IF(E407&gt;0,VLOOKUP(F407,objets!$A$4:$F$47,6,FALSE)*E407,VLOOKUP(F407,objets!$A$4:$F$47,6,FALSE)))</f>
        <v/>
      </c>
      <c r="J407" s="63" t="e">
        <f ca="1">_xlfn.IFS($E407&gt;0,VLOOKUP($F407,objets!$A$2:$L4975,7,FALSE)*$E407,$F407="",0,$E407="",VLOOKUP($F407,objets!$A$2:$L4975,7,FALSE))</f>
        <v>#NAME?</v>
      </c>
      <c r="K407" s="63" t="e">
        <f ca="1">_xlfn.IFS($E407&gt;0,VLOOKUP($F407,objets!$A$2:$L4975,8,FALSE)*$E407,$F407="",0,$E407="",VLOOKUP($F407,objets!$A$2:$L4975,8,FALSE))</f>
        <v>#NAME?</v>
      </c>
      <c r="L407" s="63" t="e">
        <f ca="1">_xlfn.IFS($E407&gt;0,VLOOKUP($F407,objets!$A$2:$L4975,9,FALSE)*$E407,$F407="",0,$E407="",VLOOKUP($F407,objets!$A$2:$L4975,9,FALSE))</f>
        <v>#NAME?</v>
      </c>
      <c r="M407" s="63" t="e">
        <f ca="1">_xlfn.IFS($E407&gt;0,VLOOKUP($F407,objets!$A$2:$L4975,10,FALSE)*$E407,$F407="",0,$E407="",VLOOKUP($F407,objets!$A$2:$L4975,10,FALSE))</f>
        <v>#NAME?</v>
      </c>
      <c r="N407" s="63" t="e">
        <f ca="1">_xlfn.IFS($E407&gt;0,VLOOKUP($F407,objets!$A$2:$L4975,11,FALSE)*$E407,$F407="",0,$E407="",VLOOKUP($F407,objets!$A$2:$L4975,11,FALSE))</f>
        <v>#NAME?</v>
      </c>
      <c r="O407" s="63" t="e">
        <f ca="1">_xlfn.IFS($E407&gt;0,VLOOKUP($F407,objets!$A$2:$L4975,12,FALSE)*$E407,$F407="",0,$E407="",VLOOKUP($F407,objets!$A$2:$L4975,12,FALSE))</f>
        <v>#NAME?</v>
      </c>
      <c r="P407" s="64"/>
      <c r="Q407" s="65"/>
      <c r="R407" s="65"/>
      <c r="S407" s="65"/>
      <c r="T407" s="65"/>
      <c r="U407" s="65"/>
      <c r="V407" s="65"/>
      <c r="W407" s="65"/>
      <c r="X407" s="65"/>
      <c r="Y407" s="73"/>
      <c r="Z407" s="67" t="str">
        <f t="shared" ca="1" si="13"/>
        <v/>
      </c>
      <c r="AA407" s="53"/>
      <c r="AB407" s="68"/>
      <c r="AC407" s="68"/>
      <c r="AD407" s="68"/>
      <c r="AE407" s="68"/>
      <c r="AF407" s="68"/>
      <c r="AG407" s="68"/>
      <c r="AH407" s="68"/>
      <c r="AI407" s="68"/>
      <c r="AJ407" s="69"/>
      <c r="AK407" s="55"/>
      <c r="AL407" s="70"/>
      <c r="AM407" s="61"/>
      <c r="AN407" s="61"/>
      <c r="AO407" s="55"/>
      <c r="AP407" s="71"/>
      <c r="AQ407" s="68"/>
      <c r="AR407" s="61"/>
    </row>
    <row r="408" spans="1:44" ht="34.5" customHeight="1" x14ac:dyDescent="0.25">
      <c r="A408" s="58"/>
      <c r="B408" s="58"/>
      <c r="C408" s="59"/>
      <c r="D408" s="60"/>
      <c r="E408" s="60"/>
      <c r="F408" s="61"/>
      <c r="G408" s="62" t="e">
        <f t="shared" ca="1" si="14"/>
        <v>#NAME?</v>
      </c>
      <c r="H408" s="62" t="e">
        <f ca="1">_xlfn.IFS($E408&gt;0,VLOOKUP($F408,objets!$A$2:$L4976,4,FALSE)*$E408,$F408="",0,$E408="",VLOOKUP($F408,objets!$A$2:$L4976,4,FALSE))</f>
        <v>#NAME?</v>
      </c>
      <c r="I408" s="107" t="str">
        <f>IF(F408="","",IF(E408&gt;0,VLOOKUP(F408,objets!$A$4:$F$47,6,FALSE)*E408,VLOOKUP(F408,objets!$A$4:$F$47,6,FALSE)))</f>
        <v/>
      </c>
      <c r="J408" s="63" t="e">
        <f ca="1">_xlfn.IFS($E408&gt;0,VLOOKUP($F408,objets!$A$2:$L4976,7,FALSE)*$E408,$F408="",0,$E408="",VLOOKUP($F408,objets!$A$2:$L4976,7,FALSE))</f>
        <v>#NAME?</v>
      </c>
      <c r="K408" s="63" t="e">
        <f ca="1">_xlfn.IFS($E408&gt;0,VLOOKUP($F408,objets!$A$2:$L4976,8,FALSE)*$E408,$F408="",0,$E408="",VLOOKUP($F408,objets!$A$2:$L4976,8,FALSE))</f>
        <v>#NAME?</v>
      </c>
      <c r="L408" s="63" t="e">
        <f ca="1">_xlfn.IFS($E408&gt;0,VLOOKUP($F408,objets!$A$2:$L4976,9,FALSE)*$E408,$F408="",0,$E408="",VLOOKUP($F408,objets!$A$2:$L4976,9,FALSE))</f>
        <v>#NAME?</v>
      </c>
      <c r="M408" s="63" t="e">
        <f ca="1">_xlfn.IFS($E408&gt;0,VLOOKUP($F408,objets!$A$2:$L4976,10,FALSE)*$E408,$F408="",0,$E408="",VLOOKUP($F408,objets!$A$2:$L4976,10,FALSE))</f>
        <v>#NAME?</v>
      </c>
      <c r="N408" s="63" t="e">
        <f ca="1">_xlfn.IFS($E408&gt;0,VLOOKUP($F408,objets!$A$2:$L4976,11,FALSE)*$E408,$F408="",0,$E408="",VLOOKUP($F408,objets!$A$2:$L4976,11,FALSE))</f>
        <v>#NAME?</v>
      </c>
      <c r="O408" s="63" t="e">
        <f ca="1">_xlfn.IFS($E408&gt;0,VLOOKUP($F408,objets!$A$2:$L4976,12,FALSE)*$E408,$F408="",0,$E408="",VLOOKUP($F408,objets!$A$2:$L4976,12,FALSE))</f>
        <v>#NAME?</v>
      </c>
      <c r="P408" s="64"/>
      <c r="Q408" s="65"/>
      <c r="R408" s="65"/>
      <c r="S408" s="65"/>
      <c r="T408" s="65"/>
      <c r="U408" s="65"/>
      <c r="V408" s="65"/>
      <c r="W408" s="65"/>
      <c r="X408" s="65"/>
      <c r="Y408" s="73"/>
      <c r="Z408" s="67" t="str">
        <f t="shared" ca="1" si="13"/>
        <v/>
      </c>
      <c r="AA408" s="53"/>
      <c r="AB408" s="68"/>
      <c r="AC408" s="68"/>
      <c r="AD408" s="68"/>
      <c r="AE408" s="68"/>
      <c r="AF408" s="68"/>
      <c r="AG408" s="68"/>
      <c r="AH408" s="68"/>
      <c r="AI408" s="68"/>
      <c r="AJ408" s="69"/>
      <c r="AK408" s="55"/>
      <c r="AL408" s="70"/>
      <c r="AM408" s="61"/>
      <c r="AN408" s="61"/>
      <c r="AO408" s="55"/>
      <c r="AP408" s="71"/>
      <c r="AQ408" s="68"/>
      <c r="AR408" s="61"/>
    </row>
    <row r="409" spans="1:44" ht="34.5" customHeight="1" x14ac:dyDescent="0.25">
      <c r="A409" s="58"/>
      <c r="B409" s="58"/>
      <c r="C409" s="59"/>
      <c r="D409" s="60"/>
      <c r="E409" s="60"/>
      <c r="F409" s="61"/>
      <c r="G409" s="62" t="e">
        <f t="shared" ca="1" si="14"/>
        <v>#NAME?</v>
      </c>
      <c r="H409" s="62" t="e">
        <f ca="1">_xlfn.IFS($E409&gt;0,VLOOKUP($F409,objets!$A$2:$L4977,4,FALSE)*$E409,$F409="",0,$E409="",VLOOKUP($F409,objets!$A$2:$L4977,4,FALSE))</f>
        <v>#NAME?</v>
      </c>
      <c r="I409" s="107" t="str">
        <f>IF(F409="","",IF(E409&gt;0,VLOOKUP(F409,objets!$A$4:$F$47,6,FALSE)*E409,VLOOKUP(F409,objets!$A$4:$F$47,6,FALSE)))</f>
        <v/>
      </c>
      <c r="J409" s="63" t="e">
        <f ca="1">_xlfn.IFS($E409&gt;0,VLOOKUP($F409,objets!$A$2:$L4977,7,FALSE)*$E409,$F409="",0,$E409="",VLOOKUP($F409,objets!$A$2:$L4977,7,FALSE))</f>
        <v>#NAME?</v>
      </c>
      <c r="K409" s="63" t="e">
        <f ca="1">_xlfn.IFS($E409&gt;0,VLOOKUP($F409,objets!$A$2:$L4977,8,FALSE)*$E409,$F409="",0,$E409="",VLOOKUP($F409,objets!$A$2:$L4977,8,FALSE))</f>
        <v>#NAME?</v>
      </c>
      <c r="L409" s="63" t="e">
        <f ca="1">_xlfn.IFS($E409&gt;0,VLOOKUP($F409,objets!$A$2:$L4977,9,FALSE)*$E409,$F409="",0,$E409="",VLOOKUP($F409,objets!$A$2:$L4977,9,FALSE))</f>
        <v>#NAME?</v>
      </c>
      <c r="M409" s="63" t="e">
        <f ca="1">_xlfn.IFS($E409&gt;0,VLOOKUP($F409,objets!$A$2:$L4977,10,FALSE)*$E409,$F409="",0,$E409="",VLOOKUP($F409,objets!$A$2:$L4977,10,FALSE))</f>
        <v>#NAME?</v>
      </c>
      <c r="N409" s="63" t="e">
        <f ca="1">_xlfn.IFS($E409&gt;0,VLOOKUP($F409,objets!$A$2:$L4977,11,FALSE)*$E409,$F409="",0,$E409="",VLOOKUP($F409,objets!$A$2:$L4977,11,FALSE))</f>
        <v>#NAME?</v>
      </c>
      <c r="O409" s="63" t="e">
        <f ca="1">_xlfn.IFS($E409&gt;0,VLOOKUP($F409,objets!$A$2:$L4977,12,FALSE)*$E409,$F409="",0,$E409="",VLOOKUP($F409,objets!$A$2:$L4977,12,FALSE))</f>
        <v>#NAME?</v>
      </c>
      <c r="P409" s="64"/>
      <c r="Q409" s="65"/>
      <c r="R409" s="65"/>
      <c r="S409" s="65"/>
      <c r="T409" s="65"/>
      <c r="U409" s="65"/>
      <c r="V409" s="65"/>
      <c r="W409" s="65"/>
      <c r="X409" s="65"/>
      <c r="Y409" s="73"/>
      <c r="Z409" s="67" t="str">
        <f t="shared" ca="1" si="13"/>
        <v/>
      </c>
      <c r="AA409" s="53"/>
      <c r="AB409" s="68"/>
      <c r="AC409" s="68"/>
      <c r="AD409" s="68"/>
      <c r="AE409" s="68"/>
      <c r="AF409" s="68"/>
      <c r="AG409" s="68"/>
      <c r="AH409" s="68"/>
      <c r="AI409" s="68"/>
      <c r="AJ409" s="69"/>
      <c r="AK409" s="55"/>
      <c r="AL409" s="70"/>
      <c r="AM409" s="61"/>
      <c r="AN409" s="61"/>
      <c r="AO409" s="55"/>
      <c r="AP409" s="71"/>
      <c r="AQ409" s="68"/>
      <c r="AR409" s="61"/>
    </row>
    <row r="410" spans="1:44" ht="34.5" customHeight="1" x14ac:dyDescent="0.25">
      <c r="A410" s="58"/>
      <c r="B410" s="58"/>
      <c r="C410" s="59"/>
      <c r="D410" s="60"/>
      <c r="E410" s="60"/>
      <c r="F410" s="61"/>
      <c r="G410" s="62" t="e">
        <f t="shared" ca="1" si="14"/>
        <v>#NAME?</v>
      </c>
      <c r="H410" s="62" t="e">
        <f ca="1">_xlfn.IFS($E410&gt;0,VLOOKUP($F410,objets!$A$2:$L4978,4,FALSE)*$E410,$F410="",0,$E410="",VLOOKUP($F410,objets!$A$2:$L4978,4,FALSE))</f>
        <v>#NAME?</v>
      </c>
      <c r="I410" s="107" t="str">
        <f>IF(F410="","",IF(E410&gt;0,VLOOKUP(F410,objets!$A$4:$F$47,6,FALSE)*E410,VLOOKUP(F410,objets!$A$4:$F$47,6,FALSE)))</f>
        <v/>
      </c>
      <c r="J410" s="63" t="e">
        <f ca="1">_xlfn.IFS($E410&gt;0,VLOOKUP($F410,objets!$A$2:$L4978,7,FALSE)*$E410,$F410="",0,$E410="",VLOOKUP($F410,objets!$A$2:$L4978,7,FALSE))</f>
        <v>#NAME?</v>
      </c>
      <c r="K410" s="63" t="e">
        <f ca="1">_xlfn.IFS($E410&gt;0,VLOOKUP($F410,objets!$A$2:$L4978,8,FALSE)*$E410,$F410="",0,$E410="",VLOOKUP($F410,objets!$A$2:$L4978,8,FALSE))</f>
        <v>#NAME?</v>
      </c>
      <c r="L410" s="63" t="e">
        <f ca="1">_xlfn.IFS($E410&gt;0,VLOOKUP($F410,objets!$A$2:$L4978,9,FALSE)*$E410,$F410="",0,$E410="",VLOOKUP($F410,objets!$A$2:$L4978,9,FALSE))</f>
        <v>#NAME?</v>
      </c>
      <c r="M410" s="63" t="e">
        <f ca="1">_xlfn.IFS($E410&gt;0,VLOOKUP($F410,objets!$A$2:$L4978,10,FALSE)*$E410,$F410="",0,$E410="",VLOOKUP($F410,objets!$A$2:$L4978,10,FALSE))</f>
        <v>#NAME?</v>
      </c>
      <c r="N410" s="63" t="e">
        <f ca="1">_xlfn.IFS($E410&gt;0,VLOOKUP($F410,objets!$A$2:$L4978,11,FALSE)*$E410,$F410="",0,$E410="",VLOOKUP($F410,objets!$A$2:$L4978,11,FALSE))</f>
        <v>#NAME?</v>
      </c>
      <c r="O410" s="63" t="e">
        <f ca="1">_xlfn.IFS($E410&gt;0,VLOOKUP($F410,objets!$A$2:$L4978,12,FALSE)*$E410,$F410="",0,$E410="",VLOOKUP($F410,objets!$A$2:$L4978,12,FALSE))</f>
        <v>#NAME?</v>
      </c>
      <c r="P410" s="64"/>
      <c r="Q410" s="65"/>
      <c r="R410" s="65"/>
      <c r="S410" s="65"/>
      <c r="T410" s="65"/>
      <c r="U410" s="65"/>
      <c r="V410" s="65"/>
      <c r="W410" s="65"/>
      <c r="X410" s="65"/>
      <c r="Y410" s="73"/>
      <c r="Z410" s="67" t="str">
        <f t="shared" ca="1" si="13"/>
        <v/>
      </c>
      <c r="AA410" s="53"/>
      <c r="AB410" s="68"/>
      <c r="AC410" s="68"/>
      <c r="AD410" s="68"/>
      <c r="AE410" s="68"/>
      <c r="AF410" s="68"/>
      <c r="AG410" s="68"/>
      <c r="AH410" s="68"/>
      <c r="AI410" s="68"/>
      <c r="AJ410" s="69"/>
      <c r="AK410" s="55"/>
      <c r="AL410" s="70"/>
      <c r="AM410" s="61"/>
      <c r="AN410" s="61"/>
      <c r="AO410" s="55"/>
      <c r="AP410" s="71"/>
      <c r="AQ410" s="68"/>
      <c r="AR410" s="61"/>
    </row>
    <row r="411" spans="1:44" ht="34.5" customHeight="1" x14ac:dyDescent="0.25">
      <c r="A411" s="58"/>
      <c r="B411" s="58"/>
      <c r="C411" s="59"/>
      <c r="D411" s="60"/>
      <c r="E411" s="60"/>
      <c r="F411" s="72"/>
      <c r="G411" s="62" t="e">
        <f t="shared" ca="1" si="14"/>
        <v>#NAME?</v>
      </c>
      <c r="H411" s="62" t="e">
        <f ca="1">_xlfn.IFS($E411&gt;0,VLOOKUP($F411,objets!$A$2:$L4979,4,FALSE)*$E411,$F411="",0,$E411="",VLOOKUP($F411,objets!$A$2:$L4979,4,FALSE))</f>
        <v>#NAME?</v>
      </c>
      <c r="I411" s="107" t="str">
        <f>IF(F411="","",IF(E411&gt;0,VLOOKUP(F411,objets!$A$4:$F$47,6,FALSE)*E411,VLOOKUP(F411,objets!$A$4:$F$47,6,FALSE)))</f>
        <v/>
      </c>
      <c r="J411" s="63" t="e">
        <f ca="1">_xlfn.IFS($E411&gt;0,VLOOKUP($F411,objets!$A$2:$L4979,7,FALSE)*$E411,$F411="",0,$E411="",VLOOKUP($F411,objets!$A$2:$L4979,7,FALSE))</f>
        <v>#NAME?</v>
      </c>
      <c r="K411" s="63" t="e">
        <f ca="1">_xlfn.IFS($E411&gt;0,VLOOKUP($F411,objets!$A$2:$L4979,8,FALSE)*$E411,$F411="",0,$E411="",VLOOKUP($F411,objets!$A$2:$L4979,8,FALSE))</f>
        <v>#NAME?</v>
      </c>
      <c r="L411" s="63" t="e">
        <f ca="1">_xlfn.IFS($E411&gt;0,VLOOKUP($F411,objets!$A$2:$L4979,9,FALSE)*$E411,$F411="",0,$E411="",VLOOKUP($F411,objets!$A$2:$L4979,9,FALSE))</f>
        <v>#NAME?</v>
      </c>
      <c r="M411" s="63" t="e">
        <f ca="1">_xlfn.IFS($E411&gt;0,VLOOKUP($F411,objets!$A$2:$L4979,10,FALSE)*$E411,$F411="",0,$E411="",VLOOKUP($F411,objets!$A$2:$L4979,10,FALSE))</f>
        <v>#NAME?</v>
      </c>
      <c r="N411" s="63" t="e">
        <f ca="1">_xlfn.IFS($E411&gt;0,VLOOKUP($F411,objets!$A$2:$L4979,11,FALSE)*$E411,$F411="",0,$E411="",VLOOKUP($F411,objets!$A$2:$L4979,11,FALSE))</f>
        <v>#NAME?</v>
      </c>
      <c r="O411" s="63" t="e">
        <f ca="1">_xlfn.IFS($E411&gt;0,VLOOKUP($F411,objets!$A$2:$L4979,12,FALSE)*$E411,$F411="",0,$E411="",VLOOKUP($F411,objets!$A$2:$L4979,12,FALSE))</f>
        <v>#NAME?</v>
      </c>
      <c r="P411" s="64"/>
      <c r="Q411" s="65"/>
      <c r="R411" s="65"/>
      <c r="S411" s="65"/>
      <c r="T411" s="65"/>
      <c r="U411" s="65"/>
      <c r="V411" s="65"/>
      <c r="W411" s="65"/>
      <c r="X411" s="65"/>
      <c r="Y411" s="73"/>
      <c r="Z411" s="67" t="str">
        <f t="shared" ca="1" si="13"/>
        <v/>
      </c>
      <c r="AA411" s="53"/>
      <c r="AB411" s="68"/>
      <c r="AC411" s="68"/>
      <c r="AD411" s="68"/>
      <c r="AE411" s="68"/>
      <c r="AF411" s="68"/>
      <c r="AG411" s="68"/>
      <c r="AH411" s="68"/>
      <c r="AI411" s="68"/>
      <c r="AJ411" s="69"/>
      <c r="AK411" s="55"/>
      <c r="AL411" s="70"/>
      <c r="AM411" s="61"/>
      <c r="AN411" s="61"/>
      <c r="AO411" s="55"/>
      <c r="AP411" s="71"/>
      <c r="AQ411" s="68"/>
      <c r="AR411" s="61"/>
    </row>
    <row r="412" spans="1:44" ht="34.5" customHeight="1" x14ac:dyDescent="0.25">
      <c r="A412" s="58"/>
      <c r="B412" s="58"/>
      <c r="C412" s="59"/>
      <c r="D412" s="60"/>
      <c r="E412" s="60"/>
      <c r="F412" s="61"/>
      <c r="G412" s="62" t="e">
        <f t="shared" ca="1" si="14"/>
        <v>#NAME?</v>
      </c>
      <c r="H412" s="62" t="e">
        <f ca="1">_xlfn.IFS($E412&gt;0,VLOOKUP($F412,objets!$A$2:$L4980,4,FALSE)*$E412,$F412="",0,$E412="",VLOOKUP($F412,objets!$A$2:$L4980,4,FALSE))</f>
        <v>#NAME?</v>
      </c>
      <c r="I412" s="107" t="str">
        <f>IF(F412="","",IF(E412&gt;0,VLOOKUP(F412,objets!$A$4:$F$47,6,FALSE)*E412,VLOOKUP(F412,objets!$A$4:$F$47,6,FALSE)))</f>
        <v/>
      </c>
      <c r="J412" s="63" t="e">
        <f ca="1">_xlfn.IFS($E412&gt;0,VLOOKUP($F412,objets!$A$2:$L4980,7,FALSE)*$E412,$F412="",0,$E412="",VLOOKUP($F412,objets!$A$2:$L4980,7,FALSE))</f>
        <v>#NAME?</v>
      </c>
      <c r="K412" s="63" t="e">
        <f ca="1">_xlfn.IFS($E412&gt;0,VLOOKUP($F412,objets!$A$2:$L4980,8,FALSE)*$E412,$F412="",0,$E412="",VLOOKUP($F412,objets!$A$2:$L4980,8,FALSE))</f>
        <v>#NAME?</v>
      </c>
      <c r="L412" s="63" t="e">
        <f ca="1">_xlfn.IFS($E412&gt;0,VLOOKUP($F412,objets!$A$2:$L4980,9,FALSE)*$E412,$F412="",0,$E412="",VLOOKUP($F412,objets!$A$2:$L4980,9,FALSE))</f>
        <v>#NAME?</v>
      </c>
      <c r="M412" s="63" t="e">
        <f ca="1">_xlfn.IFS($E412&gt;0,VLOOKUP($F412,objets!$A$2:$L4980,10,FALSE)*$E412,$F412="",0,$E412="",VLOOKUP($F412,objets!$A$2:$L4980,10,FALSE))</f>
        <v>#NAME?</v>
      </c>
      <c r="N412" s="63" t="e">
        <f ca="1">_xlfn.IFS($E412&gt;0,VLOOKUP($F412,objets!$A$2:$L4980,11,FALSE)*$E412,$F412="",0,$E412="",VLOOKUP($F412,objets!$A$2:$L4980,11,FALSE))</f>
        <v>#NAME?</v>
      </c>
      <c r="O412" s="63" t="e">
        <f ca="1">_xlfn.IFS($E412&gt;0,VLOOKUP($F412,objets!$A$2:$L4980,12,FALSE)*$E412,$F412="",0,$E412="",VLOOKUP($F412,objets!$A$2:$L4980,12,FALSE))</f>
        <v>#NAME?</v>
      </c>
      <c r="P412" s="64"/>
      <c r="Q412" s="65"/>
      <c r="R412" s="65"/>
      <c r="S412" s="65"/>
      <c r="T412" s="65"/>
      <c r="U412" s="65"/>
      <c r="V412" s="65"/>
      <c r="W412" s="65"/>
      <c r="X412" s="65"/>
      <c r="Y412" s="73"/>
      <c r="Z412" s="67" t="str">
        <f t="shared" ca="1" si="13"/>
        <v/>
      </c>
      <c r="AA412" s="53"/>
      <c r="AB412" s="68"/>
      <c r="AC412" s="68"/>
      <c r="AD412" s="68"/>
      <c r="AE412" s="68"/>
      <c r="AF412" s="68"/>
      <c r="AG412" s="68"/>
      <c r="AH412" s="68"/>
      <c r="AI412" s="68"/>
      <c r="AJ412" s="69"/>
      <c r="AK412" s="55"/>
      <c r="AL412" s="70"/>
      <c r="AM412" s="61"/>
      <c r="AN412" s="61"/>
      <c r="AO412" s="55"/>
      <c r="AP412" s="71"/>
      <c r="AQ412" s="68"/>
      <c r="AR412" s="61"/>
    </row>
    <row r="413" spans="1:44" ht="34.5" customHeight="1" x14ac:dyDescent="0.25">
      <c r="A413" s="58"/>
      <c r="B413" s="58"/>
      <c r="C413" s="59"/>
      <c r="D413" s="60"/>
      <c r="E413" s="60"/>
      <c r="F413" s="61"/>
      <c r="G413" s="62" t="e">
        <f t="shared" ca="1" si="14"/>
        <v>#NAME?</v>
      </c>
      <c r="H413" s="62" t="e">
        <f ca="1">_xlfn.IFS($E413&gt;0,VLOOKUP($F413,objets!$A$2:$L4981,4,FALSE)*$E413,$F413="",0,$E413="",VLOOKUP($F413,objets!$A$2:$L4981,4,FALSE))</f>
        <v>#NAME?</v>
      </c>
      <c r="I413" s="107" t="str">
        <f>IF(F413="","",IF(E413&gt;0,VLOOKUP(F413,objets!$A$4:$F$47,6,FALSE)*E413,VLOOKUP(F413,objets!$A$4:$F$47,6,FALSE)))</f>
        <v/>
      </c>
      <c r="J413" s="63" t="e">
        <f ca="1">_xlfn.IFS($E413&gt;0,VLOOKUP($F413,objets!$A$2:$L4981,7,FALSE)*$E413,$F413="",0,$E413="",VLOOKUP($F413,objets!$A$2:$L4981,7,FALSE))</f>
        <v>#NAME?</v>
      </c>
      <c r="K413" s="63" t="e">
        <f ca="1">_xlfn.IFS($E413&gt;0,VLOOKUP($F413,objets!$A$2:$L4981,8,FALSE)*$E413,$F413="",0,$E413="",VLOOKUP($F413,objets!$A$2:$L4981,8,FALSE))</f>
        <v>#NAME?</v>
      </c>
      <c r="L413" s="63" t="e">
        <f ca="1">_xlfn.IFS($E413&gt;0,VLOOKUP($F413,objets!$A$2:$L4981,9,FALSE)*$E413,$F413="",0,$E413="",VLOOKUP($F413,objets!$A$2:$L4981,9,FALSE))</f>
        <v>#NAME?</v>
      </c>
      <c r="M413" s="63" t="e">
        <f ca="1">_xlfn.IFS($E413&gt;0,VLOOKUP($F413,objets!$A$2:$L4981,10,FALSE)*$E413,$F413="",0,$E413="",VLOOKUP($F413,objets!$A$2:$L4981,10,FALSE))</f>
        <v>#NAME?</v>
      </c>
      <c r="N413" s="63" t="e">
        <f ca="1">_xlfn.IFS($E413&gt;0,VLOOKUP($F413,objets!$A$2:$L4981,11,FALSE)*$E413,$F413="",0,$E413="",VLOOKUP($F413,objets!$A$2:$L4981,11,FALSE))</f>
        <v>#NAME?</v>
      </c>
      <c r="O413" s="63" t="e">
        <f ca="1">_xlfn.IFS($E413&gt;0,VLOOKUP($F413,objets!$A$2:$L4981,12,FALSE)*$E413,$F413="",0,$E413="",VLOOKUP($F413,objets!$A$2:$L4981,12,FALSE))</f>
        <v>#NAME?</v>
      </c>
      <c r="P413" s="64"/>
      <c r="Q413" s="65"/>
      <c r="R413" s="65"/>
      <c r="S413" s="65"/>
      <c r="T413" s="65"/>
      <c r="U413" s="65"/>
      <c r="V413" s="65"/>
      <c r="W413" s="65"/>
      <c r="X413" s="65"/>
      <c r="Y413" s="73"/>
      <c r="Z413" s="67" t="str">
        <f t="shared" ca="1" si="13"/>
        <v/>
      </c>
      <c r="AA413" s="53"/>
      <c r="AB413" s="68"/>
      <c r="AC413" s="68"/>
      <c r="AD413" s="68"/>
      <c r="AE413" s="68"/>
      <c r="AF413" s="68"/>
      <c r="AG413" s="68"/>
      <c r="AH413" s="68"/>
      <c r="AI413" s="68"/>
      <c r="AJ413" s="69"/>
      <c r="AK413" s="55"/>
      <c r="AL413" s="70"/>
      <c r="AM413" s="61"/>
      <c r="AN413" s="61"/>
      <c r="AO413" s="55"/>
      <c r="AP413" s="71"/>
      <c r="AQ413" s="68"/>
      <c r="AR413" s="61"/>
    </row>
    <row r="414" spans="1:44" ht="34.5" customHeight="1" x14ac:dyDescent="0.25">
      <c r="A414" s="58"/>
      <c r="B414" s="58"/>
      <c r="C414" s="59"/>
      <c r="D414" s="60"/>
      <c r="E414" s="60"/>
      <c r="F414" s="61"/>
      <c r="G414" s="62" t="e">
        <f t="shared" ca="1" si="14"/>
        <v>#NAME?</v>
      </c>
      <c r="H414" s="62" t="e">
        <f ca="1">_xlfn.IFS($E414&gt;0,VLOOKUP($F414,objets!$A$2:$L4982,4,FALSE)*$E414,$F414="",0,$E414="",VLOOKUP($F414,objets!$A$2:$L4982,4,FALSE))</f>
        <v>#NAME?</v>
      </c>
      <c r="I414" s="107" t="str">
        <f>IF(F414="","",IF(E414&gt;0,VLOOKUP(F414,objets!$A$4:$F$47,6,FALSE)*E414,VLOOKUP(F414,objets!$A$4:$F$47,6,FALSE)))</f>
        <v/>
      </c>
      <c r="J414" s="63" t="e">
        <f ca="1">_xlfn.IFS($E414&gt;0,VLOOKUP($F414,objets!$A$2:$L4982,7,FALSE)*$E414,$F414="",0,$E414="",VLOOKUP($F414,objets!$A$2:$L4982,7,FALSE))</f>
        <v>#NAME?</v>
      </c>
      <c r="K414" s="63" t="e">
        <f ca="1">_xlfn.IFS($E414&gt;0,VLOOKUP($F414,objets!$A$2:$L4982,8,FALSE)*$E414,$F414="",0,$E414="",VLOOKUP($F414,objets!$A$2:$L4982,8,FALSE))</f>
        <v>#NAME?</v>
      </c>
      <c r="L414" s="63" t="e">
        <f ca="1">_xlfn.IFS($E414&gt;0,VLOOKUP($F414,objets!$A$2:$L4982,9,FALSE)*$E414,$F414="",0,$E414="",VLOOKUP($F414,objets!$A$2:$L4982,9,FALSE))</f>
        <v>#NAME?</v>
      </c>
      <c r="M414" s="63" t="e">
        <f ca="1">_xlfn.IFS($E414&gt;0,VLOOKUP($F414,objets!$A$2:$L4982,10,FALSE)*$E414,$F414="",0,$E414="",VLOOKUP($F414,objets!$A$2:$L4982,10,FALSE))</f>
        <v>#NAME?</v>
      </c>
      <c r="N414" s="63" t="e">
        <f ca="1">_xlfn.IFS($E414&gt;0,VLOOKUP($F414,objets!$A$2:$L4982,11,FALSE)*$E414,$F414="",0,$E414="",VLOOKUP($F414,objets!$A$2:$L4982,11,FALSE))</f>
        <v>#NAME?</v>
      </c>
      <c r="O414" s="63" t="e">
        <f ca="1">_xlfn.IFS($E414&gt;0,VLOOKUP($F414,objets!$A$2:$L4982,12,FALSE)*$E414,$F414="",0,$E414="",VLOOKUP($F414,objets!$A$2:$L4982,12,FALSE))</f>
        <v>#NAME?</v>
      </c>
      <c r="P414" s="64"/>
      <c r="Q414" s="65"/>
      <c r="R414" s="65"/>
      <c r="S414" s="65"/>
      <c r="T414" s="65"/>
      <c r="U414" s="65"/>
      <c r="V414" s="65"/>
      <c r="W414" s="65"/>
      <c r="X414" s="65"/>
      <c r="Y414" s="73"/>
      <c r="Z414" s="67" t="str">
        <f t="shared" ca="1" si="13"/>
        <v/>
      </c>
      <c r="AA414" s="53"/>
      <c r="AB414" s="68"/>
      <c r="AC414" s="68"/>
      <c r="AD414" s="68"/>
      <c r="AE414" s="68"/>
      <c r="AF414" s="68"/>
      <c r="AG414" s="68"/>
      <c r="AH414" s="68"/>
      <c r="AI414" s="68"/>
      <c r="AJ414" s="69"/>
      <c r="AK414" s="55"/>
      <c r="AL414" s="70"/>
      <c r="AM414" s="61"/>
      <c r="AN414" s="61"/>
      <c r="AO414" s="55"/>
      <c r="AP414" s="71"/>
      <c r="AQ414" s="68"/>
      <c r="AR414" s="61"/>
    </row>
    <row r="415" spans="1:44" ht="34.5" customHeight="1" x14ac:dyDescent="0.25">
      <c r="A415" s="58"/>
      <c r="B415" s="58"/>
      <c r="C415" s="59"/>
      <c r="D415" s="60"/>
      <c r="E415" s="60"/>
      <c r="F415" s="72"/>
      <c r="G415" s="62" t="e">
        <f t="shared" ca="1" si="14"/>
        <v>#NAME?</v>
      </c>
      <c r="H415" s="62" t="e">
        <f ca="1">_xlfn.IFS($E415&gt;0,VLOOKUP($F415,objets!$A$2:$L4983,4,FALSE)*$E415,$F415="",0,$E415="",VLOOKUP($F415,objets!$A$2:$L4983,4,FALSE))</f>
        <v>#NAME?</v>
      </c>
      <c r="I415" s="107" t="str">
        <f>IF(F415="","",IF(E415&gt;0,VLOOKUP(F415,objets!$A$4:$F$47,6,FALSE)*E415,VLOOKUP(F415,objets!$A$4:$F$47,6,FALSE)))</f>
        <v/>
      </c>
      <c r="J415" s="63" t="e">
        <f ca="1">_xlfn.IFS($E415&gt;0,VLOOKUP($F415,objets!$A$2:$L4983,7,FALSE)*$E415,$F415="",0,$E415="",VLOOKUP($F415,objets!$A$2:$L4983,7,FALSE))</f>
        <v>#NAME?</v>
      </c>
      <c r="K415" s="63" t="e">
        <f ca="1">_xlfn.IFS($E415&gt;0,VLOOKUP($F415,objets!$A$2:$L4983,8,FALSE)*$E415,$F415="",0,$E415="",VLOOKUP($F415,objets!$A$2:$L4983,8,FALSE))</f>
        <v>#NAME?</v>
      </c>
      <c r="L415" s="63" t="e">
        <f ca="1">_xlfn.IFS($E415&gt;0,VLOOKUP($F415,objets!$A$2:$L4983,9,FALSE)*$E415,$F415="",0,$E415="",VLOOKUP($F415,objets!$A$2:$L4983,9,FALSE))</f>
        <v>#NAME?</v>
      </c>
      <c r="M415" s="63" t="e">
        <f ca="1">_xlfn.IFS($E415&gt;0,VLOOKUP($F415,objets!$A$2:$L4983,10,FALSE)*$E415,$F415="",0,$E415="",VLOOKUP($F415,objets!$A$2:$L4983,10,FALSE))</f>
        <v>#NAME?</v>
      </c>
      <c r="N415" s="63" t="e">
        <f ca="1">_xlfn.IFS($E415&gt;0,VLOOKUP($F415,objets!$A$2:$L4983,11,FALSE)*$E415,$F415="",0,$E415="",VLOOKUP($F415,objets!$A$2:$L4983,11,FALSE))</f>
        <v>#NAME?</v>
      </c>
      <c r="O415" s="63" t="e">
        <f ca="1">_xlfn.IFS($E415&gt;0,VLOOKUP($F415,objets!$A$2:$L4983,12,FALSE)*$E415,$F415="",0,$E415="",VLOOKUP($F415,objets!$A$2:$L4983,12,FALSE))</f>
        <v>#NAME?</v>
      </c>
      <c r="P415" s="64"/>
      <c r="Q415" s="65"/>
      <c r="R415" s="65"/>
      <c r="S415" s="65"/>
      <c r="T415" s="65"/>
      <c r="U415" s="65"/>
      <c r="V415" s="65"/>
      <c r="W415" s="65"/>
      <c r="X415" s="65"/>
      <c r="Y415" s="73"/>
      <c r="Z415" s="67" t="str">
        <f t="shared" ca="1" si="13"/>
        <v/>
      </c>
      <c r="AA415" s="53"/>
      <c r="AB415" s="68"/>
      <c r="AC415" s="68"/>
      <c r="AD415" s="68"/>
      <c r="AE415" s="68"/>
      <c r="AF415" s="68"/>
      <c r="AG415" s="68"/>
      <c r="AH415" s="68"/>
      <c r="AI415" s="68"/>
      <c r="AJ415" s="69"/>
      <c r="AK415" s="55"/>
      <c r="AL415" s="70"/>
      <c r="AM415" s="61"/>
      <c r="AN415" s="61"/>
      <c r="AO415" s="55"/>
      <c r="AP415" s="71"/>
      <c r="AQ415" s="68"/>
      <c r="AR415" s="61"/>
    </row>
    <row r="416" spans="1:44" ht="34.5" customHeight="1" x14ac:dyDescent="0.25">
      <c r="A416" s="58"/>
      <c r="B416" s="58"/>
      <c r="C416" s="59"/>
      <c r="D416" s="60"/>
      <c r="E416" s="60"/>
      <c r="F416" s="61"/>
      <c r="G416" s="62" t="e">
        <f t="shared" ca="1" si="14"/>
        <v>#NAME?</v>
      </c>
      <c r="H416" s="62" t="e">
        <f ca="1">_xlfn.IFS($E416&gt;0,VLOOKUP($F416,objets!$A$2:$L4984,4,FALSE)*$E416,$F416="",0,$E416="",VLOOKUP($F416,objets!$A$2:$L4984,4,FALSE))</f>
        <v>#NAME?</v>
      </c>
      <c r="I416" s="107" t="str">
        <f>IF(F416="","",IF(E416&gt;0,VLOOKUP(F416,objets!$A$4:$F$47,6,FALSE)*E416,VLOOKUP(F416,objets!$A$4:$F$47,6,FALSE)))</f>
        <v/>
      </c>
      <c r="J416" s="63" t="e">
        <f ca="1">_xlfn.IFS($E416&gt;0,VLOOKUP($F416,objets!$A$2:$L4984,7,FALSE)*$E416,$F416="",0,$E416="",VLOOKUP($F416,objets!$A$2:$L4984,7,FALSE))</f>
        <v>#NAME?</v>
      </c>
      <c r="K416" s="63" t="e">
        <f ca="1">_xlfn.IFS($E416&gt;0,VLOOKUP($F416,objets!$A$2:$L4984,8,FALSE)*$E416,$F416="",0,$E416="",VLOOKUP($F416,objets!$A$2:$L4984,8,FALSE))</f>
        <v>#NAME?</v>
      </c>
      <c r="L416" s="63" t="e">
        <f ca="1">_xlfn.IFS($E416&gt;0,VLOOKUP($F416,objets!$A$2:$L4984,9,FALSE)*$E416,$F416="",0,$E416="",VLOOKUP($F416,objets!$A$2:$L4984,9,FALSE))</f>
        <v>#NAME?</v>
      </c>
      <c r="M416" s="63" t="e">
        <f ca="1">_xlfn.IFS($E416&gt;0,VLOOKUP($F416,objets!$A$2:$L4984,10,FALSE)*$E416,$F416="",0,$E416="",VLOOKUP($F416,objets!$A$2:$L4984,10,FALSE))</f>
        <v>#NAME?</v>
      </c>
      <c r="N416" s="63" t="e">
        <f ca="1">_xlfn.IFS($E416&gt;0,VLOOKUP($F416,objets!$A$2:$L4984,11,FALSE)*$E416,$F416="",0,$E416="",VLOOKUP($F416,objets!$A$2:$L4984,11,FALSE))</f>
        <v>#NAME?</v>
      </c>
      <c r="O416" s="63" t="e">
        <f ca="1">_xlfn.IFS($E416&gt;0,VLOOKUP($F416,objets!$A$2:$L4984,12,FALSE)*$E416,$F416="",0,$E416="",VLOOKUP($F416,objets!$A$2:$L4984,12,FALSE))</f>
        <v>#NAME?</v>
      </c>
      <c r="P416" s="64"/>
      <c r="Q416" s="65"/>
      <c r="R416" s="65"/>
      <c r="S416" s="65"/>
      <c r="T416" s="65"/>
      <c r="U416" s="65"/>
      <c r="V416" s="65"/>
      <c r="W416" s="65"/>
      <c r="X416" s="65"/>
      <c r="Y416" s="73"/>
      <c r="Z416" s="67" t="str">
        <f t="shared" ca="1" si="13"/>
        <v/>
      </c>
      <c r="AA416" s="53"/>
      <c r="AB416" s="68"/>
      <c r="AC416" s="68"/>
      <c r="AD416" s="68"/>
      <c r="AE416" s="68"/>
      <c r="AF416" s="68"/>
      <c r="AG416" s="68"/>
      <c r="AH416" s="68"/>
      <c r="AI416" s="68"/>
      <c r="AJ416" s="69"/>
      <c r="AK416" s="55"/>
      <c r="AL416" s="70"/>
      <c r="AM416" s="61"/>
      <c r="AN416" s="61"/>
      <c r="AO416" s="55"/>
      <c r="AP416" s="71"/>
      <c r="AQ416" s="68"/>
      <c r="AR416" s="61"/>
    </row>
    <row r="417" spans="1:44" ht="34.5" customHeight="1" x14ac:dyDescent="0.25">
      <c r="A417" s="58"/>
      <c r="B417" s="58"/>
      <c r="C417" s="59"/>
      <c r="D417" s="60"/>
      <c r="E417" s="60"/>
      <c r="F417" s="72"/>
      <c r="G417" s="62" t="e">
        <f t="shared" ca="1" si="14"/>
        <v>#NAME?</v>
      </c>
      <c r="H417" s="62" t="e">
        <f ca="1">_xlfn.IFS($E417&gt;0,VLOOKUP($F417,objets!$A$2:$L4985,4,FALSE)*$E417,$F417="",0,$E417="",VLOOKUP($F417,objets!$A$2:$L4985,4,FALSE))</f>
        <v>#NAME?</v>
      </c>
      <c r="I417" s="107" t="str">
        <f>IF(F417="","",IF(E417&gt;0,VLOOKUP(F417,objets!$A$4:$F$47,6,FALSE)*E417,VLOOKUP(F417,objets!$A$4:$F$47,6,FALSE)))</f>
        <v/>
      </c>
      <c r="J417" s="63" t="e">
        <f ca="1">_xlfn.IFS($E417&gt;0,VLOOKUP($F417,objets!$A$2:$L4985,7,FALSE)*$E417,$F417="",0,$E417="",VLOOKUP($F417,objets!$A$2:$L4985,7,FALSE))</f>
        <v>#NAME?</v>
      </c>
      <c r="K417" s="63" t="e">
        <f ca="1">_xlfn.IFS($E417&gt;0,VLOOKUP($F417,objets!$A$2:$L4985,8,FALSE)*$E417,$F417="",0,$E417="",VLOOKUP($F417,objets!$A$2:$L4985,8,FALSE))</f>
        <v>#NAME?</v>
      </c>
      <c r="L417" s="63" t="e">
        <f ca="1">_xlfn.IFS($E417&gt;0,VLOOKUP($F417,objets!$A$2:$L4985,9,FALSE)*$E417,$F417="",0,$E417="",VLOOKUP($F417,objets!$A$2:$L4985,9,FALSE))</f>
        <v>#NAME?</v>
      </c>
      <c r="M417" s="63" t="e">
        <f ca="1">_xlfn.IFS($E417&gt;0,VLOOKUP($F417,objets!$A$2:$L4985,10,FALSE)*$E417,$F417="",0,$E417="",VLOOKUP($F417,objets!$A$2:$L4985,10,FALSE))</f>
        <v>#NAME?</v>
      </c>
      <c r="N417" s="63" t="e">
        <f ca="1">_xlfn.IFS($E417&gt;0,VLOOKUP($F417,objets!$A$2:$L4985,11,FALSE)*$E417,$F417="",0,$E417="",VLOOKUP($F417,objets!$A$2:$L4985,11,FALSE))</f>
        <v>#NAME?</v>
      </c>
      <c r="O417" s="63" t="e">
        <f ca="1">_xlfn.IFS($E417&gt;0,VLOOKUP($F417,objets!$A$2:$L4985,12,FALSE)*$E417,$F417="",0,$E417="",VLOOKUP($F417,objets!$A$2:$L4985,12,FALSE))</f>
        <v>#NAME?</v>
      </c>
      <c r="P417" s="64"/>
      <c r="Q417" s="65"/>
      <c r="R417" s="65"/>
      <c r="S417" s="65"/>
      <c r="T417" s="65"/>
      <c r="U417" s="65"/>
      <c r="V417" s="65"/>
      <c r="W417" s="65"/>
      <c r="X417" s="65"/>
      <c r="Y417" s="73"/>
      <c r="Z417" s="67" t="str">
        <f t="shared" ca="1" si="13"/>
        <v/>
      </c>
      <c r="AA417" s="53"/>
      <c r="AB417" s="68"/>
      <c r="AC417" s="68"/>
      <c r="AD417" s="68"/>
      <c r="AE417" s="68"/>
      <c r="AF417" s="68"/>
      <c r="AG417" s="68"/>
      <c r="AH417" s="68"/>
      <c r="AI417" s="68"/>
      <c r="AJ417" s="69"/>
      <c r="AK417" s="55"/>
      <c r="AL417" s="70"/>
      <c r="AM417" s="61"/>
      <c r="AN417" s="61"/>
      <c r="AO417" s="55"/>
      <c r="AP417" s="71"/>
      <c r="AQ417" s="68"/>
      <c r="AR417" s="61"/>
    </row>
    <row r="418" spans="1:44" ht="34.5" customHeight="1" x14ac:dyDescent="0.25">
      <c r="A418" s="58"/>
      <c r="B418" s="58"/>
      <c r="C418" s="59"/>
      <c r="D418" s="60"/>
      <c r="E418" s="60"/>
      <c r="F418" s="61"/>
      <c r="G418" s="62" t="e">
        <f t="shared" ca="1" si="14"/>
        <v>#NAME?</v>
      </c>
      <c r="H418" s="62" t="e">
        <f ca="1">_xlfn.IFS($E418&gt;0,VLOOKUP($F418,objets!$A$2:$L4986,4,FALSE)*$E418,$F418="",0,$E418="",VLOOKUP($F418,objets!$A$2:$L4986,4,FALSE))</f>
        <v>#NAME?</v>
      </c>
      <c r="I418" s="107" t="str">
        <f>IF(F418="","",IF(E418&gt;0,VLOOKUP(F418,objets!$A$4:$F$47,6,FALSE)*E418,VLOOKUP(F418,objets!$A$4:$F$47,6,FALSE)))</f>
        <v/>
      </c>
      <c r="J418" s="63" t="e">
        <f ca="1">_xlfn.IFS($E418&gt;0,VLOOKUP($F418,objets!$A$2:$L4986,7,FALSE)*$E418,$F418="",0,$E418="",VLOOKUP($F418,objets!$A$2:$L4986,7,FALSE))</f>
        <v>#NAME?</v>
      </c>
      <c r="K418" s="63" t="e">
        <f ca="1">_xlfn.IFS($E418&gt;0,VLOOKUP($F418,objets!$A$2:$L4986,8,FALSE)*$E418,$F418="",0,$E418="",VLOOKUP($F418,objets!$A$2:$L4986,8,FALSE))</f>
        <v>#NAME?</v>
      </c>
      <c r="L418" s="63" t="e">
        <f ca="1">_xlfn.IFS($E418&gt;0,VLOOKUP($F418,objets!$A$2:$L4986,9,FALSE)*$E418,$F418="",0,$E418="",VLOOKUP($F418,objets!$A$2:$L4986,9,FALSE))</f>
        <v>#NAME?</v>
      </c>
      <c r="M418" s="63" t="e">
        <f ca="1">_xlfn.IFS($E418&gt;0,VLOOKUP($F418,objets!$A$2:$L4986,10,FALSE)*$E418,$F418="",0,$E418="",VLOOKUP($F418,objets!$A$2:$L4986,10,FALSE))</f>
        <v>#NAME?</v>
      </c>
      <c r="N418" s="63" t="e">
        <f ca="1">_xlfn.IFS($E418&gt;0,VLOOKUP($F418,objets!$A$2:$L4986,11,FALSE)*$E418,$F418="",0,$E418="",VLOOKUP($F418,objets!$A$2:$L4986,11,FALSE))</f>
        <v>#NAME?</v>
      </c>
      <c r="O418" s="63" t="e">
        <f ca="1">_xlfn.IFS($E418&gt;0,VLOOKUP($F418,objets!$A$2:$L4986,12,FALSE)*$E418,$F418="",0,$E418="",VLOOKUP($F418,objets!$A$2:$L4986,12,FALSE))</f>
        <v>#NAME?</v>
      </c>
      <c r="P418" s="64"/>
      <c r="Q418" s="65"/>
      <c r="R418" s="65"/>
      <c r="S418" s="65"/>
      <c r="T418" s="65"/>
      <c r="U418" s="65"/>
      <c r="V418" s="65"/>
      <c r="W418" s="65"/>
      <c r="X418" s="65"/>
      <c r="Y418" s="73"/>
      <c r="Z418" s="67" t="str">
        <f t="shared" ca="1" si="13"/>
        <v/>
      </c>
      <c r="AA418" s="53"/>
      <c r="AB418" s="68"/>
      <c r="AC418" s="68"/>
      <c r="AD418" s="68"/>
      <c r="AE418" s="68"/>
      <c r="AF418" s="68"/>
      <c r="AG418" s="68"/>
      <c r="AH418" s="68"/>
      <c r="AI418" s="68"/>
      <c r="AJ418" s="69"/>
      <c r="AK418" s="55"/>
      <c r="AL418" s="70"/>
      <c r="AM418" s="61"/>
      <c r="AN418" s="61"/>
      <c r="AO418" s="55"/>
      <c r="AP418" s="71"/>
      <c r="AQ418" s="68"/>
      <c r="AR418" s="61"/>
    </row>
    <row r="419" spans="1:44" ht="34.5" customHeight="1" x14ac:dyDescent="0.25">
      <c r="A419" s="58"/>
      <c r="B419" s="58"/>
      <c r="C419" s="59"/>
      <c r="D419" s="60"/>
      <c r="E419" s="60"/>
      <c r="F419" s="61"/>
      <c r="G419" s="62" t="e">
        <f t="shared" ca="1" si="14"/>
        <v>#NAME?</v>
      </c>
      <c r="H419" s="62" t="e">
        <f ca="1">_xlfn.IFS($E419&gt;0,VLOOKUP($F419,objets!$A$2:$L4987,4,FALSE)*$E419,$F419="",0,$E419="",VLOOKUP($F419,objets!$A$2:$L4987,4,FALSE))</f>
        <v>#NAME?</v>
      </c>
      <c r="I419" s="107" t="str">
        <f>IF(F419="","",IF(E419&gt;0,VLOOKUP(F419,objets!$A$4:$F$47,6,FALSE)*E419,VLOOKUP(F419,objets!$A$4:$F$47,6,FALSE)))</f>
        <v/>
      </c>
      <c r="J419" s="63" t="e">
        <f ca="1">_xlfn.IFS($E419&gt;0,VLOOKUP($F419,objets!$A$2:$L4987,7,FALSE)*$E419,$F419="",0,$E419="",VLOOKUP($F419,objets!$A$2:$L4987,7,FALSE))</f>
        <v>#NAME?</v>
      </c>
      <c r="K419" s="63" t="e">
        <f ca="1">_xlfn.IFS($E419&gt;0,VLOOKUP($F419,objets!$A$2:$L4987,8,FALSE)*$E419,$F419="",0,$E419="",VLOOKUP($F419,objets!$A$2:$L4987,8,FALSE))</f>
        <v>#NAME?</v>
      </c>
      <c r="L419" s="63" t="e">
        <f ca="1">_xlfn.IFS($E419&gt;0,VLOOKUP($F419,objets!$A$2:$L4987,9,FALSE)*$E419,$F419="",0,$E419="",VLOOKUP($F419,objets!$A$2:$L4987,9,FALSE))</f>
        <v>#NAME?</v>
      </c>
      <c r="M419" s="63" t="e">
        <f ca="1">_xlfn.IFS($E419&gt;0,VLOOKUP($F419,objets!$A$2:$L4987,10,FALSE)*$E419,$F419="",0,$E419="",VLOOKUP($F419,objets!$A$2:$L4987,10,FALSE))</f>
        <v>#NAME?</v>
      </c>
      <c r="N419" s="63" t="e">
        <f ca="1">_xlfn.IFS($E419&gt;0,VLOOKUP($F419,objets!$A$2:$L4987,11,FALSE)*$E419,$F419="",0,$E419="",VLOOKUP($F419,objets!$A$2:$L4987,11,FALSE))</f>
        <v>#NAME?</v>
      </c>
      <c r="O419" s="63" t="e">
        <f ca="1">_xlfn.IFS($E419&gt;0,VLOOKUP($F419,objets!$A$2:$L4987,12,FALSE)*$E419,$F419="",0,$E419="",VLOOKUP($F419,objets!$A$2:$L4987,12,FALSE))</f>
        <v>#NAME?</v>
      </c>
      <c r="P419" s="64"/>
      <c r="Q419" s="65"/>
      <c r="R419" s="65"/>
      <c r="S419" s="65"/>
      <c r="T419" s="65"/>
      <c r="U419" s="65"/>
      <c r="V419" s="65"/>
      <c r="W419" s="65"/>
      <c r="X419" s="65"/>
      <c r="Y419" s="73"/>
      <c r="Z419" s="67" t="str">
        <f t="shared" ca="1" si="13"/>
        <v/>
      </c>
      <c r="AA419" s="53"/>
      <c r="AB419" s="68"/>
      <c r="AC419" s="68"/>
      <c r="AD419" s="68"/>
      <c r="AE419" s="68"/>
      <c r="AF419" s="68"/>
      <c r="AG419" s="68"/>
      <c r="AH419" s="68"/>
      <c r="AI419" s="68"/>
      <c r="AJ419" s="69"/>
      <c r="AK419" s="55"/>
      <c r="AL419" s="70"/>
      <c r="AM419" s="61"/>
      <c r="AN419" s="61"/>
      <c r="AO419" s="55"/>
      <c r="AP419" s="71"/>
      <c r="AQ419" s="68"/>
      <c r="AR419" s="61"/>
    </row>
    <row r="420" spans="1:44" ht="34.5" customHeight="1" x14ac:dyDescent="0.25">
      <c r="A420" s="58"/>
      <c r="B420" s="58"/>
      <c r="C420" s="59"/>
      <c r="D420" s="60"/>
      <c r="E420" s="60"/>
      <c r="F420" s="61"/>
      <c r="G420" s="62" t="e">
        <f t="shared" ca="1" si="14"/>
        <v>#NAME?</v>
      </c>
      <c r="H420" s="62" t="e">
        <f ca="1">_xlfn.IFS($E420&gt;0,VLOOKUP($F420,objets!$A$2:$L4988,4,FALSE)*$E420,$F420="",0,$E420="",VLOOKUP($F420,objets!$A$2:$L4988,4,FALSE))</f>
        <v>#NAME?</v>
      </c>
      <c r="I420" s="107" t="str">
        <f>IF(F420="","",IF(E420&gt;0,VLOOKUP(F420,objets!$A$4:$F$47,6,FALSE)*E420,VLOOKUP(F420,objets!$A$4:$F$47,6,FALSE)))</f>
        <v/>
      </c>
      <c r="J420" s="63" t="e">
        <f ca="1">_xlfn.IFS($E420&gt;0,VLOOKUP($F420,objets!$A$2:$L4988,7,FALSE)*$E420,$F420="",0,$E420="",VLOOKUP($F420,objets!$A$2:$L4988,7,FALSE))</f>
        <v>#NAME?</v>
      </c>
      <c r="K420" s="63" t="e">
        <f ca="1">_xlfn.IFS($E420&gt;0,VLOOKUP($F420,objets!$A$2:$L4988,8,FALSE)*$E420,$F420="",0,$E420="",VLOOKUP($F420,objets!$A$2:$L4988,8,FALSE))</f>
        <v>#NAME?</v>
      </c>
      <c r="L420" s="63" t="e">
        <f ca="1">_xlfn.IFS($E420&gt;0,VLOOKUP($F420,objets!$A$2:$L4988,9,FALSE)*$E420,$F420="",0,$E420="",VLOOKUP($F420,objets!$A$2:$L4988,9,FALSE))</f>
        <v>#NAME?</v>
      </c>
      <c r="M420" s="63" t="e">
        <f ca="1">_xlfn.IFS($E420&gt;0,VLOOKUP($F420,objets!$A$2:$L4988,10,FALSE)*$E420,$F420="",0,$E420="",VLOOKUP($F420,objets!$A$2:$L4988,10,FALSE))</f>
        <v>#NAME?</v>
      </c>
      <c r="N420" s="63" t="e">
        <f ca="1">_xlfn.IFS($E420&gt;0,VLOOKUP($F420,objets!$A$2:$L4988,11,FALSE)*$E420,$F420="",0,$E420="",VLOOKUP($F420,objets!$A$2:$L4988,11,FALSE))</f>
        <v>#NAME?</v>
      </c>
      <c r="O420" s="63" t="e">
        <f ca="1">_xlfn.IFS($E420&gt;0,VLOOKUP($F420,objets!$A$2:$L4988,12,FALSE)*$E420,$F420="",0,$E420="",VLOOKUP($F420,objets!$A$2:$L4988,12,FALSE))</f>
        <v>#NAME?</v>
      </c>
      <c r="P420" s="64"/>
      <c r="Q420" s="65"/>
      <c r="R420" s="65"/>
      <c r="S420" s="65"/>
      <c r="T420" s="65"/>
      <c r="U420" s="65"/>
      <c r="V420" s="65"/>
      <c r="W420" s="65"/>
      <c r="X420" s="65"/>
      <c r="Y420" s="73"/>
      <c r="Z420" s="67" t="str">
        <f t="shared" ca="1" si="13"/>
        <v/>
      </c>
      <c r="AA420" s="53"/>
      <c r="AB420" s="68"/>
      <c r="AC420" s="68"/>
      <c r="AD420" s="68"/>
      <c r="AE420" s="68"/>
      <c r="AF420" s="68"/>
      <c r="AG420" s="68"/>
      <c r="AH420" s="68"/>
      <c r="AI420" s="68"/>
      <c r="AJ420" s="69"/>
      <c r="AK420" s="55"/>
      <c r="AL420" s="70"/>
      <c r="AM420" s="61"/>
      <c r="AN420" s="61"/>
      <c r="AO420" s="55"/>
      <c r="AP420" s="71"/>
      <c r="AQ420" s="68"/>
      <c r="AR420" s="61"/>
    </row>
    <row r="421" spans="1:44" ht="34.5" customHeight="1" x14ac:dyDescent="0.25">
      <c r="A421" s="58"/>
      <c r="B421" s="58"/>
      <c r="C421" s="59"/>
      <c r="D421" s="60"/>
      <c r="E421" s="60"/>
      <c r="F421" s="72"/>
      <c r="G421" s="62" t="e">
        <f t="shared" ca="1" si="14"/>
        <v>#NAME?</v>
      </c>
      <c r="H421" s="62" t="e">
        <f ca="1">_xlfn.IFS($E421&gt;0,VLOOKUP($F421,objets!$A$2:$L4989,4,FALSE)*$E421,$F421="",0,$E421="",VLOOKUP($F421,objets!$A$2:$L4989,4,FALSE))</f>
        <v>#NAME?</v>
      </c>
      <c r="I421" s="107" t="str">
        <f>IF(F421="","",IF(E421&gt;0,VLOOKUP(F421,objets!$A$4:$F$47,6,FALSE)*E421,VLOOKUP(F421,objets!$A$4:$F$47,6,FALSE)))</f>
        <v/>
      </c>
      <c r="J421" s="63" t="e">
        <f ca="1">_xlfn.IFS($E421&gt;0,VLOOKUP($F421,objets!$A$2:$L4989,7,FALSE)*$E421,$F421="",0,$E421="",VLOOKUP($F421,objets!$A$2:$L4989,7,FALSE))</f>
        <v>#NAME?</v>
      </c>
      <c r="K421" s="63" t="e">
        <f ca="1">_xlfn.IFS($E421&gt;0,VLOOKUP($F421,objets!$A$2:$L4989,8,FALSE)*$E421,$F421="",0,$E421="",VLOOKUP($F421,objets!$A$2:$L4989,8,FALSE))</f>
        <v>#NAME?</v>
      </c>
      <c r="L421" s="63" t="e">
        <f ca="1">_xlfn.IFS($E421&gt;0,VLOOKUP($F421,objets!$A$2:$L4989,9,FALSE)*$E421,$F421="",0,$E421="",VLOOKUP($F421,objets!$A$2:$L4989,9,FALSE))</f>
        <v>#NAME?</v>
      </c>
      <c r="M421" s="63" t="e">
        <f ca="1">_xlfn.IFS($E421&gt;0,VLOOKUP($F421,objets!$A$2:$L4989,10,FALSE)*$E421,$F421="",0,$E421="",VLOOKUP($F421,objets!$A$2:$L4989,10,FALSE))</f>
        <v>#NAME?</v>
      </c>
      <c r="N421" s="63" t="e">
        <f ca="1">_xlfn.IFS($E421&gt;0,VLOOKUP($F421,objets!$A$2:$L4989,11,FALSE)*$E421,$F421="",0,$E421="",VLOOKUP($F421,objets!$A$2:$L4989,11,FALSE))</f>
        <v>#NAME?</v>
      </c>
      <c r="O421" s="63" t="e">
        <f ca="1">_xlfn.IFS($E421&gt;0,VLOOKUP($F421,objets!$A$2:$L4989,12,FALSE)*$E421,$F421="",0,$E421="",VLOOKUP($F421,objets!$A$2:$L4989,12,FALSE))</f>
        <v>#NAME?</v>
      </c>
      <c r="P421" s="64"/>
      <c r="Q421" s="65"/>
      <c r="R421" s="65"/>
      <c r="S421" s="65"/>
      <c r="T421" s="65"/>
      <c r="U421" s="65"/>
      <c r="V421" s="65"/>
      <c r="W421" s="65"/>
      <c r="X421" s="65"/>
      <c r="Y421" s="73"/>
      <c r="Z421" s="67" t="str">
        <f t="shared" ca="1" si="13"/>
        <v/>
      </c>
      <c r="AA421" s="53"/>
      <c r="AB421" s="68"/>
      <c r="AC421" s="68"/>
      <c r="AD421" s="68"/>
      <c r="AE421" s="68"/>
      <c r="AF421" s="68"/>
      <c r="AG421" s="68"/>
      <c r="AH421" s="68"/>
      <c r="AI421" s="68"/>
      <c r="AJ421" s="69"/>
      <c r="AK421" s="55"/>
      <c r="AL421" s="70"/>
      <c r="AM421" s="61"/>
      <c r="AN421" s="61"/>
      <c r="AO421" s="55"/>
      <c r="AP421" s="71"/>
      <c r="AQ421" s="68"/>
      <c r="AR421" s="61"/>
    </row>
    <row r="422" spans="1:44" ht="34.5" customHeight="1" x14ac:dyDescent="0.25">
      <c r="A422" s="58"/>
      <c r="B422" s="58"/>
      <c r="C422" s="59"/>
      <c r="D422" s="60"/>
      <c r="E422" s="60"/>
      <c r="F422" s="61"/>
      <c r="G422" s="62" t="e">
        <f t="shared" ca="1" si="14"/>
        <v>#NAME?</v>
      </c>
      <c r="H422" s="62" t="e">
        <f ca="1">_xlfn.IFS($E422&gt;0,VLOOKUP($F422,objets!$A$2:$L4990,4,FALSE)*$E422,$F422="",0,$E422="",VLOOKUP($F422,objets!$A$2:$L4990,4,FALSE))</f>
        <v>#NAME?</v>
      </c>
      <c r="I422" s="107" t="str">
        <f>IF(F422="","",IF(E422&gt;0,VLOOKUP(F422,objets!$A$4:$F$47,6,FALSE)*E422,VLOOKUP(F422,objets!$A$4:$F$47,6,FALSE)))</f>
        <v/>
      </c>
      <c r="J422" s="63" t="e">
        <f ca="1">_xlfn.IFS($E422&gt;0,VLOOKUP($F422,objets!$A$2:$L4990,7,FALSE)*$E422,$F422="",0,$E422="",VLOOKUP($F422,objets!$A$2:$L4990,7,FALSE))</f>
        <v>#NAME?</v>
      </c>
      <c r="K422" s="63" t="e">
        <f ca="1">_xlfn.IFS($E422&gt;0,VLOOKUP($F422,objets!$A$2:$L4990,8,FALSE)*$E422,$F422="",0,$E422="",VLOOKUP($F422,objets!$A$2:$L4990,8,FALSE))</f>
        <v>#NAME?</v>
      </c>
      <c r="L422" s="63" t="e">
        <f ca="1">_xlfn.IFS($E422&gt;0,VLOOKUP($F422,objets!$A$2:$L4990,9,FALSE)*$E422,$F422="",0,$E422="",VLOOKUP($F422,objets!$A$2:$L4990,9,FALSE))</f>
        <v>#NAME?</v>
      </c>
      <c r="M422" s="63" t="e">
        <f ca="1">_xlfn.IFS($E422&gt;0,VLOOKUP($F422,objets!$A$2:$L4990,10,FALSE)*$E422,$F422="",0,$E422="",VLOOKUP($F422,objets!$A$2:$L4990,10,FALSE))</f>
        <v>#NAME?</v>
      </c>
      <c r="N422" s="63" t="e">
        <f ca="1">_xlfn.IFS($E422&gt;0,VLOOKUP($F422,objets!$A$2:$L4990,11,FALSE)*$E422,$F422="",0,$E422="",VLOOKUP($F422,objets!$A$2:$L4990,11,FALSE))</f>
        <v>#NAME?</v>
      </c>
      <c r="O422" s="63" t="e">
        <f ca="1">_xlfn.IFS($E422&gt;0,VLOOKUP($F422,objets!$A$2:$L4990,12,FALSE)*$E422,$F422="",0,$E422="",VLOOKUP($F422,objets!$A$2:$L4990,12,FALSE))</f>
        <v>#NAME?</v>
      </c>
      <c r="P422" s="64"/>
      <c r="Q422" s="65"/>
      <c r="R422" s="65"/>
      <c r="S422" s="65"/>
      <c r="T422" s="65"/>
      <c r="U422" s="65"/>
      <c r="V422" s="65"/>
      <c r="W422" s="65"/>
      <c r="X422" s="65"/>
      <c r="Y422" s="73"/>
      <c r="Z422" s="67" t="str">
        <f t="shared" ca="1" si="13"/>
        <v/>
      </c>
      <c r="AA422" s="53"/>
      <c r="AB422" s="68"/>
      <c r="AC422" s="68"/>
      <c r="AD422" s="68"/>
      <c r="AE422" s="68"/>
      <c r="AF422" s="68"/>
      <c r="AG422" s="68"/>
      <c r="AH422" s="68"/>
      <c r="AI422" s="68"/>
      <c r="AJ422" s="69"/>
      <c r="AK422" s="55"/>
      <c r="AL422" s="70"/>
      <c r="AM422" s="61"/>
      <c r="AN422" s="61"/>
      <c r="AO422" s="55"/>
      <c r="AP422" s="71"/>
      <c r="AQ422" s="68"/>
      <c r="AR422" s="61"/>
    </row>
    <row r="423" spans="1:44" ht="34.5" customHeight="1" x14ac:dyDescent="0.25">
      <c r="A423" s="58"/>
      <c r="B423" s="58"/>
      <c r="C423" s="59"/>
      <c r="D423" s="60"/>
      <c r="E423" s="60"/>
      <c r="F423" s="72"/>
      <c r="G423" s="62" t="e">
        <f t="shared" ca="1" si="14"/>
        <v>#NAME?</v>
      </c>
      <c r="H423" s="62" t="e">
        <f ca="1">_xlfn.IFS($E423&gt;0,VLOOKUP($F423,objets!$A$2:$L4991,4,FALSE)*$E423,$F423="",0,$E423="",VLOOKUP($F423,objets!$A$2:$L4991,4,FALSE))</f>
        <v>#NAME?</v>
      </c>
      <c r="I423" s="107" t="str">
        <f>IF(F423="","",IF(E423&gt;0,VLOOKUP(F423,objets!$A$4:$F$47,6,FALSE)*E423,VLOOKUP(F423,objets!$A$4:$F$47,6,FALSE)))</f>
        <v/>
      </c>
      <c r="J423" s="63" t="e">
        <f ca="1">_xlfn.IFS($E423&gt;0,VLOOKUP($F423,objets!$A$2:$L4991,7,FALSE)*$E423,$F423="",0,$E423="",VLOOKUP($F423,objets!$A$2:$L4991,7,FALSE))</f>
        <v>#NAME?</v>
      </c>
      <c r="K423" s="63" t="e">
        <f ca="1">_xlfn.IFS($E423&gt;0,VLOOKUP($F423,objets!$A$2:$L4991,8,FALSE)*$E423,$F423="",0,$E423="",VLOOKUP($F423,objets!$A$2:$L4991,8,FALSE))</f>
        <v>#NAME?</v>
      </c>
      <c r="L423" s="63" t="e">
        <f ca="1">_xlfn.IFS($E423&gt;0,VLOOKUP($F423,objets!$A$2:$L4991,9,FALSE)*$E423,$F423="",0,$E423="",VLOOKUP($F423,objets!$A$2:$L4991,9,FALSE))</f>
        <v>#NAME?</v>
      </c>
      <c r="M423" s="63" t="e">
        <f ca="1">_xlfn.IFS($E423&gt;0,VLOOKUP($F423,objets!$A$2:$L4991,10,FALSE)*$E423,$F423="",0,$E423="",VLOOKUP($F423,objets!$A$2:$L4991,10,FALSE))</f>
        <v>#NAME?</v>
      </c>
      <c r="N423" s="63" t="e">
        <f ca="1">_xlfn.IFS($E423&gt;0,VLOOKUP($F423,objets!$A$2:$L4991,11,FALSE)*$E423,$F423="",0,$E423="",VLOOKUP($F423,objets!$A$2:$L4991,11,FALSE))</f>
        <v>#NAME?</v>
      </c>
      <c r="O423" s="63" t="e">
        <f ca="1">_xlfn.IFS($E423&gt;0,VLOOKUP($F423,objets!$A$2:$L4991,12,FALSE)*$E423,$F423="",0,$E423="",VLOOKUP($F423,objets!$A$2:$L4991,12,FALSE))</f>
        <v>#NAME?</v>
      </c>
      <c r="P423" s="64"/>
      <c r="Q423" s="65"/>
      <c r="R423" s="65"/>
      <c r="S423" s="65"/>
      <c r="T423" s="65"/>
      <c r="U423" s="65"/>
      <c r="V423" s="65"/>
      <c r="W423" s="65"/>
      <c r="X423" s="65"/>
      <c r="Y423" s="73"/>
      <c r="Z423" s="67" t="str">
        <f t="shared" ca="1" si="13"/>
        <v/>
      </c>
      <c r="AA423" s="53"/>
      <c r="AB423" s="68"/>
      <c r="AC423" s="68"/>
      <c r="AD423" s="68"/>
      <c r="AE423" s="68"/>
      <c r="AF423" s="68"/>
      <c r="AG423" s="68"/>
      <c r="AH423" s="68"/>
      <c r="AI423" s="68"/>
      <c r="AJ423" s="69"/>
      <c r="AK423" s="55"/>
      <c r="AL423" s="70"/>
      <c r="AM423" s="61"/>
      <c r="AN423" s="61"/>
      <c r="AO423" s="55"/>
      <c r="AP423" s="71"/>
      <c r="AQ423" s="68"/>
      <c r="AR423" s="61"/>
    </row>
    <row r="424" spans="1:44" ht="34.5" customHeight="1" x14ac:dyDescent="0.25">
      <c r="A424" s="58"/>
      <c r="B424" s="58"/>
      <c r="C424" s="59"/>
      <c r="D424" s="60"/>
      <c r="E424" s="60"/>
      <c r="F424" s="61"/>
      <c r="G424" s="62" t="e">
        <f t="shared" ca="1" si="14"/>
        <v>#NAME?</v>
      </c>
      <c r="H424" s="62" t="e">
        <f ca="1">_xlfn.IFS($E424&gt;0,VLOOKUP($F424,objets!$A$2:$L4992,4,FALSE)*$E424,$F424="",0,$E424="",VLOOKUP($F424,objets!$A$2:$L4992,4,FALSE))</f>
        <v>#NAME?</v>
      </c>
      <c r="I424" s="107" t="str">
        <f>IF(F424="","",IF(E424&gt;0,VLOOKUP(F424,objets!$A$4:$F$47,6,FALSE)*E424,VLOOKUP(F424,objets!$A$4:$F$47,6,FALSE)))</f>
        <v/>
      </c>
      <c r="J424" s="63" t="e">
        <f ca="1">_xlfn.IFS($E424&gt;0,VLOOKUP($F424,objets!$A$2:$L4992,7,FALSE)*$E424,$F424="",0,$E424="",VLOOKUP($F424,objets!$A$2:$L4992,7,FALSE))</f>
        <v>#NAME?</v>
      </c>
      <c r="K424" s="63" t="e">
        <f ca="1">_xlfn.IFS($E424&gt;0,VLOOKUP($F424,objets!$A$2:$L4992,8,FALSE)*$E424,$F424="",0,$E424="",VLOOKUP($F424,objets!$A$2:$L4992,8,FALSE))</f>
        <v>#NAME?</v>
      </c>
      <c r="L424" s="63" t="e">
        <f ca="1">_xlfn.IFS($E424&gt;0,VLOOKUP($F424,objets!$A$2:$L4992,9,FALSE)*$E424,$F424="",0,$E424="",VLOOKUP($F424,objets!$A$2:$L4992,9,FALSE))</f>
        <v>#NAME?</v>
      </c>
      <c r="M424" s="63" t="e">
        <f ca="1">_xlfn.IFS($E424&gt;0,VLOOKUP($F424,objets!$A$2:$L4992,10,FALSE)*$E424,$F424="",0,$E424="",VLOOKUP($F424,objets!$A$2:$L4992,10,FALSE))</f>
        <v>#NAME?</v>
      </c>
      <c r="N424" s="63" t="e">
        <f ca="1">_xlfn.IFS($E424&gt;0,VLOOKUP($F424,objets!$A$2:$L4992,11,FALSE)*$E424,$F424="",0,$E424="",VLOOKUP($F424,objets!$A$2:$L4992,11,FALSE))</f>
        <v>#NAME?</v>
      </c>
      <c r="O424" s="63" t="e">
        <f ca="1">_xlfn.IFS($E424&gt;0,VLOOKUP($F424,objets!$A$2:$L4992,12,FALSE)*$E424,$F424="",0,$E424="",VLOOKUP($F424,objets!$A$2:$L4992,12,FALSE))</f>
        <v>#NAME?</v>
      </c>
      <c r="P424" s="64"/>
      <c r="Q424" s="65"/>
      <c r="R424" s="65"/>
      <c r="S424" s="65"/>
      <c r="T424" s="65"/>
      <c r="U424" s="65"/>
      <c r="V424" s="65"/>
      <c r="W424" s="65"/>
      <c r="X424" s="65"/>
      <c r="Y424" s="73"/>
      <c r="Z424" s="67" t="str">
        <f t="shared" ca="1" si="13"/>
        <v/>
      </c>
      <c r="AA424" s="53"/>
      <c r="AB424" s="68"/>
      <c r="AC424" s="68"/>
      <c r="AD424" s="68"/>
      <c r="AE424" s="68"/>
      <c r="AF424" s="68"/>
      <c r="AG424" s="68"/>
      <c r="AH424" s="68"/>
      <c r="AI424" s="68"/>
      <c r="AJ424" s="69"/>
      <c r="AK424" s="55"/>
      <c r="AL424" s="70"/>
      <c r="AM424" s="61"/>
      <c r="AN424" s="61"/>
      <c r="AO424" s="55"/>
      <c r="AP424" s="71"/>
      <c r="AQ424" s="68"/>
      <c r="AR424" s="61"/>
    </row>
    <row r="425" spans="1:44" ht="34.5" customHeight="1" x14ac:dyDescent="0.25">
      <c r="A425" s="58"/>
      <c r="B425" s="58"/>
      <c r="C425" s="59"/>
      <c r="D425" s="60"/>
      <c r="E425" s="60"/>
      <c r="F425" s="61"/>
      <c r="G425" s="62" t="e">
        <f t="shared" ca="1" si="14"/>
        <v>#NAME?</v>
      </c>
      <c r="H425" s="62" t="e">
        <f ca="1">_xlfn.IFS($E425&gt;0,VLOOKUP($F425,objets!$A$2:$L4993,4,FALSE)*$E425,$F425="",0,$E425="",VLOOKUP($F425,objets!$A$2:$L4993,4,FALSE))</f>
        <v>#NAME?</v>
      </c>
      <c r="I425" s="107" t="str">
        <f>IF(F425="","",IF(E425&gt;0,VLOOKUP(F425,objets!$A$4:$F$47,6,FALSE)*E425,VLOOKUP(F425,objets!$A$4:$F$47,6,FALSE)))</f>
        <v/>
      </c>
      <c r="J425" s="63" t="e">
        <f ca="1">_xlfn.IFS($E425&gt;0,VLOOKUP($F425,objets!$A$2:$L4993,7,FALSE)*$E425,$F425="",0,$E425="",VLOOKUP($F425,objets!$A$2:$L4993,7,FALSE))</f>
        <v>#NAME?</v>
      </c>
      <c r="K425" s="63" t="e">
        <f ca="1">_xlfn.IFS($E425&gt;0,VLOOKUP($F425,objets!$A$2:$L4993,8,FALSE)*$E425,$F425="",0,$E425="",VLOOKUP($F425,objets!$A$2:$L4993,8,FALSE))</f>
        <v>#NAME?</v>
      </c>
      <c r="L425" s="63" t="e">
        <f ca="1">_xlfn.IFS($E425&gt;0,VLOOKUP($F425,objets!$A$2:$L4993,9,FALSE)*$E425,$F425="",0,$E425="",VLOOKUP($F425,objets!$A$2:$L4993,9,FALSE))</f>
        <v>#NAME?</v>
      </c>
      <c r="M425" s="63" t="e">
        <f ca="1">_xlfn.IFS($E425&gt;0,VLOOKUP($F425,objets!$A$2:$L4993,10,FALSE)*$E425,$F425="",0,$E425="",VLOOKUP($F425,objets!$A$2:$L4993,10,FALSE))</f>
        <v>#NAME?</v>
      </c>
      <c r="N425" s="63" t="e">
        <f ca="1">_xlfn.IFS($E425&gt;0,VLOOKUP($F425,objets!$A$2:$L4993,11,FALSE)*$E425,$F425="",0,$E425="",VLOOKUP($F425,objets!$A$2:$L4993,11,FALSE))</f>
        <v>#NAME?</v>
      </c>
      <c r="O425" s="63" t="e">
        <f ca="1">_xlfn.IFS($E425&gt;0,VLOOKUP($F425,objets!$A$2:$L4993,12,FALSE)*$E425,$F425="",0,$E425="",VLOOKUP($F425,objets!$A$2:$L4993,12,FALSE))</f>
        <v>#NAME?</v>
      </c>
      <c r="P425" s="64"/>
      <c r="Q425" s="65"/>
      <c r="R425" s="65"/>
      <c r="S425" s="65"/>
      <c r="T425" s="65"/>
      <c r="U425" s="65"/>
      <c r="V425" s="65"/>
      <c r="W425" s="65"/>
      <c r="X425" s="65"/>
      <c r="Y425" s="73"/>
      <c r="Z425" s="67" t="str">
        <f t="shared" ca="1" si="13"/>
        <v/>
      </c>
      <c r="AA425" s="53"/>
      <c r="AB425" s="68"/>
      <c r="AC425" s="68"/>
      <c r="AD425" s="68"/>
      <c r="AE425" s="68"/>
      <c r="AF425" s="68"/>
      <c r="AG425" s="68"/>
      <c r="AH425" s="68"/>
      <c r="AI425" s="68"/>
      <c r="AJ425" s="69"/>
      <c r="AK425" s="55"/>
      <c r="AL425" s="70"/>
      <c r="AM425" s="61"/>
      <c r="AN425" s="61"/>
      <c r="AO425" s="55"/>
      <c r="AP425" s="71"/>
      <c r="AQ425" s="68"/>
      <c r="AR425" s="61"/>
    </row>
    <row r="426" spans="1:44" ht="34.5" customHeight="1" x14ac:dyDescent="0.25">
      <c r="A426" s="58"/>
      <c r="B426" s="58"/>
      <c r="C426" s="59"/>
      <c r="D426" s="60"/>
      <c r="E426" s="60"/>
      <c r="F426" s="61"/>
      <c r="G426" s="62" t="e">
        <f t="shared" ca="1" si="14"/>
        <v>#NAME?</v>
      </c>
      <c r="H426" s="62" t="e">
        <f ca="1">_xlfn.IFS($E426&gt;0,VLOOKUP($F426,objets!$A$2:$L4994,4,FALSE)*$E426,$F426="",0,$E426="",VLOOKUP($F426,objets!$A$2:$L4994,4,FALSE))</f>
        <v>#NAME?</v>
      </c>
      <c r="I426" s="107" t="str">
        <f>IF(F426="","",IF(E426&gt;0,VLOOKUP(F426,objets!$A$4:$F$47,6,FALSE)*E426,VLOOKUP(F426,objets!$A$4:$F$47,6,FALSE)))</f>
        <v/>
      </c>
      <c r="J426" s="63" t="e">
        <f ca="1">_xlfn.IFS($E426&gt;0,VLOOKUP($F426,objets!$A$2:$L4994,7,FALSE)*$E426,$F426="",0,$E426="",VLOOKUP($F426,objets!$A$2:$L4994,7,FALSE))</f>
        <v>#NAME?</v>
      </c>
      <c r="K426" s="63" t="e">
        <f ca="1">_xlfn.IFS($E426&gt;0,VLOOKUP($F426,objets!$A$2:$L4994,8,FALSE)*$E426,$F426="",0,$E426="",VLOOKUP($F426,objets!$A$2:$L4994,8,FALSE))</f>
        <v>#NAME?</v>
      </c>
      <c r="L426" s="63" t="e">
        <f ca="1">_xlfn.IFS($E426&gt;0,VLOOKUP($F426,objets!$A$2:$L4994,9,FALSE)*$E426,$F426="",0,$E426="",VLOOKUP($F426,objets!$A$2:$L4994,9,FALSE))</f>
        <v>#NAME?</v>
      </c>
      <c r="M426" s="63" t="e">
        <f ca="1">_xlfn.IFS($E426&gt;0,VLOOKUP($F426,objets!$A$2:$L4994,10,FALSE)*$E426,$F426="",0,$E426="",VLOOKUP($F426,objets!$A$2:$L4994,10,FALSE))</f>
        <v>#NAME?</v>
      </c>
      <c r="N426" s="63" t="e">
        <f ca="1">_xlfn.IFS($E426&gt;0,VLOOKUP($F426,objets!$A$2:$L4994,11,FALSE)*$E426,$F426="",0,$E426="",VLOOKUP($F426,objets!$A$2:$L4994,11,FALSE))</f>
        <v>#NAME?</v>
      </c>
      <c r="O426" s="63" t="e">
        <f ca="1">_xlfn.IFS($E426&gt;0,VLOOKUP($F426,objets!$A$2:$L4994,12,FALSE)*$E426,$F426="",0,$E426="",VLOOKUP($F426,objets!$A$2:$L4994,12,FALSE))</f>
        <v>#NAME?</v>
      </c>
      <c r="P426" s="64"/>
      <c r="Q426" s="65"/>
      <c r="R426" s="65"/>
      <c r="S426" s="65"/>
      <c r="T426" s="65"/>
      <c r="U426" s="65"/>
      <c r="V426" s="65"/>
      <c r="W426" s="65"/>
      <c r="X426" s="65"/>
      <c r="Y426" s="73"/>
      <c r="Z426" s="67" t="str">
        <f t="shared" ca="1" si="13"/>
        <v/>
      </c>
      <c r="AA426" s="53"/>
      <c r="AB426" s="68"/>
      <c r="AC426" s="68"/>
      <c r="AD426" s="68"/>
      <c r="AE426" s="68"/>
      <c r="AF426" s="68"/>
      <c r="AG426" s="68"/>
      <c r="AH426" s="68"/>
      <c r="AI426" s="68"/>
      <c r="AJ426" s="69"/>
      <c r="AK426" s="55"/>
      <c r="AL426" s="70"/>
      <c r="AM426" s="61"/>
      <c r="AN426" s="61"/>
      <c r="AO426" s="55"/>
      <c r="AP426" s="71"/>
      <c r="AQ426" s="68"/>
      <c r="AR426" s="61"/>
    </row>
    <row r="427" spans="1:44" ht="34.5" customHeight="1" x14ac:dyDescent="0.25">
      <c r="A427" s="58"/>
      <c r="B427" s="58"/>
      <c r="C427" s="59"/>
      <c r="D427" s="60"/>
      <c r="E427" s="60"/>
      <c r="F427" s="72"/>
      <c r="G427" s="62" t="e">
        <f t="shared" ca="1" si="14"/>
        <v>#NAME?</v>
      </c>
      <c r="H427" s="62" t="e">
        <f ca="1">_xlfn.IFS($E427&gt;0,VLOOKUP($F427,objets!$A$2:$L4995,4,FALSE)*$E427,$F427="",0,$E427="",VLOOKUP($F427,objets!$A$2:$L4995,4,FALSE))</f>
        <v>#NAME?</v>
      </c>
      <c r="I427" s="107" t="str">
        <f>IF(F427="","",IF(E427&gt;0,VLOOKUP(F427,objets!$A$4:$F$47,6,FALSE)*E427,VLOOKUP(F427,objets!$A$4:$F$47,6,FALSE)))</f>
        <v/>
      </c>
      <c r="J427" s="63" t="e">
        <f ca="1">_xlfn.IFS($E427&gt;0,VLOOKUP($F427,objets!$A$2:$L4995,7,FALSE)*$E427,$F427="",0,$E427="",VLOOKUP($F427,objets!$A$2:$L4995,7,FALSE))</f>
        <v>#NAME?</v>
      </c>
      <c r="K427" s="63" t="e">
        <f ca="1">_xlfn.IFS($E427&gt;0,VLOOKUP($F427,objets!$A$2:$L4995,8,FALSE)*$E427,$F427="",0,$E427="",VLOOKUP($F427,objets!$A$2:$L4995,8,FALSE))</f>
        <v>#NAME?</v>
      </c>
      <c r="L427" s="63" t="e">
        <f ca="1">_xlfn.IFS($E427&gt;0,VLOOKUP($F427,objets!$A$2:$L4995,9,FALSE)*$E427,$F427="",0,$E427="",VLOOKUP($F427,objets!$A$2:$L4995,9,FALSE))</f>
        <v>#NAME?</v>
      </c>
      <c r="M427" s="63" t="e">
        <f ca="1">_xlfn.IFS($E427&gt;0,VLOOKUP($F427,objets!$A$2:$L4995,10,FALSE)*$E427,$F427="",0,$E427="",VLOOKUP($F427,objets!$A$2:$L4995,10,FALSE))</f>
        <v>#NAME?</v>
      </c>
      <c r="N427" s="63" t="e">
        <f ca="1">_xlfn.IFS($E427&gt;0,VLOOKUP($F427,objets!$A$2:$L4995,11,FALSE)*$E427,$F427="",0,$E427="",VLOOKUP($F427,objets!$A$2:$L4995,11,FALSE))</f>
        <v>#NAME?</v>
      </c>
      <c r="O427" s="63" t="e">
        <f ca="1">_xlfn.IFS($E427&gt;0,VLOOKUP($F427,objets!$A$2:$L4995,12,FALSE)*$E427,$F427="",0,$E427="",VLOOKUP($F427,objets!$A$2:$L4995,12,FALSE))</f>
        <v>#NAME?</v>
      </c>
      <c r="P427" s="64"/>
      <c r="Q427" s="65"/>
      <c r="R427" s="65"/>
      <c r="S427" s="65"/>
      <c r="T427" s="65"/>
      <c r="U427" s="65"/>
      <c r="V427" s="65"/>
      <c r="W427" s="65"/>
      <c r="X427" s="65"/>
      <c r="Y427" s="73"/>
      <c r="Z427" s="67" t="str">
        <f t="shared" ca="1" si="13"/>
        <v/>
      </c>
      <c r="AA427" s="53"/>
      <c r="AB427" s="68"/>
      <c r="AC427" s="68"/>
      <c r="AD427" s="68"/>
      <c r="AE427" s="68"/>
      <c r="AF427" s="68"/>
      <c r="AG427" s="68"/>
      <c r="AH427" s="68"/>
      <c r="AI427" s="68"/>
      <c r="AJ427" s="69"/>
      <c r="AK427" s="55"/>
      <c r="AL427" s="70"/>
      <c r="AM427" s="61"/>
      <c r="AN427" s="61"/>
      <c r="AO427" s="55"/>
      <c r="AP427" s="71"/>
      <c r="AQ427" s="68"/>
      <c r="AR427" s="61"/>
    </row>
    <row r="428" spans="1:44" ht="34.5" customHeight="1" x14ac:dyDescent="0.25">
      <c r="A428" s="58"/>
      <c r="B428" s="58"/>
      <c r="C428" s="59"/>
      <c r="D428" s="60"/>
      <c r="E428" s="60"/>
      <c r="F428" s="61"/>
      <c r="G428" s="62" t="e">
        <f t="shared" ca="1" si="14"/>
        <v>#NAME?</v>
      </c>
      <c r="H428" s="62" t="e">
        <f ca="1">_xlfn.IFS($E428&gt;0,VLOOKUP($F428,objets!$A$2:$L4996,4,FALSE)*$E428,$F428="",0,$E428="",VLOOKUP($F428,objets!$A$2:$L4996,4,FALSE))</f>
        <v>#NAME?</v>
      </c>
      <c r="I428" s="107" t="str">
        <f>IF(F428="","",IF(E428&gt;0,VLOOKUP(F428,objets!$A$4:$F$47,6,FALSE)*E428,VLOOKUP(F428,objets!$A$4:$F$47,6,FALSE)))</f>
        <v/>
      </c>
      <c r="J428" s="63" t="e">
        <f ca="1">_xlfn.IFS($E428&gt;0,VLOOKUP($F428,objets!$A$2:$L4996,7,FALSE)*$E428,$F428="",0,$E428="",VLOOKUP($F428,objets!$A$2:$L4996,7,FALSE))</f>
        <v>#NAME?</v>
      </c>
      <c r="K428" s="63" t="e">
        <f ca="1">_xlfn.IFS($E428&gt;0,VLOOKUP($F428,objets!$A$2:$L4996,8,FALSE)*$E428,$F428="",0,$E428="",VLOOKUP($F428,objets!$A$2:$L4996,8,FALSE))</f>
        <v>#NAME?</v>
      </c>
      <c r="L428" s="63" t="e">
        <f ca="1">_xlfn.IFS($E428&gt;0,VLOOKUP($F428,objets!$A$2:$L4996,9,FALSE)*$E428,$F428="",0,$E428="",VLOOKUP($F428,objets!$A$2:$L4996,9,FALSE))</f>
        <v>#NAME?</v>
      </c>
      <c r="M428" s="63" t="e">
        <f ca="1">_xlfn.IFS($E428&gt;0,VLOOKUP($F428,objets!$A$2:$L4996,10,FALSE)*$E428,$F428="",0,$E428="",VLOOKUP($F428,objets!$A$2:$L4996,10,FALSE))</f>
        <v>#NAME?</v>
      </c>
      <c r="N428" s="63" t="e">
        <f ca="1">_xlfn.IFS($E428&gt;0,VLOOKUP($F428,objets!$A$2:$L4996,11,FALSE)*$E428,$F428="",0,$E428="",VLOOKUP($F428,objets!$A$2:$L4996,11,FALSE))</f>
        <v>#NAME?</v>
      </c>
      <c r="O428" s="63" t="e">
        <f ca="1">_xlfn.IFS($E428&gt;0,VLOOKUP($F428,objets!$A$2:$L4996,12,FALSE)*$E428,$F428="",0,$E428="",VLOOKUP($F428,objets!$A$2:$L4996,12,FALSE))</f>
        <v>#NAME?</v>
      </c>
      <c r="P428" s="64"/>
      <c r="Q428" s="65"/>
      <c r="R428" s="65"/>
      <c r="S428" s="65"/>
      <c r="T428" s="65"/>
      <c r="U428" s="65"/>
      <c r="V428" s="65"/>
      <c r="W428" s="65"/>
      <c r="X428" s="65"/>
      <c r="Y428" s="73"/>
      <c r="Z428" s="67" t="str">
        <f t="shared" ca="1" si="13"/>
        <v/>
      </c>
      <c r="AA428" s="53"/>
      <c r="AB428" s="68"/>
      <c r="AC428" s="68"/>
      <c r="AD428" s="68"/>
      <c r="AE428" s="68"/>
      <c r="AF428" s="68"/>
      <c r="AG428" s="68"/>
      <c r="AH428" s="68"/>
      <c r="AI428" s="68"/>
      <c r="AJ428" s="69"/>
      <c r="AK428" s="55"/>
      <c r="AL428" s="70"/>
      <c r="AM428" s="61"/>
      <c r="AN428" s="61"/>
      <c r="AO428" s="55"/>
      <c r="AP428" s="71"/>
      <c r="AQ428" s="68"/>
      <c r="AR428" s="61"/>
    </row>
    <row r="429" spans="1:44" ht="34.5" customHeight="1" x14ac:dyDescent="0.25">
      <c r="A429" s="58"/>
      <c r="B429" s="58"/>
      <c r="C429" s="59"/>
      <c r="D429" s="60"/>
      <c r="E429" s="60"/>
      <c r="F429" s="72"/>
      <c r="G429" s="62" t="e">
        <f t="shared" ca="1" si="14"/>
        <v>#NAME?</v>
      </c>
      <c r="H429" s="62" t="e">
        <f ca="1">_xlfn.IFS($E429&gt;0,VLOOKUP($F429,objets!$A$2:$L4997,4,FALSE)*$E429,$F429="",0,$E429="",VLOOKUP($F429,objets!$A$2:$L4997,4,FALSE))</f>
        <v>#NAME?</v>
      </c>
      <c r="I429" s="107" t="str">
        <f>IF(F429="","",IF(E429&gt;0,VLOOKUP(F429,objets!$A$4:$F$47,6,FALSE)*E429,VLOOKUP(F429,objets!$A$4:$F$47,6,FALSE)))</f>
        <v/>
      </c>
      <c r="J429" s="63" t="e">
        <f ca="1">_xlfn.IFS($E429&gt;0,VLOOKUP($F429,objets!$A$2:$L4997,7,FALSE)*$E429,$F429="",0,$E429="",VLOOKUP($F429,objets!$A$2:$L4997,7,FALSE))</f>
        <v>#NAME?</v>
      </c>
      <c r="K429" s="63" t="e">
        <f ca="1">_xlfn.IFS($E429&gt;0,VLOOKUP($F429,objets!$A$2:$L4997,8,FALSE)*$E429,$F429="",0,$E429="",VLOOKUP($F429,objets!$A$2:$L4997,8,FALSE))</f>
        <v>#NAME?</v>
      </c>
      <c r="L429" s="63" t="e">
        <f ca="1">_xlfn.IFS($E429&gt;0,VLOOKUP($F429,objets!$A$2:$L4997,9,FALSE)*$E429,$F429="",0,$E429="",VLOOKUP($F429,objets!$A$2:$L4997,9,FALSE))</f>
        <v>#NAME?</v>
      </c>
      <c r="M429" s="63" t="e">
        <f ca="1">_xlfn.IFS($E429&gt;0,VLOOKUP($F429,objets!$A$2:$L4997,10,FALSE)*$E429,$F429="",0,$E429="",VLOOKUP($F429,objets!$A$2:$L4997,10,FALSE))</f>
        <v>#NAME?</v>
      </c>
      <c r="N429" s="63" t="e">
        <f ca="1">_xlfn.IFS($E429&gt;0,VLOOKUP($F429,objets!$A$2:$L4997,11,FALSE)*$E429,$F429="",0,$E429="",VLOOKUP($F429,objets!$A$2:$L4997,11,FALSE))</f>
        <v>#NAME?</v>
      </c>
      <c r="O429" s="63" t="e">
        <f ca="1">_xlfn.IFS($E429&gt;0,VLOOKUP($F429,objets!$A$2:$L4997,12,FALSE)*$E429,$F429="",0,$E429="",VLOOKUP($F429,objets!$A$2:$L4997,12,FALSE))</f>
        <v>#NAME?</v>
      </c>
      <c r="P429" s="64"/>
      <c r="Q429" s="65"/>
      <c r="R429" s="65"/>
      <c r="S429" s="65"/>
      <c r="T429" s="65"/>
      <c r="U429" s="65"/>
      <c r="V429" s="65"/>
      <c r="W429" s="65"/>
      <c r="X429" s="65"/>
      <c r="Y429" s="73"/>
      <c r="Z429" s="67" t="str">
        <f t="shared" ca="1" si="13"/>
        <v/>
      </c>
      <c r="AA429" s="53"/>
      <c r="AB429" s="68"/>
      <c r="AC429" s="68"/>
      <c r="AD429" s="68"/>
      <c r="AE429" s="68"/>
      <c r="AF429" s="68"/>
      <c r="AG429" s="68"/>
      <c r="AH429" s="68"/>
      <c r="AI429" s="68"/>
      <c r="AJ429" s="69"/>
      <c r="AK429" s="55"/>
      <c r="AL429" s="70"/>
      <c r="AM429" s="61"/>
      <c r="AN429" s="61"/>
      <c r="AO429" s="55"/>
      <c r="AP429" s="71"/>
      <c r="AQ429" s="68"/>
      <c r="AR429" s="61"/>
    </row>
    <row r="430" spans="1:44" ht="34.5" customHeight="1" x14ac:dyDescent="0.25">
      <c r="A430" s="58"/>
      <c r="B430" s="58"/>
      <c r="C430" s="59"/>
      <c r="D430" s="60"/>
      <c r="E430" s="60"/>
      <c r="F430" s="61"/>
      <c r="G430" s="62" t="e">
        <f t="shared" ca="1" si="14"/>
        <v>#NAME?</v>
      </c>
      <c r="H430" s="62" t="e">
        <f ca="1">_xlfn.IFS($E430&gt;0,VLOOKUP($F430,objets!$A$2:$L4998,4,FALSE)*$E430,$F430="",0,$E430="",VLOOKUP($F430,objets!$A$2:$L4998,4,FALSE))</f>
        <v>#NAME?</v>
      </c>
      <c r="I430" s="107" t="str">
        <f>IF(F430="","",IF(E430&gt;0,VLOOKUP(F430,objets!$A$4:$F$47,6,FALSE)*E430,VLOOKUP(F430,objets!$A$4:$F$47,6,FALSE)))</f>
        <v/>
      </c>
      <c r="J430" s="63" t="e">
        <f ca="1">_xlfn.IFS($E430&gt;0,VLOOKUP($F430,objets!$A$2:$L4998,7,FALSE)*$E430,$F430="",0,$E430="",VLOOKUP($F430,objets!$A$2:$L4998,7,FALSE))</f>
        <v>#NAME?</v>
      </c>
      <c r="K430" s="63" t="e">
        <f ca="1">_xlfn.IFS($E430&gt;0,VLOOKUP($F430,objets!$A$2:$L4998,8,FALSE)*$E430,$F430="",0,$E430="",VLOOKUP($F430,objets!$A$2:$L4998,8,FALSE))</f>
        <v>#NAME?</v>
      </c>
      <c r="L430" s="63" t="e">
        <f ca="1">_xlfn.IFS($E430&gt;0,VLOOKUP($F430,objets!$A$2:$L4998,9,FALSE)*$E430,$F430="",0,$E430="",VLOOKUP($F430,objets!$A$2:$L4998,9,FALSE))</f>
        <v>#NAME?</v>
      </c>
      <c r="M430" s="63" t="e">
        <f ca="1">_xlfn.IFS($E430&gt;0,VLOOKUP($F430,objets!$A$2:$L4998,10,FALSE)*$E430,$F430="",0,$E430="",VLOOKUP($F430,objets!$A$2:$L4998,10,FALSE))</f>
        <v>#NAME?</v>
      </c>
      <c r="N430" s="63" t="e">
        <f ca="1">_xlfn.IFS($E430&gt;0,VLOOKUP($F430,objets!$A$2:$L4998,11,FALSE)*$E430,$F430="",0,$E430="",VLOOKUP($F430,objets!$A$2:$L4998,11,FALSE))</f>
        <v>#NAME?</v>
      </c>
      <c r="O430" s="63" t="e">
        <f ca="1">_xlfn.IFS($E430&gt;0,VLOOKUP($F430,objets!$A$2:$L4998,12,FALSE)*$E430,$F430="",0,$E430="",VLOOKUP($F430,objets!$A$2:$L4998,12,FALSE))</f>
        <v>#NAME?</v>
      </c>
      <c r="P430" s="64"/>
      <c r="Q430" s="65"/>
      <c r="R430" s="65"/>
      <c r="S430" s="65"/>
      <c r="T430" s="65"/>
      <c r="U430" s="65"/>
      <c r="V430" s="65"/>
      <c r="W430" s="65"/>
      <c r="X430" s="65"/>
      <c r="Y430" s="73"/>
      <c r="Z430" s="67" t="str">
        <f t="shared" ca="1" si="13"/>
        <v/>
      </c>
      <c r="AA430" s="53"/>
      <c r="AB430" s="68"/>
      <c r="AC430" s="68"/>
      <c r="AD430" s="68"/>
      <c r="AE430" s="68"/>
      <c r="AF430" s="68"/>
      <c r="AG430" s="68"/>
      <c r="AH430" s="68"/>
      <c r="AI430" s="68"/>
      <c r="AJ430" s="69"/>
      <c r="AK430" s="55"/>
      <c r="AL430" s="70"/>
      <c r="AM430" s="61"/>
      <c r="AN430" s="61"/>
      <c r="AO430" s="55"/>
      <c r="AP430" s="71"/>
      <c r="AQ430" s="68"/>
      <c r="AR430" s="61"/>
    </row>
    <row r="431" spans="1:44" ht="34.5" customHeight="1" x14ac:dyDescent="0.25">
      <c r="A431" s="58"/>
      <c r="B431" s="58"/>
      <c r="C431" s="59"/>
      <c r="D431" s="60"/>
      <c r="E431" s="60"/>
      <c r="F431" s="61"/>
      <c r="G431" s="62" t="e">
        <f t="shared" ca="1" si="14"/>
        <v>#NAME?</v>
      </c>
      <c r="H431" s="62" t="e">
        <f ca="1">_xlfn.IFS($E431&gt;0,VLOOKUP($F431,objets!$A$2:$L4999,4,FALSE)*$E431,$F431="",0,$E431="",VLOOKUP($F431,objets!$A$2:$L4999,4,FALSE))</f>
        <v>#NAME?</v>
      </c>
      <c r="I431" s="107" t="str">
        <f>IF(F431="","",IF(E431&gt;0,VLOOKUP(F431,objets!$A$4:$F$47,6,FALSE)*E431,VLOOKUP(F431,objets!$A$4:$F$47,6,FALSE)))</f>
        <v/>
      </c>
      <c r="J431" s="63" t="e">
        <f ca="1">_xlfn.IFS($E431&gt;0,VLOOKUP($F431,objets!$A$2:$L4999,7,FALSE)*$E431,$F431="",0,$E431="",VLOOKUP($F431,objets!$A$2:$L4999,7,FALSE))</f>
        <v>#NAME?</v>
      </c>
      <c r="K431" s="63" t="e">
        <f ca="1">_xlfn.IFS($E431&gt;0,VLOOKUP($F431,objets!$A$2:$L4999,8,FALSE)*$E431,$F431="",0,$E431="",VLOOKUP($F431,objets!$A$2:$L4999,8,FALSE))</f>
        <v>#NAME?</v>
      </c>
      <c r="L431" s="63" t="e">
        <f ca="1">_xlfn.IFS($E431&gt;0,VLOOKUP($F431,objets!$A$2:$L4999,9,FALSE)*$E431,$F431="",0,$E431="",VLOOKUP($F431,objets!$A$2:$L4999,9,FALSE))</f>
        <v>#NAME?</v>
      </c>
      <c r="M431" s="63" t="e">
        <f ca="1">_xlfn.IFS($E431&gt;0,VLOOKUP($F431,objets!$A$2:$L4999,10,FALSE)*$E431,$F431="",0,$E431="",VLOOKUP($F431,objets!$A$2:$L4999,10,FALSE))</f>
        <v>#NAME?</v>
      </c>
      <c r="N431" s="63" t="e">
        <f ca="1">_xlfn.IFS($E431&gt;0,VLOOKUP($F431,objets!$A$2:$L4999,11,FALSE)*$E431,$F431="",0,$E431="",VLOOKUP($F431,objets!$A$2:$L4999,11,FALSE))</f>
        <v>#NAME?</v>
      </c>
      <c r="O431" s="63" t="e">
        <f ca="1">_xlfn.IFS($E431&gt;0,VLOOKUP($F431,objets!$A$2:$L4999,12,FALSE)*$E431,$F431="",0,$E431="",VLOOKUP($F431,objets!$A$2:$L4999,12,FALSE))</f>
        <v>#NAME?</v>
      </c>
      <c r="P431" s="64"/>
      <c r="Q431" s="65"/>
      <c r="R431" s="65"/>
      <c r="S431" s="65"/>
      <c r="T431" s="65"/>
      <c r="U431" s="65"/>
      <c r="V431" s="65"/>
      <c r="W431" s="65"/>
      <c r="X431" s="65"/>
      <c r="Y431" s="73"/>
      <c r="Z431" s="67" t="str">
        <f t="shared" ca="1" si="13"/>
        <v/>
      </c>
      <c r="AA431" s="53"/>
      <c r="AB431" s="68"/>
      <c r="AC431" s="68"/>
      <c r="AD431" s="68"/>
      <c r="AE431" s="68"/>
      <c r="AF431" s="68"/>
      <c r="AG431" s="68"/>
      <c r="AH431" s="68"/>
      <c r="AI431" s="68"/>
      <c r="AJ431" s="69"/>
      <c r="AK431" s="55"/>
      <c r="AL431" s="70"/>
      <c r="AM431" s="61"/>
      <c r="AN431" s="61"/>
      <c r="AO431" s="55"/>
      <c r="AP431" s="71"/>
      <c r="AQ431" s="68"/>
      <c r="AR431" s="61"/>
    </row>
    <row r="432" spans="1:44" ht="34.5" customHeight="1" x14ac:dyDescent="0.25">
      <c r="A432" s="58"/>
      <c r="B432" s="58"/>
      <c r="C432" s="59"/>
      <c r="D432" s="60"/>
      <c r="E432" s="60"/>
      <c r="F432" s="61"/>
      <c r="G432" s="62" t="e">
        <f t="shared" ca="1" si="14"/>
        <v>#NAME?</v>
      </c>
      <c r="H432" s="62" t="e">
        <f ca="1">_xlfn.IFS($E432&gt;0,VLOOKUP($F432,objets!$A$2:$L5000,4,FALSE)*$E432,$F432="",0,$E432="",VLOOKUP($F432,objets!$A$2:$L5000,4,FALSE))</f>
        <v>#NAME?</v>
      </c>
      <c r="I432" s="107" t="str">
        <f>IF(F432="","",IF(E432&gt;0,VLOOKUP(F432,objets!$A$4:$F$47,6,FALSE)*E432,VLOOKUP(F432,objets!$A$4:$F$47,6,FALSE)))</f>
        <v/>
      </c>
      <c r="J432" s="63" t="e">
        <f ca="1">_xlfn.IFS($E432&gt;0,VLOOKUP($F432,objets!$A$2:$L5000,7,FALSE)*$E432,$F432="",0,$E432="",VLOOKUP($F432,objets!$A$2:$L5000,7,FALSE))</f>
        <v>#NAME?</v>
      </c>
      <c r="K432" s="63" t="e">
        <f ca="1">_xlfn.IFS($E432&gt;0,VLOOKUP($F432,objets!$A$2:$L5000,8,FALSE)*$E432,$F432="",0,$E432="",VLOOKUP($F432,objets!$A$2:$L5000,8,FALSE))</f>
        <v>#NAME?</v>
      </c>
      <c r="L432" s="63" t="e">
        <f ca="1">_xlfn.IFS($E432&gt;0,VLOOKUP($F432,objets!$A$2:$L5000,9,FALSE)*$E432,$F432="",0,$E432="",VLOOKUP($F432,objets!$A$2:$L5000,9,FALSE))</f>
        <v>#NAME?</v>
      </c>
      <c r="M432" s="63" t="e">
        <f ca="1">_xlfn.IFS($E432&gt;0,VLOOKUP($F432,objets!$A$2:$L5000,10,FALSE)*$E432,$F432="",0,$E432="",VLOOKUP($F432,objets!$A$2:$L5000,10,FALSE))</f>
        <v>#NAME?</v>
      </c>
      <c r="N432" s="63" t="e">
        <f ca="1">_xlfn.IFS($E432&gt;0,VLOOKUP($F432,objets!$A$2:$L5000,11,FALSE)*$E432,$F432="",0,$E432="",VLOOKUP($F432,objets!$A$2:$L5000,11,FALSE))</f>
        <v>#NAME?</v>
      </c>
      <c r="O432" s="63" t="e">
        <f ca="1">_xlfn.IFS($E432&gt;0,VLOOKUP($F432,objets!$A$2:$L5000,12,FALSE)*$E432,$F432="",0,$E432="",VLOOKUP($F432,objets!$A$2:$L5000,12,FALSE))</f>
        <v>#NAME?</v>
      </c>
      <c r="P432" s="64"/>
      <c r="Q432" s="65"/>
      <c r="R432" s="65"/>
      <c r="S432" s="65"/>
      <c r="T432" s="65"/>
      <c r="U432" s="65"/>
      <c r="V432" s="65"/>
      <c r="W432" s="65"/>
      <c r="X432" s="65"/>
      <c r="Y432" s="73"/>
      <c r="Z432" s="67" t="str">
        <f t="shared" ca="1" si="13"/>
        <v/>
      </c>
      <c r="AA432" s="53"/>
      <c r="AB432" s="68"/>
      <c r="AC432" s="68"/>
      <c r="AD432" s="68"/>
      <c r="AE432" s="68"/>
      <c r="AF432" s="68"/>
      <c r="AG432" s="68"/>
      <c r="AH432" s="68"/>
      <c r="AI432" s="68"/>
      <c r="AJ432" s="69"/>
      <c r="AK432" s="55"/>
      <c r="AL432" s="70"/>
      <c r="AM432" s="61"/>
      <c r="AN432" s="61"/>
      <c r="AO432" s="55"/>
      <c r="AP432" s="71"/>
      <c r="AQ432" s="68"/>
      <c r="AR432" s="61"/>
    </row>
    <row r="433" spans="1:44" ht="34.5" customHeight="1" x14ac:dyDescent="0.25">
      <c r="A433" s="58"/>
      <c r="B433" s="58"/>
      <c r="C433" s="59"/>
      <c r="D433" s="60"/>
      <c r="E433" s="60"/>
      <c r="F433" s="61"/>
      <c r="G433" s="62" t="e">
        <f t="shared" ca="1" si="14"/>
        <v>#NAME?</v>
      </c>
      <c r="H433" s="62" t="e">
        <f ca="1">_xlfn.IFS($E433&gt;0,VLOOKUP($F433,objets!$A$2:$L5001,4,FALSE)*$E433,$F433="",0,$E433="",VLOOKUP($F433,objets!$A$2:$L5001,4,FALSE))</f>
        <v>#NAME?</v>
      </c>
      <c r="I433" s="107" t="str">
        <f>IF(F433="","",IF(E433&gt;0,VLOOKUP(F433,objets!$A$4:$F$47,6,FALSE)*E433,VLOOKUP(F433,objets!$A$4:$F$47,6,FALSE)))</f>
        <v/>
      </c>
      <c r="J433" s="63" t="e">
        <f ca="1">_xlfn.IFS($E433&gt;0,VLOOKUP($F433,objets!$A$2:$L5001,7,FALSE)*$E433,$F433="",0,$E433="",VLOOKUP($F433,objets!$A$2:$L5001,7,FALSE))</f>
        <v>#NAME?</v>
      </c>
      <c r="K433" s="63" t="e">
        <f ca="1">_xlfn.IFS($E433&gt;0,VLOOKUP($F433,objets!$A$2:$L5001,8,FALSE)*$E433,$F433="",0,$E433="",VLOOKUP($F433,objets!$A$2:$L5001,8,FALSE))</f>
        <v>#NAME?</v>
      </c>
      <c r="L433" s="63" t="e">
        <f ca="1">_xlfn.IFS($E433&gt;0,VLOOKUP($F433,objets!$A$2:$L5001,9,FALSE)*$E433,$F433="",0,$E433="",VLOOKUP($F433,objets!$A$2:$L5001,9,FALSE))</f>
        <v>#NAME?</v>
      </c>
      <c r="M433" s="63" t="e">
        <f ca="1">_xlfn.IFS($E433&gt;0,VLOOKUP($F433,objets!$A$2:$L5001,10,FALSE)*$E433,$F433="",0,$E433="",VLOOKUP($F433,objets!$A$2:$L5001,10,FALSE))</f>
        <v>#NAME?</v>
      </c>
      <c r="N433" s="63" t="e">
        <f ca="1">_xlfn.IFS($E433&gt;0,VLOOKUP($F433,objets!$A$2:$L5001,11,FALSE)*$E433,$F433="",0,$E433="",VLOOKUP($F433,objets!$A$2:$L5001,11,FALSE))</f>
        <v>#NAME?</v>
      </c>
      <c r="O433" s="63" t="e">
        <f ca="1">_xlfn.IFS($E433&gt;0,VLOOKUP($F433,objets!$A$2:$L5001,12,FALSE)*$E433,$F433="",0,$E433="",VLOOKUP($F433,objets!$A$2:$L5001,12,FALSE))</f>
        <v>#NAME?</v>
      </c>
      <c r="P433" s="64"/>
      <c r="Q433" s="65"/>
      <c r="R433" s="65"/>
      <c r="S433" s="65"/>
      <c r="T433" s="65"/>
      <c r="U433" s="65"/>
      <c r="V433" s="65"/>
      <c r="W433" s="65"/>
      <c r="X433" s="65"/>
      <c r="Y433" s="73"/>
      <c r="Z433" s="67" t="str">
        <f t="shared" ca="1" si="13"/>
        <v/>
      </c>
      <c r="AA433" s="53"/>
      <c r="AB433" s="68"/>
      <c r="AC433" s="68"/>
      <c r="AD433" s="68"/>
      <c r="AE433" s="68"/>
      <c r="AF433" s="68"/>
      <c r="AG433" s="68"/>
      <c r="AH433" s="68"/>
      <c r="AI433" s="68"/>
      <c r="AJ433" s="69"/>
      <c r="AK433" s="55"/>
      <c r="AL433" s="70"/>
      <c r="AM433" s="61"/>
      <c r="AN433" s="61"/>
      <c r="AO433" s="55"/>
      <c r="AP433" s="71"/>
      <c r="AQ433" s="68"/>
      <c r="AR433" s="61"/>
    </row>
    <row r="434" spans="1:44" ht="34.5" customHeight="1" x14ac:dyDescent="0.25">
      <c r="A434" s="58"/>
      <c r="B434" s="58"/>
      <c r="C434" s="59"/>
      <c r="D434" s="60"/>
      <c r="E434" s="60"/>
      <c r="F434" s="61"/>
      <c r="G434" s="62" t="e">
        <f t="shared" ca="1" si="14"/>
        <v>#NAME?</v>
      </c>
      <c r="H434" s="62" t="e">
        <f ca="1">_xlfn.IFS($E434&gt;0,VLOOKUP($F434,objets!$A$2:$L5002,4,FALSE)*$E434,$F434="",0,$E434="",VLOOKUP($F434,objets!$A$2:$L5002,4,FALSE))</f>
        <v>#NAME?</v>
      </c>
      <c r="I434" s="107" t="str">
        <f>IF(F434="","",IF(E434&gt;0,VLOOKUP(F434,objets!$A$4:$F$47,6,FALSE)*E434,VLOOKUP(F434,objets!$A$4:$F$47,6,FALSE)))</f>
        <v/>
      </c>
      <c r="J434" s="63" t="e">
        <f ca="1">_xlfn.IFS($E434&gt;0,VLOOKUP($F434,objets!$A$2:$L5002,7,FALSE)*$E434,$F434="",0,$E434="",VLOOKUP($F434,objets!$A$2:$L5002,7,FALSE))</f>
        <v>#NAME?</v>
      </c>
      <c r="K434" s="63" t="e">
        <f ca="1">_xlfn.IFS($E434&gt;0,VLOOKUP($F434,objets!$A$2:$L5002,8,FALSE)*$E434,$F434="",0,$E434="",VLOOKUP($F434,objets!$A$2:$L5002,8,FALSE))</f>
        <v>#NAME?</v>
      </c>
      <c r="L434" s="63" t="e">
        <f ca="1">_xlfn.IFS($E434&gt;0,VLOOKUP($F434,objets!$A$2:$L5002,9,FALSE)*$E434,$F434="",0,$E434="",VLOOKUP($F434,objets!$A$2:$L5002,9,FALSE))</f>
        <v>#NAME?</v>
      </c>
      <c r="M434" s="63" t="e">
        <f ca="1">_xlfn.IFS($E434&gt;0,VLOOKUP($F434,objets!$A$2:$L5002,10,FALSE)*$E434,$F434="",0,$E434="",VLOOKUP($F434,objets!$A$2:$L5002,10,FALSE))</f>
        <v>#NAME?</v>
      </c>
      <c r="N434" s="63" t="e">
        <f ca="1">_xlfn.IFS($E434&gt;0,VLOOKUP($F434,objets!$A$2:$L5002,11,FALSE)*$E434,$F434="",0,$E434="",VLOOKUP($F434,objets!$A$2:$L5002,11,FALSE))</f>
        <v>#NAME?</v>
      </c>
      <c r="O434" s="63" t="e">
        <f ca="1">_xlfn.IFS($E434&gt;0,VLOOKUP($F434,objets!$A$2:$L5002,12,FALSE)*$E434,$F434="",0,$E434="",VLOOKUP($F434,objets!$A$2:$L5002,12,FALSE))</f>
        <v>#NAME?</v>
      </c>
      <c r="P434" s="64"/>
      <c r="Q434" s="65"/>
      <c r="R434" s="65"/>
      <c r="S434" s="65"/>
      <c r="T434" s="65"/>
      <c r="U434" s="65"/>
      <c r="V434" s="65"/>
      <c r="W434" s="65"/>
      <c r="X434" s="65"/>
      <c r="Y434" s="73"/>
      <c r="Z434" s="67" t="str">
        <f t="shared" ca="1" si="13"/>
        <v/>
      </c>
      <c r="AA434" s="53"/>
      <c r="AB434" s="68"/>
      <c r="AC434" s="68"/>
      <c r="AD434" s="68"/>
      <c r="AE434" s="68"/>
      <c r="AF434" s="68"/>
      <c r="AG434" s="68"/>
      <c r="AH434" s="68"/>
      <c r="AI434" s="68"/>
      <c r="AJ434" s="69"/>
      <c r="AK434" s="55"/>
      <c r="AL434" s="70"/>
      <c r="AM434" s="61"/>
      <c r="AN434" s="61"/>
      <c r="AO434" s="55"/>
      <c r="AP434" s="71"/>
      <c r="AQ434" s="68"/>
      <c r="AR434" s="61"/>
    </row>
    <row r="435" spans="1:44" ht="34.5" customHeight="1" x14ac:dyDescent="0.25">
      <c r="A435" s="58"/>
      <c r="B435" s="58"/>
      <c r="C435" s="59"/>
      <c r="D435" s="60"/>
      <c r="E435" s="60"/>
      <c r="F435" s="72"/>
      <c r="G435" s="62" t="e">
        <f t="shared" ca="1" si="14"/>
        <v>#NAME?</v>
      </c>
      <c r="H435" s="62" t="e">
        <f ca="1">_xlfn.IFS($E435&gt;0,VLOOKUP($F435,objets!$A$2:$L5003,4,FALSE)*$E435,$F435="",0,$E435="",VLOOKUP($F435,objets!$A$2:$L5003,4,FALSE))</f>
        <v>#NAME?</v>
      </c>
      <c r="I435" s="107" t="str">
        <f>IF(F435="","",IF(E435&gt;0,VLOOKUP(F435,objets!$A$4:$F$47,6,FALSE)*E435,VLOOKUP(F435,objets!$A$4:$F$47,6,FALSE)))</f>
        <v/>
      </c>
      <c r="J435" s="63" t="e">
        <f ca="1">_xlfn.IFS($E435&gt;0,VLOOKUP($F435,objets!$A$2:$L5003,7,FALSE)*$E435,$F435="",0,$E435="",VLOOKUP($F435,objets!$A$2:$L5003,7,FALSE))</f>
        <v>#NAME?</v>
      </c>
      <c r="K435" s="63" t="e">
        <f ca="1">_xlfn.IFS($E435&gt;0,VLOOKUP($F435,objets!$A$2:$L5003,8,FALSE)*$E435,$F435="",0,$E435="",VLOOKUP($F435,objets!$A$2:$L5003,8,FALSE))</f>
        <v>#NAME?</v>
      </c>
      <c r="L435" s="63" t="e">
        <f ca="1">_xlfn.IFS($E435&gt;0,VLOOKUP($F435,objets!$A$2:$L5003,9,FALSE)*$E435,$F435="",0,$E435="",VLOOKUP($F435,objets!$A$2:$L5003,9,FALSE))</f>
        <v>#NAME?</v>
      </c>
      <c r="M435" s="63" t="e">
        <f ca="1">_xlfn.IFS($E435&gt;0,VLOOKUP($F435,objets!$A$2:$L5003,10,FALSE)*$E435,$F435="",0,$E435="",VLOOKUP($F435,objets!$A$2:$L5003,10,FALSE))</f>
        <v>#NAME?</v>
      </c>
      <c r="N435" s="63" t="e">
        <f ca="1">_xlfn.IFS($E435&gt;0,VLOOKUP($F435,objets!$A$2:$L5003,11,FALSE)*$E435,$F435="",0,$E435="",VLOOKUP($F435,objets!$A$2:$L5003,11,FALSE))</f>
        <v>#NAME?</v>
      </c>
      <c r="O435" s="63" t="e">
        <f ca="1">_xlfn.IFS($E435&gt;0,VLOOKUP($F435,objets!$A$2:$L5003,12,FALSE)*$E435,$F435="",0,$E435="",VLOOKUP($F435,objets!$A$2:$L5003,12,FALSE))</f>
        <v>#NAME?</v>
      </c>
      <c r="P435" s="64"/>
      <c r="Q435" s="65"/>
      <c r="R435" s="65"/>
      <c r="S435" s="65"/>
      <c r="T435" s="65"/>
      <c r="U435" s="65"/>
      <c r="V435" s="65"/>
      <c r="W435" s="65"/>
      <c r="X435" s="65"/>
      <c r="Y435" s="73"/>
      <c r="Z435" s="67" t="str">
        <f t="shared" ca="1" si="13"/>
        <v/>
      </c>
      <c r="AA435" s="53"/>
      <c r="AB435" s="68"/>
      <c r="AC435" s="68"/>
      <c r="AD435" s="68"/>
      <c r="AE435" s="68"/>
      <c r="AF435" s="68"/>
      <c r="AG435" s="68"/>
      <c r="AH435" s="68"/>
      <c r="AI435" s="68"/>
      <c r="AJ435" s="69"/>
      <c r="AK435" s="55"/>
      <c r="AL435" s="70"/>
      <c r="AM435" s="61"/>
      <c r="AN435" s="61"/>
      <c r="AO435" s="55"/>
      <c r="AP435" s="71"/>
      <c r="AQ435" s="68"/>
      <c r="AR435" s="61"/>
    </row>
    <row r="436" spans="1:44" ht="34.5" customHeight="1" x14ac:dyDescent="0.25">
      <c r="A436" s="58"/>
      <c r="B436" s="58"/>
      <c r="C436" s="59"/>
      <c r="D436" s="60"/>
      <c r="E436" s="60"/>
      <c r="F436" s="61"/>
      <c r="G436" s="62" t="e">
        <f t="shared" ca="1" si="14"/>
        <v>#NAME?</v>
      </c>
      <c r="H436" s="62" t="e">
        <f ca="1">_xlfn.IFS($E436&gt;0,VLOOKUP($F436,objets!$A$2:$L5004,4,FALSE)*$E436,$F436="",0,$E436="",VLOOKUP($F436,objets!$A$2:$L5004,4,FALSE))</f>
        <v>#NAME?</v>
      </c>
      <c r="I436" s="107" t="str">
        <f>IF(F436="","",IF(E436&gt;0,VLOOKUP(F436,objets!$A$4:$F$47,6,FALSE)*E436,VLOOKUP(F436,objets!$A$4:$F$47,6,FALSE)))</f>
        <v/>
      </c>
      <c r="J436" s="63" t="e">
        <f ca="1">_xlfn.IFS($E436&gt;0,VLOOKUP($F436,objets!$A$2:$L5004,7,FALSE)*$E436,$F436="",0,$E436="",VLOOKUP($F436,objets!$A$2:$L5004,7,FALSE))</f>
        <v>#NAME?</v>
      </c>
      <c r="K436" s="63" t="e">
        <f ca="1">_xlfn.IFS($E436&gt;0,VLOOKUP($F436,objets!$A$2:$L5004,8,FALSE)*$E436,$F436="",0,$E436="",VLOOKUP($F436,objets!$A$2:$L5004,8,FALSE))</f>
        <v>#NAME?</v>
      </c>
      <c r="L436" s="63" t="e">
        <f ca="1">_xlfn.IFS($E436&gt;0,VLOOKUP($F436,objets!$A$2:$L5004,9,FALSE)*$E436,$F436="",0,$E436="",VLOOKUP($F436,objets!$A$2:$L5004,9,FALSE))</f>
        <v>#NAME?</v>
      </c>
      <c r="M436" s="63" t="e">
        <f ca="1">_xlfn.IFS($E436&gt;0,VLOOKUP($F436,objets!$A$2:$L5004,10,FALSE)*$E436,$F436="",0,$E436="",VLOOKUP($F436,objets!$A$2:$L5004,10,FALSE))</f>
        <v>#NAME?</v>
      </c>
      <c r="N436" s="63" t="e">
        <f ca="1">_xlfn.IFS($E436&gt;0,VLOOKUP($F436,objets!$A$2:$L5004,11,FALSE)*$E436,$F436="",0,$E436="",VLOOKUP($F436,objets!$A$2:$L5004,11,FALSE))</f>
        <v>#NAME?</v>
      </c>
      <c r="O436" s="63" t="e">
        <f ca="1">_xlfn.IFS($E436&gt;0,VLOOKUP($F436,objets!$A$2:$L5004,12,FALSE)*$E436,$F436="",0,$E436="",VLOOKUP($F436,objets!$A$2:$L5004,12,FALSE))</f>
        <v>#NAME?</v>
      </c>
      <c r="P436" s="64"/>
      <c r="Q436" s="65"/>
      <c r="R436" s="65"/>
      <c r="S436" s="65"/>
      <c r="T436" s="65"/>
      <c r="U436" s="65"/>
      <c r="V436" s="65"/>
      <c r="W436" s="65"/>
      <c r="X436" s="65"/>
      <c r="Y436" s="73"/>
      <c r="Z436" s="67" t="str">
        <f t="shared" ca="1" si="13"/>
        <v/>
      </c>
      <c r="AA436" s="53"/>
      <c r="AB436" s="68"/>
      <c r="AC436" s="68"/>
      <c r="AD436" s="68"/>
      <c r="AE436" s="68"/>
      <c r="AF436" s="68"/>
      <c r="AG436" s="68"/>
      <c r="AH436" s="68"/>
      <c r="AI436" s="68"/>
      <c r="AJ436" s="69"/>
      <c r="AK436" s="55"/>
      <c r="AL436" s="70"/>
      <c r="AM436" s="61"/>
      <c r="AN436" s="61"/>
      <c r="AO436" s="55"/>
      <c r="AP436" s="71"/>
      <c r="AQ436" s="68"/>
      <c r="AR436" s="61"/>
    </row>
    <row r="437" spans="1:44" ht="34.5" customHeight="1" x14ac:dyDescent="0.25">
      <c r="A437" s="58"/>
      <c r="B437" s="58"/>
      <c r="C437" s="59"/>
      <c r="D437" s="60"/>
      <c r="E437" s="60"/>
      <c r="F437" s="61"/>
      <c r="G437" s="62" t="e">
        <f t="shared" ca="1" si="14"/>
        <v>#NAME?</v>
      </c>
      <c r="H437" s="62" t="e">
        <f ca="1">_xlfn.IFS($E437&gt;0,VLOOKUP($F437,objets!$A$2:$L5005,4,FALSE)*$E437,$F437="",0,$E437="",VLOOKUP($F437,objets!$A$2:$L5005,4,FALSE))</f>
        <v>#NAME?</v>
      </c>
      <c r="I437" s="107" t="str">
        <f>IF(F437="","",IF(E437&gt;0,VLOOKUP(F437,objets!$A$4:$F$47,6,FALSE)*E437,VLOOKUP(F437,objets!$A$4:$F$47,6,FALSE)))</f>
        <v/>
      </c>
      <c r="J437" s="63" t="e">
        <f ca="1">_xlfn.IFS($E437&gt;0,VLOOKUP($F437,objets!$A$2:$L5005,7,FALSE)*$E437,$F437="",0,$E437="",VLOOKUP($F437,objets!$A$2:$L5005,7,FALSE))</f>
        <v>#NAME?</v>
      </c>
      <c r="K437" s="63" t="e">
        <f ca="1">_xlfn.IFS($E437&gt;0,VLOOKUP($F437,objets!$A$2:$L5005,8,FALSE)*$E437,$F437="",0,$E437="",VLOOKUP($F437,objets!$A$2:$L5005,8,FALSE))</f>
        <v>#NAME?</v>
      </c>
      <c r="L437" s="63" t="e">
        <f ca="1">_xlfn.IFS($E437&gt;0,VLOOKUP($F437,objets!$A$2:$L5005,9,FALSE)*$E437,$F437="",0,$E437="",VLOOKUP($F437,objets!$A$2:$L5005,9,FALSE))</f>
        <v>#NAME?</v>
      </c>
      <c r="M437" s="63" t="e">
        <f ca="1">_xlfn.IFS($E437&gt;0,VLOOKUP($F437,objets!$A$2:$L5005,10,FALSE)*$E437,$F437="",0,$E437="",VLOOKUP($F437,objets!$A$2:$L5005,10,FALSE))</f>
        <v>#NAME?</v>
      </c>
      <c r="N437" s="63" t="e">
        <f ca="1">_xlfn.IFS($E437&gt;0,VLOOKUP($F437,objets!$A$2:$L5005,11,FALSE)*$E437,$F437="",0,$E437="",VLOOKUP($F437,objets!$A$2:$L5005,11,FALSE))</f>
        <v>#NAME?</v>
      </c>
      <c r="O437" s="63" t="e">
        <f ca="1">_xlfn.IFS($E437&gt;0,VLOOKUP($F437,objets!$A$2:$L5005,12,FALSE)*$E437,$F437="",0,$E437="",VLOOKUP($F437,objets!$A$2:$L5005,12,FALSE))</f>
        <v>#NAME?</v>
      </c>
      <c r="P437" s="64"/>
      <c r="Q437" s="65"/>
      <c r="R437" s="65"/>
      <c r="S437" s="65"/>
      <c r="T437" s="65"/>
      <c r="U437" s="65"/>
      <c r="V437" s="65"/>
      <c r="W437" s="65"/>
      <c r="X437" s="65"/>
      <c r="Y437" s="73"/>
      <c r="Z437" s="67" t="str">
        <f t="shared" ca="1" si="13"/>
        <v/>
      </c>
      <c r="AA437" s="53"/>
      <c r="AB437" s="68"/>
      <c r="AC437" s="68"/>
      <c r="AD437" s="68"/>
      <c r="AE437" s="68"/>
      <c r="AF437" s="68"/>
      <c r="AG437" s="68"/>
      <c r="AH437" s="68"/>
      <c r="AI437" s="68"/>
      <c r="AJ437" s="69"/>
      <c r="AK437" s="55"/>
      <c r="AL437" s="70"/>
      <c r="AM437" s="61"/>
      <c r="AN437" s="61"/>
      <c r="AO437" s="55"/>
      <c r="AP437" s="71"/>
      <c r="AQ437" s="68"/>
      <c r="AR437" s="61"/>
    </row>
    <row r="438" spans="1:44" ht="34.5" customHeight="1" x14ac:dyDescent="0.25">
      <c r="A438" s="58"/>
      <c r="B438" s="58"/>
      <c r="C438" s="59"/>
      <c r="D438" s="60"/>
      <c r="E438" s="60"/>
      <c r="F438" s="61"/>
      <c r="G438" s="62" t="e">
        <f t="shared" ca="1" si="14"/>
        <v>#NAME?</v>
      </c>
      <c r="H438" s="62" t="e">
        <f ca="1">_xlfn.IFS($E438&gt;0,VLOOKUP($F438,objets!$A$2:$L5006,4,FALSE)*$E438,$F438="",0,$E438="",VLOOKUP($F438,objets!$A$2:$L5006,4,FALSE))</f>
        <v>#NAME?</v>
      </c>
      <c r="I438" s="107" t="str">
        <f>IF(F438="","",IF(E438&gt;0,VLOOKUP(F438,objets!$A$4:$F$47,6,FALSE)*E438,VLOOKUP(F438,objets!$A$4:$F$47,6,FALSE)))</f>
        <v/>
      </c>
      <c r="J438" s="63" t="e">
        <f ca="1">_xlfn.IFS($E438&gt;0,VLOOKUP($F438,objets!$A$2:$L5006,7,FALSE)*$E438,$F438="",0,$E438="",VLOOKUP($F438,objets!$A$2:$L5006,7,FALSE))</f>
        <v>#NAME?</v>
      </c>
      <c r="K438" s="63" t="e">
        <f ca="1">_xlfn.IFS($E438&gt;0,VLOOKUP($F438,objets!$A$2:$L5006,8,FALSE)*$E438,$F438="",0,$E438="",VLOOKUP($F438,objets!$A$2:$L5006,8,FALSE))</f>
        <v>#NAME?</v>
      </c>
      <c r="L438" s="63" t="e">
        <f ca="1">_xlfn.IFS($E438&gt;0,VLOOKUP($F438,objets!$A$2:$L5006,9,FALSE)*$E438,$F438="",0,$E438="",VLOOKUP($F438,objets!$A$2:$L5006,9,FALSE))</f>
        <v>#NAME?</v>
      </c>
      <c r="M438" s="63" t="e">
        <f ca="1">_xlfn.IFS($E438&gt;0,VLOOKUP($F438,objets!$A$2:$L5006,10,FALSE)*$E438,$F438="",0,$E438="",VLOOKUP($F438,objets!$A$2:$L5006,10,FALSE))</f>
        <v>#NAME?</v>
      </c>
      <c r="N438" s="63" t="e">
        <f ca="1">_xlfn.IFS($E438&gt;0,VLOOKUP($F438,objets!$A$2:$L5006,11,FALSE)*$E438,$F438="",0,$E438="",VLOOKUP($F438,objets!$A$2:$L5006,11,FALSE))</f>
        <v>#NAME?</v>
      </c>
      <c r="O438" s="63" t="e">
        <f ca="1">_xlfn.IFS($E438&gt;0,VLOOKUP($F438,objets!$A$2:$L5006,12,FALSE)*$E438,$F438="",0,$E438="",VLOOKUP($F438,objets!$A$2:$L5006,12,FALSE))</f>
        <v>#NAME?</v>
      </c>
      <c r="P438" s="64"/>
      <c r="Q438" s="65"/>
      <c r="R438" s="65"/>
      <c r="S438" s="65"/>
      <c r="T438" s="65"/>
      <c r="U438" s="65"/>
      <c r="V438" s="65"/>
      <c r="W438" s="65"/>
      <c r="X438" s="65"/>
      <c r="Y438" s="73"/>
      <c r="Z438" s="67" t="str">
        <f t="shared" ca="1" si="13"/>
        <v/>
      </c>
      <c r="AA438" s="53"/>
      <c r="AB438" s="68"/>
      <c r="AC438" s="68"/>
      <c r="AD438" s="68"/>
      <c r="AE438" s="68"/>
      <c r="AF438" s="68"/>
      <c r="AG438" s="68"/>
      <c r="AH438" s="68"/>
      <c r="AI438" s="68"/>
      <c r="AJ438" s="69"/>
      <c r="AK438" s="55"/>
      <c r="AL438" s="70"/>
      <c r="AM438" s="61"/>
      <c r="AN438" s="61"/>
      <c r="AO438" s="55"/>
      <c r="AP438" s="71"/>
      <c r="AQ438" s="68"/>
      <c r="AR438" s="61"/>
    </row>
    <row r="439" spans="1:44" ht="34.5" customHeight="1" x14ac:dyDescent="0.25">
      <c r="A439" s="58"/>
      <c r="B439" s="58"/>
      <c r="C439" s="59"/>
      <c r="D439" s="60"/>
      <c r="E439" s="60"/>
      <c r="F439" s="72"/>
      <c r="G439" s="62" t="e">
        <f t="shared" ca="1" si="14"/>
        <v>#NAME?</v>
      </c>
      <c r="H439" s="62" t="e">
        <f ca="1">_xlfn.IFS($E439&gt;0,VLOOKUP($F439,objets!$A$2:$L5007,4,FALSE)*$E439,$F439="",0,$E439="",VLOOKUP($F439,objets!$A$2:$L5007,4,FALSE))</f>
        <v>#NAME?</v>
      </c>
      <c r="I439" s="107" t="str">
        <f>IF(F439="","",IF(E439&gt;0,VLOOKUP(F439,objets!$A$4:$F$47,6,FALSE)*E439,VLOOKUP(F439,objets!$A$4:$F$47,6,FALSE)))</f>
        <v/>
      </c>
      <c r="J439" s="63" t="e">
        <f ca="1">_xlfn.IFS($E439&gt;0,VLOOKUP($F439,objets!$A$2:$L5007,7,FALSE)*$E439,$F439="",0,$E439="",VLOOKUP($F439,objets!$A$2:$L5007,7,FALSE))</f>
        <v>#NAME?</v>
      </c>
      <c r="K439" s="63" t="e">
        <f ca="1">_xlfn.IFS($E439&gt;0,VLOOKUP($F439,objets!$A$2:$L5007,8,FALSE)*$E439,$F439="",0,$E439="",VLOOKUP($F439,objets!$A$2:$L5007,8,FALSE))</f>
        <v>#NAME?</v>
      </c>
      <c r="L439" s="63" t="e">
        <f ca="1">_xlfn.IFS($E439&gt;0,VLOOKUP($F439,objets!$A$2:$L5007,9,FALSE)*$E439,$F439="",0,$E439="",VLOOKUP($F439,objets!$A$2:$L5007,9,FALSE))</f>
        <v>#NAME?</v>
      </c>
      <c r="M439" s="63" t="e">
        <f ca="1">_xlfn.IFS($E439&gt;0,VLOOKUP($F439,objets!$A$2:$L5007,10,FALSE)*$E439,$F439="",0,$E439="",VLOOKUP($F439,objets!$A$2:$L5007,10,FALSE))</f>
        <v>#NAME?</v>
      </c>
      <c r="N439" s="63" t="e">
        <f ca="1">_xlfn.IFS($E439&gt;0,VLOOKUP($F439,objets!$A$2:$L5007,11,FALSE)*$E439,$F439="",0,$E439="",VLOOKUP($F439,objets!$A$2:$L5007,11,FALSE))</f>
        <v>#NAME?</v>
      </c>
      <c r="O439" s="63" t="e">
        <f ca="1">_xlfn.IFS($E439&gt;0,VLOOKUP($F439,objets!$A$2:$L5007,12,FALSE)*$E439,$F439="",0,$E439="",VLOOKUP($F439,objets!$A$2:$L5007,12,FALSE))</f>
        <v>#NAME?</v>
      </c>
      <c r="P439" s="64"/>
      <c r="Q439" s="65"/>
      <c r="R439" s="65"/>
      <c r="S439" s="65"/>
      <c r="T439" s="65"/>
      <c r="U439" s="65"/>
      <c r="V439" s="65"/>
      <c r="W439" s="65"/>
      <c r="X439" s="65"/>
      <c r="Y439" s="73"/>
      <c r="Z439" s="67" t="str">
        <f t="shared" ca="1" si="13"/>
        <v/>
      </c>
      <c r="AA439" s="53"/>
      <c r="AB439" s="68"/>
      <c r="AC439" s="68"/>
      <c r="AD439" s="68"/>
      <c r="AE439" s="68"/>
      <c r="AF439" s="68"/>
      <c r="AG439" s="68"/>
      <c r="AH439" s="68"/>
      <c r="AI439" s="68"/>
      <c r="AJ439" s="69"/>
      <c r="AK439" s="55"/>
      <c r="AL439" s="70"/>
      <c r="AM439" s="61"/>
      <c r="AN439" s="61"/>
      <c r="AO439" s="55"/>
      <c r="AP439" s="71"/>
      <c r="AQ439" s="68"/>
      <c r="AR439" s="61"/>
    </row>
    <row r="440" spans="1:44" ht="34.5" customHeight="1" x14ac:dyDescent="0.25">
      <c r="A440" s="58"/>
      <c r="B440" s="58"/>
      <c r="C440" s="59"/>
      <c r="D440" s="60"/>
      <c r="E440" s="60"/>
      <c r="F440" s="61"/>
      <c r="G440" s="62" t="e">
        <f t="shared" ca="1" si="14"/>
        <v>#NAME?</v>
      </c>
      <c r="H440" s="62" t="e">
        <f ca="1">_xlfn.IFS($E440&gt;0,VLOOKUP($F440,objets!$A$2:$L5008,4,FALSE)*$E440,$F440="",0,$E440="",VLOOKUP($F440,objets!$A$2:$L5008,4,FALSE))</f>
        <v>#NAME?</v>
      </c>
      <c r="I440" s="107" t="str">
        <f>IF(F440="","",IF(E440&gt;0,VLOOKUP(F440,objets!$A$4:$F$47,6,FALSE)*E440,VLOOKUP(F440,objets!$A$4:$F$47,6,FALSE)))</f>
        <v/>
      </c>
      <c r="J440" s="63" t="e">
        <f ca="1">_xlfn.IFS($E440&gt;0,VLOOKUP($F440,objets!$A$2:$L5008,7,FALSE)*$E440,$F440="",0,$E440="",VLOOKUP($F440,objets!$A$2:$L5008,7,FALSE))</f>
        <v>#NAME?</v>
      </c>
      <c r="K440" s="63" t="e">
        <f ca="1">_xlfn.IFS($E440&gt;0,VLOOKUP($F440,objets!$A$2:$L5008,8,FALSE)*$E440,$F440="",0,$E440="",VLOOKUP($F440,objets!$A$2:$L5008,8,FALSE))</f>
        <v>#NAME?</v>
      </c>
      <c r="L440" s="63" t="e">
        <f ca="1">_xlfn.IFS($E440&gt;0,VLOOKUP($F440,objets!$A$2:$L5008,9,FALSE)*$E440,$F440="",0,$E440="",VLOOKUP($F440,objets!$A$2:$L5008,9,FALSE))</f>
        <v>#NAME?</v>
      </c>
      <c r="M440" s="63" t="e">
        <f ca="1">_xlfn.IFS($E440&gt;0,VLOOKUP($F440,objets!$A$2:$L5008,10,FALSE)*$E440,$F440="",0,$E440="",VLOOKUP($F440,objets!$A$2:$L5008,10,FALSE))</f>
        <v>#NAME?</v>
      </c>
      <c r="N440" s="63" t="e">
        <f ca="1">_xlfn.IFS($E440&gt;0,VLOOKUP($F440,objets!$A$2:$L5008,11,FALSE)*$E440,$F440="",0,$E440="",VLOOKUP($F440,objets!$A$2:$L5008,11,FALSE))</f>
        <v>#NAME?</v>
      </c>
      <c r="O440" s="63" t="e">
        <f ca="1">_xlfn.IFS($E440&gt;0,VLOOKUP($F440,objets!$A$2:$L5008,12,FALSE)*$E440,$F440="",0,$E440="",VLOOKUP($F440,objets!$A$2:$L5008,12,FALSE))</f>
        <v>#NAME?</v>
      </c>
      <c r="P440" s="64"/>
      <c r="Q440" s="65"/>
      <c r="R440" s="65"/>
      <c r="S440" s="65"/>
      <c r="T440" s="65"/>
      <c r="U440" s="65"/>
      <c r="V440" s="65"/>
      <c r="W440" s="65"/>
      <c r="X440" s="65"/>
      <c r="Y440" s="73"/>
      <c r="Z440" s="67" t="str">
        <f t="shared" ca="1" si="13"/>
        <v/>
      </c>
      <c r="AA440" s="53"/>
      <c r="AB440" s="68"/>
      <c r="AC440" s="68"/>
      <c r="AD440" s="68"/>
      <c r="AE440" s="68"/>
      <c r="AF440" s="68"/>
      <c r="AG440" s="68"/>
      <c r="AH440" s="68"/>
      <c r="AI440" s="68"/>
      <c r="AJ440" s="69"/>
      <c r="AK440" s="55"/>
      <c r="AL440" s="70"/>
      <c r="AM440" s="61"/>
      <c r="AN440" s="61"/>
      <c r="AO440" s="55"/>
      <c r="AP440" s="71"/>
      <c r="AQ440" s="68"/>
      <c r="AR440" s="61"/>
    </row>
    <row r="441" spans="1:44" ht="34.5" customHeight="1" x14ac:dyDescent="0.25">
      <c r="A441" s="58"/>
      <c r="B441" s="58"/>
      <c r="C441" s="59"/>
      <c r="D441" s="60"/>
      <c r="E441" s="60"/>
      <c r="F441" s="72"/>
      <c r="G441" s="62" t="e">
        <f t="shared" ca="1" si="14"/>
        <v>#NAME?</v>
      </c>
      <c r="H441" s="62" t="e">
        <f ca="1">_xlfn.IFS($E441&gt;0,VLOOKUP($F441,objets!$A$2:$L5009,4,FALSE)*$E441,$F441="",0,$E441="",VLOOKUP($F441,objets!$A$2:$L5009,4,FALSE))</f>
        <v>#NAME?</v>
      </c>
      <c r="I441" s="107" t="str">
        <f>IF(F441="","",IF(E441&gt;0,VLOOKUP(F441,objets!$A$4:$F$47,6,FALSE)*E441,VLOOKUP(F441,objets!$A$4:$F$47,6,FALSE)))</f>
        <v/>
      </c>
      <c r="J441" s="63" t="e">
        <f ca="1">_xlfn.IFS($E441&gt;0,VLOOKUP($F441,objets!$A$2:$L5009,7,FALSE)*$E441,$F441="",0,$E441="",VLOOKUP($F441,objets!$A$2:$L5009,7,FALSE))</f>
        <v>#NAME?</v>
      </c>
      <c r="K441" s="63" t="e">
        <f ca="1">_xlfn.IFS($E441&gt;0,VLOOKUP($F441,objets!$A$2:$L5009,8,FALSE)*$E441,$F441="",0,$E441="",VLOOKUP($F441,objets!$A$2:$L5009,8,FALSE))</f>
        <v>#NAME?</v>
      </c>
      <c r="L441" s="63" t="e">
        <f ca="1">_xlfn.IFS($E441&gt;0,VLOOKUP($F441,objets!$A$2:$L5009,9,FALSE)*$E441,$F441="",0,$E441="",VLOOKUP($F441,objets!$A$2:$L5009,9,FALSE))</f>
        <v>#NAME?</v>
      </c>
      <c r="M441" s="63" t="e">
        <f ca="1">_xlfn.IFS($E441&gt;0,VLOOKUP($F441,objets!$A$2:$L5009,10,FALSE)*$E441,$F441="",0,$E441="",VLOOKUP($F441,objets!$A$2:$L5009,10,FALSE))</f>
        <v>#NAME?</v>
      </c>
      <c r="N441" s="63" t="e">
        <f ca="1">_xlfn.IFS($E441&gt;0,VLOOKUP($F441,objets!$A$2:$L5009,11,FALSE)*$E441,$F441="",0,$E441="",VLOOKUP($F441,objets!$A$2:$L5009,11,FALSE))</f>
        <v>#NAME?</v>
      </c>
      <c r="O441" s="63" t="e">
        <f ca="1">_xlfn.IFS($E441&gt;0,VLOOKUP($F441,objets!$A$2:$L5009,12,FALSE)*$E441,$F441="",0,$E441="",VLOOKUP($F441,objets!$A$2:$L5009,12,FALSE))</f>
        <v>#NAME?</v>
      </c>
      <c r="P441" s="64"/>
      <c r="Q441" s="65"/>
      <c r="R441" s="65"/>
      <c r="S441" s="65"/>
      <c r="T441" s="65"/>
      <c r="U441" s="65"/>
      <c r="V441" s="65"/>
      <c r="W441" s="65"/>
      <c r="X441" s="65"/>
      <c r="Y441" s="73"/>
      <c r="Z441" s="67" t="str">
        <f t="shared" ca="1" si="13"/>
        <v/>
      </c>
      <c r="AA441" s="53"/>
      <c r="AB441" s="68"/>
      <c r="AC441" s="68"/>
      <c r="AD441" s="68"/>
      <c r="AE441" s="68"/>
      <c r="AF441" s="68"/>
      <c r="AG441" s="68"/>
      <c r="AH441" s="68"/>
      <c r="AI441" s="68"/>
      <c r="AJ441" s="69"/>
      <c r="AK441" s="55"/>
      <c r="AL441" s="70"/>
      <c r="AM441" s="61"/>
      <c r="AN441" s="61"/>
      <c r="AO441" s="55"/>
      <c r="AP441" s="71"/>
      <c r="AQ441" s="68"/>
      <c r="AR441" s="61"/>
    </row>
    <row r="442" spans="1:44" ht="34.5" customHeight="1" x14ac:dyDescent="0.25">
      <c r="A442" s="58"/>
      <c r="B442" s="58"/>
      <c r="C442" s="59"/>
      <c r="D442" s="60"/>
      <c r="E442" s="60"/>
      <c r="F442" s="61"/>
      <c r="G442" s="62" t="e">
        <f t="shared" ca="1" si="14"/>
        <v>#NAME?</v>
      </c>
      <c r="H442" s="62" t="e">
        <f ca="1">_xlfn.IFS($E442&gt;0,VLOOKUP($F442,objets!$A$2:$L5010,4,FALSE)*$E442,$F442="",0,$E442="",VLOOKUP($F442,objets!$A$2:$L5010,4,FALSE))</f>
        <v>#NAME?</v>
      </c>
      <c r="I442" s="107" t="str">
        <f>IF(F442="","",IF(E442&gt;0,VLOOKUP(F442,objets!$A$4:$F$47,6,FALSE)*E442,VLOOKUP(F442,objets!$A$4:$F$47,6,FALSE)))</f>
        <v/>
      </c>
      <c r="J442" s="63" t="e">
        <f ca="1">_xlfn.IFS($E442&gt;0,VLOOKUP($F442,objets!$A$2:$L5010,7,FALSE)*$E442,$F442="",0,$E442="",VLOOKUP($F442,objets!$A$2:$L5010,7,FALSE))</f>
        <v>#NAME?</v>
      </c>
      <c r="K442" s="63" t="e">
        <f ca="1">_xlfn.IFS($E442&gt;0,VLOOKUP($F442,objets!$A$2:$L5010,8,FALSE)*$E442,$F442="",0,$E442="",VLOOKUP($F442,objets!$A$2:$L5010,8,FALSE))</f>
        <v>#NAME?</v>
      </c>
      <c r="L442" s="63" t="e">
        <f ca="1">_xlfn.IFS($E442&gt;0,VLOOKUP($F442,objets!$A$2:$L5010,9,FALSE)*$E442,$F442="",0,$E442="",VLOOKUP($F442,objets!$A$2:$L5010,9,FALSE))</f>
        <v>#NAME?</v>
      </c>
      <c r="M442" s="63" t="e">
        <f ca="1">_xlfn.IFS($E442&gt;0,VLOOKUP($F442,objets!$A$2:$L5010,10,FALSE)*$E442,$F442="",0,$E442="",VLOOKUP($F442,objets!$A$2:$L5010,10,FALSE))</f>
        <v>#NAME?</v>
      </c>
      <c r="N442" s="63" t="e">
        <f ca="1">_xlfn.IFS($E442&gt;0,VLOOKUP($F442,objets!$A$2:$L5010,11,FALSE)*$E442,$F442="",0,$E442="",VLOOKUP($F442,objets!$A$2:$L5010,11,FALSE))</f>
        <v>#NAME?</v>
      </c>
      <c r="O442" s="63" t="e">
        <f ca="1">_xlfn.IFS($E442&gt;0,VLOOKUP($F442,objets!$A$2:$L5010,12,FALSE)*$E442,$F442="",0,$E442="",VLOOKUP($F442,objets!$A$2:$L5010,12,FALSE))</f>
        <v>#NAME?</v>
      </c>
      <c r="P442" s="64"/>
      <c r="Q442" s="65"/>
      <c r="R442" s="65"/>
      <c r="S442" s="65"/>
      <c r="T442" s="65"/>
      <c r="U442" s="65"/>
      <c r="V442" s="65"/>
      <c r="W442" s="65"/>
      <c r="X442" s="65"/>
      <c r="Y442" s="73"/>
      <c r="Z442" s="67" t="str">
        <f t="shared" ca="1" si="13"/>
        <v/>
      </c>
      <c r="AA442" s="53"/>
      <c r="AB442" s="68"/>
      <c r="AC442" s="68"/>
      <c r="AD442" s="68"/>
      <c r="AE442" s="68"/>
      <c r="AF442" s="68"/>
      <c r="AG442" s="68"/>
      <c r="AH442" s="68"/>
      <c r="AI442" s="68"/>
      <c r="AJ442" s="69"/>
      <c r="AK442" s="55"/>
      <c r="AL442" s="70"/>
      <c r="AM442" s="61"/>
      <c r="AN442" s="61"/>
      <c r="AO442" s="55"/>
      <c r="AP442" s="71"/>
      <c r="AQ442" s="68"/>
      <c r="AR442" s="61"/>
    </row>
    <row r="443" spans="1:44" ht="34.5" customHeight="1" x14ac:dyDescent="0.25">
      <c r="A443" s="58"/>
      <c r="B443" s="58"/>
      <c r="C443" s="59"/>
      <c r="D443" s="60"/>
      <c r="E443" s="60"/>
      <c r="F443" s="61"/>
      <c r="G443" s="62" t="e">
        <f t="shared" ca="1" si="14"/>
        <v>#NAME?</v>
      </c>
      <c r="H443" s="62" t="e">
        <f ca="1">_xlfn.IFS($E443&gt;0,VLOOKUP($F443,objets!$A$2:$L5011,4,FALSE)*$E443,$F443="",0,$E443="",VLOOKUP($F443,objets!$A$2:$L5011,4,FALSE))</f>
        <v>#NAME?</v>
      </c>
      <c r="I443" s="107" t="str">
        <f>IF(F443="","",IF(E443&gt;0,VLOOKUP(F443,objets!$A$4:$F$47,6,FALSE)*E443,VLOOKUP(F443,objets!$A$4:$F$47,6,FALSE)))</f>
        <v/>
      </c>
      <c r="J443" s="63" t="e">
        <f ca="1">_xlfn.IFS($E443&gt;0,VLOOKUP($F443,objets!$A$2:$L5011,7,FALSE)*$E443,$F443="",0,$E443="",VLOOKUP($F443,objets!$A$2:$L5011,7,FALSE))</f>
        <v>#NAME?</v>
      </c>
      <c r="K443" s="63" t="e">
        <f ca="1">_xlfn.IFS($E443&gt;0,VLOOKUP($F443,objets!$A$2:$L5011,8,FALSE)*$E443,$F443="",0,$E443="",VLOOKUP($F443,objets!$A$2:$L5011,8,FALSE))</f>
        <v>#NAME?</v>
      </c>
      <c r="L443" s="63" t="e">
        <f ca="1">_xlfn.IFS($E443&gt;0,VLOOKUP($F443,objets!$A$2:$L5011,9,FALSE)*$E443,$F443="",0,$E443="",VLOOKUP($F443,objets!$A$2:$L5011,9,FALSE))</f>
        <v>#NAME?</v>
      </c>
      <c r="M443" s="63" t="e">
        <f ca="1">_xlfn.IFS($E443&gt;0,VLOOKUP($F443,objets!$A$2:$L5011,10,FALSE)*$E443,$F443="",0,$E443="",VLOOKUP($F443,objets!$A$2:$L5011,10,FALSE))</f>
        <v>#NAME?</v>
      </c>
      <c r="N443" s="63" t="e">
        <f ca="1">_xlfn.IFS($E443&gt;0,VLOOKUP($F443,objets!$A$2:$L5011,11,FALSE)*$E443,$F443="",0,$E443="",VLOOKUP($F443,objets!$A$2:$L5011,11,FALSE))</f>
        <v>#NAME?</v>
      </c>
      <c r="O443" s="63" t="e">
        <f ca="1">_xlfn.IFS($E443&gt;0,VLOOKUP($F443,objets!$A$2:$L5011,12,FALSE)*$E443,$F443="",0,$E443="",VLOOKUP($F443,objets!$A$2:$L5011,12,FALSE))</f>
        <v>#NAME?</v>
      </c>
      <c r="P443" s="64"/>
      <c r="Q443" s="65"/>
      <c r="R443" s="65"/>
      <c r="S443" s="65"/>
      <c r="T443" s="65"/>
      <c r="U443" s="65"/>
      <c r="V443" s="65"/>
      <c r="W443" s="65"/>
      <c r="X443" s="65"/>
      <c r="Y443" s="73"/>
      <c r="Z443" s="67" t="str">
        <f t="shared" ca="1" si="13"/>
        <v/>
      </c>
      <c r="AA443" s="53"/>
      <c r="AB443" s="68"/>
      <c r="AC443" s="68"/>
      <c r="AD443" s="68"/>
      <c r="AE443" s="68"/>
      <c r="AF443" s="68"/>
      <c r="AG443" s="68"/>
      <c r="AH443" s="68"/>
      <c r="AI443" s="68"/>
      <c r="AJ443" s="69"/>
      <c r="AK443" s="55"/>
      <c r="AL443" s="70"/>
      <c r="AM443" s="61"/>
      <c r="AN443" s="61"/>
      <c r="AO443" s="55"/>
      <c r="AP443" s="71"/>
      <c r="AQ443" s="68"/>
      <c r="AR443" s="61"/>
    </row>
    <row r="444" spans="1:44" ht="34.5" customHeight="1" x14ac:dyDescent="0.25">
      <c r="A444" s="58"/>
      <c r="B444" s="58"/>
      <c r="C444" s="59"/>
      <c r="D444" s="60"/>
      <c r="E444" s="60"/>
      <c r="F444" s="61"/>
      <c r="G444" s="62" t="e">
        <f t="shared" ca="1" si="14"/>
        <v>#NAME?</v>
      </c>
      <c r="H444" s="62" t="e">
        <f ca="1">_xlfn.IFS($E444&gt;0,VLOOKUP($F444,objets!$A$2:$L5012,4,FALSE)*$E444,$F444="",0,$E444="",VLOOKUP($F444,objets!$A$2:$L5012,4,FALSE))</f>
        <v>#NAME?</v>
      </c>
      <c r="I444" s="107" t="str">
        <f>IF(F444="","",IF(E444&gt;0,VLOOKUP(F444,objets!$A$4:$F$47,6,FALSE)*E444,VLOOKUP(F444,objets!$A$4:$F$47,6,FALSE)))</f>
        <v/>
      </c>
      <c r="J444" s="63" t="e">
        <f ca="1">_xlfn.IFS($E444&gt;0,VLOOKUP($F444,objets!$A$2:$L5012,7,FALSE)*$E444,$F444="",0,$E444="",VLOOKUP($F444,objets!$A$2:$L5012,7,FALSE))</f>
        <v>#NAME?</v>
      </c>
      <c r="K444" s="63" t="e">
        <f ca="1">_xlfn.IFS($E444&gt;0,VLOOKUP($F444,objets!$A$2:$L5012,8,FALSE)*$E444,$F444="",0,$E444="",VLOOKUP($F444,objets!$A$2:$L5012,8,FALSE))</f>
        <v>#NAME?</v>
      </c>
      <c r="L444" s="63" t="e">
        <f ca="1">_xlfn.IFS($E444&gt;0,VLOOKUP($F444,objets!$A$2:$L5012,9,FALSE)*$E444,$F444="",0,$E444="",VLOOKUP($F444,objets!$A$2:$L5012,9,FALSE))</f>
        <v>#NAME?</v>
      </c>
      <c r="M444" s="63" t="e">
        <f ca="1">_xlfn.IFS($E444&gt;0,VLOOKUP($F444,objets!$A$2:$L5012,10,FALSE)*$E444,$F444="",0,$E444="",VLOOKUP($F444,objets!$A$2:$L5012,10,FALSE))</f>
        <v>#NAME?</v>
      </c>
      <c r="N444" s="63" t="e">
        <f ca="1">_xlfn.IFS($E444&gt;0,VLOOKUP($F444,objets!$A$2:$L5012,11,FALSE)*$E444,$F444="",0,$E444="",VLOOKUP($F444,objets!$A$2:$L5012,11,FALSE))</f>
        <v>#NAME?</v>
      </c>
      <c r="O444" s="63" t="e">
        <f ca="1">_xlfn.IFS($E444&gt;0,VLOOKUP($F444,objets!$A$2:$L5012,12,FALSE)*$E444,$F444="",0,$E444="",VLOOKUP($F444,objets!$A$2:$L5012,12,FALSE))</f>
        <v>#NAME?</v>
      </c>
      <c r="P444" s="64"/>
      <c r="Q444" s="65"/>
      <c r="R444" s="65"/>
      <c r="S444" s="65"/>
      <c r="T444" s="65"/>
      <c r="U444" s="65"/>
      <c r="V444" s="65"/>
      <c r="W444" s="65"/>
      <c r="X444" s="65"/>
      <c r="Y444" s="73"/>
      <c r="Z444" s="67" t="str">
        <f t="shared" ca="1" si="13"/>
        <v/>
      </c>
      <c r="AA444" s="53"/>
      <c r="AB444" s="68"/>
      <c r="AC444" s="68"/>
      <c r="AD444" s="68"/>
      <c r="AE444" s="68"/>
      <c r="AF444" s="68"/>
      <c r="AG444" s="68"/>
      <c r="AH444" s="68"/>
      <c r="AI444" s="68"/>
      <c r="AJ444" s="69"/>
      <c r="AK444" s="55"/>
      <c r="AL444" s="70"/>
      <c r="AM444" s="61"/>
      <c r="AN444" s="61"/>
      <c r="AO444" s="55"/>
      <c r="AP444" s="71"/>
      <c r="AQ444" s="68"/>
      <c r="AR444" s="61"/>
    </row>
    <row r="445" spans="1:44" ht="34.5" customHeight="1" x14ac:dyDescent="0.25">
      <c r="A445" s="58"/>
      <c r="B445" s="58"/>
      <c r="C445" s="59"/>
      <c r="D445" s="60"/>
      <c r="E445" s="60"/>
      <c r="F445" s="72"/>
      <c r="G445" s="62" t="e">
        <f t="shared" ca="1" si="14"/>
        <v>#NAME?</v>
      </c>
      <c r="H445" s="62" t="e">
        <f ca="1">_xlfn.IFS($E445&gt;0,VLOOKUP($F445,objets!$A$2:$L5013,4,FALSE)*$E445,$F445="",0,$E445="",VLOOKUP($F445,objets!$A$2:$L5013,4,FALSE))</f>
        <v>#NAME?</v>
      </c>
      <c r="I445" s="107" t="str">
        <f>IF(F445="","",IF(E445&gt;0,VLOOKUP(F445,objets!$A$4:$F$47,6,FALSE)*E445,VLOOKUP(F445,objets!$A$4:$F$47,6,FALSE)))</f>
        <v/>
      </c>
      <c r="J445" s="63" t="e">
        <f ca="1">_xlfn.IFS($E445&gt;0,VLOOKUP($F445,objets!$A$2:$L5013,7,FALSE)*$E445,$F445="",0,$E445="",VLOOKUP($F445,objets!$A$2:$L5013,7,FALSE))</f>
        <v>#NAME?</v>
      </c>
      <c r="K445" s="63" t="e">
        <f ca="1">_xlfn.IFS($E445&gt;0,VLOOKUP($F445,objets!$A$2:$L5013,8,FALSE)*$E445,$F445="",0,$E445="",VLOOKUP($F445,objets!$A$2:$L5013,8,FALSE))</f>
        <v>#NAME?</v>
      </c>
      <c r="L445" s="63" t="e">
        <f ca="1">_xlfn.IFS($E445&gt;0,VLOOKUP($F445,objets!$A$2:$L5013,9,FALSE)*$E445,$F445="",0,$E445="",VLOOKUP($F445,objets!$A$2:$L5013,9,FALSE))</f>
        <v>#NAME?</v>
      </c>
      <c r="M445" s="63" t="e">
        <f ca="1">_xlfn.IFS($E445&gt;0,VLOOKUP($F445,objets!$A$2:$L5013,10,FALSE)*$E445,$F445="",0,$E445="",VLOOKUP($F445,objets!$A$2:$L5013,10,FALSE))</f>
        <v>#NAME?</v>
      </c>
      <c r="N445" s="63" t="e">
        <f ca="1">_xlfn.IFS($E445&gt;0,VLOOKUP($F445,objets!$A$2:$L5013,11,FALSE)*$E445,$F445="",0,$E445="",VLOOKUP($F445,objets!$A$2:$L5013,11,FALSE))</f>
        <v>#NAME?</v>
      </c>
      <c r="O445" s="63" t="e">
        <f ca="1">_xlfn.IFS($E445&gt;0,VLOOKUP($F445,objets!$A$2:$L5013,12,FALSE)*$E445,$F445="",0,$E445="",VLOOKUP($F445,objets!$A$2:$L5013,12,FALSE))</f>
        <v>#NAME?</v>
      </c>
      <c r="P445" s="64"/>
      <c r="Q445" s="65"/>
      <c r="R445" s="65"/>
      <c r="S445" s="65"/>
      <c r="T445" s="65"/>
      <c r="U445" s="65"/>
      <c r="V445" s="65"/>
      <c r="W445" s="65"/>
      <c r="X445" s="65"/>
      <c r="Y445" s="73"/>
      <c r="Z445" s="67" t="str">
        <f t="shared" ca="1" si="13"/>
        <v/>
      </c>
      <c r="AA445" s="53"/>
      <c r="AB445" s="68"/>
      <c r="AC445" s="68"/>
      <c r="AD445" s="68"/>
      <c r="AE445" s="68"/>
      <c r="AF445" s="68"/>
      <c r="AG445" s="68"/>
      <c r="AH445" s="68"/>
      <c r="AI445" s="68"/>
      <c r="AJ445" s="69"/>
      <c r="AK445" s="55"/>
      <c r="AL445" s="70"/>
      <c r="AM445" s="61"/>
      <c r="AN445" s="61"/>
      <c r="AO445" s="55"/>
      <c r="AP445" s="71"/>
      <c r="AQ445" s="68"/>
      <c r="AR445" s="61"/>
    </row>
    <row r="446" spans="1:44" ht="34.5" customHeight="1" x14ac:dyDescent="0.25">
      <c r="A446" s="58"/>
      <c r="B446" s="58"/>
      <c r="C446" s="59"/>
      <c r="D446" s="60"/>
      <c r="E446" s="60"/>
      <c r="F446" s="61"/>
      <c r="G446" s="62" t="e">
        <f t="shared" ca="1" si="14"/>
        <v>#NAME?</v>
      </c>
      <c r="H446" s="62" t="e">
        <f ca="1">_xlfn.IFS($E446&gt;0,VLOOKUP($F446,objets!$A$2:$L5014,4,FALSE)*$E446,$F446="",0,$E446="",VLOOKUP($F446,objets!$A$2:$L5014,4,FALSE))</f>
        <v>#NAME?</v>
      </c>
      <c r="I446" s="107" t="str">
        <f>IF(F446="","",IF(E446&gt;0,VLOOKUP(F446,objets!$A$4:$F$47,6,FALSE)*E446,VLOOKUP(F446,objets!$A$4:$F$47,6,FALSE)))</f>
        <v/>
      </c>
      <c r="J446" s="63" t="e">
        <f ca="1">_xlfn.IFS($E446&gt;0,VLOOKUP($F446,objets!$A$2:$L5014,7,FALSE)*$E446,$F446="",0,$E446="",VLOOKUP($F446,objets!$A$2:$L5014,7,FALSE))</f>
        <v>#NAME?</v>
      </c>
      <c r="K446" s="63" t="e">
        <f ca="1">_xlfn.IFS($E446&gt;0,VLOOKUP($F446,objets!$A$2:$L5014,8,FALSE)*$E446,$F446="",0,$E446="",VLOOKUP($F446,objets!$A$2:$L5014,8,FALSE))</f>
        <v>#NAME?</v>
      </c>
      <c r="L446" s="63" t="e">
        <f ca="1">_xlfn.IFS($E446&gt;0,VLOOKUP($F446,objets!$A$2:$L5014,9,FALSE)*$E446,$F446="",0,$E446="",VLOOKUP($F446,objets!$A$2:$L5014,9,FALSE))</f>
        <v>#NAME?</v>
      </c>
      <c r="M446" s="63" t="e">
        <f ca="1">_xlfn.IFS($E446&gt;0,VLOOKUP($F446,objets!$A$2:$L5014,10,FALSE)*$E446,$F446="",0,$E446="",VLOOKUP($F446,objets!$A$2:$L5014,10,FALSE))</f>
        <v>#NAME?</v>
      </c>
      <c r="N446" s="63" t="e">
        <f ca="1">_xlfn.IFS($E446&gt;0,VLOOKUP($F446,objets!$A$2:$L5014,11,FALSE)*$E446,$F446="",0,$E446="",VLOOKUP($F446,objets!$A$2:$L5014,11,FALSE))</f>
        <v>#NAME?</v>
      </c>
      <c r="O446" s="63" t="e">
        <f ca="1">_xlfn.IFS($E446&gt;0,VLOOKUP($F446,objets!$A$2:$L5014,12,FALSE)*$E446,$F446="",0,$E446="",VLOOKUP($F446,objets!$A$2:$L5014,12,FALSE))</f>
        <v>#NAME?</v>
      </c>
      <c r="P446" s="64"/>
      <c r="Q446" s="65"/>
      <c r="R446" s="65"/>
      <c r="S446" s="65"/>
      <c r="T446" s="65"/>
      <c r="U446" s="65"/>
      <c r="V446" s="65"/>
      <c r="W446" s="65"/>
      <c r="X446" s="65"/>
      <c r="Y446" s="73"/>
      <c r="Z446" s="67" t="str">
        <f t="shared" ca="1" si="13"/>
        <v/>
      </c>
      <c r="AA446" s="53"/>
      <c r="AB446" s="68"/>
      <c r="AC446" s="68"/>
      <c r="AD446" s="68"/>
      <c r="AE446" s="68"/>
      <c r="AF446" s="68"/>
      <c r="AG446" s="68"/>
      <c r="AH446" s="68"/>
      <c r="AI446" s="68"/>
      <c r="AJ446" s="69"/>
      <c r="AK446" s="55"/>
      <c r="AL446" s="70"/>
      <c r="AM446" s="61"/>
      <c r="AN446" s="61"/>
      <c r="AO446" s="55"/>
      <c r="AP446" s="71"/>
      <c r="AQ446" s="68"/>
      <c r="AR446" s="61"/>
    </row>
    <row r="447" spans="1:44" ht="34.5" customHeight="1" x14ac:dyDescent="0.25">
      <c r="A447" s="58"/>
      <c r="B447" s="58"/>
      <c r="C447" s="59"/>
      <c r="D447" s="60"/>
      <c r="E447" s="60"/>
      <c r="F447" s="72"/>
      <c r="G447" s="62" t="e">
        <f t="shared" ca="1" si="14"/>
        <v>#NAME?</v>
      </c>
      <c r="H447" s="62" t="e">
        <f ca="1">_xlfn.IFS($E447&gt;0,VLOOKUP($F447,objets!$A$2:$L5015,4,FALSE)*$E447,$F447="",0,$E447="",VLOOKUP($F447,objets!$A$2:$L5015,4,FALSE))</f>
        <v>#NAME?</v>
      </c>
      <c r="I447" s="107" t="str">
        <f>IF(F447="","",IF(E447&gt;0,VLOOKUP(F447,objets!$A$4:$F$47,6,FALSE)*E447,VLOOKUP(F447,objets!$A$4:$F$47,6,FALSE)))</f>
        <v/>
      </c>
      <c r="J447" s="63" t="e">
        <f ca="1">_xlfn.IFS($E447&gt;0,VLOOKUP($F447,objets!$A$2:$L5015,7,FALSE)*$E447,$F447="",0,$E447="",VLOOKUP($F447,objets!$A$2:$L5015,7,FALSE))</f>
        <v>#NAME?</v>
      </c>
      <c r="K447" s="63" t="e">
        <f ca="1">_xlfn.IFS($E447&gt;0,VLOOKUP($F447,objets!$A$2:$L5015,8,FALSE)*$E447,$F447="",0,$E447="",VLOOKUP($F447,objets!$A$2:$L5015,8,FALSE))</f>
        <v>#NAME?</v>
      </c>
      <c r="L447" s="63" t="e">
        <f ca="1">_xlfn.IFS($E447&gt;0,VLOOKUP($F447,objets!$A$2:$L5015,9,FALSE)*$E447,$F447="",0,$E447="",VLOOKUP($F447,objets!$A$2:$L5015,9,FALSE))</f>
        <v>#NAME?</v>
      </c>
      <c r="M447" s="63" t="e">
        <f ca="1">_xlfn.IFS($E447&gt;0,VLOOKUP($F447,objets!$A$2:$L5015,10,FALSE)*$E447,$F447="",0,$E447="",VLOOKUP($F447,objets!$A$2:$L5015,10,FALSE))</f>
        <v>#NAME?</v>
      </c>
      <c r="N447" s="63" t="e">
        <f ca="1">_xlfn.IFS($E447&gt;0,VLOOKUP($F447,objets!$A$2:$L5015,11,FALSE)*$E447,$F447="",0,$E447="",VLOOKUP($F447,objets!$A$2:$L5015,11,FALSE))</f>
        <v>#NAME?</v>
      </c>
      <c r="O447" s="63" t="e">
        <f ca="1">_xlfn.IFS($E447&gt;0,VLOOKUP($F447,objets!$A$2:$L5015,12,FALSE)*$E447,$F447="",0,$E447="",VLOOKUP($F447,objets!$A$2:$L5015,12,FALSE))</f>
        <v>#NAME?</v>
      </c>
      <c r="P447" s="64"/>
      <c r="Q447" s="65"/>
      <c r="R447" s="65"/>
      <c r="S447" s="65"/>
      <c r="T447" s="65"/>
      <c r="U447" s="65"/>
      <c r="V447" s="65"/>
      <c r="W447" s="65"/>
      <c r="X447" s="65"/>
      <c r="Y447" s="73"/>
      <c r="Z447" s="67" t="str">
        <f t="shared" ca="1" si="13"/>
        <v/>
      </c>
      <c r="AA447" s="53"/>
      <c r="AB447" s="68"/>
      <c r="AC447" s="68"/>
      <c r="AD447" s="68"/>
      <c r="AE447" s="68"/>
      <c r="AF447" s="68"/>
      <c r="AG447" s="68"/>
      <c r="AH447" s="68"/>
      <c r="AI447" s="68"/>
      <c r="AJ447" s="69"/>
      <c r="AK447" s="55"/>
      <c r="AL447" s="70"/>
      <c r="AM447" s="61"/>
      <c r="AN447" s="61"/>
      <c r="AO447" s="55"/>
      <c r="AP447" s="71"/>
      <c r="AQ447" s="68"/>
      <c r="AR447" s="61"/>
    </row>
    <row r="448" spans="1:44" ht="34.5" customHeight="1" x14ac:dyDescent="0.25">
      <c r="A448" s="58"/>
      <c r="B448" s="58"/>
      <c r="C448" s="59"/>
      <c r="D448" s="60"/>
      <c r="E448" s="60"/>
      <c r="F448" s="61"/>
      <c r="G448" s="62" t="e">
        <f t="shared" ca="1" si="14"/>
        <v>#NAME?</v>
      </c>
      <c r="H448" s="62" t="e">
        <f ca="1">_xlfn.IFS($E448&gt;0,VLOOKUP($F448,objets!$A$2:$L5016,4,FALSE)*$E448,$F448="",0,$E448="",VLOOKUP($F448,objets!$A$2:$L5016,4,FALSE))</f>
        <v>#NAME?</v>
      </c>
      <c r="I448" s="107" t="str">
        <f>IF(F448="","",IF(E448&gt;0,VLOOKUP(F448,objets!$A$4:$F$47,6,FALSE)*E448,VLOOKUP(F448,objets!$A$4:$F$47,6,FALSE)))</f>
        <v/>
      </c>
      <c r="J448" s="63" t="e">
        <f ca="1">_xlfn.IFS($E448&gt;0,VLOOKUP($F448,objets!$A$2:$L5016,7,FALSE)*$E448,$F448="",0,$E448="",VLOOKUP($F448,objets!$A$2:$L5016,7,FALSE))</f>
        <v>#NAME?</v>
      </c>
      <c r="K448" s="63" t="e">
        <f ca="1">_xlfn.IFS($E448&gt;0,VLOOKUP($F448,objets!$A$2:$L5016,8,FALSE)*$E448,$F448="",0,$E448="",VLOOKUP($F448,objets!$A$2:$L5016,8,FALSE))</f>
        <v>#NAME?</v>
      </c>
      <c r="L448" s="63" t="e">
        <f ca="1">_xlfn.IFS($E448&gt;0,VLOOKUP($F448,objets!$A$2:$L5016,9,FALSE)*$E448,$F448="",0,$E448="",VLOOKUP($F448,objets!$A$2:$L5016,9,FALSE))</f>
        <v>#NAME?</v>
      </c>
      <c r="M448" s="63" t="e">
        <f ca="1">_xlfn.IFS($E448&gt;0,VLOOKUP($F448,objets!$A$2:$L5016,10,FALSE)*$E448,$F448="",0,$E448="",VLOOKUP($F448,objets!$A$2:$L5016,10,FALSE))</f>
        <v>#NAME?</v>
      </c>
      <c r="N448" s="63" t="e">
        <f ca="1">_xlfn.IFS($E448&gt;0,VLOOKUP($F448,objets!$A$2:$L5016,11,FALSE)*$E448,$F448="",0,$E448="",VLOOKUP($F448,objets!$A$2:$L5016,11,FALSE))</f>
        <v>#NAME?</v>
      </c>
      <c r="O448" s="63" t="e">
        <f ca="1">_xlfn.IFS($E448&gt;0,VLOOKUP($F448,objets!$A$2:$L5016,12,FALSE)*$E448,$F448="",0,$E448="",VLOOKUP($F448,objets!$A$2:$L5016,12,FALSE))</f>
        <v>#NAME?</v>
      </c>
      <c r="P448" s="64"/>
      <c r="Q448" s="65"/>
      <c r="R448" s="65"/>
      <c r="S448" s="65"/>
      <c r="T448" s="65"/>
      <c r="U448" s="65"/>
      <c r="V448" s="65"/>
      <c r="W448" s="65"/>
      <c r="X448" s="65"/>
      <c r="Y448" s="73"/>
      <c r="Z448" s="67" t="str">
        <f t="shared" ca="1" si="13"/>
        <v/>
      </c>
      <c r="AA448" s="53"/>
      <c r="AB448" s="68"/>
      <c r="AC448" s="68"/>
      <c r="AD448" s="68"/>
      <c r="AE448" s="68"/>
      <c r="AF448" s="68"/>
      <c r="AG448" s="68"/>
      <c r="AH448" s="68"/>
      <c r="AI448" s="68"/>
      <c r="AJ448" s="69"/>
      <c r="AK448" s="55"/>
      <c r="AL448" s="70"/>
      <c r="AM448" s="61"/>
      <c r="AN448" s="61"/>
      <c r="AO448" s="55"/>
      <c r="AP448" s="71"/>
      <c r="AQ448" s="68"/>
      <c r="AR448" s="61"/>
    </row>
    <row r="449" spans="1:44" ht="34.5" customHeight="1" x14ac:dyDescent="0.25">
      <c r="A449" s="58"/>
      <c r="B449" s="58"/>
      <c r="C449" s="59"/>
      <c r="D449" s="60"/>
      <c r="E449" s="60"/>
      <c r="F449" s="61"/>
      <c r="G449" s="62" t="e">
        <f t="shared" ca="1" si="14"/>
        <v>#NAME?</v>
      </c>
      <c r="H449" s="62" t="e">
        <f ca="1">_xlfn.IFS($E449&gt;0,VLOOKUP($F449,objets!$A$2:$L5017,4,FALSE)*$E449,$F449="",0,$E449="",VLOOKUP($F449,objets!$A$2:$L5017,4,FALSE))</f>
        <v>#NAME?</v>
      </c>
      <c r="I449" s="107" t="str">
        <f>IF(F449="","",IF(E449&gt;0,VLOOKUP(F449,objets!$A$4:$F$47,6,FALSE)*E449,VLOOKUP(F449,objets!$A$4:$F$47,6,FALSE)))</f>
        <v/>
      </c>
      <c r="J449" s="63" t="e">
        <f ca="1">_xlfn.IFS($E449&gt;0,VLOOKUP($F449,objets!$A$2:$L5017,7,FALSE)*$E449,$F449="",0,$E449="",VLOOKUP($F449,objets!$A$2:$L5017,7,FALSE))</f>
        <v>#NAME?</v>
      </c>
      <c r="K449" s="63" t="e">
        <f ca="1">_xlfn.IFS($E449&gt;0,VLOOKUP($F449,objets!$A$2:$L5017,8,FALSE)*$E449,$F449="",0,$E449="",VLOOKUP($F449,objets!$A$2:$L5017,8,FALSE))</f>
        <v>#NAME?</v>
      </c>
      <c r="L449" s="63" t="e">
        <f ca="1">_xlfn.IFS($E449&gt;0,VLOOKUP($F449,objets!$A$2:$L5017,9,FALSE)*$E449,$F449="",0,$E449="",VLOOKUP($F449,objets!$A$2:$L5017,9,FALSE))</f>
        <v>#NAME?</v>
      </c>
      <c r="M449" s="63" t="e">
        <f ca="1">_xlfn.IFS($E449&gt;0,VLOOKUP($F449,objets!$A$2:$L5017,10,FALSE)*$E449,$F449="",0,$E449="",VLOOKUP($F449,objets!$A$2:$L5017,10,FALSE))</f>
        <v>#NAME?</v>
      </c>
      <c r="N449" s="63" t="e">
        <f ca="1">_xlfn.IFS($E449&gt;0,VLOOKUP($F449,objets!$A$2:$L5017,11,FALSE)*$E449,$F449="",0,$E449="",VLOOKUP($F449,objets!$A$2:$L5017,11,FALSE))</f>
        <v>#NAME?</v>
      </c>
      <c r="O449" s="63" t="e">
        <f ca="1">_xlfn.IFS($E449&gt;0,VLOOKUP($F449,objets!$A$2:$L5017,12,FALSE)*$E449,$F449="",0,$E449="",VLOOKUP($F449,objets!$A$2:$L5017,12,FALSE))</f>
        <v>#NAME?</v>
      </c>
      <c r="P449" s="64"/>
      <c r="Q449" s="65"/>
      <c r="R449" s="65"/>
      <c r="S449" s="65"/>
      <c r="T449" s="65"/>
      <c r="U449" s="65"/>
      <c r="V449" s="65"/>
      <c r="W449" s="65"/>
      <c r="X449" s="65"/>
      <c r="Y449" s="73"/>
      <c r="Z449" s="67" t="str">
        <f t="shared" ca="1" si="13"/>
        <v/>
      </c>
      <c r="AA449" s="53"/>
      <c r="AB449" s="68"/>
      <c r="AC449" s="68"/>
      <c r="AD449" s="68"/>
      <c r="AE449" s="68"/>
      <c r="AF449" s="68"/>
      <c r="AG449" s="68"/>
      <c r="AH449" s="68"/>
      <c r="AI449" s="68"/>
      <c r="AJ449" s="69"/>
      <c r="AK449" s="55"/>
      <c r="AL449" s="70"/>
      <c r="AM449" s="61"/>
      <c r="AN449" s="61"/>
      <c r="AO449" s="55"/>
      <c r="AP449" s="71"/>
      <c r="AQ449" s="68"/>
      <c r="AR449" s="61"/>
    </row>
    <row r="450" spans="1:44" ht="34.5" customHeight="1" x14ac:dyDescent="0.25">
      <c r="A450" s="58"/>
      <c r="B450" s="58"/>
      <c r="C450" s="59"/>
      <c r="D450" s="60"/>
      <c r="E450" s="60"/>
      <c r="F450" s="61"/>
      <c r="G450" s="62" t="e">
        <f t="shared" ca="1" si="14"/>
        <v>#NAME?</v>
      </c>
      <c r="H450" s="62" t="e">
        <f ca="1">_xlfn.IFS($E450&gt;0,VLOOKUP($F450,objets!$A$2:$L5018,4,FALSE)*$E450,$F450="",0,$E450="",VLOOKUP($F450,objets!$A$2:$L5018,4,FALSE))</f>
        <v>#NAME?</v>
      </c>
      <c r="I450" s="107" t="str">
        <f>IF(F450="","",IF(E450&gt;0,VLOOKUP(F450,objets!$A$4:$F$47,6,FALSE)*E450,VLOOKUP(F450,objets!$A$4:$F$47,6,FALSE)))</f>
        <v/>
      </c>
      <c r="J450" s="63" t="e">
        <f ca="1">_xlfn.IFS($E450&gt;0,VLOOKUP($F450,objets!$A$2:$L5018,7,FALSE)*$E450,$F450="",0,$E450="",VLOOKUP($F450,objets!$A$2:$L5018,7,FALSE))</f>
        <v>#NAME?</v>
      </c>
      <c r="K450" s="63" t="e">
        <f ca="1">_xlfn.IFS($E450&gt;0,VLOOKUP($F450,objets!$A$2:$L5018,8,FALSE)*$E450,$F450="",0,$E450="",VLOOKUP($F450,objets!$A$2:$L5018,8,FALSE))</f>
        <v>#NAME?</v>
      </c>
      <c r="L450" s="63" t="e">
        <f ca="1">_xlfn.IFS($E450&gt;0,VLOOKUP($F450,objets!$A$2:$L5018,9,FALSE)*$E450,$F450="",0,$E450="",VLOOKUP($F450,objets!$A$2:$L5018,9,FALSE))</f>
        <v>#NAME?</v>
      </c>
      <c r="M450" s="63" t="e">
        <f ca="1">_xlfn.IFS($E450&gt;0,VLOOKUP($F450,objets!$A$2:$L5018,10,FALSE)*$E450,$F450="",0,$E450="",VLOOKUP($F450,objets!$A$2:$L5018,10,FALSE))</f>
        <v>#NAME?</v>
      </c>
      <c r="N450" s="63" t="e">
        <f ca="1">_xlfn.IFS($E450&gt;0,VLOOKUP($F450,objets!$A$2:$L5018,11,FALSE)*$E450,$F450="",0,$E450="",VLOOKUP($F450,objets!$A$2:$L5018,11,FALSE))</f>
        <v>#NAME?</v>
      </c>
      <c r="O450" s="63" t="e">
        <f ca="1">_xlfn.IFS($E450&gt;0,VLOOKUP($F450,objets!$A$2:$L5018,12,FALSE)*$E450,$F450="",0,$E450="",VLOOKUP($F450,objets!$A$2:$L5018,12,FALSE))</f>
        <v>#NAME?</v>
      </c>
      <c r="P450" s="64"/>
      <c r="Q450" s="65"/>
      <c r="R450" s="65"/>
      <c r="S450" s="65"/>
      <c r="T450" s="65"/>
      <c r="U450" s="65"/>
      <c r="V450" s="65"/>
      <c r="W450" s="65"/>
      <c r="X450" s="65"/>
      <c r="Y450" s="73"/>
      <c r="Z450" s="67" t="str">
        <f t="shared" ca="1" si="13"/>
        <v/>
      </c>
      <c r="AA450" s="53"/>
      <c r="AB450" s="68"/>
      <c r="AC450" s="68"/>
      <c r="AD450" s="68"/>
      <c r="AE450" s="68"/>
      <c r="AF450" s="68"/>
      <c r="AG450" s="68"/>
      <c r="AH450" s="68"/>
      <c r="AI450" s="68"/>
      <c r="AJ450" s="69"/>
      <c r="AK450" s="55"/>
      <c r="AL450" s="70"/>
      <c r="AM450" s="61"/>
      <c r="AN450" s="61"/>
      <c r="AO450" s="55"/>
      <c r="AP450" s="71"/>
      <c r="AQ450" s="68"/>
      <c r="AR450" s="61"/>
    </row>
    <row r="451" spans="1:44" ht="34.5" customHeight="1" x14ac:dyDescent="0.25">
      <c r="A451" s="58"/>
      <c r="B451" s="58"/>
      <c r="C451" s="59"/>
      <c r="D451" s="60"/>
      <c r="E451" s="60"/>
      <c r="F451" s="72"/>
      <c r="G451" s="62" t="e">
        <f t="shared" ca="1" si="14"/>
        <v>#NAME?</v>
      </c>
      <c r="H451" s="62" t="e">
        <f ca="1">_xlfn.IFS($E451&gt;0,VLOOKUP($F451,objets!$A$2:$L5019,4,FALSE)*$E451,$F451="",0,$E451="",VLOOKUP($F451,objets!$A$2:$L5019,4,FALSE))</f>
        <v>#NAME?</v>
      </c>
      <c r="I451" s="107" t="str">
        <f>IF(F451="","",IF(E451&gt;0,VLOOKUP(F451,objets!$A$4:$F$47,6,FALSE)*E451,VLOOKUP(F451,objets!$A$4:$F$47,6,FALSE)))</f>
        <v/>
      </c>
      <c r="J451" s="63" t="e">
        <f ca="1">_xlfn.IFS($E451&gt;0,VLOOKUP($F451,objets!$A$2:$L5019,7,FALSE)*$E451,$F451="",0,$E451="",VLOOKUP($F451,objets!$A$2:$L5019,7,FALSE))</f>
        <v>#NAME?</v>
      </c>
      <c r="K451" s="63" t="e">
        <f ca="1">_xlfn.IFS($E451&gt;0,VLOOKUP($F451,objets!$A$2:$L5019,8,FALSE)*$E451,$F451="",0,$E451="",VLOOKUP($F451,objets!$A$2:$L5019,8,FALSE))</f>
        <v>#NAME?</v>
      </c>
      <c r="L451" s="63" t="e">
        <f ca="1">_xlfn.IFS($E451&gt;0,VLOOKUP($F451,objets!$A$2:$L5019,9,FALSE)*$E451,$F451="",0,$E451="",VLOOKUP($F451,objets!$A$2:$L5019,9,FALSE))</f>
        <v>#NAME?</v>
      </c>
      <c r="M451" s="63" t="e">
        <f ca="1">_xlfn.IFS($E451&gt;0,VLOOKUP($F451,objets!$A$2:$L5019,10,FALSE)*$E451,$F451="",0,$E451="",VLOOKUP($F451,objets!$A$2:$L5019,10,FALSE))</f>
        <v>#NAME?</v>
      </c>
      <c r="N451" s="63" t="e">
        <f ca="1">_xlfn.IFS($E451&gt;0,VLOOKUP($F451,objets!$A$2:$L5019,11,FALSE)*$E451,$F451="",0,$E451="",VLOOKUP($F451,objets!$A$2:$L5019,11,FALSE))</f>
        <v>#NAME?</v>
      </c>
      <c r="O451" s="63" t="e">
        <f ca="1">_xlfn.IFS($E451&gt;0,VLOOKUP($F451,objets!$A$2:$L5019,12,FALSE)*$E451,$F451="",0,$E451="",VLOOKUP($F451,objets!$A$2:$L5019,12,FALSE))</f>
        <v>#NAME?</v>
      </c>
      <c r="P451" s="64"/>
      <c r="Q451" s="65"/>
      <c r="R451" s="65"/>
      <c r="S451" s="65"/>
      <c r="T451" s="65"/>
      <c r="U451" s="65"/>
      <c r="V451" s="65"/>
      <c r="W451" s="65"/>
      <c r="X451" s="65"/>
      <c r="Y451" s="73"/>
      <c r="Z451" s="67" t="str">
        <f t="shared" ca="1" si="13"/>
        <v/>
      </c>
      <c r="AA451" s="53"/>
      <c r="AB451" s="68"/>
      <c r="AC451" s="68"/>
      <c r="AD451" s="68"/>
      <c r="AE451" s="68"/>
      <c r="AF451" s="68"/>
      <c r="AG451" s="68"/>
      <c r="AH451" s="68"/>
      <c r="AI451" s="68"/>
      <c r="AJ451" s="69"/>
      <c r="AK451" s="55"/>
      <c r="AL451" s="70"/>
      <c r="AM451" s="61"/>
      <c r="AN451" s="61"/>
      <c r="AO451" s="55"/>
      <c r="AP451" s="71"/>
      <c r="AQ451" s="68"/>
      <c r="AR451" s="61"/>
    </row>
    <row r="452" spans="1:44" ht="34.5" customHeight="1" x14ac:dyDescent="0.25">
      <c r="A452" s="58"/>
      <c r="B452" s="58"/>
      <c r="C452" s="59"/>
      <c r="D452" s="60"/>
      <c r="E452" s="60"/>
      <c r="F452" s="61"/>
      <c r="G452" s="62" t="e">
        <f t="shared" ca="1" si="14"/>
        <v>#NAME?</v>
      </c>
      <c r="H452" s="62" t="e">
        <f ca="1">_xlfn.IFS($E452&gt;0,VLOOKUP($F452,objets!$A$2:$L5020,4,FALSE)*$E452,$F452="",0,$E452="",VLOOKUP($F452,objets!$A$2:$L5020,4,FALSE))</f>
        <v>#NAME?</v>
      </c>
      <c r="I452" s="107" t="str">
        <f>IF(F452="","",IF(E452&gt;0,VLOOKUP(F452,objets!$A$4:$F$47,6,FALSE)*E452,VLOOKUP(F452,objets!$A$4:$F$47,6,FALSE)))</f>
        <v/>
      </c>
      <c r="J452" s="63" t="e">
        <f ca="1">_xlfn.IFS($E452&gt;0,VLOOKUP($F452,objets!$A$2:$L5020,7,FALSE)*$E452,$F452="",0,$E452="",VLOOKUP($F452,objets!$A$2:$L5020,7,FALSE))</f>
        <v>#NAME?</v>
      </c>
      <c r="K452" s="63" t="e">
        <f ca="1">_xlfn.IFS($E452&gt;0,VLOOKUP($F452,objets!$A$2:$L5020,8,FALSE)*$E452,$F452="",0,$E452="",VLOOKUP($F452,objets!$A$2:$L5020,8,FALSE))</f>
        <v>#NAME?</v>
      </c>
      <c r="L452" s="63" t="e">
        <f ca="1">_xlfn.IFS($E452&gt;0,VLOOKUP($F452,objets!$A$2:$L5020,9,FALSE)*$E452,$F452="",0,$E452="",VLOOKUP($F452,objets!$A$2:$L5020,9,FALSE))</f>
        <v>#NAME?</v>
      </c>
      <c r="M452" s="63" t="e">
        <f ca="1">_xlfn.IFS($E452&gt;0,VLOOKUP($F452,objets!$A$2:$L5020,10,FALSE)*$E452,$F452="",0,$E452="",VLOOKUP($F452,objets!$A$2:$L5020,10,FALSE))</f>
        <v>#NAME?</v>
      </c>
      <c r="N452" s="63" t="e">
        <f ca="1">_xlfn.IFS($E452&gt;0,VLOOKUP($F452,objets!$A$2:$L5020,11,FALSE)*$E452,$F452="",0,$E452="",VLOOKUP($F452,objets!$A$2:$L5020,11,FALSE))</f>
        <v>#NAME?</v>
      </c>
      <c r="O452" s="63" t="e">
        <f ca="1">_xlfn.IFS($E452&gt;0,VLOOKUP($F452,objets!$A$2:$L5020,12,FALSE)*$E452,$F452="",0,$E452="",VLOOKUP($F452,objets!$A$2:$L5020,12,FALSE))</f>
        <v>#NAME?</v>
      </c>
      <c r="P452" s="64"/>
      <c r="Q452" s="65"/>
      <c r="R452" s="65"/>
      <c r="S452" s="65"/>
      <c r="T452" s="65"/>
      <c r="U452" s="65"/>
      <c r="V452" s="65"/>
      <c r="W452" s="65"/>
      <c r="X452" s="65"/>
      <c r="Y452" s="73"/>
      <c r="Z452" s="67" t="str">
        <f t="shared" ca="1" si="13"/>
        <v/>
      </c>
      <c r="AA452" s="53"/>
      <c r="AB452" s="68"/>
      <c r="AC452" s="68"/>
      <c r="AD452" s="68"/>
      <c r="AE452" s="68"/>
      <c r="AF452" s="68"/>
      <c r="AG452" s="68"/>
      <c r="AH452" s="68"/>
      <c r="AI452" s="68"/>
      <c r="AJ452" s="69"/>
      <c r="AK452" s="55"/>
      <c r="AL452" s="70"/>
      <c r="AM452" s="61"/>
      <c r="AN452" s="61"/>
      <c r="AO452" s="55"/>
      <c r="AP452" s="71"/>
      <c r="AQ452" s="68"/>
      <c r="AR452" s="61"/>
    </row>
    <row r="453" spans="1:44" ht="34.5" customHeight="1" x14ac:dyDescent="0.25">
      <c r="A453" s="58"/>
      <c r="B453" s="58"/>
      <c r="C453" s="59"/>
      <c r="D453" s="60"/>
      <c r="E453" s="60"/>
      <c r="F453" s="72"/>
      <c r="G453" s="62" t="e">
        <f t="shared" ca="1" si="14"/>
        <v>#NAME?</v>
      </c>
      <c r="H453" s="62" t="e">
        <f ca="1">_xlfn.IFS($E453&gt;0,VLOOKUP($F453,objets!$A$2:$L5021,4,FALSE)*$E453,$F453="",0,$E453="",VLOOKUP($F453,objets!$A$2:$L5021,4,FALSE))</f>
        <v>#NAME?</v>
      </c>
      <c r="I453" s="107" t="str">
        <f>IF(F453="","",IF(E453&gt;0,VLOOKUP(F453,objets!$A$4:$F$47,6,FALSE)*E453,VLOOKUP(F453,objets!$A$4:$F$47,6,FALSE)))</f>
        <v/>
      </c>
      <c r="J453" s="63" t="e">
        <f ca="1">_xlfn.IFS($E453&gt;0,VLOOKUP($F453,objets!$A$2:$L5021,7,FALSE)*$E453,$F453="",0,$E453="",VLOOKUP($F453,objets!$A$2:$L5021,7,FALSE))</f>
        <v>#NAME?</v>
      </c>
      <c r="K453" s="63" t="e">
        <f ca="1">_xlfn.IFS($E453&gt;0,VLOOKUP($F453,objets!$A$2:$L5021,8,FALSE)*$E453,$F453="",0,$E453="",VLOOKUP($F453,objets!$A$2:$L5021,8,FALSE))</f>
        <v>#NAME?</v>
      </c>
      <c r="L453" s="63" t="e">
        <f ca="1">_xlfn.IFS($E453&gt;0,VLOOKUP($F453,objets!$A$2:$L5021,9,FALSE)*$E453,$F453="",0,$E453="",VLOOKUP($F453,objets!$A$2:$L5021,9,FALSE))</f>
        <v>#NAME?</v>
      </c>
      <c r="M453" s="63" t="e">
        <f ca="1">_xlfn.IFS($E453&gt;0,VLOOKUP($F453,objets!$A$2:$L5021,10,FALSE)*$E453,$F453="",0,$E453="",VLOOKUP($F453,objets!$A$2:$L5021,10,FALSE))</f>
        <v>#NAME?</v>
      </c>
      <c r="N453" s="63" t="e">
        <f ca="1">_xlfn.IFS($E453&gt;0,VLOOKUP($F453,objets!$A$2:$L5021,11,FALSE)*$E453,$F453="",0,$E453="",VLOOKUP($F453,objets!$A$2:$L5021,11,FALSE))</f>
        <v>#NAME?</v>
      </c>
      <c r="O453" s="63" t="e">
        <f ca="1">_xlfn.IFS($E453&gt;0,VLOOKUP($F453,objets!$A$2:$L5021,12,FALSE)*$E453,$F453="",0,$E453="",VLOOKUP($F453,objets!$A$2:$L5021,12,FALSE))</f>
        <v>#NAME?</v>
      </c>
      <c r="P453" s="64"/>
      <c r="Q453" s="65"/>
      <c r="R453" s="65"/>
      <c r="S453" s="65"/>
      <c r="T453" s="65"/>
      <c r="U453" s="65"/>
      <c r="V453" s="65"/>
      <c r="W453" s="65"/>
      <c r="X453" s="65"/>
      <c r="Y453" s="73"/>
      <c r="Z453" s="67" t="str">
        <f t="shared" ca="1" si="13"/>
        <v/>
      </c>
      <c r="AA453" s="53"/>
      <c r="AB453" s="68"/>
      <c r="AC453" s="68"/>
      <c r="AD453" s="68"/>
      <c r="AE453" s="68"/>
      <c r="AF453" s="68"/>
      <c r="AG453" s="68"/>
      <c r="AH453" s="68"/>
      <c r="AI453" s="68"/>
      <c r="AJ453" s="69"/>
      <c r="AK453" s="55"/>
      <c r="AL453" s="70"/>
      <c r="AM453" s="61"/>
      <c r="AN453" s="61"/>
      <c r="AO453" s="55"/>
      <c r="AP453" s="71"/>
      <c r="AQ453" s="68"/>
      <c r="AR453" s="61"/>
    </row>
    <row r="454" spans="1:44" ht="34.5" customHeight="1" x14ac:dyDescent="0.25">
      <c r="A454" s="58"/>
      <c r="B454" s="58"/>
      <c r="C454" s="59"/>
      <c r="D454" s="60"/>
      <c r="E454" s="60"/>
      <c r="F454" s="61"/>
      <c r="G454" s="62" t="e">
        <f t="shared" ca="1" si="14"/>
        <v>#NAME?</v>
      </c>
      <c r="H454" s="62" t="e">
        <f ca="1">_xlfn.IFS($E454&gt;0,VLOOKUP($F454,objets!$A$2:$L5022,4,FALSE)*$E454,$F454="",0,$E454="",VLOOKUP($F454,objets!$A$2:$L5022,4,FALSE))</f>
        <v>#NAME?</v>
      </c>
      <c r="I454" s="107" t="str">
        <f>IF(F454="","",IF(E454&gt;0,VLOOKUP(F454,objets!$A$4:$F$47,6,FALSE)*E454,VLOOKUP(F454,objets!$A$4:$F$47,6,FALSE)))</f>
        <v/>
      </c>
      <c r="J454" s="63" t="e">
        <f ca="1">_xlfn.IFS($E454&gt;0,VLOOKUP($F454,objets!$A$2:$L5022,7,FALSE)*$E454,$F454="",0,$E454="",VLOOKUP($F454,objets!$A$2:$L5022,7,FALSE))</f>
        <v>#NAME?</v>
      </c>
      <c r="K454" s="63" t="e">
        <f ca="1">_xlfn.IFS($E454&gt;0,VLOOKUP($F454,objets!$A$2:$L5022,8,FALSE)*$E454,$F454="",0,$E454="",VLOOKUP($F454,objets!$A$2:$L5022,8,FALSE))</f>
        <v>#NAME?</v>
      </c>
      <c r="L454" s="63" t="e">
        <f ca="1">_xlfn.IFS($E454&gt;0,VLOOKUP($F454,objets!$A$2:$L5022,9,FALSE)*$E454,$F454="",0,$E454="",VLOOKUP($F454,objets!$A$2:$L5022,9,FALSE))</f>
        <v>#NAME?</v>
      </c>
      <c r="M454" s="63" t="e">
        <f ca="1">_xlfn.IFS($E454&gt;0,VLOOKUP($F454,objets!$A$2:$L5022,10,FALSE)*$E454,$F454="",0,$E454="",VLOOKUP($F454,objets!$A$2:$L5022,10,FALSE))</f>
        <v>#NAME?</v>
      </c>
      <c r="N454" s="63" t="e">
        <f ca="1">_xlfn.IFS($E454&gt;0,VLOOKUP($F454,objets!$A$2:$L5022,11,FALSE)*$E454,$F454="",0,$E454="",VLOOKUP($F454,objets!$A$2:$L5022,11,FALSE))</f>
        <v>#NAME?</v>
      </c>
      <c r="O454" s="63" t="e">
        <f ca="1">_xlfn.IFS($E454&gt;0,VLOOKUP($F454,objets!$A$2:$L5022,12,FALSE)*$E454,$F454="",0,$E454="",VLOOKUP($F454,objets!$A$2:$L5022,12,FALSE))</f>
        <v>#NAME?</v>
      </c>
      <c r="P454" s="64"/>
      <c r="Q454" s="65"/>
      <c r="R454" s="65"/>
      <c r="S454" s="65"/>
      <c r="T454" s="65"/>
      <c r="U454" s="65"/>
      <c r="V454" s="65"/>
      <c r="W454" s="65"/>
      <c r="X454" s="65"/>
      <c r="Y454" s="73"/>
      <c r="Z454" s="67" t="str">
        <f t="shared" ca="1" si="13"/>
        <v/>
      </c>
      <c r="AA454" s="53"/>
      <c r="AB454" s="68"/>
      <c r="AC454" s="68"/>
      <c r="AD454" s="68"/>
      <c r="AE454" s="68"/>
      <c r="AF454" s="68"/>
      <c r="AG454" s="68"/>
      <c r="AH454" s="68"/>
      <c r="AI454" s="68"/>
      <c r="AJ454" s="69"/>
      <c r="AK454" s="55"/>
      <c r="AL454" s="70"/>
      <c r="AM454" s="61"/>
      <c r="AN454" s="61"/>
      <c r="AO454" s="55"/>
      <c r="AP454" s="71"/>
      <c r="AQ454" s="68"/>
      <c r="AR454" s="61"/>
    </row>
    <row r="455" spans="1:44" ht="34.5" customHeight="1" x14ac:dyDescent="0.25">
      <c r="A455" s="58"/>
      <c r="B455" s="58"/>
      <c r="C455" s="59"/>
      <c r="D455" s="60"/>
      <c r="E455" s="60"/>
      <c r="F455" s="61"/>
      <c r="G455" s="62" t="e">
        <f t="shared" ca="1" si="14"/>
        <v>#NAME?</v>
      </c>
      <c r="H455" s="62" t="e">
        <f ca="1">_xlfn.IFS($E455&gt;0,VLOOKUP($F455,objets!$A$2:$L5023,4,FALSE)*$E455,$F455="",0,$E455="",VLOOKUP($F455,objets!$A$2:$L5023,4,FALSE))</f>
        <v>#NAME?</v>
      </c>
      <c r="I455" s="107" t="str">
        <f>IF(F455="","",IF(E455&gt;0,VLOOKUP(F455,objets!$A$4:$F$47,6,FALSE)*E455,VLOOKUP(F455,objets!$A$4:$F$47,6,FALSE)))</f>
        <v/>
      </c>
      <c r="J455" s="63" t="e">
        <f ca="1">_xlfn.IFS($E455&gt;0,VLOOKUP($F455,objets!$A$2:$L5023,7,FALSE)*$E455,$F455="",0,$E455="",VLOOKUP($F455,objets!$A$2:$L5023,7,FALSE))</f>
        <v>#NAME?</v>
      </c>
      <c r="K455" s="63" t="e">
        <f ca="1">_xlfn.IFS($E455&gt;0,VLOOKUP($F455,objets!$A$2:$L5023,8,FALSE)*$E455,$F455="",0,$E455="",VLOOKUP($F455,objets!$A$2:$L5023,8,FALSE))</f>
        <v>#NAME?</v>
      </c>
      <c r="L455" s="63" t="e">
        <f ca="1">_xlfn.IFS($E455&gt;0,VLOOKUP($F455,objets!$A$2:$L5023,9,FALSE)*$E455,$F455="",0,$E455="",VLOOKUP($F455,objets!$A$2:$L5023,9,FALSE))</f>
        <v>#NAME?</v>
      </c>
      <c r="M455" s="63" t="e">
        <f ca="1">_xlfn.IFS($E455&gt;0,VLOOKUP($F455,objets!$A$2:$L5023,10,FALSE)*$E455,$F455="",0,$E455="",VLOOKUP($F455,objets!$A$2:$L5023,10,FALSE))</f>
        <v>#NAME?</v>
      </c>
      <c r="N455" s="63" t="e">
        <f ca="1">_xlfn.IFS($E455&gt;0,VLOOKUP($F455,objets!$A$2:$L5023,11,FALSE)*$E455,$F455="",0,$E455="",VLOOKUP($F455,objets!$A$2:$L5023,11,FALSE))</f>
        <v>#NAME?</v>
      </c>
      <c r="O455" s="63" t="e">
        <f ca="1">_xlfn.IFS($E455&gt;0,VLOOKUP($F455,objets!$A$2:$L5023,12,FALSE)*$E455,$F455="",0,$E455="",VLOOKUP($F455,objets!$A$2:$L5023,12,FALSE))</f>
        <v>#NAME?</v>
      </c>
      <c r="P455" s="64"/>
      <c r="Q455" s="65"/>
      <c r="R455" s="65"/>
      <c r="S455" s="65"/>
      <c r="T455" s="65"/>
      <c r="U455" s="65"/>
      <c r="V455" s="65"/>
      <c r="W455" s="65"/>
      <c r="X455" s="65"/>
      <c r="Y455" s="73"/>
      <c r="Z455" s="67" t="str">
        <f t="shared" ref="Z455:Z518" ca="1" si="15">IFERROR(SUMPRODUCT(H455:O455,Q455:X455)/SUM(H455:O455),"")</f>
        <v/>
      </c>
      <c r="AA455" s="53"/>
      <c r="AB455" s="68"/>
      <c r="AC455" s="68"/>
      <c r="AD455" s="68"/>
      <c r="AE455" s="68"/>
      <c r="AF455" s="68"/>
      <c r="AG455" s="68"/>
      <c r="AH455" s="68"/>
      <c r="AI455" s="68"/>
      <c r="AJ455" s="69"/>
      <c r="AK455" s="55"/>
      <c r="AL455" s="70"/>
      <c r="AM455" s="61"/>
      <c r="AN455" s="61"/>
      <c r="AO455" s="55"/>
      <c r="AP455" s="71"/>
      <c r="AQ455" s="68"/>
      <c r="AR455" s="61"/>
    </row>
    <row r="456" spans="1:44" ht="34.5" customHeight="1" x14ac:dyDescent="0.25">
      <c r="A456" s="58"/>
      <c r="B456" s="58"/>
      <c r="C456" s="59"/>
      <c r="D456" s="60"/>
      <c r="E456" s="60"/>
      <c r="F456" s="61"/>
      <c r="G456" s="62" t="e">
        <f t="shared" ca="1" si="14"/>
        <v>#NAME?</v>
      </c>
      <c r="H456" s="62" t="e">
        <f ca="1">_xlfn.IFS($E456&gt;0,VLOOKUP($F456,objets!$A$2:$L5024,4,FALSE)*$E456,$F456="",0,$E456="",VLOOKUP($F456,objets!$A$2:$L5024,4,FALSE))</f>
        <v>#NAME?</v>
      </c>
      <c r="I456" s="107" t="str">
        <f>IF(F456="","",IF(E456&gt;0,VLOOKUP(F456,objets!$A$4:$F$47,6,FALSE)*E456,VLOOKUP(F456,objets!$A$4:$F$47,6,FALSE)))</f>
        <v/>
      </c>
      <c r="J456" s="63" t="e">
        <f ca="1">_xlfn.IFS($E456&gt;0,VLOOKUP($F456,objets!$A$2:$L5024,7,FALSE)*$E456,$F456="",0,$E456="",VLOOKUP($F456,objets!$A$2:$L5024,7,FALSE))</f>
        <v>#NAME?</v>
      </c>
      <c r="K456" s="63" t="e">
        <f ca="1">_xlfn.IFS($E456&gt;0,VLOOKUP($F456,objets!$A$2:$L5024,8,FALSE)*$E456,$F456="",0,$E456="",VLOOKUP($F456,objets!$A$2:$L5024,8,FALSE))</f>
        <v>#NAME?</v>
      </c>
      <c r="L456" s="63" t="e">
        <f ca="1">_xlfn.IFS($E456&gt;0,VLOOKUP($F456,objets!$A$2:$L5024,9,FALSE)*$E456,$F456="",0,$E456="",VLOOKUP($F456,objets!$A$2:$L5024,9,FALSE))</f>
        <v>#NAME?</v>
      </c>
      <c r="M456" s="63" t="e">
        <f ca="1">_xlfn.IFS($E456&gt;0,VLOOKUP($F456,objets!$A$2:$L5024,10,FALSE)*$E456,$F456="",0,$E456="",VLOOKUP($F456,objets!$A$2:$L5024,10,FALSE))</f>
        <v>#NAME?</v>
      </c>
      <c r="N456" s="63" t="e">
        <f ca="1">_xlfn.IFS($E456&gt;0,VLOOKUP($F456,objets!$A$2:$L5024,11,FALSE)*$E456,$F456="",0,$E456="",VLOOKUP($F456,objets!$A$2:$L5024,11,FALSE))</f>
        <v>#NAME?</v>
      </c>
      <c r="O456" s="63" t="e">
        <f ca="1">_xlfn.IFS($E456&gt;0,VLOOKUP($F456,objets!$A$2:$L5024,12,FALSE)*$E456,$F456="",0,$E456="",VLOOKUP($F456,objets!$A$2:$L5024,12,FALSE))</f>
        <v>#NAME?</v>
      </c>
      <c r="P456" s="64"/>
      <c r="Q456" s="65"/>
      <c r="R456" s="65"/>
      <c r="S456" s="65"/>
      <c r="T456" s="65"/>
      <c r="U456" s="65"/>
      <c r="V456" s="65"/>
      <c r="W456" s="65"/>
      <c r="X456" s="65"/>
      <c r="Y456" s="73"/>
      <c r="Z456" s="67" t="str">
        <f t="shared" ca="1" si="15"/>
        <v/>
      </c>
      <c r="AA456" s="53"/>
      <c r="AB456" s="68"/>
      <c r="AC456" s="68"/>
      <c r="AD456" s="68"/>
      <c r="AE456" s="68"/>
      <c r="AF456" s="68"/>
      <c r="AG456" s="68"/>
      <c r="AH456" s="68"/>
      <c r="AI456" s="68"/>
      <c r="AJ456" s="69"/>
      <c r="AK456" s="55"/>
      <c r="AL456" s="70"/>
      <c r="AM456" s="61"/>
      <c r="AN456" s="61"/>
      <c r="AO456" s="55"/>
      <c r="AP456" s="71"/>
      <c r="AQ456" s="68"/>
      <c r="AR456" s="61"/>
    </row>
    <row r="457" spans="1:44" ht="34.5" customHeight="1" x14ac:dyDescent="0.25">
      <c r="A457" s="58"/>
      <c r="B457" s="58"/>
      <c r="C457" s="59"/>
      <c r="D457" s="60"/>
      <c r="E457" s="60"/>
      <c r="F457" s="61"/>
      <c r="G457" s="62" t="e">
        <f t="shared" ca="1" si="14"/>
        <v>#NAME?</v>
      </c>
      <c r="H457" s="62" t="e">
        <f ca="1">_xlfn.IFS($E457&gt;0,VLOOKUP($F457,objets!$A$2:$L5025,4,FALSE)*$E457,$F457="",0,$E457="",VLOOKUP($F457,objets!$A$2:$L5025,4,FALSE))</f>
        <v>#NAME?</v>
      </c>
      <c r="I457" s="107" t="str">
        <f>IF(F457="","",IF(E457&gt;0,VLOOKUP(F457,objets!$A$4:$F$47,6,FALSE)*E457,VLOOKUP(F457,objets!$A$4:$F$47,6,FALSE)))</f>
        <v/>
      </c>
      <c r="J457" s="63" t="e">
        <f ca="1">_xlfn.IFS($E457&gt;0,VLOOKUP($F457,objets!$A$2:$L5025,7,FALSE)*$E457,$F457="",0,$E457="",VLOOKUP($F457,objets!$A$2:$L5025,7,FALSE))</f>
        <v>#NAME?</v>
      </c>
      <c r="K457" s="63" t="e">
        <f ca="1">_xlfn.IFS($E457&gt;0,VLOOKUP($F457,objets!$A$2:$L5025,8,FALSE)*$E457,$F457="",0,$E457="",VLOOKUP($F457,objets!$A$2:$L5025,8,FALSE))</f>
        <v>#NAME?</v>
      </c>
      <c r="L457" s="63" t="e">
        <f ca="1">_xlfn.IFS($E457&gt;0,VLOOKUP($F457,objets!$A$2:$L5025,9,FALSE)*$E457,$F457="",0,$E457="",VLOOKUP($F457,objets!$A$2:$L5025,9,FALSE))</f>
        <v>#NAME?</v>
      </c>
      <c r="M457" s="63" t="e">
        <f ca="1">_xlfn.IFS($E457&gt;0,VLOOKUP($F457,objets!$A$2:$L5025,10,FALSE)*$E457,$F457="",0,$E457="",VLOOKUP($F457,objets!$A$2:$L5025,10,FALSE))</f>
        <v>#NAME?</v>
      </c>
      <c r="N457" s="63" t="e">
        <f ca="1">_xlfn.IFS($E457&gt;0,VLOOKUP($F457,objets!$A$2:$L5025,11,FALSE)*$E457,$F457="",0,$E457="",VLOOKUP($F457,objets!$A$2:$L5025,11,FALSE))</f>
        <v>#NAME?</v>
      </c>
      <c r="O457" s="63" t="e">
        <f ca="1">_xlfn.IFS($E457&gt;0,VLOOKUP($F457,objets!$A$2:$L5025,12,FALSE)*$E457,$F457="",0,$E457="",VLOOKUP($F457,objets!$A$2:$L5025,12,FALSE))</f>
        <v>#NAME?</v>
      </c>
      <c r="P457" s="64"/>
      <c r="Q457" s="65"/>
      <c r="R457" s="65"/>
      <c r="S457" s="65"/>
      <c r="T457" s="65"/>
      <c r="U457" s="65"/>
      <c r="V457" s="65"/>
      <c r="W457" s="65"/>
      <c r="X457" s="65"/>
      <c r="Y457" s="73"/>
      <c r="Z457" s="67" t="str">
        <f t="shared" ca="1" si="15"/>
        <v/>
      </c>
      <c r="AA457" s="53"/>
      <c r="AB457" s="68"/>
      <c r="AC457" s="68"/>
      <c r="AD457" s="68"/>
      <c r="AE457" s="68"/>
      <c r="AF457" s="68"/>
      <c r="AG457" s="68"/>
      <c r="AH457" s="68"/>
      <c r="AI457" s="68"/>
      <c r="AJ457" s="69"/>
      <c r="AK457" s="55"/>
      <c r="AL457" s="70"/>
      <c r="AM457" s="61"/>
      <c r="AN457" s="61"/>
      <c r="AO457" s="55"/>
      <c r="AP457" s="71"/>
      <c r="AQ457" s="68"/>
      <c r="AR457" s="61"/>
    </row>
    <row r="458" spans="1:44" ht="34.5" customHeight="1" x14ac:dyDescent="0.25">
      <c r="A458" s="58"/>
      <c r="B458" s="58"/>
      <c r="C458" s="59"/>
      <c r="D458" s="60"/>
      <c r="E458" s="60"/>
      <c r="F458" s="61"/>
      <c r="G458" s="62" t="e">
        <f t="shared" ca="1" si="14"/>
        <v>#NAME?</v>
      </c>
      <c r="H458" s="62" t="e">
        <f ca="1">_xlfn.IFS($E458&gt;0,VLOOKUP($F458,objets!$A$2:$L5026,4,FALSE)*$E458,$F458="",0,$E458="",VLOOKUP($F458,objets!$A$2:$L5026,4,FALSE))</f>
        <v>#NAME?</v>
      </c>
      <c r="I458" s="107" t="str">
        <f>IF(F458="","",IF(E458&gt;0,VLOOKUP(F458,objets!$A$4:$F$47,6,FALSE)*E458,VLOOKUP(F458,objets!$A$4:$F$47,6,FALSE)))</f>
        <v/>
      </c>
      <c r="J458" s="63" t="e">
        <f ca="1">_xlfn.IFS($E458&gt;0,VLOOKUP($F458,objets!$A$2:$L5026,7,FALSE)*$E458,$F458="",0,$E458="",VLOOKUP($F458,objets!$A$2:$L5026,7,FALSE))</f>
        <v>#NAME?</v>
      </c>
      <c r="K458" s="63" t="e">
        <f ca="1">_xlfn.IFS($E458&gt;0,VLOOKUP($F458,objets!$A$2:$L5026,8,FALSE)*$E458,$F458="",0,$E458="",VLOOKUP($F458,objets!$A$2:$L5026,8,FALSE))</f>
        <v>#NAME?</v>
      </c>
      <c r="L458" s="63" t="e">
        <f ca="1">_xlfn.IFS($E458&gt;0,VLOOKUP($F458,objets!$A$2:$L5026,9,FALSE)*$E458,$F458="",0,$E458="",VLOOKUP($F458,objets!$A$2:$L5026,9,FALSE))</f>
        <v>#NAME?</v>
      </c>
      <c r="M458" s="63" t="e">
        <f ca="1">_xlfn.IFS($E458&gt;0,VLOOKUP($F458,objets!$A$2:$L5026,10,FALSE)*$E458,$F458="",0,$E458="",VLOOKUP($F458,objets!$A$2:$L5026,10,FALSE))</f>
        <v>#NAME?</v>
      </c>
      <c r="N458" s="63" t="e">
        <f ca="1">_xlfn.IFS($E458&gt;0,VLOOKUP($F458,objets!$A$2:$L5026,11,FALSE)*$E458,$F458="",0,$E458="",VLOOKUP($F458,objets!$A$2:$L5026,11,FALSE))</f>
        <v>#NAME?</v>
      </c>
      <c r="O458" s="63" t="e">
        <f ca="1">_xlfn.IFS($E458&gt;0,VLOOKUP($F458,objets!$A$2:$L5026,12,FALSE)*$E458,$F458="",0,$E458="",VLOOKUP($F458,objets!$A$2:$L5026,12,FALSE))</f>
        <v>#NAME?</v>
      </c>
      <c r="P458" s="64"/>
      <c r="Q458" s="65"/>
      <c r="R458" s="65"/>
      <c r="S458" s="65"/>
      <c r="T458" s="65"/>
      <c r="U458" s="65"/>
      <c r="V458" s="65"/>
      <c r="W458" s="65"/>
      <c r="X458" s="65"/>
      <c r="Y458" s="73"/>
      <c r="Z458" s="67" t="str">
        <f t="shared" ca="1" si="15"/>
        <v/>
      </c>
      <c r="AA458" s="53"/>
      <c r="AB458" s="68"/>
      <c r="AC458" s="68"/>
      <c r="AD458" s="68"/>
      <c r="AE458" s="68"/>
      <c r="AF458" s="68"/>
      <c r="AG458" s="68"/>
      <c r="AH458" s="68"/>
      <c r="AI458" s="68"/>
      <c r="AJ458" s="69"/>
      <c r="AK458" s="55"/>
      <c r="AL458" s="70"/>
      <c r="AM458" s="61"/>
      <c r="AN458" s="61"/>
      <c r="AO458" s="55"/>
      <c r="AP458" s="71"/>
      <c r="AQ458" s="68"/>
      <c r="AR458" s="61"/>
    </row>
    <row r="459" spans="1:44" ht="34.5" customHeight="1" x14ac:dyDescent="0.25">
      <c r="A459" s="58"/>
      <c r="B459" s="58"/>
      <c r="C459" s="59"/>
      <c r="D459" s="60"/>
      <c r="E459" s="60"/>
      <c r="F459" s="72"/>
      <c r="G459" s="62" t="e">
        <f t="shared" ca="1" si="14"/>
        <v>#NAME?</v>
      </c>
      <c r="H459" s="62" t="e">
        <f ca="1">_xlfn.IFS($E459&gt;0,VLOOKUP($F459,objets!$A$2:$L5027,4,FALSE)*$E459,$F459="",0,$E459="",VLOOKUP($F459,objets!$A$2:$L5027,4,FALSE))</f>
        <v>#NAME?</v>
      </c>
      <c r="I459" s="107" t="str">
        <f>IF(F459="","",IF(E459&gt;0,VLOOKUP(F459,objets!$A$4:$F$47,6,FALSE)*E459,VLOOKUP(F459,objets!$A$4:$F$47,6,FALSE)))</f>
        <v/>
      </c>
      <c r="J459" s="63" t="e">
        <f ca="1">_xlfn.IFS($E459&gt;0,VLOOKUP($F459,objets!$A$2:$L5027,7,FALSE)*$E459,$F459="",0,$E459="",VLOOKUP($F459,objets!$A$2:$L5027,7,FALSE))</f>
        <v>#NAME?</v>
      </c>
      <c r="K459" s="63" t="e">
        <f ca="1">_xlfn.IFS($E459&gt;0,VLOOKUP($F459,objets!$A$2:$L5027,8,FALSE)*$E459,$F459="",0,$E459="",VLOOKUP($F459,objets!$A$2:$L5027,8,FALSE))</f>
        <v>#NAME?</v>
      </c>
      <c r="L459" s="63" t="e">
        <f ca="1">_xlfn.IFS($E459&gt;0,VLOOKUP($F459,objets!$A$2:$L5027,9,FALSE)*$E459,$F459="",0,$E459="",VLOOKUP($F459,objets!$A$2:$L5027,9,FALSE))</f>
        <v>#NAME?</v>
      </c>
      <c r="M459" s="63" t="e">
        <f ca="1">_xlfn.IFS($E459&gt;0,VLOOKUP($F459,objets!$A$2:$L5027,10,FALSE)*$E459,$F459="",0,$E459="",VLOOKUP($F459,objets!$A$2:$L5027,10,FALSE))</f>
        <v>#NAME?</v>
      </c>
      <c r="N459" s="63" t="e">
        <f ca="1">_xlfn.IFS($E459&gt;0,VLOOKUP($F459,objets!$A$2:$L5027,11,FALSE)*$E459,$F459="",0,$E459="",VLOOKUP($F459,objets!$A$2:$L5027,11,FALSE))</f>
        <v>#NAME?</v>
      </c>
      <c r="O459" s="63" t="e">
        <f ca="1">_xlfn.IFS($E459&gt;0,VLOOKUP($F459,objets!$A$2:$L5027,12,FALSE)*$E459,$F459="",0,$E459="",VLOOKUP($F459,objets!$A$2:$L5027,12,FALSE))</f>
        <v>#NAME?</v>
      </c>
      <c r="P459" s="64"/>
      <c r="Q459" s="65"/>
      <c r="R459" s="65"/>
      <c r="S459" s="65"/>
      <c r="T459" s="65"/>
      <c r="U459" s="65"/>
      <c r="V459" s="65"/>
      <c r="W459" s="65"/>
      <c r="X459" s="65"/>
      <c r="Y459" s="73"/>
      <c r="Z459" s="67" t="str">
        <f t="shared" ca="1" si="15"/>
        <v/>
      </c>
      <c r="AA459" s="53"/>
      <c r="AB459" s="68"/>
      <c r="AC459" s="68"/>
      <c r="AD459" s="68"/>
      <c r="AE459" s="68"/>
      <c r="AF459" s="68"/>
      <c r="AG459" s="68"/>
      <c r="AH459" s="68"/>
      <c r="AI459" s="68"/>
      <c r="AJ459" s="69"/>
      <c r="AK459" s="55"/>
      <c r="AL459" s="70"/>
      <c r="AM459" s="61"/>
      <c r="AN459" s="61"/>
      <c r="AO459" s="55"/>
      <c r="AP459" s="71"/>
      <c r="AQ459" s="68"/>
      <c r="AR459" s="61"/>
    </row>
    <row r="460" spans="1:44" ht="34.5" customHeight="1" x14ac:dyDescent="0.25">
      <c r="A460" s="58"/>
      <c r="B460" s="58"/>
      <c r="C460" s="59"/>
      <c r="D460" s="60"/>
      <c r="E460" s="60"/>
      <c r="F460" s="61"/>
      <c r="G460" s="62" t="e">
        <f t="shared" ca="1" si="14"/>
        <v>#NAME?</v>
      </c>
      <c r="H460" s="62" t="e">
        <f ca="1">_xlfn.IFS($E460&gt;0,VLOOKUP($F460,objets!$A$2:$L5028,4,FALSE)*$E460,$F460="",0,$E460="",VLOOKUP($F460,objets!$A$2:$L5028,4,FALSE))</f>
        <v>#NAME?</v>
      </c>
      <c r="I460" s="107" t="str">
        <f>IF(F460="","",IF(E460&gt;0,VLOOKUP(F460,objets!$A$4:$F$47,6,FALSE)*E460,VLOOKUP(F460,objets!$A$4:$F$47,6,FALSE)))</f>
        <v/>
      </c>
      <c r="J460" s="63" t="e">
        <f ca="1">_xlfn.IFS($E460&gt;0,VLOOKUP($F460,objets!$A$2:$L5028,7,FALSE)*$E460,$F460="",0,$E460="",VLOOKUP($F460,objets!$A$2:$L5028,7,FALSE))</f>
        <v>#NAME?</v>
      </c>
      <c r="K460" s="63" t="e">
        <f ca="1">_xlfn.IFS($E460&gt;0,VLOOKUP($F460,objets!$A$2:$L5028,8,FALSE)*$E460,$F460="",0,$E460="",VLOOKUP($F460,objets!$A$2:$L5028,8,FALSE))</f>
        <v>#NAME?</v>
      </c>
      <c r="L460" s="63" t="e">
        <f ca="1">_xlfn.IFS($E460&gt;0,VLOOKUP($F460,objets!$A$2:$L5028,9,FALSE)*$E460,$F460="",0,$E460="",VLOOKUP($F460,objets!$A$2:$L5028,9,FALSE))</f>
        <v>#NAME?</v>
      </c>
      <c r="M460" s="63" t="e">
        <f ca="1">_xlfn.IFS($E460&gt;0,VLOOKUP($F460,objets!$A$2:$L5028,10,FALSE)*$E460,$F460="",0,$E460="",VLOOKUP($F460,objets!$A$2:$L5028,10,FALSE))</f>
        <v>#NAME?</v>
      </c>
      <c r="N460" s="63" t="e">
        <f ca="1">_xlfn.IFS($E460&gt;0,VLOOKUP($F460,objets!$A$2:$L5028,11,FALSE)*$E460,$F460="",0,$E460="",VLOOKUP($F460,objets!$A$2:$L5028,11,FALSE))</f>
        <v>#NAME?</v>
      </c>
      <c r="O460" s="63" t="e">
        <f ca="1">_xlfn.IFS($E460&gt;0,VLOOKUP($F460,objets!$A$2:$L5028,12,FALSE)*$E460,$F460="",0,$E460="",VLOOKUP($F460,objets!$A$2:$L5028,12,FALSE))</f>
        <v>#NAME?</v>
      </c>
      <c r="P460" s="64"/>
      <c r="Q460" s="65"/>
      <c r="R460" s="65"/>
      <c r="S460" s="65"/>
      <c r="T460" s="65"/>
      <c r="U460" s="65"/>
      <c r="V460" s="65"/>
      <c r="W460" s="65"/>
      <c r="X460" s="65"/>
      <c r="Y460" s="73"/>
      <c r="Z460" s="67" t="str">
        <f t="shared" ca="1" si="15"/>
        <v/>
      </c>
      <c r="AA460" s="53"/>
      <c r="AB460" s="68"/>
      <c r="AC460" s="68"/>
      <c r="AD460" s="68"/>
      <c r="AE460" s="68"/>
      <c r="AF460" s="68"/>
      <c r="AG460" s="68"/>
      <c r="AH460" s="68"/>
      <c r="AI460" s="68"/>
      <c r="AJ460" s="69"/>
      <c r="AK460" s="55"/>
      <c r="AL460" s="70"/>
      <c r="AM460" s="61"/>
      <c r="AN460" s="61"/>
      <c r="AO460" s="55"/>
      <c r="AP460" s="71"/>
      <c r="AQ460" s="68"/>
      <c r="AR460" s="61"/>
    </row>
    <row r="461" spans="1:44" ht="34.5" customHeight="1" x14ac:dyDescent="0.25">
      <c r="A461" s="58"/>
      <c r="B461" s="58"/>
      <c r="C461" s="59"/>
      <c r="D461" s="60"/>
      <c r="E461" s="60"/>
      <c r="F461" s="61"/>
      <c r="G461" s="62" t="e">
        <f t="shared" ref="G461:G524" ca="1" si="16">SUM(I461:O461)</f>
        <v>#NAME?</v>
      </c>
      <c r="H461" s="62" t="e">
        <f ca="1">_xlfn.IFS($E461&gt;0,VLOOKUP($F461,objets!$A$2:$L5029,4,FALSE)*$E461,$F461="",0,$E461="",VLOOKUP($F461,objets!$A$2:$L5029,4,FALSE))</f>
        <v>#NAME?</v>
      </c>
      <c r="I461" s="107" t="str">
        <f>IF(F461="","",IF(E461&gt;0,VLOOKUP(F461,objets!$A$4:$F$47,6,FALSE)*E461,VLOOKUP(F461,objets!$A$4:$F$47,6,FALSE)))</f>
        <v/>
      </c>
      <c r="J461" s="63" t="e">
        <f ca="1">_xlfn.IFS($E461&gt;0,VLOOKUP($F461,objets!$A$2:$L5029,7,FALSE)*$E461,$F461="",0,$E461="",VLOOKUP($F461,objets!$A$2:$L5029,7,FALSE))</f>
        <v>#NAME?</v>
      </c>
      <c r="K461" s="63" t="e">
        <f ca="1">_xlfn.IFS($E461&gt;0,VLOOKUP($F461,objets!$A$2:$L5029,8,FALSE)*$E461,$F461="",0,$E461="",VLOOKUP($F461,objets!$A$2:$L5029,8,FALSE))</f>
        <v>#NAME?</v>
      </c>
      <c r="L461" s="63" t="e">
        <f ca="1">_xlfn.IFS($E461&gt;0,VLOOKUP($F461,objets!$A$2:$L5029,9,FALSE)*$E461,$F461="",0,$E461="",VLOOKUP($F461,objets!$A$2:$L5029,9,FALSE))</f>
        <v>#NAME?</v>
      </c>
      <c r="M461" s="63" t="e">
        <f ca="1">_xlfn.IFS($E461&gt;0,VLOOKUP($F461,objets!$A$2:$L5029,10,FALSE)*$E461,$F461="",0,$E461="",VLOOKUP($F461,objets!$A$2:$L5029,10,FALSE))</f>
        <v>#NAME?</v>
      </c>
      <c r="N461" s="63" t="e">
        <f ca="1">_xlfn.IFS($E461&gt;0,VLOOKUP($F461,objets!$A$2:$L5029,11,FALSE)*$E461,$F461="",0,$E461="",VLOOKUP($F461,objets!$A$2:$L5029,11,FALSE))</f>
        <v>#NAME?</v>
      </c>
      <c r="O461" s="63" t="e">
        <f ca="1">_xlfn.IFS($E461&gt;0,VLOOKUP($F461,objets!$A$2:$L5029,12,FALSE)*$E461,$F461="",0,$E461="",VLOOKUP($F461,objets!$A$2:$L5029,12,FALSE))</f>
        <v>#NAME?</v>
      </c>
      <c r="P461" s="64"/>
      <c r="Q461" s="65"/>
      <c r="R461" s="65"/>
      <c r="S461" s="65"/>
      <c r="T461" s="65"/>
      <c r="U461" s="65"/>
      <c r="V461" s="65"/>
      <c r="W461" s="65"/>
      <c r="X461" s="65"/>
      <c r="Y461" s="73"/>
      <c r="Z461" s="67" t="str">
        <f t="shared" ca="1" si="15"/>
        <v/>
      </c>
      <c r="AA461" s="53"/>
      <c r="AB461" s="68"/>
      <c r="AC461" s="68"/>
      <c r="AD461" s="68"/>
      <c r="AE461" s="68"/>
      <c r="AF461" s="68"/>
      <c r="AG461" s="68"/>
      <c r="AH461" s="68"/>
      <c r="AI461" s="68"/>
      <c r="AJ461" s="69"/>
      <c r="AK461" s="55"/>
      <c r="AL461" s="70"/>
      <c r="AM461" s="61"/>
      <c r="AN461" s="61"/>
      <c r="AO461" s="55"/>
      <c r="AP461" s="71"/>
      <c r="AQ461" s="68"/>
      <c r="AR461" s="61"/>
    </row>
    <row r="462" spans="1:44" ht="34.5" customHeight="1" x14ac:dyDescent="0.25">
      <c r="A462" s="58"/>
      <c r="B462" s="58"/>
      <c r="C462" s="59"/>
      <c r="D462" s="60"/>
      <c r="E462" s="60"/>
      <c r="F462" s="61"/>
      <c r="G462" s="62" t="e">
        <f t="shared" ca="1" si="16"/>
        <v>#NAME?</v>
      </c>
      <c r="H462" s="62" t="e">
        <f ca="1">_xlfn.IFS($E462&gt;0,VLOOKUP($F462,objets!$A$2:$L5030,4,FALSE)*$E462,$F462="",0,$E462="",VLOOKUP($F462,objets!$A$2:$L5030,4,FALSE))</f>
        <v>#NAME?</v>
      </c>
      <c r="I462" s="107" t="str">
        <f>IF(F462="","",IF(E462&gt;0,VLOOKUP(F462,objets!$A$4:$F$47,6,FALSE)*E462,VLOOKUP(F462,objets!$A$4:$F$47,6,FALSE)))</f>
        <v/>
      </c>
      <c r="J462" s="63" t="e">
        <f ca="1">_xlfn.IFS($E462&gt;0,VLOOKUP($F462,objets!$A$2:$L5030,7,FALSE)*$E462,$F462="",0,$E462="",VLOOKUP($F462,objets!$A$2:$L5030,7,FALSE))</f>
        <v>#NAME?</v>
      </c>
      <c r="K462" s="63" t="e">
        <f ca="1">_xlfn.IFS($E462&gt;0,VLOOKUP($F462,objets!$A$2:$L5030,8,FALSE)*$E462,$F462="",0,$E462="",VLOOKUP($F462,objets!$A$2:$L5030,8,FALSE))</f>
        <v>#NAME?</v>
      </c>
      <c r="L462" s="63" t="e">
        <f ca="1">_xlfn.IFS($E462&gt;0,VLOOKUP($F462,objets!$A$2:$L5030,9,FALSE)*$E462,$F462="",0,$E462="",VLOOKUP($F462,objets!$A$2:$L5030,9,FALSE))</f>
        <v>#NAME?</v>
      </c>
      <c r="M462" s="63" t="e">
        <f ca="1">_xlfn.IFS($E462&gt;0,VLOOKUP($F462,objets!$A$2:$L5030,10,FALSE)*$E462,$F462="",0,$E462="",VLOOKUP($F462,objets!$A$2:$L5030,10,FALSE))</f>
        <v>#NAME?</v>
      </c>
      <c r="N462" s="63" t="e">
        <f ca="1">_xlfn.IFS($E462&gt;0,VLOOKUP($F462,objets!$A$2:$L5030,11,FALSE)*$E462,$F462="",0,$E462="",VLOOKUP($F462,objets!$A$2:$L5030,11,FALSE))</f>
        <v>#NAME?</v>
      </c>
      <c r="O462" s="63" t="e">
        <f ca="1">_xlfn.IFS($E462&gt;0,VLOOKUP($F462,objets!$A$2:$L5030,12,FALSE)*$E462,$F462="",0,$E462="",VLOOKUP($F462,objets!$A$2:$L5030,12,FALSE))</f>
        <v>#NAME?</v>
      </c>
      <c r="P462" s="64"/>
      <c r="Q462" s="65"/>
      <c r="R462" s="65"/>
      <c r="S462" s="65"/>
      <c r="T462" s="65"/>
      <c r="U462" s="65"/>
      <c r="V462" s="65"/>
      <c r="W462" s="65"/>
      <c r="X462" s="65"/>
      <c r="Y462" s="73"/>
      <c r="Z462" s="67" t="str">
        <f t="shared" ca="1" si="15"/>
        <v/>
      </c>
      <c r="AA462" s="53"/>
      <c r="AB462" s="68"/>
      <c r="AC462" s="68"/>
      <c r="AD462" s="68"/>
      <c r="AE462" s="68"/>
      <c r="AF462" s="68"/>
      <c r="AG462" s="68"/>
      <c r="AH462" s="68"/>
      <c r="AI462" s="68"/>
      <c r="AJ462" s="69"/>
      <c r="AK462" s="55"/>
      <c r="AL462" s="70"/>
      <c r="AM462" s="61"/>
      <c r="AN462" s="61"/>
      <c r="AO462" s="55"/>
      <c r="AP462" s="71"/>
      <c r="AQ462" s="68"/>
      <c r="AR462" s="61"/>
    </row>
    <row r="463" spans="1:44" ht="34.5" customHeight="1" x14ac:dyDescent="0.25">
      <c r="A463" s="58"/>
      <c r="B463" s="58"/>
      <c r="C463" s="59"/>
      <c r="D463" s="60"/>
      <c r="E463" s="60"/>
      <c r="F463" s="72"/>
      <c r="G463" s="62" t="e">
        <f t="shared" ca="1" si="16"/>
        <v>#NAME?</v>
      </c>
      <c r="H463" s="62" t="e">
        <f ca="1">_xlfn.IFS($E463&gt;0,VLOOKUP($F463,objets!$A$2:$L5031,4,FALSE)*$E463,$F463="",0,$E463="",VLOOKUP($F463,objets!$A$2:$L5031,4,FALSE))</f>
        <v>#NAME?</v>
      </c>
      <c r="I463" s="107" t="str">
        <f>IF(F463="","",IF(E463&gt;0,VLOOKUP(F463,objets!$A$4:$F$47,6,FALSE)*E463,VLOOKUP(F463,objets!$A$4:$F$47,6,FALSE)))</f>
        <v/>
      </c>
      <c r="J463" s="63" t="e">
        <f ca="1">_xlfn.IFS($E463&gt;0,VLOOKUP($F463,objets!$A$2:$L5031,7,FALSE)*$E463,$F463="",0,$E463="",VLOOKUP($F463,objets!$A$2:$L5031,7,FALSE))</f>
        <v>#NAME?</v>
      </c>
      <c r="K463" s="63" t="e">
        <f ca="1">_xlfn.IFS($E463&gt;0,VLOOKUP($F463,objets!$A$2:$L5031,8,FALSE)*$E463,$F463="",0,$E463="",VLOOKUP($F463,objets!$A$2:$L5031,8,FALSE))</f>
        <v>#NAME?</v>
      </c>
      <c r="L463" s="63" t="e">
        <f ca="1">_xlfn.IFS($E463&gt;0,VLOOKUP($F463,objets!$A$2:$L5031,9,FALSE)*$E463,$F463="",0,$E463="",VLOOKUP($F463,objets!$A$2:$L5031,9,FALSE))</f>
        <v>#NAME?</v>
      </c>
      <c r="M463" s="63" t="e">
        <f ca="1">_xlfn.IFS($E463&gt;0,VLOOKUP($F463,objets!$A$2:$L5031,10,FALSE)*$E463,$F463="",0,$E463="",VLOOKUP($F463,objets!$A$2:$L5031,10,FALSE))</f>
        <v>#NAME?</v>
      </c>
      <c r="N463" s="63" t="e">
        <f ca="1">_xlfn.IFS($E463&gt;0,VLOOKUP($F463,objets!$A$2:$L5031,11,FALSE)*$E463,$F463="",0,$E463="",VLOOKUP($F463,objets!$A$2:$L5031,11,FALSE))</f>
        <v>#NAME?</v>
      </c>
      <c r="O463" s="63" t="e">
        <f ca="1">_xlfn.IFS($E463&gt;0,VLOOKUP($F463,objets!$A$2:$L5031,12,FALSE)*$E463,$F463="",0,$E463="",VLOOKUP($F463,objets!$A$2:$L5031,12,FALSE))</f>
        <v>#NAME?</v>
      </c>
      <c r="P463" s="64"/>
      <c r="Q463" s="65"/>
      <c r="R463" s="65"/>
      <c r="S463" s="65"/>
      <c r="T463" s="65"/>
      <c r="U463" s="65"/>
      <c r="V463" s="65"/>
      <c r="W463" s="65"/>
      <c r="X463" s="65"/>
      <c r="Y463" s="73"/>
      <c r="Z463" s="67" t="str">
        <f t="shared" ca="1" si="15"/>
        <v/>
      </c>
      <c r="AA463" s="53"/>
      <c r="AB463" s="68"/>
      <c r="AC463" s="68"/>
      <c r="AD463" s="68"/>
      <c r="AE463" s="68"/>
      <c r="AF463" s="68"/>
      <c r="AG463" s="68"/>
      <c r="AH463" s="68"/>
      <c r="AI463" s="68"/>
      <c r="AJ463" s="69"/>
      <c r="AK463" s="55"/>
      <c r="AL463" s="70"/>
      <c r="AM463" s="61"/>
      <c r="AN463" s="61"/>
      <c r="AO463" s="55"/>
      <c r="AP463" s="71"/>
      <c r="AQ463" s="68"/>
      <c r="AR463" s="61"/>
    </row>
    <row r="464" spans="1:44" ht="34.5" customHeight="1" x14ac:dyDescent="0.25">
      <c r="A464" s="58"/>
      <c r="B464" s="58"/>
      <c r="C464" s="59"/>
      <c r="D464" s="60"/>
      <c r="E464" s="60"/>
      <c r="F464" s="61"/>
      <c r="G464" s="62" t="e">
        <f t="shared" ca="1" si="16"/>
        <v>#NAME?</v>
      </c>
      <c r="H464" s="62" t="e">
        <f ca="1">_xlfn.IFS($E464&gt;0,VLOOKUP($F464,objets!$A$2:$L5032,4,FALSE)*$E464,$F464="",0,$E464="",VLOOKUP($F464,objets!$A$2:$L5032,4,FALSE))</f>
        <v>#NAME?</v>
      </c>
      <c r="I464" s="107" t="str">
        <f>IF(F464="","",IF(E464&gt;0,VLOOKUP(F464,objets!$A$4:$F$47,6,FALSE)*E464,VLOOKUP(F464,objets!$A$4:$F$47,6,FALSE)))</f>
        <v/>
      </c>
      <c r="J464" s="63" t="e">
        <f ca="1">_xlfn.IFS($E464&gt;0,VLOOKUP($F464,objets!$A$2:$L5032,7,FALSE)*$E464,$F464="",0,$E464="",VLOOKUP($F464,objets!$A$2:$L5032,7,FALSE))</f>
        <v>#NAME?</v>
      </c>
      <c r="K464" s="63" t="e">
        <f ca="1">_xlfn.IFS($E464&gt;0,VLOOKUP($F464,objets!$A$2:$L5032,8,FALSE)*$E464,$F464="",0,$E464="",VLOOKUP($F464,objets!$A$2:$L5032,8,FALSE))</f>
        <v>#NAME?</v>
      </c>
      <c r="L464" s="63" t="e">
        <f ca="1">_xlfn.IFS($E464&gt;0,VLOOKUP($F464,objets!$A$2:$L5032,9,FALSE)*$E464,$F464="",0,$E464="",VLOOKUP($F464,objets!$A$2:$L5032,9,FALSE))</f>
        <v>#NAME?</v>
      </c>
      <c r="M464" s="63" t="e">
        <f ca="1">_xlfn.IFS($E464&gt;0,VLOOKUP($F464,objets!$A$2:$L5032,10,FALSE)*$E464,$F464="",0,$E464="",VLOOKUP($F464,objets!$A$2:$L5032,10,FALSE))</f>
        <v>#NAME?</v>
      </c>
      <c r="N464" s="63" t="e">
        <f ca="1">_xlfn.IFS($E464&gt;0,VLOOKUP($F464,objets!$A$2:$L5032,11,FALSE)*$E464,$F464="",0,$E464="",VLOOKUP($F464,objets!$A$2:$L5032,11,FALSE))</f>
        <v>#NAME?</v>
      </c>
      <c r="O464" s="63" t="e">
        <f ca="1">_xlfn.IFS($E464&gt;0,VLOOKUP($F464,objets!$A$2:$L5032,12,FALSE)*$E464,$F464="",0,$E464="",VLOOKUP($F464,objets!$A$2:$L5032,12,FALSE))</f>
        <v>#NAME?</v>
      </c>
      <c r="P464" s="64"/>
      <c r="Q464" s="65"/>
      <c r="R464" s="65"/>
      <c r="S464" s="65"/>
      <c r="T464" s="65"/>
      <c r="U464" s="65"/>
      <c r="V464" s="65"/>
      <c r="W464" s="65"/>
      <c r="X464" s="65"/>
      <c r="Y464" s="73"/>
      <c r="Z464" s="67" t="str">
        <f t="shared" ca="1" si="15"/>
        <v/>
      </c>
      <c r="AA464" s="53"/>
      <c r="AB464" s="68"/>
      <c r="AC464" s="68"/>
      <c r="AD464" s="68"/>
      <c r="AE464" s="68"/>
      <c r="AF464" s="68"/>
      <c r="AG464" s="68"/>
      <c r="AH464" s="68"/>
      <c r="AI464" s="68"/>
      <c r="AJ464" s="69"/>
      <c r="AK464" s="55"/>
      <c r="AL464" s="70"/>
      <c r="AM464" s="61"/>
      <c r="AN464" s="61"/>
      <c r="AO464" s="55"/>
      <c r="AP464" s="71"/>
      <c r="AQ464" s="68"/>
      <c r="AR464" s="61"/>
    </row>
    <row r="465" spans="1:44" ht="34.5" customHeight="1" x14ac:dyDescent="0.25">
      <c r="A465" s="58"/>
      <c r="B465" s="58"/>
      <c r="C465" s="59"/>
      <c r="D465" s="60"/>
      <c r="E465" s="60"/>
      <c r="F465" s="72"/>
      <c r="G465" s="62" t="e">
        <f t="shared" ca="1" si="16"/>
        <v>#NAME?</v>
      </c>
      <c r="H465" s="62" t="e">
        <f ca="1">_xlfn.IFS($E465&gt;0,VLOOKUP($F465,objets!$A$2:$L5033,4,FALSE)*$E465,$F465="",0,$E465="",VLOOKUP($F465,objets!$A$2:$L5033,4,FALSE))</f>
        <v>#NAME?</v>
      </c>
      <c r="I465" s="107" t="str">
        <f>IF(F465="","",IF(E465&gt;0,VLOOKUP(F465,objets!$A$4:$F$47,6,FALSE)*E465,VLOOKUP(F465,objets!$A$4:$F$47,6,FALSE)))</f>
        <v/>
      </c>
      <c r="J465" s="63" t="e">
        <f ca="1">_xlfn.IFS($E465&gt;0,VLOOKUP($F465,objets!$A$2:$L5033,7,FALSE)*$E465,$F465="",0,$E465="",VLOOKUP($F465,objets!$A$2:$L5033,7,FALSE))</f>
        <v>#NAME?</v>
      </c>
      <c r="K465" s="63" t="e">
        <f ca="1">_xlfn.IFS($E465&gt;0,VLOOKUP($F465,objets!$A$2:$L5033,8,FALSE)*$E465,$F465="",0,$E465="",VLOOKUP($F465,objets!$A$2:$L5033,8,FALSE))</f>
        <v>#NAME?</v>
      </c>
      <c r="L465" s="63" t="e">
        <f ca="1">_xlfn.IFS($E465&gt;0,VLOOKUP($F465,objets!$A$2:$L5033,9,FALSE)*$E465,$F465="",0,$E465="",VLOOKUP($F465,objets!$A$2:$L5033,9,FALSE))</f>
        <v>#NAME?</v>
      </c>
      <c r="M465" s="63" t="e">
        <f ca="1">_xlfn.IFS($E465&gt;0,VLOOKUP($F465,objets!$A$2:$L5033,10,FALSE)*$E465,$F465="",0,$E465="",VLOOKUP($F465,objets!$A$2:$L5033,10,FALSE))</f>
        <v>#NAME?</v>
      </c>
      <c r="N465" s="63" t="e">
        <f ca="1">_xlfn.IFS($E465&gt;0,VLOOKUP($F465,objets!$A$2:$L5033,11,FALSE)*$E465,$F465="",0,$E465="",VLOOKUP($F465,objets!$A$2:$L5033,11,FALSE))</f>
        <v>#NAME?</v>
      </c>
      <c r="O465" s="63" t="e">
        <f ca="1">_xlfn.IFS($E465&gt;0,VLOOKUP($F465,objets!$A$2:$L5033,12,FALSE)*$E465,$F465="",0,$E465="",VLOOKUP($F465,objets!$A$2:$L5033,12,FALSE))</f>
        <v>#NAME?</v>
      </c>
      <c r="P465" s="64"/>
      <c r="Q465" s="65"/>
      <c r="R465" s="65"/>
      <c r="S465" s="65"/>
      <c r="T465" s="65"/>
      <c r="U465" s="65"/>
      <c r="V465" s="65"/>
      <c r="W465" s="65"/>
      <c r="X465" s="65"/>
      <c r="Y465" s="73"/>
      <c r="Z465" s="67" t="str">
        <f t="shared" ca="1" si="15"/>
        <v/>
      </c>
      <c r="AA465" s="53"/>
      <c r="AB465" s="68"/>
      <c r="AC465" s="68"/>
      <c r="AD465" s="68"/>
      <c r="AE465" s="68"/>
      <c r="AF465" s="68"/>
      <c r="AG465" s="68"/>
      <c r="AH465" s="68"/>
      <c r="AI465" s="68"/>
      <c r="AJ465" s="69"/>
      <c r="AK465" s="55"/>
      <c r="AL465" s="70"/>
      <c r="AM465" s="61"/>
      <c r="AN465" s="61"/>
      <c r="AO465" s="55"/>
      <c r="AP465" s="71"/>
      <c r="AQ465" s="68"/>
      <c r="AR465" s="61"/>
    </row>
    <row r="466" spans="1:44" ht="34.5" customHeight="1" x14ac:dyDescent="0.25">
      <c r="A466" s="58"/>
      <c r="B466" s="58"/>
      <c r="C466" s="59"/>
      <c r="D466" s="60"/>
      <c r="E466" s="60"/>
      <c r="F466" s="61"/>
      <c r="G466" s="62" t="e">
        <f t="shared" ca="1" si="16"/>
        <v>#NAME?</v>
      </c>
      <c r="H466" s="62" t="e">
        <f ca="1">_xlfn.IFS($E466&gt;0,VLOOKUP($F466,objets!$A$2:$L5034,4,FALSE)*$E466,$F466="",0,$E466="",VLOOKUP($F466,objets!$A$2:$L5034,4,FALSE))</f>
        <v>#NAME?</v>
      </c>
      <c r="I466" s="107" t="str">
        <f>IF(F466="","",IF(E466&gt;0,VLOOKUP(F466,objets!$A$4:$F$47,6,FALSE)*E466,VLOOKUP(F466,objets!$A$4:$F$47,6,FALSE)))</f>
        <v/>
      </c>
      <c r="J466" s="63" t="e">
        <f ca="1">_xlfn.IFS($E466&gt;0,VLOOKUP($F466,objets!$A$2:$L5034,7,FALSE)*$E466,$F466="",0,$E466="",VLOOKUP($F466,objets!$A$2:$L5034,7,FALSE))</f>
        <v>#NAME?</v>
      </c>
      <c r="K466" s="63" t="e">
        <f ca="1">_xlfn.IFS($E466&gt;0,VLOOKUP($F466,objets!$A$2:$L5034,8,FALSE)*$E466,$F466="",0,$E466="",VLOOKUP($F466,objets!$A$2:$L5034,8,FALSE))</f>
        <v>#NAME?</v>
      </c>
      <c r="L466" s="63" t="e">
        <f ca="1">_xlfn.IFS($E466&gt;0,VLOOKUP($F466,objets!$A$2:$L5034,9,FALSE)*$E466,$F466="",0,$E466="",VLOOKUP($F466,objets!$A$2:$L5034,9,FALSE))</f>
        <v>#NAME?</v>
      </c>
      <c r="M466" s="63" t="e">
        <f ca="1">_xlfn.IFS($E466&gt;0,VLOOKUP($F466,objets!$A$2:$L5034,10,FALSE)*$E466,$F466="",0,$E466="",VLOOKUP($F466,objets!$A$2:$L5034,10,FALSE))</f>
        <v>#NAME?</v>
      </c>
      <c r="N466" s="63" t="e">
        <f ca="1">_xlfn.IFS($E466&gt;0,VLOOKUP($F466,objets!$A$2:$L5034,11,FALSE)*$E466,$F466="",0,$E466="",VLOOKUP($F466,objets!$A$2:$L5034,11,FALSE))</f>
        <v>#NAME?</v>
      </c>
      <c r="O466" s="63" t="e">
        <f ca="1">_xlfn.IFS($E466&gt;0,VLOOKUP($F466,objets!$A$2:$L5034,12,FALSE)*$E466,$F466="",0,$E466="",VLOOKUP($F466,objets!$A$2:$L5034,12,FALSE))</f>
        <v>#NAME?</v>
      </c>
      <c r="P466" s="64"/>
      <c r="Q466" s="65"/>
      <c r="R466" s="65"/>
      <c r="S466" s="65"/>
      <c r="T466" s="65"/>
      <c r="U466" s="65"/>
      <c r="V466" s="65"/>
      <c r="W466" s="65"/>
      <c r="X466" s="65"/>
      <c r="Y466" s="73"/>
      <c r="Z466" s="67" t="str">
        <f t="shared" ca="1" si="15"/>
        <v/>
      </c>
      <c r="AA466" s="53"/>
      <c r="AB466" s="68"/>
      <c r="AC466" s="68"/>
      <c r="AD466" s="68"/>
      <c r="AE466" s="68"/>
      <c r="AF466" s="68"/>
      <c r="AG466" s="68"/>
      <c r="AH466" s="68"/>
      <c r="AI466" s="68"/>
      <c r="AJ466" s="69"/>
      <c r="AK466" s="55"/>
      <c r="AL466" s="70"/>
      <c r="AM466" s="61"/>
      <c r="AN466" s="61"/>
      <c r="AO466" s="55"/>
      <c r="AP466" s="71"/>
      <c r="AQ466" s="68"/>
      <c r="AR466" s="61"/>
    </row>
    <row r="467" spans="1:44" ht="34.5" customHeight="1" x14ac:dyDescent="0.25">
      <c r="A467" s="58"/>
      <c r="B467" s="58"/>
      <c r="C467" s="59"/>
      <c r="D467" s="60"/>
      <c r="E467" s="60"/>
      <c r="F467" s="61"/>
      <c r="G467" s="62" t="e">
        <f t="shared" ca="1" si="16"/>
        <v>#NAME?</v>
      </c>
      <c r="H467" s="62" t="e">
        <f ca="1">_xlfn.IFS($E467&gt;0,VLOOKUP($F467,objets!$A$2:$L5035,4,FALSE)*$E467,$F467="",0,$E467="",VLOOKUP($F467,objets!$A$2:$L5035,4,FALSE))</f>
        <v>#NAME?</v>
      </c>
      <c r="I467" s="107" t="str">
        <f>IF(F467="","",IF(E467&gt;0,VLOOKUP(F467,objets!$A$4:$F$47,6,FALSE)*E467,VLOOKUP(F467,objets!$A$4:$F$47,6,FALSE)))</f>
        <v/>
      </c>
      <c r="J467" s="63" t="e">
        <f ca="1">_xlfn.IFS($E467&gt;0,VLOOKUP($F467,objets!$A$2:$L5035,7,FALSE)*$E467,$F467="",0,$E467="",VLOOKUP($F467,objets!$A$2:$L5035,7,FALSE))</f>
        <v>#NAME?</v>
      </c>
      <c r="K467" s="63" t="e">
        <f ca="1">_xlfn.IFS($E467&gt;0,VLOOKUP($F467,objets!$A$2:$L5035,8,FALSE)*$E467,$F467="",0,$E467="",VLOOKUP($F467,objets!$A$2:$L5035,8,FALSE))</f>
        <v>#NAME?</v>
      </c>
      <c r="L467" s="63" t="e">
        <f ca="1">_xlfn.IFS($E467&gt;0,VLOOKUP($F467,objets!$A$2:$L5035,9,FALSE)*$E467,$F467="",0,$E467="",VLOOKUP($F467,objets!$A$2:$L5035,9,FALSE))</f>
        <v>#NAME?</v>
      </c>
      <c r="M467" s="63" t="e">
        <f ca="1">_xlfn.IFS($E467&gt;0,VLOOKUP($F467,objets!$A$2:$L5035,10,FALSE)*$E467,$F467="",0,$E467="",VLOOKUP($F467,objets!$A$2:$L5035,10,FALSE))</f>
        <v>#NAME?</v>
      </c>
      <c r="N467" s="63" t="e">
        <f ca="1">_xlfn.IFS($E467&gt;0,VLOOKUP($F467,objets!$A$2:$L5035,11,FALSE)*$E467,$F467="",0,$E467="",VLOOKUP($F467,objets!$A$2:$L5035,11,FALSE))</f>
        <v>#NAME?</v>
      </c>
      <c r="O467" s="63" t="e">
        <f ca="1">_xlfn.IFS($E467&gt;0,VLOOKUP($F467,objets!$A$2:$L5035,12,FALSE)*$E467,$F467="",0,$E467="",VLOOKUP($F467,objets!$A$2:$L5035,12,FALSE))</f>
        <v>#NAME?</v>
      </c>
      <c r="P467" s="64"/>
      <c r="Q467" s="65"/>
      <c r="R467" s="65"/>
      <c r="S467" s="65"/>
      <c r="T467" s="65"/>
      <c r="U467" s="65"/>
      <c r="V467" s="65"/>
      <c r="W467" s="65"/>
      <c r="X467" s="65"/>
      <c r="Y467" s="73"/>
      <c r="Z467" s="67" t="str">
        <f t="shared" ca="1" si="15"/>
        <v/>
      </c>
      <c r="AA467" s="53"/>
      <c r="AB467" s="68"/>
      <c r="AC467" s="68"/>
      <c r="AD467" s="68"/>
      <c r="AE467" s="68"/>
      <c r="AF467" s="68"/>
      <c r="AG467" s="68"/>
      <c r="AH467" s="68"/>
      <c r="AI467" s="68"/>
      <c r="AJ467" s="69"/>
      <c r="AK467" s="55"/>
      <c r="AL467" s="70"/>
      <c r="AM467" s="61"/>
      <c r="AN467" s="61"/>
      <c r="AO467" s="55"/>
      <c r="AP467" s="71"/>
      <c r="AQ467" s="68"/>
      <c r="AR467" s="61"/>
    </row>
    <row r="468" spans="1:44" ht="34.5" customHeight="1" x14ac:dyDescent="0.25">
      <c r="A468" s="58"/>
      <c r="B468" s="58"/>
      <c r="C468" s="59"/>
      <c r="D468" s="60"/>
      <c r="E468" s="60"/>
      <c r="F468" s="61"/>
      <c r="G468" s="62" t="e">
        <f t="shared" ca="1" si="16"/>
        <v>#NAME?</v>
      </c>
      <c r="H468" s="62" t="e">
        <f ca="1">_xlfn.IFS($E468&gt;0,VLOOKUP($F468,objets!$A$2:$L5036,4,FALSE)*$E468,$F468="",0,$E468="",VLOOKUP($F468,objets!$A$2:$L5036,4,FALSE))</f>
        <v>#NAME?</v>
      </c>
      <c r="I468" s="107" t="str">
        <f>IF(F468="","",IF(E468&gt;0,VLOOKUP(F468,objets!$A$4:$F$47,6,FALSE)*E468,VLOOKUP(F468,objets!$A$4:$F$47,6,FALSE)))</f>
        <v/>
      </c>
      <c r="J468" s="63" t="e">
        <f ca="1">_xlfn.IFS($E468&gt;0,VLOOKUP($F468,objets!$A$2:$L5036,7,FALSE)*$E468,$F468="",0,$E468="",VLOOKUP($F468,objets!$A$2:$L5036,7,FALSE))</f>
        <v>#NAME?</v>
      </c>
      <c r="K468" s="63" t="e">
        <f ca="1">_xlfn.IFS($E468&gt;0,VLOOKUP($F468,objets!$A$2:$L5036,8,FALSE)*$E468,$F468="",0,$E468="",VLOOKUP($F468,objets!$A$2:$L5036,8,FALSE))</f>
        <v>#NAME?</v>
      </c>
      <c r="L468" s="63" t="e">
        <f ca="1">_xlfn.IFS($E468&gt;0,VLOOKUP($F468,objets!$A$2:$L5036,9,FALSE)*$E468,$F468="",0,$E468="",VLOOKUP($F468,objets!$A$2:$L5036,9,FALSE))</f>
        <v>#NAME?</v>
      </c>
      <c r="M468" s="63" t="e">
        <f ca="1">_xlfn.IFS($E468&gt;0,VLOOKUP($F468,objets!$A$2:$L5036,10,FALSE)*$E468,$F468="",0,$E468="",VLOOKUP($F468,objets!$A$2:$L5036,10,FALSE))</f>
        <v>#NAME?</v>
      </c>
      <c r="N468" s="63" t="e">
        <f ca="1">_xlfn.IFS($E468&gt;0,VLOOKUP($F468,objets!$A$2:$L5036,11,FALSE)*$E468,$F468="",0,$E468="",VLOOKUP($F468,objets!$A$2:$L5036,11,FALSE))</f>
        <v>#NAME?</v>
      </c>
      <c r="O468" s="63" t="e">
        <f ca="1">_xlfn.IFS($E468&gt;0,VLOOKUP($F468,objets!$A$2:$L5036,12,FALSE)*$E468,$F468="",0,$E468="",VLOOKUP($F468,objets!$A$2:$L5036,12,FALSE))</f>
        <v>#NAME?</v>
      </c>
      <c r="P468" s="64"/>
      <c r="Q468" s="65"/>
      <c r="R468" s="65"/>
      <c r="S468" s="65"/>
      <c r="T468" s="65"/>
      <c r="U468" s="65"/>
      <c r="V468" s="65"/>
      <c r="W468" s="65"/>
      <c r="X468" s="65"/>
      <c r="Y468" s="73"/>
      <c r="Z468" s="67" t="str">
        <f t="shared" ca="1" si="15"/>
        <v/>
      </c>
      <c r="AA468" s="53"/>
      <c r="AB468" s="68"/>
      <c r="AC468" s="68"/>
      <c r="AD468" s="68"/>
      <c r="AE468" s="68"/>
      <c r="AF468" s="68"/>
      <c r="AG468" s="68"/>
      <c r="AH468" s="68"/>
      <c r="AI468" s="68"/>
      <c r="AJ468" s="69"/>
      <c r="AK468" s="55"/>
      <c r="AL468" s="70"/>
      <c r="AM468" s="61"/>
      <c r="AN468" s="61"/>
      <c r="AO468" s="55"/>
      <c r="AP468" s="71"/>
      <c r="AQ468" s="68"/>
      <c r="AR468" s="61"/>
    </row>
    <row r="469" spans="1:44" ht="34.5" customHeight="1" x14ac:dyDescent="0.25">
      <c r="A469" s="58"/>
      <c r="B469" s="58"/>
      <c r="C469" s="59"/>
      <c r="D469" s="60"/>
      <c r="E469" s="60"/>
      <c r="F469" s="72"/>
      <c r="G469" s="62" t="e">
        <f t="shared" ca="1" si="16"/>
        <v>#NAME?</v>
      </c>
      <c r="H469" s="62" t="e">
        <f ca="1">_xlfn.IFS($E469&gt;0,VLOOKUP($F469,objets!$A$2:$L5037,4,FALSE)*$E469,$F469="",0,$E469="",VLOOKUP($F469,objets!$A$2:$L5037,4,FALSE))</f>
        <v>#NAME?</v>
      </c>
      <c r="I469" s="107" t="str">
        <f>IF(F469="","",IF(E469&gt;0,VLOOKUP(F469,objets!$A$4:$F$47,6,FALSE)*E469,VLOOKUP(F469,objets!$A$4:$F$47,6,FALSE)))</f>
        <v/>
      </c>
      <c r="J469" s="63" t="e">
        <f ca="1">_xlfn.IFS($E469&gt;0,VLOOKUP($F469,objets!$A$2:$L5037,7,FALSE)*$E469,$F469="",0,$E469="",VLOOKUP($F469,objets!$A$2:$L5037,7,FALSE))</f>
        <v>#NAME?</v>
      </c>
      <c r="K469" s="63" t="e">
        <f ca="1">_xlfn.IFS($E469&gt;0,VLOOKUP($F469,objets!$A$2:$L5037,8,FALSE)*$E469,$F469="",0,$E469="",VLOOKUP($F469,objets!$A$2:$L5037,8,FALSE))</f>
        <v>#NAME?</v>
      </c>
      <c r="L469" s="63" t="e">
        <f ca="1">_xlfn.IFS($E469&gt;0,VLOOKUP($F469,objets!$A$2:$L5037,9,FALSE)*$E469,$F469="",0,$E469="",VLOOKUP($F469,objets!$A$2:$L5037,9,FALSE))</f>
        <v>#NAME?</v>
      </c>
      <c r="M469" s="63" t="e">
        <f ca="1">_xlfn.IFS($E469&gt;0,VLOOKUP($F469,objets!$A$2:$L5037,10,FALSE)*$E469,$F469="",0,$E469="",VLOOKUP($F469,objets!$A$2:$L5037,10,FALSE))</f>
        <v>#NAME?</v>
      </c>
      <c r="N469" s="63" t="e">
        <f ca="1">_xlfn.IFS($E469&gt;0,VLOOKUP($F469,objets!$A$2:$L5037,11,FALSE)*$E469,$F469="",0,$E469="",VLOOKUP($F469,objets!$A$2:$L5037,11,FALSE))</f>
        <v>#NAME?</v>
      </c>
      <c r="O469" s="63" t="e">
        <f ca="1">_xlfn.IFS($E469&gt;0,VLOOKUP($F469,objets!$A$2:$L5037,12,FALSE)*$E469,$F469="",0,$E469="",VLOOKUP($F469,objets!$A$2:$L5037,12,FALSE))</f>
        <v>#NAME?</v>
      </c>
      <c r="P469" s="64"/>
      <c r="Q469" s="65"/>
      <c r="R469" s="65"/>
      <c r="S469" s="65"/>
      <c r="T469" s="65"/>
      <c r="U469" s="65"/>
      <c r="V469" s="65"/>
      <c r="W469" s="65"/>
      <c r="X469" s="65"/>
      <c r="Y469" s="73"/>
      <c r="Z469" s="67" t="str">
        <f t="shared" ca="1" si="15"/>
        <v/>
      </c>
      <c r="AA469" s="53"/>
      <c r="AB469" s="68"/>
      <c r="AC469" s="68"/>
      <c r="AD469" s="68"/>
      <c r="AE469" s="68"/>
      <c r="AF469" s="68"/>
      <c r="AG469" s="68"/>
      <c r="AH469" s="68"/>
      <c r="AI469" s="68"/>
      <c r="AJ469" s="69"/>
      <c r="AK469" s="55"/>
      <c r="AL469" s="70"/>
      <c r="AM469" s="61"/>
      <c r="AN469" s="61"/>
      <c r="AO469" s="55"/>
      <c r="AP469" s="71"/>
      <c r="AQ469" s="68"/>
      <c r="AR469" s="61"/>
    </row>
    <row r="470" spans="1:44" ht="34.5" customHeight="1" x14ac:dyDescent="0.25">
      <c r="A470" s="58"/>
      <c r="B470" s="58"/>
      <c r="C470" s="59"/>
      <c r="D470" s="60"/>
      <c r="E470" s="60"/>
      <c r="F470" s="61"/>
      <c r="G470" s="62" t="e">
        <f t="shared" ca="1" si="16"/>
        <v>#NAME?</v>
      </c>
      <c r="H470" s="62" t="e">
        <f ca="1">_xlfn.IFS($E470&gt;0,VLOOKUP($F470,objets!$A$2:$L5038,4,FALSE)*$E470,$F470="",0,$E470="",VLOOKUP($F470,objets!$A$2:$L5038,4,FALSE))</f>
        <v>#NAME?</v>
      </c>
      <c r="I470" s="107" t="str">
        <f>IF(F470="","",IF(E470&gt;0,VLOOKUP(F470,objets!$A$4:$F$47,6,FALSE)*E470,VLOOKUP(F470,objets!$A$4:$F$47,6,FALSE)))</f>
        <v/>
      </c>
      <c r="J470" s="63" t="e">
        <f ca="1">_xlfn.IFS($E470&gt;0,VLOOKUP($F470,objets!$A$2:$L5038,7,FALSE)*$E470,$F470="",0,$E470="",VLOOKUP($F470,objets!$A$2:$L5038,7,FALSE))</f>
        <v>#NAME?</v>
      </c>
      <c r="K470" s="63" t="e">
        <f ca="1">_xlfn.IFS($E470&gt;0,VLOOKUP($F470,objets!$A$2:$L5038,8,FALSE)*$E470,$F470="",0,$E470="",VLOOKUP($F470,objets!$A$2:$L5038,8,FALSE))</f>
        <v>#NAME?</v>
      </c>
      <c r="L470" s="63" t="e">
        <f ca="1">_xlfn.IFS($E470&gt;0,VLOOKUP($F470,objets!$A$2:$L5038,9,FALSE)*$E470,$F470="",0,$E470="",VLOOKUP($F470,objets!$A$2:$L5038,9,FALSE))</f>
        <v>#NAME?</v>
      </c>
      <c r="M470" s="63" t="e">
        <f ca="1">_xlfn.IFS($E470&gt;0,VLOOKUP($F470,objets!$A$2:$L5038,10,FALSE)*$E470,$F470="",0,$E470="",VLOOKUP($F470,objets!$A$2:$L5038,10,FALSE))</f>
        <v>#NAME?</v>
      </c>
      <c r="N470" s="63" t="e">
        <f ca="1">_xlfn.IFS($E470&gt;0,VLOOKUP($F470,objets!$A$2:$L5038,11,FALSE)*$E470,$F470="",0,$E470="",VLOOKUP($F470,objets!$A$2:$L5038,11,FALSE))</f>
        <v>#NAME?</v>
      </c>
      <c r="O470" s="63" t="e">
        <f ca="1">_xlfn.IFS($E470&gt;0,VLOOKUP($F470,objets!$A$2:$L5038,12,FALSE)*$E470,$F470="",0,$E470="",VLOOKUP($F470,objets!$A$2:$L5038,12,FALSE))</f>
        <v>#NAME?</v>
      </c>
      <c r="P470" s="64"/>
      <c r="Q470" s="65"/>
      <c r="R470" s="65"/>
      <c r="S470" s="65"/>
      <c r="T470" s="65"/>
      <c r="U470" s="65"/>
      <c r="V470" s="65"/>
      <c r="W470" s="65"/>
      <c r="X470" s="65"/>
      <c r="Y470" s="73"/>
      <c r="Z470" s="67" t="str">
        <f t="shared" ca="1" si="15"/>
        <v/>
      </c>
      <c r="AA470" s="53"/>
      <c r="AB470" s="68"/>
      <c r="AC470" s="68"/>
      <c r="AD470" s="68"/>
      <c r="AE470" s="68"/>
      <c r="AF470" s="68"/>
      <c r="AG470" s="68"/>
      <c r="AH470" s="68"/>
      <c r="AI470" s="68"/>
      <c r="AJ470" s="69"/>
      <c r="AK470" s="55"/>
      <c r="AL470" s="70"/>
      <c r="AM470" s="61"/>
      <c r="AN470" s="61"/>
      <c r="AO470" s="55"/>
      <c r="AP470" s="71"/>
      <c r="AQ470" s="68"/>
      <c r="AR470" s="61"/>
    </row>
    <row r="471" spans="1:44" ht="34.5" customHeight="1" x14ac:dyDescent="0.25">
      <c r="A471" s="58"/>
      <c r="B471" s="58"/>
      <c r="C471" s="59"/>
      <c r="D471" s="60"/>
      <c r="E471" s="60"/>
      <c r="F471" s="72"/>
      <c r="G471" s="62" t="e">
        <f t="shared" ca="1" si="16"/>
        <v>#NAME?</v>
      </c>
      <c r="H471" s="62" t="e">
        <f ca="1">_xlfn.IFS($E471&gt;0,VLOOKUP($F471,objets!$A$2:$L5039,4,FALSE)*$E471,$F471="",0,$E471="",VLOOKUP($F471,objets!$A$2:$L5039,4,FALSE))</f>
        <v>#NAME?</v>
      </c>
      <c r="I471" s="107" t="str">
        <f>IF(F471="","",IF(E471&gt;0,VLOOKUP(F471,objets!$A$4:$F$47,6,FALSE)*E471,VLOOKUP(F471,objets!$A$4:$F$47,6,FALSE)))</f>
        <v/>
      </c>
      <c r="J471" s="63" t="e">
        <f ca="1">_xlfn.IFS($E471&gt;0,VLOOKUP($F471,objets!$A$2:$L5039,7,FALSE)*$E471,$F471="",0,$E471="",VLOOKUP($F471,objets!$A$2:$L5039,7,FALSE))</f>
        <v>#NAME?</v>
      </c>
      <c r="K471" s="63" t="e">
        <f ca="1">_xlfn.IFS($E471&gt;0,VLOOKUP($F471,objets!$A$2:$L5039,8,FALSE)*$E471,$F471="",0,$E471="",VLOOKUP($F471,objets!$A$2:$L5039,8,FALSE))</f>
        <v>#NAME?</v>
      </c>
      <c r="L471" s="63" t="e">
        <f ca="1">_xlfn.IFS($E471&gt;0,VLOOKUP($F471,objets!$A$2:$L5039,9,FALSE)*$E471,$F471="",0,$E471="",VLOOKUP($F471,objets!$A$2:$L5039,9,FALSE))</f>
        <v>#NAME?</v>
      </c>
      <c r="M471" s="63" t="e">
        <f ca="1">_xlfn.IFS($E471&gt;0,VLOOKUP($F471,objets!$A$2:$L5039,10,FALSE)*$E471,$F471="",0,$E471="",VLOOKUP($F471,objets!$A$2:$L5039,10,FALSE))</f>
        <v>#NAME?</v>
      </c>
      <c r="N471" s="63" t="e">
        <f ca="1">_xlfn.IFS($E471&gt;0,VLOOKUP($F471,objets!$A$2:$L5039,11,FALSE)*$E471,$F471="",0,$E471="",VLOOKUP($F471,objets!$A$2:$L5039,11,FALSE))</f>
        <v>#NAME?</v>
      </c>
      <c r="O471" s="63" t="e">
        <f ca="1">_xlfn.IFS($E471&gt;0,VLOOKUP($F471,objets!$A$2:$L5039,12,FALSE)*$E471,$F471="",0,$E471="",VLOOKUP($F471,objets!$A$2:$L5039,12,FALSE))</f>
        <v>#NAME?</v>
      </c>
      <c r="P471" s="64"/>
      <c r="Q471" s="65"/>
      <c r="R471" s="65"/>
      <c r="S471" s="65"/>
      <c r="T471" s="65"/>
      <c r="U471" s="65"/>
      <c r="V471" s="65"/>
      <c r="W471" s="65"/>
      <c r="X471" s="65"/>
      <c r="Y471" s="73"/>
      <c r="Z471" s="67" t="str">
        <f t="shared" ca="1" si="15"/>
        <v/>
      </c>
      <c r="AA471" s="53"/>
      <c r="AB471" s="68"/>
      <c r="AC471" s="68"/>
      <c r="AD471" s="68"/>
      <c r="AE471" s="68"/>
      <c r="AF471" s="68"/>
      <c r="AG471" s="68"/>
      <c r="AH471" s="68"/>
      <c r="AI471" s="68"/>
      <c r="AJ471" s="69"/>
      <c r="AK471" s="55"/>
      <c r="AL471" s="70"/>
      <c r="AM471" s="61"/>
      <c r="AN471" s="61"/>
      <c r="AO471" s="55"/>
      <c r="AP471" s="71"/>
      <c r="AQ471" s="68"/>
      <c r="AR471" s="61"/>
    </row>
    <row r="472" spans="1:44" ht="34.5" customHeight="1" x14ac:dyDescent="0.25">
      <c r="A472" s="58"/>
      <c r="B472" s="58"/>
      <c r="C472" s="59"/>
      <c r="D472" s="60"/>
      <c r="E472" s="60"/>
      <c r="F472" s="61"/>
      <c r="G472" s="62" t="e">
        <f t="shared" ca="1" si="16"/>
        <v>#NAME?</v>
      </c>
      <c r="H472" s="62" t="e">
        <f ca="1">_xlfn.IFS($E472&gt;0,VLOOKUP($F472,objets!$A$2:$L5040,4,FALSE)*$E472,$F472="",0,$E472="",VLOOKUP($F472,objets!$A$2:$L5040,4,FALSE))</f>
        <v>#NAME?</v>
      </c>
      <c r="I472" s="107" t="str">
        <f>IF(F472="","",IF(E472&gt;0,VLOOKUP(F472,objets!$A$4:$F$47,6,FALSE)*E472,VLOOKUP(F472,objets!$A$4:$F$47,6,FALSE)))</f>
        <v/>
      </c>
      <c r="J472" s="63" t="e">
        <f ca="1">_xlfn.IFS($E472&gt;0,VLOOKUP($F472,objets!$A$2:$L5040,7,FALSE)*$E472,$F472="",0,$E472="",VLOOKUP($F472,objets!$A$2:$L5040,7,FALSE))</f>
        <v>#NAME?</v>
      </c>
      <c r="K472" s="63" t="e">
        <f ca="1">_xlfn.IFS($E472&gt;0,VLOOKUP($F472,objets!$A$2:$L5040,8,FALSE)*$E472,$F472="",0,$E472="",VLOOKUP($F472,objets!$A$2:$L5040,8,FALSE))</f>
        <v>#NAME?</v>
      </c>
      <c r="L472" s="63" t="e">
        <f ca="1">_xlfn.IFS($E472&gt;0,VLOOKUP($F472,objets!$A$2:$L5040,9,FALSE)*$E472,$F472="",0,$E472="",VLOOKUP($F472,objets!$A$2:$L5040,9,FALSE))</f>
        <v>#NAME?</v>
      </c>
      <c r="M472" s="63" t="e">
        <f ca="1">_xlfn.IFS($E472&gt;0,VLOOKUP($F472,objets!$A$2:$L5040,10,FALSE)*$E472,$F472="",0,$E472="",VLOOKUP($F472,objets!$A$2:$L5040,10,FALSE))</f>
        <v>#NAME?</v>
      </c>
      <c r="N472" s="63" t="e">
        <f ca="1">_xlfn.IFS($E472&gt;0,VLOOKUP($F472,objets!$A$2:$L5040,11,FALSE)*$E472,$F472="",0,$E472="",VLOOKUP($F472,objets!$A$2:$L5040,11,FALSE))</f>
        <v>#NAME?</v>
      </c>
      <c r="O472" s="63" t="e">
        <f ca="1">_xlfn.IFS($E472&gt;0,VLOOKUP($F472,objets!$A$2:$L5040,12,FALSE)*$E472,$F472="",0,$E472="",VLOOKUP($F472,objets!$A$2:$L5040,12,FALSE))</f>
        <v>#NAME?</v>
      </c>
      <c r="P472" s="64"/>
      <c r="Q472" s="65"/>
      <c r="R472" s="65"/>
      <c r="S472" s="65"/>
      <c r="T472" s="65"/>
      <c r="U472" s="65"/>
      <c r="V472" s="65"/>
      <c r="W472" s="65"/>
      <c r="X472" s="65"/>
      <c r="Y472" s="73"/>
      <c r="Z472" s="67" t="str">
        <f t="shared" ca="1" si="15"/>
        <v/>
      </c>
      <c r="AA472" s="53"/>
      <c r="AB472" s="68"/>
      <c r="AC472" s="68"/>
      <c r="AD472" s="68"/>
      <c r="AE472" s="68"/>
      <c r="AF472" s="68"/>
      <c r="AG472" s="68"/>
      <c r="AH472" s="68"/>
      <c r="AI472" s="68"/>
      <c r="AJ472" s="69"/>
      <c r="AK472" s="55"/>
      <c r="AL472" s="70"/>
      <c r="AM472" s="61"/>
      <c r="AN472" s="61"/>
      <c r="AO472" s="55"/>
      <c r="AP472" s="71"/>
      <c r="AQ472" s="68"/>
      <c r="AR472" s="61"/>
    </row>
    <row r="473" spans="1:44" ht="34.5" customHeight="1" x14ac:dyDescent="0.25">
      <c r="A473" s="58"/>
      <c r="B473" s="58"/>
      <c r="C473" s="59"/>
      <c r="D473" s="60"/>
      <c r="E473" s="60"/>
      <c r="F473" s="61"/>
      <c r="G473" s="62" t="e">
        <f t="shared" ca="1" si="16"/>
        <v>#NAME?</v>
      </c>
      <c r="H473" s="62" t="e">
        <f ca="1">_xlfn.IFS($E473&gt;0,VLOOKUP($F473,objets!$A$2:$L5041,4,FALSE)*$E473,$F473="",0,$E473="",VLOOKUP($F473,objets!$A$2:$L5041,4,FALSE))</f>
        <v>#NAME?</v>
      </c>
      <c r="I473" s="107" t="str">
        <f>IF(F473="","",IF(E473&gt;0,VLOOKUP(F473,objets!$A$4:$F$47,6,FALSE)*E473,VLOOKUP(F473,objets!$A$4:$F$47,6,FALSE)))</f>
        <v/>
      </c>
      <c r="J473" s="63" t="e">
        <f ca="1">_xlfn.IFS($E473&gt;0,VLOOKUP($F473,objets!$A$2:$L5041,7,FALSE)*$E473,$F473="",0,$E473="",VLOOKUP($F473,objets!$A$2:$L5041,7,FALSE))</f>
        <v>#NAME?</v>
      </c>
      <c r="K473" s="63" t="e">
        <f ca="1">_xlfn.IFS($E473&gt;0,VLOOKUP($F473,objets!$A$2:$L5041,8,FALSE)*$E473,$F473="",0,$E473="",VLOOKUP($F473,objets!$A$2:$L5041,8,FALSE))</f>
        <v>#NAME?</v>
      </c>
      <c r="L473" s="63" t="e">
        <f ca="1">_xlfn.IFS($E473&gt;0,VLOOKUP($F473,objets!$A$2:$L5041,9,FALSE)*$E473,$F473="",0,$E473="",VLOOKUP($F473,objets!$A$2:$L5041,9,FALSE))</f>
        <v>#NAME?</v>
      </c>
      <c r="M473" s="63" t="e">
        <f ca="1">_xlfn.IFS($E473&gt;0,VLOOKUP($F473,objets!$A$2:$L5041,10,FALSE)*$E473,$F473="",0,$E473="",VLOOKUP($F473,objets!$A$2:$L5041,10,FALSE))</f>
        <v>#NAME?</v>
      </c>
      <c r="N473" s="63" t="e">
        <f ca="1">_xlfn.IFS($E473&gt;0,VLOOKUP($F473,objets!$A$2:$L5041,11,FALSE)*$E473,$F473="",0,$E473="",VLOOKUP($F473,objets!$A$2:$L5041,11,FALSE))</f>
        <v>#NAME?</v>
      </c>
      <c r="O473" s="63" t="e">
        <f ca="1">_xlfn.IFS($E473&gt;0,VLOOKUP($F473,objets!$A$2:$L5041,12,FALSE)*$E473,$F473="",0,$E473="",VLOOKUP($F473,objets!$A$2:$L5041,12,FALSE))</f>
        <v>#NAME?</v>
      </c>
      <c r="P473" s="64"/>
      <c r="Q473" s="65"/>
      <c r="R473" s="65"/>
      <c r="S473" s="65"/>
      <c r="T473" s="65"/>
      <c r="U473" s="65"/>
      <c r="V473" s="65"/>
      <c r="W473" s="65"/>
      <c r="X473" s="65"/>
      <c r="Y473" s="73"/>
      <c r="Z473" s="67" t="str">
        <f t="shared" ca="1" si="15"/>
        <v/>
      </c>
      <c r="AA473" s="53"/>
      <c r="AB473" s="68"/>
      <c r="AC473" s="68"/>
      <c r="AD473" s="68"/>
      <c r="AE473" s="68"/>
      <c r="AF473" s="68"/>
      <c r="AG473" s="68"/>
      <c r="AH473" s="68"/>
      <c r="AI473" s="68"/>
      <c r="AJ473" s="69"/>
      <c r="AK473" s="55"/>
      <c r="AL473" s="70"/>
      <c r="AM473" s="61"/>
      <c r="AN473" s="61"/>
      <c r="AO473" s="55"/>
      <c r="AP473" s="71"/>
      <c r="AQ473" s="68"/>
      <c r="AR473" s="61"/>
    </row>
    <row r="474" spans="1:44" ht="34.5" customHeight="1" x14ac:dyDescent="0.25">
      <c r="A474" s="58"/>
      <c r="B474" s="58"/>
      <c r="C474" s="59"/>
      <c r="D474" s="60"/>
      <c r="E474" s="60"/>
      <c r="F474" s="61"/>
      <c r="G474" s="62" t="e">
        <f t="shared" ca="1" si="16"/>
        <v>#NAME?</v>
      </c>
      <c r="H474" s="62" t="e">
        <f ca="1">_xlfn.IFS($E474&gt;0,VLOOKUP($F474,objets!$A$2:$L5042,4,FALSE)*$E474,$F474="",0,$E474="",VLOOKUP($F474,objets!$A$2:$L5042,4,FALSE))</f>
        <v>#NAME?</v>
      </c>
      <c r="I474" s="107" t="str">
        <f>IF(F474="","",IF(E474&gt;0,VLOOKUP(F474,objets!$A$4:$F$47,6,FALSE)*E474,VLOOKUP(F474,objets!$A$4:$F$47,6,FALSE)))</f>
        <v/>
      </c>
      <c r="J474" s="63" t="e">
        <f ca="1">_xlfn.IFS($E474&gt;0,VLOOKUP($F474,objets!$A$2:$L5042,7,FALSE)*$E474,$F474="",0,$E474="",VLOOKUP($F474,objets!$A$2:$L5042,7,FALSE))</f>
        <v>#NAME?</v>
      </c>
      <c r="K474" s="63" t="e">
        <f ca="1">_xlfn.IFS($E474&gt;0,VLOOKUP($F474,objets!$A$2:$L5042,8,FALSE)*$E474,$F474="",0,$E474="",VLOOKUP($F474,objets!$A$2:$L5042,8,FALSE))</f>
        <v>#NAME?</v>
      </c>
      <c r="L474" s="63" t="e">
        <f ca="1">_xlfn.IFS($E474&gt;0,VLOOKUP($F474,objets!$A$2:$L5042,9,FALSE)*$E474,$F474="",0,$E474="",VLOOKUP($F474,objets!$A$2:$L5042,9,FALSE))</f>
        <v>#NAME?</v>
      </c>
      <c r="M474" s="63" t="e">
        <f ca="1">_xlfn.IFS($E474&gt;0,VLOOKUP($F474,objets!$A$2:$L5042,10,FALSE)*$E474,$F474="",0,$E474="",VLOOKUP($F474,objets!$A$2:$L5042,10,FALSE))</f>
        <v>#NAME?</v>
      </c>
      <c r="N474" s="63" t="e">
        <f ca="1">_xlfn.IFS($E474&gt;0,VLOOKUP($F474,objets!$A$2:$L5042,11,FALSE)*$E474,$F474="",0,$E474="",VLOOKUP($F474,objets!$A$2:$L5042,11,FALSE))</f>
        <v>#NAME?</v>
      </c>
      <c r="O474" s="63" t="e">
        <f ca="1">_xlfn.IFS($E474&gt;0,VLOOKUP($F474,objets!$A$2:$L5042,12,FALSE)*$E474,$F474="",0,$E474="",VLOOKUP($F474,objets!$A$2:$L5042,12,FALSE))</f>
        <v>#NAME?</v>
      </c>
      <c r="P474" s="64"/>
      <c r="Q474" s="65"/>
      <c r="R474" s="65"/>
      <c r="S474" s="65"/>
      <c r="T474" s="65"/>
      <c r="U474" s="65"/>
      <c r="V474" s="65"/>
      <c r="W474" s="65"/>
      <c r="X474" s="65"/>
      <c r="Y474" s="73"/>
      <c r="Z474" s="67" t="str">
        <f t="shared" ca="1" si="15"/>
        <v/>
      </c>
      <c r="AA474" s="53"/>
      <c r="AB474" s="68"/>
      <c r="AC474" s="68"/>
      <c r="AD474" s="68"/>
      <c r="AE474" s="68"/>
      <c r="AF474" s="68"/>
      <c r="AG474" s="68"/>
      <c r="AH474" s="68"/>
      <c r="AI474" s="68"/>
      <c r="AJ474" s="69"/>
      <c r="AK474" s="55"/>
      <c r="AL474" s="70"/>
      <c r="AM474" s="61"/>
      <c r="AN474" s="61"/>
      <c r="AO474" s="55"/>
      <c r="AP474" s="71"/>
      <c r="AQ474" s="68"/>
      <c r="AR474" s="61"/>
    </row>
    <row r="475" spans="1:44" ht="34.5" customHeight="1" x14ac:dyDescent="0.25">
      <c r="A475" s="58"/>
      <c r="B475" s="58"/>
      <c r="C475" s="59"/>
      <c r="D475" s="60"/>
      <c r="E475" s="60"/>
      <c r="F475" s="72"/>
      <c r="G475" s="62" t="e">
        <f t="shared" ca="1" si="16"/>
        <v>#NAME?</v>
      </c>
      <c r="H475" s="62" t="e">
        <f ca="1">_xlfn.IFS($E475&gt;0,VLOOKUP($F475,objets!$A$2:$L5043,4,FALSE)*$E475,$F475="",0,$E475="",VLOOKUP($F475,objets!$A$2:$L5043,4,FALSE))</f>
        <v>#NAME?</v>
      </c>
      <c r="I475" s="107" t="str">
        <f>IF(F475="","",IF(E475&gt;0,VLOOKUP(F475,objets!$A$4:$F$47,6,FALSE)*E475,VLOOKUP(F475,objets!$A$4:$F$47,6,FALSE)))</f>
        <v/>
      </c>
      <c r="J475" s="63" t="e">
        <f ca="1">_xlfn.IFS($E475&gt;0,VLOOKUP($F475,objets!$A$2:$L5043,7,FALSE)*$E475,$F475="",0,$E475="",VLOOKUP($F475,objets!$A$2:$L5043,7,FALSE))</f>
        <v>#NAME?</v>
      </c>
      <c r="K475" s="63" t="e">
        <f ca="1">_xlfn.IFS($E475&gt;0,VLOOKUP($F475,objets!$A$2:$L5043,8,FALSE)*$E475,$F475="",0,$E475="",VLOOKUP($F475,objets!$A$2:$L5043,8,FALSE))</f>
        <v>#NAME?</v>
      </c>
      <c r="L475" s="63" t="e">
        <f ca="1">_xlfn.IFS($E475&gt;0,VLOOKUP($F475,objets!$A$2:$L5043,9,FALSE)*$E475,$F475="",0,$E475="",VLOOKUP($F475,objets!$A$2:$L5043,9,FALSE))</f>
        <v>#NAME?</v>
      </c>
      <c r="M475" s="63" t="e">
        <f ca="1">_xlfn.IFS($E475&gt;0,VLOOKUP($F475,objets!$A$2:$L5043,10,FALSE)*$E475,$F475="",0,$E475="",VLOOKUP($F475,objets!$A$2:$L5043,10,FALSE))</f>
        <v>#NAME?</v>
      </c>
      <c r="N475" s="63" t="e">
        <f ca="1">_xlfn.IFS($E475&gt;0,VLOOKUP($F475,objets!$A$2:$L5043,11,FALSE)*$E475,$F475="",0,$E475="",VLOOKUP($F475,objets!$A$2:$L5043,11,FALSE))</f>
        <v>#NAME?</v>
      </c>
      <c r="O475" s="63" t="e">
        <f ca="1">_xlfn.IFS($E475&gt;0,VLOOKUP($F475,objets!$A$2:$L5043,12,FALSE)*$E475,$F475="",0,$E475="",VLOOKUP($F475,objets!$A$2:$L5043,12,FALSE))</f>
        <v>#NAME?</v>
      </c>
      <c r="P475" s="64"/>
      <c r="Q475" s="65"/>
      <c r="R475" s="65"/>
      <c r="S475" s="65"/>
      <c r="T475" s="65"/>
      <c r="U475" s="65"/>
      <c r="V475" s="65"/>
      <c r="W475" s="65"/>
      <c r="X475" s="65"/>
      <c r="Y475" s="73"/>
      <c r="Z475" s="67" t="str">
        <f t="shared" ca="1" si="15"/>
        <v/>
      </c>
      <c r="AA475" s="53"/>
      <c r="AB475" s="68"/>
      <c r="AC475" s="68"/>
      <c r="AD475" s="68"/>
      <c r="AE475" s="68"/>
      <c r="AF475" s="68"/>
      <c r="AG475" s="68"/>
      <c r="AH475" s="68"/>
      <c r="AI475" s="68"/>
      <c r="AJ475" s="69"/>
      <c r="AK475" s="55"/>
      <c r="AL475" s="70"/>
      <c r="AM475" s="61"/>
      <c r="AN475" s="61"/>
      <c r="AO475" s="55"/>
      <c r="AP475" s="71"/>
      <c r="AQ475" s="68"/>
      <c r="AR475" s="61"/>
    </row>
    <row r="476" spans="1:44" ht="34.5" customHeight="1" x14ac:dyDescent="0.25">
      <c r="A476" s="58"/>
      <c r="B476" s="58"/>
      <c r="C476" s="59"/>
      <c r="D476" s="60"/>
      <c r="E476" s="60"/>
      <c r="F476" s="61"/>
      <c r="G476" s="62" t="e">
        <f t="shared" ca="1" si="16"/>
        <v>#NAME?</v>
      </c>
      <c r="H476" s="62" t="e">
        <f ca="1">_xlfn.IFS($E476&gt;0,VLOOKUP($F476,objets!$A$2:$L5044,4,FALSE)*$E476,$F476="",0,$E476="",VLOOKUP($F476,objets!$A$2:$L5044,4,FALSE))</f>
        <v>#NAME?</v>
      </c>
      <c r="I476" s="107" t="str">
        <f>IF(F476="","",IF(E476&gt;0,VLOOKUP(F476,objets!$A$4:$F$47,6,FALSE)*E476,VLOOKUP(F476,objets!$A$4:$F$47,6,FALSE)))</f>
        <v/>
      </c>
      <c r="J476" s="63" t="e">
        <f ca="1">_xlfn.IFS($E476&gt;0,VLOOKUP($F476,objets!$A$2:$L5044,7,FALSE)*$E476,$F476="",0,$E476="",VLOOKUP($F476,objets!$A$2:$L5044,7,FALSE))</f>
        <v>#NAME?</v>
      </c>
      <c r="K476" s="63" t="e">
        <f ca="1">_xlfn.IFS($E476&gt;0,VLOOKUP($F476,objets!$A$2:$L5044,8,FALSE)*$E476,$F476="",0,$E476="",VLOOKUP($F476,objets!$A$2:$L5044,8,FALSE))</f>
        <v>#NAME?</v>
      </c>
      <c r="L476" s="63" t="e">
        <f ca="1">_xlfn.IFS($E476&gt;0,VLOOKUP($F476,objets!$A$2:$L5044,9,FALSE)*$E476,$F476="",0,$E476="",VLOOKUP($F476,objets!$A$2:$L5044,9,FALSE))</f>
        <v>#NAME?</v>
      </c>
      <c r="M476" s="63" t="e">
        <f ca="1">_xlfn.IFS($E476&gt;0,VLOOKUP($F476,objets!$A$2:$L5044,10,FALSE)*$E476,$F476="",0,$E476="",VLOOKUP($F476,objets!$A$2:$L5044,10,FALSE))</f>
        <v>#NAME?</v>
      </c>
      <c r="N476" s="63" t="e">
        <f ca="1">_xlfn.IFS($E476&gt;0,VLOOKUP($F476,objets!$A$2:$L5044,11,FALSE)*$E476,$F476="",0,$E476="",VLOOKUP($F476,objets!$A$2:$L5044,11,FALSE))</f>
        <v>#NAME?</v>
      </c>
      <c r="O476" s="63" t="e">
        <f ca="1">_xlfn.IFS($E476&gt;0,VLOOKUP($F476,objets!$A$2:$L5044,12,FALSE)*$E476,$F476="",0,$E476="",VLOOKUP($F476,objets!$A$2:$L5044,12,FALSE))</f>
        <v>#NAME?</v>
      </c>
      <c r="P476" s="64"/>
      <c r="Q476" s="65"/>
      <c r="R476" s="65"/>
      <c r="S476" s="65"/>
      <c r="T476" s="65"/>
      <c r="U476" s="65"/>
      <c r="V476" s="65"/>
      <c r="W476" s="65"/>
      <c r="X476" s="65"/>
      <c r="Y476" s="73"/>
      <c r="Z476" s="67" t="str">
        <f t="shared" ca="1" si="15"/>
        <v/>
      </c>
      <c r="AA476" s="53"/>
      <c r="AB476" s="68"/>
      <c r="AC476" s="68"/>
      <c r="AD476" s="68"/>
      <c r="AE476" s="68"/>
      <c r="AF476" s="68"/>
      <c r="AG476" s="68"/>
      <c r="AH476" s="68"/>
      <c r="AI476" s="68"/>
      <c r="AJ476" s="69"/>
      <c r="AK476" s="55"/>
      <c r="AL476" s="70"/>
      <c r="AM476" s="61"/>
      <c r="AN476" s="61"/>
      <c r="AO476" s="55"/>
      <c r="AP476" s="71"/>
      <c r="AQ476" s="68"/>
      <c r="AR476" s="61"/>
    </row>
    <row r="477" spans="1:44" ht="34.5" customHeight="1" x14ac:dyDescent="0.25">
      <c r="A477" s="58"/>
      <c r="B477" s="58"/>
      <c r="C477" s="59"/>
      <c r="D477" s="60"/>
      <c r="E477" s="60"/>
      <c r="F477" s="72"/>
      <c r="G477" s="62" t="e">
        <f t="shared" ca="1" si="16"/>
        <v>#NAME?</v>
      </c>
      <c r="H477" s="62" t="e">
        <f ca="1">_xlfn.IFS($E477&gt;0,VLOOKUP($F477,objets!$A$2:$L5045,4,FALSE)*$E477,$F477="",0,$E477="",VLOOKUP($F477,objets!$A$2:$L5045,4,FALSE))</f>
        <v>#NAME?</v>
      </c>
      <c r="I477" s="107" t="str">
        <f>IF(F477="","",IF(E477&gt;0,VLOOKUP(F477,objets!$A$4:$F$47,6,FALSE)*E477,VLOOKUP(F477,objets!$A$4:$F$47,6,FALSE)))</f>
        <v/>
      </c>
      <c r="J477" s="63" t="e">
        <f ca="1">_xlfn.IFS($E477&gt;0,VLOOKUP($F477,objets!$A$2:$L5045,7,FALSE)*$E477,$F477="",0,$E477="",VLOOKUP($F477,objets!$A$2:$L5045,7,FALSE))</f>
        <v>#NAME?</v>
      </c>
      <c r="K477" s="63" t="e">
        <f ca="1">_xlfn.IFS($E477&gt;0,VLOOKUP($F477,objets!$A$2:$L5045,8,FALSE)*$E477,$F477="",0,$E477="",VLOOKUP($F477,objets!$A$2:$L5045,8,FALSE))</f>
        <v>#NAME?</v>
      </c>
      <c r="L477" s="63" t="e">
        <f ca="1">_xlfn.IFS($E477&gt;0,VLOOKUP($F477,objets!$A$2:$L5045,9,FALSE)*$E477,$F477="",0,$E477="",VLOOKUP($F477,objets!$A$2:$L5045,9,FALSE))</f>
        <v>#NAME?</v>
      </c>
      <c r="M477" s="63" t="e">
        <f ca="1">_xlfn.IFS($E477&gt;0,VLOOKUP($F477,objets!$A$2:$L5045,10,FALSE)*$E477,$F477="",0,$E477="",VLOOKUP($F477,objets!$A$2:$L5045,10,FALSE))</f>
        <v>#NAME?</v>
      </c>
      <c r="N477" s="63" t="e">
        <f ca="1">_xlfn.IFS($E477&gt;0,VLOOKUP($F477,objets!$A$2:$L5045,11,FALSE)*$E477,$F477="",0,$E477="",VLOOKUP($F477,objets!$A$2:$L5045,11,FALSE))</f>
        <v>#NAME?</v>
      </c>
      <c r="O477" s="63" t="e">
        <f ca="1">_xlfn.IFS($E477&gt;0,VLOOKUP($F477,objets!$A$2:$L5045,12,FALSE)*$E477,$F477="",0,$E477="",VLOOKUP($F477,objets!$A$2:$L5045,12,FALSE))</f>
        <v>#NAME?</v>
      </c>
      <c r="P477" s="64"/>
      <c r="Q477" s="65"/>
      <c r="R477" s="65"/>
      <c r="S477" s="65"/>
      <c r="T477" s="65"/>
      <c r="U477" s="65"/>
      <c r="V477" s="65"/>
      <c r="W477" s="65"/>
      <c r="X477" s="65"/>
      <c r="Y477" s="73"/>
      <c r="Z477" s="67" t="str">
        <f t="shared" ca="1" si="15"/>
        <v/>
      </c>
      <c r="AA477" s="53"/>
      <c r="AB477" s="68"/>
      <c r="AC477" s="68"/>
      <c r="AD477" s="68"/>
      <c r="AE477" s="68"/>
      <c r="AF477" s="68"/>
      <c r="AG477" s="68"/>
      <c r="AH477" s="68"/>
      <c r="AI477" s="68"/>
      <c r="AJ477" s="69"/>
      <c r="AK477" s="55"/>
      <c r="AL477" s="70"/>
      <c r="AM477" s="61"/>
      <c r="AN477" s="61"/>
      <c r="AO477" s="55"/>
      <c r="AP477" s="71"/>
      <c r="AQ477" s="68"/>
      <c r="AR477" s="61"/>
    </row>
    <row r="478" spans="1:44" ht="34.5" customHeight="1" x14ac:dyDescent="0.25">
      <c r="A478" s="58"/>
      <c r="B478" s="58"/>
      <c r="C478" s="59"/>
      <c r="D478" s="60"/>
      <c r="E478" s="60"/>
      <c r="F478" s="61"/>
      <c r="G478" s="62" t="e">
        <f t="shared" ca="1" si="16"/>
        <v>#NAME?</v>
      </c>
      <c r="H478" s="62" t="e">
        <f ca="1">_xlfn.IFS($E478&gt;0,VLOOKUP($F478,objets!$A$2:$L5046,4,FALSE)*$E478,$F478="",0,$E478="",VLOOKUP($F478,objets!$A$2:$L5046,4,FALSE))</f>
        <v>#NAME?</v>
      </c>
      <c r="I478" s="107" t="str">
        <f>IF(F478="","",IF(E478&gt;0,VLOOKUP(F478,objets!$A$4:$F$47,6,FALSE)*E478,VLOOKUP(F478,objets!$A$4:$F$47,6,FALSE)))</f>
        <v/>
      </c>
      <c r="J478" s="63" t="e">
        <f ca="1">_xlfn.IFS($E478&gt;0,VLOOKUP($F478,objets!$A$2:$L5046,7,FALSE)*$E478,$F478="",0,$E478="",VLOOKUP($F478,objets!$A$2:$L5046,7,FALSE))</f>
        <v>#NAME?</v>
      </c>
      <c r="K478" s="63" t="e">
        <f ca="1">_xlfn.IFS($E478&gt;0,VLOOKUP($F478,objets!$A$2:$L5046,8,FALSE)*$E478,$F478="",0,$E478="",VLOOKUP($F478,objets!$A$2:$L5046,8,FALSE))</f>
        <v>#NAME?</v>
      </c>
      <c r="L478" s="63" t="e">
        <f ca="1">_xlfn.IFS($E478&gt;0,VLOOKUP($F478,objets!$A$2:$L5046,9,FALSE)*$E478,$F478="",0,$E478="",VLOOKUP($F478,objets!$A$2:$L5046,9,FALSE))</f>
        <v>#NAME?</v>
      </c>
      <c r="M478" s="63" t="e">
        <f ca="1">_xlfn.IFS($E478&gt;0,VLOOKUP($F478,objets!$A$2:$L5046,10,FALSE)*$E478,$F478="",0,$E478="",VLOOKUP($F478,objets!$A$2:$L5046,10,FALSE))</f>
        <v>#NAME?</v>
      </c>
      <c r="N478" s="63" t="e">
        <f ca="1">_xlfn.IFS($E478&gt;0,VLOOKUP($F478,objets!$A$2:$L5046,11,FALSE)*$E478,$F478="",0,$E478="",VLOOKUP($F478,objets!$A$2:$L5046,11,FALSE))</f>
        <v>#NAME?</v>
      </c>
      <c r="O478" s="63" t="e">
        <f ca="1">_xlfn.IFS($E478&gt;0,VLOOKUP($F478,objets!$A$2:$L5046,12,FALSE)*$E478,$F478="",0,$E478="",VLOOKUP($F478,objets!$A$2:$L5046,12,FALSE))</f>
        <v>#NAME?</v>
      </c>
      <c r="P478" s="64"/>
      <c r="Q478" s="65"/>
      <c r="R478" s="65"/>
      <c r="S478" s="65"/>
      <c r="T478" s="65"/>
      <c r="U478" s="65"/>
      <c r="V478" s="65"/>
      <c r="W478" s="65"/>
      <c r="X478" s="65"/>
      <c r="Y478" s="73"/>
      <c r="Z478" s="67" t="str">
        <f t="shared" ca="1" si="15"/>
        <v/>
      </c>
      <c r="AA478" s="53"/>
      <c r="AB478" s="68"/>
      <c r="AC478" s="68"/>
      <c r="AD478" s="68"/>
      <c r="AE478" s="68"/>
      <c r="AF478" s="68"/>
      <c r="AG478" s="68"/>
      <c r="AH478" s="68"/>
      <c r="AI478" s="68"/>
      <c r="AJ478" s="69"/>
      <c r="AK478" s="55"/>
      <c r="AL478" s="70"/>
      <c r="AM478" s="61"/>
      <c r="AN478" s="61"/>
      <c r="AO478" s="55"/>
      <c r="AP478" s="71"/>
      <c r="AQ478" s="68"/>
      <c r="AR478" s="61"/>
    </row>
    <row r="479" spans="1:44" ht="34.5" customHeight="1" x14ac:dyDescent="0.25">
      <c r="A479" s="58"/>
      <c r="B479" s="58"/>
      <c r="C479" s="59"/>
      <c r="D479" s="60"/>
      <c r="E479" s="60"/>
      <c r="F479" s="61"/>
      <c r="G479" s="62" t="e">
        <f t="shared" ca="1" si="16"/>
        <v>#NAME?</v>
      </c>
      <c r="H479" s="62" t="e">
        <f ca="1">_xlfn.IFS($E479&gt;0,VLOOKUP($F479,objets!$A$2:$L5047,4,FALSE)*$E479,$F479="",0,$E479="",VLOOKUP($F479,objets!$A$2:$L5047,4,FALSE))</f>
        <v>#NAME?</v>
      </c>
      <c r="I479" s="107" t="str">
        <f>IF(F479="","",IF(E479&gt;0,VLOOKUP(F479,objets!$A$4:$F$47,6,FALSE)*E479,VLOOKUP(F479,objets!$A$4:$F$47,6,FALSE)))</f>
        <v/>
      </c>
      <c r="J479" s="63" t="e">
        <f ca="1">_xlfn.IFS($E479&gt;0,VLOOKUP($F479,objets!$A$2:$L5047,7,FALSE)*$E479,$F479="",0,$E479="",VLOOKUP($F479,objets!$A$2:$L5047,7,FALSE))</f>
        <v>#NAME?</v>
      </c>
      <c r="K479" s="63" t="e">
        <f ca="1">_xlfn.IFS($E479&gt;0,VLOOKUP($F479,objets!$A$2:$L5047,8,FALSE)*$E479,$F479="",0,$E479="",VLOOKUP($F479,objets!$A$2:$L5047,8,FALSE))</f>
        <v>#NAME?</v>
      </c>
      <c r="L479" s="63" t="e">
        <f ca="1">_xlfn.IFS($E479&gt;0,VLOOKUP($F479,objets!$A$2:$L5047,9,FALSE)*$E479,$F479="",0,$E479="",VLOOKUP($F479,objets!$A$2:$L5047,9,FALSE))</f>
        <v>#NAME?</v>
      </c>
      <c r="M479" s="63" t="e">
        <f ca="1">_xlfn.IFS($E479&gt;0,VLOOKUP($F479,objets!$A$2:$L5047,10,FALSE)*$E479,$F479="",0,$E479="",VLOOKUP($F479,objets!$A$2:$L5047,10,FALSE))</f>
        <v>#NAME?</v>
      </c>
      <c r="N479" s="63" t="e">
        <f ca="1">_xlfn.IFS($E479&gt;0,VLOOKUP($F479,objets!$A$2:$L5047,11,FALSE)*$E479,$F479="",0,$E479="",VLOOKUP($F479,objets!$A$2:$L5047,11,FALSE))</f>
        <v>#NAME?</v>
      </c>
      <c r="O479" s="63" t="e">
        <f ca="1">_xlfn.IFS($E479&gt;0,VLOOKUP($F479,objets!$A$2:$L5047,12,FALSE)*$E479,$F479="",0,$E479="",VLOOKUP($F479,objets!$A$2:$L5047,12,FALSE))</f>
        <v>#NAME?</v>
      </c>
      <c r="P479" s="64"/>
      <c r="Q479" s="65"/>
      <c r="R479" s="65"/>
      <c r="S479" s="65"/>
      <c r="T479" s="65"/>
      <c r="U479" s="65"/>
      <c r="V479" s="65"/>
      <c r="W479" s="65"/>
      <c r="X479" s="65"/>
      <c r="Y479" s="73"/>
      <c r="Z479" s="67" t="str">
        <f t="shared" ca="1" si="15"/>
        <v/>
      </c>
      <c r="AA479" s="53"/>
      <c r="AB479" s="68"/>
      <c r="AC479" s="68"/>
      <c r="AD479" s="68"/>
      <c r="AE479" s="68"/>
      <c r="AF479" s="68"/>
      <c r="AG479" s="68"/>
      <c r="AH479" s="68"/>
      <c r="AI479" s="68"/>
      <c r="AJ479" s="69"/>
      <c r="AK479" s="55"/>
      <c r="AL479" s="70"/>
      <c r="AM479" s="61"/>
      <c r="AN479" s="61"/>
      <c r="AO479" s="55"/>
      <c r="AP479" s="71"/>
      <c r="AQ479" s="68"/>
      <c r="AR479" s="61"/>
    </row>
    <row r="480" spans="1:44" ht="34.5" customHeight="1" x14ac:dyDescent="0.25">
      <c r="A480" s="58"/>
      <c r="B480" s="58"/>
      <c r="C480" s="59"/>
      <c r="D480" s="60"/>
      <c r="E480" s="60"/>
      <c r="F480" s="61"/>
      <c r="G480" s="62" t="e">
        <f t="shared" ca="1" si="16"/>
        <v>#NAME?</v>
      </c>
      <c r="H480" s="62" t="e">
        <f ca="1">_xlfn.IFS($E480&gt;0,VLOOKUP($F480,objets!$A$2:$L5048,4,FALSE)*$E480,$F480="",0,$E480="",VLOOKUP($F480,objets!$A$2:$L5048,4,FALSE))</f>
        <v>#NAME?</v>
      </c>
      <c r="I480" s="107" t="str">
        <f>IF(F480="","",IF(E480&gt;0,VLOOKUP(F480,objets!$A$4:$F$47,6,FALSE)*E480,VLOOKUP(F480,objets!$A$4:$F$47,6,FALSE)))</f>
        <v/>
      </c>
      <c r="J480" s="63" t="e">
        <f ca="1">_xlfn.IFS($E480&gt;0,VLOOKUP($F480,objets!$A$2:$L5048,7,FALSE)*$E480,$F480="",0,$E480="",VLOOKUP($F480,objets!$A$2:$L5048,7,FALSE))</f>
        <v>#NAME?</v>
      </c>
      <c r="K480" s="63" t="e">
        <f ca="1">_xlfn.IFS($E480&gt;0,VLOOKUP($F480,objets!$A$2:$L5048,8,FALSE)*$E480,$F480="",0,$E480="",VLOOKUP($F480,objets!$A$2:$L5048,8,FALSE))</f>
        <v>#NAME?</v>
      </c>
      <c r="L480" s="63" t="e">
        <f ca="1">_xlfn.IFS($E480&gt;0,VLOOKUP($F480,objets!$A$2:$L5048,9,FALSE)*$E480,$F480="",0,$E480="",VLOOKUP($F480,objets!$A$2:$L5048,9,FALSE))</f>
        <v>#NAME?</v>
      </c>
      <c r="M480" s="63" t="e">
        <f ca="1">_xlfn.IFS($E480&gt;0,VLOOKUP($F480,objets!$A$2:$L5048,10,FALSE)*$E480,$F480="",0,$E480="",VLOOKUP($F480,objets!$A$2:$L5048,10,FALSE))</f>
        <v>#NAME?</v>
      </c>
      <c r="N480" s="63" t="e">
        <f ca="1">_xlfn.IFS($E480&gt;0,VLOOKUP($F480,objets!$A$2:$L5048,11,FALSE)*$E480,$F480="",0,$E480="",VLOOKUP($F480,objets!$A$2:$L5048,11,FALSE))</f>
        <v>#NAME?</v>
      </c>
      <c r="O480" s="63" t="e">
        <f ca="1">_xlfn.IFS($E480&gt;0,VLOOKUP($F480,objets!$A$2:$L5048,12,FALSE)*$E480,$F480="",0,$E480="",VLOOKUP($F480,objets!$A$2:$L5048,12,FALSE))</f>
        <v>#NAME?</v>
      </c>
      <c r="P480" s="64"/>
      <c r="Q480" s="65"/>
      <c r="R480" s="65"/>
      <c r="S480" s="65"/>
      <c r="T480" s="65"/>
      <c r="U480" s="65"/>
      <c r="V480" s="65"/>
      <c r="W480" s="65"/>
      <c r="X480" s="65"/>
      <c r="Y480" s="73"/>
      <c r="Z480" s="67" t="str">
        <f t="shared" ca="1" si="15"/>
        <v/>
      </c>
      <c r="AA480" s="53"/>
      <c r="AB480" s="68"/>
      <c r="AC480" s="68"/>
      <c r="AD480" s="68"/>
      <c r="AE480" s="68"/>
      <c r="AF480" s="68"/>
      <c r="AG480" s="68"/>
      <c r="AH480" s="68"/>
      <c r="AI480" s="68"/>
      <c r="AJ480" s="69"/>
      <c r="AK480" s="55"/>
      <c r="AL480" s="70"/>
      <c r="AM480" s="61"/>
      <c r="AN480" s="61"/>
      <c r="AO480" s="55"/>
      <c r="AP480" s="71"/>
      <c r="AQ480" s="68"/>
      <c r="AR480" s="61"/>
    </row>
    <row r="481" spans="1:44" ht="34.5" customHeight="1" x14ac:dyDescent="0.25">
      <c r="A481" s="58"/>
      <c r="B481" s="58"/>
      <c r="C481" s="59"/>
      <c r="D481" s="60"/>
      <c r="E481" s="60"/>
      <c r="F481" s="61"/>
      <c r="G481" s="62" t="e">
        <f t="shared" ca="1" si="16"/>
        <v>#NAME?</v>
      </c>
      <c r="H481" s="62" t="e">
        <f ca="1">_xlfn.IFS($E481&gt;0,VLOOKUP($F481,objets!$A$2:$L5049,4,FALSE)*$E481,$F481="",0,$E481="",VLOOKUP($F481,objets!$A$2:$L5049,4,FALSE))</f>
        <v>#NAME?</v>
      </c>
      <c r="I481" s="107" t="str">
        <f>IF(F481="","",IF(E481&gt;0,VLOOKUP(F481,objets!$A$4:$F$47,6,FALSE)*E481,VLOOKUP(F481,objets!$A$4:$F$47,6,FALSE)))</f>
        <v/>
      </c>
      <c r="J481" s="63" t="e">
        <f ca="1">_xlfn.IFS($E481&gt;0,VLOOKUP($F481,objets!$A$2:$L5049,7,FALSE)*$E481,$F481="",0,$E481="",VLOOKUP($F481,objets!$A$2:$L5049,7,FALSE))</f>
        <v>#NAME?</v>
      </c>
      <c r="K481" s="63" t="e">
        <f ca="1">_xlfn.IFS($E481&gt;0,VLOOKUP($F481,objets!$A$2:$L5049,8,FALSE)*$E481,$F481="",0,$E481="",VLOOKUP($F481,objets!$A$2:$L5049,8,FALSE))</f>
        <v>#NAME?</v>
      </c>
      <c r="L481" s="63" t="e">
        <f ca="1">_xlfn.IFS($E481&gt;0,VLOOKUP($F481,objets!$A$2:$L5049,9,FALSE)*$E481,$F481="",0,$E481="",VLOOKUP($F481,objets!$A$2:$L5049,9,FALSE))</f>
        <v>#NAME?</v>
      </c>
      <c r="M481" s="63" t="e">
        <f ca="1">_xlfn.IFS($E481&gt;0,VLOOKUP($F481,objets!$A$2:$L5049,10,FALSE)*$E481,$F481="",0,$E481="",VLOOKUP($F481,objets!$A$2:$L5049,10,FALSE))</f>
        <v>#NAME?</v>
      </c>
      <c r="N481" s="63" t="e">
        <f ca="1">_xlfn.IFS($E481&gt;0,VLOOKUP($F481,objets!$A$2:$L5049,11,FALSE)*$E481,$F481="",0,$E481="",VLOOKUP($F481,objets!$A$2:$L5049,11,FALSE))</f>
        <v>#NAME?</v>
      </c>
      <c r="O481" s="63" t="e">
        <f ca="1">_xlfn.IFS($E481&gt;0,VLOOKUP($F481,objets!$A$2:$L5049,12,FALSE)*$E481,$F481="",0,$E481="",VLOOKUP($F481,objets!$A$2:$L5049,12,FALSE))</f>
        <v>#NAME?</v>
      </c>
      <c r="P481" s="64"/>
      <c r="Q481" s="65"/>
      <c r="R481" s="65"/>
      <c r="S481" s="65"/>
      <c r="T481" s="65"/>
      <c r="U481" s="65"/>
      <c r="V481" s="65"/>
      <c r="W481" s="65"/>
      <c r="X481" s="65"/>
      <c r="Y481" s="73"/>
      <c r="Z481" s="67" t="str">
        <f t="shared" ca="1" si="15"/>
        <v/>
      </c>
      <c r="AA481" s="53"/>
      <c r="AB481" s="68"/>
      <c r="AC481" s="68"/>
      <c r="AD481" s="68"/>
      <c r="AE481" s="68"/>
      <c r="AF481" s="68"/>
      <c r="AG481" s="68"/>
      <c r="AH481" s="68"/>
      <c r="AI481" s="68"/>
      <c r="AJ481" s="69"/>
      <c r="AK481" s="55"/>
      <c r="AL481" s="70"/>
      <c r="AM481" s="61"/>
      <c r="AN481" s="61"/>
      <c r="AO481" s="55"/>
      <c r="AP481" s="71"/>
      <c r="AQ481" s="68"/>
      <c r="AR481" s="61"/>
    </row>
    <row r="482" spans="1:44" ht="34.5" customHeight="1" x14ac:dyDescent="0.25">
      <c r="A482" s="58"/>
      <c r="B482" s="58"/>
      <c r="C482" s="59"/>
      <c r="D482" s="60"/>
      <c r="E482" s="60"/>
      <c r="F482" s="61"/>
      <c r="G482" s="62" t="e">
        <f t="shared" ca="1" si="16"/>
        <v>#NAME?</v>
      </c>
      <c r="H482" s="62" t="e">
        <f ca="1">_xlfn.IFS($E482&gt;0,VLOOKUP($F482,objets!$A$2:$L5050,4,FALSE)*$E482,$F482="",0,$E482="",VLOOKUP($F482,objets!$A$2:$L5050,4,FALSE))</f>
        <v>#NAME?</v>
      </c>
      <c r="I482" s="107" t="str">
        <f>IF(F482="","",IF(E482&gt;0,VLOOKUP(F482,objets!$A$4:$F$47,6,FALSE)*E482,VLOOKUP(F482,objets!$A$4:$F$47,6,FALSE)))</f>
        <v/>
      </c>
      <c r="J482" s="63" t="e">
        <f ca="1">_xlfn.IFS($E482&gt;0,VLOOKUP($F482,objets!$A$2:$L5050,7,FALSE)*$E482,$F482="",0,$E482="",VLOOKUP($F482,objets!$A$2:$L5050,7,FALSE))</f>
        <v>#NAME?</v>
      </c>
      <c r="K482" s="63" t="e">
        <f ca="1">_xlfn.IFS($E482&gt;0,VLOOKUP($F482,objets!$A$2:$L5050,8,FALSE)*$E482,$F482="",0,$E482="",VLOOKUP($F482,objets!$A$2:$L5050,8,FALSE))</f>
        <v>#NAME?</v>
      </c>
      <c r="L482" s="63" t="e">
        <f ca="1">_xlfn.IFS($E482&gt;0,VLOOKUP($F482,objets!$A$2:$L5050,9,FALSE)*$E482,$F482="",0,$E482="",VLOOKUP($F482,objets!$A$2:$L5050,9,FALSE))</f>
        <v>#NAME?</v>
      </c>
      <c r="M482" s="63" t="e">
        <f ca="1">_xlfn.IFS($E482&gt;0,VLOOKUP($F482,objets!$A$2:$L5050,10,FALSE)*$E482,$F482="",0,$E482="",VLOOKUP($F482,objets!$A$2:$L5050,10,FALSE))</f>
        <v>#NAME?</v>
      </c>
      <c r="N482" s="63" t="e">
        <f ca="1">_xlfn.IFS($E482&gt;0,VLOOKUP($F482,objets!$A$2:$L5050,11,FALSE)*$E482,$F482="",0,$E482="",VLOOKUP($F482,objets!$A$2:$L5050,11,FALSE))</f>
        <v>#NAME?</v>
      </c>
      <c r="O482" s="63" t="e">
        <f ca="1">_xlfn.IFS($E482&gt;0,VLOOKUP($F482,objets!$A$2:$L5050,12,FALSE)*$E482,$F482="",0,$E482="",VLOOKUP($F482,objets!$A$2:$L5050,12,FALSE))</f>
        <v>#NAME?</v>
      </c>
      <c r="P482" s="64"/>
      <c r="Q482" s="65"/>
      <c r="R482" s="65"/>
      <c r="S482" s="65"/>
      <c r="T482" s="65"/>
      <c r="U482" s="65"/>
      <c r="V482" s="65"/>
      <c r="W482" s="65"/>
      <c r="X482" s="65"/>
      <c r="Y482" s="73"/>
      <c r="Z482" s="67" t="str">
        <f t="shared" ca="1" si="15"/>
        <v/>
      </c>
      <c r="AA482" s="53"/>
      <c r="AB482" s="68"/>
      <c r="AC482" s="68"/>
      <c r="AD482" s="68"/>
      <c r="AE482" s="68"/>
      <c r="AF482" s="68"/>
      <c r="AG482" s="68"/>
      <c r="AH482" s="68"/>
      <c r="AI482" s="68"/>
      <c r="AJ482" s="69"/>
      <c r="AK482" s="55"/>
      <c r="AL482" s="70"/>
      <c r="AM482" s="61"/>
      <c r="AN482" s="61"/>
      <c r="AO482" s="55"/>
      <c r="AP482" s="71"/>
      <c r="AQ482" s="68"/>
      <c r="AR482" s="61"/>
    </row>
    <row r="483" spans="1:44" ht="34.5" customHeight="1" x14ac:dyDescent="0.25">
      <c r="A483" s="58"/>
      <c r="B483" s="58"/>
      <c r="C483" s="59"/>
      <c r="D483" s="60"/>
      <c r="E483" s="60"/>
      <c r="F483" s="72"/>
      <c r="G483" s="62" t="e">
        <f t="shared" ca="1" si="16"/>
        <v>#NAME?</v>
      </c>
      <c r="H483" s="62" t="e">
        <f ca="1">_xlfn.IFS($E483&gt;0,VLOOKUP($F483,objets!$A$2:$L5051,4,FALSE)*$E483,$F483="",0,$E483="",VLOOKUP($F483,objets!$A$2:$L5051,4,FALSE))</f>
        <v>#NAME?</v>
      </c>
      <c r="I483" s="107" t="str">
        <f>IF(F483="","",IF(E483&gt;0,VLOOKUP(F483,objets!$A$4:$F$47,6,FALSE)*E483,VLOOKUP(F483,objets!$A$4:$F$47,6,FALSE)))</f>
        <v/>
      </c>
      <c r="J483" s="63" t="e">
        <f ca="1">_xlfn.IFS($E483&gt;0,VLOOKUP($F483,objets!$A$2:$L5051,7,FALSE)*$E483,$F483="",0,$E483="",VLOOKUP($F483,objets!$A$2:$L5051,7,FALSE))</f>
        <v>#NAME?</v>
      </c>
      <c r="K483" s="63" t="e">
        <f ca="1">_xlfn.IFS($E483&gt;0,VLOOKUP($F483,objets!$A$2:$L5051,8,FALSE)*$E483,$F483="",0,$E483="",VLOOKUP($F483,objets!$A$2:$L5051,8,FALSE))</f>
        <v>#NAME?</v>
      </c>
      <c r="L483" s="63" t="e">
        <f ca="1">_xlfn.IFS($E483&gt;0,VLOOKUP($F483,objets!$A$2:$L5051,9,FALSE)*$E483,$F483="",0,$E483="",VLOOKUP($F483,objets!$A$2:$L5051,9,FALSE))</f>
        <v>#NAME?</v>
      </c>
      <c r="M483" s="63" t="e">
        <f ca="1">_xlfn.IFS($E483&gt;0,VLOOKUP($F483,objets!$A$2:$L5051,10,FALSE)*$E483,$F483="",0,$E483="",VLOOKUP($F483,objets!$A$2:$L5051,10,FALSE))</f>
        <v>#NAME?</v>
      </c>
      <c r="N483" s="63" t="e">
        <f ca="1">_xlfn.IFS($E483&gt;0,VLOOKUP($F483,objets!$A$2:$L5051,11,FALSE)*$E483,$F483="",0,$E483="",VLOOKUP($F483,objets!$A$2:$L5051,11,FALSE))</f>
        <v>#NAME?</v>
      </c>
      <c r="O483" s="63" t="e">
        <f ca="1">_xlfn.IFS($E483&gt;0,VLOOKUP($F483,objets!$A$2:$L5051,12,FALSE)*$E483,$F483="",0,$E483="",VLOOKUP($F483,objets!$A$2:$L5051,12,FALSE))</f>
        <v>#NAME?</v>
      </c>
      <c r="P483" s="64"/>
      <c r="Q483" s="65"/>
      <c r="R483" s="65"/>
      <c r="S483" s="65"/>
      <c r="T483" s="65"/>
      <c r="U483" s="65"/>
      <c r="V483" s="65"/>
      <c r="W483" s="65"/>
      <c r="X483" s="65"/>
      <c r="Y483" s="73"/>
      <c r="Z483" s="67" t="str">
        <f t="shared" ca="1" si="15"/>
        <v/>
      </c>
      <c r="AA483" s="53"/>
      <c r="AB483" s="68"/>
      <c r="AC483" s="68"/>
      <c r="AD483" s="68"/>
      <c r="AE483" s="68"/>
      <c r="AF483" s="68"/>
      <c r="AG483" s="68"/>
      <c r="AH483" s="68"/>
      <c r="AI483" s="68"/>
      <c r="AJ483" s="69"/>
      <c r="AK483" s="55"/>
      <c r="AL483" s="70"/>
      <c r="AM483" s="61"/>
      <c r="AN483" s="61"/>
      <c r="AO483" s="55"/>
      <c r="AP483" s="71"/>
      <c r="AQ483" s="68"/>
      <c r="AR483" s="61"/>
    </row>
    <row r="484" spans="1:44" ht="34.5" customHeight="1" x14ac:dyDescent="0.25">
      <c r="A484" s="58"/>
      <c r="B484" s="58"/>
      <c r="C484" s="59"/>
      <c r="D484" s="60"/>
      <c r="E484" s="60"/>
      <c r="F484" s="61"/>
      <c r="G484" s="62" t="e">
        <f t="shared" ca="1" si="16"/>
        <v>#NAME?</v>
      </c>
      <c r="H484" s="62" t="e">
        <f ca="1">_xlfn.IFS($E484&gt;0,VLOOKUP($F484,objets!$A$2:$L5052,4,FALSE)*$E484,$F484="",0,$E484="",VLOOKUP($F484,objets!$A$2:$L5052,4,FALSE))</f>
        <v>#NAME?</v>
      </c>
      <c r="I484" s="107" t="str">
        <f>IF(F484="","",IF(E484&gt;0,VLOOKUP(F484,objets!$A$4:$F$47,6,FALSE)*E484,VLOOKUP(F484,objets!$A$4:$F$47,6,FALSE)))</f>
        <v/>
      </c>
      <c r="J484" s="63" t="e">
        <f ca="1">_xlfn.IFS($E484&gt;0,VLOOKUP($F484,objets!$A$2:$L5052,7,FALSE)*$E484,$F484="",0,$E484="",VLOOKUP($F484,objets!$A$2:$L5052,7,FALSE))</f>
        <v>#NAME?</v>
      </c>
      <c r="K484" s="63" t="e">
        <f ca="1">_xlfn.IFS($E484&gt;0,VLOOKUP($F484,objets!$A$2:$L5052,8,FALSE)*$E484,$F484="",0,$E484="",VLOOKUP($F484,objets!$A$2:$L5052,8,FALSE))</f>
        <v>#NAME?</v>
      </c>
      <c r="L484" s="63" t="e">
        <f ca="1">_xlfn.IFS($E484&gt;0,VLOOKUP($F484,objets!$A$2:$L5052,9,FALSE)*$E484,$F484="",0,$E484="",VLOOKUP($F484,objets!$A$2:$L5052,9,FALSE))</f>
        <v>#NAME?</v>
      </c>
      <c r="M484" s="63" t="e">
        <f ca="1">_xlfn.IFS($E484&gt;0,VLOOKUP($F484,objets!$A$2:$L5052,10,FALSE)*$E484,$F484="",0,$E484="",VLOOKUP($F484,objets!$A$2:$L5052,10,FALSE))</f>
        <v>#NAME?</v>
      </c>
      <c r="N484" s="63" t="e">
        <f ca="1">_xlfn.IFS($E484&gt;0,VLOOKUP($F484,objets!$A$2:$L5052,11,FALSE)*$E484,$F484="",0,$E484="",VLOOKUP($F484,objets!$A$2:$L5052,11,FALSE))</f>
        <v>#NAME?</v>
      </c>
      <c r="O484" s="63" t="e">
        <f ca="1">_xlfn.IFS($E484&gt;0,VLOOKUP($F484,objets!$A$2:$L5052,12,FALSE)*$E484,$F484="",0,$E484="",VLOOKUP($F484,objets!$A$2:$L5052,12,FALSE))</f>
        <v>#NAME?</v>
      </c>
      <c r="P484" s="64"/>
      <c r="Q484" s="65"/>
      <c r="R484" s="65"/>
      <c r="S484" s="65"/>
      <c r="T484" s="65"/>
      <c r="U484" s="65"/>
      <c r="V484" s="65"/>
      <c r="W484" s="65"/>
      <c r="X484" s="65"/>
      <c r="Y484" s="73"/>
      <c r="Z484" s="67" t="str">
        <f t="shared" ca="1" si="15"/>
        <v/>
      </c>
      <c r="AA484" s="53"/>
      <c r="AB484" s="68"/>
      <c r="AC484" s="68"/>
      <c r="AD484" s="68"/>
      <c r="AE484" s="68"/>
      <c r="AF484" s="68"/>
      <c r="AG484" s="68"/>
      <c r="AH484" s="68"/>
      <c r="AI484" s="68"/>
      <c r="AJ484" s="69"/>
      <c r="AK484" s="55"/>
      <c r="AL484" s="70"/>
      <c r="AM484" s="61"/>
      <c r="AN484" s="61"/>
      <c r="AO484" s="55"/>
      <c r="AP484" s="71"/>
      <c r="AQ484" s="68"/>
      <c r="AR484" s="61"/>
    </row>
    <row r="485" spans="1:44" ht="34.5" customHeight="1" x14ac:dyDescent="0.25">
      <c r="A485" s="58"/>
      <c r="B485" s="58"/>
      <c r="C485" s="59"/>
      <c r="D485" s="60"/>
      <c r="E485" s="60"/>
      <c r="F485" s="61"/>
      <c r="G485" s="62" t="e">
        <f t="shared" ca="1" si="16"/>
        <v>#NAME?</v>
      </c>
      <c r="H485" s="62" t="e">
        <f ca="1">_xlfn.IFS($E485&gt;0,VLOOKUP($F485,objets!$A$2:$L5053,4,FALSE)*$E485,$F485="",0,$E485="",VLOOKUP($F485,objets!$A$2:$L5053,4,FALSE))</f>
        <v>#NAME?</v>
      </c>
      <c r="I485" s="107" t="str">
        <f>IF(F485="","",IF(E485&gt;0,VLOOKUP(F485,objets!$A$4:$F$47,6,FALSE)*E485,VLOOKUP(F485,objets!$A$4:$F$47,6,FALSE)))</f>
        <v/>
      </c>
      <c r="J485" s="63" t="e">
        <f ca="1">_xlfn.IFS($E485&gt;0,VLOOKUP($F485,objets!$A$2:$L5053,7,FALSE)*$E485,$F485="",0,$E485="",VLOOKUP($F485,objets!$A$2:$L5053,7,FALSE))</f>
        <v>#NAME?</v>
      </c>
      <c r="K485" s="63" t="e">
        <f ca="1">_xlfn.IFS($E485&gt;0,VLOOKUP($F485,objets!$A$2:$L5053,8,FALSE)*$E485,$F485="",0,$E485="",VLOOKUP($F485,objets!$A$2:$L5053,8,FALSE))</f>
        <v>#NAME?</v>
      </c>
      <c r="L485" s="63" t="e">
        <f ca="1">_xlfn.IFS($E485&gt;0,VLOOKUP($F485,objets!$A$2:$L5053,9,FALSE)*$E485,$F485="",0,$E485="",VLOOKUP($F485,objets!$A$2:$L5053,9,FALSE))</f>
        <v>#NAME?</v>
      </c>
      <c r="M485" s="63" t="e">
        <f ca="1">_xlfn.IFS($E485&gt;0,VLOOKUP($F485,objets!$A$2:$L5053,10,FALSE)*$E485,$F485="",0,$E485="",VLOOKUP($F485,objets!$A$2:$L5053,10,FALSE))</f>
        <v>#NAME?</v>
      </c>
      <c r="N485" s="63" t="e">
        <f ca="1">_xlfn.IFS($E485&gt;0,VLOOKUP($F485,objets!$A$2:$L5053,11,FALSE)*$E485,$F485="",0,$E485="",VLOOKUP($F485,objets!$A$2:$L5053,11,FALSE))</f>
        <v>#NAME?</v>
      </c>
      <c r="O485" s="63" t="e">
        <f ca="1">_xlfn.IFS($E485&gt;0,VLOOKUP($F485,objets!$A$2:$L5053,12,FALSE)*$E485,$F485="",0,$E485="",VLOOKUP($F485,objets!$A$2:$L5053,12,FALSE))</f>
        <v>#NAME?</v>
      </c>
      <c r="P485" s="64"/>
      <c r="Q485" s="65"/>
      <c r="R485" s="65"/>
      <c r="S485" s="65"/>
      <c r="T485" s="65"/>
      <c r="U485" s="65"/>
      <c r="V485" s="65"/>
      <c r="W485" s="65"/>
      <c r="X485" s="65"/>
      <c r="Y485" s="73"/>
      <c r="Z485" s="67" t="str">
        <f t="shared" ca="1" si="15"/>
        <v/>
      </c>
      <c r="AA485" s="53"/>
      <c r="AB485" s="68"/>
      <c r="AC485" s="68"/>
      <c r="AD485" s="68"/>
      <c r="AE485" s="68"/>
      <c r="AF485" s="68"/>
      <c r="AG485" s="68"/>
      <c r="AH485" s="68"/>
      <c r="AI485" s="68"/>
      <c r="AJ485" s="69"/>
      <c r="AK485" s="55"/>
      <c r="AL485" s="70"/>
      <c r="AM485" s="61"/>
      <c r="AN485" s="61"/>
      <c r="AO485" s="55"/>
      <c r="AP485" s="71"/>
      <c r="AQ485" s="68"/>
      <c r="AR485" s="61"/>
    </row>
    <row r="486" spans="1:44" ht="34.5" customHeight="1" x14ac:dyDescent="0.25">
      <c r="A486" s="58"/>
      <c r="B486" s="58"/>
      <c r="C486" s="59"/>
      <c r="D486" s="60"/>
      <c r="E486" s="60"/>
      <c r="F486" s="61"/>
      <c r="G486" s="62" t="e">
        <f t="shared" ca="1" si="16"/>
        <v>#NAME?</v>
      </c>
      <c r="H486" s="62" t="e">
        <f ca="1">_xlfn.IFS($E486&gt;0,VLOOKUP($F486,objets!$A$2:$L5054,4,FALSE)*$E486,$F486="",0,$E486="",VLOOKUP($F486,objets!$A$2:$L5054,4,FALSE))</f>
        <v>#NAME?</v>
      </c>
      <c r="I486" s="107" t="str">
        <f>IF(F486="","",IF(E486&gt;0,VLOOKUP(F486,objets!$A$4:$F$47,6,FALSE)*E486,VLOOKUP(F486,objets!$A$4:$F$47,6,FALSE)))</f>
        <v/>
      </c>
      <c r="J486" s="63" t="e">
        <f ca="1">_xlfn.IFS($E486&gt;0,VLOOKUP($F486,objets!$A$2:$L5054,7,FALSE)*$E486,$F486="",0,$E486="",VLOOKUP($F486,objets!$A$2:$L5054,7,FALSE))</f>
        <v>#NAME?</v>
      </c>
      <c r="K486" s="63" t="e">
        <f ca="1">_xlfn.IFS($E486&gt;0,VLOOKUP($F486,objets!$A$2:$L5054,8,FALSE)*$E486,$F486="",0,$E486="",VLOOKUP($F486,objets!$A$2:$L5054,8,FALSE))</f>
        <v>#NAME?</v>
      </c>
      <c r="L486" s="63" t="e">
        <f ca="1">_xlfn.IFS($E486&gt;0,VLOOKUP($F486,objets!$A$2:$L5054,9,FALSE)*$E486,$F486="",0,$E486="",VLOOKUP($F486,objets!$A$2:$L5054,9,FALSE))</f>
        <v>#NAME?</v>
      </c>
      <c r="M486" s="63" t="e">
        <f ca="1">_xlfn.IFS($E486&gt;0,VLOOKUP($F486,objets!$A$2:$L5054,10,FALSE)*$E486,$F486="",0,$E486="",VLOOKUP($F486,objets!$A$2:$L5054,10,FALSE))</f>
        <v>#NAME?</v>
      </c>
      <c r="N486" s="63" t="e">
        <f ca="1">_xlfn.IFS($E486&gt;0,VLOOKUP($F486,objets!$A$2:$L5054,11,FALSE)*$E486,$F486="",0,$E486="",VLOOKUP($F486,objets!$A$2:$L5054,11,FALSE))</f>
        <v>#NAME?</v>
      </c>
      <c r="O486" s="63" t="e">
        <f ca="1">_xlfn.IFS($E486&gt;0,VLOOKUP($F486,objets!$A$2:$L5054,12,FALSE)*$E486,$F486="",0,$E486="",VLOOKUP($F486,objets!$A$2:$L5054,12,FALSE))</f>
        <v>#NAME?</v>
      </c>
      <c r="P486" s="64"/>
      <c r="Q486" s="65"/>
      <c r="R486" s="65"/>
      <c r="S486" s="65"/>
      <c r="T486" s="65"/>
      <c r="U486" s="65"/>
      <c r="V486" s="65"/>
      <c r="W486" s="65"/>
      <c r="X486" s="65"/>
      <c r="Y486" s="73"/>
      <c r="Z486" s="67" t="str">
        <f t="shared" ca="1" si="15"/>
        <v/>
      </c>
      <c r="AA486" s="53"/>
      <c r="AB486" s="68"/>
      <c r="AC486" s="68"/>
      <c r="AD486" s="68"/>
      <c r="AE486" s="68"/>
      <c r="AF486" s="68"/>
      <c r="AG486" s="68"/>
      <c r="AH486" s="68"/>
      <c r="AI486" s="68"/>
      <c r="AJ486" s="69"/>
      <c r="AK486" s="55"/>
      <c r="AL486" s="70"/>
      <c r="AM486" s="61"/>
      <c r="AN486" s="61"/>
      <c r="AO486" s="55"/>
      <c r="AP486" s="71"/>
      <c r="AQ486" s="68"/>
      <c r="AR486" s="61"/>
    </row>
    <row r="487" spans="1:44" ht="34.5" customHeight="1" x14ac:dyDescent="0.25">
      <c r="A487" s="58"/>
      <c r="B487" s="58"/>
      <c r="C487" s="59"/>
      <c r="D487" s="60"/>
      <c r="E487" s="60"/>
      <c r="F487" s="72"/>
      <c r="G487" s="62" t="e">
        <f t="shared" ca="1" si="16"/>
        <v>#NAME?</v>
      </c>
      <c r="H487" s="62" t="e">
        <f ca="1">_xlfn.IFS($E487&gt;0,VLOOKUP($F487,objets!$A$2:$L5055,4,FALSE)*$E487,$F487="",0,$E487="",VLOOKUP($F487,objets!$A$2:$L5055,4,FALSE))</f>
        <v>#NAME?</v>
      </c>
      <c r="I487" s="107" t="str">
        <f>IF(F487="","",IF(E487&gt;0,VLOOKUP(F487,objets!$A$4:$F$47,6,FALSE)*E487,VLOOKUP(F487,objets!$A$4:$F$47,6,FALSE)))</f>
        <v/>
      </c>
      <c r="J487" s="63" t="e">
        <f ca="1">_xlfn.IFS($E487&gt;0,VLOOKUP($F487,objets!$A$2:$L5055,7,FALSE)*$E487,$F487="",0,$E487="",VLOOKUP($F487,objets!$A$2:$L5055,7,FALSE))</f>
        <v>#NAME?</v>
      </c>
      <c r="K487" s="63" t="e">
        <f ca="1">_xlfn.IFS($E487&gt;0,VLOOKUP($F487,objets!$A$2:$L5055,8,FALSE)*$E487,$F487="",0,$E487="",VLOOKUP($F487,objets!$A$2:$L5055,8,FALSE))</f>
        <v>#NAME?</v>
      </c>
      <c r="L487" s="63" t="e">
        <f ca="1">_xlfn.IFS($E487&gt;0,VLOOKUP($F487,objets!$A$2:$L5055,9,FALSE)*$E487,$F487="",0,$E487="",VLOOKUP($F487,objets!$A$2:$L5055,9,FALSE))</f>
        <v>#NAME?</v>
      </c>
      <c r="M487" s="63" t="e">
        <f ca="1">_xlfn.IFS($E487&gt;0,VLOOKUP($F487,objets!$A$2:$L5055,10,FALSE)*$E487,$F487="",0,$E487="",VLOOKUP($F487,objets!$A$2:$L5055,10,FALSE))</f>
        <v>#NAME?</v>
      </c>
      <c r="N487" s="63" t="e">
        <f ca="1">_xlfn.IFS($E487&gt;0,VLOOKUP($F487,objets!$A$2:$L5055,11,FALSE)*$E487,$F487="",0,$E487="",VLOOKUP($F487,objets!$A$2:$L5055,11,FALSE))</f>
        <v>#NAME?</v>
      </c>
      <c r="O487" s="63" t="e">
        <f ca="1">_xlfn.IFS($E487&gt;0,VLOOKUP($F487,objets!$A$2:$L5055,12,FALSE)*$E487,$F487="",0,$E487="",VLOOKUP($F487,objets!$A$2:$L5055,12,FALSE))</f>
        <v>#NAME?</v>
      </c>
      <c r="P487" s="64"/>
      <c r="Q487" s="65"/>
      <c r="R487" s="65"/>
      <c r="S487" s="65"/>
      <c r="T487" s="65"/>
      <c r="U487" s="65"/>
      <c r="V487" s="65"/>
      <c r="W487" s="65"/>
      <c r="X487" s="65"/>
      <c r="Y487" s="73"/>
      <c r="Z487" s="67" t="str">
        <f t="shared" ca="1" si="15"/>
        <v/>
      </c>
      <c r="AA487" s="53"/>
      <c r="AB487" s="68"/>
      <c r="AC487" s="68"/>
      <c r="AD487" s="68"/>
      <c r="AE487" s="68"/>
      <c r="AF487" s="68"/>
      <c r="AG487" s="68"/>
      <c r="AH487" s="68"/>
      <c r="AI487" s="68"/>
      <c r="AJ487" s="69"/>
      <c r="AK487" s="55"/>
      <c r="AL487" s="70"/>
      <c r="AM487" s="61"/>
      <c r="AN487" s="61"/>
      <c r="AO487" s="55"/>
      <c r="AP487" s="71"/>
      <c r="AQ487" s="68"/>
      <c r="AR487" s="61"/>
    </row>
    <row r="488" spans="1:44" ht="34.5" customHeight="1" x14ac:dyDescent="0.25">
      <c r="A488" s="58"/>
      <c r="B488" s="58"/>
      <c r="C488" s="59"/>
      <c r="D488" s="60"/>
      <c r="E488" s="60"/>
      <c r="F488" s="61"/>
      <c r="G488" s="62" t="e">
        <f t="shared" ca="1" si="16"/>
        <v>#NAME?</v>
      </c>
      <c r="H488" s="62" t="e">
        <f ca="1">_xlfn.IFS($E488&gt;0,VLOOKUP($F488,objets!$A$2:$L5056,4,FALSE)*$E488,$F488="",0,$E488="",VLOOKUP($F488,objets!$A$2:$L5056,4,FALSE))</f>
        <v>#NAME?</v>
      </c>
      <c r="I488" s="107" t="str">
        <f>IF(F488="","",IF(E488&gt;0,VLOOKUP(F488,objets!$A$4:$F$47,6,FALSE)*E488,VLOOKUP(F488,objets!$A$4:$F$47,6,FALSE)))</f>
        <v/>
      </c>
      <c r="J488" s="63" t="e">
        <f ca="1">_xlfn.IFS($E488&gt;0,VLOOKUP($F488,objets!$A$2:$L5056,7,FALSE)*$E488,$F488="",0,$E488="",VLOOKUP($F488,objets!$A$2:$L5056,7,FALSE))</f>
        <v>#NAME?</v>
      </c>
      <c r="K488" s="63" t="e">
        <f ca="1">_xlfn.IFS($E488&gt;0,VLOOKUP($F488,objets!$A$2:$L5056,8,FALSE)*$E488,$F488="",0,$E488="",VLOOKUP($F488,objets!$A$2:$L5056,8,FALSE))</f>
        <v>#NAME?</v>
      </c>
      <c r="L488" s="63" t="e">
        <f ca="1">_xlfn.IFS($E488&gt;0,VLOOKUP($F488,objets!$A$2:$L5056,9,FALSE)*$E488,$F488="",0,$E488="",VLOOKUP($F488,objets!$A$2:$L5056,9,FALSE))</f>
        <v>#NAME?</v>
      </c>
      <c r="M488" s="63" t="e">
        <f ca="1">_xlfn.IFS($E488&gt;0,VLOOKUP($F488,objets!$A$2:$L5056,10,FALSE)*$E488,$F488="",0,$E488="",VLOOKUP($F488,objets!$A$2:$L5056,10,FALSE))</f>
        <v>#NAME?</v>
      </c>
      <c r="N488" s="63" t="e">
        <f ca="1">_xlfn.IFS($E488&gt;0,VLOOKUP($F488,objets!$A$2:$L5056,11,FALSE)*$E488,$F488="",0,$E488="",VLOOKUP($F488,objets!$A$2:$L5056,11,FALSE))</f>
        <v>#NAME?</v>
      </c>
      <c r="O488" s="63" t="e">
        <f ca="1">_xlfn.IFS($E488&gt;0,VLOOKUP($F488,objets!$A$2:$L5056,12,FALSE)*$E488,$F488="",0,$E488="",VLOOKUP($F488,objets!$A$2:$L5056,12,FALSE))</f>
        <v>#NAME?</v>
      </c>
      <c r="P488" s="64"/>
      <c r="Q488" s="65"/>
      <c r="R488" s="65"/>
      <c r="S488" s="65"/>
      <c r="T488" s="65"/>
      <c r="U488" s="65"/>
      <c r="V488" s="65"/>
      <c r="W488" s="65"/>
      <c r="X488" s="65"/>
      <c r="Y488" s="73"/>
      <c r="Z488" s="67" t="str">
        <f t="shared" ca="1" si="15"/>
        <v/>
      </c>
      <c r="AA488" s="53"/>
      <c r="AB488" s="68"/>
      <c r="AC488" s="68"/>
      <c r="AD488" s="68"/>
      <c r="AE488" s="68"/>
      <c r="AF488" s="68"/>
      <c r="AG488" s="68"/>
      <c r="AH488" s="68"/>
      <c r="AI488" s="68"/>
      <c r="AJ488" s="69"/>
      <c r="AK488" s="55"/>
      <c r="AL488" s="70"/>
      <c r="AM488" s="61"/>
      <c r="AN488" s="61"/>
      <c r="AO488" s="55"/>
      <c r="AP488" s="71"/>
      <c r="AQ488" s="68"/>
      <c r="AR488" s="61"/>
    </row>
    <row r="489" spans="1:44" ht="34.5" customHeight="1" x14ac:dyDescent="0.25">
      <c r="A489" s="58"/>
      <c r="B489" s="58"/>
      <c r="C489" s="59"/>
      <c r="D489" s="60"/>
      <c r="E489" s="60"/>
      <c r="F489" s="72"/>
      <c r="G489" s="62" t="e">
        <f t="shared" ca="1" si="16"/>
        <v>#NAME?</v>
      </c>
      <c r="H489" s="62" t="e">
        <f ca="1">_xlfn.IFS($E489&gt;0,VLOOKUP($F489,objets!$A$2:$L5057,4,FALSE)*$E489,$F489="",0,$E489="",VLOOKUP($F489,objets!$A$2:$L5057,4,FALSE))</f>
        <v>#NAME?</v>
      </c>
      <c r="I489" s="107" t="str">
        <f>IF(F489="","",IF(E489&gt;0,VLOOKUP(F489,objets!$A$4:$F$47,6,FALSE)*E489,VLOOKUP(F489,objets!$A$4:$F$47,6,FALSE)))</f>
        <v/>
      </c>
      <c r="J489" s="63" t="e">
        <f ca="1">_xlfn.IFS($E489&gt;0,VLOOKUP($F489,objets!$A$2:$L5057,7,FALSE)*$E489,$F489="",0,$E489="",VLOOKUP($F489,objets!$A$2:$L5057,7,FALSE))</f>
        <v>#NAME?</v>
      </c>
      <c r="K489" s="63" t="e">
        <f ca="1">_xlfn.IFS($E489&gt;0,VLOOKUP($F489,objets!$A$2:$L5057,8,FALSE)*$E489,$F489="",0,$E489="",VLOOKUP($F489,objets!$A$2:$L5057,8,FALSE))</f>
        <v>#NAME?</v>
      </c>
      <c r="L489" s="63" t="e">
        <f ca="1">_xlfn.IFS($E489&gt;0,VLOOKUP($F489,objets!$A$2:$L5057,9,FALSE)*$E489,$F489="",0,$E489="",VLOOKUP($F489,objets!$A$2:$L5057,9,FALSE))</f>
        <v>#NAME?</v>
      </c>
      <c r="M489" s="63" t="e">
        <f ca="1">_xlfn.IFS($E489&gt;0,VLOOKUP($F489,objets!$A$2:$L5057,10,FALSE)*$E489,$F489="",0,$E489="",VLOOKUP($F489,objets!$A$2:$L5057,10,FALSE))</f>
        <v>#NAME?</v>
      </c>
      <c r="N489" s="63" t="e">
        <f ca="1">_xlfn.IFS($E489&gt;0,VLOOKUP($F489,objets!$A$2:$L5057,11,FALSE)*$E489,$F489="",0,$E489="",VLOOKUP($F489,objets!$A$2:$L5057,11,FALSE))</f>
        <v>#NAME?</v>
      </c>
      <c r="O489" s="63" t="e">
        <f ca="1">_xlfn.IFS($E489&gt;0,VLOOKUP($F489,objets!$A$2:$L5057,12,FALSE)*$E489,$F489="",0,$E489="",VLOOKUP($F489,objets!$A$2:$L5057,12,FALSE))</f>
        <v>#NAME?</v>
      </c>
      <c r="P489" s="64"/>
      <c r="Q489" s="65"/>
      <c r="R489" s="65"/>
      <c r="S489" s="65"/>
      <c r="T489" s="65"/>
      <c r="U489" s="65"/>
      <c r="V489" s="65"/>
      <c r="W489" s="65"/>
      <c r="X489" s="65"/>
      <c r="Y489" s="73"/>
      <c r="Z489" s="67" t="str">
        <f t="shared" ca="1" si="15"/>
        <v/>
      </c>
      <c r="AA489" s="53"/>
      <c r="AB489" s="68"/>
      <c r="AC489" s="68"/>
      <c r="AD489" s="68"/>
      <c r="AE489" s="68"/>
      <c r="AF489" s="68"/>
      <c r="AG489" s="68"/>
      <c r="AH489" s="68"/>
      <c r="AI489" s="68"/>
      <c r="AJ489" s="69"/>
      <c r="AK489" s="55"/>
      <c r="AL489" s="70"/>
      <c r="AM489" s="61"/>
      <c r="AN489" s="61"/>
      <c r="AO489" s="55"/>
      <c r="AP489" s="71"/>
      <c r="AQ489" s="68"/>
      <c r="AR489" s="61"/>
    </row>
    <row r="490" spans="1:44" ht="34.5" customHeight="1" x14ac:dyDescent="0.25">
      <c r="A490" s="58"/>
      <c r="B490" s="58"/>
      <c r="C490" s="59"/>
      <c r="D490" s="60"/>
      <c r="E490" s="60"/>
      <c r="F490" s="61"/>
      <c r="G490" s="62" t="e">
        <f t="shared" ca="1" si="16"/>
        <v>#NAME?</v>
      </c>
      <c r="H490" s="62" t="e">
        <f ca="1">_xlfn.IFS($E490&gt;0,VLOOKUP($F490,objets!$A$2:$L5058,4,FALSE)*$E490,$F490="",0,$E490="",VLOOKUP($F490,objets!$A$2:$L5058,4,FALSE))</f>
        <v>#NAME?</v>
      </c>
      <c r="I490" s="107" t="str">
        <f>IF(F490="","",IF(E490&gt;0,VLOOKUP(F490,objets!$A$4:$F$47,6,FALSE)*E490,VLOOKUP(F490,objets!$A$4:$F$47,6,FALSE)))</f>
        <v/>
      </c>
      <c r="J490" s="63" t="e">
        <f ca="1">_xlfn.IFS($E490&gt;0,VLOOKUP($F490,objets!$A$2:$L5058,7,FALSE)*$E490,$F490="",0,$E490="",VLOOKUP($F490,objets!$A$2:$L5058,7,FALSE))</f>
        <v>#NAME?</v>
      </c>
      <c r="K490" s="63" t="e">
        <f ca="1">_xlfn.IFS($E490&gt;0,VLOOKUP($F490,objets!$A$2:$L5058,8,FALSE)*$E490,$F490="",0,$E490="",VLOOKUP($F490,objets!$A$2:$L5058,8,FALSE))</f>
        <v>#NAME?</v>
      </c>
      <c r="L490" s="63" t="e">
        <f ca="1">_xlfn.IFS($E490&gt;0,VLOOKUP($F490,objets!$A$2:$L5058,9,FALSE)*$E490,$F490="",0,$E490="",VLOOKUP($F490,objets!$A$2:$L5058,9,FALSE))</f>
        <v>#NAME?</v>
      </c>
      <c r="M490" s="63" t="e">
        <f ca="1">_xlfn.IFS($E490&gt;0,VLOOKUP($F490,objets!$A$2:$L5058,10,FALSE)*$E490,$F490="",0,$E490="",VLOOKUP($F490,objets!$A$2:$L5058,10,FALSE))</f>
        <v>#NAME?</v>
      </c>
      <c r="N490" s="63" t="e">
        <f ca="1">_xlfn.IFS($E490&gt;0,VLOOKUP($F490,objets!$A$2:$L5058,11,FALSE)*$E490,$F490="",0,$E490="",VLOOKUP($F490,objets!$A$2:$L5058,11,FALSE))</f>
        <v>#NAME?</v>
      </c>
      <c r="O490" s="63" t="e">
        <f ca="1">_xlfn.IFS($E490&gt;0,VLOOKUP($F490,objets!$A$2:$L5058,12,FALSE)*$E490,$F490="",0,$E490="",VLOOKUP($F490,objets!$A$2:$L5058,12,FALSE))</f>
        <v>#NAME?</v>
      </c>
      <c r="P490" s="64"/>
      <c r="Q490" s="65"/>
      <c r="R490" s="65"/>
      <c r="S490" s="65"/>
      <c r="T490" s="65"/>
      <c r="U490" s="65"/>
      <c r="V490" s="65"/>
      <c r="W490" s="65"/>
      <c r="X490" s="65"/>
      <c r="Y490" s="73"/>
      <c r="Z490" s="67" t="str">
        <f t="shared" ca="1" si="15"/>
        <v/>
      </c>
      <c r="AA490" s="53"/>
      <c r="AB490" s="68"/>
      <c r="AC490" s="68"/>
      <c r="AD490" s="68"/>
      <c r="AE490" s="68"/>
      <c r="AF490" s="68"/>
      <c r="AG490" s="68"/>
      <c r="AH490" s="68"/>
      <c r="AI490" s="68"/>
      <c r="AJ490" s="69"/>
      <c r="AK490" s="55"/>
      <c r="AL490" s="70"/>
      <c r="AM490" s="61"/>
      <c r="AN490" s="61"/>
      <c r="AO490" s="55"/>
      <c r="AP490" s="71"/>
      <c r="AQ490" s="68"/>
      <c r="AR490" s="61"/>
    </row>
    <row r="491" spans="1:44" ht="34.5" customHeight="1" x14ac:dyDescent="0.25">
      <c r="A491" s="58"/>
      <c r="B491" s="58"/>
      <c r="C491" s="59"/>
      <c r="D491" s="60"/>
      <c r="E491" s="60"/>
      <c r="F491" s="61"/>
      <c r="G491" s="62" t="e">
        <f t="shared" ca="1" si="16"/>
        <v>#NAME?</v>
      </c>
      <c r="H491" s="62" t="e">
        <f ca="1">_xlfn.IFS($E491&gt;0,VLOOKUP($F491,objets!$A$2:$L5059,4,FALSE)*$E491,$F491="",0,$E491="",VLOOKUP($F491,objets!$A$2:$L5059,4,FALSE))</f>
        <v>#NAME?</v>
      </c>
      <c r="I491" s="107" t="str">
        <f>IF(F491="","",IF(E491&gt;0,VLOOKUP(F491,objets!$A$4:$F$47,6,FALSE)*E491,VLOOKUP(F491,objets!$A$4:$F$47,6,FALSE)))</f>
        <v/>
      </c>
      <c r="J491" s="63" t="e">
        <f ca="1">_xlfn.IFS($E491&gt;0,VLOOKUP($F491,objets!$A$2:$L5059,7,FALSE)*$E491,$F491="",0,$E491="",VLOOKUP($F491,objets!$A$2:$L5059,7,FALSE))</f>
        <v>#NAME?</v>
      </c>
      <c r="K491" s="63" t="e">
        <f ca="1">_xlfn.IFS($E491&gt;0,VLOOKUP($F491,objets!$A$2:$L5059,8,FALSE)*$E491,$F491="",0,$E491="",VLOOKUP($F491,objets!$A$2:$L5059,8,FALSE))</f>
        <v>#NAME?</v>
      </c>
      <c r="L491" s="63" t="e">
        <f ca="1">_xlfn.IFS($E491&gt;0,VLOOKUP($F491,objets!$A$2:$L5059,9,FALSE)*$E491,$F491="",0,$E491="",VLOOKUP($F491,objets!$A$2:$L5059,9,FALSE))</f>
        <v>#NAME?</v>
      </c>
      <c r="M491" s="63" t="e">
        <f ca="1">_xlfn.IFS($E491&gt;0,VLOOKUP($F491,objets!$A$2:$L5059,10,FALSE)*$E491,$F491="",0,$E491="",VLOOKUP($F491,objets!$A$2:$L5059,10,FALSE))</f>
        <v>#NAME?</v>
      </c>
      <c r="N491" s="63" t="e">
        <f ca="1">_xlfn.IFS($E491&gt;0,VLOOKUP($F491,objets!$A$2:$L5059,11,FALSE)*$E491,$F491="",0,$E491="",VLOOKUP($F491,objets!$A$2:$L5059,11,FALSE))</f>
        <v>#NAME?</v>
      </c>
      <c r="O491" s="63" t="e">
        <f ca="1">_xlfn.IFS($E491&gt;0,VLOOKUP($F491,objets!$A$2:$L5059,12,FALSE)*$E491,$F491="",0,$E491="",VLOOKUP($F491,objets!$A$2:$L5059,12,FALSE))</f>
        <v>#NAME?</v>
      </c>
      <c r="P491" s="64"/>
      <c r="Q491" s="65"/>
      <c r="R491" s="65"/>
      <c r="S491" s="65"/>
      <c r="T491" s="65"/>
      <c r="U491" s="65"/>
      <c r="V491" s="65"/>
      <c r="W491" s="65"/>
      <c r="X491" s="65"/>
      <c r="Y491" s="73"/>
      <c r="Z491" s="67" t="str">
        <f t="shared" ca="1" si="15"/>
        <v/>
      </c>
      <c r="AA491" s="53"/>
      <c r="AB491" s="68"/>
      <c r="AC491" s="68"/>
      <c r="AD491" s="68"/>
      <c r="AE491" s="68"/>
      <c r="AF491" s="68"/>
      <c r="AG491" s="68"/>
      <c r="AH491" s="68"/>
      <c r="AI491" s="68"/>
      <c r="AJ491" s="69"/>
      <c r="AK491" s="55"/>
      <c r="AL491" s="70"/>
      <c r="AM491" s="61"/>
      <c r="AN491" s="61"/>
      <c r="AO491" s="55"/>
      <c r="AP491" s="71"/>
      <c r="AQ491" s="68"/>
      <c r="AR491" s="61"/>
    </row>
    <row r="492" spans="1:44" ht="34.5" customHeight="1" x14ac:dyDescent="0.25">
      <c r="A492" s="58"/>
      <c r="B492" s="58"/>
      <c r="C492" s="59"/>
      <c r="D492" s="60"/>
      <c r="E492" s="60"/>
      <c r="F492" s="61"/>
      <c r="G492" s="62" t="e">
        <f t="shared" ca="1" si="16"/>
        <v>#NAME?</v>
      </c>
      <c r="H492" s="62" t="e">
        <f ca="1">_xlfn.IFS($E492&gt;0,VLOOKUP($F492,objets!$A$2:$L5060,4,FALSE)*$E492,$F492="",0,$E492="",VLOOKUP($F492,objets!$A$2:$L5060,4,FALSE))</f>
        <v>#NAME?</v>
      </c>
      <c r="I492" s="107" t="str">
        <f>IF(F492="","",IF(E492&gt;0,VLOOKUP(F492,objets!$A$4:$F$47,6,FALSE)*E492,VLOOKUP(F492,objets!$A$4:$F$47,6,FALSE)))</f>
        <v/>
      </c>
      <c r="J492" s="63" t="e">
        <f ca="1">_xlfn.IFS($E492&gt;0,VLOOKUP($F492,objets!$A$2:$L5060,7,FALSE)*$E492,$F492="",0,$E492="",VLOOKUP($F492,objets!$A$2:$L5060,7,FALSE))</f>
        <v>#NAME?</v>
      </c>
      <c r="K492" s="63" t="e">
        <f ca="1">_xlfn.IFS($E492&gt;0,VLOOKUP($F492,objets!$A$2:$L5060,8,FALSE)*$E492,$F492="",0,$E492="",VLOOKUP($F492,objets!$A$2:$L5060,8,FALSE))</f>
        <v>#NAME?</v>
      </c>
      <c r="L492" s="63" t="e">
        <f ca="1">_xlfn.IFS($E492&gt;0,VLOOKUP($F492,objets!$A$2:$L5060,9,FALSE)*$E492,$F492="",0,$E492="",VLOOKUP($F492,objets!$A$2:$L5060,9,FALSE))</f>
        <v>#NAME?</v>
      </c>
      <c r="M492" s="63" t="e">
        <f ca="1">_xlfn.IFS($E492&gt;0,VLOOKUP($F492,objets!$A$2:$L5060,10,FALSE)*$E492,$F492="",0,$E492="",VLOOKUP($F492,objets!$A$2:$L5060,10,FALSE))</f>
        <v>#NAME?</v>
      </c>
      <c r="N492" s="63" t="e">
        <f ca="1">_xlfn.IFS($E492&gt;0,VLOOKUP($F492,objets!$A$2:$L5060,11,FALSE)*$E492,$F492="",0,$E492="",VLOOKUP($F492,objets!$A$2:$L5060,11,FALSE))</f>
        <v>#NAME?</v>
      </c>
      <c r="O492" s="63" t="e">
        <f ca="1">_xlfn.IFS($E492&gt;0,VLOOKUP($F492,objets!$A$2:$L5060,12,FALSE)*$E492,$F492="",0,$E492="",VLOOKUP($F492,objets!$A$2:$L5060,12,FALSE))</f>
        <v>#NAME?</v>
      </c>
      <c r="P492" s="64"/>
      <c r="Q492" s="65"/>
      <c r="R492" s="65"/>
      <c r="S492" s="65"/>
      <c r="T492" s="65"/>
      <c r="U492" s="65"/>
      <c r="V492" s="65"/>
      <c r="W492" s="65"/>
      <c r="X492" s="65"/>
      <c r="Y492" s="73"/>
      <c r="Z492" s="67" t="str">
        <f t="shared" ca="1" si="15"/>
        <v/>
      </c>
      <c r="AA492" s="53"/>
      <c r="AB492" s="68"/>
      <c r="AC492" s="68"/>
      <c r="AD492" s="68"/>
      <c r="AE492" s="68"/>
      <c r="AF492" s="68"/>
      <c r="AG492" s="68"/>
      <c r="AH492" s="68"/>
      <c r="AI492" s="68"/>
      <c r="AJ492" s="69"/>
      <c r="AK492" s="55"/>
      <c r="AL492" s="70"/>
      <c r="AM492" s="61"/>
      <c r="AN492" s="61"/>
      <c r="AO492" s="55"/>
      <c r="AP492" s="71"/>
      <c r="AQ492" s="68"/>
      <c r="AR492" s="61"/>
    </row>
    <row r="493" spans="1:44" ht="34.5" customHeight="1" x14ac:dyDescent="0.25">
      <c r="A493" s="58"/>
      <c r="B493" s="58"/>
      <c r="C493" s="59"/>
      <c r="D493" s="60"/>
      <c r="E493" s="60"/>
      <c r="F493" s="72"/>
      <c r="G493" s="62" t="e">
        <f t="shared" ca="1" si="16"/>
        <v>#NAME?</v>
      </c>
      <c r="H493" s="62" t="e">
        <f ca="1">_xlfn.IFS($E493&gt;0,VLOOKUP($F493,objets!$A$2:$L5061,4,FALSE)*$E493,$F493="",0,$E493="",VLOOKUP($F493,objets!$A$2:$L5061,4,FALSE))</f>
        <v>#NAME?</v>
      </c>
      <c r="I493" s="107" t="str">
        <f>IF(F493="","",IF(E493&gt;0,VLOOKUP(F493,objets!$A$4:$F$47,6,FALSE)*E493,VLOOKUP(F493,objets!$A$4:$F$47,6,FALSE)))</f>
        <v/>
      </c>
      <c r="J493" s="63" t="e">
        <f ca="1">_xlfn.IFS($E493&gt;0,VLOOKUP($F493,objets!$A$2:$L5061,7,FALSE)*$E493,$F493="",0,$E493="",VLOOKUP($F493,objets!$A$2:$L5061,7,FALSE))</f>
        <v>#NAME?</v>
      </c>
      <c r="K493" s="63" t="e">
        <f ca="1">_xlfn.IFS($E493&gt;0,VLOOKUP($F493,objets!$A$2:$L5061,8,FALSE)*$E493,$F493="",0,$E493="",VLOOKUP($F493,objets!$A$2:$L5061,8,FALSE))</f>
        <v>#NAME?</v>
      </c>
      <c r="L493" s="63" t="e">
        <f ca="1">_xlfn.IFS($E493&gt;0,VLOOKUP($F493,objets!$A$2:$L5061,9,FALSE)*$E493,$F493="",0,$E493="",VLOOKUP($F493,objets!$A$2:$L5061,9,FALSE))</f>
        <v>#NAME?</v>
      </c>
      <c r="M493" s="63" t="e">
        <f ca="1">_xlfn.IFS($E493&gt;0,VLOOKUP($F493,objets!$A$2:$L5061,10,FALSE)*$E493,$F493="",0,$E493="",VLOOKUP($F493,objets!$A$2:$L5061,10,FALSE))</f>
        <v>#NAME?</v>
      </c>
      <c r="N493" s="63" t="e">
        <f ca="1">_xlfn.IFS($E493&gt;0,VLOOKUP($F493,objets!$A$2:$L5061,11,FALSE)*$E493,$F493="",0,$E493="",VLOOKUP($F493,objets!$A$2:$L5061,11,FALSE))</f>
        <v>#NAME?</v>
      </c>
      <c r="O493" s="63" t="e">
        <f ca="1">_xlfn.IFS($E493&gt;0,VLOOKUP($F493,objets!$A$2:$L5061,12,FALSE)*$E493,$F493="",0,$E493="",VLOOKUP($F493,objets!$A$2:$L5061,12,FALSE))</f>
        <v>#NAME?</v>
      </c>
      <c r="P493" s="64"/>
      <c r="Q493" s="65"/>
      <c r="R493" s="65"/>
      <c r="S493" s="65"/>
      <c r="T493" s="65"/>
      <c r="U493" s="65"/>
      <c r="V493" s="65"/>
      <c r="W493" s="65"/>
      <c r="X493" s="65"/>
      <c r="Y493" s="73"/>
      <c r="Z493" s="67" t="str">
        <f t="shared" ca="1" si="15"/>
        <v/>
      </c>
      <c r="AA493" s="53"/>
      <c r="AB493" s="68"/>
      <c r="AC493" s="68"/>
      <c r="AD493" s="68"/>
      <c r="AE493" s="68"/>
      <c r="AF493" s="68"/>
      <c r="AG493" s="68"/>
      <c r="AH493" s="68"/>
      <c r="AI493" s="68"/>
      <c r="AJ493" s="69"/>
      <c r="AK493" s="55"/>
      <c r="AL493" s="70"/>
      <c r="AM493" s="61"/>
      <c r="AN493" s="61"/>
      <c r="AO493" s="55"/>
      <c r="AP493" s="71"/>
      <c r="AQ493" s="68"/>
      <c r="AR493" s="61"/>
    </row>
    <row r="494" spans="1:44" ht="34.5" customHeight="1" x14ac:dyDescent="0.25">
      <c r="A494" s="58"/>
      <c r="B494" s="58"/>
      <c r="C494" s="59"/>
      <c r="D494" s="60"/>
      <c r="E494" s="60"/>
      <c r="F494" s="61"/>
      <c r="G494" s="62" t="e">
        <f t="shared" ca="1" si="16"/>
        <v>#NAME?</v>
      </c>
      <c r="H494" s="62" t="e">
        <f ca="1">_xlfn.IFS($E494&gt;0,VLOOKUP($F494,objets!$A$2:$L5062,4,FALSE)*$E494,$F494="",0,$E494="",VLOOKUP($F494,objets!$A$2:$L5062,4,FALSE))</f>
        <v>#NAME?</v>
      </c>
      <c r="I494" s="107" t="str">
        <f>IF(F494="","",IF(E494&gt;0,VLOOKUP(F494,objets!$A$4:$F$47,6,FALSE)*E494,VLOOKUP(F494,objets!$A$4:$F$47,6,FALSE)))</f>
        <v/>
      </c>
      <c r="J494" s="63" t="e">
        <f ca="1">_xlfn.IFS($E494&gt;0,VLOOKUP($F494,objets!$A$2:$L5062,7,FALSE)*$E494,$F494="",0,$E494="",VLOOKUP($F494,objets!$A$2:$L5062,7,FALSE))</f>
        <v>#NAME?</v>
      </c>
      <c r="K494" s="63" t="e">
        <f ca="1">_xlfn.IFS($E494&gt;0,VLOOKUP($F494,objets!$A$2:$L5062,8,FALSE)*$E494,$F494="",0,$E494="",VLOOKUP($F494,objets!$A$2:$L5062,8,FALSE))</f>
        <v>#NAME?</v>
      </c>
      <c r="L494" s="63" t="e">
        <f ca="1">_xlfn.IFS($E494&gt;0,VLOOKUP($F494,objets!$A$2:$L5062,9,FALSE)*$E494,$F494="",0,$E494="",VLOOKUP($F494,objets!$A$2:$L5062,9,FALSE))</f>
        <v>#NAME?</v>
      </c>
      <c r="M494" s="63" t="e">
        <f ca="1">_xlfn.IFS($E494&gt;0,VLOOKUP($F494,objets!$A$2:$L5062,10,FALSE)*$E494,$F494="",0,$E494="",VLOOKUP($F494,objets!$A$2:$L5062,10,FALSE))</f>
        <v>#NAME?</v>
      </c>
      <c r="N494" s="63" t="e">
        <f ca="1">_xlfn.IFS($E494&gt;0,VLOOKUP($F494,objets!$A$2:$L5062,11,FALSE)*$E494,$F494="",0,$E494="",VLOOKUP($F494,objets!$A$2:$L5062,11,FALSE))</f>
        <v>#NAME?</v>
      </c>
      <c r="O494" s="63" t="e">
        <f ca="1">_xlfn.IFS($E494&gt;0,VLOOKUP($F494,objets!$A$2:$L5062,12,FALSE)*$E494,$F494="",0,$E494="",VLOOKUP($F494,objets!$A$2:$L5062,12,FALSE))</f>
        <v>#NAME?</v>
      </c>
      <c r="P494" s="64"/>
      <c r="Q494" s="65"/>
      <c r="R494" s="65"/>
      <c r="S494" s="65"/>
      <c r="T494" s="65"/>
      <c r="U494" s="65"/>
      <c r="V494" s="65"/>
      <c r="W494" s="65"/>
      <c r="X494" s="65"/>
      <c r="Y494" s="73"/>
      <c r="Z494" s="67" t="str">
        <f t="shared" ca="1" si="15"/>
        <v/>
      </c>
      <c r="AA494" s="53"/>
      <c r="AB494" s="68"/>
      <c r="AC494" s="68"/>
      <c r="AD494" s="68"/>
      <c r="AE494" s="68"/>
      <c r="AF494" s="68"/>
      <c r="AG494" s="68"/>
      <c r="AH494" s="68"/>
      <c r="AI494" s="68"/>
      <c r="AJ494" s="69"/>
      <c r="AK494" s="55"/>
      <c r="AL494" s="70"/>
      <c r="AM494" s="61"/>
      <c r="AN494" s="61"/>
      <c r="AO494" s="55"/>
      <c r="AP494" s="71"/>
      <c r="AQ494" s="68"/>
      <c r="AR494" s="61"/>
    </row>
    <row r="495" spans="1:44" ht="34.5" customHeight="1" x14ac:dyDescent="0.25">
      <c r="A495" s="58"/>
      <c r="B495" s="58"/>
      <c r="C495" s="59"/>
      <c r="D495" s="60"/>
      <c r="E495" s="60"/>
      <c r="F495" s="72"/>
      <c r="G495" s="62" t="e">
        <f t="shared" ca="1" si="16"/>
        <v>#NAME?</v>
      </c>
      <c r="H495" s="62" t="e">
        <f ca="1">_xlfn.IFS($E495&gt;0,VLOOKUP($F495,objets!$A$2:$L5063,4,FALSE)*$E495,$F495="",0,$E495="",VLOOKUP($F495,objets!$A$2:$L5063,4,FALSE))</f>
        <v>#NAME?</v>
      </c>
      <c r="I495" s="107" t="str">
        <f>IF(F495="","",IF(E495&gt;0,VLOOKUP(F495,objets!$A$4:$F$47,6,FALSE)*E495,VLOOKUP(F495,objets!$A$4:$F$47,6,FALSE)))</f>
        <v/>
      </c>
      <c r="J495" s="63" t="e">
        <f ca="1">_xlfn.IFS($E495&gt;0,VLOOKUP($F495,objets!$A$2:$L5063,7,FALSE)*$E495,$F495="",0,$E495="",VLOOKUP($F495,objets!$A$2:$L5063,7,FALSE))</f>
        <v>#NAME?</v>
      </c>
      <c r="K495" s="63" t="e">
        <f ca="1">_xlfn.IFS($E495&gt;0,VLOOKUP($F495,objets!$A$2:$L5063,8,FALSE)*$E495,$F495="",0,$E495="",VLOOKUP($F495,objets!$A$2:$L5063,8,FALSE))</f>
        <v>#NAME?</v>
      </c>
      <c r="L495" s="63" t="e">
        <f ca="1">_xlfn.IFS($E495&gt;0,VLOOKUP($F495,objets!$A$2:$L5063,9,FALSE)*$E495,$F495="",0,$E495="",VLOOKUP($F495,objets!$A$2:$L5063,9,FALSE))</f>
        <v>#NAME?</v>
      </c>
      <c r="M495" s="63" t="e">
        <f ca="1">_xlfn.IFS($E495&gt;0,VLOOKUP($F495,objets!$A$2:$L5063,10,FALSE)*$E495,$F495="",0,$E495="",VLOOKUP($F495,objets!$A$2:$L5063,10,FALSE))</f>
        <v>#NAME?</v>
      </c>
      <c r="N495" s="63" t="e">
        <f ca="1">_xlfn.IFS($E495&gt;0,VLOOKUP($F495,objets!$A$2:$L5063,11,FALSE)*$E495,$F495="",0,$E495="",VLOOKUP($F495,objets!$A$2:$L5063,11,FALSE))</f>
        <v>#NAME?</v>
      </c>
      <c r="O495" s="63" t="e">
        <f ca="1">_xlfn.IFS($E495&gt;0,VLOOKUP($F495,objets!$A$2:$L5063,12,FALSE)*$E495,$F495="",0,$E495="",VLOOKUP($F495,objets!$A$2:$L5063,12,FALSE))</f>
        <v>#NAME?</v>
      </c>
      <c r="P495" s="64"/>
      <c r="Q495" s="65"/>
      <c r="R495" s="65"/>
      <c r="S495" s="65"/>
      <c r="T495" s="65"/>
      <c r="U495" s="65"/>
      <c r="V495" s="65"/>
      <c r="W495" s="65"/>
      <c r="X495" s="65"/>
      <c r="Y495" s="73"/>
      <c r="Z495" s="67" t="str">
        <f t="shared" ca="1" si="15"/>
        <v/>
      </c>
      <c r="AA495" s="53"/>
      <c r="AB495" s="68"/>
      <c r="AC495" s="68"/>
      <c r="AD495" s="68"/>
      <c r="AE495" s="68"/>
      <c r="AF495" s="68"/>
      <c r="AG495" s="68"/>
      <c r="AH495" s="68"/>
      <c r="AI495" s="68"/>
      <c r="AJ495" s="69"/>
      <c r="AK495" s="55"/>
      <c r="AL495" s="70"/>
      <c r="AM495" s="61"/>
      <c r="AN495" s="61"/>
      <c r="AO495" s="55"/>
      <c r="AP495" s="71"/>
      <c r="AQ495" s="68"/>
      <c r="AR495" s="61"/>
    </row>
    <row r="496" spans="1:44" ht="34.5" customHeight="1" x14ac:dyDescent="0.25">
      <c r="A496" s="58"/>
      <c r="B496" s="58"/>
      <c r="C496" s="59"/>
      <c r="D496" s="60"/>
      <c r="E496" s="60"/>
      <c r="F496" s="61"/>
      <c r="G496" s="62" t="e">
        <f t="shared" ca="1" si="16"/>
        <v>#NAME?</v>
      </c>
      <c r="H496" s="62" t="e">
        <f ca="1">_xlfn.IFS($E496&gt;0,VLOOKUP($F496,objets!$A$2:$L5064,4,FALSE)*$E496,$F496="",0,$E496="",VLOOKUP($F496,objets!$A$2:$L5064,4,FALSE))</f>
        <v>#NAME?</v>
      </c>
      <c r="I496" s="107" t="str">
        <f>IF(F496="","",IF(E496&gt;0,VLOOKUP(F496,objets!$A$4:$F$47,6,FALSE)*E496,VLOOKUP(F496,objets!$A$4:$F$47,6,FALSE)))</f>
        <v/>
      </c>
      <c r="J496" s="63" t="e">
        <f ca="1">_xlfn.IFS($E496&gt;0,VLOOKUP($F496,objets!$A$2:$L5064,7,FALSE)*$E496,$F496="",0,$E496="",VLOOKUP($F496,objets!$A$2:$L5064,7,FALSE))</f>
        <v>#NAME?</v>
      </c>
      <c r="K496" s="63" t="e">
        <f ca="1">_xlfn.IFS($E496&gt;0,VLOOKUP($F496,objets!$A$2:$L5064,8,FALSE)*$E496,$F496="",0,$E496="",VLOOKUP($F496,objets!$A$2:$L5064,8,FALSE))</f>
        <v>#NAME?</v>
      </c>
      <c r="L496" s="63" t="e">
        <f ca="1">_xlfn.IFS($E496&gt;0,VLOOKUP($F496,objets!$A$2:$L5064,9,FALSE)*$E496,$F496="",0,$E496="",VLOOKUP($F496,objets!$A$2:$L5064,9,FALSE))</f>
        <v>#NAME?</v>
      </c>
      <c r="M496" s="63" t="e">
        <f ca="1">_xlfn.IFS($E496&gt;0,VLOOKUP($F496,objets!$A$2:$L5064,10,FALSE)*$E496,$F496="",0,$E496="",VLOOKUP($F496,objets!$A$2:$L5064,10,FALSE))</f>
        <v>#NAME?</v>
      </c>
      <c r="N496" s="63" t="e">
        <f ca="1">_xlfn.IFS($E496&gt;0,VLOOKUP($F496,objets!$A$2:$L5064,11,FALSE)*$E496,$F496="",0,$E496="",VLOOKUP($F496,objets!$A$2:$L5064,11,FALSE))</f>
        <v>#NAME?</v>
      </c>
      <c r="O496" s="63" t="e">
        <f ca="1">_xlfn.IFS($E496&gt;0,VLOOKUP($F496,objets!$A$2:$L5064,12,FALSE)*$E496,$F496="",0,$E496="",VLOOKUP($F496,objets!$A$2:$L5064,12,FALSE))</f>
        <v>#NAME?</v>
      </c>
      <c r="P496" s="64"/>
      <c r="Q496" s="65"/>
      <c r="R496" s="65"/>
      <c r="S496" s="65"/>
      <c r="T496" s="65"/>
      <c r="U496" s="65"/>
      <c r="V496" s="65"/>
      <c r="W496" s="65"/>
      <c r="X496" s="65"/>
      <c r="Y496" s="73"/>
      <c r="Z496" s="67" t="str">
        <f t="shared" ca="1" si="15"/>
        <v/>
      </c>
      <c r="AA496" s="53"/>
      <c r="AB496" s="68"/>
      <c r="AC496" s="68"/>
      <c r="AD496" s="68"/>
      <c r="AE496" s="68"/>
      <c r="AF496" s="68"/>
      <c r="AG496" s="68"/>
      <c r="AH496" s="68"/>
      <c r="AI496" s="68"/>
      <c r="AJ496" s="69"/>
      <c r="AK496" s="55"/>
      <c r="AL496" s="70"/>
      <c r="AM496" s="61"/>
      <c r="AN496" s="61"/>
      <c r="AO496" s="55"/>
      <c r="AP496" s="71"/>
      <c r="AQ496" s="68"/>
      <c r="AR496" s="61"/>
    </row>
    <row r="497" spans="1:44" ht="34.5" customHeight="1" x14ac:dyDescent="0.25">
      <c r="A497" s="58"/>
      <c r="B497" s="58"/>
      <c r="C497" s="59"/>
      <c r="D497" s="60"/>
      <c r="E497" s="60"/>
      <c r="F497" s="61"/>
      <c r="G497" s="62" t="e">
        <f t="shared" ca="1" si="16"/>
        <v>#NAME?</v>
      </c>
      <c r="H497" s="62" t="e">
        <f ca="1">_xlfn.IFS($E497&gt;0,VLOOKUP($F497,objets!$A$2:$L5065,4,FALSE)*$E497,$F497="",0,$E497="",VLOOKUP($F497,objets!$A$2:$L5065,4,FALSE))</f>
        <v>#NAME?</v>
      </c>
      <c r="I497" s="107" t="str">
        <f>IF(F497="","",IF(E497&gt;0,VLOOKUP(F497,objets!$A$4:$F$47,6,FALSE)*E497,VLOOKUP(F497,objets!$A$4:$F$47,6,FALSE)))</f>
        <v/>
      </c>
      <c r="J497" s="63" t="e">
        <f ca="1">_xlfn.IFS($E497&gt;0,VLOOKUP($F497,objets!$A$2:$L5065,7,FALSE)*$E497,$F497="",0,$E497="",VLOOKUP($F497,objets!$A$2:$L5065,7,FALSE))</f>
        <v>#NAME?</v>
      </c>
      <c r="K497" s="63" t="e">
        <f ca="1">_xlfn.IFS($E497&gt;0,VLOOKUP($F497,objets!$A$2:$L5065,8,FALSE)*$E497,$F497="",0,$E497="",VLOOKUP($F497,objets!$A$2:$L5065,8,FALSE))</f>
        <v>#NAME?</v>
      </c>
      <c r="L497" s="63" t="e">
        <f ca="1">_xlfn.IFS($E497&gt;0,VLOOKUP($F497,objets!$A$2:$L5065,9,FALSE)*$E497,$F497="",0,$E497="",VLOOKUP($F497,objets!$A$2:$L5065,9,FALSE))</f>
        <v>#NAME?</v>
      </c>
      <c r="M497" s="63" t="e">
        <f ca="1">_xlfn.IFS($E497&gt;0,VLOOKUP($F497,objets!$A$2:$L5065,10,FALSE)*$E497,$F497="",0,$E497="",VLOOKUP($F497,objets!$A$2:$L5065,10,FALSE))</f>
        <v>#NAME?</v>
      </c>
      <c r="N497" s="63" t="e">
        <f ca="1">_xlfn.IFS($E497&gt;0,VLOOKUP($F497,objets!$A$2:$L5065,11,FALSE)*$E497,$F497="",0,$E497="",VLOOKUP($F497,objets!$A$2:$L5065,11,FALSE))</f>
        <v>#NAME?</v>
      </c>
      <c r="O497" s="63" t="e">
        <f ca="1">_xlfn.IFS($E497&gt;0,VLOOKUP($F497,objets!$A$2:$L5065,12,FALSE)*$E497,$F497="",0,$E497="",VLOOKUP($F497,objets!$A$2:$L5065,12,FALSE))</f>
        <v>#NAME?</v>
      </c>
      <c r="P497" s="64"/>
      <c r="Q497" s="65"/>
      <c r="R497" s="65"/>
      <c r="S497" s="65"/>
      <c r="T497" s="65"/>
      <c r="U497" s="65"/>
      <c r="V497" s="65"/>
      <c r="W497" s="65"/>
      <c r="X497" s="65"/>
      <c r="Y497" s="73"/>
      <c r="Z497" s="67" t="str">
        <f t="shared" ca="1" si="15"/>
        <v/>
      </c>
      <c r="AA497" s="53"/>
      <c r="AB497" s="68"/>
      <c r="AC497" s="68"/>
      <c r="AD497" s="68"/>
      <c r="AE497" s="68"/>
      <c r="AF497" s="68"/>
      <c r="AG497" s="68"/>
      <c r="AH497" s="68"/>
      <c r="AI497" s="68"/>
      <c r="AJ497" s="69"/>
      <c r="AK497" s="55"/>
      <c r="AL497" s="70"/>
      <c r="AM497" s="61"/>
      <c r="AN497" s="61"/>
      <c r="AO497" s="55"/>
      <c r="AP497" s="71"/>
      <c r="AQ497" s="68"/>
      <c r="AR497" s="61"/>
    </row>
    <row r="498" spans="1:44" ht="34.5" customHeight="1" x14ac:dyDescent="0.25">
      <c r="A498" s="58"/>
      <c r="B498" s="58"/>
      <c r="C498" s="59"/>
      <c r="D498" s="60"/>
      <c r="E498" s="60"/>
      <c r="F498" s="61"/>
      <c r="G498" s="62" t="e">
        <f t="shared" ca="1" si="16"/>
        <v>#NAME?</v>
      </c>
      <c r="H498" s="62" t="e">
        <f ca="1">_xlfn.IFS($E498&gt;0,VLOOKUP($F498,objets!$A$2:$L5066,4,FALSE)*$E498,$F498="",0,$E498="",VLOOKUP($F498,objets!$A$2:$L5066,4,FALSE))</f>
        <v>#NAME?</v>
      </c>
      <c r="I498" s="107" t="str">
        <f>IF(F498="","",IF(E498&gt;0,VLOOKUP(F498,objets!$A$4:$F$47,6,FALSE)*E498,VLOOKUP(F498,objets!$A$4:$F$47,6,FALSE)))</f>
        <v/>
      </c>
      <c r="J498" s="63" t="e">
        <f ca="1">_xlfn.IFS($E498&gt;0,VLOOKUP($F498,objets!$A$2:$L5066,7,FALSE)*$E498,$F498="",0,$E498="",VLOOKUP($F498,objets!$A$2:$L5066,7,FALSE))</f>
        <v>#NAME?</v>
      </c>
      <c r="K498" s="63" t="e">
        <f ca="1">_xlfn.IFS($E498&gt;0,VLOOKUP($F498,objets!$A$2:$L5066,8,FALSE)*$E498,$F498="",0,$E498="",VLOOKUP($F498,objets!$A$2:$L5066,8,FALSE))</f>
        <v>#NAME?</v>
      </c>
      <c r="L498" s="63" t="e">
        <f ca="1">_xlfn.IFS($E498&gt;0,VLOOKUP($F498,objets!$A$2:$L5066,9,FALSE)*$E498,$F498="",0,$E498="",VLOOKUP($F498,objets!$A$2:$L5066,9,FALSE))</f>
        <v>#NAME?</v>
      </c>
      <c r="M498" s="63" t="e">
        <f ca="1">_xlfn.IFS($E498&gt;0,VLOOKUP($F498,objets!$A$2:$L5066,10,FALSE)*$E498,$F498="",0,$E498="",VLOOKUP($F498,objets!$A$2:$L5066,10,FALSE))</f>
        <v>#NAME?</v>
      </c>
      <c r="N498" s="63" t="e">
        <f ca="1">_xlfn.IFS($E498&gt;0,VLOOKUP($F498,objets!$A$2:$L5066,11,FALSE)*$E498,$F498="",0,$E498="",VLOOKUP($F498,objets!$A$2:$L5066,11,FALSE))</f>
        <v>#NAME?</v>
      </c>
      <c r="O498" s="63" t="e">
        <f ca="1">_xlfn.IFS($E498&gt;0,VLOOKUP($F498,objets!$A$2:$L5066,12,FALSE)*$E498,$F498="",0,$E498="",VLOOKUP($F498,objets!$A$2:$L5066,12,FALSE))</f>
        <v>#NAME?</v>
      </c>
      <c r="P498" s="64"/>
      <c r="Q498" s="65"/>
      <c r="R498" s="65"/>
      <c r="S498" s="65"/>
      <c r="T498" s="65"/>
      <c r="U498" s="65"/>
      <c r="V498" s="65"/>
      <c r="W498" s="65"/>
      <c r="X498" s="65"/>
      <c r="Y498" s="73"/>
      <c r="Z498" s="67" t="str">
        <f t="shared" ca="1" si="15"/>
        <v/>
      </c>
      <c r="AA498" s="53"/>
      <c r="AB498" s="68"/>
      <c r="AC498" s="68"/>
      <c r="AD498" s="68"/>
      <c r="AE498" s="68"/>
      <c r="AF498" s="68"/>
      <c r="AG498" s="68"/>
      <c r="AH498" s="68"/>
      <c r="AI498" s="68"/>
      <c r="AJ498" s="69"/>
      <c r="AK498" s="55"/>
      <c r="AL498" s="70"/>
      <c r="AM498" s="61"/>
      <c r="AN498" s="61"/>
      <c r="AO498" s="55"/>
      <c r="AP498" s="71"/>
      <c r="AQ498" s="68"/>
      <c r="AR498" s="61"/>
    </row>
    <row r="499" spans="1:44" ht="34.5" customHeight="1" x14ac:dyDescent="0.25">
      <c r="A499" s="58"/>
      <c r="B499" s="58"/>
      <c r="C499" s="59"/>
      <c r="D499" s="60"/>
      <c r="E499" s="60"/>
      <c r="F499" s="72"/>
      <c r="G499" s="62" t="e">
        <f t="shared" ca="1" si="16"/>
        <v>#NAME?</v>
      </c>
      <c r="H499" s="62" t="e">
        <f ca="1">_xlfn.IFS($E499&gt;0,VLOOKUP($F499,objets!$A$2:$L5067,4,FALSE)*$E499,$F499="",0,$E499="",VLOOKUP($F499,objets!$A$2:$L5067,4,FALSE))</f>
        <v>#NAME?</v>
      </c>
      <c r="I499" s="107" t="str">
        <f>IF(F499="","",IF(E499&gt;0,VLOOKUP(F499,objets!$A$4:$F$47,6,FALSE)*E499,VLOOKUP(F499,objets!$A$4:$F$47,6,FALSE)))</f>
        <v/>
      </c>
      <c r="J499" s="63" t="e">
        <f ca="1">_xlfn.IFS($E499&gt;0,VLOOKUP($F499,objets!$A$2:$L5067,7,FALSE)*$E499,$F499="",0,$E499="",VLOOKUP($F499,objets!$A$2:$L5067,7,FALSE))</f>
        <v>#NAME?</v>
      </c>
      <c r="K499" s="63" t="e">
        <f ca="1">_xlfn.IFS($E499&gt;0,VLOOKUP($F499,objets!$A$2:$L5067,8,FALSE)*$E499,$F499="",0,$E499="",VLOOKUP($F499,objets!$A$2:$L5067,8,FALSE))</f>
        <v>#NAME?</v>
      </c>
      <c r="L499" s="63" t="e">
        <f ca="1">_xlfn.IFS($E499&gt;0,VLOOKUP($F499,objets!$A$2:$L5067,9,FALSE)*$E499,$F499="",0,$E499="",VLOOKUP($F499,objets!$A$2:$L5067,9,FALSE))</f>
        <v>#NAME?</v>
      </c>
      <c r="M499" s="63" t="e">
        <f ca="1">_xlfn.IFS($E499&gt;0,VLOOKUP($F499,objets!$A$2:$L5067,10,FALSE)*$E499,$F499="",0,$E499="",VLOOKUP($F499,objets!$A$2:$L5067,10,FALSE))</f>
        <v>#NAME?</v>
      </c>
      <c r="N499" s="63" t="e">
        <f ca="1">_xlfn.IFS($E499&gt;0,VLOOKUP($F499,objets!$A$2:$L5067,11,FALSE)*$E499,$F499="",0,$E499="",VLOOKUP($F499,objets!$A$2:$L5067,11,FALSE))</f>
        <v>#NAME?</v>
      </c>
      <c r="O499" s="63" t="e">
        <f ca="1">_xlfn.IFS($E499&gt;0,VLOOKUP($F499,objets!$A$2:$L5067,12,FALSE)*$E499,$F499="",0,$E499="",VLOOKUP($F499,objets!$A$2:$L5067,12,FALSE))</f>
        <v>#NAME?</v>
      </c>
      <c r="P499" s="64"/>
      <c r="Q499" s="65"/>
      <c r="R499" s="65"/>
      <c r="S499" s="65"/>
      <c r="T499" s="65"/>
      <c r="U499" s="65"/>
      <c r="V499" s="65"/>
      <c r="W499" s="65"/>
      <c r="X499" s="65"/>
      <c r="Y499" s="73"/>
      <c r="Z499" s="67" t="str">
        <f t="shared" ca="1" si="15"/>
        <v/>
      </c>
      <c r="AA499" s="53"/>
      <c r="AB499" s="68"/>
      <c r="AC499" s="68"/>
      <c r="AD499" s="68"/>
      <c r="AE499" s="68"/>
      <c r="AF499" s="68"/>
      <c r="AG499" s="68"/>
      <c r="AH499" s="68"/>
      <c r="AI499" s="68"/>
      <c r="AJ499" s="69"/>
      <c r="AK499" s="55"/>
      <c r="AL499" s="70"/>
      <c r="AM499" s="61"/>
      <c r="AN499" s="61"/>
      <c r="AO499" s="55"/>
      <c r="AP499" s="71"/>
      <c r="AQ499" s="68"/>
      <c r="AR499" s="61"/>
    </row>
    <row r="500" spans="1:44" ht="34.5" customHeight="1" x14ac:dyDescent="0.25">
      <c r="A500" s="58"/>
      <c r="B500" s="58"/>
      <c r="C500" s="59"/>
      <c r="D500" s="60"/>
      <c r="E500" s="60"/>
      <c r="F500" s="61"/>
      <c r="G500" s="62" t="e">
        <f t="shared" ca="1" si="16"/>
        <v>#NAME?</v>
      </c>
      <c r="H500" s="62" t="e">
        <f ca="1">_xlfn.IFS($E500&gt;0,VLOOKUP($F500,objets!$A$2:$L5068,4,FALSE)*$E500,$F500="",0,$E500="",VLOOKUP($F500,objets!$A$2:$L5068,4,FALSE))</f>
        <v>#NAME?</v>
      </c>
      <c r="I500" s="107" t="str">
        <f>IF(F500="","",IF(E500&gt;0,VLOOKUP(F500,objets!$A$4:$F$47,6,FALSE)*E500,VLOOKUP(F500,objets!$A$4:$F$47,6,FALSE)))</f>
        <v/>
      </c>
      <c r="J500" s="63" t="e">
        <f ca="1">_xlfn.IFS($E500&gt;0,VLOOKUP($F500,objets!$A$2:$L5068,7,FALSE)*$E500,$F500="",0,$E500="",VLOOKUP($F500,objets!$A$2:$L5068,7,FALSE))</f>
        <v>#NAME?</v>
      </c>
      <c r="K500" s="63" t="e">
        <f ca="1">_xlfn.IFS($E500&gt;0,VLOOKUP($F500,objets!$A$2:$L5068,8,FALSE)*$E500,$F500="",0,$E500="",VLOOKUP($F500,objets!$A$2:$L5068,8,FALSE))</f>
        <v>#NAME?</v>
      </c>
      <c r="L500" s="63" t="e">
        <f ca="1">_xlfn.IFS($E500&gt;0,VLOOKUP($F500,objets!$A$2:$L5068,9,FALSE)*$E500,$F500="",0,$E500="",VLOOKUP($F500,objets!$A$2:$L5068,9,FALSE))</f>
        <v>#NAME?</v>
      </c>
      <c r="M500" s="63" t="e">
        <f ca="1">_xlfn.IFS($E500&gt;0,VLOOKUP($F500,objets!$A$2:$L5068,10,FALSE)*$E500,$F500="",0,$E500="",VLOOKUP($F500,objets!$A$2:$L5068,10,FALSE))</f>
        <v>#NAME?</v>
      </c>
      <c r="N500" s="63" t="e">
        <f ca="1">_xlfn.IFS($E500&gt;0,VLOOKUP($F500,objets!$A$2:$L5068,11,FALSE)*$E500,$F500="",0,$E500="",VLOOKUP($F500,objets!$A$2:$L5068,11,FALSE))</f>
        <v>#NAME?</v>
      </c>
      <c r="O500" s="63" t="e">
        <f ca="1">_xlfn.IFS($E500&gt;0,VLOOKUP($F500,objets!$A$2:$L5068,12,FALSE)*$E500,$F500="",0,$E500="",VLOOKUP($F500,objets!$A$2:$L5068,12,FALSE))</f>
        <v>#NAME?</v>
      </c>
      <c r="P500" s="64"/>
      <c r="Q500" s="65"/>
      <c r="R500" s="65"/>
      <c r="S500" s="65"/>
      <c r="T500" s="65"/>
      <c r="U500" s="65"/>
      <c r="V500" s="65"/>
      <c r="W500" s="65"/>
      <c r="X500" s="65"/>
      <c r="Y500" s="73"/>
      <c r="Z500" s="67" t="str">
        <f t="shared" ca="1" si="15"/>
        <v/>
      </c>
      <c r="AA500" s="53"/>
      <c r="AB500" s="68"/>
      <c r="AC500" s="68"/>
      <c r="AD500" s="68"/>
      <c r="AE500" s="68"/>
      <c r="AF500" s="68"/>
      <c r="AG500" s="68"/>
      <c r="AH500" s="68"/>
      <c r="AI500" s="68"/>
      <c r="AJ500" s="69"/>
      <c r="AK500" s="55"/>
      <c r="AL500" s="70"/>
      <c r="AM500" s="61"/>
      <c r="AN500" s="61"/>
      <c r="AO500" s="55"/>
      <c r="AP500" s="71"/>
      <c r="AQ500" s="68"/>
      <c r="AR500" s="61"/>
    </row>
    <row r="501" spans="1:44" ht="34.5" customHeight="1" x14ac:dyDescent="0.25">
      <c r="A501" s="58"/>
      <c r="B501" s="58"/>
      <c r="C501" s="59"/>
      <c r="D501" s="60"/>
      <c r="E501" s="60"/>
      <c r="F501" s="72"/>
      <c r="G501" s="62" t="e">
        <f t="shared" ca="1" si="16"/>
        <v>#NAME?</v>
      </c>
      <c r="H501" s="62" t="e">
        <f ca="1">_xlfn.IFS($E501&gt;0,VLOOKUP($F501,objets!$A$2:$L5069,4,FALSE)*$E501,$F501="",0,$E501="",VLOOKUP($F501,objets!$A$2:$L5069,4,FALSE))</f>
        <v>#NAME?</v>
      </c>
      <c r="I501" s="107" t="str">
        <f>IF(F501="","",IF(E501&gt;0,VLOOKUP(F501,objets!$A$4:$F$47,6,FALSE)*E501,VLOOKUP(F501,objets!$A$4:$F$47,6,FALSE)))</f>
        <v/>
      </c>
      <c r="J501" s="63" t="e">
        <f ca="1">_xlfn.IFS($E501&gt;0,VLOOKUP($F501,objets!$A$2:$L5069,7,FALSE)*$E501,$F501="",0,$E501="",VLOOKUP($F501,objets!$A$2:$L5069,7,FALSE))</f>
        <v>#NAME?</v>
      </c>
      <c r="K501" s="63" t="e">
        <f ca="1">_xlfn.IFS($E501&gt;0,VLOOKUP($F501,objets!$A$2:$L5069,8,FALSE)*$E501,$F501="",0,$E501="",VLOOKUP($F501,objets!$A$2:$L5069,8,FALSE))</f>
        <v>#NAME?</v>
      </c>
      <c r="L501" s="63" t="e">
        <f ca="1">_xlfn.IFS($E501&gt;0,VLOOKUP($F501,objets!$A$2:$L5069,9,FALSE)*$E501,$F501="",0,$E501="",VLOOKUP($F501,objets!$A$2:$L5069,9,FALSE))</f>
        <v>#NAME?</v>
      </c>
      <c r="M501" s="63" t="e">
        <f ca="1">_xlfn.IFS($E501&gt;0,VLOOKUP($F501,objets!$A$2:$L5069,10,FALSE)*$E501,$F501="",0,$E501="",VLOOKUP($F501,objets!$A$2:$L5069,10,FALSE))</f>
        <v>#NAME?</v>
      </c>
      <c r="N501" s="63" t="e">
        <f ca="1">_xlfn.IFS($E501&gt;0,VLOOKUP($F501,objets!$A$2:$L5069,11,FALSE)*$E501,$F501="",0,$E501="",VLOOKUP($F501,objets!$A$2:$L5069,11,FALSE))</f>
        <v>#NAME?</v>
      </c>
      <c r="O501" s="63" t="e">
        <f ca="1">_xlfn.IFS($E501&gt;0,VLOOKUP($F501,objets!$A$2:$L5069,12,FALSE)*$E501,$F501="",0,$E501="",VLOOKUP($F501,objets!$A$2:$L5069,12,FALSE))</f>
        <v>#NAME?</v>
      </c>
      <c r="P501" s="64"/>
      <c r="Q501" s="65"/>
      <c r="R501" s="65"/>
      <c r="S501" s="65"/>
      <c r="T501" s="65"/>
      <c r="U501" s="65"/>
      <c r="V501" s="65"/>
      <c r="W501" s="65"/>
      <c r="X501" s="65"/>
      <c r="Y501" s="73"/>
      <c r="Z501" s="67" t="str">
        <f t="shared" ca="1" si="15"/>
        <v/>
      </c>
      <c r="AA501" s="53"/>
      <c r="AB501" s="68"/>
      <c r="AC501" s="68"/>
      <c r="AD501" s="68"/>
      <c r="AE501" s="68"/>
      <c r="AF501" s="68"/>
      <c r="AG501" s="68"/>
      <c r="AH501" s="68"/>
      <c r="AI501" s="68"/>
      <c r="AJ501" s="69"/>
      <c r="AK501" s="55"/>
      <c r="AL501" s="70"/>
      <c r="AM501" s="61"/>
      <c r="AN501" s="61"/>
      <c r="AO501" s="55"/>
      <c r="AP501" s="71"/>
      <c r="AQ501" s="68"/>
      <c r="AR501" s="61"/>
    </row>
    <row r="502" spans="1:44" ht="34.5" customHeight="1" x14ac:dyDescent="0.25">
      <c r="A502" s="58"/>
      <c r="B502" s="58"/>
      <c r="C502" s="59"/>
      <c r="D502" s="60"/>
      <c r="E502" s="60"/>
      <c r="F502" s="61"/>
      <c r="G502" s="62" t="e">
        <f t="shared" ca="1" si="16"/>
        <v>#NAME?</v>
      </c>
      <c r="H502" s="62" t="e">
        <f ca="1">_xlfn.IFS($E502&gt;0,VLOOKUP($F502,objets!$A$2:$L5070,4,FALSE)*$E502,$F502="",0,$E502="",VLOOKUP($F502,objets!$A$2:$L5070,4,FALSE))</f>
        <v>#NAME?</v>
      </c>
      <c r="I502" s="107" t="str">
        <f>IF(F502="","",IF(E502&gt;0,VLOOKUP(F502,objets!$A$4:$F$47,6,FALSE)*E502,VLOOKUP(F502,objets!$A$4:$F$47,6,FALSE)))</f>
        <v/>
      </c>
      <c r="J502" s="63" t="e">
        <f ca="1">_xlfn.IFS($E502&gt;0,VLOOKUP($F502,objets!$A$2:$L5070,7,FALSE)*$E502,$F502="",0,$E502="",VLOOKUP($F502,objets!$A$2:$L5070,7,FALSE))</f>
        <v>#NAME?</v>
      </c>
      <c r="K502" s="63" t="e">
        <f ca="1">_xlfn.IFS($E502&gt;0,VLOOKUP($F502,objets!$A$2:$L5070,8,FALSE)*$E502,$F502="",0,$E502="",VLOOKUP($F502,objets!$A$2:$L5070,8,FALSE))</f>
        <v>#NAME?</v>
      </c>
      <c r="L502" s="63" t="e">
        <f ca="1">_xlfn.IFS($E502&gt;0,VLOOKUP($F502,objets!$A$2:$L5070,9,FALSE)*$E502,$F502="",0,$E502="",VLOOKUP($F502,objets!$A$2:$L5070,9,FALSE))</f>
        <v>#NAME?</v>
      </c>
      <c r="M502" s="63" t="e">
        <f ca="1">_xlfn.IFS($E502&gt;0,VLOOKUP($F502,objets!$A$2:$L5070,10,FALSE)*$E502,$F502="",0,$E502="",VLOOKUP($F502,objets!$A$2:$L5070,10,FALSE))</f>
        <v>#NAME?</v>
      </c>
      <c r="N502" s="63" t="e">
        <f ca="1">_xlfn.IFS($E502&gt;0,VLOOKUP($F502,objets!$A$2:$L5070,11,FALSE)*$E502,$F502="",0,$E502="",VLOOKUP($F502,objets!$A$2:$L5070,11,FALSE))</f>
        <v>#NAME?</v>
      </c>
      <c r="O502" s="63" t="e">
        <f ca="1">_xlfn.IFS($E502&gt;0,VLOOKUP($F502,objets!$A$2:$L5070,12,FALSE)*$E502,$F502="",0,$E502="",VLOOKUP($F502,objets!$A$2:$L5070,12,FALSE))</f>
        <v>#NAME?</v>
      </c>
      <c r="P502" s="64"/>
      <c r="Q502" s="65"/>
      <c r="R502" s="65"/>
      <c r="S502" s="65"/>
      <c r="T502" s="65"/>
      <c r="U502" s="65"/>
      <c r="V502" s="65"/>
      <c r="W502" s="65"/>
      <c r="X502" s="65"/>
      <c r="Y502" s="73"/>
      <c r="Z502" s="67" t="str">
        <f t="shared" ca="1" si="15"/>
        <v/>
      </c>
      <c r="AA502" s="53"/>
      <c r="AB502" s="68"/>
      <c r="AC502" s="68"/>
      <c r="AD502" s="68"/>
      <c r="AE502" s="68"/>
      <c r="AF502" s="68"/>
      <c r="AG502" s="68"/>
      <c r="AH502" s="68"/>
      <c r="AI502" s="68"/>
      <c r="AJ502" s="69"/>
      <c r="AK502" s="55"/>
      <c r="AL502" s="70"/>
      <c r="AM502" s="61"/>
      <c r="AN502" s="61"/>
      <c r="AO502" s="55"/>
      <c r="AP502" s="71"/>
      <c r="AQ502" s="68"/>
      <c r="AR502" s="61"/>
    </row>
    <row r="503" spans="1:44" ht="34.5" customHeight="1" x14ac:dyDescent="0.25">
      <c r="A503" s="58"/>
      <c r="B503" s="58"/>
      <c r="C503" s="59"/>
      <c r="D503" s="60"/>
      <c r="E503" s="60"/>
      <c r="F503" s="61"/>
      <c r="G503" s="62" t="e">
        <f t="shared" ca="1" si="16"/>
        <v>#NAME?</v>
      </c>
      <c r="H503" s="62" t="e">
        <f ca="1">_xlfn.IFS($E503&gt;0,VLOOKUP($F503,objets!$A$2:$L5071,4,FALSE)*$E503,$F503="",0,$E503="",VLOOKUP($F503,objets!$A$2:$L5071,4,FALSE))</f>
        <v>#NAME?</v>
      </c>
      <c r="I503" s="107" t="str">
        <f>IF(F503="","",IF(E503&gt;0,VLOOKUP(F503,objets!$A$4:$F$47,6,FALSE)*E503,VLOOKUP(F503,objets!$A$4:$F$47,6,FALSE)))</f>
        <v/>
      </c>
      <c r="J503" s="63" t="e">
        <f ca="1">_xlfn.IFS($E503&gt;0,VLOOKUP($F503,objets!$A$2:$L5071,7,FALSE)*$E503,$F503="",0,$E503="",VLOOKUP($F503,objets!$A$2:$L5071,7,FALSE))</f>
        <v>#NAME?</v>
      </c>
      <c r="K503" s="63" t="e">
        <f ca="1">_xlfn.IFS($E503&gt;0,VLOOKUP($F503,objets!$A$2:$L5071,8,FALSE)*$E503,$F503="",0,$E503="",VLOOKUP($F503,objets!$A$2:$L5071,8,FALSE))</f>
        <v>#NAME?</v>
      </c>
      <c r="L503" s="63" t="e">
        <f ca="1">_xlfn.IFS($E503&gt;0,VLOOKUP($F503,objets!$A$2:$L5071,9,FALSE)*$E503,$F503="",0,$E503="",VLOOKUP($F503,objets!$A$2:$L5071,9,FALSE))</f>
        <v>#NAME?</v>
      </c>
      <c r="M503" s="63" t="e">
        <f ca="1">_xlfn.IFS($E503&gt;0,VLOOKUP($F503,objets!$A$2:$L5071,10,FALSE)*$E503,$F503="",0,$E503="",VLOOKUP($F503,objets!$A$2:$L5071,10,FALSE))</f>
        <v>#NAME?</v>
      </c>
      <c r="N503" s="63" t="e">
        <f ca="1">_xlfn.IFS($E503&gt;0,VLOOKUP($F503,objets!$A$2:$L5071,11,FALSE)*$E503,$F503="",0,$E503="",VLOOKUP($F503,objets!$A$2:$L5071,11,FALSE))</f>
        <v>#NAME?</v>
      </c>
      <c r="O503" s="63" t="e">
        <f ca="1">_xlfn.IFS($E503&gt;0,VLOOKUP($F503,objets!$A$2:$L5071,12,FALSE)*$E503,$F503="",0,$E503="",VLOOKUP($F503,objets!$A$2:$L5071,12,FALSE))</f>
        <v>#NAME?</v>
      </c>
      <c r="P503" s="64"/>
      <c r="Q503" s="65"/>
      <c r="R503" s="65"/>
      <c r="S503" s="65"/>
      <c r="T503" s="65"/>
      <c r="U503" s="65"/>
      <c r="V503" s="65"/>
      <c r="W503" s="65"/>
      <c r="X503" s="65"/>
      <c r="Y503" s="73"/>
      <c r="Z503" s="67" t="str">
        <f t="shared" ca="1" si="15"/>
        <v/>
      </c>
      <c r="AA503" s="53"/>
      <c r="AB503" s="68"/>
      <c r="AC503" s="68"/>
      <c r="AD503" s="68"/>
      <c r="AE503" s="68"/>
      <c r="AF503" s="68"/>
      <c r="AG503" s="68"/>
      <c r="AH503" s="68"/>
      <c r="AI503" s="68"/>
      <c r="AJ503" s="69"/>
      <c r="AK503" s="55"/>
      <c r="AL503" s="70"/>
      <c r="AM503" s="61"/>
      <c r="AN503" s="61"/>
      <c r="AO503" s="55"/>
      <c r="AP503" s="71"/>
      <c r="AQ503" s="68"/>
      <c r="AR503" s="61"/>
    </row>
    <row r="504" spans="1:44" ht="34.5" customHeight="1" x14ac:dyDescent="0.25">
      <c r="A504" s="58"/>
      <c r="B504" s="58"/>
      <c r="C504" s="59"/>
      <c r="D504" s="60"/>
      <c r="E504" s="60"/>
      <c r="F504" s="61"/>
      <c r="G504" s="62" t="e">
        <f t="shared" ca="1" si="16"/>
        <v>#NAME?</v>
      </c>
      <c r="H504" s="62" t="e">
        <f ca="1">_xlfn.IFS($E504&gt;0,VLOOKUP($F504,objets!$A$2:$L5072,4,FALSE)*$E504,$F504="",0,$E504="",VLOOKUP($F504,objets!$A$2:$L5072,4,FALSE))</f>
        <v>#NAME?</v>
      </c>
      <c r="I504" s="107" t="str">
        <f>IF(F504="","",IF(E504&gt;0,VLOOKUP(F504,objets!$A$4:$F$47,6,FALSE)*E504,VLOOKUP(F504,objets!$A$4:$F$47,6,FALSE)))</f>
        <v/>
      </c>
      <c r="J504" s="63" t="e">
        <f ca="1">_xlfn.IFS($E504&gt;0,VLOOKUP($F504,objets!$A$2:$L5072,7,FALSE)*$E504,$F504="",0,$E504="",VLOOKUP($F504,objets!$A$2:$L5072,7,FALSE))</f>
        <v>#NAME?</v>
      </c>
      <c r="K504" s="63" t="e">
        <f ca="1">_xlfn.IFS($E504&gt;0,VLOOKUP($F504,objets!$A$2:$L5072,8,FALSE)*$E504,$F504="",0,$E504="",VLOOKUP($F504,objets!$A$2:$L5072,8,FALSE))</f>
        <v>#NAME?</v>
      </c>
      <c r="L504" s="63" t="e">
        <f ca="1">_xlfn.IFS($E504&gt;0,VLOOKUP($F504,objets!$A$2:$L5072,9,FALSE)*$E504,$F504="",0,$E504="",VLOOKUP($F504,objets!$A$2:$L5072,9,FALSE))</f>
        <v>#NAME?</v>
      </c>
      <c r="M504" s="63" t="e">
        <f ca="1">_xlfn.IFS($E504&gt;0,VLOOKUP($F504,objets!$A$2:$L5072,10,FALSE)*$E504,$F504="",0,$E504="",VLOOKUP($F504,objets!$A$2:$L5072,10,FALSE))</f>
        <v>#NAME?</v>
      </c>
      <c r="N504" s="63" t="e">
        <f ca="1">_xlfn.IFS($E504&gt;0,VLOOKUP($F504,objets!$A$2:$L5072,11,FALSE)*$E504,$F504="",0,$E504="",VLOOKUP($F504,objets!$A$2:$L5072,11,FALSE))</f>
        <v>#NAME?</v>
      </c>
      <c r="O504" s="63" t="e">
        <f ca="1">_xlfn.IFS($E504&gt;0,VLOOKUP($F504,objets!$A$2:$L5072,12,FALSE)*$E504,$F504="",0,$E504="",VLOOKUP($F504,objets!$A$2:$L5072,12,FALSE))</f>
        <v>#NAME?</v>
      </c>
      <c r="P504" s="64"/>
      <c r="Q504" s="65"/>
      <c r="R504" s="65"/>
      <c r="S504" s="65"/>
      <c r="T504" s="65"/>
      <c r="U504" s="65"/>
      <c r="V504" s="65"/>
      <c r="W504" s="65"/>
      <c r="X504" s="65"/>
      <c r="Y504" s="73"/>
      <c r="Z504" s="67" t="str">
        <f t="shared" ca="1" si="15"/>
        <v/>
      </c>
      <c r="AA504" s="53"/>
      <c r="AB504" s="68"/>
      <c r="AC504" s="68"/>
      <c r="AD504" s="68"/>
      <c r="AE504" s="68"/>
      <c r="AF504" s="68"/>
      <c r="AG504" s="68"/>
      <c r="AH504" s="68"/>
      <c r="AI504" s="68"/>
      <c r="AJ504" s="69"/>
      <c r="AK504" s="55"/>
      <c r="AL504" s="70"/>
      <c r="AM504" s="61"/>
      <c r="AN504" s="61"/>
      <c r="AO504" s="55"/>
      <c r="AP504" s="71"/>
      <c r="AQ504" s="68"/>
      <c r="AR504" s="61"/>
    </row>
    <row r="505" spans="1:44" ht="34.5" customHeight="1" x14ac:dyDescent="0.25">
      <c r="A505" s="58"/>
      <c r="B505" s="58"/>
      <c r="C505" s="59"/>
      <c r="D505" s="60"/>
      <c r="E505" s="60"/>
      <c r="F505" s="61"/>
      <c r="G505" s="62" t="e">
        <f t="shared" ca="1" si="16"/>
        <v>#NAME?</v>
      </c>
      <c r="H505" s="62" t="e">
        <f ca="1">_xlfn.IFS($E505&gt;0,VLOOKUP($F505,objets!$A$2:$L5073,4,FALSE)*$E505,$F505="",0,$E505="",VLOOKUP($F505,objets!$A$2:$L5073,4,FALSE))</f>
        <v>#NAME?</v>
      </c>
      <c r="I505" s="107" t="str">
        <f>IF(F505="","",IF(E505&gt;0,VLOOKUP(F505,objets!$A$4:$F$47,6,FALSE)*E505,VLOOKUP(F505,objets!$A$4:$F$47,6,FALSE)))</f>
        <v/>
      </c>
      <c r="J505" s="63" t="e">
        <f ca="1">_xlfn.IFS($E505&gt;0,VLOOKUP($F505,objets!$A$2:$L5073,7,FALSE)*$E505,$F505="",0,$E505="",VLOOKUP($F505,objets!$A$2:$L5073,7,FALSE))</f>
        <v>#NAME?</v>
      </c>
      <c r="K505" s="63" t="e">
        <f ca="1">_xlfn.IFS($E505&gt;0,VLOOKUP($F505,objets!$A$2:$L5073,8,FALSE)*$E505,$F505="",0,$E505="",VLOOKUP($F505,objets!$A$2:$L5073,8,FALSE))</f>
        <v>#NAME?</v>
      </c>
      <c r="L505" s="63" t="e">
        <f ca="1">_xlfn.IFS($E505&gt;0,VLOOKUP($F505,objets!$A$2:$L5073,9,FALSE)*$E505,$F505="",0,$E505="",VLOOKUP($F505,objets!$A$2:$L5073,9,FALSE))</f>
        <v>#NAME?</v>
      </c>
      <c r="M505" s="63" t="e">
        <f ca="1">_xlfn.IFS($E505&gt;0,VLOOKUP($F505,objets!$A$2:$L5073,10,FALSE)*$E505,$F505="",0,$E505="",VLOOKUP($F505,objets!$A$2:$L5073,10,FALSE))</f>
        <v>#NAME?</v>
      </c>
      <c r="N505" s="63" t="e">
        <f ca="1">_xlfn.IFS($E505&gt;0,VLOOKUP($F505,objets!$A$2:$L5073,11,FALSE)*$E505,$F505="",0,$E505="",VLOOKUP($F505,objets!$A$2:$L5073,11,FALSE))</f>
        <v>#NAME?</v>
      </c>
      <c r="O505" s="63" t="e">
        <f ca="1">_xlfn.IFS($E505&gt;0,VLOOKUP($F505,objets!$A$2:$L5073,12,FALSE)*$E505,$F505="",0,$E505="",VLOOKUP($F505,objets!$A$2:$L5073,12,FALSE))</f>
        <v>#NAME?</v>
      </c>
      <c r="P505" s="64"/>
      <c r="Q505" s="65"/>
      <c r="R505" s="65"/>
      <c r="S505" s="65"/>
      <c r="T505" s="65"/>
      <c r="U505" s="65"/>
      <c r="V505" s="65"/>
      <c r="W505" s="65"/>
      <c r="X505" s="65"/>
      <c r="Y505" s="73"/>
      <c r="Z505" s="67" t="str">
        <f t="shared" ca="1" si="15"/>
        <v/>
      </c>
      <c r="AA505" s="53"/>
      <c r="AB505" s="68"/>
      <c r="AC505" s="68"/>
      <c r="AD505" s="68"/>
      <c r="AE505" s="68"/>
      <c r="AF505" s="68"/>
      <c r="AG505" s="68"/>
      <c r="AH505" s="68"/>
      <c r="AI505" s="68"/>
      <c r="AJ505" s="69"/>
      <c r="AK505" s="55"/>
      <c r="AL505" s="70"/>
      <c r="AM505" s="61"/>
      <c r="AN505" s="61"/>
      <c r="AO505" s="55"/>
      <c r="AP505" s="71"/>
      <c r="AQ505" s="68"/>
      <c r="AR505" s="61"/>
    </row>
    <row r="506" spans="1:44" ht="34.5" customHeight="1" x14ac:dyDescent="0.25">
      <c r="A506" s="58"/>
      <c r="B506" s="58"/>
      <c r="C506" s="59"/>
      <c r="D506" s="60"/>
      <c r="E506" s="60"/>
      <c r="F506" s="61"/>
      <c r="G506" s="62" t="e">
        <f t="shared" ca="1" si="16"/>
        <v>#NAME?</v>
      </c>
      <c r="H506" s="62" t="e">
        <f ca="1">_xlfn.IFS($E506&gt;0,VLOOKUP($F506,objets!$A$2:$L5074,4,FALSE)*$E506,$F506="",0,$E506="",VLOOKUP($F506,objets!$A$2:$L5074,4,FALSE))</f>
        <v>#NAME?</v>
      </c>
      <c r="I506" s="107" t="str">
        <f>IF(F506="","",IF(E506&gt;0,VLOOKUP(F506,objets!$A$4:$F$47,6,FALSE)*E506,VLOOKUP(F506,objets!$A$4:$F$47,6,FALSE)))</f>
        <v/>
      </c>
      <c r="J506" s="63" t="e">
        <f ca="1">_xlfn.IFS($E506&gt;0,VLOOKUP($F506,objets!$A$2:$L5074,7,FALSE)*$E506,$F506="",0,$E506="",VLOOKUP($F506,objets!$A$2:$L5074,7,FALSE))</f>
        <v>#NAME?</v>
      </c>
      <c r="K506" s="63" t="e">
        <f ca="1">_xlfn.IFS($E506&gt;0,VLOOKUP($F506,objets!$A$2:$L5074,8,FALSE)*$E506,$F506="",0,$E506="",VLOOKUP($F506,objets!$A$2:$L5074,8,FALSE))</f>
        <v>#NAME?</v>
      </c>
      <c r="L506" s="63" t="e">
        <f ca="1">_xlfn.IFS($E506&gt;0,VLOOKUP($F506,objets!$A$2:$L5074,9,FALSE)*$E506,$F506="",0,$E506="",VLOOKUP($F506,objets!$A$2:$L5074,9,FALSE))</f>
        <v>#NAME?</v>
      </c>
      <c r="M506" s="63" t="e">
        <f ca="1">_xlfn.IFS($E506&gt;0,VLOOKUP($F506,objets!$A$2:$L5074,10,FALSE)*$E506,$F506="",0,$E506="",VLOOKUP($F506,objets!$A$2:$L5074,10,FALSE))</f>
        <v>#NAME?</v>
      </c>
      <c r="N506" s="63" t="e">
        <f ca="1">_xlfn.IFS($E506&gt;0,VLOOKUP($F506,objets!$A$2:$L5074,11,FALSE)*$E506,$F506="",0,$E506="",VLOOKUP($F506,objets!$A$2:$L5074,11,FALSE))</f>
        <v>#NAME?</v>
      </c>
      <c r="O506" s="63" t="e">
        <f ca="1">_xlfn.IFS($E506&gt;0,VLOOKUP($F506,objets!$A$2:$L5074,12,FALSE)*$E506,$F506="",0,$E506="",VLOOKUP($F506,objets!$A$2:$L5074,12,FALSE))</f>
        <v>#NAME?</v>
      </c>
      <c r="P506" s="64"/>
      <c r="Q506" s="65"/>
      <c r="R506" s="65"/>
      <c r="S506" s="65"/>
      <c r="T506" s="65"/>
      <c r="U506" s="65"/>
      <c r="V506" s="65"/>
      <c r="W506" s="65"/>
      <c r="X506" s="65"/>
      <c r="Y506" s="73"/>
      <c r="Z506" s="67" t="str">
        <f t="shared" ca="1" si="15"/>
        <v/>
      </c>
      <c r="AA506" s="53"/>
      <c r="AB506" s="68"/>
      <c r="AC506" s="68"/>
      <c r="AD506" s="68"/>
      <c r="AE506" s="68"/>
      <c r="AF506" s="68"/>
      <c r="AG506" s="68"/>
      <c r="AH506" s="68"/>
      <c r="AI506" s="68"/>
      <c r="AJ506" s="69"/>
      <c r="AK506" s="55"/>
      <c r="AL506" s="70"/>
      <c r="AM506" s="61"/>
      <c r="AN506" s="61"/>
      <c r="AO506" s="55"/>
      <c r="AP506" s="71"/>
      <c r="AQ506" s="68"/>
      <c r="AR506" s="61"/>
    </row>
    <row r="507" spans="1:44" ht="34.5" customHeight="1" x14ac:dyDescent="0.25">
      <c r="A507" s="58"/>
      <c r="B507" s="58"/>
      <c r="C507" s="59"/>
      <c r="D507" s="60"/>
      <c r="E507" s="60"/>
      <c r="F507" s="72"/>
      <c r="G507" s="62" t="e">
        <f t="shared" ca="1" si="16"/>
        <v>#NAME?</v>
      </c>
      <c r="H507" s="62" t="e">
        <f ca="1">_xlfn.IFS($E507&gt;0,VLOOKUP($F507,objets!$A$2:$L5075,4,FALSE)*$E507,$F507="",0,$E507="",VLOOKUP($F507,objets!$A$2:$L5075,4,FALSE))</f>
        <v>#NAME?</v>
      </c>
      <c r="I507" s="107" t="str">
        <f>IF(F507="","",IF(E507&gt;0,VLOOKUP(F507,objets!$A$4:$F$47,6,FALSE)*E507,VLOOKUP(F507,objets!$A$4:$F$47,6,FALSE)))</f>
        <v/>
      </c>
      <c r="J507" s="63" t="e">
        <f ca="1">_xlfn.IFS($E507&gt;0,VLOOKUP($F507,objets!$A$2:$L5075,7,FALSE)*$E507,$F507="",0,$E507="",VLOOKUP($F507,objets!$A$2:$L5075,7,FALSE))</f>
        <v>#NAME?</v>
      </c>
      <c r="K507" s="63" t="e">
        <f ca="1">_xlfn.IFS($E507&gt;0,VLOOKUP($F507,objets!$A$2:$L5075,8,FALSE)*$E507,$F507="",0,$E507="",VLOOKUP($F507,objets!$A$2:$L5075,8,FALSE))</f>
        <v>#NAME?</v>
      </c>
      <c r="L507" s="63" t="e">
        <f ca="1">_xlfn.IFS($E507&gt;0,VLOOKUP($F507,objets!$A$2:$L5075,9,FALSE)*$E507,$F507="",0,$E507="",VLOOKUP($F507,objets!$A$2:$L5075,9,FALSE))</f>
        <v>#NAME?</v>
      </c>
      <c r="M507" s="63" t="e">
        <f ca="1">_xlfn.IFS($E507&gt;0,VLOOKUP($F507,objets!$A$2:$L5075,10,FALSE)*$E507,$F507="",0,$E507="",VLOOKUP($F507,objets!$A$2:$L5075,10,FALSE))</f>
        <v>#NAME?</v>
      </c>
      <c r="N507" s="63" t="e">
        <f ca="1">_xlfn.IFS($E507&gt;0,VLOOKUP($F507,objets!$A$2:$L5075,11,FALSE)*$E507,$F507="",0,$E507="",VLOOKUP($F507,objets!$A$2:$L5075,11,FALSE))</f>
        <v>#NAME?</v>
      </c>
      <c r="O507" s="63" t="e">
        <f ca="1">_xlfn.IFS($E507&gt;0,VLOOKUP($F507,objets!$A$2:$L5075,12,FALSE)*$E507,$F507="",0,$E507="",VLOOKUP($F507,objets!$A$2:$L5075,12,FALSE))</f>
        <v>#NAME?</v>
      </c>
      <c r="P507" s="64"/>
      <c r="Q507" s="65"/>
      <c r="R507" s="65"/>
      <c r="S507" s="65"/>
      <c r="T507" s="65"/>
      <c r="U507" s="65"/>
      <c r="V507" s="65"/>
      <c r="W507" s="65"/>
      <c r="X507" s="65"/>
      <c r="Y507" s="73"/>
      <c r="Z507" s="67" t="str">
        <f t="shared" ca="1" si="15"/>
        <v/>
      </c>
      <c r="AA507" s="53"/>
      <c r="AB507" s="68"/>
      <c r="AC507" s="68"/>
      <c r="AD507" s="68"/>
      <c r="AE507" s="68"/>
      <c r="AF507" s="68"/>
      <c r="AG507" s="68"/>
      <c r="AH507" s="68"/>
      <c r="AI507" s="68"/>
      <c r="AJ507" s="69"/>
      <c r="AK507" s="55"/>
      <c r="AL507" s="70"/>
      <c r="AM507" s="61"/>
      <c r="AN507" s="61"/>
      <c r="AO507" s="55"/>
      <c r="AP507" s="71"/>
      <c r="AQ507" s="68"/>
      <c r="AR507" s="61"/>
    </row>
    <row r="508" spans="1:44" ht="34.5" customHeight="1" x14ac:dyDescent="0.25">
      <c r="A508" s="58"/>
      <c r="B508" s="58"/>
      <c r="C508" s="59"/>
      <c r="D508" s="60"/>
      <c r="E508" s="60"/>
      <c r="F508" s="61"/>
      <c r="G508" s="62" t="e">
        <f t="shared" ca="1" si="16"/>
        <v>#NAME?</v>
      </c>
      <c r="H508" s="62" t="e">
        <f ca="1">_xlfn.IFS($E508&gt;0,VLOOKUP($F508,objets!$A$2:$L5076,4,FALSE)*$E508,$F508="",0,$E508="",VLOOKUP($F508,objets!$A$2:$L5076,4,FALSE))</f>
        <v>#NAME?</v>
      </c>
      <c r="I508" s="107" t="str">
        <f>IF(F508="","",IF(E508&gt;0,VLOOKUP(F508,objets!$A$4:$F$47,6,FALSE)*E508,VLOOKUP(F508,objets!$A$4:$F$47,6,FALSE)))</f>
        <v/>
      </c>
      <c r="J508" s="63" t="e">
        <f ca="1">_xlfn.IFS($E508&gt;0,VLOOKUP($F508,objets!$A$2:$L5076,7,FALSE)*$E508,$F508="",0,$E508="",VLOOKUP($F508,objets!$A$2:$L5076,7,FALSE))</f>
        <v>#NAME?</v>
      </c>
      <c r="K508" s="63" t="e">
        <f ca="1">_xlfn.IFS($E508&gt;0,VLOOKUP($F508,objets!$A$2:$L5076,8,FALSE)*$E508,$F508="",0,$E508="",VLOOKUP($F508,objets!$A$2:$L5076,8,FALSE))</f>
        <v>#NAME?</v>
      </c>
      <c r="L508" s="63" t="e">
        <f ca="1">_xlfn.IFS($E508&gt;0,VLOOKUP($F508,objets!$A$2:$L5076,9,FALSE)*$E508,$F508="",0,$E508="",VLOOKUP($F508,objets!$A$2:$L5076,9,FALSE))</f>
        <v>#NAME?</v>
      </c>
      <c r="M508" s="63" t="e">
        <f ca="1">_xlfn.IFS($E508&gt;0,VLOOKUP($F508,objets!$A$2:$L5076,10,FALSE)*$E508,$F508="",0,$E508="",VLOOKUP($F508,objets!$A$2:$L5076,10,FALSE))</f>
        <v>#NAME?</v>
      </c>
      <c r="N508" s="63" t="e">
        <f ca="1">_xlfn.IFS($E508&gt;0,VLOOKUP($F508,objets!$A$2:$L5076,11,FALSE)*$E508,$F508="",0,$E508="",VLOOKUP($F508,objets!$A$2:$L5076,11,FALSE))</f>
        <v>#NAME?</v>
      </c>
      <c r="O508" s="63" t="e">
        <f ca="1">_xlfn.IFS($E508&gt;0,VLOOKUP($F508,objets!$A$2:$L5076,12,FALSE)*$E508,$F508="",0,$E508="",VLOOKUP($F508,objets!$A$2:$L5076,12,FALSE))</f>
        <v>#NAME?</v>
      </c>
      <c r="P508" s="64"/>
      <c r="Q508" s="65"/>
      <c r="R508" s="65"/>
      <c r="S508" s="65"/>
      <c r="T508" s="65"/>
      <c r="U508" s="65"/>
      <c r="V508" s="65"/>
      <c r="W508" s="65"/>
      <c r="X508" s="65"/>
      <c r="Y508" s="73"/>
      <c r="Z508" s="67" t="str">
        <f t="shared" ca="1" si="15"/>
        <v/>
      </c>
      <c r="AA508" s="53"/>
      <c r="AB508" s="68"/>
      <c r="AC508" s="68"/>
      <c r="AD508" s="68"/>
      <c r="AE508" s="68"/>
      <c r="AF508" s="68"/>
      <c r="AG508" s="68"/>
      <c r="AH508" s="68"/>
      <c r="AI508" s="68"/>
      <c r="AJ508" s="69"/>
      <c r="AK508" s="55"/>
      <c r="AL508" s="70"/>
      <c r="AM508" s="61"/>
      <c r="AN508" s="61"/>
      <c r="AO508" s="55"/>
      <c r="AP508" s="71"/>
      <c r="AQ508" s="68"/>
      <c r="AR508" s="61"/>
    </row>
    <row r="509" spans="1:44" ht="34.5" customHeight="1" x14ac:dyDescent="0.25">
      <c r="A509" s="58"/>
      <c r="B509" s="58"/>
      <c r="C509" s="59"/>
      <c r="D509" s="60"/>
      <c r="E509" s="60"/>
      <c r="F509" s="61"/>
      <c r="G509" s="62" t="e">
        <f t="shared" ca="1" si="16"/>
        <v>#NAME?</v>
      </c>
      <c r="H509" s="62" t="e">
        <f ca="1">_xlfn.IFS($E509&gt;0,VLOOKUP($F509,objets!$A$2:$L5077,4,FALSE)*$E509,$F509="",0,$E509="",VLOOKUP($F509,objets!$A$2:$L5077,4,FALSE))</f>
        <v>#NAME?</v>
      </c>
      <c r="I509" s="107" t="str">
        <f>IF(F509="","",IF(E509&gt;0,VLOOKUP(F509,objets!$A$4:$F$47,6,FALSE)*E509,VLOOKUP(F509,objets!$A$4:$F$47,6,FALSE)))</f>
        <v/>
      </c>
      <c r="J509" s="63" t="e">
        <f ca="1">_xlfn.IFS($E509&gt;0,VLOOKUP($F509,objets!$A$2:$L5077,7,FALSE)*$E509,$F509="",0,$E509="",VLOOKUP($F509,objets!$A$2:$L5077,7,FALSE))</f>
        <v>#NAME?</v>
      </c>
      <c r="K509" s="63" t="e">
        <f ca="1">_xlfn.IFS($E509&gt;0,VLOOKUP($F509,objets!$A$2:$L5077,8,FALSE)*$E509,$F509="",0,$E509="",VLOOKUP($F509,objets!$A$2:$L5077,8,FALSE))</f>
        <v>#NAME?</v>
      </c>
      <c r="L509" s="63" t="e">
        <f ca="1">_xlfn.IFS($E509&gt;0,VLOOKUP($F509,objets!$A$2:$L5077,9,FALSE)*$E509,$F509="",0,$E509="",VLOOKUP($F509,objets!$A$2:$L5077,9,FALSE))</f>
        <v>#NAME?</v>
      </c>
      <c r="M509" s="63" t="e">
        <f ca="1">_xlfn.IFS($E509&gt;0,VLOOKUP($F509,objets!$A$2:$L5077,10,FALSE)*$E509,$F509="",0,$E509="",VLOOKUP($F509,objets!$A$2:$L5077,10,FALSE))</f>
        <v>#NAME?</v>
      </c>
      <c r="N509" s="63" t="e">
        <f ca="1">_xlfn.IFS($E509&gt;0,VLOOKUP($F509,objets!$A$2:$L5077,11,FALSE)*$E509,$F509="",0,$E509="",VLOOKUP($F509,objets!$A$2:$L5077,11,FALSE))</f>
        <v>#NAME?</v>
      </c>
      <c r="O509" s="63" t="e">
        <f ca="1">_xlfn.IFS($E509&gt;0,VLOOKUP($F509,objets!$A$2:$L5077,12,FALSE)*$E509,$F509="",0,$E509="",VLOOKUP($F509,objets!$A$2:$L5077,12,FALSE))</f>
        <v>#NAME?</v>
      </c>
      <c r="P509" s="64"/>
      <c r="Q509" s="65"/>
      <c r="R509" s="65"/>
      <c r="S509" s="65"/>
      <c r="T509" s="65"/>
      <c r="U509" s="65"/>
      <c r="V509" s="65"/>
      <c r="W509" s="65"/>
      <c r="X509" s="65"/>
      <c r="Y509" s="73"/>
      <c r="Z509" s="67" t="str">
        <f t="shared" ca="1" si="15"/>
        <v/>
      </c>
      <c r="AA509" s="53"/>
      <c r="AB509" s="68"/>
      <c r="AC509" s="68"/>
      <c r="AD509" s="68"/>
      <c r="AE509" s="68"/>
      <c r="AF509" s="68"/>
      <c r="AG509" s="68"/>
      <c r="AH509" s="68"/>
      <c r="AI509" s="68"/>
      <c r="AJ509" s="69"/>
      <c r="AK509" s="55"/>
      <c r="AL509" s="70"/>
      <c r="AM509" s="61"/>
      <c r="AN509" s="61"/>
      <c r="AO509" s="55"/>
      <c r="AP509" s="71"/>
      <c r="AQ509" s="68"/>
      <c r="AR509" s="61"/>
    </row>
    <row r="510" spans="1:44" ht="34.5" customHeight="1" x14ac:dyDescent="0.25">
      <c r="A510" s="58"/>
      <c r="B510" s="58"/>
      <c r="C510" s="59"/>
      <c r="D510" s="60"/>
      <c r="E510" s="60"/>
      <c r="F510" s="61"/>
      <c r="G510" s="62" t="e">
        <f t="shared" ca="1" si="16"/>
        <v>#NAME?</v>
      </c>
      <c r="H510" s="62" t="e">
        <f ca="1">_xlfn.IFS($E510&gt;0,VLOOKUP($F510,objets!$A$2:$L5078,4,FALSE)*$E510,$F510="",0,$E510="",VLOOKUP($F510,objets!$A$2:$L5078,4,FALSE))</f>
        <v>#NAME?</v>
      </c>
      <c r="I510" s="107" t="str">
        <f>IF(F510="","",IF(E510&gt;0,VLOOKUP(F510,objets!$A$4:$F$47,6,FALSE)*E510,VLOOKUP(F510,objets!$A$4:$F$47,6,FALSE)))</f>
        <v/>
      </c>
      <c r="J510" s="63" t="e">
        <f ca="1">_xlfn.IFS($E510&gt;0,VLOOKUP($F510,objets!$A$2:$L5078,7,FALSE)*$E510,$F510="",0,$E510="",VLOOKUP($F510,objets!$A$2:$L5078,7,FALSE))</f>
        <v>#NAME?</v>
      </c>
      <c r="K510" s="63" t="e">
        <f ca="1">_xlfn.IFS($E510&gt;0,VLOOKUP($F510,objets!$A$2:$L5078,8,FALSE)*$E510,$F510="",0,$E510="",VLOOKUP($F510,objets!$A$2:$L5078,8,FALSE))</f>
        <v>#NAME?</v>
      </c>
      <c r="L510" s="63" t="e">
        <f ca="1">_xlfn.IFS($E510&gt;0,VLOOKUP($F510,objets!$A$2:$L5078,9,FALSE)*$E510,$F510="",0,$E510="",VLOOKUP($F510,objets!$A$2:$L5078,9,FALSE))</f>
        <v>#NAME?</v>
      </c>
      <c r="M510" s="63" t="e">
        <f ca="1">_xlfn.IFS($E510&gt;0,VLOOKUP($F510,objets!$A$2:$L5078,10,FALSE)*$E510,$F510="",0,$E510="",VLOOKUP($F510,objets!$A$2:$L5078,10,FALSE))</f>
        <v>#NAME?</v>
      </c>
      <c r="N510" s="63" t="e">
        <f ca="1">_xlfn.IFS($E510&gt;0,VLOOKUP($F510,objets!$A$2:$L5078,11,FALSE)*$E510,$F510="",0,$E510="",VLOOKUP($F510,objets!$A$2:$L5078,11,FALSE))</f>
        <v>#NAME?</v>
      </c>
      <c r="O510" s="63" t="e">
        <f ca="1">_xlfn.IFS($E510&gt;0,VLOOKUP($F510,objets!$A$2:$L5078,12,FALSE)*$E510,$F510="",0,$E510="",VLOOKUP($F510,objets!$A$2:$L5078,12,FALSE))</f>
        <v>#NAME?</v>
      </c>
      <c r="P510" s="64"/>
      <c r="Q510" s="65"/>
      <c r="R510" s="65"/>
      <c r="S510" s="65"/>
      <c r="T510" s="65"/>
      <c r="U510" s="65"/>
      <c r="V510" s="65"/>
      <c r="W510" s="65"/>
      <c r="X510" s="65"/>
      <c r="Y510" s="73"/>
      <c r="Z510" s="67" t="str">
        <f t="shared" ca="1" si="15"/>
        <v/>
      </c>
      <c r="AA510" s="53"/>
      <c r="AB510" s="68"/>
      <c r="AC510" s="68"/>
      <c r="AD510" s="68"/>
      <c r="AE510" s="68"/>
      <c r="AF510" s="68"/>
      <c r="AG510" s="68"/>
      <c r="AH510" s="68"/>
      <c r="AI510" s="68"/>
      <c r="AJ510" s="69"/>
      <c r="AK510" s="55"/>
      <c r="AL510" s="70"/>
      <c r="AM510" s="61"/>
      <c r="AN510" s="61"/>
      <c r="AO510" s="55"/>
      <c r="AP510" s="71"/>
      <c r="AQ510" s="68"/>
      <c r="AR510" s="61"/>
    </row>
    <row r="511" spans="1:44" ht="34.5" customHeight="1" x14ac:dyDescent="0.25">
      <c r="A511" s="58"/>
      <c r="B511" s="58"/>
      <c r="C511" s="59"/>
      <c r="D511" s="60"/>
      <c r="E511" s="60"/>
      <c r="F511" s="72"/>
      <c r="G511" s="62" t="e">
        <f t="shared" ca="1" si="16"/>
        <v>#NAME?</v>
      </c>
      <c r="H511" s="62" t="e">
        <f ca="1">_xlfn.IFS($E511&gt;0,VLOOKUP($F511,objets!$A$2:$L5079,4,FALSE)*$E511,$F511="",0,$E511="",VLOOKUP($F511,objets!$A$2:$L5079,4,FALSE))</f>
        <v>#NAME?</v>
      </c>
      <c r="I511" s="107" t="str">
        <f>IF(F511="","",IF(E511&gt;0,VLOOKUP(F511,objets!$A$4:$F$47,6,FALSE)*E511,VLOOKUP(F511,objets!$A$4:$F$47,6,FALSE)))</f>
        <v/>
      </c>
      <c r="J511" s="63" t="e">
        <f ca="1">_xlfn.IFS($E511&gt;0,VLOOKUP($F511,objets!$A$2:$L5079,7,FALSE)*$E511,$F511="",0,$E511="",VLOOKUP($F511,objets!$A$2:$L5079,7,FALSE))</f>
        <v>#NAME?</v>
      </c>
      <c r="K511" s="63" t="e">
        <f ca="1">_xlfn.IFS($E511&gt;0,VLOOKUP($F511,objets!$A$2:$L5079,8,FALSE)*$E511,$F511="",0,$E511="",VLOOKUP($F511,objets!$A$2:$L5079,8,FALSE))</f>
        <v>#NAME?</v>
      </c>
      <c r="L511" s="63" t="e">
        <f ca="1">_xlfn.IFS($E511&gt;0,VLOOKUP($F511,objets!$A$2:$L5079,9,FALSE)*$E511,$F511="",0,$E511="",VLOOKUP($F511,objets!$A$2:$L5079,9,FALSE))</f>
        <v>#NAME?</v>
      </c>
      <c r="M511" s="63" t="e">
        <f ca="1">_xlfn.IFS($E511&gt;0,VLOOKUP($F511,objets!$A$2:$L5079,10,FALSE)*$E511,$F511="",0,$E511="",VLOOKUP($F511,objets!$A$2:$L5079,10,FALSE))</f>
        <v>#NAME?</v>
      </c>
      <c r="N511" s="63" t="e">
        <f ca="1">_xlfn.IFS($E511&gt;0,VLOOKUP($F511,objets!$A$2:$L5079,11,FALSE)*$E511,$F511="",0,$E511="",VLOOKUP($F511,objets!$A$2:$L5079,11,FALSE))</f>
        <v>#NAME?</v>
      </c>
      <c r="O511" s="63" t="e">
        <f ca="1">_xlfn.IFS($E511&gt;0,VLOOKUP($F511,objets!$A$2:$L5079,12,FALSE)*$E511,$F511="",0,$E511="",VLOOKUP($F511,objets!$A$2:$L5079,12,FALSE))</f>
        <v>#NAME?</v>
      </c>
      <c r="P511" s="64"/>
      <c r="Q511" s="65"/>
      <c r="R511" s="65"/>
      <c r="S511" s="65"/>
      <c r="T511" s="65"/>
      <c r="U511" s="65"/>
      <c r="V511" s="65"/>
      <c r="W511" s="65"/>
      <c r="X511" s="65"/>
      <c r="Y511" s="73"/>
      <c r="Z511" s="67" t="str">
        <f t="shared" ca="1" si="15"/>
        <v/>
      </c>
      <c r="AA511" s="53"/>
      <c r="AB511" s="68"/>
      <c r="AC511" s="68"/>
      <c r="AD511" s="68"/>
      <c r="AE511" s="68"/>
      <c r="AF511" s="68"/>
      <c r="AG511" s="68"/>
      <c r="AH511" s="68"/>
      <c r="AI511" s="68"/>
      <c r="AJ511" s="69"/>
      <c r="AK511" s="55"/>
      <c r="AL511" s="70"/>
      <c r="AM511" s="61"/>
      <c r="AN511" s="61"/>
      <c r="AO511" s="55"/>
      <c r="AP511" s="71"/>
      <c r="AQ511" s="68"/>
      <c r="AR511" s="61"/>
    </row>
    <row r="512" spans="1:44" ht="34.5" customHeight="1" x14ac:dyDescent="0.25">
      <c r="A512" s="58"/>
      <c r="B512" s="58"/>
      <c r="C512" s="59"/>
      <c r="D512" s="60"/>
      <c r="E512" s="60"/>
      <c r="F512" s="61"/>
      <c r="G512" s="62" t="e">
        <f t="shared" ca="1" si="16"/>
        <v>#NAME?</v>
      </c>
      <c r="H512" s="62" t="e">
        <f ca="1">_xlfn.IFS($E512&gt;0,VLOOKUP($F512,objets!$A$2:$L5080,4,FALSE)*$E512,$F512="",0,$E512="",VLOOKUP($F512,objets!$A$2:$L5080,4,FALSE))</f>
        <v>#NAME?</v>
      </c>
      <c r="I512" s="107" t="str">
        <f>IF(F512="","",IF(E512&gt;0,VLOOKUP(F512,objets!$A$4:$F$47,6,FALSE)*E512,VLOOKUP(F512,objets!$A$4:$F$47,6,FALSE)))</f>
        <v/>
      </c>
      <c r="J512" s="63" t="e">
        <f ca="1">_xlfn.IFS($E512&gt;0,VLOOKUP($F512,objets!$A$2:$L5080,7,FALSE)*$E512,$F512="",0,$E512="",VLOOKUP($F512,objets!$A$2:$L5080,7,FALSE))</f>
        <v>#NAME?</v>
      </c>
      <c r="K512" s="63" t="e">
        <f ca="1">_xlfn.IFS($E512&gt;0,VLOOKUP($F512,objets!$A$2:$L5080,8,FALSE)*$E512,$F512="",0,$E512="",VLOOKUP($F512,objets!$A$2:$L5080,8,FALSE))</f>
        <v>#NAME?</v>
      </c>
      <c r="L512" s="63" t="e">
        <f ca="1">_xlfn.IFS($E512&gt;0,VLOOKUP($F512,objets!$A$2:$L5080,9,FALSE)*$E512,$F512="",0,$E512="",VLOOKUP($F512,objets!$A$2:$L5080,9,FALSE))</f>
        <v>#NAME?</v>
      </c>
      <c r="M512" s="63" t="e">
        <f ca="1">_xlfn.IFS($E512&gt;0,VLOOKUP($F512,objets!$A$2:$L5080,10,FALSE)*$E512,$F512="",0,$E512="",VLOOKUP($F512,objets!$A$2:$L5080,10,FALSE))</f>
        <v>#NAME?</v>
      </c>
      <c r="N512" s="63" t="e">
        <f ca="1">_xlfn.IFS($E512&gt;0,VLOOKUP($F512,objets!$A$2:$L5080,11,FALSE)*$E512,$F512="",0,$E512="",VLOOKUP($F512,objets!$A$2:$L5080,11,FALSE))</f>
        <v>#NAME?</v>
      </c>
      <c r="O512" s="63" t="e">
        <f ca="1">_xlfn.IFS($E512&gt;0,VLOOKUP($F512,objets!$A$2:$L5080,12,FALSE)*$E512,$F512="",0,$E512="",VLOOKUP($F512,objets!$A$2:$L5080,12,FALSE))</f>
        <v>#NAME?</v>
      </c>
      <c r="P512" s="64"/>
      <c r="Q512" s="65"/>
      <c r="R512" s="65"/>
      <c r="S512" s="65"/>
      <c r="T512" s="65"/>
      <c r="U512" s="65"/>
      <c r="V512" s="65"/>
      <c r="W512" s="65"/>
      <c r="X512" s="65"/>
      <c r="Y512" s="73"/>
      <c r="Z512" s="67" t="str">
        <f t="shared" ca="1" si="15"/>
        <v/>
      </c>
      <c r="AA512" s="53"/>
      <c r="AB512" s="68"/>
      <c r="AC512" s="68"/>
      <c r="AD512" s="68"/>
      <c r="AE512" s="68"/>
      <c r="AF512" s="68"/>
      <c r="AG512" s="68"/>
      <c r="AH512" s="68"/>
      <c r="AI512" s="68"/>
      <c r="AJ512" s="69"/>
      <c r="AK512" s="55"/>
      <c r="AL512" s="70"/>
      <c r="AM512" s="61"/>
      <c r="AN512" s="61"/>
      <c r="AO512" s="55"/>
      <c r="AP512" s="71"/>
      <c r="AQ512" s="68"/>
      <c r="AR512" s="61"/>
    </row>
    <row r="513" spans="1:44" ht="34.5" customHeight="1" x14ac:dyDescent="0.25">
      <c r="A513" s="58"/>
      <c r="B513" s="58"/>
      <c r="C513" s="59"/>
      <c r="D513" s="60"/>
      <c r="E513" s="60"/>
      <c r="F513" s="72"/>
      <c r="G513" s="62" t="e">
        <f t="shared" ca="1" si="16"/>
        <v>#NAME?</v>
      </c>
      <c r="H513" s="62" t="e">
        <f ca="1">_xlfn.IFS($E513&gt;0,VLOOKUP($F513,objets!$A$2:$L5081,4,FALSE)*$E513,$F513="",0,$E513="",VLOOKUP($F513,objets!$A$2:$L5081,4,FALSE))</f>
        <v>#NAME?</v>
      </c>
      <c r="I513" s="107" t="str">
        <f>IF(F513="","",IF(E513&gt;0,VLOOKUP(F513,objets!$A$4:$F$47,6,FALSE)*E513,VLOOKUP(F513,objets!$A$4:$F$47,6,FALSE)))</f>
        <v/>
      </c>
      <c r="J513" s="63" t="e">
        <f ca="1">_xlfn.IFS($E513&gt;0,VLOOKUP($F513,objets!$A$2:$L5081,7,FALSE)*$E513,$F513="",0,$E513="",VLOOKUP($F513,objets!$A$2:$L5081,7,FALSE))</f>
        <v>#NAME?</v>
      </c>
      <c r="K513" s="63" t="e">
        <f ca="1">_xlfn.IFS($E513&gt;0,VLOOKUP($F513,objets!$A$2:$L5081,8,FALSE)*$E513,$F513="",0,$E513="",VLOOKUP($F513,objets!$A$2:$L5081,8,FALSE))</f>
        <v>#NAME?</v>
      </c>
      <c r="L513" s="63" t="e">
        <f ca="1">_xlfn.IFS($E513&gt;0,VLOOKUP($F513,objets!$A$2:$L5081,9,FALSE)*$E513,$F513="",0,$E513="",VLOOKUP($F513,objets!$A$2:$L5081,9,FALSE))</f>
        <v>#NAME?</v>
      </c>
      <c r="M513" s="63" t="e">
        <f ca="1">_xlfn.IFS($E513&gt;0,VLOOKUP($F513,objets!$A$2:$L5081,10,FALSE)*$E513,$F513="",0,$E513="",VLOOKUP($F513,objets!$A$2:$L5081,10,FALSE))</f>
        <v>#NAME?</v>
      </c>
      <c r="N513" s="63" t="e">
        <f ca="1">_xlfn.IFS($E513&gt;0,VLOOKUP($F513,objets!$A$2:$L5081,11,FALSE)*$E513,$F513="",0,$E513="",VLOOKUP($F513,objets!$A$2:$L5081,11,FALSE))</f>
        <v>#NAME?</v>
      </c>
      <c r="O513" s="63" t="e">
        <f ca="1">_xlfn.IFS($E513&gt;0,VLOOKUP($F513,objets!$A$2:$L5081,12,FALSE)*$E513,$F513="",0,$E513="",VLOOKUP($F513,objets!$A$2:$L5081,12,FALSE))</f>
        <v>#NAME?</v>
      </c>
      <c r="P513" s="64"/>
      <c r="Q513" s="65"/>
      <c r="R513" s="65"/>
      <c r="S513" s="65"/>
      <c r="T513" s="65"/>
      <c r="U513" s="65"/>
      <c r="V513" s="65"/>
      <c r="W513" s="65"/>
      <c r="X513" s="65"/>
      <c r="Y513" s="73"/>
      <c r="Z513" s="67" t="str">
        <f t="shared" ca="1" si="15"/>
        <v/>
      </c>
      <c r="AA513" s="53"/>
      <c r="AB513" s="68"/>
      <c r="AC513" s="68"/>
      <c r="AD513" s="68"/>
      <c r="AE513" s="68"/>
      <c r="AF513" s="68"/>
      <c r="AG513" s="68"/>
      <c r="AH513" s="68"/>
      <c r="AI513" s="68"/>
      <c r="AJ513" s="69"/>
      <c r="AK513" s="55"/>
      <c r="AL513" s="70"/>
      <c r="AM513" s="61"/>
      <c r="AN513" s="61"/>
      <c r="AO513" s="55"/>
      <c r="AP513" s="71"/>
      <c r="AQ513" s="68"/>
      <c r="AR513" s="61"/>
    </row>
    <row r="514" spans="1:44" ht="34.5" customHeight="1" x14ac:dyDescent="0.25">
      <c r="A514" s="58"/>
      <c r="B514" s="58"/>
      <c r="C514" s="59"/>
      <c r="D514" s="60"/>
      <c r="E514" s="60"/>
      <c r="F514" s="61"/>
      <c r="G514" s="62" t="e">
        <f t="shared" ca="1" si="16"/>
        <v>#NAME?</v>
      </c>
      <c r="H514" s="62" t="e">
        <f ca="1">_xlfn.IFS($E514&gt;0,VLOOKUP($F514,objets!$A$2:$L5082,4,FALSE)*$E514,$F514="",0,$E514="",VLOOKUP($F514,objets!$A$2:$L5082,4,FALSE))</f>
        <v>#NAME?</v>
      </c>
      <c r="I514" s="107" t="str">
        <f>IF(F514="","",IF(E514&gt;0,VLOOKUP(F514,objets!$A$4:$F$47,6,FALSE)*E514,VLOOKUP(F514,objets!$A$4:$F$47,6,FALSE)))</f>
        <v/>
      </c>
      <c r="J514" s="63" t="e">
        <f ca="1">_xlfn.IFS($E514&gt;0,VLOOKUP($F514,objets!$A$2:$L5082,7,FALSE)*$E514,$F514="",0,$E514="",VLOOKUP($F514,objets!$A$2:$L5082,7,FALSE))</f>
        <v>#NAME?</v>
      </c>
      <c r="K514" s="63" t="e">
        <f ca="1">_xlfn.IFS($E514&gt;0,VLOOKUP($F514,objets!$A$2:$L5082,8,FALSE)*$E514,$F514="",0,$E514="",VLOOKUP($F514,objets!$A$2:$L5082,8,FALSE))</f>
        <v>#NAME?</v>
      </c>
      <c r="L514" s="63" t="e">
        <f ca="1">_xlfn.IFS($E514&gt;0,VLOOKUP($F514,objets!$A$2:$L5082,9,FALSE)*$E514,$F514="",0,$E514="",VLOOKUP($F514,objets!$A$2:$L5082,9,FALSE))</f>
        <v>#NAME?</v>
      </c>
      <c r="M514" s="63" t="e">
        <f ca="1">_xlfn.IFS($E514&gt;0,VLOOKUP($F514,objets!$A$2:$L5082,10,FALSE)*$E514,$F514="",0,$E514="",VLOOKUP($F514,objets!$A$2:$L5082,10,FALSE))</f>
        <v>#NAME?</v>
      </c>
      <c r="N514" s="63" t="e">
        <f ca="1">_xlfn.IFS($E514&gt;0,VLOOKUP($F514,objets!$A$2:$L5082,11,FALSE)*$E514,$F514="",0,$E514="",VLOOKUP($F514,objets!$A$2:$L5082,11,FALSE))</f>
        <v>#NAME?</v>
      </c>
      <c r="O514" s="63" t="e">
        <f ca="1">_xlfn.IFS($E514&gt;0,VLOOKUP($F514,objets!$A$2:$L5082,12,FALSE)*$E514,$F514="",0,$E514="",VLOOKUP($F514,objets!$A$2:$L5082,12,FALSE))</f>
        <v>#NAME?</v>
      </c>
      <c r="P514" s="64"/>
      <c r="Q514" s="65"/>
      <c r="R514" s="65"/>
      <c r="S514" s="65"/>
      <c r="T514" s="65"/>
      <c r="U514" s="65"/>
      <c r="V514" s="65"/>
      <c r="W514" s="65"/>
      <c r="X514" s="65"/>
      <c r="Y514" s="73"/>
      <c r="Z514" s="67" t="str">
        <f t="shared" ca="1" si="15"/>
        <v/>
      </c>
      <c r="AA514" s="53"/>
      <c r="AB514" s="68"/>
      <c r="AC514" s="68"/>
      <c r="AD514" s="68"/>
      <c r="AE514" s="68"/>
      <c r="AF514" s="68"/>
      <c r="AG514" s="68"/>
      <c r="AH514" s="68"/>
      <c r="AI514" s="68"/>
      <c r="AJ514" s="69"/>
      <c r="AK514" s="55"/>
      <c r="AL514" s="70"/>
      <c r="AM514" s="61"/>
      <c r="AN514" s="61"/>
      <c r="AO514" s="55"/>
      <c r="AP514" s="71"/>
      <c r="AQ514" s="68"/>
      <c r="AR514" s="61"/>
    </row>
    <row r="515" spans="1:44" ht="34.5" customHeight="1" x14ac:dyDescent="0.25">
      <c r="A515" s="58"/>
      <c r="B515" s="58"/>
      <c r="C515" s="59"/>
      <c r="D515" s="60"/>
      <c r="E515" s="60"/>
      <c r="F515" s="61"/>
      <c r="G515" s="62" t="e">
        <f t="shared" ca="1" si="16"/>
        <v>#NAME?</v>
      </c>
      <c r="H515" s="62" t="e">
        <f ca="1">_xlfn.IFS($E515&gt;0,VLOOKUP($F515,objets!$A$2:$L5083,4,FALSE)*$E515,$F515="",0,$E515="",VLOOKUP($F515,objets!$A$2:$L5083,4,FALSE))</f>
        <v>#NAME?</v>
      </c>
      <c r="I515" s="107" t="str">
        <f>IF(F515="","",IF(E515&gt;0,VLOOKUP(F515,objets!$A$4:$F$47,6,FALSE)*E515,VLOOKUP(F515,objets!$A$4:$F$47,6,FALSE)))</f>
        <v/>
      </c>
      <c r="J515" s="63" t="e">
        <f ca="1">_xlfn.IFS($E515&gt;0,VLOOKUP($F515,objets!$A$2:$L5083,7,FALSE)*$E515,$F515="",0,$E515="",VLOOKUP($F515,objets!$A$2:$L5083,7,FALSE))</f>
        <v>#NAME?</v>
      </c>
      <c r="K515" s="63" t="e">
        <f ca="1">_xlfn.IFS($E515&gt;0,VLOOKUP($F515,objets!$A$2:$L5083,8,FALSE)*$E515,$F515="",0,$E515="",VLOOKUP($F515,objets!$A$2:$L5083,8,FALSE))</f>
        <v>#NAME?</v>
      </c>
      <c r="L515" s="63" t="e">
        <f ca="1">_xlfn.IFS($E515&gt;0,VLOOKUP($F515,objets!$A$2:$L5083,9,FALSE)*$E515,$F515="",0,$E515="",VLOOKUP($F515,objets!$A$2:$L5083,9,FALSE))</f>
        <v>#NAME?</v>
      </c>
      <c r="M515" s="63" t="e">
        <f ca="1">_xlfn.IFS($E515&gt;0,VLOOKUP($F515,objets!$A$2:$L5083,10,FALSE)*$E515,$F515="",0,$E515="",VLOOKUP($F515,objets!$A$2:$L5083,10,FALSE))</f>
        <v>#NAME?</v>
      </c>
      <c r="N515" s="63" t="e">
        <f ca="1">_xlfn.IFS($E515&gt;0,VLOOKUP($F515,objets!$A$2:$L5083,11,FALSE)*$E515,$F515="",0,$E515="",VLOOKUP($F515,objets!$A$2:$L5083,11,FALSE))</f>
        <v>#NAME?</v>
      </c>
      <c r="O515" s="63" t="e">
        <f ca="1">_xlfn.IFS($E515&gt;0,VLOOKUP($F515,objets!$A$2:$L5083,12,FALSE)*$E515,$F515="",0,$E515="",VLOOKUP($F515,objets!$A$2:$L5083,12,FALSE))</f>
        <v>#NAME?</v>
      </c>
      <c r="P515" s="64"/>
      <c r="Q515" s="65"/>
      <c r="R515" s="65"/>
      <c r="S515" s="65"/>
      <c r="T515" s="65"/>
      <c r="U515" s="65"/>
      <c r="V515" s="65"/>
      <c r="W515" s="65"/>
      <c r="X515" s="65"/>
      <c r="Y515" s="73"/>
      <c r="Z515" s="67" t="str">
        <f t="shared" ca="1" si="15"/>
        <v/>
      </c>
      <c r="AA515" s="53"/>
      <c r="AB515" s="68"/>
      <c r="AC515" s="68"/>
      <c r="AD515" s="68"/>
      <c r="AE515" s="68"/>
      <c r="AF515" s="68"/>
      <c r="AG515" s="68"/>
      <c r="AH515" s="68"/>
      <c r="AI515" s="68"/>
      <c r="AJ515" s="69"/>
      <c r="AK515" s="55"/>
      <c r="AL515" s="70"/>
      <c r="AM515" s="61"/>
      <c r="AN515" s="61"/>
      <c r="AO515" s="55"/>
      <c r="AP515" s="71"/>
      <c r="AQ515" s="68"/>
      <c r="AR515" s="61"/>
    </row>
    <row r="516" spans="1:44" ht="34.5" customHeight="1" x14ac:dyDescent="0.25">
      <c r="A516" s="58"/>
      <c r="B516" s="58"/>
      <c r="C516" s="59"/>
      <c r="D516" s="60"/>
      <c r="E516" s="60"/>
      <c r="F516" s="61"/>
      <c r="G516" s="62" t="e">
        <f t="shared" ca="1" si="16"/>
        <v>#NAME?</v>
      </c>
      <c r="H516" s="62" t="e">
        <f ca="1">_xlfn.IFS($E516&gt;0,VLOOKUP($F516,objets!$A$2:$L5084,4,FALSE)*$E516,$F516="",0,$E516="",VLOOKUP($F516,objets!$A$2:$L5084,4,FALSE))</f>
        <v>#NAME?</v>
      </c>
      <c r="I516" s="107" t="str">
        <f>IF(F516="","",IF(E516&gt;0,VLOOKUP(F516,objets!$A$4:$F$47,6,FALSE)*E516,VLOOKUP(F516,objets!$A$4:$F$47,6,FALSE)))</f>
        <v/>
      </c>
      <c r="J516" s="63" t="e">
        <f ca="1">_xlfn.IFS($E516&gt;0,VLOOKUP($F516,objets!$A$2:$L5084,7,FALSE)*$E516,$F516="",0,$E516="",VLOOKUP($F516,objets!$A$2:$L5084,7,FALSE))</f>
        <v>#NAME?</v>
      </c>
      <c r="K516" s="63" t="e">
        <f ca="1">_xlfn.IFS($E516&gt;0,VLOOKUP($F516,objets!$A$2:$L5084,8,FALSE)*$E516,$F516="",0,$E516="",VLOOKUP($F516,objets!$A$2:$L5084,8,FALSE))</f>
        <v>#NAME?</v>
      </c>
      <c r="L516" s="63" t="e">
        <f ca="1">_xlfn.IFS($E516&gt;0,VLOOKUP($F516,objets!$A$2:$L5084,9,FALSE)*$E516,$F516="",0,$E516="",VLOOKUP($F516,objets!$A$2:$L5084,9,FALSE))</f>
        <v>#NAME?</v>
      </c>
      <c r="M516" s="63" t="e">
        <f ca="1">_xlfn.IFS($E516&gt;0,VLOOKUP($F516,objets!$A$2:$L5084,10,FALSE)*$E516,$F516="",0,$E516="",VLOOKUP($F516,objets!$A$2:$L5084,10,FALSE))</f>
        <v>#NAME?</v>
      </c>
      <c r="N516" s="63" t="e">
        <f ca="1">_xlfn.IFS($E516&gt;0,VLOOKUP($F516,objets!$A$2:$L5084,11,FALSE)*$E516,$F516="",0,$E516="",VLOOKUP($F516,objets!$A$2:$L5084,11,FALSE))</f>
        <v>#NAME?</v>
      </c>
      <c r="O516" s="63" t="e">
        <f ca="1">_xlfn.IFS($E516&gt;0,VLOOKUP($F516,objets!$A$2:$L5084,12,FALSE)*$E516,$F516="",0,$E516="",VLOOKUP($F516,objets!$A$2:$L5084,12,FALSE))</f>
        <v>#NAME?</v>
      </c>
      <c r="P516" s="64"/>
      <c r="Q516" s="65"/>
      <c r="R516" s="65"/>
      <c r="S516" s="65"/>
      <c r="T516" s="65"/>
      <c r="U516" s="65"/>
      <c r="V516" s="65"/>
      <c r="W516" s="65"/>
      <c r="X516" s="65"/>
      <c r="Y516" s="73"/>
      <c r="Z516" s="67" t="str">
        <f t="shared" ca="1" si="15"/>
        <v/>
      </c>
      <c r="AA516" s="53"/>
      <c r="AB516" s="68"/>
      <c r="AC516" s="68"/>
      <c r="AD516" s="68"/>
      <c r="AE516" s="68"/>
      <c r="AF516" s="68"/>
      <c r="AG516" s="68"/>
      <c r="AH516" s="68"/>
      <c r="AI516" s="68"/>
      <c r="AJ516" s="69"/>
      <c r="AK516" s="55"/>
      <c r="AL516" s="70"/>
      <c r="AM516" s="61"/>
      <c r="AN516" s="61"/>
      <c r="AO516" s="55"/>
      <c r="AP516" s="71"/>
      <c r="AQ516" s="68"/>
      <c r="AR516" s="61"/>
    </row>
    <row r="517" spans="1:44" ht="34.5" customHeight="1" x14ac:dyDescent="0.25">
      <c r="A517" s="58"/>
      <c r="B517" s="58"/>
      <c r="C517" s="59"/>
      <c r="D517" s="60"/>
      <c r="E517" s="60"/>
      <c r="F517" s="72"/>
      <c r="G517" s="62" t="e">
        <f t="shared" ca="1" si="16"/>
        <v>#NAME?</v>
      </c>
      <c r="H517" s="62" t="e">
        <f ca="1">_xlfn.IFS($E517&gt;0,VLOOKUP($F517,objets!$A$2:$L5085,4,FALSE)*$E517,$F517="",0,$E517="",VLOOKUP($F517,objets!$A$2:$L5085,4,FALSE))</f>
        <v>#NAME?</v>
      </c>
      <c r="I517" s="107" t="str">
        <f>IF(F517="","",IF(E517&gt;0,VLOOKUP(F517,objets!$A$4:$F$47,6,FALSE)*E517,VLOOKUP(F517,objets!$A$4:$F$47,6,FALSE)))</f>
        <v/>
      </c>
      <c r="J517" s="63" t="e">
        <f ca="1">_xlfn.IFS($E517&gt;0,VLOOKUP($F517,objets!$A$2:$L5085,7,FALSE)*$E517,$F517="",0,$E517="",VLOOKUP($F517,objets!$A$2:$L5085,7,FALSE))</f>
        <v>#NAME?</v>
      </c>
      <c r="K517" s="63" t="e">
        <f ca="1">_xlfn.IFS($E517&gt;0,VLOOKUP($F517,objets!$A$2:$L5085,8,FALSE)*$E517,$F517="",0,$E517="",VLOOKUP($F517,objets!$A$2:$L5085,8,FALSE))</f>
        <v>#NAME?</v>
      </c>
      <c r="L517" s="63" t="e">
        <f ca="1">_xlfn.IFS($E517&gt;0,VLOOKUP($F517,objets!$A$2:$L5085,9,FALSE)*$E517,$F517="",0,$E517="",VLOOKUP($F517,objets!$A$2:$L5085,9,FALSE))</f>
        <v>#NAME?</v>
      </c>
      <c r="M517" s="63" t="e">
        <f ca="1">_xlfn.IFS($E517&gt;0,VLOOKUP($F517,objets!$A$2:$L5085,10,FALSE)*$E517,$F517="",0,$E517="",VLOOKUP($F517,objets!$A$2:$L5085,10,FALSE))</f>
        <v>#NAME?</v>
      </c>
      <c r="N517" s="63" t="e">
        <f ca="1">_xlfn.IFS($E517&gt;0,VLOOKUP($F517,objets!$A$2:$L5085,11,FALSE)*$E517,$F517="",0,$E517="",VLOOKUP($F517,objets!$A$2:$L5085,11,FALSE))</f>
        <v>#NAME?</v>
      </c>
      <c r="O517" s="63" t="e">
        <f ca="1">_xlfn.IFS($E517&gt;0,VLOOKUP($F517,objets!$A$2:$L5085,12,FALSE)*$E517,$F517="",0,$E517="",VLOOKUP($F517,objets!$A$2:$L5085,12,FALSE))</f>
        <v>#NAME?</v>
      </c>
      <c r="P517" s="64"/>
      <c r="Q517" s="65"/>
      <c r="R517" s="65"/>
      <c r="S517" s="65"/>
      <c r="T517" s="65"/>
      <c r="U517" s="65"/>
      <c r="V517" s="65"/>
      <c r="W517" s="65"/>
      <c r="X517" s="65"/>
      <c r="Y517" s="73"/>
      <c r="Z517" s="67" t="str">
        <f t="shared" ca="1" si="15"/>
        <v/>
      </c>
      <c r="AA517" s="53"/>
      <c r="AB517" s="68"/>
      <c r="AC517" s="68"/>
      <c r="AD517" s="68"/>
      <c r="AE517" s="68"/>
      <c r="AF517" s="68"/>
      <c r="AG517" s="68"/>
      <c r="AH517" s="68"/>
      <c r="AI517" s="68"/>
      <c r="AJ517" s="69"/>
      <c r="AK517" s="55"/>
      <c r="AL517" s="70"/>
      <c r="AM517" s="61"/>
      <c r="AN517" s="61"/>
      <c r="AO517" s="55"/>
      <c r="AP517" s="71"/>
      <c r="AQ517" s="68"/>
      <c r="AR517" s="61"/>
    </row>
    <row r="518" spans="1:44" ht="34.5" customHeight="1" x14ac:dyDescent="0.25">
      <c r="A518" s="58"/>
      <c r="B518" s="58"/>
      <c r="C518" s="59"/>
      <c r="D518" s="60"/>
      <c r="E518" s="60"/>
      <c r="F518" s="61"/>
      <c r="G518" s="62" t="e">
        <f t="shared" ca="1" si="16"/>
        <v>#NAME?</v>
      </c>
      <c r="H518" s="62" t="e">
        <f ca="1">_xlfn.IFS($E518&gt;0,VLOOKUP($F518,objets!$A$2:$L5086,4,FALSE)*$E518,$F518="",0,$E518="",VLOOKUP($F518,objets!$A$2:$L5086,4,FALSE))</f>
        <v>#NAME?</v>
      </c>
      <c r="I518" s="107" t="str">
        <f>IF(F518="","",IF(E518&gt;0,VLOOKUP(F518,objets!$A$4:$F$47,6,FALSE)*E518,VLOOKUP(F518,objets!$A$4:$F$47,6,FALSE)))</f>
        <v/>
      </c>
      <c r="J518" s="63" t="e">
        <f ca="1">_xlfn.IFS($E518&gt;0,VLOOKUP($F518,objets!$A$2:$L5086,7,FALSE)*$E518,$F518="",0,$E518="",VLOOKUP($F518,objets!$A$2:$L5086,7,FALSE))</f>
        <v>#NAME?</v>
      </c>
      <c r="K518" s="63" t="e">
        <f ca="1">_xlfn.IFS($E518&gt;0,VLOOKUP($F518,objets!$A$2:$L5086,8,FALSE)*$E518,$F518="",0,$E518="",VLOOKUP($F518,objets!$A$2:$L5086,8,FALSE))</f>
        <v>#NAME?</v>
      </c>
      <c r="L518" s="63" t="e">
        <f ca="1">_xlfn.IFS($E518&gt;0,VLOOKUP($F518,objets!$A$2:$L5086,9,FALSE)*$E518,$F518="",0,$E518="",VLOOKUP($F518,objets!$A$2:$L5086,9,FALSE))</f>
        <v>#NAME?</v>
      </c>
      <c r="M518" s="63" t="e">
        <f ca="1">_xlfn.IFS($E518&gt;0,VLOOKUP($F518,objets!$A$2:$L5086,10,FALSE)*$E518,$F518="",0,$E518="",VLOOKUP($F518,objets!$A$2:$L5086,10,FALSE))</f>
        <v>#NAME?</v>
      </c>
      <c r="N518" s="63" t="e">
        <f ca="1">_xlfn.IFS($E518&gt;0,VLOOKUP($F518,objets!$A$2:$L5086,11,FALSE)*$E518,$F518="",0,$E518="",VLOOKUP($F518,objets!$A$2:$L5086,11,FALSE))</f>
        <v>#NAME?</v>
      </c>
      <c r="O518" s="63" t="e">
        <f ca="1">_xlfn.IFS($E518&gt;0,VLOOKUP($F518,objets!$A$2:$L5086,12,FALSE)*$E518,$F518="",0,$E518="",VLOOKUP($F518,objets!$A$2:$L5086,12,FALSE))</f>
        <v>#NAME?</v>
      </c>
      <c r="P518" s="64"/>
      <c r="Q518" s="65"/>
      <c r="R518" s="65"/>
      <c r="S518" s="65"/>
      <c r="T518" s="65"/>
      <c r="U518" s="65"/>
      <c r="V518" s="65"/>
      <c r="W518" s="65"/>
      <c r="X518" s="65"/>
      <c r="Y518" s="73"/>
      <c r="Z518" s="67" t="str">
        <f t="shared" ca="1" si="15"/>
        <v/>
      </c>
      <c r="AA518" s="53"/>
      <c r="AB518" s="68"/>
      <c r="AC518" s="68"/>
      <c r="AD518" s="68"/>
      <c r="AE518" s="68"/>
      <c r="AF518" s="68"/>
      <c r="AG518" s="68"/>
      <c r="AH518" s="68"/>
      <c r="AI518" s="68"/>
      <c r="AJ518" s="69"/>
      <c r="AK518" s="55"/>
      <c r="AL518" s="70"/>
      <c r="AM518" s="61"/>
      <c r="AN518" s="61"/>
      <c r="AO518" s="55"/>
      <c r="AP518" s="71"/>
      <c r="AQ518" s="68"/>
      <c r="AR518" s="61"/>
    </row>
    <row r="519" spans="1:44" ht="34.5" customHeight="1" x14ac:dyDescent="0.25">
      <c r="A519" s="58"/>
      <c r="B519" s="58"/>
      <c r="C519" s="59"/>
      <c r="D519" s="60"/>
      <c r="E519" s="60"/>
      <c r="F519" s="72"/>
      <c r="G519" s="62" t="e">
        <f t="shared" ca="1" si="16"/>
        <v>#NAME?</v>
      </c>
      <c r="H519" s="62" t="e">
        <f ca="1">_xlfn.IFS($E519&gt;0,VLOOKUP($F519,objets!$A$2:$L5087,4,FALSE)*$E519,$F519="",0,$E519="",VLOOKUP($F519,objets!$A$2:$L5087,4,FALSE))</f>
        <v>#NAME?</v>
      </c>
      <c r="I519" s="107" t="str">
        <f>IF(F519="","",IF(E519&gt;0,VLOOKUP(F519,objets!$A$4:$F$47,6,FALSE)*E519,VLOOKUP(F519,objets!$A$4:$F$47,6,FALSE)))</f>
        <v/>
      </c>
      <c r="J519" s="63" t="e">
        <f ca="1">_xlfn.IFS($E519&gt;0,VLOOKUP($F519,objets!$A$2:$L5087,7,FALSE)*$E519,$F519="",0,$E519="",VLOOKUP($F519,objets!$A$2:$L5087,7,FALSE))</f>
        <v>#NAME?</v>
      </c>
      <c r="K519" s="63" t="e">
        <f ca="1">_xlfn.IFS($E519&gt;0,VLOOKUP($F519,objets!$A$2:$L5087,8,FALSE)*$E519,$F519="",0,$E519="",VLOOKUP($F519,objets!$A$2:$L5087,8,FALSE))</f>
        <v>#NAME?</v>
      </c>
      <c r="L519" s="63" t="e">
        <f ca="1">_xlfn.IFS($E519&gt;0,VLOOKUP($F519,objets!$A$2:$L5087,9,FALSE)*$E519,$F519="",0,$E519="",VLOOKUP($F519,objets!$A$2:$L5087,9,FALSE))</f>
        <v>#NAME?</v>
      </c>
      <c r="M519" s="63" t="e">
        <f ca="1">_xlfn.IFS($E519&gt;0,VLOOKUP($F519,objets!$A$2:$L5087,10,FALSE)*$E519,$F519="",0,$E519="",VLOOKUP($F519,objets!$A$2:$L5087,10,FALSE))</f>
        <v>#NAME?</v>
      </c>
      <c r="N519" s="63" t="e">
        <f ca="1">_xlfn.IFS($E519&gt;0,VLOOKUP($F519,objets!$A$2:$L5087,11,FALSE)*$E519,$F519="",0,$E519="",VLOOKUP($F519,objets!$A$2:$L5087,11,FALSE))</f>
        <v>#NAME?</v>
      </c>
      <c r="O519" s="63" t="e">
        <f ca="1">_xlfn.IFS($E519&gt;0,VLOOKUP($F519,objets!$A$2:$L5087,12,FALSE)*$E519,$F519="",0,$E519="",VLOOKUP($F519,objets!$A$2:$L5087,12,FALSE))</f>
        <v>#NAME?</v>
      </c>
      <c r="P519" s="64"/>
      <c r="Q519" s="65"/>
      <c r="R519" s="65"/>
      <c r="S519" s="65"/>
      <c r="T519" s="65"/>
      <c r="U519" s="65"/>
      <c r="V519" s="65"/>
      <c r="W519" s="65"/>
      <c r="X519" s="65"/>
      <c r="Y519" s="73"/>
      <c r="Z519" s="67" t="str">
        <f t="shared" ref="Z519:Z582" ca="1" si="17">IFERROR(SUMPRODUCT(H519:O519,Q519:X519)/SUM(H519:O519),"")</f>
        <v/>
      </c>
      <c r="AA519" s="53"/>
      <c r="AB519" s="68"/>
      <c r="AC519" s="68"/>
      <c r="AD519" s="68"/>
      <c r="AE519" s="68"/>
      <c r="AF519" s="68"/>
      <c r="AG519" s="68"/>
      <c r="AH519" s="68"/>
      <c r="AI519" s="68"/>
      <c r="AJ519" s="69"/>
      <c r="AK519" s="55"/>
      <c r="AL519" s="70"/>
      <c r="AM519" s="61"/>
      <c r="AN519" s="61"/>
      <c r="AO519" s="55"/>
      <c r="AP519" s="71"/>
      <c r="AQ519" s="68"/>
      <c r="AR519" s="61"/>
    </row>
    <row r="520" spans="1:44" ht="34.5" customHeight="1" x14ac:dyDescent="0.25">
      <c r="A520" s="58"/>
      <c r="B520" s="58"/>
      <c r="C520" s="59"/>
      <c r="D520" s="60"/>
      <c r="E520" s="60"/>
      <c r="F520" s="61"/>
      <c r="G520" s="62" t="e">
        <f t="shared" ca="1" si="16"/>
        <v>#NAME?</v>
      </c>
      <c r="H520" s="62" t="e">
        <f ca="1">_xlfn.IFS($E520&gt;0,VLOOKUP($F520,objets!$A$2:$L5088,4,FALSE)*$E520,$F520="",0,$E520="",VLOOKUP($F520,objets!$A$2:$L5088,4,FALSE))</f>
        <v>#NAME?</v>
      </c>
      <c r="I520" s="107" t="str">
        <f>IF(F520="","",IF(E520&gt;0,VLOOKUP(F520,objets!$A$4:$F$47,6,FALSE)*E520,VLOOKUP(F520,objets!$A$4:$F$47,6,FALSE)))</f>
        <v/>
      </c>
      <c r="J520" s="63" t="e">
        <f ca="1">_xlfn.IFS($E520&gt;0,VLOOKUP($F520,objets!$A$2:$L5088,7,FALSE)*$E520,$F520="",0,$E520="",VLOOKUP($F520,objets!$A$2:$L5088,7,FALSE))</f>
        <v>#NAME?</v>
      </c>
      <c r="K520" s="63" t="e">
        <f ca="1">_xlfn.IFS($E520&gt;0,VLOOKUP($F520,objets!$A$2:$L5088,8,FALSE)*$E520,$F520="",0,$E520="",VLOOKUP($F520,objets!$A$2:$L5088,8,FALSE))</f>
        <v>#NAME?</v>
      </c>
      <c r="L520" s="63" t="e">
        <f ca="1">_xlfn.IFS($E520&gt;0,VLOOKUP($F520,objets!$A$2:$L5088,9,FALSE)*$E520,$F520="",0,$E520="",VLOOKUP($F520,objets!$A$2:$L5088,9,FALSE))</f>
        <v>#NAME?</v>
      </c>
      <c r="M520" s="63" t="e">
        <f ca="1">_xlfn.IFS($E520&gt;0,VLOOKUP($F520,objets!$A$2:$L5088,10,FALSE)*$E520,$F520="",0,$E520="",VLOOKUP($F520,objets!$A$2:$L5088,10,FALSE))</f>
        <v>#NAME?</v>
      </c>
      <c r="N520" s="63" t="e">
        <f ca="1">_xlfn.IFS($E520&gt;0,VLOOKUP($F520,objets!$A$2:$L5088,11,FALSE)*$E520,$F520="",0,$E520="",VLOOKUP($F520,objets!$A$2:$L5088,11,FALSE))</f>
        <v>#NAME?</v>
      </c>
      <c r="O520" s="63" t="e">
        <f ca="1">_xlfn.IFS($E520&gt;0,VLOOKUP($F520,objets!$A$2:$L5088,12,FALSE)*$E520,$F520="",0,$E520="",VLOOKUP($F520,objets!$A$2:$L5088,12,FALSE))</f>
        <v>#NAME?</v>
      </c>
      <c r="P520" s="64"/>
      <c r="Q520" s="65"/>
      <c r="R520" s="65"/>
      <c r="S520" s="65"/>
      <c r="T520" s="65"/>
      <c r="U520" s="65"/>
      <c r="V520" s="65"/>
      <c r="W520" s="65"/>
      <c r="X520" s="65"/>
      <c r="Y520" s="73"/>
      <c r="Z520" s="67" t="str">
        <f t="shared" ca="1" si="17"/>
        <v/>
      </c>
      <c r="AA520" s="53"/>
      <c r="AB520" s="68"/>
      <c r="AC520" s="68"/>
      <c r="AD520" s="68"/>
      <c r="AE520" s="68"/>
      <c r="AF520" s="68"/>
      <c r="AG520" s="68"/>
      <c r="AH520" s="68"/>
      <c r="AI520" s="68"/>
      <c r="AJ520" s="69"/>
      <c r="AK520" s="55"/>
      <c r="AL520" s="70"/>
      <c r="AM520" s="61"/>
      <c r="AN520" s="61"/>
      <c r="AO520" s="55"/>
      <c r="AP520" s="71"/>
      <c r="AQ520" s="68"/>
      <c r="AR520" s="61"/>
    </row>
    <row r="521" spans="1:44" ht="34.5" customHeight="1" x14ac:dyDescent="0.25">
      <c r="A521" s="58"/>
      <c r="B521" s="58"/>
      <c r="C521" s="59"/>
      <c r="D521" s="60"/>
      <c r="E521" s="60"/>
      <c r="F521" s="61"/>
      <c r="G521" s="62" t="e">
        <f t="shared" ca="1" si="16"/>
        <v>#NAME?</v>
      </c>
      <c r="H521" s="62" t="e">
        <f ca="1">_xlfn.IFS($E521&gt;0,VLOOKUP($F521,objets!$A$2:$L5089,4,FALSE)*$E521,$F521="",0,$E521="",VLOOKUP($F521,objets!$A$2:$L5089,4,FALSE))</f>
        <v>#NAME?</v>
      </c>
      <c r="I521" s="107" t="str">
        <f>IF(F521="","",IF(E521&gt;0,VLOOKUP(F521,objets!$A$4:$F$47,6,FALSE)*E521,VLOOKUP(F521,objets!$A$4:$F$47,6,FALSE)))</f>
        <v/>
      </c>
      <c r="J521" s="63" t="e">
        <f ca="1">_xlfn.IFS($E521&gt;0,VLOOKUP($F521,objets!$A$2:$L5089,7,FALSE)*$E521,$F521="",0,$E521="",VLOOKUP($F521,objets!$A$2:$L5089,7,FALSE))</f>
        <v>#NAME?</v>
      </c>
      <c r="K521" s="63" t="e">
        <f ca="1">_xlfn.IFS($E521&gt;0,VLOOKUP($F521,objets!$A$2:$L5089,8,FALSE)*$E521,$F521="",0,$E521="",VLOOKUP($F521,objets!$A$2:$L5089,8,FALSE))</f>
        <v>#NAME?</v>
      </c>
      <c r="L521" s="63" t="e">
        <f ca="1">_xlfn.IFS($E521&gt;0,VLOOKUP($F521,objets!$A$2:$L5089,9,FALSE)*$E521,$F521="",0,$E521="",VLOOKUP($F521,objets!$A$2:$L5089,9,FALSE))</f>
        <v>#NAME?</v>
      </c>
      <c r="M521" s="63" t="e">
        <f ca="1">_xlfn.IFS($E521&gt;0,VLOOKUP($F521,objets!$A$2:$L5089,10,FALSE)*$E521,$F521="",0,$E521="",VLOOKUP($F521,objets!$A$2:$L5089,10,FALSE))</f>
        <v>#NAME?</v>
      </c>
      <c r="N521" s="63" t="e">
        <f ca="1">_xlfn.IFS($E521&gt;0,VLOOKUP($F521,objets!$A$2:$L5089,11,FALSE)*$E521,$F521="",0,$E521="",VLOOKUP($F521,objets!$A$2:$L5089,11,FALSE))</f>
        <v>#NAME?</v>
      </c>
      <c r="O521" s="63" t="e">
        <f ca="1">_xlfn.IFS($E521&gt;0,VLOOKUP($F521,objets!$A$2:$L5089,12,FALSE)*$E521,$F521="",0,$E521="",VLOOKUP($F521,objets!$A$2:$L5089,12,FALSE))</f>
        <v>#NAME?</v>
      </c>
      <c r="P521" s="64"/>
      <c r="Q521" s="65"/>
      <c r="R521" s="65"/>
      <c r="S521" s="65"/>
      <c r="T521" s="65"/>
      <c r="U521" s="65"/>
      <c r="V521" s="65"/>
      <c r="W521" s="65"/>
      <c r="X521" s="65"/>
      <c r="Y521" s="73"/>
      <c r="Z521" s="67" t="str">
        <f t="shared" ca="1" si="17"/>
        <v/>
      </c>
      <c r="AA521" s="53"/>
      <c r="AB521" s="68"/>
      <c r="AC521" s="68"/>
      <c r="AD521" s="68"/>
      <c r="AE521" s="68"/>
      <c r="AF521" s="68"/>
      <c r="AG521" s="68"/>
      <c r="AH521" s="68"/>
      <c r="AI521" s="68"/>
      <c r="AJ521" s="69"/>
      <c r="AK521" s="55"/>
      <c r="AL521" s="70"/>
      <c r="AM521" s="61"/>
      <c r="AN521" s="61"/>
      <c r="AO521" s="55"/>
      <c r="AP521" s="71"/>
      <c r="AQ521" s="68"/>
      <c r="AR521" s="61"/>
    </row>
    <row r="522" spans="1:44" ht="34.5" customHeight="1" x14ac:dyDescent="0.25">
      <c r="A522" s="58"/>
      <c r="B522" s="58"/>
      <c r="C522" s="59"/>
      <c r="D522" s="60"/>
      <c r="E522" s="60"/>
      <c r="F522" s="61"/>
      <c r="G522" s="62" t="e">
        <f t="shared" ca="1" si="16"/>
        <v>#NAME?</v>
      </c>
      <c r="H522" s="62" t="e">
        <f ca="1">_xlfn.IFS($E522&gt;0,VLOOKUP($F522,objets!$A$2:$L5090,4,FALSE)*$E522,$F522="",0,$E522="",VLOOKUP($F522,objets!$A$2:$L5090,4,FALSE))</f>
        <v>#NAME?</v>
      </c>
      <c r="I522" s="107" t="str">
        <f>IF(F522="","",IF(E522&gt;0,VLOOKUP(F522,objets!$A$4:$F$47,6,FALSE)*E522,VLOOKUP(F522,objets!$A$4:$F$47,6,FALSE)))</f>
        <v/>
      </c>
      <c r="J522" s="63" t="e">
        <f ca="1">_xlfn.IFS($E522&gt;0,VLOOKUP($F522,objets!$A$2:$L5090,7,FALSE)*$E522,$F522="",0,$E522="",VLOOKUP($F522,objets!$A$2:$L5090,7,FALSE))</f>
        <v>#NAME?</v>
      </c>
      <c r="K522" s="63" t="e">
        <f ca="1">_xlfn.IFS($E522&gt;0,VLOOKUP($F522,objets!$A$2:$L5090,8,FALSE)*$E522,$F522="",0,$E522="",VLOOKUP($F522,objets!$A$2:$L5090,8,FALSE))</f>
        <v>#NAME?</v>
      </c>
      <c r="L522" s="63" t="e">
        <f ca="1">_xlfn.IFS($E522&gt;0,VLOOKUP($F522,objets!$A$2:$L5090,9,FALSE)*$E522,$F522="",0,$E522="",VLOOKUP($F522,objets!$A$2:$L5090,9,FALSE))</f>
        <v>#NAME?</v>
      </c>
      <c r="M522" s="63" t="e">
        <f ca="1">_xlfn.IFS($E522&gt;0,VLOOKUP($F522,objets!$A$2:$L5090,10,FALSE)*$E522,$F522="",0,$E522="",VLOOKUP($F522,objets!$A$2:$L5090,10,FALSE))</f>
        <v>#NAME?</v>
      </c>
      <c r="N522" s="63" t="e">
        <f ca="1">_xlfn.IFS($E522&gt;0,VLOOKUP($F522,objets!$A$2:$L5090,11,FALSE)*$E522,$F522="",0,$E522="",VLOOKUP($F522,objets!$A$2:$L5090,11,FALSE))</f>
        <v>#NAME?</v>
      </c>
      <c r="O522" s="63" t="e">
        <f ca="1">_xlfn.IFS($E522&gt;0,VLOOKUP($F522,objets!$A$2:$L5090,12,FALSE)*$E522,$F522="",0,$E522="",VLOOKUP($F522,objets!$A$2:$L5090,12,FALSE))</f>
        <v>#NAME?</v>
      </c>
      <c r="P522" s="64"/>
      <c r="Q522" s="65"/>
      <c r="R522" s="65"/>
      <c r="S522" s="65"/>
      <c r="T522" s="65"/>
      <c r="U522" s="65"/>
      <c r="V522" s="65"/>
      <c r="W522" s="65"/>
      <c r="X522" s="65"/>
      <c r="Y522" s="73"/>
      <c r="Z522" s="67" t="str">
        <f t="shared" ca="1" si="17"/>
        <v/>
      </c>
      <c r="AA522" s="53"/>
      <c r="AB522" s="68"/>
      <c r="AC522" s="68"/>
      <c r="AD522" s="68"/>
      <c r="AE522" s="68"/>
      <c r="AF522" s="68"/>
      <c r="AG522" s="68"/>
      <c r="AH522" s="68"/>
      <c r="AI522" s="68"/>
      <c r="AJ522" s="69"/>
      <c r="AK522" s="55"/>
      <c r="AL522" s="70"/>
      <c r="AM522" s="61"/>
      <c r="AN522" s="61"/>
      <c r="AO522" s="55"/>
      <c r="AP522" s="71"/>
      <c r="AQ522" s="68"/>
      <c r="AR522" s="61"/>
    </row>
    <row r="523" spans="1:44" ht="34.5" customHeight="1" x14ac:dyDescent="0.25">
      <c r="A523" s="58"/>
      <c r="B523" s="58"/>
      <c r="C523" s="59"/>
      <c r="D523" s="60"/>
      <c r="E523" s="60"/>
      <c r="F523" s="72"/>
      <c r="G523" s="62" t="e">
        <f t="shared" ca="1" si="16"/>
        <v>#NAME?</v>
      </c>
      <c r="H523" s="62" t="e">
        <f ca="1">_xlfn.IFS($E523&gt;0,VLOOKUP($F523,objets!$A$2:$L5091,4,FALSE)*$E523,$F523="",0,$E523="",VLOOKUP($F523,objets!$A$2:$L5091,4,FALSE))</f>
        <v>#NAME?</v>
      </c>
      <c r="I523" s="107" t="str">
        <f>IF(F523="","",IF(E523&gt;0,VLOOKUP(F523,objets!$A$4:$F$47,6,FALSE)*E523,VLOOKUP(F523,objets!$A$4:$F$47,6,FALSE)))</f>
        <v/>
      </c>
      <c r="J523" s="63" t="e">
        <f ca="1">_xlfn.IFS($E523&gt;0,VLOOKUP($F523,objets!$A$2:$L5091,7,FALSE)*$E523,$F523="",0,$E523="",VLOOKUP($F523,objets!$A$2:$L5091,7,FALSE))</f>
        <v>#NAME?</v>
      </c>
      <c r="K523" s="63" t="e">
        <f ca="1">_xlfn.IFS($E523&gt;0,VLOOKUP($F523,objets!$A$2:$L5091,8,FALSE)*$E523,$F523="",0,$E523="",VLOOKUP($F523,objets!$A$2:$L5091,8,FALSE))</f>
        <v>#NAME?</v>
      </c>
      <c r="L523" s="63" t="e">
        <f ca="1">_xlfn.IFS($E523&gt;0,VLOOKUP($F523,objets!$A$2:$L5091,9,FALSE)*$E523,$F523="",0,$E523="",VLOOKUP($F523,objets!$A$2:$L5091,9,FALSE))</f>
        <v>#NAME?</v>
      </c>
      <c r="M523" s="63" t="e">
        <f ca="1">_xlfn.IFS($E523&gt;0,VLOOKUP($F523,objets!$A$2:$L5091,10,FALSE)*$E523,$F523="",0,$E523="",VLOOKUP($F523,objets!$A$2:$L5091,10,FALSE))</f>
        <v>#NAME?</v>
      </c>
      <c r="N523" s="63" t="e">
        <f ca="1">_xlfn.IFS($E523&gt;0,VLOOKUP($F523,objets!$A$2:$L5091,11,FALSE)*$E523,$F523="",0,$E523="",VLOOKUP($F523,objets!$A$2:$L5091,11,FALSE))</f>
        <v>#NAME?</v>
      </c>
      <c r="O523" s="63" t="e">
        <f ca="1">_xlfn.IFS($E523&gt;0,VLOOKUP($F523,objets!$A$2:$L5091,12,FALSE)*$E523,$F523="",0,$E523="",VLOOKUP($F523,objets!$A$2:$L5091,12,FALSE))</f>
        <v>#NAME?</v>
      </c>
      <c r="P523" s="64"/>
      <c r="Q523" s="65"/>
      <c r="R523" s="65"/>
      <c r="S523" s="65"/>
      <c r="T523" s="65"/>
      <c r="U523" s="65"/>
      <c r="V523" s="65"/>
      <c r="W523" s="65"/>
      <c r="X523" s="65"/>
      <c r="Y523" s="73"/>
      <c r="Z523" s="67" t="str">
        <f t="shared" ca="1" si="17"/>
        <v/>
      </c>
      <c r="AA523" s="53"/>
      <c r="AB523" s="68"/>
      <c r="AC523" s="68"/>
      <c r="AD523" s="68"/>
      <c r="AE523" s="68"/>
      <c r="AF523" s="68"/>
      <c r="AG523" s="68"/>
      <c r="AH523" s="68"/>
      <c r="AI523" s="68"/>
      <c r="AJ523" s="69"/>
      <c r="AK523" s="55"/>
      <c r="AL523" s="70"/>
      <c r="AM523" s="61"/>
      <c r="AN523" s="61"/>
      <c r="AO523" s="55"/>
      <c r="AP523" s="71"/>
      <c r="AQ523" s="68"/>
      <c r="AR523" s="61"/>
    </row>
    <row r="524" spans="1:44" ht="34.5" customHeight="1" x14ac:dyDescent="0.25">
      <c r="A524" s="58"/>
      <c r="B524" s="58"/>
      <c r="C524" s="59"/>
      <c r="D524" s="60"/>
      <c r="E524" s="60"/>
      <c r="F524" s="61"/>
      <c r="G524" s="62" t="e">
        <f t="shared" ca="1" si="16"/>
        <v>#NAME?</v>
      </c>
      <c r="H524" s="62" t="e">
        <f ca="1">_xlfn.IFS($E524&gt;0,VLOOKUP($F524,objets!$A$2:$L5092,4,FALSE)*$E524,$F524="",0,$E524="",VLOOKUP($F524,objets!$A$2:$L5092,4,FALSE))</f>
        <v>#NAME?</v>
      </c>
      <c r="I524" s="107" t="str">
        <f>IF(F524="","",IF(E524&gt;0,VLOOKUP(F524,objets!$A$4:$F$47,6,FALSE)*E524,VLOOKUP(F524,objets!$A$4:$F$47,6,FALSE)))</f>
        <v/>
      </c>
      <c r="J524" s="63" t="e">
        <f ca="1">_xlfn.IFS($E524&gt;0,VLOOKUP($F524,objets!$A$2:$L5092,7,FALSE)*$E524,$F524="",0,$E524="",VLOOKUP($F524,objets!$A$2:$L5092,7,FALSE))</f>
        <v>#NAME?</v>
      </c>
      <c r="K524" s="63" t="e">
        <f ca="1">_xlfn.IFS($E524&gt;0,VLOOKUP($F524,objets!$A$2:$L5092,8,FALSE)*$E524,$F524="",0,$E524="",VLOOKUP($F524,objets!$A$2:$L5092,8,FALSE))</f>
        <v>#NAME?</v>
      </c>
      <c r="L524" s="63" t="e">
        <f ca="1">_xlfn.IFS($E524&gt;0,VLOOKUP($F524,objets!$A$2:$L5092,9,FALSE)*$E524,$F524="",0,$E524="",VLOOKUP($F524,objets!$A$2:$L5092,9,FALSE))</f>
        <v>#NAME?</v>
      </c>
      <c r="M524" s="63" t="e">
        <f ca="1">_xlfn.IFS($E524&gt;0,VLOOKUP($F524,objets!$A$2:$L5092,10,FALSE)*$E524,$F524="",0,$E524="",VLOOKUP($F524,objets!$A$2:$L5092,10,FALSE))</f>
        <v>#NAME?</v>
      </c>
      <c r="N524" s="63" t="e">
        <f ca="1">_xlfn.IFS($E524&gt;0,VLOOKUP($F524,objets!$A$2:$L5092,11,FALSE)*$E524,$F524="",0,$E524="",VLOOKUP($F524,objets!$A$2:$L5092,11,FALSE))</f>
        <v>#NAME?</v>
      </c>
      <c r="O524" s="63" t="e">
        <f ca="1">_xlfn.IFS($E524&gt;0,VLOOKUP($F524,objets!$A$2:$L5092,12,FALSE)*$E524,$F524="",0,$E524="",VLOOKUP($F524,objets!$A$2:$L5092,12,FALSE))</f>
        <v>#NAME?</v>
      </c>
      <c r="P524" s="64"/>
      <c r="Q524" s="65"/>
      <c r="R524" s="65"/>
      <c r="S524" s="65"/>
      <c r="T524" s="65"/>
      <c r="U524" s="65"/>
      <c r="V524" s="65"/>
      <c r="W524" s="65"/>
      <c r="X524" s="65"/>
      <c r="Y524" s="73"/>
      <c r="Z524" s="67" t="str">
        <f t="shared" ca="1" si="17"/>
        <v/>
      </c>
      <c r="AA524" s="53"/>
      <c r="AB524" s="68"/>
      <c r="AC524" s="68"/>
      <c r="AD524" s="68"/>
      <c r="AE524" s="68"/>
      <c r="AF524" s="68"/>
      <c r="AG524" s="68"/>
      <c r="AH524" s="68"/>
      <c r="AI524" s="68"/>
      <c r="AJ524" s="69"/>
      <c r="AK524" s="55"/>
      <c r="AL524" s="70"/>
      <c r="AM524" s="61"/>
      <c r="AN524" s="61"/>
      <c r="AO524" s="55"/>
      <c r="AP524" s="71"/>
      <c r="AQ524" s="68"/>
      <c r="AR524" s="61"/>
    </row>
    <row r="525" spans="1:44" ht="34.5" customHeight="1" x14ac:dyDescent="0.25">
      <c r="A525" s="58"/>
      <c r="B525" s="58"/>
      <c r="C525" s="59"/>
      <c r="D525" s="60"/>
      <c r="E525" s="60"/>
      <c r="F525" s="72"/>
      <c r="G525" s="62" t="e">
        <f t="shared" ref="G525:G588" ca="1" si="18">SUM(I525:O525)</f>
        <v>#NAME?</v>
      </c>
      <c r="H525" s="62" t="e">
        <f ca="1">_xlfn.IFS($E525&gt;0,VLOOKUP($F525,objets!$A$2:$L5093,4,FALSE)*$E525,$F525="",0,$E525="",VLOOKUP($F525,objets!$A$2:$L5093,4,FALSE))</f>
        <v>#NAME?</v>
      </c>
      <c r="I525" s="107" t="str">
        <f>IF(F525="","",IF(E525&gt;0,VLOOKUP(F525,objets!$A$4:$F$47,6,FALSE)*E525,VLOOKUP(F525,objets!$A$4:$F$47,6,FALSE)))</f>
        <v/>
      </c>
      <c r="J525" s="63" t="e">
        <f ca="1">_xlfn.IFS($E525&gt;0,VLOOKUP($F525,objets!$A$2:$L5093,7,FALSE)*$E525,$F525="",0,$E525="",VLOOKUP($F525,objets!$A$2:$L5093,7,FALSE))</f>
        <v>#NAME?</v>
      </c>
      <c r="K525" s="63" t="e">
        <f ca="1">_xlfn.IFS($E525&gt;0,VLOOKUP($F525,objets!$A$2:$L5093,8,FALSE)*$E525,$F525="",0,$E525="",VLOOKUP($F525,objets!$A$2:$L5093,8,FALSE))</f>
        <v>#NAME?</v>
      </c>
      <c r="L525" s="63" t="e">
        <f ca="1">_xlfn.IFS($E525&gt;0,VLOOKUP($F525,objets!$A$2:$L5093,9,FALSE)*$E525,$F525="",0,$E525="",VLOOKUP($F525,objets!$A$2:$L5093,9,FALSE))</f>
        <v>#NAME?</v>
      </c>
      <c r="M525" s="63" t="e">
        <f ca="1">_xlfn.IFS($E525&gt;0,VLOOKUP($F525,objets!$A$2:$L5093,10,FALSE)*$E525,$F525="",0,$E525="",VLOOKUP($F525,objets!$A$2:$L5093,10,FALSE))</f>
        <v>#NAME?</v>
      </c>
      <c r="N525" s="63" t="e">
        <f ca="1">_xlfn.IFS($E525&gt;0,VLOOKUP($F525,objets!$A$2:$L5093,11,FALSE)*$E525,$F525="",0,$E525="",VLOOKUP($F525,objets!$A$2:$L5093,11,FALSE))</f>
        <v>#NAME?</v>
      </c>
      <c r="O525" s="63" t="e">
        <f ca="1">_xlfn.IFS($E525&gt;0,VLOOKUP($F525,objets!$A$2:$L5093,12,FALSE)*$E525,$F525="",0,$E525="",VLOOKUP($F525,objets!$A$2:$L5093,12,FALSE))</f>
        <v>#NAME?</v>
      </c>
      <c r="P525" s="64"/>
      <c r="Q525" s="65"/>
      <c r="R525" s="65"/>
      <c r="S525" s="65"/>
      <c r="T525" s="65"/>
      <c r="U525" s="65"/>
      <c r="V525" s="65"/>
      <c r="W525" s="65"/>
      <c r="X525" s="65"/>
      <c r="Y525" s="73"/>
      <c r="Z525" s="67" t="str">
        <f t="shared" ca="1" si="17"/>
        <v/>
      </c>
      <c r="AA525" s="53"/>
      <c r="AB525" s="68"/>
      <c r="AC525" s="68"/>
      <c r="AD525" s="68"/>
      <c r="AE525" s="68"/>
      <c r="AF525" s="68"/>
      <c r="AG525" s="68"/>
      <c r="AH525" s="68"/>
      <c r="AI525" s="68"/>
      <c r="AJ525" s="69"/>
      <c r="AK525" s="55"/>
      <c r="AL525" s="70"/>
      <c r="AM525" s="61"/>
      <c r="AN525" s="61"/>
      <c r="AO525" s="55"/>
      <c r="AP525" s="71"/>
      <c r="AQ525" s="68"/>
      <c r="AR525" s="61"/>
    </row>
    <row r="526" spans="1:44" ht="34.5" customHeight="1" x14ac:dyDescent="0.25">
      <c r="A526" s="58"/>
      <c r="B526" s="58"/>
      <c r="C526" s="59"/>
      <c r="D526" s="60"/>
      <c r="E526" s="60"/>
      <c r="F526" s="61"/>
      <c r="G526" s="62" t="e">
        <f t="shared" ca="1" si="18"/>
        <v>#NAME?</v>
      </c>
      <c r="H526" s="62" t="e">
        <f ca="1">_xlfn.IFS($E526&gt;0,VLOOKUP($F526,objets!$A$2:$L5094,4,FALSE)*$E526,$F526="",0,$E526="",VLOOKUP($F526,objets!$A$2:$L5094,4,FALSE))</f>
        <v>#NAME?</v>
      </c>
      <c r="I526" s="107" t="str">
        <f>IF(F526="","",IF(E526&gt;0,VLOOKUP(F526,objets!$A$4:$F$47,6,FALSE)*E526,VLOOKUP(F526,objets!$A$4:$F$47,6,FALSE)))</f>
        <v/>
      </c>
      <c r="J526" s="63" t="e">
        <f ca="1">_xlfn.IFS($E526&gt;0,VLOOKUP($F526,objets!$A$2:$L5094,7,FALSE)*$E526,$F526="",0,$E526="",VLOOKUP($F526,objets!$A$2:$L5094,7,FALSE))</f>
        <v>#NAME?</v>
      </c>
      <c r="K526" s="63" t="e">
        <f ca="1">_xlfn.IFS($E526&gt;0,VLOOKUP($F526,objets!$A$2:$L5094,8,FALSE)*$E526,$F526="",0,$E526="",VLOOKUP($F526,objets!$A$2:$L5094,8,FALSE))</f>
        <v>#NAME?</v>
      </c>
      <c r="L526" s="63" t="e">
        <f ca="1">_xlfn.IFS($E526&gt;0,VLOOKUP($F526,objets!$A$2:$L5094,9,FALSE)*$E526,$F526="",0,$E526="",VLOOKUP($F526,objets!$A$2:$L5094,9,FALSE))</f>
        <v>#NAME?</v>
      </c>
      <c r="M526" s="63" t="e">
        <f ca="1">_xlfn.IFS($E526&gt;0,VLOOKUP($F526,objets!$A$2:$L5094,10,FALSE)*$E526,$F526="",0,$E526="",VLOOKUP($F526,objets!$A$2:$L5094,10,FALSE))</f>
        <v>#NAME?</v>
      </c>
      <c r="N526" s="63" t="e">
        <f ca="1">_xlfn.IFS($E526&gt;0,VLOOKUP($F526,objets!$A$2:$L5094,11,FALSE)*$E526,$F526="",0,$E526="",VLOOKUP($F526,objets!$A$2:$L5094,11,FALSE))</f>
        <v>#NAME?</v>
      </c>
      <c r="O526" s="63" t="e">
        <f ca="1">_xlfn.IFS($E526&gt;0,VLOOKUP($F526,objets!$A$2:$L5094,12,FALSE)*$E526,$F526="",0,$E526="",VLOOKUP($F526,objets!$A$2:$L5094,12,FALSE))</f>
        <v>#NAME?</v>
      </c>
      <c r="P526" s="64"/>
      <c r="Q526" s="65"/>
      <c r="R526" s="65"/>
      <c r="S526" s="65"/>
      <c r="T526" s="65"/>
      <c r="U526" s="65"/>
      <c r="V526" s="65"/>
      <c r="W526" s="65"/>
      <c r="X526" s="65"/>
      <c r="Y526" s="73"/>
      <c r="Z526" s="67" t="str">
        <f t="shared" ca="1" si="17"/>
        <v/>
      </c>
      <c r="AA526" s="53"/>
      <c r="AB526" s="68"/>
      <c r="AC526" s="68"/>
      <c r="AD526" s="68"/>
      <c r="AE526" s="68"/>
      <c r="AF526" s="68"/>
      <c r="AG526" s="68"/>
      <c r="AH526" s="68"/>
      <c r="AI526" s="68"/>
      <c r="AJ526" s="69"/>
      <c r="AK526" s="55"/>
      <c r="AL526" s="70"/>
      <c r="AM526" s="61"/>
      <c r="AN526" s="61"/>
      <c r="AO526" s="55"/>
      <c r="AP526" s="71"/>
      <c r="AQ526" s="68"/>
      <c r="AR526" s="61"/>
    </row>
    <row r="527" spans="1:44" ht="34.5" customHeight="1" x14ac:dyDescent="0.25">
      <c r="A527" s="58"/>
      <c r="B527" s="58"/>
      <c r="C527" s="59"/>
      <c r="D527" s="60"/>
      <c r="E527" s="60"/>
      <c r="F527" s="61"/>
      <c r="G527" s="62" t="e">
        <f t="shared" ca="1" si="18"/>
        <v>#NAME?</v>
      </c>
      <c r="H527" s="62" t="e">
        <f ca="1">_xlfn.IFS($E527&gt;0,VLOOKUP($F527,objets!$A$2:$L5095,4,FALSE)*$E527,$F527="",0,$E527="",VLOOKUP($F527,objets!$A$2:$L5095,4,FALSE))</f>
        <v>#NAME?</v>
      </c>
      <c r="I527" s="107" t="str">
        <f>IF(F527="","",IF(E527&gt;0,VLOOKUP(F527,objets!$A$4:$F$47,6,FALSE)*E527,VLOOKUP(F527,objets!$A$4:$F$47,6,FALSE)))</f>
        <v/>
      </c>
      <c r="J527" s="63" t="e">
        <f ca="1">_xlfn.IFS($E527&gt;0,VLOOKUP($F527,objets!$A$2:$L5095,7,FALSE)*$E527,$F527="",0,$E527="",VLOOKUP($F527,objets!$A$2:$L5095,7,FALSE))</f>
        <v>#NAME?</v>
      </c>
      <c r="K527" s="63" t="e">
        <f ca="1">_xlfn.IFS($E527&gt;0,VLOOKUP($F527,objets!$A$2:$L5095,8,FALSE)*$E527,$F527="",0,$E527="",VLOOKUP($F527,objets!$A$2:$L5095,8,FALSE))</f>
        <v>#NAME?</v>
      </c>
      <c r="L527" s="63" t="e">
        <f ca="1">_xlfn.IFS($E527&gt;0,VLOOKUP($F527,objets!$A$2:$L5095,9,FALSE)*$E527,$F527="",0,$E527="",VLOOKUP($F527,objets!$A$2:$L5095,9,FALSE))</f>
        <v>#NAME?</v>
      </c>
      <c r="M527" s="63" t="e">
        <f ca="1">_xlfn.IFS($E527&gt;0,VLOOKUP($F527,objets!$A$2:$L5095,10,FALSE)*$E527,$F527="",0,$E527="",VLOOKUP($F527,objets!$A$2:$L5095,10,FALSE))</f>
        <v>#NAME?</v>
      </c>
      <c r="N527" s="63" t="e">
        <f ca="1">_xlfn.IFS($E527&gt;0,VLOOKUP($F527,objets!$A$2:$L5095,11,FALSE)*$E527,$F527="",0,$E527="",VLOOKUP($F527,objets!$A$2:$L5095,11,FALSE))</f>
        <v>#NAME?</v>
      </c>
      <c r="O527" s="63" t="e">
        <f ca="1">_xlfn.IFS($E527&gt;0,VLOOKUP($F527,objets!$A$2:$L5095,12,FALSE)*$E527,$F527="",0,$E527="",VLOOKUP($F527,objets!$A$2:$L5095,12,FALSE))</f>
        <v>#NAME?</v>
      </c>
      <c r="P527" s="64"/>
      <c r="Q527" s="65"/>
      <c r="R527" s="65"/>
      <c r="S527" s="65"/>
      <c r="T527" s="65"/>
      <c r="U527" s="65"/>
      <c r="V527" s="65"/>
      <c r="W527" s="65"/>
      <c r="X527" s="65"/>
      <c r="Y527" s="73"/>
      <c r="Z527" s="67" t="str">
        <f t="shared" ca="1" si="17"/>
        <v/>
      </c>
      <c r="AA527" s="53"/>
      <c r="AB527" s="68"/>
      <c r="AC527" s="68"/>
      <c r="AD527" s="68"/>
      <c r="AE527" s="68"/>
      <c r="AF527" s="68"/>
      <c r="AG527" s="68"/>
      <c r="AH527" s="68"/>
      <c r="AI527" s="68"/>
      <c r="AJ527" s="69"/>
      <c r="AK527" s="55"/>
      <c r="AL527" s="70"/>
      <c r="AM527" s="61"/>
      <c r="AN527" s="61"/>
      <c r="AO527" s="55"/>
      <c r="AP527" s="71"/>
      <c r="AQ527" s="68"/>
      <c r="AR527" s="61"/>
    </row>
    <row r="528" spans="1:44" ht="34.5" customHeight="1" x14ac:dyDescent="0.25">
      <c r="A528" s="58"/>
      <c r="B528" s="58"/>
      <c r="C528" s="59"/>
      <c r="D528" s="60"/>
      <c r="E528" s="60"/>
      <c r="F528" s="61"/>
      <c r="G528" s="62" t="e">
        <f t="shared" ca="1" si="18"/>
        <v>#NAME?</v>
      </c>
      <c r="H528" s="62" t="e">
        <f ca="1">_xlfn.IFS($E528&gt;0,VLOOKUP($F528,objets!$A$2:$L5096,4,FALSE)*$E528,$F528="",0,$E528="",VLOOKUP($F528,objets!$A$2:$L5096,4,FALSE))</f>
        <v>#NAME?</v>
      </c>
      <c r="I528" s="107" t="str">
        <f>IF(F528="","",IF(E528&gt;0,VLOOKUP(F528,objets!$A$4:$F$47,6,FALSE)*E528,VLOOKUP(F528,objets!$A$4:$F$47,6,FALSE)))</f>
        <v/>
      </c>
      <c r="J528" s="63" t="e">
        <f ca="1">_xlfn.IFS($E528&gt;0,VLOOKUP($F528,objets!$A$2:$L5096,7,FALSE)*$E528,$F528="",0,$E528="",VLOOKUP($F528,objets!$A$2:$L5096,7,FALSE))</f>
        <v>#NAME?</v>
      </c>
      <c r="K528" s="63" t="e">
        <f ca="1">_xlfn.IFS($E528&gt;0,VLOOKUP($F528,objets!$A$2:$L5096,8,FALSE)*$E528,$F528="",0,$E528="",VLOOKUP($F528,objets!$A$2:$L5096,8,FALSE))</f>
        <v>#NAME?</v>
      </c>
      <c r="L528" s="63" t="e">
        <f ca="1">_xlfn.IFS($E528&gt;0,VLOOKUP($F528,objets!$A$2:$L5096,9,FALSE)*$E528,$F528="",0,$E528="",VLOOKUP($F528,objets!$A$2:$L5096,9,FALSE))</f>
        <v>#NAME?</v>
      </c>
      <c r="M528" s="63" t="e">
        <f ca="1">_xlfn.IFS($E528&gt;0,VLOOKUP($F528,objets!$A$2:$L5096,10,FALSE)*$E528,$F528="",0,$E528="",VLOOKUP($F528,objets!$A$2:$L5096,10,FALSE))</f>
        <v>#NAME?</v>
      </c>
      <c r="N528" s="63" t="e">
        <f ca="1">_xlfn.IFS($E528&gt;0,VLOOKUP($F528,objets!$A$2:$L5096,11,FALSE)*$E528,$F528="",0,$E528="",VLOOKUP($F528,objets!$A$2:$L5096,11,FALSE))</f>
        <v>#NAME?</v>
      </c>
      <c r="O528" s="63" t="e">
        <f ca="1">_xlfn.IFS($E528&gt;0,VLOOKUP($F528,objets!$A$2:$L5096,12,FALSE)*$E528,$F528="",0,$E528="",VLOOKUP($F528,objets!$A$2:$L5096,12,FALSE))</f>
        <v>#NAME?</v>
      </c>
      <c r="P528" s="64"/>
      <c r="Q528" s="65"/>
      <c r="R528" s="65"/>
      <c r="S528" s="65"/>
      <c r="T528" s="65"/>
      <c r="U528" s="65"/>
      <c r="V528" s="65"/>
      <c r="W528" s="65"/>
      <c r="X528" s="65"/>
      <c r="Y528" s="73"/>
      <c r="Z528" s="67" t="str">
        <f t="shared" ca="1" si="17"/>
        <v/>
      </c>
      <c r="AA528" s="53"/>
      <c r="AB528" s="68"/>
      <c r="AC528" s="68"/>
      <c r="AD528" s="68"/>
      <c r="AE528" s="68"/>
      <c r="AF528" s="68"/>
      <c r="AG528" s="68"/>
      <c r="AH528" s="68"/>
      <c r="AI528" s="68"/>
      <c r="AJ528" s="69"/>
      <c r="AK528" s="55"/>
      <c r="AL528" s="70"/>
      <c r="AM528" s="61"/>
      <c r="AN528" s="61"/>
      <c r="AO528" s="55"/>
      <c r="AP528" s="71"/>
      <c r="AQ528" s="68"/>
      <c r="AR528" s="61"/>
    </row>
    <row r="529" spans="1:44" ht="34.5" customHeight="1" x14ac:dyDescent="0.25">
      <c r="A529" s="58"/>
      <c r="B529" s="58"/>
      <c r="C529" s="59"/>
      <c r="D529" s="60"/>
      <c r="E529" s="60"/>
      <c r="F529" s="61"/>
      <c r="G529" s="62" t="e">
        <f t="shared" ca="1" si="18"/>
        <v>#NAME?</v>
      </c>
      <c r="H529" s="62" t="e">
        <f ca="1">_xlfn.IFS($E529&gt;0,VLOOKUP($F529,objets!$A$2:$L5097,4,FALSE)*$E529,$F529="",0,$E529="",VLOOKUP($F529,objets!$A$2:$L5097,4,FALSE))</f>
        <v>#NAME?</v>
      </c>
      <c r="I529" s="107" t="str">
        <f>IF(F529="","",IF(E529&gt;0,VLOOKUP(F529,objets!$A$4:$F$47,6,FALSE)*E529,VLOOKUP(F529,objets!$A$4:$F$47,6,FALSE)))</f>
        <v/>
      </c>
      <c r="J529" s="63" t="e">
        <f ca="1">_xlfn.IFS($E529&gt;0,VLOOKUP($F529,objets!$A$2:$L5097,7,FALSE)*$E529,$F529="",0,$E529="",VLOOKUP($F529,objets!$A$2:$L5097,7,FALSE))</f>
        <v>#NAME?</v>
      </c>
      <c r="K529" s="63" t="e">
        <f ca="1">_xlfn.IFS($E529&gt;0,VLOOKUP($F529,objets!$A$2:$L5097,8,FALSE)*$E529,$F529="",0,$E529="",VLOOKUP($F529,objets!$A$2:$L5097,8,FALSE))</f>
        <v>#NAME?</v>
      </c>
      <c r="L529" s="63" t="e">
        <f ca="1">_xlfn.IFS($E529&gt;0,VLOOKUP($F529,objets!$A$2:$L5097,9,FALSE)*$E529,$F529="",0,$E529="",VLOOKUP($F529,objets!$A$2:$L5097,9,FALSE))</f>
        <v>#NAME?</v>
      </c>
      <c r="M529" s="63" t="e">
        <f ca="1">_xlfn.IFS($E529&gt;0,VLOOKUP($F529,objets!$A$2:$L5097,10,FALSE)*$E529,$F529="",0,$E529="",VLOOKUP($F529,objets!$A$2:$L5097,10,FALSE))</f>
        <v>#NAME?</v>
      </c>
      <c r="N529" s="63" t="e">
        <f ca="1">_xlfn.IFS($E529&gt;0,VLOOKUP($F529,objets!$A$2:$L5097,11,FALSE)*$E529,$F529="",0,$E529="",VLOOKUP($F529,objets!$A$2:$L5097,11,FALSE))</f>
        <v>#NAME?</v>
      </c>
      <c r="O529" s="63" t="e">
        <f ca="1">_xlfn.IFS($E529&gt;0,VLOOKUP($F529,objets!$A$2:$L5097,12,FALSE)*$E529,$F529="",0,$E529="",VLOOKUP($F529,objets!$A$2:$L5097,12,FALSE))</f>
        <v>#NAME?</v>
      </c>
      <c r="P529" s="64"/>
      <c r="Q529" s="65"/>
      <c r="R529" s="65"/>
      <c r="S529" s="65"/>
      <c r="T529" s="65"/>
      <c r="U529" s="65"/>
      <c r="V529" s="65"/>
      <c r="W529" s="65"/>
      <c r="X529" s="65"/>
      <c r="Y529" s="73"/>
      <c r="Z529" s="67" t="str">
        <f t="shared" ca="1" si="17"/>
        <v/>
      </c>
      <c r="AA529" s="53"/>
      <c r="AB529" s="68"/>
      <c r="AC529" s="68"/>
      <c r="AD529" s="68"/>
      <c r="AE529" s="68"/>
      <c r="AF529" s="68"/>
      <c r="AG529" s="68"/>
      <c r="AH529" s="68"/>
      <c r="AI529" s="68"/>
      <c r="AJ529" s="69"/>
      <c r="AK529" s="55"/>
      <c r="AL529" s="70"/>
      <c r="AM529" s="61"/>
      <c r="AN529" s="61"/>
      <c r="AO529" s="55"/>
      <c r="AP529" s="71"/>
      <c r="AQ529" s="68"/>
      <c r="AR529" s="61"/>
    </row>
    <row r="530" spans="1:44" ht="34.5" customHeight="1" x14ac:dyDescent="0.25">
      <c r="A530" s="58"/>
      <c r="B530" s="58"/>
      <c r="C530" s="59"/>
      <c r="D530" s="60"/>
      <c r="E530" s="60"/>
      <c r="F530" s="61"/>
      <c r="G530" s="62" t="e">
        <f t="shared" ca="1" si="18"/>
        <v>#NAME?</v>
      </c>
      <c r="H530" s="62" t="e">
        <f ca="1">_xlfn.IFS($E530&gt;0,VLOOKUP($F530,objets!$A$2:$L5098,4,FALSE)*$E530,$F530="",0,$E530="",VLOOKUP($F530,objets!$A$2:$L5098,4,FALSE))</f>
        <v>#NAME?</v>
      </c>
      <c r="I530" s="107" t="str">
        <f>IF(F530="","",IF(E530&gt;0,VLOOKUP(F530,objets!$A$4:$F$47,6,FALSE)*E530,VLOOKUP(F530,objets!$A$4:$F$47,6,FALSE)))</f>
        <v/>
      </c>
      <c r="J530" s="63" t="e">
        <f ca="1">_xlfn.IFS($E530&gt;0,VLOOKUP($F530,objets!$A$2:$L5098,7,FALSE)*$E530,$F530="",0,$E530="",VLOOKUP($F530,objets!$A$2:$L5098,7,FALSE))</f>
        <v>#NAME?</v>
      </c>
      <c r="K530" s="63" t="e">
        <f ca="1">_xlfn.IFS($E530&gt;0,VLOOKUP($F530,objets!$A$2:$L5098,8,FALSE)*$E530,$F530="",0,$E530="",VLOOKUP($F530,objets!$A$2:$L5098,8,FALSE))</f>
        <v>#NAME?</v>
      </c>
      <c r="L530" s="63" t="e">
        <f ca="1">_xlfn.IFS($E530&gt;0,VLOOKUP($F530,objets!$A$2:$L5098,9,FALSE)*$E530,$F530="",0,$E530="",VLOOKUP($F530,objets!$A$2:$L5098,9,FALSE))</f>
        <v>#NAME?</v>
      </c>
      <c r="M530" s="63" t="e">
        <f ca="1">_xlfn.IFS($E530&gt;0,VLOOKUP($F530,objets!$A$2:$L5098,10,FALSE)*$E530,$F530="",0,$E530="",VLOOKUP($F530,objets!$A$2:$L5098,10,FALSE))</f>
        <v>#NAME?</v>
      </c>
      <c r="N530" s="63" t="e">
        <f ca="1">_xlfn.IFS($E530&gt;0,VLOOKUP($F530,objets!$A$2:$L5098,11,FALSE)*$E530,$F530="",0,$E530="",VLOOKUP($F530,objets!$A$2:$L5098,11,FALSE))</f>
        <v>#NAME?</v>
      </c>
      <c r="O530" s="63" t="e">
        <f ca="1">_xlfn.IFS($E530&gt;0,VLOOKUP($F530,objets!$A$2:$L5098,12,FALSE)*$E530,$F530="",0,$E530="",VLOOKUP($F530,objets!$A$2:$L5098,12,FALSE))</f>
        <v>#NAME?</v>
      </c>
      <c r="P530" s="64"/>
      <c r="Q530" s="65"/>
      <c r="R530" s="65"/>
      <c r="S530" s="65"/>
      <c r="T530" s="65"/>
      <c r="U530" s="65"/>
      <c r="V530" s="65"/>
      <c r="W530" s="65"/>
      <c r="X530" s="65"/>
      <c r="Y530" s="73"/>
      <c r="Z530" s="67" t="str">
        <f t="shared" ca="1" si="17"/>
        <v/>
      </c>
      <c r="AA530" s="53"/>
      <c r="AB530" s="68"/>
      <c r="AC530" s="68"/>
      <c r="AD530" s="68"/>
      <c r="AE530" s="68"/>
      <c r="AF530" s="68"/>
      <c r="AG530" s="68"/>
      <c r="AH530" s="68"/>
      <c r="AI530" s="68"/>
      <c r="AJ530" s="69"/>
      <c r="AK530" s="55"/>
      <c r="AL530" s="70"/>
      <c r="AM530" s="61"/>
      <c r="AN530" s="61"/>
      <c r="AO530" s="55"/>
      <c r="AP530" s="71"/>
      <c r="AQ530" s="68"/>
      <c r="AR530" s="61"/>
    </row>
    <row r="531" spans="1:44" ht="34.5" customHeight="1" x14ac:dyDescent="0.25">
      <c r="A531" s="58"/>
      <c r="B531" s="58"/>
      <c r="C531" s="59"/>
      <c r="D531" s="60"/>
      <c r="E531" s="60"/>
      <c r="F531" s="72"/>
      <c r="G531" s="62" t="e">
        <f t="shared" ca="1" si="18"/>
        <v>#NAME?</v>
      </c>
      <c r="H531" s="62" t="e">
        <f ca="1">_xlfn.IFS($E531&gt;0,VLOOKUP($F531,objets!$A$2:$L5099,4,FALSE)*$E531,$F531="",0,$E531="",VLOOKUP($F531,objets!$A$2:$L5099,4,FALSE))</f>
        <v>#NAME?</v>
      </c>
      <c r="I531" s="107" t="str">
        <f>IF(F531="","",IF(E531&gt;0,VLOOKUP(F531,objets!$A$4:$F$47,6,FALSE)*E531,VLOOKUP(F531,objets!$A$4:$F$47,6,FALSE)))</f>
        <v/>
      </c>
      <c r="J531" s="63" t="e">
        <f ca="1">_xlfn.IFS($E531&gt;0,VLOOKUP($F531,objets!$A$2:$L5099,7,FALSE)*$E531,$F531="",0,$E531="",VLOOKUP($F531,objets!$A$2:$L5099,7,FALSE))</f>
        <v>#NAME?</v>
      </c>
      <c r="K531" s="63" t="e">
        <f ca="1">_xlfn.IFS($E531&gt;0,VLOOKUP($F531,objets!$A$2:$L5099,8,FALSE)*$E531,$F531="",0,$E531="",VLOOKUP($F531,objets!$A$2:$L5099,8,FALSE))</f>
        <v>#NAME?</v>
      </c>
      <c r="L531" s="63" t="e">
        <f ca="1">_xlfn.IFS($E531&gt;0,VLOOKUP($F531,objets!$A$2:$L5099,9,FALSE)*$E531,$F531="",0,$E531="",VLOOKUP($F531,objets!$A$2:$L5099,9,FALSE))</f>
        <v>#NAME?</v>
      </c>
      <c r="M531" s="63" t="e">
        <f ca="1">_xlfn.IFS($E531&gt;0,VLOOKUP($F531,objets!$A$2:$L5099,10,FALSE)*$E531,$F531="",0,$E531="",VLOOKUP($F531,objets!$A$2:$L5099,10,FALSE))</f>
        <v>#NAME?</v>
      </c>
      <c r="N531" s="63" t="e">
        <f ca="1">_xlfn.IFS($E531&gt;0,VLOOKUP($F531,objets!$A$2:$L5099,11,FALSE)*$E531,$F531="",0,$E531="",VLOOKUP($F531,objets!$A$2:$L5099,11,FALSE))</f>
        <v>#NAME?</v>
      </c>
      <c r="O531" s="63" t="e">
        <f ca="1">_xlfn.IFS($E531&gt;0,VLOOKUP($F531,objets!$A$2:$L5099,12,FALSE)*$E531,$F531="",0,$E531="",VLOOKUP($F531,objets!$A$2:$L5099,12,FALSE))</f>
        <v>#NAME?</v>
      </c>
      <c r="P531" s="64"/>
      <c r="Q531" s="65"/>
      <c r="R531" s="65"/>
      <c r="S531" s="65"/>
      <c r="T531" s="65"/>
      <c r="U531" s="65"/>
      <c r="V531" s="65"/>
      <c r="W531" s="65"/>
      <c r="X531" s="65"/>
      <c r="Y531" s="73"/>
      <c r="Z531" s="67" t="str">
        <f t="shared" ca="1" si="17"/>
        <v/>
      </c>
      <c r="AA531" s="53"/>
      <c r="AB531" s="68"/>
      <c r="AC531" s="68"/>
      <c r="AD531" s="68"/>
      <c r="AE531" s="68"/>
      <c r="AF531" s="68"/>
      <c r="AG531" s="68"/>
      <c r="AH531" s="68"/>
      <c r="AI531" s="68"/>
      <c r="AJ531" s="69"/>
      <c r="AK531" s="55"/>
      <c r="AL531" s="70"/>
      <c r="AM531" s="61"/>
      <c r="AN531" s="61"/>
      <c r="AO531" s="55"/>
      <c r="AP531" s="71"/>
      <c r="AQ531" s="68"/>
      <c r="AR531" s="61"/>
    </row>
    <row r="532" spans="1:44" ht="34.5" customHeight="1" x14ac:dyDescent="0.25">
      <c r="A532" s="58"/>
      <c r="B532" s="58"/>
      <c r="C532" s="59"/>
      <c r="D532" s="60"/>
      <c r="E532" s="60"/>
      <c r="F532" s="61"/>
      <c r="G532" s="62" t="e">
        <f t="shared" ca="1" si="18"/>
        <v>#NAME?</v>
      </c>
      <c r="H532" s="62" t="e">
        <f ca="1">_xlfn.IFS($E532&gt;0,VLOOKUP($F532,objets!$A$2:$L5100,4,FALSE)*$E532,$F532="",0,$E532="",VLOOKUP($F532,objets!$A$2:$L5100,4,FALSE))</f>
        <v>#NAME?</v>
      </c>
      <c r="I532" s="107" t="str">
        <f>IF(F532="","",IF(E532&gt;0,VLOOKUP(F532,objets!$A$4:$F$47,6,FALSE)*E532,VLOOKUP(F532,objets!$A$4:$F$47,6,FALSE)))</f>
        <v/>
      </c>
      <c r="J532" s="63" t="e">
        <f ca="1">_xlfn.IFS($E532&gt;0,VLOOKUP($F532,objets!$A$2:$L5100,7,FALSE)*$E532,$F532="",0,$E532="",VLOOKUP($F532,objets!$A$2:$L5100,7,FALSE))</f>
        <v>#NAME?</v>
      </c>
      <c r="K532" s="63" t="e">
        <f ca="1">_xlfn.IFS($E532&gt;0,VLOOKUP($F532,objets!$A$2:$L5100,8,FALSE)*$E532,$F532="",0,$E532="",VLOOKUP($F532,objets!$A$2:$L5100,8,FALSE))</f>
        <v>#NAME?</v>
      </c>
      <c r="L532" s="63" t="e">
        <f ca="1">_xlfn.IFS($E532&gt;0,VLOOKUP($F532,objets!$A$2:$L5100,9,FALSE)*$E532,$F532="",0,$E532="",VLOOKUP($F532,objets!$A$2:$L5100,9,FALSE))</f>
        <v>#NAME?</v>
      </c>
      <c r="M532" s="63" t="e">
        <f ca="1">_xlfn.IFS($E532&gt;0,VLOOKUP($F532,objets!$A$2:$L5100,10,FALSE)*$E532,$F532="",0,$E532="",VLOOKUP($F532,objets!$A$2:$L5100,10,FALSE))</f>
        <v>#NAME?</v>
      </c>
      <c r="N532" s="63" t="e">
        <f ca="1">_xlfn.IFS($E532&gt;0,VLOOKUP($F532,objets!$A$2:$L5100,11,FALSE)*$E532,$F532="",0,$E532="",VLOOKUP($F532,objets!$A$2:$L5100,11,FALSE))</f>
        <v>#NAME?</v>
      </c>
      <c r="O532" s="63" t="e">
        <f ca="1">_xlfn.IFS($E532&gt;0,VLOOKUP($F532,objets!$A$2:$L5100,12,FALSE)*$E532,$F532="",0,$E532="",VLOOKUP($F532,objets!$A$2:$L5100,12,FALSE))</f>
        <v>#NAME?</v>
      </c>
      <c r="P532" s="64"/>
      <c r="Q532" s="65"/>
      <c r="R532" s="65"/>
      <c r="S532" s="65"/>
      <c r="T532" s="65"/>
      <c r="U532" s="65"/>
      <c r="V532" s="65"/>
      <c r="W532" s="65"/>
      <c r="X532" s="65"/>
      <c r="Y532" s="73"/>
      <c r="Z532" s="67" t="str">
        <f t="shared" ca="1" si="17"/>
        <v/>
      </c>
      <c r="AA532" s="53"/>
      <c r="AB532" s="68"/>
      <c r="AC532" s="68"/>
      <c r="AD532" s="68"/>
      <c r="AE532" s="68"/>
      <c r="AF532" s="68"/>
      <c r="AG532" s="68"/>
      <c r="AH532" s="68"/>
      <c r="AI532" s="68"/>
      <c r="AJ532" s="69"/>
      <c r="AK532" s="55"/>
      <c r="AL532" s="70"/>
      <c r="AM532" s="61"/>
      <c r="AN532" s="61"/>
      <c r="AO532" s="55"/>
      <c r="AP532" s="71"/>
      <c r="AQ532" s="68"/>
      <c r="AR532" s="61"/>
    </row>
    <row r="533" spans="1:44" ht="34.5" customHeight="1" x14ac:dyDescent="0.25">
      <c r="A533" s="58"/>
      <c r="B533" s="58"/>
      <c r="C533" s="59"/>
      <c r="D533" s="60"/>
      <c r="E533" s="60"/>
      <c r="F533" s="61"/>
      <c r="G533" s="62" t="e">
        <f t="shared" ca="1" si="18"/>
        <v>#NAME?</v>
      </c>
      <c r="H533" s="62" t="e">
        <f ca="1">_xlfn.IFS($E533&gt;0,VLOOKUP($F533,objets!$A$2:$L5101,4,FALSE)*$E533,$F533="",0,$E533="",VLOOKUP($F533,objets!$A$2:$L5101,4,FALSE))</f>
        <v>#NAME?</v>
      </c>
      <c r="I533" s="107" t="str">
        <f>IF(F533="","",IF(E533&gt;0,VLOOKUP(F533,objets!$A$4:$F$47,6,FALSE)*E533,VLOOKUP(F533,objets!$A$4:$F$47,6,FALSE)))</f>
        <v/>
      </c>
      <c r="J533" s="63" t="e">
        <f ca="1">_xlfn.IFS($E533&gt;0,VLOOKUP($F533,objets!$A$2:$L5101,7,FALSE)*$E533,$F533="",0,$E533="",VLOOKUP($F533,objets!$A$2:$L5101,7,FALSE))</f>
        <v>#NAME?</v>
      </c>
      <c r="K533" s="63" t="e">
        <f ca="1">_xlfn.IFS($E533&gt;0,VLOOKUP($F533,objets!$A$2:$L5101,8,FALSE)*$E533,$F533="",0,$E533="",VLOOKUP($F533,objets!$A$2:$L5101,8,FALSE))</f>
        <v>#NAME?</v>
      </c>
      <c r="L533" s="63" t="e">
        <f ca="1">_xlfn.IFS($E533&gt;0,VLOOKUP($F533,objets!$A$2:$L5101,9,FALSE)*$E533,$F533="",0,$E533="",VLOOKUP($F533,objets!$A$2:$L5101,9,FALSE))</f>
        <v>#NAME?</v>
      </c>
      <c r="M533" s="63" t="e">
        <f ca="1">_xlfn.IFS($E533&gt;0,VLOOKUP($F533,objets!$A$2:$L5101,10,FALSE)*$E533,$F533="",0,$E533="",VLOOKUP($F533,objets!$A$2:$L5101,10,FALSE))</f>
        <v>#NAME?</v>
      </c>
      <c r="N533" s="63" t="e">
        <f ca="1">_xlfn.IFS($E533&gt;0,VLOOKUP($F533,objets!$A$2:$L5101,11,FALSE)*$E533,$F533="",0,$E533="",VLOOKUP($F533,objets!$A$2:$L5101,11,FALSE))</f>
        <v>#NAME?</v>
      </c>
      <c r="O533" s="63" t="e">
        <f ca="1">_xlfn.IFS($E533&gt;0,VLOOKUP($F533,objets!$A$2:$L5101,12,FALSE)*$E533,$F533="",0,$E533="",VLOOKUP($F533,objets!$A$2:$L5101,12,FALSE))</f>
        <v>#NAME?</v>
      </c>
      <c r="P533" s="64"/>
      <c r="Q533" s="65"/>
      <c r="R533" s="65"/>
      <c r="S533" s="65"/>
      <c r="T533" s="65"/>
      <c r="U533" s="65"/>
      <c r="V533" s="65"/>
      <c r="W533" s="65"/>
      <c r="X533" s="65"/>
      <c r="Y533" s="73"/>
      <c r="Z533" s="67" t="str">
        <f t="shared" ca="1" si="17"/>
        <v/>
      </c>
      <c r="AA533" s="53"/>
      <c r="AB533" s="68"/>
      <c r="AC533" s="68"/>
      <c r="AD533" s="68"/>
      <c r="AE533" s="68"/>
      <c r="AF533" s="68"/>
      <c r="AG533" s="68"/>
      <c r="AH533" s="68"/>
      <c r="AI533" s="68"/>
      <c r="AJ533" s="69"/>
      <c r="AK533" s="55"/>
      <c r="AL533" s="70"/>
      <c r="AM533" s="61"/>
      <c r="AN533" s="61"/>
      <c r="AO533" s="55"/>
      <c r="AP533" s="71"/>
      <c r="AQ533" s="68"/>
      <c r="AR533" s="61"/>
    </row>
    <row r="534" spans="1:44" ht="34.5" customHeight="1" x14ac:dyDescent="0.25">
      <c r="A534" s="58"/>
      <c r="B534" s="58"/>
      <c r="C534" s="59"/>
      <c r="D534" s="60"/>
      <c r="E534" s="60"/>
      <c r="F534" s="61"/>
      <c r="G534" s="62" t="e">
        <f t="shared" ca="1" si="18"/>
        <v>#NAME?</v>
      </c>
      <c r="H534" s="62" t="e">
        <f ca="1">_xlfn.IFS($E534&gt;0,VLOOKUP($F534,objets!$A$2:$L5102,4,FALSE)*$E534,$F534="",0,$E534="",VLOOKUP($F534,objets!$A$2:$L5102,4,FALSE))</f>
        <v>#NAME?</v>
      </c>
      <c r="I534" s="107" t="str">
        <f>IF(F534="","",IF(E534&gt;0,VLOOKUP(F534,objets!$A$4:$F$47,6,FALSE)*E534,VLOOKUP(F534,objets!$A$4:$F$47,6,FALSE)))</f>
        <v/>
      </c>
      <c r="J534" s="63" t="e">
        <f ca="1">_xlfn.IFS($E534&gt;0,VLOOKUP($F534,objets!$A$2:$L5102,7,FALSE)*$E534,$F534="",0,$E534="",VLOOKUP($F534,objets!$A$2:$L5102,7,FALSE))</f>
        <v>#NAME?</v>
      </c>
      <c r="K534" s="63" t="e">
        <f ca="1">_xlfn.IFS($E534&gt;0,VLOOKUP($F534,objets!$A$2:$L5102,8,FALSE)*$E534,$F534="",0,$E534="",VLOOKUP($F534,objets!$A$2:$L5102,8,FALSE))</f>
        <v>#NAME?</v>
      </c>
      <c r="L534" s="63" t="e">
        <f ca="1">_xlfn.IFS($E534&gt;0,VLOOKUP($F534,objets!$A$2:$L5102,9,FALSE)*$E534,$F534="",0,$E534="",VLOOKUP($F534,objets!$A$2:$L5102,9,FALSE))</f>
        <v>#NAME?</v>
      </c>
      <c r="M534" s="63" t="e">
        <f ca="1">_xlfn.IFS($E534&gt;0,VLOOKUP($F534,objets!$A$2:$L5102,10,FALSE)*$E534,$F534="",0,$E534="",VLOOKUP($F534,objets!$A$2:$L5102,10,FALSE))</f>
        <v>#NAME?</v>
      </c>
      <c r="N534" s="63" t="e">
        <f ca="1">_xlfn.IFS($E534&gt;0,VLOOKUP($F534,objets!$A$2:$L5102,11,FALSE)*$E534,$F534="",0,$E534="",VLOOKUP($F534,objets!$A$2:$L5102,11,FALSE))</f>
        <v>#NAME?</v>
      </c>
      <c r="O534" s="63" t="e">
        <f ca="1">_xlfn.IFS($E534&gt;0,VLOOKUP($F534,objets!$A$2:$L5102,12,FALSE)*$E534,$F534="",0,$E534="",VLOOKUP($F534,objets!$A$2:$L5102,12,FALSE))</f>
        <v>#NAME?</v>
      </c>
      <c r="P534" s="64"/>
      <c r="Q534" s="65"/>
      <c r="R534" s="65"/>
      <c r="S534" s="65"/>
      <c r="T534" s="65"/>
      <c r="U534" s="65"/>
      <c r="V534" s="65"/>
      <c r="W534" s="65"/>
      <c r="X534" s="65"/>
      <c r="Y534" s="73"/>
      <c r="Z534" s="67" t="str">
        <f t="shared" ca="1" si="17"/>
        <v/>
      </c>
      <c r="AA534" s="53"/>
      <c r="AB534" s="68"/>
      <c r="AC534" s="68"/>
      <c r="AD534" s="68"/>
      <c r="AE534" s="68"/>
      <c r="AF534" s="68"/>
      <c r="AG534" s="68"/>
      <c r="AH534" s="68"/>
      <c r="AI534" s="68"/>
      <c r="AJ534" s="69"/>
      <c r="AK534" s="55"/>
      <c r="AL534" s="70"/>
      <c r="AM534" s="61"/>
      <c r="AN534" s="61"/>
      <c r="AO534" s="55"/>
      <c r="AP534" s="71"/>
      <c r="AQ534" s="68"/>
      <c r="AR534" s="61"/>
    </row>
    <row r="535" spans="1:44" ht="34.5" customHeight="1" x14ac:dyDescent="0.25">
      <c r="A535" s="58"/>
      <c r="B535" s="58"/>
      <c r="C535" s="59"/>
      <c r="D535" s="60"/>
      <c r="E535" s="60"/>
      <c r="F535" s="72"/>
      <c r="G535" s="62" t="e">
        <f t="shared" ca="1" si="18"/>
        <v>#NAME?</v>
      </c>
      <c r="H535" s="62" t="e">
        <f ca="1">_xlfn.IFS($E535&gt;0,VLOOKUP($F535,objets!$A$2:$L5103,4,FALSE)*$E535,$F535="",0,$E535="",VLOOKUP($F535,objets!$A$2:$L5103,4,FALSE))</f>
        <v>#NAME?</v>
      </c>
      <c r="I535" s="107" t="str">
        <f>IF(F535="","",IF(E535&gt;0,VLOOKUP(F535,objets!$A$4:$F$47,6,FALSE)*E535,VLOOKUP(F535,objets!$A$4:$F$47,6,FALSE)))</f>
        <v/>
      </c>
      <c r="J535" s="63" t="e">
        <f ca="1">_xlfn.IFS($E535&gt;0,VLOOKUP($F535,objets!$A$2:$L5103,7,FALSE)*$E535,$F535="",0,$E535="",VLOOKUP($F535,objets!$A$2:$L5103,7,FALSE))</f>
        <v>#NAME?</v>
      </c>
      <c r="K535" s="63" t="e">
        <f ca="1">_xlfn.IFS($E535&gt;0,VLOOKUP($F535,objets!$A$2:$L5103,8,FALSE)*$E535,$F535="",0,$E535="",VLOOKUP($F535,objets!$A$2:$L5103,8,FALSE))</f>
        <v>#NAME?</v>
      </c>
      <c r="L535" s="63" t="e">
        <f ca="1">_xlfn.IFS($E535&gt;0,VLOOKUP($F535,objets!$A$2:$L5103,9,FALSE)*$E535,$F535="",0,$E535="",VLOOKUP($F535,objets!$A$2:$L5103,9,FALSE))</f>
        <v>#NAME?</v>
      </c>
      <c r="M535" s="63" t="e">
        <f ca="1">_xlfn.IFS($E535&gt;0,VLOOKUP($F535,objets!$A$2:$L5103,10,FALSE)*$E535,$F535="",0,$E535="",VLOOKUP($F535,objets!$A$2:$L5103,10,FALSE))</f>
        <v>#NAME?</v>
      </c>
      <c r="N535" s="63" t="e">
        <f ca="1">_xlfn.IFS($E535&gt;0,VLOOKUP($F535,objets!$A$2:$L5103,11,FALSE)*$E535,$F535="",0,$E535="",VLOOKUP($F535,objets!$A$2:$L5103,11,FALSE))</f>
        <v>#NAME?</v>
      </c>
      <c r="O535" s="63" t="e">
        <f ca="1">_xlfn.IFS($E535&gt;0,VLOOKUP($F535,objets!$A$2:$L5103,12,FALSE)*$E535,$F535="",0,$E535="",VLOOKUP($F535,objets!$A$2:$L5103,12,FALSE))</f>
        <v>#NAME?</v>
      </c>
      <c r="P535" s="64"/>
      <c r="Q535" s="65"/>
      <c r="R535" s="65"/>
      <c r="S535" s="65"/>
      <c r="T535" s="65"/>
      <c r="U535" s="65"/>
      <c r="V535" s="65"/>
      <c r="W535" s="65"/>
      <c r="X535" s="65"/>
      <c r="Y535" s="73"/>
      <c r="Z535" s="67" t="str">
        <f t="shared" ca="1" si="17"/>
        <v/>
      </c>
      <c r="AA535" s="53"/>
      <c r="AB535" s="68"/>
      <c r="AC535" s="68"/>
      <c r="AD535" s="68"/>
      <c r="AE535" s="68"/>
      <c r="AF535" s="68"/>
      <c r="AG535" s="68"/>
      <c r="AH535" s="68"/>
      <c r="AI535" s="68"/>
      <c r="AJ535" s="69"/>
      <c r="AK535" s="55"/>
      <c r="AL535" s="70"/>
      <c r="AM535" s="61"/>
      <c r="AN535" s="61"/>
      <c r="AO535" s="55"/>
      <c r="AP535" s="71"/>
      <c r="AQ535" s="68"/>
      <c r="AR535" s="61"/>
    </row>
    <row r="536" spans="1:44" ht="34.5" customHeight="1" x14ac:dyDescent="0.25">
      <c r="A536" s="58"/>
      <c r="B536" s="58"/>
      <c r="C536" s="59"/>
      <c r="D536" s="60"/>
      <c r="E536" s="60"/>
      <c r="F536" s="61"/>
      <c r="G536" s="62" t="e">
        <f t="shared" ca="1" si="18"/>
        <v>#NAME?</v>
      </c>
      <c r="H536" s="62" t="e">
        <f ca="1">_xlfn.IFS($E536&gt;0,VLOOKUP($F536,objets!$A$2:$L5104,4,FALSE)*$E536,$F536="",0,$E536="",VLOOKUP($F536,objets!$A$2:$L5104,4,FALSE))</f>
        <v>#NAME?</v>
      </c>
      <c r="I536" s="107" t="str">
        <f>IF(F536="","",IF(E536&gt;0,VLOOKUP(F536,objets!$A$4:$F$47,6,FALSE)*E536,VLOOKUP(F536,objets!$A$4:$F$47,6,FALSE)))</f>
        <v/>
      </c>
      <c r="J536" s="63" t="e">
        <f ca="1">_xlfn.IFS($E536&gt;0,VLOOKUP($F536,objets!$A$2:$L5104,7,FALSE)*$E536,$F536="",0,$E536="",VLOOKUP($F536,objets!$A$2:$L5104,7,FALSE))</f>
        <v>#NAME?</v>
      </c>
      <c r="K536" s="63" t="e">
        <f ca="1">_xlfn.IFS($E536&gt;0,VLOOKUP($F536,objets!$A$2:$L5104,8,FALSE)*$E536,$F536="",0,$E536="",VLOOKUP($F536,objets!$A$2:$L5104,8,FALSE))</f>
        <v>#NAME?</v>
      </c>
      <c r="L536" s="63" t="e">
        <f ca="1">_xlfn.IFS($E536&gt;0,VLOOKUP($F536,objets!$A$2:$L5104,9,FALSE)*$E536,$F536="",0,$E536="",VLOOKUP($F536,objets!$A$2:$L5104,9,FALSE))</f>
        <v>#NAME?</v>
      </c>
      <c r="M536" s="63" t="e">
        <f ca="1">_xlfn.IFS($E536&gt;0,VLOOKUP($F536,objets!$A$2:$L5104,10,FALSE)*$E536,$F536="",0,$E536="",VLOOKUP($F536,objets!$A$2:$L5104,10,FALSE))</f>
        <v>#NAME?</v>
      </c>
      <c r="N536" s="63" t="e">
        <f ca="1">_xlfn.IFS($E536&gt;0,VLOOKUP($F536,objets!$A$2:$L5104,11,FALSE)*$E536,$F536="",0,$E536="",VLOOKUP($F536,objets!$A$2:$L5104,11,FALSE))</f>
        <v>#NAME?</v>
      </c>
      <c r="O536" s="63" t="e">
        <f ca="1">_xlfn.IFS($E536&gt;0,VLOOKUP($F536,objets!$A$2:$L5104,12,FALSE)*$E536,$F536="",0,$E536="",VLOOKUP($F536,objets!$A$2:$L5104,12,FALSE))</f>
        <v>#NAME?</v>
      </c>
      <c r="P536" s="64"/>
      <c r="Q536" s="65"/>
      <c r="R536" s="65"/>
      <c r="S536" s="65"/>
      <c r="T536" s="65"/>
      <c r="U536" s="65"/>
      <c r="V536" s="65"/>
      <c r="W536" s="65"/>
      <c r="X536" s="65"/>
      <c r="Y536" s="73"/>
      <c r="Z536" s="67" t="str">
        <f t="shared" ca="1" si="17"/>
        <v/>
      </c>
      <c r="AA536" s="53"/>
      <c r="AB536" s="68"/>
      <c r="AC536" s="68"/>
      <c r="AD536" s="68"/>
      <c r="AE536" s="68"/>
      <c r="AF536" s="68"/>
      <c r="AG536" s="68"/>
      <c r="AH536" s="68"/>
      <c r="AI536" s="68"/>
      <c r="AJ536" s="69"/>
      <c r="AK536" s="55"/>
      <c r="AL536" s="70"/>
      <c r="AM536" s="61"/>
      <c r="AN536" s="61"/>
      <c r="AO536" s="55"/>
      <c r="AP536" s="71"/>
      <c r="AQ536" s="68"/>
      <c r="AR536" s="61"/>
    </row>
    <row r="537" spans="1:44" ht="34.5" customHeight="1" x14ac:dyDescent="0.25">
      <c r="A537" s="58"/>
      <c r="B537" s="58"/>
      <c r="C537" s="59"/>
      <c r="D537" s="60"/>
      <c r="E537" s="60"/>
      <c r="F537" s="72"/>
      <c r="G537" s="62" t="e">
        <f t="shared" ca="1" si="18"/>
        <v>#NAME?</v>
      </c>
      <c r="H537" s="62" t="e">
        <f ca="1">_xlfn.IFS($E537&gt;0,VLOOKUP($F537,objets!$A$2:$L5105,4,FALSE)*$E537,$F537="",0,$E537="",VLOOKUP($F537,objets!$A$2:$L5105,4,FALSE))</f>
        <v>#NAME?</v>
      </c>
      <c r="I537" s="107" t="str">
        <f>IF(F537="","",IF(E537&gt;0,VLOOKUP(F537,objets!$A$4:$F$47,6,FALSE)*E537,VLOOKUP(F537,objets!$A$4:$F$47,6,FALSE)))</f>
        <v/>
      </c>
      <c r="J537" s="63" t="e">
        <f ca="1">_xlfn.IFS($E537&gt;0,VLOOKUP($F537,objets!$A$2:$L5105,7,FALSE)*$E537,$F537="",0,$E537="",VLOOKUP($F537,objets!$A$2:$L5105,7,FALSE))</f>
        <v>#NAME?</v>
      </c>
      <c r="K537" s="63" t="e">
        <f ca="1">_xlfn.IFS($E537&gt;0,VLOOKUP($F537,objets!$A$2:$L5105,8,FALSE)*$E537,$F537="",0,$E537="",VLOOKUP($F537,objets!$A$2:$L5105,8,FALSE))</f>
        <v>#NAME?</v>
      </c>
      <c r="L537" s="63" t="e">
        <f ca="1">_xlfn.IFS($E537&gt;0,VLOOKUP($F537,objets!$A$2:$L5105,9,FALSE)*$E537,$F537="",0,$E537="",VLOOKUP($F537,objets!$A$2:$L5105,9,FALSE))</f>
        <v>#NAME?</v>
      </c>
      <c r="M537" s="63" t="e">
        <f ca="1">_xlfn.IFS($E537&gt;0,VLOOKUP($F537,objets!$A$2:$L5105,10,FALSE)*$E537,$F537="",0,$E537="",VLOOKUP($F537,objets!$A$2:$L5105,10,FALSE))</f>
        <v>#NAME?</v>
      </c>
      <c r="N537" s="63" t="e">
        <f ca="1">_xlfn.IFS($E537&gt;0,VLOOKUP($F537,objets!$A$2:$L5105,11,FALSE)*$E537,$F537="",0,$E537="",VLOOKUP($F537,objets!$A$2:$L5105,11,FALSE))</f>
        <v>#NAME?</v>
      </c>
      <c r="O537" s="63" t="e">
        <f ca="1">_xlfn.IFS($E537&gt;0,VLOOKUP($F537,objets!$A$2:$L5105,12,FALSE)*$E537,$F537="",0,$E537="",VLOOKUP($F537,objets!$A$2:$L5105,12,FALSE))</f>
        <v>#NAME?</v>
      </c>
      <c r="P537" s="64"/>
      <c r="Q537" s="65"/>
      <c r="R537" s="65"/>
      <c r="S537" s="65"/>
      <c r="T537" s="65"/>
      <c r="U537" s="65"/>
      <c r="V537" s="65"/>
      <c r="W537" s="65"/>
      <c r="X537" s="65"/>
      <c r="Y537" s="73"/>
      <c r="Z537" s="67" t="str">
        <f t="shared" ca="1" si="17"/>
        <v/>
      </c>
      <c r="AA537" s="53"/>
      <c r="AB537" s="68"/>
      <c r="AC537" s="68"/>
      <c r="AD537" s="68"/>
      <c r="AE537" s="68"/>
      <c r="AF537" s="68"/>
      <c r="AG537" s="68"/>
      <c r="AH537" s="68"/>
      <c r="AI537" s="68"/>
      <c r="AJ537" s="69"/>
      <c r="AK537" s="55"/>
      <c r="AL537" s="70"/>
      <c r="AM537" s="61"/>
      <c r="AN537" s="61"/>
      <c r="AO537" s="55"/>
      <c r="AP537" s="71"/>
      <c r="AQ537" s="68"/>
      <c r="AR537" s="61"/>
    </row>
    <row r="538" spans="1:44" ht="34.5" customHeight="1" x14ac:dyDescent="0.25">
      <c r="A538" s="58"/>
      <c r="B538" s="58"/>
      <c r="C538" s="59"/>
      <c r="D538" s="60"/>
      <c r="E538" s="60"/>
      <c r="F538" s="61"/>
      <c r="G538" s="62" t="e">
        <f t="shared" ca="1" si="18"/>
        <v>#NAME?</v>
      </c>
      <c r="H538" s="62" t="e">
        <f ca="1">_xlfn.IFS($E538&gt;0,VLOOKUP($F538,objets!$A$2:$L5106,4,FALSE)*$E538,$F538="",0,$E538="",VLOOKUP($F538,objets!$A$2:$L5106,4,FALSE))</f>
        <v>#NAME?</v>
      </c>
      <c r="I538" s="107" t="str">
        <f>IF(F538="","",IF(E538&gt;0,VLOOKUP(F538,objets!$A$4:$F$47,6,FALSE)*E538,VLOOKUP(F538,objets!$A$4:$F$47,6,FALSE)))</f>
        <v/>
      </c>
      <c r="J538" s="63" t="e">
        <f ca="1">_xlfn.IFS($E538&gt;0,VLOOKUP($F538,objets!$A$2:$L5106,7,FALSE)*$E538,$F538="",0,$E538="",VLOOKUP($F538,objets!$A$2:$L5106,7,FALSE))</f>
        <v>#NAME?</v>
      </c>
      <c r="K538" s="63" t="e">
        <f ca="1">_xlfn.IFS($E538&gt;0,VLOOKUP($F538,objets!$A$2:$L5106,8,FALSE)*$E538,$F538="",0,$E538="",VLOOKUP($F538,objets!$A$2:$L5106,8,FALSE))</f>
        <v>#NAME?</v>
      </c>
      <c r="L538" s="63" t="e">
        <f ca="1">_xlfn.IFS($E538&gt;0,VLOOKUP($F538,objets!$A$2:$L5106,9,FALSE)*$E538,$F538="",0,$E538="",VLOOKUP($F538,objets!$A$2:$L5106,9,FALSE))</f>
        <v>#NAME?</v>
      </c>
      <c r="M538" s="63" t="e">
        <f ca="1">_xlfn.IFS($E538&gt;0,VLOOKUP($F538,objets!$A$2:$L5106,10,FALSE)*$E538,$F538="",0,$E538="",VLOOKUP($F538,objets!$A$2:$L5106,10,FALSE))</f>
        <v>#NAME?</v>
      </c>
      <c r="N538" s="63" t="e">
        <f ca="1">_xlfn.IFS($E538&gt;0,VLOOKUP($F538,objets!$A$2:$L5106,11,FALSE)*$E538,$F538="",0,$E538="",VLOOKUP($F538,objets!$A$2:$L5106,11,FALSE))</f>
        <v>#NAME?</v>
      </c>
      <c r="O538" s="63" t="e">
        <f ca="1">_xlfn.IFS($E538&gt;0,VLOOKUP($F538,objets!$A$2:$L5106,12,FALSE)*$E538,$F538="",0,$E538="",VLOOKUP($F538,objets!$A$2:$L5106,12,FALSE))</f>
        <v>#NAME?</v>
      </c>
      <c r="P538" s="64"/>
      <c r="Q538" s="65"/>
      <c r="R538" s="65"/>
      <c r="S538" s="65"/>
      <c r="T538" s="65"/>
      <c r="U538" s="65"/>
      <c r="V538" s="65"/>
      <c r="W538" s="65"/>
      <c r="X538" s="65"/>
      <c r="Y538" s="73"/>
      <c r="Z538" s="67" t="str">
        <f t="shared" ca="1" si="17"/>
        <v/>
      </c>
      <c r="AA538" s="53"/>
      <c r="AB538" s="68"/>
      <c r="AC538" s="68"/>
      <c r="AD538" s="68"/>
      <c r="AE538" s="68"/>
      <c r="AF538" s="68"/>
      <c r="AG538" s="68"/>
      <c r="AH538" s="68"/>
      <c r="AI538" s="68"/>
      <c r="AJ538" s="69"/>
      <c r="AK538" s="55"/>
      <c r="AL538" s="70"/>
      <c r="AM538" s="61"/>
      <c r="AN538" s="61"/>
      <c r="AO538" s="55"/>
      <c r="AP538" s="71"/>
      <c r="AQ538" s="68"/>
      <c r="AR538" s="61"/>
    </row>
    <row r="539" spans="1:44" ht="34.5" customHeight="1" x14ac:dyDescent="0.25">
      <c r="A539" s="58"/>
      <c r="B539" s="58"/>
      <c r="C539" s="59"/>
      <c r="D539" s="60"/>
      <c r="E539" s="60"/>
      <c r="F539" s="61"/>
      <c r="G539" s="62" t="e">
        <f t="shared" ca="1" si="18"/>
        <v>#NAME?</v>
      </c>
      <c r="H539" s="62" t="e">
        <f ca="1">_xlfn.IFS($E539&gt;0,VLOOKUP($F539,objets!$A$2:$L5107,4,FALSE)*$E539,$F539="",0,$E539="",VLOOKUP($F539,objets!$A$2:$L5107,4,FALSE))</f>
        <v>#NAME?</v>
      </c>
      <c r="I539" s="107" t="str">
        <f>IF(F539="","",IF(E539&gt;0,VLOOKUP(F539,objets!$A$4:$F$47,6,FALSE)*E539,VLOOKUP(F539,objets!$A$4:$F$47,6,FALSE)))</f>
        <v/>
      </c>
      <c r="J539" s="63" t="e">
        <f ca="1">_xlfn.IFS($E539&gt;0,VLOOKUP($F539,objets!$A$2:$L5107,7,FALSE)*$E539,$F539="",0,$E539="",VLOOKUP($F539,objets!$A$2:$L5107,7,FALSE))</f>
        <v>#NAME?</v>
      </c>
      <c r="K539" s="63" t="e">
        <f ca="1">_xlfn.IFS($E539&gt;0,VLOOKUP($F539,objets!$A$2:$L5107,8,FALSE)*$E539,$F539="",0,$E539="",VLOOKUP($F539,objets!$A$2:$L5107,8,FALSE))</f>
        <v>#NAME?</v>
      </c>
      <c r="L539" s="63" t="e">
        <f ca="1">_xlfn.IFS($E539&gt;0,VLOOKUP($F539,objets!$A$2:$L5107,9,FALSE)*$E539,$F539="",0,$E539="",VLOOKUP($F539,objets!$A$2:$L5107,9,FALSE))</f>
        <v>#NAME?</v>
      </c>
      <c r="M539" s="63" t="e">
        <f ca="1">_xlfn.IFS($E539&gt;0,VLOOKUP($F539,objets!$A$2:$L5107,10,FALSE)*$E539,$F539="",0,$E539="",VLOOKUP($F539,objets!$A$2:$L5107,10,FALSE))</f>
        <v>#NAME?</v>
      </c>
      <c r="N539" s="63" t="e">
        <f ca="1">_xlfn.IFS($E539&gt;0,VLOOKUP($F539,objets!$A$2:$L5107,11,FALSE)*$E539,$F539="",0,$E539="",VLOOKUP($F539,objets!$A$2:$L5107,11,FALSE))</f>
        <v>#NAME?</v>
      </c>
      <c r="O539" s="63" t="e">
        <f ca="1">_xlfn.IFS($E539&gt;0,VLOOKUP($F539,objets!$A$2:$L5107,12,FALSE)*$E539,$F539="",0,$E539="",VLOOKUP($F539,objets!$A$2:$L5107,12,FALSE))</f>
        <v>#NAME?</v>
      </c>
      <c r="P539" s="64"/>
      <c r="Q539" s="65"/>
      <c r="R539" s="65"/>
      <c r="S539" s="65"/>
      <c r="T539" s="65"/>
      <c r="U539" s="65"/>
      <c r="V539" s="65"/>
      <c r="W539" s="65"/>
      <c r="X539" s="65"/>
      <c r="Y539" s="73"/>
      <c r="Z539" s="67" t="str">
        <f t="shared" ca="1" si="17"/>
        <v/>
      </c>
      <c r="AA539" s="53"/>
      <c r="AB539" s="68"/>
      <c r="AC539" s="68"/>
      <c r="AD539" s="68"/>
      <c r="AE539" s="68"/>
      <c r="AF539" s="68"/>
      <c r="AG539" s="68"/>
      <c r="AH539" s="68"/>
      <c r="AI539" s="68"/>
      <c r="AJ539" s="69"/>
      <c r="AK539" s="55"/>
      <c r="AL539" s="70"/>
      <c r="AM539" s="61"/>
      <c r="AN539" s="61"/>
      <c r="AO539" s="55"/>
      <c r="AP539" s="71"/>
      <c r="AQ539" s="68"/>
      <c r="AR539" s="61"/>
    </row>
    <row r="540" spans="1:44" ht="34.5" customHeight="1" x14ac:dyDescent="0.25">
      <c r="A540" s="58"/>
      <c r="B540" s="58"/>
      <c r="C540" s="59"/>
      <c r="D540" s="60"/>
      <c r="E540" s="60"/>
      <c r="F540" s="61"/>
      <c r="G540" s="62" t="e">
        <f t="shared" ca="1" si="18"/>
        <v>#NAME?</v>
      </c>
      <c r="H540" s="62" t="e">
        <f ca="1">_xlfn.IFS($E540&gt;0,VLOOKUP($F540,objets!$A$2:$L5108,4,FALSE)*$E540,$F540="",0,$E540="",VLOOKUP($F540,objets!$A$2:$L5108,4,FALSE))</f>
        <v>#NAME?</v>
      </c>
      <c r="I540" s="107" t="str">
        <f>IF(F540="","",IF(E540&gt;0,VLOOKUP(F540,objets!$A$4:$F$47,6,FALSE)*E540,VLOOKUP(F540,objets!$A$4:$F$47,6,FALSE)))</f>
        <v/>
      </c>
      <c r="J540" s="63" t="e">
        <f ca="1">_xlfn.IFS($E540&gt;0,VLOOKUP($F540,objets!$A$2:$L5108,7,FALSE)*$E540,$F540="",0,$E540="",VLOOKUP($F540,objets!$A$2:$L5108,7,FALSE))</f>
        <v>#NAME?</v>
      </c>
      <c r="K540" s="63" t="e">
        <f ca="1">_xlfn.IFS($E540&gt;0,VLOOKUP($F540,objets!$A$2:$L5108,8,FALSE)*$E540,$F540="",0,$E540="",VLOOKUP($F540,objets!$A$2:$L5108,8,FALSE))</f>
        <v>#NAME?</v>
      </c>
      <c r="L540" s="63" t="e">
        <f ca="1">_xlfn.IFS($E540&gt;0,VLOOKUP($F540,objets!$A$2:$L5108,9,FALSE)*$E540,$F540="",0,$E540="",VLOOKUP($F540,objets!$A$2:$L5108,9,FALSE))</f>
        <v>#NAME?</v>
      </c>
      <c r="M540" s="63" t="e">
        <f ca="1">_xlfn.IFS($E540&gt;0,VLOOKUP($F540,objets!$A$2:$L5108,10,FALSE)*$E540,$F540="",0,$E540="",VLOOKUP($F540,objets!$A$2:$L5108,10,FALSE))</f>
        <v>#NAME?</v>
      </c>
      <c r="N540" s="63" t="e">
        <f ca="1">_xlfn.IFS($E540&gt;0,VLOOKUP($F540,objets!$A$2:$L5108,11,FALSE)*$E540,$F540="",0,$E540="",VLOOKUP($F540,objets!$A$2:$L5108,11,FALSE))</f>
        <v>#NAME?</v>
      </c>
      <c r="O540" s="63" t="e">
        <f ca="1">_xlfn.IFS($E540&gt;0,VLOOKUP($F540,objets!$A$2:$L5108,12,FALSE)*$E540,$F540="",0,$E540="",VLOOKUP($F540,objets!$A$2:$L5108,12,FALSE))</f>
        <v>#NAME?</v>
      </c>
      <c r="P540" s="64"/>
      <c r="Q540" s="65"/>
      <c r="R540" s="65"/>
      <c r="S540" s="65"/>
      <c r="T540" s="65"/>
      <c r="U540" s="65"/>
      <c r="V540" s="65"/>
      <c r="W540" s="65"/>
      <c r="X540" s="65"/>
      <c r="Y540" s="73"/>
      <c r="Z540" s="67" t="str">
        <f t="shared" ca="1" si="17"/>
        <v/>
      </c>
      <c r="AA540" s="53"/>
      <c r="AB540" s="68"/>
      <c r="AC540" s="68"/>
      <c r="AD540" s="68"/>
      <c r="AE540" s="68"/>
      <c r="AF540" s="68"/>
      <c r="AG540" s="68"/>
      <c r="AH540" s="68"/>
      <c r="AI540" s="68"/>
      <c r="AJ540" s="69"/>
      <c r="AK540" s="55"/>
      <c r="AL540" s="70"/>
      <c r="AM540" s="61"/>
      <c r="AN540" s="61"/>
      <c r="AO540" s="55"/>
      <c r="AP540" s="71"/>
      <c r="AQ540" s="68"/>
      <c r="AR540" s="61"/>
    </row>
    <row r="541" spans="1:44" ht="34.5" customHeight="1" x14ac:dyDescent="0.25">
      <c r="A541" s="58"/>
      <c r="B541" s="58"/>
      <c r="C541" s="59"/>
      <c r="D541" s="60"/>
      <c r="E541" s="60"/>
      <c r="F541" s="72"/>
      <c r="G541" s="62" t="e">
        <f t="shared" ca="1" si="18"/>
        <v>#NAME?</v>
      </c>
      <c r="H541" s="62" t="e">
        <f ca="1">_xlfn.IFS($E541&gt;0,VLOOKUP($F541,objets!$A$2:$L5109,4,FALSE)*$E541,$F541="",0,$E541="",VLOOKUP($F541,objets!$A$2:$L5109,4,FALSE))</f>
        <v>#NAME?</v>
      </c>
      <c r="I541" s="107" t="str">
        <f>IF(F541="","",IF(E541&gt;0,VLOOKUP(F541,objets!$A$4:$F$47,6,FALSE)*E541,VLOOKUP(F541,objets!$A$4:$F$47,6,FALSE)))</f>
        <v/>
      </c>
      <c r="J541" s="63" t="e">
        <f ca="1">_xlfn.IFS($E541&gt;0,VLOOKUP($F541,objets!$A$2:$L5109,7,FALSE)*$E541,$F541="",0,$E541="",VLOOKUP($F541,objets!$A$2:$L5109,7,FALSE))</f>
        <v>#NAME?</v>
      </c>
      <c r="K541" s="63" t="e">
        <f ca="1">_xlfn.IFS($E541&gt;0,VLOOKUP($F541,objets!$A$2:$L5109,8,FALSE)*$E541,$F541="",0,$E541="",VLOOKUP($F541,objets!$A$2:$L5109,8,FALSE))</f>
        <v>#NAME?</v>
      </c>
      <c r="L541" s="63" t="e">
        <f ca="1">_xlfn.IFS($E541&gt;0,VLOOKUP($F541,objets!$A$2:$L5109,9,FALSE)*$E541,$F541="",0,$E541="",VLOOKUP($F541,objets!$A$2:$L5109,9,FALSE))</f>
        <v>#NAME?</v>
      </c>
      <c r="M541" s="63" t="e">
        <f ca="1">_xlfn.IFS($E541&gt;0,VLOOKUP($F541,objets!$A$2:$L5109,10,FALSE)*$E541,$F541="",0,$E541="",VLOOKUP($F541,objets!$A$2:$L5109,10,FALSE))</f>
        <v>#NAME?</v>
      </c>
      <c r="N541" s="63" t="e">
        <f ca="1">_xlfn.IFS($E541&gt;0,VLOOKUP($F541,objets!$A$2:$L5109,11,FALSE)*$E541,$F541="",0,$E541="",VLOOKUP($F541,objets!$A$2:$L5109,11,FALSE))</f>
        <v>#NAME?</v>
      </c>
      <c r="O541" s="63" t="e">
        <f ca="1">_xlfn.IFS($E541&gt;0,VLOOKUP($F541,objets!$A$2:$L5109,12,FALSE)*$E541,$F541="",0,$E541="",VLOOKUP($F541,objets!$A$2:$L5109,12,FALSE))</f>
        <v>#NAME?</v>
      </c>
      <c r="P541" s="64"/>
      <c r="Q541" s="65"/>
      <c r="R541" s="65"/>
      <c r="S541" s="65"/>
      <c r="T541" s="65"/>
      <c r="U541" s="65"/>
      <c r="V541" s="65"/>
      <c r="W541" s="65"/>
      <c r="X541" s="65"/>
      <c r="Y541" s="73"/>
      <c r="Z541" s="67" t="str">
        <f t="shared" ca="1" si="17"/>
        <v/>
      </c>
      <c r="AA541" s="53"/>
      <c r="AB541" s="68"/>
      <c r="AC541" s="68"/>
      <c r="AD541" s="68"/>
      <c r="AE541" s="68"/>
      <c r="AF541" s="68"/>
      <c r="AG541" s="68"/>
      <c r="AH541" s="68"/>
      <c r="AI541" s="68"/>
      <c r="AJ541" s="69"/>
      <c r="AK541" s="55"/>
      <c r="AL541" s="70"/>
      <c r="AM541" s="61"/>
      <c r="AN541" s="61"/>
      <c r="AO541" s="55"/>
      <c r="AP541" s="71"/>
      <c r="AQ541" s="68"/>
      <c r="AR541" s="61"/>
    </row>
    <row r="542" spans="1:44" ht="34.5" customHeight="1" x14ac:dyDescent="0.25">
      <c r="A542" s="58"/>
      <c r="B542" s="58"/>
      <c r="C542" s="59"/>
      <c r="D542" s="60"/>
      <c r="E542" s="60"/>
      <c r="F542" s="61"/>
      <c r="G542" s="62" t="e">
        <f t="shared" ca="1" si="18"/>
        <v>#NAME?</v>
      </c>
      <c r="H542" s="62" t="e">
        <f ca="1">_xlfn.IFS($E542&gt;0,VLOOKUP($F542,objets!$A$2:$L5110,4,FALSE)*$E542,$F542="",0,$E542="",VLOOKUP($F542,objets!$A$2:$L5110,4,FALSE))</f>
        <v>#NAME?</v>
      </c>
      <c r="I542" s="107" t="str">
        <f>IF(F542="","",IF(E542&gt;0,VLOOKUP(F542,objets!$A$4:$F$47,6,FALSE)*E542,VLOOKUP(F542,objets!$A$4:$F$47,6,FALSE)))</f>
        <v/>
      </c>
      <c r="J542" s="63" t="e">
        <f ca="1">_xlfn.IFS($E542&gt;0,VLOOKUP($F542,objets!$A$2:$L5110,7,FALSE)*$E542,$F542="",0,$E542="",VLOOKUP($F542,objets!$A$2:$L5110,7,FALSE))</f>
        <v>#NAME?</v>
      </c>
      <c r="K542" s="63" t="e">
        <f ca="1">_xlfn.IFS($E542&gt;0,VLOOKUP($F542,objets!$A$2:$L5110,8,FALSE)*$E542,$F542="",0,$E542="",VLOOKUP($F542,objets!$A$2:$L5110,8,FALSE))</f>
        <v>#NAME?</v>
      </c>
      <c r="L542" s="63" t="e">
        <f ca="1">_xlfn.IFS($E542&gt;0,VLOOKUP($F542,objets!$A$2:$L5110,9,FALSE)*$E542,$F542="",0,$E542="",VLOOKUP($F542,objets!$A$2:$L5110,9,FALSE))</f>
        <v>#NAME?</v>
      </c>
      <c r="M542" s="63" t="e">
        <f ca="1">_xlfn.IFS($E542&gt;0,VLOOKUP($F542,objets!$A$2:$L5110,10,FALSE)*$E542,$F542="",0,$E542="",VLOOKUP($F542,objets!$A$2:$L5110,10,FALSE))</f>
        <v>#NAME?</v>
      </c>
      <c r="N542" s="63" t="e">
        <f ca="1">_xlfn.IFS($E542&gt;0,VLOOKUP($F542,objets!$A$2:$L5110,11,FALSE)*$E542,$F542="",0,$E542="",VLOOKUP($F542,objets!$A$2:$L5110,11,FALSE))</f>
        <v>#NAME?</v>
      </c>
      <c r="O542" s="63" t="e">
        <f ca="1">_xlfn.IFS($E542&gt;0,VLOOKUP($F542,objets!$A$2:$L5110,12,FALSE)*$E542,$F542="",0,$E542="",VLOOKUP($F542,objets!$A$2:$L5110,12,FALSE))</f>
        <v>#NAME?</v>
      </c>
      <c r="P542" s="64"/>
      <c r="Q542" s="65"/>
      <c r="R542" s="65"/>
      <c r="S542" s="65"/>
      <c r="T542" s="65"/>
      <c r="U542" s="65"/>
      <c r="V542" s="65"/>
      <c r="W542" s="65"/>
      <c r="X542" s="65"/>
      <c r="Y542" s="73"/>
      <c r="Z542" s="67" t="str">
        <f t="shared" ca="1" si="17"/>
        <v/>
      </c>
      <c r="AA542" s="53"/>
      <c r="AB542" s="68"/>
      <c r="AC542" s="68"/>
      <c r="AD542" s="68"/>
      <c r="AE542" s="68"/>
      <c r="AF542" s="68"/>
      <c r="AG542" s="68"/>
      <c r="AH542" s="68"/>
      <c r="AI542" s="68"/>
      <c r="AJ542" s="69"/>
      <c r="AK542" s="55"/>
      <c r="AL542" s="70"/>
      <c r="AM542" s="61"/>
      <c r="AN542" s="61"/>
      <c r="AO542" s="55"/>
      <c r="AP542" s="71"/>
      <c r="AQ542" s="68"/>
      <c r="AR542" s="61"/>
    </row>
    <row r="543" spans="1:44" ht="34.5" customHeight="1" x14ac:dyDescent="0.25">
      <c r="A543" s="58"/>
      <c r="B543" s="58"/>
      <c r="C543" s="59"/>
      <c r="D543" s="60"/>
      <c r="E543" s="60"/>
      <c r="F543" s="72"/>
      <c r="G543" s="62" t="e">
        <f t="shared" ca="1" si="18"/>
        <v>#NAME?</v>
      </c>
      <c r="H543" s="62" t="e">
        <f ca="1">_xlfn.IFS($E543&gt;0,VLOOKUP($F543,objets!$A$2:$L5111,4,FALSE)*$E543,$F543="",0,$E543="",VLOOKUP($F543,objets!$A$2:$L5111,4,FALSE))</f>
        <v>#NAME?</v>
      </c>
      <c r="I543" s="107" t="str">
        <f>IF(F543="","",IF(E543&gt;0,VLOOKUP(F543,objets!$A$4:$F$47,6,FALSE)*E543,VLOOKUP(F543,objets!$A$4:$F$47,6,FALSE)))</f>
        <v/>
      </c>
      <c r="J543" s="63" t="e">
        <f ca="1">_xlfn.IFS($E543&gt;0,VLOOKUP($F543,objets!$A$2:$L5111,7,FALSE)*$E543,$F543="",0,$E543="",VLOOKUP($F543,objets!$A$2:$L5111,7,FALSE))</f>
        <v>#NAME?</v>
      </c>
      <c r="K543" s="63" t="e">
        <f ca="1">_xlfn.IFS($E543&gt;0,VLOOKUP($F543,objets!$A$2:$L5111,8,FALSE)*$E543,$F543="",0,$E543="",VLOOKUP($F543,objets!$A$2:$L5111,8,FALSE))</f>
        <v>#NAME?</v>
      </c>
      <c r="L543" s="63" t="e">
        <f ca="1">_xlfn.IFS($E543&gt;0,VLOOKUP($F543,objets!$A$2:$L5111,9,FALSE)*$E543,$F543="",0,$E543="",VLOOKUP($F543,objets!$A$2:$L5111,9,FALSE))</f>
        <v>#NAME?</v>
      </c>
      <c r="M543" s="63" t="e">
        <f ca="1">_xlfn.IFS($E543&gt;0,VLOOKUP($F543,objets!$A$2:$L5111,10,FALSE)*$E543,$F543="",0,$E543="",VLOOKUP($F543,objets!$A$2:$L5111,10,FALSE))</f>
        <v>#NAME?</v>
      </c>
      <c r="N543" s="63" t="e">
        <f ca="1">_xlfn.IFS($E543&gt;0,VLOOKUP($F543,objets!$A$2:$L5111,11,FALSE)*$E543,$F543="",0,$E543="",VLOOKUP($F543,objets!$A$2:$L5111,11,FALSE))</f>
        <v>#NAME?</v>
      </c>
      <c r="O543" s="63" t="e">
        <f ca="1">_xlfn.IFS($E543&gt;0,VLOOKUP($F543,objets!$A$2:$L5111,12,FALSE)*$E543,$F543="",0,$E543="",VLOOKUP($F543,objets!$A$2:$L5111,12,FALSE))</f>
        <v>#NAME?</v>
      </c>
      <c r="P543" s="64"/>
      <c r="Q543" s="65"/>
      <c r="R543" s="65"/>
      <c r="S543" s="65"/>
      <c r="T543" s="65"/>
      <c r="U543" s="65"/>
      <c r="V543" s="65"/>
      <c r="W543" s="65"/>
      <c r="X543" s="65"/>
      <c r="Y543" s="73"/>
      <c r="Z543" s="67" t="str">
        <f t="shared" ca="1" si="17"/>
        <v/>
      </c>
      <c r="AA543" s="53"/>
      <c r="AB543" s="68"/>
      <c r="AC543" s="68"/>
      <c r="AD543" s="68"/>
      <c r="AE543" s="68"/>
      <c r="AF543" s="68"/>
      <c r="AG543" s="68"/>
      <c r="AH543" s="68"/>
      <c r="AI543" s="68"/>
      <c r="AJ543" s="69"/>
      <c r="AK543" s="55"/>
      <c r="AL543" s="70"/>
      <c r="AM543" s="61"/>
      <c r="AN543" s="61"/>
      <c r="AO543" s="55"/>
      <c r="AP543" s="71"/>
      <c r="AQ543" s="68"/>
      <c r="AR543" s="61"/>
    </row>
    <row r="544" spans="1:44" ht="34.5" customHeight="1" x14ac:dyDescent="0.25">
      <c r="A544" s="58"/>
      <c r="B544" s="58"/>
      <c r="C544" s="59"/>
      <c r="D544" s="60"/>
      <c r="E544" s="60"/>
      <c r="F544" s="61"/>
      <c r="G544" s="62" t="e">
        <f t="shared" ca="1" si="18"/>
        <v>#NAME?</v>
      </c>
      <c r="H544" s="62" t="e">
        <f ca="1">_xlfn.IFS($E544&gt;0,VLOOKUP($F544,objets!$A$2:$L5112,4,FALSE)*$E544,$F544="",0,$E544="",VLOOKUP($F544,objets!$A$2:$L5112,4,FALSE))</f>
        <v>#NAME?</v>
      </c>
      <c r="I544" s="107" t="str">
        <f>IF(F544="","",IF(E544&gt;0,VLOOKUP(F544,objets!$A$4:$F$47,6,FALSE)*E544,VLOOKUP(F544,objets!$A$4:$F$47,6,FALSE)))</f>
        <v/>
      </c>
      <c r="J544" s="63" t="e">
        <f ca="1">_xlfn.IFS($E544&gt;0,VLOOKUP($F544,objets!$A$2:$L5112,7,FALSE)*$E544,$F544="",0,$E544="",VLOOKUP($F544,objets!$A$2:$L5112,7,FALSE))</f>
        <v>#NAME?</v>
      </c>
      <c r="K544" s="63" t="e">
        <f ca="1">_xlfn.IFS($E544&gt;0,VLOOKUP($F544,objets!$A$2:$L5112,8,FALSE)*$E544,$F544="",0,$E544="",VLOOKUP($F544,objets!$A$2:$L5112,8,FALSE))</f>
        <v>#NAME?</v>
      </c>
      <c r="L544" s="63" t="e">
        <f ca="1">_xlfn.IFS($E544&gt;0,VLOOKUP($F544,objets!$A$2:$L5112,9,FALSE)*$E544,$F544="",0,$E544="",VLOOKUP($F544,objets!$A$2:$L5112,9,FALSE))</f>
        <v>#NAME?</v>
      </c>
      <c r="M544" s="63" t="e">
        <f ca="1">_xlfn.IFS($E544&gt;0,VLOOKUP($F544,objets!$A$2:$L5112,10,FALSE)*$E544,$F544="",0,$E544="",VLOOKUP($F544,objets!$A$2:$L5112,10,FALSE))</f>
        <v>#NAME?</v>
      </c>
      <c r="N544" s="63" t="e">
        <f ca="1">_xlfn.IFS($E544&gt;0,VLOOKUP($F544,objets!$A$2:$L5112,11,FALSE)*$E544,$F544="",0,$E544="",VLOOKUP($F544,objets!$A$2:$L5112,11,FALSE))</f>
        <v>#NAME?</v>
      </c>
      <c r="O544" s="63" t="e">
        <f ca="1">_xlfn.IFS($E544&gt;0,VLOOKUP($F544,objets!$A$2:$L5112,12,FALSE)*$E544,$F544="",0,$E544="",VLOOKUP($F544,objets!$A$2:$L5112,12,FALSE))</f>
        <v>#NAME?</v>
      </c>
      <c r="P544" s="64"/>
      <c r="Q544" s="65"/>
      <c r="R544" s="65"/>
      <c r="S544" s="65"/>
      <c r="T544" s="65"/>
      <c r="U544" s="65"/>
      <c r="V544" s="65"/>
      <c r="W544" s="65"/>
      <c r="X544" s="65"/>
      <c r="Y544" s="73"/>
      <c r="Z544" s="67" t="str">
        <f t="shared" ca="1" si="17"/>
        <v/>
      </c>
      <c r="AA544" s="53"/>
      <c r="AB544" s="68"/>
      <c r="AC544" s="68"/>
      <c r="AD544" s="68"/>
      <c r="AE544" s="68"/>
      <c r="AF544" s="68"/>
      <c r="AG544" s="68"/>
      <c r="AH544" s="68"/>
      <c r="AI544" s="68"/>
      <c r="AJ544" s="69"/>
      <c r="AK544" s="55"/>
      <c r="AL544" s="70"/>
      <c r="AM544" s="61"/>
      <c r="AN544" s="61"/>
      <c r="AO544" s="55"/>
      <c r="AP544" s="71"/>
      <c r="AQ544" s="68"/>
      <c r="AR544" s="61"/>
    </row>
    <row r="545" spans="1:44" ht="34.5" customHeight="1" x14ac:dyDescent="0.25">
      <c r="A545" s="58"/>
      <c r="B545" s="58"/>
      <c r="C545" s="59"/>
      <c r="D545" s="60"/>
      <c r="E545" s="60"/>
      <c r="F545" s="61"/>
      <c r="G545" s="62" t="e">
        <f t="shared" ca="1" si="18"/>
        <v>#NAME?</v>
      </c>
      <c r="H545" s="62" t="e">
        <f ca="1">_xlfn.IFS($E545&gt;0,VLOOKUP($F545,objets!$A$2:$L5113,4,FALSE)*$E545,$F545="",0,$E545="",VLOOKUP($F545,objets!$A$2:$L5113,4,FALSE))</f>
        <v>#NAME?</v>
      </c>
      <c r="I545" s="107" t="str">
        <f>IF(F545="","",IF(E545&gt;0,VLOOKUP(F545,objets!$A$4:$F$47,6,FALSE)*E545,VLOOKUP(F545,objets!$A$4:$F$47,6,FALSE)))</f>
        <v/>
      </c>
      <c r="J545" s="63" t="e">
        <f ca="1">_xlfn.IFS($E545&gt;0,VLOOKUP($F545,objets!$A$2:$L5113,7,FALSE)*$E545,$F545="",0,$E545="",VLOOKUP($F545,objets!$A$2:$L5113,7,FALSE))</f>
        <v>#NAME?</v>
      </c>
      <c r="K545" s="63" t="e">
        <f ca="1">_xlfn.IFS($E545&gt;0,VLOOKUP($F545,objets!$A$2:$L5113,8,FALSE)*$E545,$F545="",0,$E545="",VLOOKUP($F545,objets!$A$2:$L5113,8,FALSE))</f>
        <v>#NAME?</v>
      </c>
      <c r="L545" s="63" t="e">
        <f ca="1">_xlfn.IFS($E545&gt;0,VLOOKUP($F545,objets!$A$2:$L5113,9,FALSE)*$E545,$F545="",0,$E545="",VLOOKUP($F545,objets!$A$2:$L5113,9,FALSE))</f>
        <v>#NAME?</v>
      </c>
      <c r="M545" s="63" t="e">
        <f ca="1">_xlfn.IFS($E545&gt;0,VLOOKUP($F545,objets!$A$2:$L5113,10,FALSE)*$E545,$F545="",0,$E545="",VLOOKUP($F545,objets!$A$2:$L5113,10,FALSE))</f>
        <v>#NAME?</v>
      </c>
      <c r="N545" s="63" t="e">
        <f ca="1">_xlfn.IFS($E545&gt;0,VLOOKUP($F545,objets!$A$2:$L5113,11,FALSE)*$E545,$F545="",0,$E545="",VLOOKUP($F545,objets!$A$2:$L5113,11,FALSE))</f>
        <v>#NAME?</v>
      </c>
      <c r="O545" s="63" t="e">
        <f ca="1">_xlfn.IFS($E545&gt;0,VLOOKUP($F545,objets!$A$2:$L5113,12,FALSE)*$E545,$F545="",0,$E545="",VLOOKUP($F545,objets!$A$2:$L5113,12,FALSE))</f>
        <v>#NAME?</v>
      </c>
      <c r="P545" s="64"/>
      <c r="Q545" s="65"/>
      <c r="R545" s="65"/>
      <c r="S545" s="65"/>
      <c r="T545" s="65"/>
      <c r="U545" s="65"/>
      <c r="V545" s="65"/>
      <c r="W545" s="65"/>
      <c r="X545" s="65"/>
      <c r="Y545" s="73"/>
      <c r="Z545" s="67" t="str">
        <f t="shared" ca="1" si="17"/>
        <v/>
      </c>
      <c r="AA545" s="53"/>
      <c r="AB545" s="68"/>
      <c r="AC545" s="68"/>
      <c r="AD545" s="68"/>
      <c r="AE545" s="68"/>
      <c r="AF545" s="68"/>
      <c r="AG545" s="68"/>
      <c r="AH545" s="68"/>
      <c r="AI545" s="68"/>
      <c r="AJ545" s="69"/>
      <c r="AK545" s="55"/>
      <c r="AL545" s="70"/>
      <c r="AM545" s="61"/>
      <c r="AN545" s="61"/>
      <c r="AO545" s="55"/>
      <c r="AP545" s="71"/>
      <c r="AQ545" s="68"/>
      <c r="AR545" s="61"/>
    </row>
    <row r="546" spans="1:44" ht="34.5" customHeight="1" x14ac:dyDescent="0.25">
      <c r="A546" s="58"/>
      <c r="B546" s="58"/>
      <c r="C546" s="59"/>
      <c r="D546" s="60"/>
      <c r="E546" s="60"/>
      <c r="F546" s="61"/>
      <c r="G546" s="62" t="e">
        <f t="shared" ca="1" si="18"/>
        <v>#NAME?</v>
      </c>
      <c r="H546" s="62" t="e">
        <f ca="1">_xlfn.IFS($E546&gt;0,VLOOKUP($F546,objets!$A$2:$L5114,4,FALSE)*$E546,$F546="",0,$E546="",VLOOKUP($F546,objets!$A$2:$L5114,4,FALSE))</f>
        <v>#NAME?</v>
      </c>
      <c r="I546" s="107" t="str">
        <f>IF(F546="","",IF(E546&gt;0,VLOOKUP(F546,objets!$A$4:$F$47,6,FALSE)*E546,VLOOKUP(F546,objets!$A$4:$F$47,6,FALSE)))</f>
        <v/>
      </c>
      <c r="J546" s="63" t="e">
        <f ca="1">_xlfn.IFS($E546&gt;0,VLOOKUP($F546,objets!$A$2:$L5114,7,FALSE)*$E546,$F546="",0,$E546="",VLOOKUP($F546,objets!$A$2:$L5114,7,FALSE))</f>
        <v>#NAME?</v>
      </c>
      <c r="K546" s="63" t="e">
        <f ca="1">_xlfn.IFS($E546&gt;0,VLOOKUP($F546,objets!$A$2:$L5114,8,FALSE)*$E546,$F546="",0,$E546="",VLOOKUP($F546,objets!$A$2:$L5114,8,FALSE))</f>
        <v>#NAME?</v>
      </c>
      <c r="L546" s="63" t="e">
        <f ca="1">_xlfn.IFS($E546&gt;0,VLOOKUP($F546,objets!$A$2:$L5114,9,FALSE)*$E546,$F546="",0,$E546="",VLOOKUP($F546,objets!$A$2:$L5114,9,FALSE))</f>
        <v>#NAME?</v>
      </c>
      <c r="M546" s="63" t="e">
        <f ca="1">_xlfn.IFS($E546&gt;0,VLOOKUP($F546,objets!$A$2:$L5114,10,FALSE)*$E546,$F546="",0,$E546="",VLOOKUP($F546,objets!$A$2:$L5114,10,FALSE))</f>
        <v>#NAME?</v>
      </c>
      <c r="N546" s="63" t="e">
        <f ca="1">_xlfn.IFS($E546&gt;0,VLOOKUP($F546,objets!$A$2:$L5114,11,FALSE)*$E546,$F546="",0,$E546="",VLOOKUP($F546,objets!$A$2:$L5114,11,FALSE))</f>
        <v>#NAME?</v>
      </c>
      <c r="O546" s="63" t="e">
        <f ca="1">_xlfn.IFS($E546&gt;0,VLOOKUP($F546,objets!$A$2:$L5114,12,FALSE)*$E546,$F546="",0,$E546="",VLOOKUP($F546,objets!$A$2:$L5114,12,FALSE))</f>
        <v>#NAME?</v>
      </c>
      <c r="P546" s="64"/>
      <c r="Q546" s="65"/>
      <c r="R546" s="65"/>
      <c r="S546" s="65"/>
      <c r="T546" s="65"/>
      <c r="U546" s="65"/>
      <c r="V546" s="65"/>
      <c r="W546" s="65"/>
      <c r="X546" s="65"/>
      <c r="Y546" s="73"/>
      <c r="Z546" s="67" t="str">
        <f t="shared" ca="1" si="17"/>
        <v/>
      </c>
      <c r="AA546" s="53"/>
      <c r="AB546" s="68"/>
      <c r="AC546" s="68"/>
      <c r="AD546" s="68"/>
      <c r="AE546" s="68"/>
      <c r="AF546" s="68"/>
      <c r="AG546" s="68"/>
      <c r="AH546" s="68"/>
      <c r="AI546" s="68"/>
      <c r="AJ546" s="69"/>
      <c r="AK546" s="55"/>
      <c r="AL546" s="70"/>
      <c r="AM546" s="61"/>
      <c r="AN546" s="61"/>
      <c r="AO546" s="55"/>
      <c r="AP546" s="71"/>
      <c r="AQ546" s="68"/>
      <c r="AR546" s="61"/>
    </row>
    <row r="547" spans="1:44" ht="34.5" customHeight="1" x14ac:dyDescent="0.25">
      <c r="A547" s="58"/>
      <c r="B547" s="58"/>
      <c r="C547" s="59"/>
      <c r="D547" s="60"/>
      <c r="E547" s="60"/>
      <c r="F547" s="72"/>
      <c r="G547" s="62" t="e">
        <f t="shared" ca="1" si="18"/>
        <v>#NAME?</v>
      </c>
      <c r="H547" s="62" t="e">
        <f ca="1">_xlfn.IFS($E547&gt;0,VLOOKUP($F547,objets!$A$2:$L5115,4,FALSE)*$E547,$F547="",0,$E547="",VLOOKUP($F547,objets!$A$2:$L5115,4,FALSE))</f>
        <v>#NAME?</v>
      </c>
      <c r="I547" s="107" t="str">
        <f>IF(F547="","",IF(E547&gt;0,VLOOKUP(F547,objets!$A$4:$F$47,6,FALSE)*E547,VLOOKUP(F547,objets!$A$4:$F$47,6,FALSE)))</f>
        <v/>
      </c>
      <c r="J547" s="63" t="e">
        <f ca="1">_xlfn.IFS($E547&gt;0,VLOOKUP($F547,objets!$A$2:$L5115,7,FALSE)*$E547,$F547="",0,$E547="",VLOOKUP($F547,objets!$A$2:$L5115,7,FALSE))</f>
        <v>#NAME?</v>
      </c>
      <c r="K547" s="63" t="e">
        <f ca="1">_xlfn.IFS($E547&gt;0,VLOOKUP($F547,objets!$A$2:$L5115,8,FALSE)*$E547,$F547="",0,$E547="",VLOOKUP($F547,objets!$A$2:$L5115,8,FALSE))</f>
        <v>#NAME?</v>
      </c>
      <c r="L547" s="63" t="e">
        <f ca="1">_xlfn.IFS($E547&gt;0,VLOOKUP($F547,objets!$A$2:$L5115,9,FALSE)*$E547,$F547="",0,$E547="",VLOOKUP($F547,objets!$A$2:$L5115,9,FALSE))</f>
        <v>#NAME?</v>
      </c>
      <c r="M547" s="63" t="e">
        <f ca="1">_xlfn.IFS($E547&gt;0,VLOOKUP($F547,objets!$A$2:$L5115,10,FALSE)*$E547,$F547="",0,$E547="",VLOOKUP($F547,objets!$A$2:$L5115,10,FALSE))</f>
        <v>#NAME?</v>
      </c>
      <c r="N547" s="63" t="e">
        <f ca="1">_xlfn.IFS($E547&gt;0,VLOOKUP($F547,objets!$A$2:$L5115,11,FALSE)*$E547,$F547="",0,$E547="",VLOOKUP($F547,objets!$A$2:$L5115,11,FALSE))</f>
        <v>#NAME?</v>
      </c>
      <c r="O547" s="63" t="e">
        <f ca="1">_xlfn.IFS($E547&gt;0,VLOOKUP($F547,objets!$A$2:$L5115,12,FALSE)*$E547,$F547="",0,$E547="",VLOOKUP($F547,objets!$A$2:$L5115,12,FALSE))</f>
        <v>#NAME?</v>
      </c>
      <c r="P547" s="64"/>
      <c r="Q547" s="65"/>
      <c r="R547" s="65"/>
      <c r="S547" s="65"/>
      <c r="T547" s="65"/>
      <c r="U547" s="65"/>
      <c r="V547" s="65"/>
      <c r="W547" s="65"/>
      <c r="X547" s="65"/>
      <c r="Y547" s="73"/>
      <c r="Z547" s="67" t="str">
        <f t="shared" ca="1" si="17"/>
        <v/>
      </c>
      <c r="AA547" s="53"/>
      <c r="AB547" s="68"/>
      <c r="AC547" s="68"/>
      <c r="AD547" s="68"/>
      <c r="AE547" s="68"/>
      <c r="AF547" s="68"/>
      <c r="AG547" s="68"/>
      <c r="AH547" s="68"/>
      <c r="AI547" s="68"/>
      <c r="AJ547" s="69"/>
      <c r="AK547" s="55"/>
      <c r="AL547" s="70"/>
      <c r="AM547" s="61"/>
      <c r="AN547" s="61"/>
      <c r="AO547" s="55"/>
      <c r="AP547" s="71"/>
      <c r="AQ547" s="68"/>
      <c r="AR547" s="61"/>
    </row>
    <row r="548" spans="1:44" ht="34.5" customHeight="1" x14ac:dyDescent="0.25">
      <c r="A548" s="58"/>
      <c r="B548" s="58"/>
      <c r="C548" s="59"/>
      <c r="D548" s="60"/>
      <c r="E548" s="60"/>
      <c r="F548" s="61"/>
      <c r="G548" s="62" t="e">
        <f t="shared" ca="1" si="18"/>
        <v>#NAME?</v>
      </c>
      <c r="H548" s="62" t="e">
        <f ca="1">_xlfn.IFS($E548&gt;0,VLOOKUP($F548,objets!$A$2:$L5116,4,FALSE)*$E548,$F548="",0,$E548="",VLOOKUP($F548,objets!$A$2:$L5116,4,FALSE))</f>
        <v>#NAME?</v>
      </c>
      <c r="I548" s="107" t="str">
        <f>IF(F548="","",IF(E548&gt;0,VLOOKUP(F548,objets!$A$4:$F$47,6,FALSE)*E548,VLOOKUP(F548,objets!$A$4:$F$47,6,FALSE)))</f>
        <v/>
      </c>
      <c r="J548" s="63" t="e">
        <f ca="1">_xlfn.IFS($E548&gt;0,VLOOKUP($F548,objets!$A$2:$L5116,7,FALSE)*$E548,$F548="",0,$E548="",VLOOKUP($F548,objets!$A$2:$L5116,7,FALSE))</f>
        <v>#NAME?</v>
      </c>
      <c r="K548" s="63" t="e">
        <f ca="1">_xlfn.IFS($E548&gt;0,VLOOKUP($F548,objets!$A$2:$L5116,8,FALSE)*$E548,$F548="",0,$E548="",VLOOKUP($F548,objets!$A$2:$L5116,8,FALSE))</f>
        <v>#NAME?</v>
      </c>
      <c r="L548" s="63" t="e">
        <f ca="1">_xlfn.IFS($E548&gt;0,VLOOKUP($F548,objets!$A$2:$L5116,9,FALSE)*$E548,$F548="",0,$E548="",VLOOKUP($F548,objets!$A$2:$L5116,9,FALSE))</f>
        <v>#NAME?</v>
      </c>
      <c r="M548" s="63" t="e">
        <f ca="1">_xlfn.IFS($E548&gt;0,VLOOKUP($F548,objets!$A$2:$L5116,10,FALSE)*$E548,$F548="",0,$E548="",VLOOKUP($F548,objets!$A$2:$L5116,10,FALSE))</f>
        <v>#NAME?</v>
      </c>
      <c r="N548" s="63" t="e">
        <f ca="1">_xlfn.IFS($E548&gt;0,VLOOKUP($F548,objets!$A$2:$L5116,11,FALSE)*$E548,$F548="",0,$E548="",VLOOKUP($F548,objets!$A$2:$L5116,11,FALSE))</f>
        <v>#NAME?</v>
      </c>
      <c r="O548" s="63" t="e">
        <f ca="1">_xlfn.IFS($E548&gt;0,VLOOKUP($F548,objets!$A$2:$L5116,12,FALSE)*$E548,$F548="",0,$E548="",VLOOKUP($F548,objets!$A$2:$L5116,12,FALSE))</f>
        <v>#NAME?</v>
      </c>
      <c r="P548" s="64"/>
      <c r="Q548" s="65"/>
      <c r="R548" s="65"/>
      <c r="S548" s="65"/>
      <c r="T548" s="65"/>
      <c r="U548" s="65"/>
      <c r="V548" s="65"/>
      <c r="W548" s="65"/>
      <c r="X548" s="65"/>
      <c r="Y548" s="73"/>
      <c r="Z548" s="67" t="str">
        <f t="shared" ca="1" si="17"/>
        <v/>
      </c>
      <c r="AA548" s="53"/>
      <c r="AB548" s="68"/>
      <c r="AC548" s="68"/>
      <c r="AD548" s="68"/>
      <c r="AE548" s="68"/>
      <c r="AF548" s="68"/>
      <c r="AG548" s="68"/>
      <c r="AH548" s="68"/>
      <c r="AI548" s="68"/>
      <c r="AJ548" s="69"/>
      <c r="AK548" s="55"/>
      <c r="AL548" s="70"/>
      <c r="AM548" s="61"/>
      <c r="AN548" s="61"/>
      <c r="AO548" s="55"/>
      <c r="AP548" s="71"/>
      <c r="AQ548" s="68"/>
      <c r="AR548" s="61"/>
    </row>
    <row r="549" spans="1:44" ht="34.5" customHeight="1" x14ac:dyDescent="0.25">
      <c r="A549" s="58"/>
      <c r="B549" s="58"/>
      <c r="C549" s="59"/>
      <c r="D549" s="60"/>
      <c r="E549" s="60"/>
      <c r="F549" s="72"/>
      <c r="G549" s="62" t="e">
        <f t="shared" ca="1" si="18"/>
        <v>#NAME?</v>
      </c>
      <c r="H549" s="62" t="e">
        <f ca="1">_xlfn.IFS($E549&gt;0,VLOOKUP($F549,objets!$A$2:$L5117,4,FALSE)*$E549,$F549="",0,$E549="",VLOOKUP($F549,objets!$A$2:$L5117,4,FALSE))</f>
        <v>#NAME?</v>
      </c>
      <c r="I549" s="107" t="str">
        <f>IF(F549="","",IF(E549&gt;0,VLOOKUP(F549,objets!$A$4:$F$47,6,FALSE)*E549,VLOOKUP(F549,objets!$A$4:$F$47,6,FALSE)))</f>
        <v/>
      </c>
      <c r="J549" s="63" t="e">
        <f ca="1">_xlfn.IFS($E549&gt;0,VLOOKUP($F549,objets!$A$2:$L5117,7,FALSE)*$E549,$F549="",0,$E549="",VLOOKUP($F549,objets!$A$2:$L5117,7,FALSE))</f>
        <v>#NAME?</v>
      </c>
      <c r="K549" s="63" t="e">
        <f ca="1">_xlfn.IFS($E549&gt;0,VLOOKUP($F549,objets!$A$2:$L5117,8,FALSE)*$E549,$F549="",0,$E549="",VLOOKUP($F549,objets!$A$2:$L5117,8,FALSE))</f>
        <v>#NAME?</v>
      </c>
      <c r="L549" s="63" t="e">
        <f ca="1">_xlfn.IFS($E549&gt;0,VLOOKUP($F549,objets!$A$2:$L5117,9,FALSE)*$E549,$F549="",0,$E549="",VLOOKUP($F549,objets!$A$2:$L5117,9,FALSE))</f>
        <v>#NAME?</v>
      </c>
      <c r="M549" s="63" t="e">
        <f ca="1">_xlfn.IFS($E549&gt;0,VLOOKUP($F549,objets!$A$2:$L5117,10,FALSE)*$E549,$F549="",0,$E549="",VLOOKUP($F549,objets!$A$2:$L5117,10,FALSE))</f>
        <v>#NAME?</v>
      </c>
      <c r="N549" s="63" t="e">
        <f ca="1">_xlfn.IFS($E549&gt;0,VLOOKUP($F549,objets!$A$2:$L5117,11,FALSE)*$E549,$F549="",0,$E549="",VLOOKUP($F549,objets!$A$2:$L5117,11,FALSE))</f>
        <v>#NAME?</v>
      </c>
      <c r="O549" s="63" t="e">
        <f ca="1">_xlfn.IFS($E549&gt;0,VLOOKUP($F549,objets!$A$2:$L5117,12,FALSE)*$E549,$F549="",0,$E549="",VLOOKUP($F549,objets!$A$2:$L5117,12,FALSE))</f>
        <v>#NAME?</v>
      </c>
      <c r="P549" s="64"/>
      <c r="Q549" s="65"/>
      <c r="R549" s="65"/>
      <c r="S549" s="65"/>
      <c r="T549" s="65"/>
      <c r="U549" s="65"/>
      <c r="V549" s="65"/>
      <c r="W549" s="65"/>
      <c r="X549" s="65"/>
      <c r="Y549" s="73"/>
      <c r="Z549" s="67" t="str">
        <f t="shared" ca="1" si="17"/>
        <v/>
      </c>
      <c r="AA549" s="53"/>
      <c r="AB549" s="68"/>
      <c r="AC549" s="68"/>
      <c r="AD549" s="68"/>
      <c r="AE549" s="68"/>
      <c r="AF549" s="68"/>
      <c r="AG549" s="68"/>
      <c r="AH549" s="68"/>
      <c r="AI549" s="68"/>
      <c r="AJ549" s="69"/>
      <c r="AK549" s="55"/>
      <c r="AL549" s="70"/>
      <c r="AM549" s="61"/>
      <c r="AN549" s="61"/>
      <c r="AO549" s="55"/>
      <c r="AP549" s="71"/>
      <c r="AQ549" s="68"/>
      <c r="AR549" s="61"/>
    </row>
    <row r="550" spans="1:44" ht="34.5" customHeight="1" x14ac:dyDescent="0.25">
      <c r="A550" s="58"/>
      <c r="B550" s="58"/>
      <c r="C550" s="59"/>
      <c r="D550" s="60"/>
      <c r="E550" s="60"/>
      <c r="F550" s="61"/>
      <c r="G550" s="62" t="e">
        <f t="shared" ca="1" si="18"/>
        <v>#NAME?</v>
      </c>
      <c r="H550" s="62" t="e">
        <f ca="1">_xlfn.IFS($E550&gt;0,VLOOKUP($F550,objets!$A$2:$L5118,4,FALSE)*$E550,$F550="",0,$E550="",VLOOKUP($F550,objets!$A$2:$L5118,4,FALSE))</f>
        <v>#NAME?</v>
      </c>
      <c r="I550" s="107" t="str">
        <f>IF(F550="","",IF(E550&gt;0,VLOOKUP(F550,objets!$A$4:$F$47,6,FALSE)*E550,VLOOKUP(F550,objets!$A$4:$F$47,6,FALSE)))</f>
        <v/>
      </c>
      <c r="J550" s="63" t="e">
        <f ca="1">_xlfn.IFS($E550&gt;0,VLOOKUP($F550,objets!$A$2:$L5118,7,FALSE)*$E550,$F550="",0,$E550="",VLOOKUP($F550,objets!$A$2:$L5118,7,FALSE))</f>
        <v>#NAME?</v>
      </c>
      <c r="K550" s="63" t="e">
        <f ca="1">_xlfn.IFS($E550&gt;0,VLOOKUP($F550,objets!$A$2:$L5118,8,FALSE)*$E550,$F550="",0,$E550="",VLOOKUP($F550,objets!$A$2:$L5118,8,FALSE))</f>
        <v>#NAME?</v>
      </c>
      <c r="L550" s="63" t="e">
        <f ca="1">_xlfn.IFS($E550&gt;0,VLOOKUP($F550,objets!$A$2:$L5118,9,FALSE)*$E550,$F550="",0,$E550="",VLOOKUP($F550,objets!$A$2:$L5118,9,FALSE))</f>
        <v>#NAME?</v>
      </c>
      <c r="M550" s="63" t="e">
        <f ca="1">_xlfn.IFS($E550&gt;0,VLOOKUP($F550,objets!$A$2:$L5118,10,FALSE)*$E550,$F550="",0,$E550="",VLOOKUP($F550,objets!$A$2:$L5118,10,FALSE))</f>
        <v>#NAME?</v>
      </c>
      <c r="N550" s="63" t="e">
        <f ca="1">_xlfn.IFS($E550&gt;0,VLOOKUP($F550,objets!$A$2:$L5118,11,FALSE)*$E550,$F550="",0,$E550="",VLOOKUP($F550,objets!$A$2:$L5118,11,FALSE))</f>
        <v>#NAME?</v>
      </c>
      <c r="O550" s="63" t="e">
        <f ca="1">_xlfn.IFS($E550&gt;0,VLOOKUP($F550,objets!$A$2:$L5118,12,FALSE)*$E550,$F550="",0,$E550="",VLOOKUP($F550,objets!$A$2:$L5118,12,FALSE))</f>
        <v>#NAME?</v>
      </c>
      <c r="P550" s="64"/>
      <c r="Q550" s="65"/>
      <c r="R550" s="65"/>
      <c r="S550" s="65"/>
      <c r="T550" s="65"/>
      <c r="U550" s="65"/>
      <c r="V550" s="65"/>
      <c r="W550" s="65"/>
      <c r="X550" s="65"/>
      <c r="Y550" s="73"/>
      <c r="Z550" s="67" t="str">
        <f t="shared" ca="1" si="17"/>
        <v/>
      </c>
      <c r="AA550" s="53"/>
      <c r="AB550" s="68"/>
      <c r="AC550" s="68"/>
      <c r="AD550" s="68"/>
      <c r="AE550" s="68"/>
      <c r="AF550" s="68"/>
      <c r="AG550" s="68"/>
      <c r="AH550" s="68"/>
      <c r="AI550" s="68"/>
      <c r="AJ550" s="69"/>
      <c r="AK550" s="55"/>
      <c r="AL550" s="70"/>
      <c r="AM550" s="61"/>
      <c r="AN550" s="61"/>
      <c r="AO550" s="55"/>
      <c r="AP550" s="71"/>
      <c r="AQ550" s="68"/>
      <c r="AR550" s="61"/>
    </row>
    <row r="551" spans="1:44" ht="34.5" customHeight="1" x14ac:dyDescent="0.25">
      <c r="A551" s="58"/>
      <c r="B551" s="58"/>
      <c r="C551" s="59"/>
      <c r="D551" s="60"/>
      <c r="E551" s="60"/>
      <c r="F551" s="61"/>
      <c r="G551" s="62" t="e">
        <f t="shared" ca="1" si="18"/>
        <v>#NAME?</v>
      </c>
      <c r="H551" s="62" t="e">
        <f ca="1">_xlfn.IFS($E551&gt;0,VLOOKUP($F551,objets!$A$2:$L5119,4,FALSE)*$E551,$F551="",0,$E551="",VLOOKUP($F551,objets!$A$2:$L5119,4,FALSE))</f>
        <v>#NAME?</v>
      </c>
      <c r="I551" s="107" t="str">
        <f>IF(F551="","",IF(E551&gt;0,VLOOKUP(F551,objets!$A$4:$F$47,6,FALSE)*E551,VLOOKUP(F551,objets!$A$4:$F$47,6,FALSE)))</f>
        <v/>
      </c>
      <c r="J551" s="63" t="e">
        <f ca="1">_xlfn.IFS($E551&gt;0,VLOOKUP($F551,objets!$A$2:$L5119,7,FALSE)*$E551,$F551="",0,$E551="",VLOOKUP($F551,objets!$A$2:$L5119,7,FALSE))</f>
        <v>#NAME?</v>
      </c>
      <c r="K551" s="63" t="e">
        <f ca="1">_xlfn.IFS($E551&gt;0,VLOOKUP($F551,objets!$A$2:$L5119,8,FALSE)*$E551,$F551="",0,$E551="",VLOOKUP($F551,objets!$A$2:$L5119,8,FALSE))</f>
        <v>#NAME?</v>
      </c>
      <c r="L551" s="63" t="e">
        <f ca="1">_xlfn.IFS($E551&gt;0,VLOOKUP($F551,objets!$A$2:$L5119,9,FALSE)*$E551,$F551="",0,$E551="",VLOOKUP($F551,objets!$A$2:$L5119,9,FALSE))</f>
        <v>#NAME?</v>
      </c>
      <c r="M551" s="63" t="e">
        <f ca="1">_xlfn.IFS($E551&gt;0,VLOOKUP($F551,objets!$A$2:$L5119,10,FALSE)*$E551,$F551="",0,$E551="",VLOOKUP($F551,objets!$A$2:$L5119,10,FALSE))</f>
        <v>#NAME?</v>
      </c>
      <c r="N551" s="63" t="e">
        <f ca="1">_xlfn.IFS($E551&gt;0,VLOOKUP($F551,objets!$A$2:$L5119,11,FALSE)*$E551,$F551="",0,$E551="",VLOOKUP($F551,objets!$A$2:$L5119,11,FALSE))</f>
        <v>#NAME?</v>
      </c>
      <c r="O551" s="63" t="e">
        <f ca="1">_xlfn.IFS($E551&gt;0,VLOOKUP($F551,objets!$A$2:$L5119,12,FALSE)*$E551,$F551="",0,$E551="",VLOOKUP($F551,objets!$A$2:$L5119,12,FALSE))</f>
        <v>#NAME?</v>
      </c>
      <c r="P551" s="64"/>
      <c r="Q551" s="65"/>
      <c r="R551" s="65"/>
      <c r="S551" s="65"/>
      <c r="T551" s="65"/>
      <c r="U551" s="65"/>
      <c r="V551" s="65"/>
      <c r="W551" s="65"/>
      <c r="X551" s="65"/>
      <c r="Y551" s="73"/>
      <c r="Z551" s="67" t="str">
        <f t="shared" ca="1" si="17"/>
        <v/>
      </c>
      <c r="AA551" s="53"/>
      <c r="AB551" s="68"/>
      <c r="AC551" s="68"/>
      <c r="AD551" s="68"/>
      <c r="AE551" s="68"/>
      <c r="AF551" s="68"/>
      <c r="AG551" s="68"/>
      <c r="AH551" s="68"/>
      <c r="AI551" s="68"/>
      <c r="AJ551" s="69"/>
      <c r="AK551" s="55"/>
      <c r="AL551" s="70"/>
      <c r="AM551" s="61"/>
      <c r="AN551" s="61"/>
      <c r="AO551" s="55"/>
      <c r="AP551" s="71"/>
      <c r="AQ551" s="68"/>
      <c r="AR551" s="61"/>
    </row>
    <row r="552" spans="1:44" ht="34.5" customHeight="1" x14ac:dyDescent="0.25">
      <c r="A552" s="58"/>
      <c r="B552" s="58"/>
      <c r="C552" s="59"/>
      <c r="D552" s="60"/>
      <c r="E552" s="60"/>
      <c r="F552" s="61"/>
      <c r="G552" s="62" t="e">
        <f t="shared" ca="1" si="18"/>
        <v>#NAME?</v>
      </c>
      <c r="H552" s="62" t="e">
        <f ca="1">_xlfn.IFS($E552&gt;0,VLOOKUP($F552,objets!$A$2:$L5120,4,FALSE)*$E552,$F552="",0,$E552="",VLOOKUP($F552,objets!$A$2:$L5120,4,FALSE))</f>
        <v>#NAME?</v>
      </c>
      <c r="I552" s="107" t="str">
        <f>IF(F552="","",IF(E552&gt;0,VLOOKUP(F552,objets!$A$4:$F$47,6,FALSE)*E552,VLOOKUP(F552,objets!$A$4:$F$47,6,FALSE)))</f>
        <v/>
      </c>
      <c r="J552" s="63" t="e">
        <f ca="1">_xlfn.IFS($E552&gt;0,VLOOKUP($F552,objets!$A$2:$L5120,7,FALSE)*$E552,$F552="",0,$E552="",VLOOKUP($F552,objets!$A$2:$L5120,7,FALSE))</f>
        <v>#NAME?</v>
      </c>
      <c r="K552" s="63" t="e">
        <f ca="1">_xlfn.IFS($E552&gt;0,VLOOKUP($F552,objets!$A$2:$L5120,8,FALSE)*$E552,$F552="",0,$E552="",VLOOKUP($F552,objets!$A$2:$L5120,8,FALSE))</f>
        <v>#NAME?</v>
      </c>
      <c r="L552" s="63" t="e">
        <f ca="1">_xlfn.IFS($E552&gt;0,VLOOKUP($F552,objets!$A$2:$L5120,9,FALSE)*$E552,$F552="",0,$E552="",VLOOKUP($F552,objets!$A$2:$L5120,9,FALSE))</f>
        <v>#NAME?</v>
      </c>
      <c r="M552" s="63" t="e">
        <f ca="1">_xlfn.IFS($E552&gt;0,VLOOKUP($F552,objets!$A$2:$L5120,10,FALSE)*$E552,$F552="",0,$E552="",VLOOKUP($F552,objets!$A$2:$L5120,10,FALSE))</f>
        <v>#NAME?</v>
      </c>
      <c r="N552" s="63" t="e">
        <f ca="1">_xlfn.IFS($E552&gt;0,VLOOKUP($F552,objets!$A$2:$L5120,11,FALSE)*$E552,$F552="",0,$E552="",VLOOKUP($F552,objets!$A$2:$L5120,11,FALSE))</f>
        <v>#NAME?</v>
      </c>
      <c r="O552" s="63" t="e">
        <f ca="1">_xlfn.IFS($E552&gt;0,VLOOKUP($F552,objets!$A$2:$L5120,12,FALSE)*$E552,$F552="",0,$E552="",VLOOKUP($F552,objets!$A$2:$L5120,12,FALSE))</f>
        <v>#NAME?</v>
      </c>
      <c r="P552" s="64"/>
      <c r="Q552" s="65"/>
      <c r="R552" s="65"/>
      <c r="S552" s="65"/>
      <c r="T552" s="65"/>
      <c r="U552" s="65"/>
      <c r="V552" s="65"/>
      <c r="W552" s="65"/>
      <c r="X552" s="65"/>
      <c r="Y552" s="73"/>
      <c r="Z552" s="67" t="str">
        <f t="shared" ca="1" si="17"/>
        <v/>
      </c>
      <c r="AA552" s="53"/>
      <c r="AB552" s="68"/>
      <c r="AC552" s="68"/>
      <c r="AD552" s="68"/>
      <c r="AE552" s="68"/>
      <c r="AF552" s="68"/>
      <c r="AG552" s="68"/>
      <c r="AH552" s="68"/>
      <c r="AI552" s="68"/>
      <c r="AJ552" s="69"/>
      <c r="AK552" s="55"/>
      <c r="AL552" s="70"/>
      <c r="AM552" s="61"/>
      <c r="AN552" s="61"/>
      <c r="AO552" s="55"/>
      <c r="AP552" s="71"/>
      <c r="AQ552" s="68"/>
      <c r="AR552" s="61"/>
    </row>
    <row r="553" spans="1:44" ht="34.5" customHeight="1" x14ac:dyDescent="0.25">
      <c r="A553" s="58"/>
      <c r="B553" s="58"/>
      <c r="C553" s="59"/>
      <c r="D553" s="60"/>
      <c r="E553" s="60"/>
      <c r="F553" s="61"/>
      <c r="G553" s="62" t="e">
        <f t="shared" ca="1" si="18"/>
        <v>#NAME?</v>
      </c>
      <c r="H553" s="62" t="e">
        <f ca="1">_xlfn.IFS($E553&gt;0,VLOOKUP($F553,objets!$A$2:$L5121,4,FALSE)*$E553,$F553="",0,$E553="",VLOOKUP($F553,objets!$A$2:$L5121,4,FALSE))</f>
        <v>#NAME?</v>
      </c>
      <c r="I553" s="107" t="str">
        <f>IF(F553="","",IF(E553&gt;0,VLOOKUP(F553,objets!$A$4:$F$47,6,FALSE)*E553,VLOOKUP(F553,objets!$A$4:$F$47,6,FALSE)))</f>
        <v/>
      </c>
      <c r="J553" s="63" t="e">
        <f ca="1">_xlfn.IFS($E553&gt;0,VLOOKUP($F553,objets!$A$2:$L5121,7,FALSE)*$E553,$F553="",0,$E553="",VLOOKUP($F553,objets!$A$2:$L5121,7,FALSE))</f>
        <v>#NAME?</v>
      </c>
      <c r="K553" s="63" t="e">
        <f ca="1">_xlfn.IFS($E553&gt;0,VLOOKUP($F553,objets!$A$2:$L5121,8,FALSE)*$E553,$F553="",0,$E553="",VLOOKUP($F553,objets!$A$2:$L5121,8,FALSE))</f>
        <v>#NAME?</v>
      </c>
      <c r="L553" s="63" t="e">
        <f ca="1">_xlfn.IFS($E553&gt;0,VLOOKUP($F553,objets!$A$2:$L5121,9,FALSE)*$E553,$F553="",0,$E553="",VLOOKUP($F553,objets!$A$2:$L5121,9,FALSE))</f>
        <v>#NAME?</v>
      </c>
      <c r="M553" s="63" t="e">
        <f ca="1">_xlfn.IFS($E553&gt;0,VLOOKUP($F553,objets!$A$2:$L5121,10,FALSE)*$E553,$F553="",0,$E553="",VLOOKUP($F553,objets!$A$2:$L5121,10,FALSE))</f>
        <v>#NAME?</v>
      </c>
      <c r="N553" s="63" t="e">
        <f ca="1">_xlfn.IFS($E553&gt;0,VLOOKUP($F553,objets!$A$2:$L5121,11,FALSE)*$E553,$F553="",0,$E553="",VLOOKUP($F553,objets!$A$2:$L5121,11,FALSE))</f>
        <v>#NAME?</v>
      </c>
      <c r="O553" s="63" t="e">
        <f ca="1">_xlfn.IFS($E553&gt;0,VLOOKUP($F553,objets!$A$2:$L5121,12,FALSE)*$E553,$F553="",0,$E553="",VLOOKUP($F553,objets!$A$2:$L5121,12,FALSE))</f>
        <v>#NAME?</v>
      </c>
      <c r="P553" s="64"/>
      <c r="Q553" s="65"/>
      <c r="R553" s="65"/>
      <c r="S553" s="65"/>
      <c r="T553" s="65"/>
      <c r="U553" s="65"/>
      <c r="V553" s="65"/>
      <c r="W553" s="65"/>
      <c r="X553" s="65"/>
      <c r="Y553" s="73"/>
      <c r="Z553" s="67" t="str">
        <f t="shared" ca="1" si="17"/>
        <v/>
      </c>
      <c r="AA553" s="53"/>
      <c r="AB553" s="68"/>
      <c r="AC553" s="68"/>
      <c r="AD553" s="68"/>
      <c r="AE553" s="68"/>
      <c r="AF553" s="68"/>
      <c r="AG553" s="68"/>
      <c r="AH553" s="68"/>
      <c r="AI553" s="68"/>
      <c r="AJ553" s="69"/>
      <c r="AK553" s="55"/>
      <c r="AL553" s="70"/>
      <c r="AM553" s="61"/>
      <c r="AN553" s="61"/>
      <c r="AO553" s="55"/>
      <c r="AP553" s="71"/>
      <c r="AQ553" s="68"/>
      <c r="AR553" s="61"/>
    </row>
    <row r="554" spans="1:44" ht="34.5" customHeight="1" x14ac:dyDescent="0.25">
      <c r="A554" s="58"/>
      <c r="B554" s="58"/>
      <c r="C554" s="59"/>
      <c r="D554" s="60"/>
      <c r="E554" s="60"/>
      <c r="F554" s="61"/>
      <c r="G554" s="62" t="e">
        <f t="shared" ca="1" si="18"/>
        <v>#NAME?</v>
      </c>
      <c r="H554" s="62" t="e">
        <f ca="1">_xlfn.IFS($E554&gt;0,VLOOKUP($F554,objets!$A$2:$L5122,4,FALSE)*$E554,$F554="",0,$E554="",VLOOKUP($F554,objets!$A$2:$L5122,4,FALSE))</f>
        <v>#NAME?</v>
      </c>
      <c r="I554" s="107" t="str">
        <f>IF(F554="","",IF(E554&gt;0,VLOOKUP(F554,objets!$A$4:$F$47,6,FALSE)*E554,VLOOKUP(F554,objets!$A$4:$F$47,6,FALSE)))</f>
        <v/>
      </c>
      <c r="J554" s="63" t="e">
        <f ca="1">_xlfn.IFS($E554&gt;0,VLOOKUP($F554,objets!$A$2:$L5122,7,FALSE)*$E554,$F554="",0,$E554="",VLOOKUP($F554,objets!$A$2:$L5122,7,FALSE))</f>
        <v>#NAME?</v>
      </c>
      <c r="K554" s="63" t="e">
        <f ca="1">_xlfn.IFS($E554&gt;0,VLOOKUP($F554,objets!$A$2:$L5122,8,FALSE)*$E554,$F554="",0,$E554="",VLOOKUP($F554,objets!$A$2:$L5122,8,FALSE))</f>
        <v>#NAME?</v>
      </c>
      <c r="L554" s="63" t="e">
        <f ca="1">_xlfn.IFS($E554&gt;0,VLOOKUP($F554,objets!$A$2:$L5122,9,FALSE)*$E554,$F554="",0,$E554="",VLOOKUP($F554,objets!$A$2:$L5122,9,FALSE))</f>
        <v>#NAME?</v>
      </c>
      <c r="M554" s="63" t="e">
        <f ca="1">_xlfn.IFS($E554&gt;0,VLOOKUP($F554,objets!$A$2:$L5122,10,FALSE)*$E554,$F554="",0,$E554="",VLOOKUP($F554,objets!$A$2:$L5122,10,FALSE))</f>
        <v>#NAME?</v>
      </c>
      <c r="N554" s="63" t="e">
        <f ca="1">_xlfn.IFS($E554&gt;0,VLOOKUP($F554,objets!$A$2:$L5122,11,FALSE)*$E554,$F554="",0,$E554="",VLOOKUP($F554,objets!$A$2:$L5122,11,FALSE))</f>
        <v>#NAME?</v>
      </c>
      <c r="O554" s="63" t="e">
        <f ca="1">_xlfn.IFS($E554&gt;0,VLOOKUP($F554,objets!$A$2:$L5122,12,FALSE)*$E554,$F554="",0,$E554="",VLOOKUP($F554,objets!$A$2:$L5122,12,FALSE))</f>
        <v>#NAME?</v>
      </c>
      <c r="P554" s="64"/>
      <c r="Q554" s="65"/>
      <c r="R554" s="65"/>
      <c r="S554" s="65"/>
      <c r="T554" s="65"/>
      <c r="U554" s="65"/>
      <c r="V554" s="65"/>
      <c r="W554" s="65"/>
      <c r="X554" s="65"/>
      <c r="Y554" s="73"/>
      <c r="Z554" s="67" t="str">
        <f t="shared" ca="1" si="17"/>
        <v/>
      </c>
      <c r="AA554" s="53"/>
      <c r="AB554" s="68"/>
      <c r="AC554" s="68"/>
      <c r="AD554" s="68"/>
      <c r="AE554" s="68"/>
      <c r="AF554" s="68"/>
      <c r="AG554" s="68"/>
      <c r="AH554" s="68"/>
      <c r="AI554" s="68"/>
      <c r="AJ554" s="69"/>
      <c r="AK554" s="55"/>
      <c r="AL554" s="70"/>
      <c r="AM554" s="61"/>
      <c r="AN554" s="61"/>
      <c r="AO554" s="55"/>
      <c r="AP554" s="71"/>
      <c r="AQ554" s="68"/>
      <c r="AR554" s="61"/>
    </row>
    <row r="555" spans="1:44" ht="34.5" customHeight="1" x14ac:dyDescent="0.25">
      <c r="A555" s="58"/>
      <c r="B555" s="58"/>
      <c r="C555" s="59"/>
      <c r="D555" s="60"/>
      <c r="E555" s="60"/>
      <c r="F555" s="72"/>
      <c r="G555" s="62" t="e">
        <f t="shared" ca="1" si="18"/>
        <v>#NAME?</v>
      </c>
      <c r="H555" s="62" t="e">
        <f ca="1">_xlfn.IFS($E555&gt;0,VLOOKUP($F555,objets!$A$2:$L5123,4,FALSE)*$E555,$F555="",0,$E555="",VLOOKUP($F555,objets!$A$2:$L5123,4,FALSE))</f>
        <v>#NAME?</v>
      </c>
      <c r="I555" s="107" t="str">
        <f>IF(F555="","",IF(E555&gt;0,VLOOKUP(F555,objets!$A$4:$F$47,6,FALSE)*E555,VLOOKUP(F555,objets!$A$4:$F$47,6,FALSE)))</f>
        <v/>
      </c>
      <c r="J555" s="63" t="e">
        <f ca="1">_xlfn.IFS($E555&gt;0,VLOOKUP($F555,objets!$A$2:$L5123,7,FALSE)*$E555,$F555="",0,$E555="",VLOOKUP($F555,objets!$A$2:$L5123,7,FALSE))</f>
        <v>#NAME?</v>
      </c>
      <c r="K555" s="63" t="e">
        <f ca="1">_xlfn.IFS($E555&gt;0,VLOOKUP($F555,objets!$A$2:$L5123,8,FALSE)*$E555,$F555="",0,$E555="",VLOOKUP($F555,objets!$A$2:$L5123,8,FALSE))</f>
        <v>#NAME?</v>
      </c>
      <c r="L555" s="63" t="e">
        <f ca="1">_xlfn.IFS($E555&gt;0,VLOOKUP($F555,objets!$A$2:$L5123,9,FALSE)*$E555,$F555="",0,$E555="",VLOOKUP($F555,objets!$A$2:$L5123,9,FALSE))</f>
        <v>#NAME?</v>
      </c>
      <c r="M555" s="63" t="e">
        <f ca="1">_xlfn.IFS($E555&gt;0,VLOOKUP($F555,objets!$A$2:$L5123,10,FALSE)*$E555,$F555="",0,$E555="",VLOOKUP($F555,objets!$A$2:$L5123,10,FALSE))</f>
        <v>#NAME?</v>
      </c>
      <c r="N555" s="63" t="e">
        <f ca="1">_xlfn.IFS($E555&gt;0,VLOOKUP($F555,objets!$A$2:$L5123,11,FALSE)*$E555,$F555="",0,$E555="",VLOOKUP($F555,objets!$A$2:$L5123,11,FALSE))</f>
        <v>#NAME?</v>
      </c>
      <c r="O555" s="63" t="e">
        <f ca="1">_xlfn.IFS($E555&gt;0,VLOOKUP($F555,objets!$A$2:$L5123,12,FALSE)*$E555,$F555="",0,$E555="",VLOOKUP($F555,objets!$A$2:$L5123,12,FALSE))</f>
        <v>#NAME?</v>
      </c>
      <c r="P555" s="64"/>
      <c r="Q555" s="65"/>
      <c r="R555" s="65"/>
      <c r="S555" s="65"/>
      <c r="T555" s="65"/>
      <c r="U555" s="65"/>
      <c r="V555" s="65"/>
      <c r="W555" s="65"/>
      <c r="X555" s="65"/>
      <c r="Y555" s="73"/>
      <c r="Z555" s="67" t="str">
        <f t="shared" ca="1" si="17"/>
        <v/>
      </c>
      <c r="AA555" s="53"/>
      <c r="AB555" s="68"/>
      <c r="AC555" s="68"/>
      <c r="AD555" s="68"/>
      <c r="AE555" s="68"/>
      <c r="AF555" s="68"/>
      <c r="AG555" s="68"/>
      <c r="AH555" s="68"/>
      <c r="AI555" s="68"/>
      <c r="AJ555" s="69"/>
      <c r="AK555" s="55"/>
      <c r="AL555" s="70"/>
      <c r="AM555" s="61"/>
      <c r="AN555" s="61"/>
      <c r="AO555" s="55"/>
      <c r="AP555" s="71"/>
      <c r="AQ555" s="68"/>
      <c r="AR555" s="61"/>
    </row>
    <row r="556" spans="1:44" ht="34.5" customHeight="1" x14ac:dyDescent="0.25">
      <c r="A556" s="58"/>
      <c r="B556" s="58"/>
      <c r="C556" s="59"/>
      <c r="D556" s="60"/>
      <c r="E556" s="60"/>
      <c r="F556" s="61"/>
      <c r="G556" s="62" t="e">
        <f t="shared" ca="1" si="18"/>
        <v>#NAME?</v>
      </c>
      <c r="H556" s="62" t="e">
        <f ca="1">_xlfn.IFS($E556&gt;0,VLOOKUP($F556,objets!$A$2:$L5124,4,FALSE)*$E556,$F556="",0,$E556="",VLOOKUP($F556,objets!$A$2:$L5124,4,FALSE))</f>
        <v>#NAME?</v>
      </c>
      <c r="I556" s="107" t="str">
        <f>IF(F556="","",IF(E556&gt;0,VLOOKUP(F556,objets!$A$4:$F$47,6,FALSE)*E556,VLOOKUP(F556,objets!$A$4:$F$47,6,FALSE)))</f>
        <v/>
      </c>
      <c r="J556" s="63" t="e">
        <f ca="1">_xlfn.IFS($E556&gt;0,VLOOKUP($F556,objets!$A$2:$L5124,7,FALSE)*$E556,$F556="",0,$E556="",VLOOKUP($F556,objets!$A$2:$L5124,7,FALSE))</f>
        <v>#NAME?</v>
      </c>
      <c r="K556" s="63" t="e">
        <f ca="1">_xlfn.IFS($E556&gt;0,VLOOKUP($F556,objets!$A$2:$L5124,8,FALSE)*$E556,$F556="",0,$E556="",VLOOKUP($F556,objets!$A$2:$L5124,8,FALSE))</f>
        <v>#NAME?</v>
      </c>
      <c r="L556" s="63" t="e">
        <f ca="1">_xlfn.IFS($E556&gt;0,VLOOKUP($F556,objets!$A$2:$L5124,9,FALSE)*$E556,$F556="",0,$E556="",VLOOKUP($F556,objets!$A$2:$L5124,9,FALSE))</f>
        <v>#NAME?</v>
      </c>
      <c r="M556" s="63" t="e">
        <f ca="1">_xlfn.IFS($E556&gt;0,VLOOKUP($F556,objets!$A$2:$L5124,10,FALSE)*$E556,$F556="",0,$E556="",VLOOKUP($F556,objets!$A$2:$L5124,10,FALSE))</f>
        <v>#NAME?</v>
      </c>
      <c r="N556" s="63" t="e">
        <f ca="1">_xlfn.IFS($E556&gt;0,VLOOKUP($F556,objets!$A$2:$L5124,11,FALSE)*$E556,$F556="",0,$E556="",VLOOKUP($F556,objets!$A$2:$L5124,11,FALSE))</f>
        <v>#NAME?</v>
      </c>
      <c r="O556" s="63" t="e">
        <f ca="1">_xlfn.IFS($E556&gt;0,VLOOKUP($F556,objets!$A$2:$L5124,12,FALSE)*$E556,$F556="",0,$E556="",VLOOKUP($F556,objets!$A$2:$L5124,12,FALSE))</f>
        <v>#NAME?</v>
      </c>
      <c r="P556" s="64"/>
      <c r="Q556" s="65"/>
      <c r="R556" s="65"/>
      <c r="S556" s="65"/>
      <c r="T556" s="65"/>
      <c r="U556" s="65"/>
      <c r="V556" s="65"/>
      <c r="W556" s="65"/>
      <c r="X556" s="65"/>
      <c r="Y556" s="73"/>
      <c r="Z556" s="67" t="str">
        <f t="shared" ca="1" si="17"/>
        <v/>
      </c>
      <c r="AA556" s="53"/>
      <c r="AB556" s="68"/>
      <c r="AC556" s="68"/>
      <c r="AD556" s="68"/>
      <c r="AE556" s="68"/>
      <c r="AF556" s="68"/>
      <c r="AG556" s="68"/>
      <c r="AH556" s="68"/>
      <c r="AI556" s="68"/>
      <c r="AJ556" s="69"/>
      <c r="AK556" s="55"/>
      <c r="AL556" s="70"/>
      <c r="AM556" s="61"/>
      <c r="AN556" s="61"/>
      <c r="AO556" s="55"/>
      <c r="AP556" s="71"/>
      <c r="AQ556" s="68"/>
      <c r="AR556" s="61"/>
    </row>
    <row r="557" spans="1:44" ht="34.5" customHeight="1" x14ac:dyDescent="0.25">
      <c r="A557" s="58"/>
      <c r="B557" s="58"/>
      <c r="C557" s="59"/>
      <c r="D557" s="60"/>
      <c r="E557" s="60"/>
      <c r="F557" s="61"/>
      <c r="G557" s="62" t="e">
        <f t="shared" ca="1" si="18"/>
        <v>#NAME?</v>
      </c>
      <c r="H557" s="62" t="e">
        <f ca="1">_xlfn.IFS($E557&gt;0,VLOOKUP($F557,objets!$A$2:$L5125,4,FALSE)*$E557,$F557="",0,$E557="",VLOOKUP($F557,objets!$A$2:$L5125,4,FALSE))</f>
        <v>#NAME?</v>
      </c>
      <c r="I557" s="107" t="str">
        <f>IF(F557="","",IF(E557&gt;0,VLOOKUP(F557,objets!$A$4:$F$47,6,FALSE)*E557,VLOOKUP(F557,objets!$A$4:$F$47,6,FALSE)))</f>
        <v/>
      </c>
      <c r="J557" s="63" t="e">
        <f ca="1">_xlfn.IFS($E557&gt;0,VLOOKUP($F557,objets!$A$2:$L5125,7,FALSE)*$E557,$F557="",0,$E557="",VLOOKUP($F557,objets!$A$2:$L5125,7,FALSE))</f>
        <v>#NAME?</v>
      </c>
      <c r="K557" s="63" t="e">
        <f ca="1">_xlfn.IFS($E557&gt;0,VLOOKUP($F557,objets!$A$2:$L5125,8,FALSE)*$E557,$F557="",0,$E557="",VLOOKUP($F557,objets!$A$2:$L5125,8,FALSE))</f>
        <v>#NAME?</v>
      </c>
      <c r="L557" s="63" t="e">
        <f ca="1">_xlfn.IFS($E557&gt;0,VLOOKUP($F557,objets!$A$2:$L5125,9,FALSE)*$E557,$F557="",0,$E557="",VLOOKUP($F557,objets!$A$2:$L5125,9,FALSE))</f>
        <v>#NAME?</v>
      </c>
      <c r="M557" s="63" t="e">
        <f ca="1">_xlfn.IFS($E557&gt;0,VLOOKUP($F557,objets!$A$2:$L5125,10,FALSE)*$E557,$F557="",0,$E557="",VLOOKUP($F557,objets!$A$2:$L5125,10,FALSE))</f>
        <v>#NAME?</v>
      </c>
      <c r="N557" s="63" t="e">
        <f ca="1">_xlfn.IFS($E557&gt;0,VLOOKUP($F557,objets!$A$2:$L5125,11,FALSE)*$E557,$F557="",0,$E557="",VLOOKUP($F557,objets!$A$2:$L5125,11,FALSE))</f>
        <v>#NAME?</v>
      </c>
      <c r="O557" s="63" t="e">
        <f ca="1">_xlfn.IFS($E557&gt;0,VLOOKUP($F557,objets!$A$2:$L5125,12,FALSE)*$E557,$F557="",0,$E557="",VLOOKUP($F557,objets!$A$2:$L5125,12,FALSE))</f>
        <v>#NAME?</v>
      </c>
      <c r="P557" s="64"/>
      <c r="Q557" s="65"/>
      <c r="R557" s="65"/>
      <c r="S557" s="65"/>
      <c r="T557" s="65"/>
      <c r="U557" s="65"/>
      <c r="V557" s="65"/>
      <c r="W557" s="65"/>
      <c r="X557" s="65"/>
      <c r="Y557" s="73"/>
      <c r="Z557" s="67" t="str">
        <f t="shared" ca="1" si="17"/>
        <v/>
      </c>
      <c r="AA557" s="53"/>
      <c r="AB557" s="68"/>
      <c r="AC557" s="68"/>
      <c r="AD557" s="68"/>
      <c r="AE557" s="68"/>
      <c r="AF557" s="68"/>
      <c r="AG557" s="68"/>
      <c r="AH557" s="68"/>
      <c r="AI557" s="68"/>
      <c r="AJ557" s="69"/>
      <c r="AK557" s="55"/>
      <c r="AL557" s="70"/>
      <c r="AM557" s="61"/>
      <c r="AN557" s="61"/>
      <c r="AO557" s="55"/>
      <c r="AP557" s="71"/>
      <c r="AQ557" s="68"/>
      <c r="AR557" s="61"/>
    </row>
    <row r="558" spans="1:44" ht="34.5" customHeight="1" x14ac:dyDescent="0.25">
      <c r="A558" s="58"/>
      <c r="B558" s="58"/>
      <c r="C558" s="59"/>
      <c r="D558" s="60"/>
      <c r="E558" s="60"/>
      <c r="F558" s="61"/>
      <c r="G558" s="62" t="e">
        <f t="shared" ca="1" si="18"/>
        <v>#NAME?</v>
      </c>
      <c r="H558" s="62" t="e">
        <f ca="1">_xlfn.IFS($E558&gt;0,VLOOKUP($F558,objets!$A$2:$L5126,4,FALSE)*$E558,$F558="",0,$E558="",VLOOKUP($F558,objets!$A$2:$L5126,4,FALSE))</f>
        <v>#NAME?</v>
      </c>
      <c r="I558" s="107" t="str">
        <f>IF(F558="","",IF(E558&gt;0,VLOOKUP(F558,objets!$A$4:$F$47,6,FALSE)*E558,VLOOKUP(F558,objets!$A$4:$F$47,6,FALSE)))</f>
        <v/>
      </c>
      <c r="J558" s="63" t="e">
        <f ca="1">_xlfn.IFS($E558&gt;0,VLOOKUP($F558,objets!$A$2:$L5126,7,FALSE)*$E558,$F558="",0,$E558="",VLOOKUP($F558,objets!$A$2:$L5126,7,FALSE))</f>
        <v>#NAME?</v>
      </c>
      <c r="K558" s="63" t="e">
        <f ca="1">_xlfn.IFS($E558&gt;0,VLOOKUP($F558,objets!$A$2:$L5126,8,FALSE)*$E558,$F558="",0,$E558="",VLOOKUP($F558,objets!$A$2:$L5126,8,FALSE))</f>
        <v>#NAME?</v>
      </c>
      <c r="L558" s="63" t="e">
        <f ca="1">_xlfn.IFS($E558&gt;0,VLOOKUP($F558,objets!$A$2:$L5126,9,FALSE)*$E558,$F558="",0,$E558="",VLOOKUP($F558,objets!$A$2:$L5126,9,FALSE))</f>
        <v>#NAME?</v>
      </c>
      <c r="M558" s="63" t="e">
        <f ca="1">_xlfn.IFS($E558&gt;0,VLOOKUP($F558,objets!$A$2:$L5126,10,FALSE)*$E558,$F558="",0,$E558="",VLOOKUP($F558,objets!$A$2:$L5126,10,FALSE))</f>
        <v>#NAME?</v>
      </c>
      <c r="N558" s="63" t="e">
        <f ca="1">_xlfn.IFS($E558&gt;0,VLOOKUP($F558,objets!$A$2:$L5126,11,FALSE)*$E558,$F558="",0,$E558="",VLOOKUP($F558,objets!$A$2:$L5126,11,FALSE))</f>
        <v>#NAME?</v>
      </c>
      <c r="O558" s="63" t="e">
        <f ca="1">_xlfn.IFS($E558&gt;0,VLOOKUP($F558,objets!$A$2:$L5126,12,FALSE)*$E558,$F558="",0,$E558="",VLOOKUP($F558,objets!$A$2:$L5126,12,FALSE))</f>
        <v>#NAME?</v>
      </c>
      <c r="P558" s="64"/>
      <c r="Q558" s="65"/>
      <c r="R558" s="65"/>
      <c r="S558" s="65"/>
      <c r="T558" s="65"/>
      <c r="U558" s="65"/>
      <c r="V558" s="65"/>
      <c r="W558" s="65"/>
      <c r="X558" s="65"/>
      <c r="Y558" s="73"/>
      <c r="Z558" s="67" t="str">
        <f t="shared" ca="1" si="17"/>
        <v/>
      </c>
      <c r="AA558" s="53"/>
      <c r="AB558" s="68"/>
      <c r="AC558" s="68"/>
      <c r="AD558" s="68"/>
      <c r="AE558" s="68"/>
      <c r="AF558" s="68"/>
      <c r="AG558" s="68"/>
      <c r="AH558" s="68"/>
      <c r="AI558" s="68"/>
      <c r="AJ558" s="69"/>
      <c r="AK558" s="55"/>
      <c r="AL558" s="70"/>
      <c r="AM558" s="61"/>
      <c r="AN558" s="61"/>
      <c r="AO558" s="55"/>
      <c r="AP558" s="71"/>
      <c r="AQ558" s="68"/>
      <c r="AR558" s="61"/>
    </row>
    <row r="559" spans="1:44" ht="34.5" customHeight="1" x14ac:dyDescent="0.25">
      <c r="A559" s="58"/>
      <c r="B559" s="58"/>
      <c r="C559" s="59"/>
      <c r="D559" s="60"/>
      <c r="E559" s="60"/>
      <c r="F559" s="72"/>
      <c r="G559" s="62" t="e">
        <f t="shared" ca="1" si="18"/>
        <v>#NAME?</v>
      </c>
      <c r="H559" s="62" t="e">
        <f ca="1">_xlfn.IFS($E559&gt;0,VLOOKUP($F559,objets!$A$2:$L5127,4,FALSE)*$E559,$F559="",0,$E559="",VLOOKUP($F559,objets!$A$2:$L5127,4,FALSE))</f>
        <v>#NAME?</v>
      </c>
      <c r="I559" s="107" t="str">
        <f>IF(F559="","",IF(E559&gt;0,VLOOKUP(F559,objets!$A$4:$F$47,6,FALSE)*E559,VLOOKUP(F559,objets!$A$4:$F$47,6,FALSE)))</f>
        <v/>
      </c>
      <c r="J559" s="63" t="e">
        <f ca="1">_xlfn.IFS($E559&gt;0,VLOOKUP($F559,objets!$A$2:$L5127,7,FALSE)*$E559,$F559="",0,$E559="",VLOOKUP($F559,objets!$A$2:$L5127,7,FALSE))</f>
        <v>#NAME?</v>
      </c>
      <c r="K559" s="63" t="e">
        <f ca="1">_xlfn.IFS($E559&gt;0,VLOOKUP($F559,objets!$A$2:$L5127,8,FALSE)*$E559,$F559="",0,$E559="",VLOOKUP($F559,objets!$A$2:$L5127,8,FALSE))</f>
        <v>#NAME?</v>
      </c>
      <c r="L559" s="63" t="e">
        <f ca="1">_xlfn.IFS($E559&gt;0,VLOOKUP($F559,objets!$A$2:$L5127,9,FALSE)*$E559,$F559="",0,$E559="",VLOOKUP($F559,objets!$A$2:$L5127,9,FALSE))</f>
        <v>#NAME?</v>
      </c>
      <c r="M559" s="63" t="e">
        <f ca="1">_xlfn.IFS($E559&gt;0,VLOOKUP($F559,objets!$A$2:$L5127,10,FALSE)*$E559,$F559="",0,$E559="",VLOOKUP($F559,objets!$A$2:$L5127,10,FALSE))</f>
        <v>#NAME?</v>
      </c>
      <c r="N559" s="63" t="e">
        <f ca="1">_xlfn.IFS($E559&gt;0,VLOOKUP($F559,objets!$A$2:$L5127,11,FALSE)*$E559,$F559="",0,$E559="",VLOOKUP($F559,objets!$A$2:$L5127,11,FALSE))</f>
        <v>#NAME?</v>
      </c>
      <c r="O559" s="63" t="e">
        <f ca="1">_xlfn.IFS($E559&gt;0,VLOOKUP($F559,objets!$A$2:$L5127,12,FALSE)*$E559,$F559="",0,$E559="",VLOOKUP($F559,objets!$A$2:$L5127,12,FALSE))</f>
        <v>#NAME?</v>
      </c>
      <c r="P559" s="64"/>
      <c r="Q559" s="65"/>
      <c r="R559" s="65"/>
      <c r="S559" s="65"/>
      <c r="T559" s="65"/>
      <c r="U559" s="65"/>
      <c r="V559" s="65"/>
      <c r="W559" s="65"/>
      <c r="X559" s="65"/>
      <c r="Y559" s="73"/>
      <c r="Z559" s="67" t="str">
        <f t="shared" ca="1" si="17"/>
        <v/>
      </c>
      <c r="AA559" s="53"/>
      <c r="AB559" s="68"/>
      <c r="AC559" s="68"/>
      <c r="AD559" s="68"/>
      <c r="AE559" s="68"/>
      <c r="AF559" s="68"/>
      <c r="AG559" s="68"/>
      <c r="AH559" s="68"/>
      <c r="AI559" s="68"/>
      <c r="AJ559" s="69"/>
      <c r="AK559" s="55"/>
      <c r="AL559" s="70"/>
      <c r="AM559" s="61"/>
      <c r="AN559" s="61"/>
      <c r="AO559" s="55"/>
      <c r="AP559" s="71"/>
      <c r="AQ559" s="68"/>
      <c r="AR559" s="61"/>
    </row>
    <row r="560" spans="1:44" ht="34.5" customHeight="1" x14ac:dyDescent="0.25">
      <c r="A560" s="58"/>
      <c r="B560" s="58"/>
      <c r="C560" s="59"/>
      <c r="D560" s="60"/>
      <c r="E560" s="60"/>
      <c r="F560" s="61"/>
      <c r="G560" s="62" t="e">
        <f t="shared" ca="1" si="18"/>
        <v>#NAME?</v>
      </c>
      <c r="H560" s="62" t="e">
        <f ca="1">_xlfn.IFS($E560&gt;0,VLOOKUP($F560,objets!$A$2:$L5128,4,FALSE)*$E560,$F560="",0,$E560="",VLOOKUP($F560,objets!$A$2:$L5128,4,FALSE))</f>
        <v>#NAME?</v>
      </c>
      <c r="I560" s="107" t="str">
        <f>IF(F560="","",IF(E560&gt;0,VLOOKUP(F560,objets!$A$4:$F$47,6,FALSE)*E560,VLOOKUP(F560,objets!$A$4:$F$47,6,FALSE)))</f>
        <v/>
      </c>
      <c r="J560" s="63" t="e">
        <f ca="1">_xlfn.IFS($E560&gt;0,VLOOKUP($F560,objets!$A$2:$L5128,7,FALSE)*$E560,$F560="",0,$E560="",VLOOKUP($F560,objets!$A$2:$L5128,7,FALSE))</f>
        <v>#NAME?</v>
      </c>
      <c r="K560" s="63" t="e">
        <f ca="1">_xlfn.IFS($E560&gt;0,VLOOKUP($F560,objets!$A$2:$L5128,8,FALSE)*$E560,$F560="",0,$E560="",VLOOKUP($F560,objets!$A$2:$L5128,8,FALSE))</f>
        <v>#NAME?</v>
      </c>
      <c r="L560" s="63" t="e">
        <f ca="1">_xlfn.IFS($E560&gt;0,VLOOKUP($F560,objets!$A$2:$L5128,9,FALSE)*$E560,$F560="",0,$E560="",VLOOKUP($F560,objets!$A$2:$L5128,9,FALSE))</f>
        <v>#NAME?</v>
      </c>
      <c r="M560" s="63" t="e">
        <f ca="1">_xlfn.IFS($E560&gt;0,VLOOKUP($F560,objets!$A$2:$L5128,10,FALSE)*$E560,$F560="",0,$E560="",VLOOKUP($F560,objets!$A$2:$L5128,10,FALSE))</f>
        <v>#NAME?</v>
      </c>
      <c r="N560" s="63" t="e">
        <f ca="1">_xlfn.IFS($E560&gt;0,VLOOKUP($F560,objets!$A$2:$L5128,11,FALSE)*$E560,$F560="",0,$E560="",VLOOKUP($F560,objets!$A$2:$L5128,11,FALSE))</f>
        <v>#NAME?</v>
      </c>
      <c r="O560" s="63" t="e">
        <f ca="1">_xlfn.IFS($E560&gt;0,VLOOKUP($F560,objets!$A$2:$L5128,12,FALSE)*$E560,$F560="",0,$E560="",VLOOKUP($F560,objets!$A$2:$L5128,12,FALSE))</f>
        <v>#NAME?</v>
      </c>
      <c r="P560" s="64"/>
      <c r="Q560" s="65"/>
      <c r="R560" s="65"/>
      <c r="S560" s="65"/>
      <c r="T560" s="65"/>
      <c r="U560" s="65"/>
      <c r="V560" s="65"/>
      <c r="W560" s="65"/>
      <c r="X560" s="65"/>
      <c r="Y560" s="73"/>
      <c r="Z560" s="67" t="str">
        <f t="shared" ca="1" si="17"/>
        <v/>
      </c>
      <c r="AA560" s="53"/>
      <c r="AB560" s="68"/>
      <c r="AC560" s="68"/>
      <c r="AD560" s="68"/>
      <c r="AE560" s="68"/>
      <c r="AF560" s="68"/>
      <c r="AG560" s="68"/>
      <c r="AH560" s="68"/>
      <c r="AI560" s="68"/>
      <c r="AJ560" s="69"/>
      <c r="AK560" s="55"/>
      <c r="AL560" s="70"/>
      <c r="AM560" s="61"/>
      <c r="AN560" s="61"/>
      <c r="AO560" s="55"/>
      <c r="AP560" s="71"/>
      <c r="AQ560" s="68"/>
      <c r="AR560" s="61"/>
    </row>
    <row r="561" spans="1:44" ht="34.5" customHeight="1" x14ac:dyDescent="0.25">
      <c r="A561" s="58"/>
      <c r="B561" s="58"/>
      <c r="C561" s="59"/>
      <c r="D561" s="60"/>
      <c r="E561" s="60"/>
      <c r="F561" s="72"/>
      <c r="G561" s="62" t="e">
        <f t="shared" ca="1" si="18"/>
        <v>#NAME?</v>
      </c>
      <c r="H561" s="62" t="e">
        <f ca="1">_xlfn.IFS($E561&gt;0,VLOOKUP($F561,objets!$A$2:$L5129,4,FALSE)*$E561,$F561="",0,$E561="",VLOOKUP($F561,objets!$A$2:$L5129,4,FALSE))</f>
        <v>#NAME?</v>
      </c>
      <c r="I561" s="107" t="str">
        <f>IF(F561="","",IF(E561&gt;0,VLOOKUP(F561,objets!$A$4:$F$47,6,FALSE)*E561,VLOOKUP(F561,objets!$A$4:$F$47,6,FALSE)))</f>
        <v/>
      </c>
      <c r="J561" s="63" t="e">
        <f ca="1">_xlfn.IFS($E561&gt;0,VLOOKUP($F561,objets!$A$2:$L5129,7,FALSE)*$E561,$F561="",0,$E561="",VLOOKUP($F561,objets!$A$2:$L5129,7,FALSE))</f>
        <v>#NAME?</v>
      </c>
      <c r="K561" s="63" t="e">
        <f ca="1">_xlfn.IFS($E561&gt;0,VLOOKUP($F561,objets!$A$2:$L5129,8,FALSE)*$E561,$F561="",0,$E561="",VLOOKUP($F561,objets!$A$2:$L5129,8,FALSE))</f>
        <v>#NAME?</v>
      </c>
      <c r="L561" s="63" t="e">
        <f ca="1">_xlfn.IFS($E561&gt;0,VLOOKUP($F561,objets!$A$2:$L5129,9,FALSE)*$E561,$F561="",0,$E561="",VLOOKUP($F561,objets!$A$2:$L5129,9,FALSE))</f>
        <v>#NAME?</v>
      </c>
      <c r="M561" s="63" t="e">
        <f ca="1">_xlfn.IFS($E561&gt;0,VLOOKUP($F561,objets!$A$2:$L5129,10,FALSE)*$E561,$F561="",0,$E561="",VLOOKUP($F561,objets!$A$2:$L5129,10,FALSE))</f>
        <v>#NAME?</v>
      </c>
      <c r="N561" s="63" t="e">
        <f ca="1">_xlfn.IFS($E561&gt;0,VLOOKUP($F561,objets!$A$2:$L5129,11,FALSE)*$E561,$F561="",0,$E561="",VLOOKUP($F561,objets!$A$2:$L5129,11,FALSE))</f>
        <v>#NAME?</v>
      </c>
      <c r="O561" s="63" t="e">
        <f ca="1">_xlfn.IFS($E561&gt;0,VLOOKUP($F561,objets!$A$2:$L5129,12,FALSE)*$E561,$F561="",0,$E561="",VLOOKUP($F561,objets!$A$2:$L5129,12,FALSE))</f>
        <v>#NAME?</v>
      </c>
      <c r="P561" s="64"/>
      <c r="Q561" s="65"/>
      <c r="R561" s="65"/>
      <c r="S561" s="65"/>
      <c r="T561" s="65"/>
      <c r="U561" s="65"/>
      <c r="V561" s="65"/>
      <c r="W561" s="65"/>
      <c r="X561" s="65"/>
      <c r="Y561" s="73"/>
      <c r="Z561" s="67" t="str">
        <f t="shared" ca="1" si="17"/>
        <v/>
      </c>
      <c r="AA561" s="53"/>
      <c r="AB561" s="68"/>
      <c r="AC561" s="68"/>
      <c r="AD561" s="68"/>
      <c r="AE561" s="68"/>
      <c r="AF561" s="68"/>
      <c r="AG561" s="68"/>
      <c r="AH561" s="68"/>
      <c r="AI561" s="68"/>
      <c r="AJ561" s="69"/>
      <c r="AK561" s="55"/>
      <c r="AL561" s="70"/>
      <c r="AM561" s="61"/>
      <c r="AN561" s="61"/>
      <c r="AO561" s="55"/>
      <c r="AP561" s="71"/>
      <c r="AQ561" s="68"/>
      <c r="AR561" s="61"/>
    </row>
    <row r="562" spans="1:44" ht="34.5" customHeight="1" x14ac:dyDescent="0.25">
      <c r="A562" s="58"/>
      <c r="B562" s="58"/>
      <c r="C562" s="59"/>
      <c r="D562" s="60"/>
      <c r="E562" s="60"/>
      <c r="F562" s="61"/>
      <c r="G562" s="62" t="e">
        <f t="shared" ca="1" si="18"/>
        <v>#NAME?</v>
      </c>
      <c r="H562" s="62" t="e">
        <f ca="1">_xlfn.IFS($E562&gt;0,VLOOKUP($F562,objets!$A$2:$L5130,4,FALSE)*$E562,$F562="",0,$E562="",VLOOKUP($F562,objets!$A$2:$L5130,4,FALSE))</f>
        <v>#NAME?</v>
      </c>
      <c r="I562" s="107" t="str">
        <f>IF(F562="","",IF(E562&gt;0,VLOOKUP(F562,objets!$A$4:$F$47,6,FALSE)*E562,VLOOKUP(F562,objets!$A$4:$F$47,6,FALSE)))</f>
        <v/>
      </c>
      <c r="J562" s="63" t="e">
        <f ca="1">_xlfn.IFS($E562&gt;0,VLOOKUP($F562,objets!$A$2:$L5130,7,FALSE)*$E562,$F562="",0,$E562="",VLOOKUP($F562,objets!$A$2:$L5130,7,FALSE))</f>
        <v>#NAME?</v>
      </c>
      <c r="K562" s="63" t="e">
        <f ca="1">_xlfn.IFS($E562&gt;0,VLOOKUP($F562,objets!$A$2:$L5130,8,FALSE)*$E562,$F562="",0,$E562="",VLOOKUP($F562,objets!$A$2:$L5130,8,FALSE))</f>
        <v>#NAME?</v>
      </c>
      <c r="L562" s="63" t="e">
        <f ca="1">_xlfn.IFS($E562&gt;0,VLOOKUP($F562,objets!$A$2:$L5130,9,FALSE)*$E562,$F562="",0,$E562="",VLOOKUP($F562,objets!$A$2:$L5130,9,FALSE))</f>
        <v>#NAME?</v>
      </c>
      <c r="M562" s="63" t="e">
        <f ca="1">_xlfn.IFS($E562&gt;0,VLOOKUP($F562,objets!$A$2:$L5130,10,FALSE)*$E562,$F562="",0,$E562="",VLOOKUP($F562,objets!$A$2:$L5130,10,FALSE))</f>
        <v>#NAME?</v>
      </c>
      <c r="N562" s="63" t="e">
        <f ca="1">_xlfn.IFS($E562&gt;0,VLOOKUP($F562,objets!$A$2:$L5130,11,FALSE)*$E562,$F562="",0,$E562="",VLOOKUP($F562,objets!$A$2:$L5130,11,FALSE))</f>
        <v>#NAME?</v>
      </c>
      <c r="O562" s="63" t="e">
        <f ca="1">_xlfn.IFS($E562&gt;0,VLOOKUP($F562,objets!$A$2:$L5130,12,FALSE)*$E562,$F562="",0,$E562="",VLOOKUP($F562,objets!$A$2:$L5130,12,FALSE))</f>
        <v>#NAME?</v>
      </c>
      <c r="P562" s="64"/>
      <c r="Q562" s="65"/>
      <c r="R562" s="65"/>
      <c r="S562" s="65"/>
      <c r="T562" s="65"/>
      <c r="U562" s="65"/>
      <c r="V562" s="65"/>
      <c r="W562" s="65"/>
      <c r="X562" s="65"/>
      <c r="Y562" s="73"/>
      <c r="Z562" s="67" t="str">
        <f t="shared" ca="1" si="17"/>
        <v/>
      </c>
      <c r="AA562" s="53"/>
      <c r="AB562" s="68"/>
      <c r="AC562" s="68"/>
      <c r="AD562" s="68"/>
      <c r="AE562" s="68"/>
      <c r="AF562" s="68"/>
      <c r="AG562" s="68"/>
      <c r="AH562" s="68"/>
      <c r="AI562" s="68"/>
      <c r="AJ562" s="69"/>
      <c r="AK562" s="55"/>
      <c r="AL562" s="70"/>
      <c r="AM562" s="61"/>
      <c r="AN562" s="61"/>
      <c r="AO562" s="55"/>
      <c r="AP562" s="71"/>
      <c r="AQ562" s="68"/>
      <c r="AR562" s="61"/>
    </row>
    <row r="563" spans="1:44" ht="34.5" customHeight="1" x14ac:dyDescent="0.25">
      <c r="A563" s="58"/>
      <c r="B563" s="58"/>
      <c r="C563" s="59"/>
      <c r="D563" s="60"/>
      <c r="E563" s="60"/>
      <c r="F563" s="61"/>
      <c r="G563" s="62" t="e">
        <f t="shared" ca="1" si="18"/>
        <v>#NAME?</v>
      </c>
      <c r="H563" s="62" t="e">
        <f ca="1">_xlfn.IFS($E563&gt;0,VLOOKUP($F563,objets!$A$2:$L5131,4,FALSE)*$E563,$F563="",0,$E563="",VLOOKUP($F563,objets!$A$2:$L5131,4,FALSE))</f>
        <v>#NAME?</v>
      </c>
      <c r="I563" s="107" t="str">
        <f>IF(F563="","",IF(E563&gt;0,VLOOKUP(F563,objets!$A$4:$F$47,6,FALSE)*E563,VLOOKUP(F563,objets!$A$4:$F$47,6,FALSE)))</f>
        <v/>
      </c>
      <c r="J563" s="63" t="e">
        <f ca="1">_xlfn.IFS($E563&gt;0,VLOOKUP($F563,objets!$A$2:$L5131,7,FALSE)*$E563,$F563="",0,$E563="",VLOOKUP($F563,objets!$A$2:$L5131,7,FALSE))</f>
        <v>#NAME?</v>
      </c>
      <c r="K563" s="63" t="e">
        <f ca="1">_xlfn.IFS($E563&gt;0,VLOOKUP($F563,objets!$A$2:$L5131,8,FALSE)*$E563,$F563="",0,$E563="",VLOOKUP($F563,objets!$A$2:$L5131,8,FALSE))</f>
        <v>#NAME?</v>
      </c>
      <c r="L563" s="63" t="e">
        <f ca="1">_xlfn.IFS($E563&gt;0,VLOOKUP($F563,objets!$A$2:$L5131,9,FALSE)*$E563,$F563="",0,$E563="",VLOOKUP($F563,objets!$A$2:$L5131,9,FALSE))</f>
        <v>#NAME?</v>
      </c>
      <c r="M563" s="63" t="e">
        <f ca="1">_xlfn.IFS($E563&gt;0,VLOOKUP($F563,objets!$A$2:$L5131,10,FALSE)*$E563,$F563="",0,$E563="",VLOOKUP($F563,objets!$A$2:$L5131,10,FALSE))</f>
        <v>#NAME?</v>
      </c>
      <c r="N563" s="63" t="e">
        <f ca="1">_xlfn.IFS($E563&gt;0,VLOOKUP($F563,objets!$A$2:$L5131,11,FALSE)*$E563,$F563="",0,$E563="",VLOOKUP($F563,objets!$A$2:$L5131,11,FALSE))</f>
        <v>#NAME?</v>
      </c>
      <c r="O563" s="63" t="e">
        <f ca="1">_xlfn.IFS($E563&gt;0,VLOOKUP($F563,objets!$A$2:$L5131,12,FALSE)*$E563,$F563="",0,$E563="",VLOOKUP($F563,objets!$A$2:$L5131,12,FALSE))</f>
        <v>#NAME?</v>
      </c>
      <c r="P563" s="64"/>
      <c r="Q563" s="65"/>
      <c r="R563" s="65"/>
      <c r="S563" s="65"/>
      <c r="T563" s="65"/>
      <c r="U563" s="65"/>
      <c r="V563" s="65"/>
      <c r="W563" s="65"/>
      <c r="X563" s="65"/>
      <c r="Y563" s="73"/>
      <c r="Z563" s="67" t="str">
        <f t="shared" ca="1" si="17"/>
        <v/>
      </c>
      <c r="AA563" s="53"/>
      <c r="AB563" s="68"/>
      <c r="AC563" s="68"/>
      <c r="AD563" s="68"/>
      <c r="AE563" s="68"/>
      <c r="AF563" s="68"/>
      <c r="AG563" s="68"/>
      <c r="AH563" s="68"/>
      <c r="AI563" s="68"/>
      <c r="AJ563" s="69"/>
      <c r="AK563" s="55"/>
      <c r="AL563" s="70"/>
      <c r="AM563" s="61"/>
      <c r="AN563" s="61"/>
      <c r="AO563" s="55"/>
      <c r="AP563" s="71"/>
      <c r="AQ563" s="68"/>
      <c r="AR563" s="61"/>
    </row>
    <row r="564" spans="1:44" ht="34.5" customHeight="1" x14ac:dyDescent="0.25">
      <c r="A564" s="58"/>
      <c r="B564" s="58"/>
      <c r="C564" s="59"/>
      <c r="D564" s="60"/>
      <c r="E564" s="60"/>
      <c r="F564" s="61"/>
      <c r="G564" s="62" t="e">
        <f t="shared" ca="1" si="18"/>
        <v>#NAME?</v>
      </c>
      <c r="H564" s="62" t="e">
        <f ca="1">_xlfn.IFS($E564&gt;0,VLOOKUP($F564,objets!$A$2:$L5132,4,FALSE)*$E564,$F564="",0,$E564="",VLOOKUP($F564,objets!$A$2:$L5132,4,FALSE))</f>
        <v>#NAME?</v>
      </c>
      <c r="I564" s="107" t="str">
        <f>IF(F564="","",IF(E564&gt;0,VLOOKUP(F564,objets!$A$4:$F$47,6,FALSE)*E564,VLOOKUP(F564,objets!$A$4:$F$47,6,FALSE)))</f>
        <v/>
      </c>
      <c r="J564" s="63" t="e">
        <f ca="1">_xlfn.IFS($E564&gt;0,VLOOKUP($F564,objets!$A$2:$L5132,7,FALSE)*$E564,$F564="",0,$E564="",VLOOKUP($F564,objets!$A$2:$L5132,7,FALSE))</f>
        <v>#NAME?</v>
      </c>
      <c r="K564" s="63" t="e">
        <f ca="1">_xlfn.IFS($E564&gt;0,VLOOKUP($F564,objets!$A$2:$L5132,8,FALSE)*$E564,$F564="",0,$E564="",VLOOKUP($F564,objets!$A$2:$L5132,8,FALSE))</f>
        <v>#NAME?</v>
      </c>
      <c r="L564" s="63" t="e">
        <f ca="1">_xlfn.IFS($E564&gt;0,VLOOKUP($F564,objets!$A$2:$L5132,9,FALSE)*$E564,$F564="",0,$E564="",VLOOKUP($F564,objets!$A$2:$L5132,9,FALSE))</f>
        <v>#NAME?</v>
      </c>
      <c r="M564" s="63" t="e">
        <f ca="1">_xlfn.IFS($E564&gt;0,VLOOKUP($F564,objets!$A$2:$L5132,10,FALSE)*$E564,$F564="",0,$E564="",VLOOKUP($F564,objets!$A$2:$L5132,10,FALSE))</f>
        <v>#NAME?</v>
      </c>
      <c r="N564" s="63" t="e">
        <f ca="1">_xlfn.IFS($E564&gt;0,VLOOKUP($F564,objets!$A$2:$L5132,11,FALSE)*$E564,$F564="",0,$E564="",VLOOKUP($F564,objets!$A$2:$L5132,11,FALSE))</f>
        <v>#NAME?</v>
      </c>
      <c r="O564" s="63" t="e">
        <f ca="1">_xlfn.IFS($E564&gt;0,VLOOKUP($F564,objets!$A$2:$L5132,12,FALSE)*$E564,$F564="",0,$E564="",VLOOKUP($F564,objets!$A$2:$L5132,12,FALSE))</f>
        <v>#NAME?</v>
      </c>
      <c r="P564" s="64"/>
      <c r="Q564" s="65"/>
      <c r="R564" s="65"/>
      <c r="S564" s="65"/>
      <c r="T564" s="65"/>
      <c r="U564" s="65"/>
      <c r="V564" s="65"/>
      <c r="W564" s="65"/>
      <c r="X564" s="65"/>
      <c r="Y564" s="73"/>
      <c r="Z564" s="67" t="str">
        <f t="shared" ca="1" si="17"/>
        <v/>
      </c>
      <c r="AA564" s="53"/>
      <c r="AB564" s="68"/>
      <c r="AC564" s="68"/>
      <c r="AD564" s="68"/>
      <c r="AE564" s="68"/>
      <c r="AF564" s="68"/>
      <c r="AG564" s="68"/>
      <c r="AH564" s="68"/>
      <c r="AI564" s="68"/>
      <c r="AJ564" s="69"/>
      <c r="AK564" s="55"/>
      <c r="AL564" s="70"/>
      <c r="AM564" s="61"/>
      <c r="AN564" s="61"/>
      <c r="AO564" s="55"/>
      <c r="AP564" s="71"/>
      <c r="AQ564" s="68"/>
      <c r="AR564" s="61"/>
    </row>
    <row r="565" spans="1:44" ht="34.5" customHeight="1" x14ac:dyDescent="0.25">
      <c r="A565" s="58"/>
      <c r="B565" s="58"/>
      <c r="C565" s="59"/>
      <c r="D565" s="60"/>
      <c r="E565" s="60"/>
      <c r="F565" s="72"/>
      <c r="G565" s="62" t="e">
        <f t="shared" ca="1" si="18"/>
        <v>#NAME?</v>
      </c>
      <c r="H565" s="62" t="e">
        <f ca="1">_xlfn.IFS($E565&gt;0,VLOOKUP($F565,objets!$A$2:$L5133,4,FALSE)*$E565,$F565="",0,$E565="",VLOOKUP($F565,objets!$A$2:$L5133,4,FALSE))</f>
        <v>#NAME?</v>
      </c>
      <c r="I565" s="107" t="str">
        <f>IF(F565="","",IF(E565&gt;0,VLOOKUP(F565,objets!$A$4:$F$47,6,FALSE)*E565,VLOOKUP(F565,objets!$A$4:$F$47,6,FALSE)))</f>
        <v/>
      </c>
      <c r="J565" s="63" t="e">
        <f ca="1">_xlfn.IFS($E565&gt;0,VLOOKUP($F565,objets!$A$2:$L5133,7,FALSE)*$E565,$F565="",0,$E565="",VLOOKUP($F565,objets!$A$2:$L5133,7,FALSE))</f>
        <v>#NAME?</v>
      </c>
      <c r="K565" s="63" t="e">
        <f ca="1">_xlfn.IFS($E565&gt;0,VLOOKUP($F565,objets!$A$2:$L5133,8,FALSE)*$E565,$F565="",0,$E565="",VLOOKUP($F565,objets!$A$2:$L5133,8,FALSE))</f>
        <v>#NAME?</v>
      </c>
      <c r="L565" s="63" t="e">
        <f ca="1">_xlfn.IFS($E565&gt;0,VLOOKUP($F565,objets!$A$2:$L5133,9,FALSE)*$E565,$F565="",0,$E565="",VLOOKUP($F565,objets!$A$2:$L5133,9,FALSE))</f>
        <v>#NAME?</v>
      </c>
      <c r="M565" s="63" t="e">
        <f ca="1">_xlfn.IFS($E565&gt;0,VLOOKUP($F565,objets!$A$2:$L5133,10,FALSE)*$E565,$F565="",0,$E565="",VLOOKUP($F565,objets!$A$2:$L5133,10,FALSE))</f>
        <v>#NAME?</v>
      </c>
      <c r="N565" s="63" t="e">
        <f ca="1">_xlfn.IFS($E565&gt;0,VLOOKUP($F565,objets!$A$2:$L5133,11,FALSE)*$E565,$F565="",0,$E565="",VLOOKUP($F565,objets!$A$2:$L5133,11,FALSE))</f>
        <v>#NAME?</v>
      </c>
      <c r="O565" s="63" t="e">
        <f ca="1">_xlfn.IFS($E565&gt;0,VLOOKUP($F565,objets!$A$2:$L5133,12,FALSE)*$E565,$F565="",0,$E565="",VLOOKUP($F565,objets!$A$2:$L5133,12,FALSE))</f>
        <v>#NAME?</v>
      </c>
      <c r="P565" s="64"/>
      <c r="Q565" s="65"/>
      <c r="R565" s="65"/>
      <c r="S565" s="65"/>
      <c r="T565" s="65"/>
      <c r="U565" s="65"/>
      <c r="V565" s="65"/>
      <c r="W565" s="65"/>
      <c r="X565" s="65"/>
      <c r="Y565" s="73"/>
      <c r="Z565" s="67" t="str">
        <f t="shared" ca="1" si="17"/>
        <v/>
      </c>
      <c r="AA565" s="53"/>
      <c r="AB565" s="68"/>
      <c r="AC565" s="68"/>
      <c r="AD565" s="68"/>
      <c r="AE565" s="68"/>
      <c r="AF565" s="68"/>
      <c r="AG565" s="68"/>
      <c r="AH565" s="68"/>
      <c r="AI565" s="68"/>
      <c r="AJ565" s="69"/>
      <c r="AK565" s="55"/>
      <c r="AL565" s="70"/>
      <c r="AM565" s="61"/>
      <c r="AN565" s="61"/>
      <c r="AO565" s="55"/>
      <c r="AP565" s="71"/>
      <c r="AQ565" s="68"/>
      <c r="AR565" s="61"/>
    </row>
    <row r="566" spans="1:44" ht="34.5" customHeight="1" x14ac:dyDescent="0.25">
      <c r="A566" s="58"/>
      <c r="B566" s="58"/>
      <c r="C566" s="59"/>
      <c r="D566" s="60"/>
      <c r="E566" s="60"/>
      <c r="F566" s="61"/>
      <c r="G566" s="62" t="e">
        <f t="shared" ca="1" si="18"/>
        <v>#NAME?</v>
      </c>
      <c r="H566" s="62" t="e">
        <f ca="1">_xlfn.IFS($E566&gt;0,VLOOKUP($F566,objets!$A$2:$L5134,4,FALSE)*$E566,$F566="",0,$E566="",VLOOKUP($F566,objets!$A$2:$L5134,4,FALSE))</f>
        <v>#NAME?</v>
      </c>
      <c r="I566" s="107" t="str">
        <f>IF(F566="","",IF(E566&gt;0,VLOOKUP(F566,objets!$A$4:$F$47,6,FALSE)*E566,VLOOKUP(F566,objets!$A$4:$F$47,6,FALSE)))</f>
        <v/>
      </c>
      <c r="J566" s="63" t="e">
        <f ca="1">_xlfn.IFS($E566&gt;0,VLOOKUP($F566,objets!$A$2:$L5134,7,FALSE)*$E566,$F566="",0,$E566="",VLOOKUP($F566,objets!$A$2:$L5134,7,FALSE))</f>
        <v>#NAME?</v>
      </c>
      <c r="K566" s="63" t="e">
        <f ca="1">_xlfn.IFS($E566&gt;0,VLOOKUP($F566,objets!$A$2:$L5134,8,FALSE)*$E566,$F566="",0,$E566="",VLOOKUP($F566,objets!$A$2:$L5134,8,FALSE))</f>
        <v>#NAME?</v>
      </c>
      <c r="L566" s="63" t="e">
        <f ca="1">_xlfn.IFS($E566&gt;0,VLOOKUP($F566,objets!$A$2:$L5134,9,FALSE)*$E566,$F566="",0,$E566="",VLOOKUP($F566,objets!$A$2:$L5134,9,FALSE))</f>
        <v>#NAME?</v>
      </c>
      <c r="M566" s="63" t="e">
        <f ca="1">_xlfn.IFS($E566&gt;0,VLOOKUP($F566,objets!$A$2:$L5134,10,FALSE)*$E566,$F566="",0,$E566="",VLOOKUP($F566,objets!$A$2:$L5134,10,FALSE))</f>
        <v>#NAME?</v>
      </c>
      <c r="N566" s="63" t="e">
        <f ca="1">_xlfn.IFS($E566&gt;0,VLOOKUP($F566,objets!$A$2:$L5134,11,FALSE)*$E566,$F566="",0,$E566="",VLOOKUP($F566,objets!$A$2:$L5134,11,FALSE))</f>
        <v>#NAME?</v>
      </c>
      <c r="O566" s="63" t="e">
        <f ca="1">_xlfn.IFS($E566&gt;0,VLOOKUP($F566,objets!$A$2:$L5134,12,FALSE)*$E566,$F566="",0,$E566="",VLOOKUP($F566,objets!$A$2:$L5134,12,FALSE))</f>
        <v>#NAME?</v>
      </c>
      <c r="P566" s="64"/>
      <c r="Q566" s="65"/>
      <c r="R566" s="65"/>
      <c r="S566" s="65"/>
      <c r="T566" s="65"/>
      <c r="U566" s="65"/>
      <c r="V566" s="65"/>
      <c r="W566" s="65"/>
      <c r="X566" s="65"/>
      <c r="Y566" s="73"/>
      <c r="Z566" s="67" t="str">
        <f t="shared" ca="1" si="17"/>
        <v/>
      </c>
      <c r="AA566" s="53"/>
      <c r="AB566" s="68"/>
      <c r="AC566" s="68"/>
      <c r="AD566" s="68"/>
      <c r="AE566" s="68"/>
      <c r="AF566" s="68"/>
      <c r="AG566" s="68"/>
      <c r="AH566" s="68"/>
      <c r="AI566" s="68"/>
      <c r="AJ566" s="69"/>
      <c r="AK566" s="55"/>
      <c r="AL566" s="70"/>
      <c r="AM566" s="61"/>
      <c r="AN566" s="61"/>
      <c r="AO566" s="55"/>
      <c r="AP566" s="71"/>
      <c r="AQ566" s="68"/>
      <c r="AR566" s="61"/>
    </row>
    <row r="567" spans="1:44" ht="34.5" customHeight="1" x14ac:dyDescent="0.25">
      <c r="A567" s="58"/>
      <c r="B567" s="58"/>
      <c r="C567" s="59"/>
      <c r="D567" s="60"/>
      <c r="E567" s="60"/>
      <c r="F567" s="72"/>
      <c r="G567" s="62" t="e">
        <f t="shared" ca="1" si="18"/>
        <v>#NAME?</v>
      </c>
      <c r="H567" s="62" t="e">
        <f ca="1">_xlfn.IFS($E567&gt;0,VLOOKUP($F567,objets!$A$2:$L5135,4,FALSE)*$E567,$F567="",0,$E567="",VLOOKUP($F567,objets!$A$2:$L5135,4,FALSE))</f>
        <v>#NAME?</v>
      </c>
      <c r="I567" s="107" t="str">
        <f>IF(F567="","",IF(E567&gt;0,VLOOKUP(F567,objets!$A$4:$F$47,6,FALSE)*E567,VLOOKUP(F567,objets!$A$4:$F$47,6,FALSE)))</f>
        <v/>
      </c>
      <c r="J567" s="63" t="e">
        <f ca="1">_xlfn.IFS($E567&gt;0,VLOOKUP($F567,objets!$A$2:$L5135,7,FALSE)*$E567,$F567="",0,$E567="",VLOOKUP($F567,objets!$A$2:$L5135,7,FALSE))</f>
        <v>#NAME?</v>
      </c>
      <c r="K567" s="63" t="e">
        <f ca="1">_xlfn.IFS($E567&gt;0,VLOOKUP($F567,objets!$A$2:$L5135,8,FALSE)*$E567,$F567="",0,$E567="",VLOOKUP($F567,objets!$A$2:$L5135,8,FALSE))</f>
        <v>#NAME?</v>
      </c>
      <c r="L567" s="63" t="e">
        <f ca="1">_xlfn.IFS($E567&gt;0,VLOOKUP($F567,objets!$A$2:$L5135,9,FALSE)*$E567,$F567="",0,$E567="",VLOOKUP($F567,objets!$A$2:$L5135,9,FALSE))</f>
        <v>#NAME?</v>
      </c>
      <c r="M567" s="63" t="e">
        <f ca="1">_xlfn.IFS($E567&gt;0,VLOOKUP($F567,objets!$A$2:$L5135,10,FALSE)*$E567,$F567="",0,$E567="",VLOOKUP($F567,objets!$A$2:$L5135,10,FALSE))</f>
        <v>#NAME?</v>
      </c>
      <c r="N567" s="63" t="e">
        <f ca="1">_xlfn.IFS($E567&gt;0,VLOOKUP($F567,objets!$A$2:$L5135,11,FALSE)*$E567,$F567="",0,$E567="",VLOOKUP($F567,objets!$A$2:$L5135,11,FALSE))</f>
        <v>#NAME?</v>
      </c>
      <c r="O567" s="63" t="e">
        <f ca="1">_xlfn.IFS($E567&gt;0,VLOOKUP($F567,objets!$A$2:$L5135,12,FALSE)*$E567,$F567="",0,$E567="",VLOOKUP($F567,objets!$A$2:$L5135,12,FALSE))</f>
        <v>#NAME?</v>
      </c>
      <c r="P567" s="64"/>
      <c r="Q567" s="65"/>
      <c r="R567" s="65"/>
      <c r="S567" s="65"/>
      <c r="T567" s="65"/>
      <c r="U567" s="65"/>
      <c r="V567" s="65"/>
      <c r="W567" s="65"/>
      <c r="X567" s="65"/>
      <c r="Y567" s="73"/>
      <c r="Z567" s="67" t="str">
        <f t="shared" ca="1" si="17"/>
        <v/>
      </c>
      <c r="AA567" s="53"/>
      <c r="AB567" s="68"/>
      <c r="AC567" s="68"/>
      <c r="AD567" s="68"/>
      <c r="AE567" s="68"/>
      <c r="AF567" s="68"/>
      <c r="AG567" s="68"/>
      <c r="AH567" s="68"/>
      <c r="AI567" s="68"/>
      <c r="AJ567" s="69"/>
      <c r="AK567" s="55"/>
      <c r="AL567" s="70"/>
      <c r="AM567" s="61"/>
      <c r="AN567" s="61"/>
      <c r="AO567" s="55"/>
      <c r="AP567" s="71"/>
      <c r="AQ567" s="68"/>
      <c r="AR567" s="61"/>
    </row>
    <row r="568" spans="1:44" ht="34.5" customHeight="1" x14ac:dyDescent="0.25">
      <c r="A568" s="58"/>
      <c r="B568" s="58"/>
      <c r="C568" s="59"/>
      <c r="D568" s="60"/>
      <c r="E568" s="60"/>
      <c r="F568" s="61"/>
      <c r="G568" s="62" t="e">
        <f t="shared" ca="1" si="18"/>
        <v>#NAME?</v>
      </c>
      <c r="H568" s="62" t="e">
        <f ca="1">_xlfn.IFS($E568&gt;0,VLOOKUP($F568,objets!$A$2:$L5136,4,FALSE)*$E568,$F568="",0,$E568="",VLOOKUP($F568,objets!$A$2:$L5136,4,FALSE))</f>
        <v>#NAME?</v>
      </c>
      <c r="I568" s="107" t="str">
        <f>IF(F568="","",IF(E568&gt;0,VLOOKUP(F568,objets!$A$4:$F$47,6,FALSE)*E568,VLOOKUP(F568,objets!$A$4:$F$47,6,FALSE)))</f>
        <v/>
      </c>
      <c r="J568" s="63" t="e">
        <f ca="1">_xlfn.IFS($E568&gt;0,VLOOKUP($F568,objets!$A$2:$L5136,7,FALSE)*$E568,$F568="",0,$E568="",VLOOKUP($F568,objets!$A$2:$L5136,7,FALSE))</f>
        <v>#NAME?</v>
      </c>
      <c r="K568" s="63" t="e">
        <f ca="1">_xlfn.IFS($E568&gt;0,VLOOKUP($F568,objets!$A$2:$L5136,8,FALSE)*$E568,$F568="",0,$E568="",VLOOKUP($F568,objets!$A$2:$L5136,8,FALSE))</f>
        <v>#NAME?</v>
      </c>
      <c r="L568" s="63" t="e">
        <f ca="1">_xlfn.IFS($E568&gt;0,VLOOKUP($F568,objets!$A$2:$L5136,9,FALSE)*$E568,$F568="",0,$E568="",VLOOKUP($F568,objets!$A$2:$L5136,9,FALSE))</f>
        <v>#NAME?</v>
      </c>
      <c r="M568" s="63" t="e">
        <f ca="1">_xlfn.IFS($E568&gt;0,VLOOKUP($F568,objets!$A$2:$L5136,10,FALSE)*$E568,$F568="",0,$E568="",VLOOKUP($F568,objets!$A$2:$L5136,10,FALSE))</f>
        <v>#NAME?</v>
      </c>
      <c r="N568" s="63" t="e">
        <f ca="1">_xlfn.IFS($E568&gt;0,VLOOKUP($F568,objets!$A$2:$L5136,11,FALSE)*$E568,$F568="",0,$E568="",VLOOKUP($F568,objets!$A$2:$L5136,11,FALSE))</f>
        <v>#NAME?</v>
      </c>
      <c r="O568" s="63" t="e">
        <f ca="1">_xlfn.IFS($E568&gt;0,VLOOKUP($F568,objets!$A$2:$L5136,12,FALSE)*$E568,$F568="",0,$E568="",VLOOKUP($F568,objets!$A$2:$L5136,12,FALSE))</f>
        <v>#NAME?</v>
      </c>
      <c r="P568" s="64"/>
      <c r="Q568" s="65"/>
      <c r="R568" s="65"/>
      <c r="S568" s="65"/>
      <c r="T568" s="65"/>
      <c r="U568" s="65"/>
      <c r="V568" s="65"/>
      <c r="W568" s="65"/>
      <c r="X568" s="65"/>
      <c r="Y568" s="73"/>
      <c r="Z568" s="67" t="str">
        <f t="shared" ca="1" si="17"/>
        <v/>
      </c>
      <c r="AA568" s="53"/>
      <c r="AB568" s="68"/>
      <c r="AC568" s="68"/>
      <c r="AD568" s="68"/>
      <c r="AE568" s="68"/>
      <c r="AF568" s="68"/>
      <c r="AG568" s="68"/>
      <c r="AH568" s="68"/>
      <c r="AI568" s="68"/>
      <c r="AJ568" s="69"/>
      <c r="AK568" s="55"/>
      <c r="AL568" s="70"/>
      <c r="AM568" s="61"/>
      <c r="AN568" s="61"/>
      <c r="AO568" s="55"/>
      <c r="AP568" s="71"/>
      <c r="AQ568" s="68"/>
      <c r="AR568" s="61"/>
    </row>
    <row r="569" spans="1:44" ht="34.5" customHeight="1" x14ac:dyDescent="0.25">
      <c r="A569" s="58"/>
      <c r="B569" s="58"/>
      <c r="C569" s="59"/>
      <c r="D569" s="60"/>
      <c r="E569" s="60"/>
      <c r="F569" s="61"/>
      <c r="G569" s="62" t="e">
        <f t="shared" ca="1" si="18"/>
        <v>#NAME?</v>
      </c>
      <c r="H569" s="62" t="e">
        <f ca="1">_xlfn.IFS($E569&gt;0,VLOOKUP($F569,objets!$A$2:$L5137,4,FALSE)*$E569,$F569="",0,$E569="",VLOOKUP($F569,objets!$A$2:$L5137,4,FALSE))</f>
        <v>#NAME?</v>
      </c>
      <c r="I569" s="107" t="str">
        <f>IF(F569="","",IF(E569&gt;0,VLOOKUP(F569,objets!$A$4:$F$47,6,FALSE)*E569,VLOOKUP(F569,objets!$A$4:$F$47,6,FALSE)))</f>
        <v/>
      </c>
      <c r="J569" s="63" t="e">
        <f ca="1">_xlfn.IFS($E569&gt;0,VLOOKUP($F569,objets!$A$2:$L5137,7,FALSE)*$E569,$F569="",0,$E569="",VLOOKUP($F569,objets!$A$2:$L5137,7,FALSE))</f>
        <v>#NAME?</v>
      </c>
      <c r="K569" s="63" t="e">
        <f ca="1">_xlfn.IFS($E569&gt;0,VLOOKUP($F569,objets!$A$2:$L5137,8,FALSE)*$E569,$F569="",0,$E569="",VLOOKUP($F569,objets!$A$2:$L5137,8,FALSE))</f>
        <v>#NAME?</v>
      </c>
      <c r="L569" s="63" t="e">
        <f ca="1">_xlfn.IFS($E569&gt;0,VLOOKUP($F569,objets!$A$2:$L5137,9,FALSE)*$E569,$F569="",0,$E569="",VLOOKUP($F569,objets!$A$2:$L5137,9,FALSE))</f>
        <v>#NAME?</v>
      </c>
      <c r="M569" s="63" t="e">
        <f ca="1">_xlfn.IFS($E569&gt;0,VLOOKUP($F569,objets!$A$2:$L5137,10,FALSE)*$E569,$F569="",0,$E569="",VLOOKUP($F569,objets!$A$2:$L5137,10,FALSE))</f>
        <v>#NAME?</v>
      </c>
      <c r="N569" s="63" t="e">
        <f ca="1">_xlfn.IFS($E569&gt;0,VLOOKUP($F569,objets!$A$2:$L5137,11,FALSE)*$E569,$F569="",0,$E569="",VLOOKUP($F569,objets!$A$2:$L5137,11,FALSE))</f>
        <v>#NAME?</v>
      </c>
      <c r="O569" s="63" t="e">
        <f ca="1">_xlfn.IFS($E569&gt;0,VLOOKUP($F569,objets!$A$2:$L5137,12,FALSE)*$E569,$F569="",0,$E569="",VLOOKUP($F569,objets!$A$2:$L5137,12,FALSE))</f>
        <v>#NAME?</v>
      </c>
      <c r="P569" s="64"/>
      <c r="Q569" s="65"/>
      <c r="R569" s="65"/>
      <c r="S569" s="65"/>
      <c r="T569" s="65"/>
      <c r="U569" s="65"/>
      <c r="V569" s="65"/>
      <c r="W569" s="65"/>
      <c r="X569" s="65"/>
      <c r="Y569" s="73"/>
      <c r="Z569" s="67" t="str">
        <f t="shared" ca="1" si="17"/>
        <v/>
      </c>
      <c r="AA569" s="53"/>
      <c r="AB569" s="68"/>
      <c r="AC569" s="68"/>
      <c r="AD569" s="68"/>
      <c r="AE569" s="68"/>
      <c r="AF569" s="68"/>
      <c r="AG569" s="68"/>
      <c r="AH569" s="68"/>
      <c r="AI569" s="68"/>
      <c r="AJ569" s="69"/>
      <c r="AK569" s="55"/>
      <c r="AL569" s="70"/>
      <c r="AM569" s="61"/>
      <c r="AN569" s="61"/>
      <c r="AO569" s="55"/>
      <c r="AP569" s="71"/>
      <c r="AQ569" s="68"/>
      <c r="AR569" s="61"/>
    </row>
    <row r="570" spans="1:44" ht="34.5" customHeight="1" x14ac:dyDescent="0.25">
      <c r="A570" s="58"/>
      <c r="B570" s="58"/>
      <c r="C570" s="59"/>
      <c r="D570" s="60"/>
      <c r="E570" s="60"/>
      <c r="F570" s="61"/>
      <c r="G570" s="62" t="e">
        <f t="shared" ca="1" si="18"/>
        <v>#NAME?</v>
      </c>
      <c r="H570" s="62" t="e">
        <f ca="1">_xlfn.IFS($E570&gt;0,VLOOKUP($F570,objets!$A$2:$L5138,4,FALSE)*$E570,$F570="",0,$E570="",VLOOKUP($F570,objets!$A$2:$L5138,4,FALSE))</f>
        <v>#NAME?</v>
      </c>
      <c r="I570" s="107" t="str">
        <f>IF(F570="","",IF(E570&gt;0,VLOOKUP(F570,objets!$A$4:$F$47,6,FALSE)*E570,VLOOKUP(F570,objets!$A$4:$F$47,6,FALSE)))</f>
        <v/>
      </c>
      <c r="J570" s="63" t="e">
        <f ca="1">_xlfn.IFS($E570&gt;0,VLOOKUP($F570,objets!$A$2:$L5138,7,FALSE)*$E570,$F570="",0,$E570="",VLOOKUP($F570,objets!$A$2:$L5138,7,FALSE))</f>
        <v>#NAME?</v>
      </c>
      <c r="K570" s="63" t="e">
        <f ca="1">_xlfn.IFS($E570&gt;0,VLOOKUP($F570,objets!$A$2:$L5138,8,FALSE)*$E570,$F570="",0,$E570="",VLOOKUP($F570,objets!$A$2:$L5138,8,FALSE))</f>
        <v>#NAME?</v>
      </c>
      <c r="L570" s="63" t="e">
        <f ca="1">_xlfn.IFS($E570&gt;0,VLOOKUP($F570,objets!$A$2:$L5138,9,FALSE)*$E570,$F570="",0,$E570="",VLOOKUP($F570,objets!$A$2:$L5138,9,FALSE))</f>
        <v>#NAME?</v>
      </c>
      <c r="M570" s="63" t="e">
        <f ca="1">_xlfn.IFS($E570&gt;0,VLOOKUP($F570,objets!$A$2:$L5138,10,FALSE)*$E570,$F570="",0,$E570="",VLOOKUP($F570,objets!$A$2:$L5138,10,FALSE))</f>
        <v>#NAME?</v>
      </c>
      <c r="N570" s="63" t="e">
        <f ca="1">_xlfn.IFS($E570&gt;0,VLOOKUP($F570,objets!$A$2:$L5138,11,FALSE)*$E570,$F570="",0,$E570="",VLOOKUP($F570,objets!$A$2:$L5138,11,FALSE))</f>
        <v>#NAME?</v>
      </c>
      <c r="O570" s="63" t="e">
        <f ca="1">_xlfn.IFS($E570&gt;0,VLOOKUP($F570,objets!$A$2:$L5138,12,FALSE)*$E570,$F570="",0,$E570="",VLOOKUP($F570,objets!$A$2:$L5138,12,FALSE))</f>
        <v>#NAME?</v>
      </c>
      <c r="P570" s="64"/>
      <c r="Q570" s="65"/>
      <c r="R570" s="65"/>
      <c r="S570" s="65"/>
      <c r="T570" s="65"/>
      <c r="U570" s="65"/>
      <c r="V570" s="65"/>
      <c r="W570" s="65"/>
      <c r="X570" s="65"/>
      <c r="Y570" s="73"/>
      <c r="Z570" s="67" t="str">
        <f t="shared" ca="1" si="17"/>
        <v/>
      </c>
      <c r="AA570" s="53"/>
      <c r="AB570" s="68"/>
      <c r="AC570" s="68"/>
      <c r="AD570" s="68"/>
      <c r="AE570" s="68"/>
      <c r="AF570" s="68"/>
      <c r="AG570" s="68"/>
      <c r="AH570" s="68"/>
      <c r="AI570" s="68"/>
      <c r="AJ570" s="69"/>
      <c r="AK570" s="55"/>
      <c r="AL570" s="70"/>
      <c r="AM570" s="61"/>
      <c r="AN570" s="61"/>
      <c r="AO570" s="55"/>
      <c r="AP570" s="71"/>
      <c r="AQ570" s="68"/>
      <c r="AR570" s="61"/>
    </row>
    <row r="571" spans="1:44" ht="34.5" customHeight="1" x14ac:dyDescent="0.25">
      <c r="A571" s="58"/>
      <c r="B571" s="58"/>
      <c r="C571" s="59"/>
      <c r="D571" s="60"/>
      <c r="E571" s="60"/>
      <c r="F571" s="72"/>
      <c r="G571" s="62" t="e">
        <f t="shared" ca="1" si="18"/>
        <v>#NAME?</v>
      </c>
      <c r="H571" s="62" t="e">
        <f ca="1">_xlfn.IFS($E571&gt;0,VLOOKUP($F571,objets!$A$2:$L5139,4,FALSE)*$E571,$F571="",0,$E571="",VLOOKUP($F571,objets!$A$2:$L5139,4,FALSE))</f>
        <v>#NAME?</v>
      </c>
      <c r="I571" s="107" t="str">
        <f>IF(F571="","",IF(E571&gt;0,VLOOKUP(F571,objets!$A$4:$F$47,6,FALSE)*E571,VLOOKUP(F571,objets!$A$4:$F$47,6,FALSE)))</f>
        <v/>
      </c>
      <c r="J571" s="63" t="e">
        <f ca="1">_xlfn.IFS($E571&gt;0,VLOOKUP($F571,objets!$A$2:$L5139,7,FALSE)*$E571,$F571="",0,$E571="",VLOOKUP($F571,objets!$A$2:$L5139,7,FALSE))</f>
        <v>#NAME?</v>
      </c>
      <c r="K571" s="63" t="e">
        <f ca="1">_xlfn.IFS($E571&gt;0,VLOOKUP($F571,objets!$A$2:$L5139,8,FALSE)*$E571,$F571="",0,$E571="",VLOOKUP($F571,objets!$A$2:$L5139,8,FALSE))</f>
        <v>#NAME?</v>
      </c>
      <c r="L571" s="63" t="e">
        <f ca="1">_xlfn.IFS($E571&gt;0,VLOOKUP($F571,objets!$A$2:$L5139,9,FALSE)*$E571,$F571="",0,$E571="",VLOOKUP($F571,objets!$A$2:$L5139,9,FALSE))</f>
        <v>#NAME?</v>
      </c>
      <c r="M571" s="63" t="e">
        <f ca="1">_xlfn.IFS($E571&gt;0,VLOOKUP($F571,objets!$A$2:$L5139,10,FALSE)*$E571,$F571="",0,$E571="",VLOOKUP($F571,objets!$A$2:$L5139,10,FALSE))</f>
        <v>#NAME?</v>
      </c>
      <c r="N571" s="63" t="e">
        <f ca="1">_xlfn.IFS($E571&gt;0,VLOOKUP($F571,objets!$A$2:$L5139,11,FALSE)*$E571,$F571="",0,$E571="",VLOOKUP($F571,objets!$A$2:$L5139,11,FALSE))</f>
        <v>#NAME?</v>
      </c>
      <c r="O571" s="63" t="e">
        <f ca="1">_xlfn.IFS($E571&gt;0,VLOOKUP($F571,objets!$A$2:$L5139,12,FALSE)*$E571,$F571="",0,$E571="",VLOOKUP($F571,objets!$A$2:$L5139,12,FALSE))</f>
        <v>#NAME?</v>
      </c>
      <c r="P571" s="64"/>
      <c r="Q571" s="65"/>
      <c r="R571" s="65"/>
      <c r="S571" s="65"/>
      <c r="T571" s="65"/>
      <c r="U571" s="65"/>
      <c r="V571" s="65"/>
      <c r="W571" s="65"/>
      <c r="X571" s="65"/>
      <c r="Y571" s="73"/>
      <c r="Z571" s="67" t="str">
        <f t="shared" ca="1" si="17"/>
        <v/>
      </c>
      <c r="AA571" s="53"/>
      <c r="AB571" s="68"/>
      <c r="AC571" s="68"/>
      <c r="AD571" s="68"/>
      <c r="AE571" s="68"/>
      <c r="AF571" s="68"/>
      <c r="AG571" s="68"/>
      <c r="AH571" s="68"/>
      <c r="AI571" s="68"/>
      <c r="AJ571" s="69"/>
      <c r="AK571" s="55"/>
      <c r="AL571" s="70"/>
      <c r="AM571" s="61"/>
      <c r="AN571" s="61"/>
      <c r="AO571" s="55"/>
      <c r="AP571" s="71"/>
      <c r="AQ571" s="68"/>
      <c r="AR571" s="61"/>
    </row>
    <row r="572" spans="1:44" ht="34.5" customHeight="1" x14ac:dyDescent="0.25">
      <c r="A572" s="58"/>
      <c r="B572" s="58"/>
      <c r="C572" s="59"/>
      <c r="D572" s="60"/>
      <c r="E572" s="60"/>
      <c r="F572" s="61"/>
      <c r="G572" s="62" t="e">
        <f t="shared" ca="1" si="18"/>
        <v>#NAME?</v>
      </c>
      <c r="H572" s="62" t="e">
        <f ca="1">_xlfn.IFS($E572&gt;0,VLOOKUP($F572,objets!$A$2:$L5140,4,FALSE)*$E572,$F572="",0,$E572="",VLOOKUP($F572,objets!$A$2:$L5140,4,FALSE))</f>
        <v>#NAME?</v>
      </c>
      <c r="I572" s="107" t="str">
        <f>IF(F572="","",IF(E572&gt;0,VLOOKUP(F572,objets!$A$4:$F$47,6,FALSE)*E572,VLOOKUP(F572,objets!$A$4:$F$47,6,FALSE)))</f>
        <v/>
      </c>
      <c r="J572" s="63" t="e">
        <f ca="1">_xlfn.IFS($E572&gt;0,VLOOKUP($F572,objets!$A$2:$L5140,7,FALSE)*$E572,$F572="",0,$E572="",VLOOKUP($F572,objets!$A$2:$L5140,7,FALSE))</f>
        <v>#NAME?</v>
      </c>
      <c r="K572" s="63" t="e">
        <f ca="1">_xlfn.IFS($E572&gt;0,VLOOKUP($F572,objets!$A$2:$L5140,8,FALSE)*$E572,$F572="",0,$E572="",VLOOKUP($F572,objets!$A$2:$L5140,8,FALSE))</f>
        <v>#NAME?</v>
      </c>
      <c r="L572" s="63" t="e">
        <f ca="1">_xlfn.IFS($E572&gt;0,VLOOKUP($F572,objets!$A$2:$L5140,9,FALSE)*$E572,$F572="",0,$E572="",VLOOKUP($F572,objets!$A$2:$L5140,9,FALSE))</f>
        <v>#NAME?</v>
      </c>
      <c r="M572" s="63" t="e">
        <f ca="1">_xlfn.IFS($E572&gt;0,VLOOKUP($F572,objets!$A$2:$L5140,10,FALSE)*$E572,$F572="",0,$E572="",VLOOKUP($F572,objets!$A$2:$L5140,10,FALSE))</f>
        <v>#NAME?</v>
      </c>
      <c r="N572" s="63" t="e">
        <f ca="1">_xlfn.IFS($E572&gt;0,VLOOKUP($F572,objets!$A$2:$L5140,11,FALSE)*$E572,$F572="",0,$E572="",VLOOKUP($F572,objets!$A$2:$L5140,11,FALSE))</f>
        <v>#NAME?</v>
      </c>
      <c r="O572" s="63" t="e">
        <f ca="1">_xlfn.IFS($E572&gt;0,VLOOKUP($F572,objets!$A$2:$L5140,12,FALSE)*$E572,$F572="",0,$E572="",VLOOKUP($F572,objets!$A$2:$L5140,12,FALSE))</f>
        <v>#NAME?</v>
      </c>
      <c r="P572" s="64"/>
      <c r="Q572" s="65"/>
      <c r="R572" s="65"/>
      <c r="S572" s="65"/>
      <c r="T572" s="65"/>
      <c r="U572" s="65"/>
      <c r="V572" s="65"/>
      <c r="W572" s="65"/>
      <c r="X572" s="65"/>
      <c r="Y572" s="73"/>
      <c r="Z572" s="67" t="str">
        <f t="shared" ca="1" si="17"/>
        <v/>
      </c>
      <c r="AA572" s="53"/>
      <c r="AB572" s="68"/>
      <c r="AC572" s="68"/>
      <c r="AD572" s="68"/>
      <c r="AE572" s="68"/>
      <c r="AF572" s="68"/>
      <c r="AG572" s="68"/>
      <c r="AH572" s="68"/>
      <c r="AI572" s="68"/>
      <c r="AJ572" s="69"/>
      <c r="AK572" s="55"/>
      <c r="AL572" s="70"/>
      <c r="AM572" s="61"/>
      <c r="AN572" s="61"/>
      <c r="AO572" s="55"/>
      <c r="AP572" s="71"/>
      <c r="AQ572" s="68"/>
      <c r="AR572" s="61"/>
    </row>
    <row r="573" spans="1:44" ht="34.5" customHeight="1" x14ac:dyDescent="0.25">
      <c r="A573" s="58"/>
      <c r="B573" s="58"/>
      <c r="C573" s="59"/>
      <c r="D573" s="60"/>
      <c r="E573" s="60"/>
      <c r="F573" s="72"/>
      <c r="G573" s="62" t="e">
        <f t="shared" ca="1" si="18"/>
        <v>#NAME?</v>
      </c>
      <c r="H573" s="62" t="e">
        <f ca="1">_xlfn.IFS($E573&gt;0,VLOOKUP($F573,objets!$A$2:$L5141,4,FALSE)*$E573,$F573="",0,$E573="",VLOOKUP($F573,objets!$A$2:$L5141,4,FALSE))</f>
        <v>#NAME?</v>
      </c>
      <c r="I573" s="107" t="str">
        <f>IF(F573="","",IF(E573&gt;0,VLOOKUP(F573,objets!$A$4:$F$47,6,FALSE)*E573,VLOOKUP(F573,objets!$A$4:$F$47,6,FALSE)))</f>
        <v/>
      </c>
      <c r="J573" s="63" t="e">
        <f ca="1">_xlfn.IFS($E573&gt;0,VLOOKUP($F573,objets!$A$2:$L5141,7,FALSE)*$E573,$F573="",0,$E573="",VLOOKUP($F573,objets!$A$2:$L5141,7,FALSE))</f>
        <v>#NAME?</v>
      </c>
      <c r="K573" s="63" t="e">
        <f ca="1">_xlfn.IFS($E573&gt;0,VLOOKUP($F573,objets!$A$2:$L5141,8,FALSE)*$E573,$F573="",0,$E573="",VLOOKUP($F573,objets!$A$2:$L5141,8,FALSE))</f>
        <v>#NAME?</v>
      </c>
      <c r="L573" s="63" t="e">
        <f ca="1">_xlfn.IFS($E573&gt;0,VLOOKUP($F573,objets!$A$2:$L5141,9,FALSE)*$E573,$F573="",0,$E573="",VLOOKUP($F573,objets!$A$2:$L5141,9,FALSE))</f>
        <v>#NAME?</v>
      </c>
      <c r="M573" s="63" t="e">
        <f ca="1">_xlfn.IFS($E573&gt;0,VLOOKUP($F573,objets!$A$2:$L5141,10,FALSE)*$E573,$F573="",0,$E573="",VLOOKUP($F573,objets!$A$2:$L5141,10,FALSE))</f>
        <v>#NAME?</v>
      </c>
      <c r="N573" s="63" t="e">
        <f ca="1">_xlfn.IFS($E573&gt;0,VLOOKUP($F573,objets!$A$2:$L5141,11,FALSE)*$E573,$F573="",0,$E573="",VLOOKUP($F573,objets!$A$2:$L5141,11,FALSE))</f>
        <v>#NAME?</v>
      </c>
      <c r="O573" s="63" t="e">
        <f ca="1">_xlfn.IFS($E573&gt;0,VLOOKUP($F573,objets!$A$2:$L5141,12,FALSE)*$E573,$F573="",0,$E573="",VLOOKUP($F573,objets!$A$2:$L5141,12,FALSE))</f>
        <v>#NAME?</v>
      </c>
      <c r="P573" s="64"/>
      <c r="Q573" s="65"/>
      <c r="R573" s="65"/>
      <c r="S573" s="65"/>
      <c r="T573" s="65"/>
      <c r="U573" s="65"/>
      <c r="V573" s="65"/>
      <c r="W573" s="65"/>
      <c r="X573" s="65"/>
      <c r="Y573" s="73"/>
      <c r="Z573" s="67" t="str">
        <f t="shared" ca="1" si="17"/>
        <v/>
      </c>
      <c r="AA573" s="53"/>
      <c r="AB573" s="68"/>
      <c r="AC573" s="68"/>
      <c r="AD573" s="68"/>
      <c r="AE573" s="68"/>
      <c r="AF573" s="68"/>
      <c r="AG573" s="68"/>
      <c r="AH573" s="68"/>
      <c r="AI573" s="68"/>
      <c r="AJ573" s="69"/>
      <c r="AK573" s="55"/>
      <c r="AL573" s="70"/>
      <c r="AM573" s="61"/>
      <c r="AN573" s="61"/>
      <c r="AO573" s="55"/>
      <c r="AP573" s="71"/>
      <c r="AQ573" s="68"/>
      <c r="AR573" s="61"/>
    </row>
    <row r="574" spans="1:44" ht="34.5" customHeight="1" x14ac:dyDescent="0.25">
      <c r="A574" s="58"/>
      <c r="B574" s="58"/>
      <c r="C574" s="59"/>
      <c r="D574" s="60"/>
      <c r="E574" s="60"/>
      <c r="F574" s="61"/>
      <c r="G574" s="62" t="e">
        <f t="shared" ca="1" si="18"/>
        <v>#NAME?</v>
      </c>
      <c r="H574" s="62" t="e">
        <f ca="1">_xlfn.IFS($E574&gt;0,VLOOKUP($F574,objets!$A$2:$L5142,4,FALSE)*$E574,$F574="",0,$E574="",VLOOKUP($F574,objets!$A$2:$L5142,4,FALSE))</f>
        <v>#NAME?</v>
      </c>
      <c r="I574" s="107" t="str">
        <f>IF(F574="","",IF(E574&gt;0,VLOOKUP(F574,objets!$A$4:$F$47,6,FALSE)*E574,VLOOKUP(F574,objets!$A$4:$F$47,6,FALSE)))</f>
        <v/>
      </c>
      <c r="J574" s="63" t="e">
        <f ca="1">_xlfn.IFS($E574&gt;0,VLOOKUP($F574,objets!$A$2:$L5142,7,FALSE)*$E574,$F574="",0,$E574="",VLOOKUP($F574,objets!$A$2:$L5142,7,FALSE))</f>
        <v>#NAME?</v>
      </c>
      <c r="K574" s="63" t="e">
        <f ca="1">_xlfn.IFS($E574&gt;0,VLOOKUP($F574,objets!$A$2:$L5142,8,FALSE)*$E574,$F574="",0,$E574="",VLOOKUP($F574,objets!$A$2:$L5142,8,FALSE))</f>
        <v>#NAME?</v>
      </c>
      <c r="L574" s="63" t="e">
        <f ca="1">_xlfn.IFS($E574&gt;0,VLOOKUP($F574,objets!$A$2:$L5142,9,FALSE)*$E574,$F574="",0,$E574="",VLOOKUP($F574,objets!$A$2:$L5142,9,FALSE))</f>
        <v>#NAME?</v>
      </c>
      <c r="M574" s="63" t="e">
        <f ca="1">_xlfn.IFS($E574&gt;0,VLOOKUP($F574,objets!$A$2:$L5142,10,FALSE)*$E574,$F574="",0,$E574="",VLOOKUP($F574,objets!$A$2:$L5142,10,FALSE))</f>
        <v>#NAME?</v>
      </c>
      <c r="N574" s="63" t="e">
        <f ca="1">_xlfn.IFS($E574&gt;0,VLOOKUP($F574,objets!$A$2:$L5142,11,FALSE)*$E574,$F574="",0,$E574="",VLOOKUP($F574,objets!$A$2:$L5142,11,FALSE))</f>
        <v>#NAME?</v>
      </c>
      <c r="O574" s="63" t="e">
        <f ca="1">_xlfn.IFS($E574&gt;0,VLOOKUP($F574,objets!$A$2:$L5142,12,FALSE)*$E574,$F574="",0,$E574="",VLOOKUP($F574,objets!$A$2:$L5142,12,FALSE))</f>
        <v>#NAME?</v>
      </c>
      <c r="P574" s="64"/>
      <c r="Q574" s="65"/>
      <c r="R574" s="65"/>
      <c r="S574" s="65"/>
      <c r="T574" s="65"/>
      <c r="U574" s="65"/>
      <c r="V574" s="65"/>
      <c r="W574" s="65"/>
      <c r="X574" s="65"/>
      <c r="Y574" s="73"/>
      <c r="Z574" s="67" t="str">
        <f t="shared" ca="1" si="17"/>
        <v/>
      </c>
      <c r="AA574" s="53"/>
      <c r="AB574" s="68"/>
      <c r="AC574" s="68"/>
      <c r="AD574" s="68"/>
      <c r="AE574" s="68"/>
      <c r="AF574" s="68"/>
      <c r="AG574" s="68"/>
      <c r="AH574" s="68"/>
      <c r="AI574" s="68"/>
      <c r="AJ574" s="69"/>
      <c r="AK574" s="55"/>
      <c r="AL574" s="70"/>
      <c r="AM574" s="61"/>
      <c r="AN574" s="61"/>
      <c r="AO574" s="55"/>
      <c r="AP574" s="71"/>
      <c r="AQ574" s="68"/>
      <c r="AR574" s="61"/>
    </row>
    <row r="575" spans="1:44" ht="34.5" customHeight="1" x14ac:dyDescent="0.25">
      <c r="A575" s="58"/>
      <c r="B575" s="58"/>
      <c r="C575" s="59"/>
      <c r="D575" s="60"/>
      <c r="E575" s="60"/>
      <c r="F575" s="61"/>
      <c r="G575" s="62" t="e">
        <f t="shared" ca="1" si="18"/>
        <v>#NAME?</v>
      </c>
      <c r="H575" s="62" t="e">
        <f ca="1">_xlfn.IFS($E575&gt;0,VLOOKUP($F575,objets!$A$2:$L5143,4,FALSE)*$E575,$F575="",0,$E575="",VLOOKUP($F575,objets!$A$2:$L5143,4,FALSE))</f>
        <v>#NAME?</v>
      </c>
      <c r="I575" s="107" t="str">
        <f>IF(F575="","",IF(E575&gt;0,VLOOKUP(F575,objets!$A$4:$F$47,6,FALSE)*E575,VLOOKUP(F575,objets!$A$4:$F$47,6,FALSE)))</f>
        <v/>
      </c>
      <c r="J575" s="63" t="e">
        <f ca="1">_xlfn.IFS($E575&gt;0,VLOOKUP($F575,objets!$A$2:$L5143,7,FALSE)*$E575,$F575="",0,$E575="",VLOOKUP($F575,objets!$A$2:$L5143,7,FALSE))</f>
        <v>#NAME?</v>
      </c>
      <c r="K575" s="63" t="e">
        <f ca="1">_xlfn.IFS($E575&gt;0,VLOOKUP($F575,objets!$A$2:$L5143,8,FALSE)*$E575,$F575="",0,$E575="",VLOOKUP($F575,objets!$A$2:$L5143,8,FALSE))</f>
        <v>#NAME?</v>
      </c>
      <c r="L575" s="63" t="e">
        <f ca="1">_xlfn.IFS($E575&gt;0,VLOOKUP($F575,objets!$A$2:$L5143,9,FALSE)*$E575,$F575="",0,$E575="",VLOOKUP($F575,objets!$A$2:$L5143,9,FALSE))</f>
        <v>#NAME?</v>
      </c>
      <c r="M575" s="63" t="e">
        <f ca="1">_xlfn.IFS($E575&gt;0,VLOOKUP($F575,objets!$A$2:$L5143,10,FALSE)*$E575,$F575="",0,$E575="",VLOOKUP($F575,objets!$A$2:$L5143,10,FALSE))</f>
        <v>#NAME?</v>
      </c>
      <c r="N575" s="63" t="e">
        <f ca="1">_xlfn.IFS($E575&gt;0,VLOOKUP($F575,objets!$A$2:$L5143,11,FALSE)*$E575,$F575="",0,$E575="",VLOOKUP($F575,objets!$A$2:$L5143,11,FALSE))</f>
        <v>#NAME?</v>
      </c>
      <c r="O575" s="63" t="e">
        <f ca="1">_xlfn.IFS($E575&gt;0,VLOOKUP($F575,objets!$A$2:$L5143,12,FALSE)*$E575,$F575="",0,$E575="",VLOOKUP($F575,objets!$A$2:$L5143,12,FALSE))</f>
        <v>#NAME?</v>
      </c>
      <c r="P575" s="64"/>
      <c r="Q575" s="65"/>
      <c r="R575" s="65"/>
      <c r="S575" s="65"/>
      <c r="T575" s="65"/>
      <c r="U575" s="65"/>
      <c r="V575" s="65"/>
      <c r="W575" s="65"/>
      <c r="X575" s="65"/>
      <c r="Y575" s="73"/>
      <c r="Z575" s="67" t="str">
        <f t="shared" ca="1" si="17"/>
        <v/>
      </c>
      <c r="AA575" s="53"/>
      <c r="AB575" s="68"/>
      <c r="AC575" s="68"/>
      <c r="AD575" s="68"/>
      <c r="AE575" s="68"/>
      <c r="AF575" s="68"/>
      <c r="AG575" s="68"/>
      <c r="AH575" s="68"/>
      <c r="AI575" s="68"/>
      <c r="AJ575" s="69"/>
      <c r="AK575" s="55"/>
      <c r="AL575" s="70"/>
      <c r="AM575" s="61"/>
      <c r="AN575" s="61"/>
      <c r="AO575" s="55"/>
      <c r="AP575" s="71"/>
      <c r="AQ575" s="68"/>
      <c r="AR575" s="61"/>
    </row>
    <row r="576" spans="1:44" ht="34.5" customHeight="1" x14ac:dyDescent="0.25">
      <c r="A576" s="58"/>
      <c r="B576" s="58"/>
      <c r="C576" s="59"/>
      <c r="D576" s="60"/>
      <c r="E576" s="60"/>
      <c r="F576" s="72"/>
      <c r="G576" s="62" t="e">
        <f t="shared" ca="1" si="18"/>
        <v>#NAME?</v>
      </c>
      <c r="H576" s="62" t="e">
        <f ca="1">_xlfn.IFS($E576&gt;0,VLOOKUP($F576,objets!$A$2:$L5144,4,FALSE)*$E576,$F576="",0,$E576="",VLOOKUP($F576,objets!$A$2:$L5144,4,FALSE))</f>
        <v>#NAME?</v>
      </c>
      <c r="I576" s="107" t="str">
        <f>IF(F576="","",IF(E576&gt;0,VLOOKUP(F576,objets!$A$4:$F$47,6,FALSE)*E576,VLOOKUP(F576,objets!$A$4:$F$47,6,FALSE)))</f>
        <v/>
      </c>
      <c r="J576" s="63" t="e">
        <f ca="1">_xlfn.IFS($E576&gt;0,VLOOKUP($F576,objets!$A$2:$L5144,7,FALSE)*$E576,$F576="",0,$E576="",VLOOKUP($F576,objets!$A$2:$L5144,7,FALSE))</f>
        <v>#NAME?</v>
      </c>
      <c r="K576" s="63" t="e">
        <f ca="1">_xlfn.IFS($E576&gt;0,VLOOKUP($F576,objets!$A$2:$L5144,8,FALSE)*$E576,$F576="",0,$E576="",VLOOKUP($F576,objets!$A$2:$L5144,8,FALSE))</f>
        <v>#NAME?</v>
      </c>
      <c r="L576" s="63" t="e">
        <f ca="1">_xlfn.IFS($E576&gt;0,VLOOKUP($F576,objets!$A$2:$L5144,9,FALSE)*$E576,$F576="",0,$E576="",VLOOKUP($F576,objets!$A$2:$L5144,9,FALSE))</f>
        <v>#NAME?</v>
      </c>
      <c r="M576" s="63" t="e">
        <f ca="1">_xlfn.IFS($E576&gt;0,VLOOKUP($F576,objets!$A$2:$L5144,10,FALSE)*$E576,$F576="",0,$E576="",VLOOKUP($F576,objets!$A$2:$L5144,10,FALSE))</f>
        <v>#NAME?</v>
      </c>
      <c r="N576" s="63" t="e">
        <f ca="1">_xlfn.IFS($E576&gt;0,VLOOKUP($F576,objets!$A$2:$L5144,11,FALSE)*$E576,$F576="",0,$E576="",VLOOKUP($F576,objets!$A$2:$L5144,11,FALSE))</f>
        <v>#NAME?</v>
      </c>
      <c r="O576" s="63" t="e">
        <f ca="1">_xlfn.IFS($E576&gt;0,VLOOKUP($F576,objets!$A$2:$L5144,12,FALSE)*$E576,$F576="",0,$E576="",VLOOKUP($F576,objets!$A$2:$L5144,12,FALSE))</f>
        <v>#NAME?</v>
      </c>
      <c r="P576" s="64"/>
      <c r="Q576" s="65"/>
      <c r="R576" s="65"/>
      <c r="S576" s="65"/>
      <c r="T576" s="65"/>
      <c r="U576" s="65"/>
      <c r="V576" s="65"/>
      <c r="W576" s="65"/>
      <c r="X576" s="65"/>
      <c r="Y576" s="73"/>
      <c r="Z576" s="67" t="str">
        <f t="shared" ca="1" si="17"/>
        <v/>
      </c>
      <c r="AA576" s="53"/>
      <c r="AB576" s="68"/>
      <c r="AC576" s="68"/>
      <c r="AD576" s="68"/>
      <c r="AE576" s="68"/>
      <c r="AF576" s="68"/>
      <c r="AG576" s="68"/>
      <c r="AH576" s="68"/>
      <c r="AI576" s="68"/>
      <c r="AJ576" s="69"/>
      <c r="AK576" s="55"/>
      <c r="AL576" s="70"/>
      <c r="AM576" s="61"/>
      <c r="AN576" s="61"/>
      <c r="AO576" s="55"/>
      <c r="AP576" s="71"/>
      <c r="AQ576" s="68"/>
      <c r="AR576" s="61"/>
    </row>
    <row r="577" spans="1:44" ht="34.5" customHeight="1" x14ac:dyDescent="0.25">
      <c r="A577" s="58"/>
      <c r="B577" s="58"/>
      <c r="C577" s="59"/>
      <c r="D577" s="60"/>
      <c r="E577" s="60"/>
      <c r="F577" s="61"/>
      <c r="G577" s="62" t="e">
        <f t="shared" ca="1" si="18"/>
        <v>#NAME?</v>
      </c>
      <c r="H577" s="62" t="e">
        <f ca="1">_xlfn.IFS($E577&gt;0,VLOOKUP($F577,objets!$A$2:$L5145,4,FALSE)*$E577,$F577="",0,$E577="",VLOOKUP($F577,objets!$A$2:$L5145,4,FALSE))</f>
        <v>#NAME?</v>
      </c>
      <c r="I577" s="107" t="str">
        <f>IF(F577="","",IF(E577&gt;0,VLOOKUP(F577,objets!$A$4:$F$47,6,FALSE)*E577,VLOOKUP(F577,objets!$A$4:$F$47,6,FALSE)))</f>
        <v/>
      </c>
      <c r="J577" s="63" t="e">
        <f ca="1">_xlfn.IFS($E577&gt;0,VLOOKUP($F577,objets!$A$2:$L5145,7,FALSE)*$E577,$F577="",0,$E577="",VLOOKUP($F577,objets!$A$2:$L5145,7,FALSE))</f>
        <v>#NAME?</v>
      </c>
      <c r="K577" s="63" t="e">
        <f ca="1">_xlfn.IFS($E577&gt;0,VLOOKUP($F577,objets!$A$2:$L5145,8,FALSE)*$E577,$F577="",0,$E577="",VLOOKUP($F577,objets!$A$2:$L5145,8,FALSE))</f>
        <v>#NAME?</v>
      </c>
      <c r="L577" s="63" t="e">
        <f ca="1">_xlfn.IFS($E577&gt;0,VLOOKUP($F577,objets!$A$2:$L5145,9,FALSE)*$E577,$F577="",0,$E577="",VLOOKUP($F577,objets!$A$2:$L5145,9,FALSE))</f>
        <v>#NAME?</v>
      </c>
      <c r="M577" s="63" t="e">
        <f ca="1">_xlfn.IFS($E577&gt;0,VLOOKUP($F577,objets!$A$2:$L5145,10,FALSE)*$E577,$F577="",0,$E577="",VLOOKUP($F577,objets!$A$2:$L5145,10,FALSE))</f>
        <v>#NAME?</v>
      </c>
      <c r="N577" s="63" t="e">
        <f ca="1">_xlfn.IFS($E577&gt;0,VLOOKUP($F577,objets!$A$2:$L5145,11,FALSE)*$E577,$F577="",0,$E577="",VLOOKUP($F577,objets!$A$2:$L5145,11,FALSE))</f>
        <v>#NAME?</v>
      </c>
      <c r="O577" s="63" t="e">
        <f ca="1">_xlfn.IFS($E577&gt;0,VLOOKUP($F577,objets!$A$2:$L5145,12,FALSE)*$E577,$F577="",0,$E577="",VLOOKUP($F577,objets!$A$2:$L5145,12,FALSE))</f>
        <v>#NAME?</v>
      </c>
      <c r="P577" s="64"/>
      <c r="Q577" s="65"/>
      <c r="R577" s="65"/>
      <c r="S577" s="65"/>
      <c r="T577" s="65"/>
      <c r="U577" s="65"/>
      <c r="V577" s="65"/>
      <c r="W577" s="65"/>
      <c r="X577" s="65"/>
      <c r="Y577" s="73"/>
      <c r="Z577" s="67" t="str">
        <f t="shared" ca="1" si="17"/>
        <v/>
      </c>
      <c r="AA577" s="53"/>
      <c r="AB577" s="68"/>
      <c r="AC577" s="68"/>
      <c r="AD577" s="68"/>
      <c r="AE577" s="68"/>
      <c r="AF577" s="68"/>
      <c r="AG577" s="68"/>
      <c r="AH577" s="68"/>
      <c r="AI577" s="68"/>
      <c r="AJ577" s="69"/>
      <c r="AK577" s="55"/>
      <c r="AL577" s="70"/>
      <c r="AM577" s="61"/>
      <c r="AN577" s="61"/>
      <c r="AO577" s="55"/>
      <c r="AP577" s="71"/>
      <c r="AQ577" s="68"/>
      <c r="AR577" s="61"/>
    </row>
    <row r="578" spans="1:44" ht="34.5" customHeight="1" x14ac:dyDescent="0.25">
      <c r="A578" s="58"/>
      <c r="B578" s="58"/>
      <c r="C578" s="59"/>
      <c r="D578" s="60"/>
      <c r="E578" s="60"/>
      <c r="F578" s="61"/>
      <c r="G578" s="62" t="e">
        <f t="shared" ca="1" si="18"/>
        <v>#NAME?</v>
      </c>
      <c r="H578" s="62" t="e">
        <f ca="1">_xlfn.IFS($E578&gt;0,VLOOKUP($F578,objets!$A$2:$L5146,4,FALSE)*$E578,$F578="",0,$E578="",VLOOKUP($F578,objets!$A$2:$L5146,4,FALSE))</f>
        <v>#NAME?</v>
      </c>
      <c r="I578" s="107" t="str">
        <f>IF(F578="","",IF(E578&gt;0,VLOOKUP(F578,objets!$A$4:$F$47,6,FALSE)*E578,VLOOKUP(F578,objets!$A$4:$F$47,6,FALSE)))</f>
        <v/>
      </c>
      <c r="J578" s="63" t="e">
        <f ca="1">_xlfn.IFS($E578&gt;0,VLOOKUP($F578,objets!$A$2:$L5146,7,FALSE)*$E578,$F578="",0,$E578="",VLOOKUP($F578,objets!$A$2:$L5146,7,FALSE))</f>
        <v>#NAME?</v>
      </c>
      <c r="K578" s="63" t="e">
        <f ca="1">_xlfn.IFS($E578&gt;0,VLOOKUP($F578,objets!$A$2:$L5146,8,FALSE)*$E578,$F578="",0,$E578="",VLOOKUP($F578,objets!$A$2:$L5146,8,FALSE))</f>
        <v>#NAME?</v>
      </c>
      <c r="L578" s="63" t="e">
        <f ca="1">_xlfn.IFS($E578&gt;0,VLOOKUP($F578,objets!$A$2:$L5146,9,FALSE)*$E578,$F578="",0,$E578="",VLOOKUP($F578,objets!$A$2:$L5146,9,FALSE))</f>
        <v>#NAME?</v>
      </c>
      <c r="M578" s="63" t="e">
        <f ca="1">_xlfn.IFS($E578&gt;0,VLOOKUP($F578,objets!$A$2:$L5146,10,FALSE)*$E578,$F578="",0,$E578="",VLOOKUP($F578,objets!$A$2:$L5146,10,FALSE))</f>
        <v>#NAME?</v>
      </c>
      <c r="N578" s="63" t="e">
        <f ca="1">_xlfn.IFS($E578&gt;0,VLOOKUP($F578,objets!$A$2:$L5146,11,FALSE)*$E578,$F578="",0,$E578="",VLOOKUP($F578,objets!$A$2:$L5146,11,FALSE))</f>
        <v>#NAME?</v>
      </c>
      <c r="O578" s="63" t="e">
        <f ca="1">_xlfn.IFS($E578&gt;0,VLOOKUP($F578,objets!$A$2:$L5146,12,FALSE)*$E578,$F578="",0,$E578="",VLOOKUP($F578,objets!$A$2:$L5146,12,FALSE))</f>
        <v>#NAME?</v>
      </c>
      <c r="P578" s="64"/>
      <c r="Q578" s="65"/>
      <c r="R578" s="65"/>
      <c r="S578" s="65"/>
      <c r="T578" s="65"/>
      <c r="U578" s="65"/>
      <c r="V578" s="65"/>
      <c r="W578" s="65"/>
      <c r="X578" s="65"/>
      <c r="Y578" s="73"/>
      <c r="Z578" s="67" t="str">
        <f t="shared" ca="1" si="17"/>
        <v/>
      </c>
      <c r="AA578" s="53"/>
      <c r="AB578" s="68"/>
      <c r="AC578" s="68"/>
      <c r="AD578" s="68"/>
      <c r="AE578" s="68"/>
      <c r="AF578" s="68"/>
      <c r="AG578" s="68"/>
      <c r="AH578" s="68"/>
      <c r="AI578" s="68"/>
      <c r="AJ578" s="69"/>
      <c r="AK578" s="55"/>
      <c r="AL578" s="70"/>
      <c r="AM578" s="61"/>
      <c r="AN578" s="61"/>
      <c r="AO578" s="55"/>
      <c r="AP578" s="71"/>
      <c r="AQ578" s="68"/>
      <c r="AR578" s="61"/>
    </row>
    <row r="579" spans="1:44" ht="34.5" customHeight="1" x14ac:dyDescent="0.25">
      <c r="A579" s="58"/>
      <c r="B579" s="58"/>
      <c r="C579" s="59"/>
      <c r="D579" s="60"/>
      <c r="E579" s="60"/>
      <c r="F579" s="61"/>
      <c r="G579" s="62" t="e">
        <f t="shared" ca="1" si="18"/>
        <v>#NAME?</v>
      </c>
      <c r="H579" s="62" t="e">
        <f ca="1">_xlfn.IFS($E579&gt;0,VLOOKUP($F579,objets!$A$2:$L5147,4,FALSE)*$E579,$F579="",0,$E579="",VLOOKUP($F579,objets!$A$2:$L5147,4,FALSE))</f>
        <v>#NAME?</v>
      </c>
      <c r="I579" s="107" t="str">
        <f>IF(F579="","",IF(E579&gt;0,VLOOKUP(F579,objets!$A$4:$F$47,6,FALSE)*E579,VLOOKUP(F579,objets!$A$4:$F$47,6,FALSE)))</f>
        <v/>
      </c>
      <c r="J579" s="63" t="e">
        <f ca="1">_xlfn.IFS($E579&gt;0,VLOOKUP($F579,objets!$A$2:$L5147,7,FALSE)*$E579,$F579="",0,$E579="",VLOOKUP($F579,objets!$A$2:$L5147,7,FALSE))</f>
        <v>#NAME?</v>
      </c>
      <c r="K579" s="63" t="e">
        <f ca="1">_xlfn.IFS($E579&gt;0,VLOOKUP($F579,objets!$A$2:$L5147,8,FALSE)*$E579,$F579="",0,$E579="",VLOOKUP($F579,objets!$A$2:$L5147,8,FALSE))</f>
        <v>#NAME?</v>
      </c>
      <c r="L579" s="63" t="e">
        <f ca="1">_xlfn.IFS($E579&gt;0,VLOOKUP($F579,objets!$A$2:$L5147,9,FALSE)*$E579,$F579="",0,$E579="",VLOOKUP($F579,objets!$A$2:$L5147,9,FALSE))</f>
        <v>#NAME?</v>
      </c>
      <c r="M579" s="63" t="e">
        <f ca="1">_xlfn.IFS($E579&gt;0,VLOOKUP($F579,objets!$A$2:$L5147,10,FALSE)*$E579,$F579="",0,$E579="",VLOOKUP($F579,objets!$A$2:$L5147,10,FALSE))</f>
        <v>#NAME?</v>
      </c>
      <c r="N579" s="63" t="e">
        <f ca="1">_xlfn.IFS($E579&gt;0,VLOOKUP($F579,objets!$A$2:$L5147,11,FALSE)*$E579,$F579="",0,$E579="",VLOOKUP($F579,objets!$A$2:$L5147,11,FALSE))</f>
        <v>#NAME?</v>
      </c>
      <c r="O579" s="63" t="e">
        <f ca="1">_xlfn.IFS($E579&gt;0,VLOOKUP($F579,objets!$A$2:$L5147,12,FALSE)*$E579,$F579="",0,$E579="",VLOOKUP($F579,objets!$A$2:$L5147,12,FALSE))</f>
        <v>#NAME?</v>
      </c>
      <c r="P579" s="64"/>
      <c r="Q579" s="65"/>
      <c r="R579" s="65"/>
      <c r="S579" s="65"/>
      <c r="T579" s="65"/>
      <c r="U579" s="65"/>
      <c r="V579" s="65"/>
      <c r="W579" s="65"/>
      <c r="X579" s="65"/>
      <c r="Y579" s="73"/>
      <c r="Z579" s="67" t="str">
        <f t="shared" ca="1" si="17"/>
        <v/>
      </c>
      <c r="AA579" s="53"/>
      <c r="AB579" s="68"/>
      <c r="AC579" s="68"/>
      <c r="AD579" s="68"/>
      <c r="AE579" s="68"/>
      <c r="AF579" s="68"/>
      <c r="AG579" s="68"/>
      <c r="AH579" s="68"/>
      <c r="AI579" s="68"/>
      <c r="AJ579" s="69"/>
      <c r="AK579" s="55"/>
      <c r="AL579" s="70"/>
      <c r="AM579" s="61"/>
      <c r="AN579" s="61"/>
      <c r="AO579" s="55"/>
      <c r="AP579" s="71"/>
      <c r="AQ579" s="68"/>
      <c r="AR579" s="61"/>
    </row>
    <row r="580" spans="1:44" ht="34.5" customHeight="1" x14ac:dyDescent="0.25">
      <c r="A580" s="58"/>
      <c r="B580" s="58"/>
      <c r="C580" s="59"/>
      <c r="D580" s="60"/>
      <c r="E580" s="60"/>
      <c r="F580" s="72"/>
      <c r="G580" s="62" t="e">
        <f t="shared" ca="1" si="18"/>
        <v>#NAME?</v>
      </c>
      <c r="H580" s="62" t="e">
        <f ca="1">_xlfn.IFS($E580&gt;0,VLOOKUP($F580,objets!$A$2:$L5148,4,FALSE)*$E580,$F580="",0,$E580="",VLOOKUP($F580,objets!$A$2:$L5148,4,FALSE))</f>
        <v>#NAME?</v>
      </c>
      <c r="I580" s="107" t="str">
        <f>IF(F580="","",IF(E580&gt;0,VLOOKUP(F580,objets!$A$4:$F$47,6,FALSE)*E580,VLOOKUP(F580,objets!$A$4:$F$47,6,FALSE)))</f>
        <v/>
      </c>
      <c r="J580" s="63" t="e">
        <f ca="1">_xlfn.IFS($E580&gt;0,VLOOKUP($F580,objets!$A$2:$L5148,7,FALSE)*$E580,$F580="",0,$E580="",VLOOKUP($F580,objets!$A$2:$L5148,7,FALSE))</f>
        <v>#NAME?</v>
      </c>
      <c r="K580" s="63" t="e">
        <f ca="1">_xlfn.IFS($E580&gt;0,VLOOKUP($F580,objets!$A$2:$L5148,8,FALSE)*$E580,$F580="",0,$E580="",VLOOKUP($F580,objets!$A$2:$L5148,8,FALSE))</f>
        <v>#NAME?</v>
      </c>
      <c r="L580" s="63" t="e">
        <f ca="1">_xlfn.IFS($E580&gt;0,VLOOKUP($F580,objets!$A$2:$L5148,9,FALSE)*$E580,$F580="",0,$E580="",VLOOKUP($F580,objets!$A$2:$L5148,9,FALSE))</f>
        <v>#NAME?</v>
      </c>
      <c r="M580" s="63" t="e">
        <f ca="1">_xlfn.IFS($E580&gt;0,VLOOKUP($F580,objets!$A$2:$L5148,10,FALSE)*$E580,$F580="",0,$E580="",VLOOKUP($F580,objets!$A$2:$L5148,10,FALSE))</f>
        <v>#NAME?</v>
      </c>
      <c r="N580" s="63" t="e">
        <f ca="1">_xlfn.IFS($E580&gt;0,VLOOKUP($F580,objets!$A$2:$L5148,11,FALSE)*$E580,$F580="",0,$E580="",VLOOKUP($F580,objets!$A$2:$L5148,11,FALSE))</f>
        <v>#NAME?</v>
      </c>
      <c r="O580" s="63" t="e">
        <f ca="1">_xlfn.IFS($E580&gt;0,VLOOKUP($F580,objets!$A$2:$L5148,12,FALSE)*$E580,$F580="",0,$E580="",VLOOKUP($F580,objets!$A$2:$L5148,12,FALSE))</f>
        <v>#NAME?</v>
      </c>
      <c r="P580" s="64"/>
      <c r="Q580" s="65"/>
      <c r="R580" s="65"/>
      <c r="S580" s="65"/>
      <c r="T580" s="65"/>
      <c r="U580" s="65"/>
      <c r="V580" s="65"/>
      <c r="W580" s="65"/>
      <c r="X580" s="65"/>
      <c r="Y580" s="73"/>
      <c r="Z580" s="67" t="str">
        <f t="shared" ca="1" si="17"/>
        <v/>
      </c>
      <c r="AA580" s="53"/>
      <c r="AB580" s="68"/>
      <c r="AC580" s="68"/>
      <c r="AD580" s="68"/>
      <c r="AE580" s="68"/>
      <c r="AF580" s="68"/>
      <c r="AG580" s="68"/>
      <c r="AH580" s="68"/>
      <c r="AI580" s="68"/>
      <c r="AJ580" s="69"/>
      <c r="AK580" s="55"/>
      <c r="AL580" s="70"/>
      <c r="AM580" s="61"/>
      <c r="AN580" s="61"/>
      <c r="AO580" s="55"/>
      <c r="AP580" s="71"/>
      <c r="AQ580" s="68"/>
      <c r="AR580" s="61"/>
    </row>
    <row r="581" spans="1:44" ht="34.5" customHeight="1" x14ac:dyDescent="0.25">
      <c r="A581" s="58"/>
      <c r="B581" s="58"/>
      <c r="C581" s="59"/>
      <c r="D581" s="60"/>
      <c r="E581" s="60"/>
      <c r="F581" s="61"/>
      <c r="G581" s="62" t="e">
        <f t="shared" ca="1" si="18"/>
        <v>#NAME?</v>
      </c>
      <c r="H581" s="62" t="e">
        <f ca="1">_xlfn.IFS($E581&gt;0,VLOOKUP($F581,objets!$A$2:$L5149,4,FALSE)*$E581,$F581="",0,$E581="",VLOOKUP($F581,objets!$A$2:$L5149,4,FALSE))</f>
        <v>#NAME?</v>
      </c>
      <c r="I581" s="107" t="str">
        <f>IF(F581="","",IF(E581&gt;0,VLOOKUP(F581,objets!$A$4:$F$47,6,FALSE)*E581,VLOOKUP(F581,objets!$A$4:$F$47,6,FALSE)))</f>
        <v/>
      </c>
      <c r="J581" s="63" t="e">
        <f ca="1">_xlfn.IFS($E581&gt;0,VLOOKUP($F581,objets!$A$2:$L5149,7,FALSE)*$E581,$F581="",0,$E581="",VLOOKUP($F581,objets!$A$2:$L5149,7,FALSE))</f>
        <v>#NAME?</v>
      </c>
      <c r="K581" s="63" t="e">
        <f ca="1">_xlfn.IFS($E581&gt;0,VLOOKUP($F581,objets!$A$2:$L5149,8,FALSE)*$E581,$F581="",0,$E581="",VLOOKUP($F581,objets!$A$2:$L5149,8,FALSE))</f>
        <v>#NAME?</v>
      </c>
      <c r="L581" s="63" t="e">
        <f ca="1">_xlfn.IFS($E581&gt;0,VLOOKUP($F581,objets!$A$2:$L5149,9,FALSE)*$E581,$F581="",0,$E581="",VLOOKUP($F581,objets!$A$2:$L5149,9,FALSE))</f>
        <v>#NAME?</v>
      </c>
      <c r="M581" s="63" t="e">
        <f ca="1">_xlfn.IFS($E581&gt;0,VLOOKUP($F581,objets!$A$2:$L5149,10,FALSE)*$E581,$F581="",0,$E581="",VLOOKUP($F581,objets!$A$2:$L5149,10,FALSE))</f>
        <v>#NAME?</v>
      </c>
      <c r="N581" s="63" t="e">
        <f ca="1">_xlfn.IFS($E581&gt;0,VLOOKUP($F581,objets!$A$2:$L5149,11,FALSE)*$E581,$F581="",0,$E581="",VLOOKUP($F581,objets!$A$2:$L5149,11,FALSE))</f>
        <v>#NAME?</v>
      </c>
      <c r="O581" s="63" t="e">
        <f ca="1">_xlfn.IFS($E581&gt;0,VLOOKUP($F581,objets!$A$2:$L5149,12,FALSE)*$E581,$F581="",0,$E581="",VLOOKUP($F581,objets!$A$2:$L5149,12,FALSE))</f>
        <v>#NAME?</v>
      </c>
      <c r="P581" s="64"/>
      <c r="Q581" s="65"/>
      <c r="R581" s="65"/>
      <c r="S581" s="65"/>
      <c r="T581" s="65"/>
      <c r="U581" s="65"/>
      <c r="V581" s="65"/>
      <c r="W581" s="65"/>
      <c r="X581" s="65"/>
      <c r="Y581" s="73"/>
      <c r="Z581" s="67" t="str">
        <f t="shared" ca="1" si="17"/>
        <v/>
      </c>
      <c r="AA581" s="53"/>
      <c r="AB581" s="68"/>
      <c r="AC581" s="68"/>
      <c r="AD581" s="68"/>
      <c r="AE581" s="68"/>
      <c r="AF581" s="68"/>
      <c r="AG581" s="68"/>
      <c r="AH581" s="68"/>
      <c r="AI581" s="68"/>
      <c r="AJ581" s="69"/>
      <c r="AK581" s="55"/>
      <c r="AL581" s="70"/>
      <c r="AM581" s="61"/>
      <c r="AN581" s="61"/>
      <c r="AO581" s="55"/>
      <c r="AP581" s="71"/>
      <c r="AQ581" s="68"/>
      <c r="AR581" s="61"/>
    </row>
    <row r="582" spans="1:44" ht="34.5" customHeight="1" x14ac:dyDescent="0.25">
      <c r="A582" s="58"/>
      <c r="B582" s="58"/>
      <c r="C582" s="59"/>
      <c r="D582" s="60"/>
      <c r="E582" s="60"/>
      <c r="F582" s="72"/>
      <c r="G582" s="62" t="e">
        <f t="shared" ca="1" si="18"/>
        <v>#NAME?</v>
      </c>
      <c r="H582" s="62" t="e">
        <f ca="1">_xlfn.IFS($E582&gt;0,VLOOKUP($F582,objets!$A$2:$L5150,4,FALSE)*$E582,$F582="",0,$E582="",VLOOKUP($F582,objets!$A$2:$L5150,4,FALSE))</f>
        <v>#NAME?</v>
      </c>
      <c r="I582" s="107" t="str">
        <f>IF(F582="","",IF(E582&gt;0,VLOOKUP(F582,objets!$A$4:$F$47,6,FALSE)*E582,VLOOKUP(F582,objets!$A$4:$F$47,6,FALSE)))</f>
        <v/>
      </c>
      <c r="J582" s="63" t="e">
        <f ca="1">_xlfn.IFS($E582&gt;0,VLOOKUP($F582,objets!$A$2:$L5150,7,FALSE)*$E582,$F582="",0,$E582="",VLOOKUP($F582,objets!$A$2:$L5150,7,FALSE))</f>
        <v>#NAME?</v>
      </c>
      <c r="K582" s="63" t="e">
        <f ca="1">_xlfn.IFS($E582&gt;0,VLOOKUP($F582,objets!$A$2:$L5150,8,FALSE)*$E582,$F582="",0,$E582="",VLOOKUP($F582,objets!$A$2:$L5150,8,FALSE))</f>
        <v>#NAME?</v>
      </c>
      <c r="L582" s="63" t="e">
        <f ca="1">_xlfn.IFS($E582&gt;0,VLOOKUP($F582,objets!$A$2:$L5150,9,FALSE)*$E582,$F582="",0,$E582="",VLOOKUP($F582,objets!$A$2:$L5150,9,FALSE))</f>
        <v>#NAME?</v>
      </c>
      <c r="M582" s="63" t="e">
        <f ca="1">_xlfn.IFS($E582&gt;0,VLOOKUP($F582,objets!$A$2:$L5150,10,FALSE)*$E582,$F582="",0,$E582="",VLOOKUP($F582,objets!$A$2:$L5150,10,FALSE))</f>
        <v>#NAME?</v>
      </c>
      <c r="N582" s="63" t="e">
        <f ca="1">_xlfn.IFS($E582&gt;0,VLOOKUP($F582,objets!$A$2:$L5150,11,FALSE)*$E582,$F582="",0,$E582="",VLOOKUP($F582,objets!$A$2:$L5150,11,FALSE))</f>
        <v>#NAME?</v>
      </c>
      <c r="O582" s="63" t="e">
        <f ca="1">_xlfn.IFS($E582&gt;0,VLOOKUP($F582,objets!$A$2:$L5150,12,FALSE)*$E582,$F582="",0,$E582="",VLOOKUP($F582,objets!$A$2:$L5150,12,FALSE))</f>
        <v>#NAME?</v>
      </c>
      <c r="P582" s="64"/>
      <c r="Q582" s="65"/>
      <c r="R582" s="65"/>
      <c r="S582" s="65"/>
      <c r="T582" s="65"/>
      <c r="U582" s="65"/>
      <c r="V582" s="65"/>
      <c r="W582" s="65"/>
      <c r="X582" s="65"/>
      <c r="Y582" s="73"/>
      <c r="Z582" s="67" t="str">
        <f t="shared" ca="1" si="17"/>
        <v/>
      </c>
      <c r="AA582" s="53"/>
      <c r="AB582" s="68"/>
      <c r="AC582" s="68"/>
      <c r="AD582" s="68"/>
      <c r="AE582" s="68"/>
      <c r="AF582" s="68"/>
      <c r="AG582" s="68"/>
      <c r="AH582" s="68"/>
      <c r="AI582" s="68"/>
      <c r="AJ582" s="69"/>
      <c r="AK582" s="55"/>
      <c r="AL582" s="70"/>
      <c r="AM582" s="61"/>
      <c r="AN582" s="61"/>
      <c r="AO582" s="55"/>
      <c r="AP582" s="71"/>
      <c r="AQ582" s="68"/>
      <c r="AR582" s="61"/>
    </row>
    <row r="583" spans="1:44" ht="34.5" customHeight="1" x14ac:dyDescent="0.25">
      <c r="A583" s="58"/>
      <c r="B583" s="58"/>
      <c r="C583" s="59"/>
      <c r="D583" s="60"/>
      <c r="E583" s="60"/>
      <c r="F583" s="61"/>
      <c r="G583" s="62" t="e">
        <f t="shared" ca="1" si="18"/>
        <v>#NAME?</v>
      </c>
      <c r="H583" s="62" t="e">
        <f ca="1">_xlfn.IFS($E583&gt;0,VLOOKUP($F583,objets!$A$2:$L5151,4,FALSE)*$E583,$F583="",0,$E583="",VLOOKUP($F583,objets!$A$2:$L5151,4,FALSE))</f>
        <v>#NAME?</v>
      </c>
      <c r="I583" s="107" t="str">
        <f>IF(F583="","",IF(E583&gt;0,VLOOKUP(F583,objets!$A$4:$F$47,6,FALSE)*E583,VLOOKUP(F583,objets!$A$4:$F$47,6,FALSE)))</f>
        <v/>
      </c>
      <c r="J583" s="63" t="e">
        <f ca="1">_xlfn.IFS($E583&gt;0,VLOOKUP($F583,objets!$A$2:$L5151,7,FALSE)*$E583,$F583="",0,$E583="",VLOOKUP($F583,objets!$A$2:$L5151,7,FALSE))</f>
        <v>#NAME?</v>
      </c>
      <c r="K583" s="63" t="e">
        <f ca="1">_xlfn.IFS($E583&gt;0,VLOOKUP($F583,objets!$A$2:$L5151,8,FALSE)*$E583,$F583="",0,$E583="",VLOOKUP($F583,objets!$A$2:$L5151,8,FALSE))</f>
        <v>#NAME?</v>
      </c>
      <c r="L583" s="63" t="e">
        <f ca="1">_xlfn.IFS($E583&gt;0,VLOOKUP($F583,objets!$A$2:$L5151,9,FALSE)*$E583,$F583="",0,$E583="",VLOOKUP($F583,objets!$A$2:$L5151,9,FALSE))</f>
        <v>#NAME?</v>
      </c>
      <c r="M583" s="63" t="e">
        <f ca="1">_xlfn.IFS($E583&gt;0,VLOOKUP($F583,objets!$A$2:$L5151,10,FALSE)*$E583,$F583="",0,$E583="",VLOOKUP($F583,objets!$A$2:$L5151,10,FALSE))</f>
        <v>#NAME?</v>
      </c>
      <c r="N583" s="63" t="e">
        <f ca="1">_xlfn.IFS($E583&gt;0,VLOOKUP($F583,objets!$A$2:$L5151,11,FALSE)*$E583,$F583="",0,$E583="",VLOOKUP($F583,objets!$A$2:$L5151,11,FALSE))</f>
        <v>#NAME?</v>
      </c>
      <c r="O583" s="63" t="e">
        <f ca="1">_xlfn.IFS($E583&gt;0,VLOOKUP($F583,objets!$A$2:$L5151,12,FALSE)*$E583,$F583="",0,$E583="",VLOOKUP($F583,objets!$A$2:$L5151,12,FALSE))</f>
        <v>#NAME?</v>
      </c>
      <c r="P583" s="64"/>
      <c r="Q583" s="65"/>
      <c r="R583" s="65"/>
      <c r="S583" s="65"/>
      <c r="T583" s="65"/>
      <c r="U583" s="65"/>
      <c r="V583" s="65"/>
      <c r="W583" s="65"/>
      <c r="X583" s="65"/>
      <c r="Y583" s="73"/>
      <c r="Z583" s="67" t="str">
        <f t="shared" ref="Z583:Z646" ca="1" si="19">IFERROR(SUMPRODUCT(H583:O583,Q583:X583)/SUM(H583:O583),"")</f>
        <v/>
      </c>
      <c r="AA583" s="53"/>
      <c r="AB583" s="68"/>
      <c r="AC583" s="68"/>
      <c r="AD583" s="68"/>
      <c r="AE583" s="68"/>
      <c r="AF583" s="68"/>
      <c r="AG583" s="68"/>
      <c r="AH583" s="68"/>
      <c r="AI583" s="68"/>
      <c r="AJ583" s="69"/>
      <c r="AK583" s="55"/>
      <c r="AL583" s="70"/>
      <c r="AM583" s="61"/>
      <c r="AN583" s="61"/>
      <c r="AO583" s="55"/>
      <c r="AP583" s="71"/>
      <c r="AQ583" s="68"/>
      <c r="AR583" s="61"/>
    </row>
    <row r="584" spans="1:44" ht="34.5" customHeight="1" x14ac:dyDescent="0.25">
      <c r="A584" s="58"/>
      <c r="B584" s="58"/>
      <c r="C584" s="59"/>
      <c r="D584" s="60"/>
      <c r="E584" s="60"/>
      <c r="F584" s="61"/>
      <c r="G584" s="62" t="e">
        <f t="shared" ca="1" si="18"/>
        <v>#NAME?</v>
      </c>
      <c r="H584" s="62" t="e">
        <f ca="1">_xlfn.IFS($E584&gt;0,VLOOKUP($F584,objets!$A$2:$L5152,4,FALSE)*$E584,$F584="",0,$E584="",VLOOKUP($F584,objets!$A$2:$L5152,4,FALSE))</f>
        <v>#NAME?</v>
      </c>
      <c r="I584" s="107" t="str">
        <f>IF(F584="","",IF(E584&gt;0,VLOOKUP(F584,objets!$A$4:$F$47,6,FALSE)*E584,VLOOKUP(F584,objets!$A$4:$F$47,6,FALSE)))</f>
        <v/>
      </c>
      <c r="J584" s="63" t="e">
        <f ca="1">_xlfn.IFS($E584&gt;0,VLOOKUP($F584,objets!$A$2:$L5152,7,FALSE)*$E584,$F584="",0,$E584="",VLOOKUP($F584,objets!$A$2:$L5152,7,FALSE))</f>
        <v>#NAME?</v>
      </c>
      <c r="K584" s="63" t="e">
        <f ca="1">_xlfn.IFS($E584&gt;0,VLOOKUP($F584,objets!$A$2:$L5152,8,FALSE)*$E584,$F584="",0,$E584="",VLOOKUP($F584,objets!$A$2:$L5152,8,FALSE))</f>
        <v>#NAME?</v>
      </c>
      <c r="L584" s="63" t="e">
        <f ca="1">_xlfn.IFS($E584&gt;0,VLOOKUP($F584,objets!$A$2:$L5152,9,FALSE)*$E584,$F584="",0,$E584="",VLOOKUP($F584,objets!$A$2:$L5152,9,FALSE))</f>
        <v>#NAME?</v>
      </c>
      <c r="M584" s="63" t="e">
        <f ca="1">_xlfn.IFS($E584&gt;0,VLOOKUP($F584,objets!$A$2:$L5152,10,FALSE)*$E584,$F584="",0,$E584="",VLOOKUP($F584,objets!$A$2:$L5152,10,FALSE))</f>
        <v>#NAME?</v>
      </c>
      <c r="N584" s="63" t="e">
        <f ca="1">_xlfn.IFS($E584&gt;0,VLOOKUP($F584,objets!$A$2:$L5152,11,FALSE)*$E584,$F584="",0,$E584="",VLOOKUP($F584,objets!$A$2:$L5152,11,FALSE))</f>
        <v>#NAME?</v>
      </c>
      <c r="O584" s="63" t="e">
        <f ca="1">_xlfn.IFS($E584&gt;0,VLOOKUP($F584,objets!$A$2:$L5152,12,FALSE)*$E584,$F584="",0,$E584="",VLOOKUP($F584,objets!$A$2:$L5152,12,FALSE))</f>
        <v>#NAME?</v>
      </c>
      <c r="P584" s="64"/>
      <c r="Q584" s="65"/>
      <c r="R584" s="65"/>
      <c r="S584" s="65"/>
      <c r="T584" s="65"/>
      <c r="U584" s="65"/>
      <c r="V584" s="65"/>
      <c r="W584" s="65"/>
      <c r="X584" s="65"/>
      <c r="Y584" s="73"/>
      <c r="Z584" s="67" t="str">
        <f t="shared" ca="1" si="19"/>
        <v/>
      </c>
      <c r="AA584" s="53"/>
      <c r="AB584" s="68"/>
      <c r="AC584" s="68"/>
      <c r="AD584" s="68"/>
      <c r="AE584" s="68"/>
      <c r="AF584" s="68"/>
      <c r="AG584" s="68"/>
      <c r="AH584" s="68"/>
      <c r="AI584" s="68"/>
      <c r="AJ584" s="69"/>
      <c r="AK584" s="55"/>
      <c r="AL584" s="70"/>
      <c r="AM584" s="61"/>
      <c r="AN584" s="61"/>
      <c r="AO584" s="55"/>
      <c r="AP584" s="71"/>
      <c r="AQ584" s="68"/>
      <c r="AR584" s="61"/>
    </row>
    <row r="585" spans="1:44" ht="34.5" customHeight="1" x14ac:dyDescent="0.25">
      <c r="A585" s="58"/>
      <c r="B585" s="58"/>
      <c r="C585" s="59"/>
      <c r="D585" s="60"/>
      <c r="E585" s="60"/>
      <c r="F585" s="61"/>
      <c r="G585" s="62" t="e">
        <f t="shared" ca="1" si="18"/>
        <v>#NAME?</v>
      </c>
      <c r="H585" s="62" t="e">
        <f ca="1">_xlfn.IFS($E585&gt;0,VLOOKUP($F585,objets!$A$2:$L5153,4,FALSE)*$E585,$F585="",0,$E585="",VLOOKUP($F585,objets!$A$2:$L5153,4,FALSE))</f>
        <v>#NAME?</v>
      </c>
      <c r="I585" s="107" t="str">
        <f>IF(F585="","",IF(E585&gt;0,VLOOKUP(F585,objets!$A$4:$F$47,6,FALSE)*E585,VLOOKUP(F585,objets!$A$4:$F$47,6,FALSE)))</f>
        <v/>
      </c>
      <c r="J585" s="63" t="e">
        <f ca="1">_xlfn.IFS($E585&gt;0,VLOOKUP($F585,objets!$A$2:$L5153,7,FALSE)*$E585,$F585="",0,$E585="",VLOOKUP($F585,objets!$A$2:$L5153,7,FALSE))</f>
        <v>#NAME?</v>
      </c>
      <c r="K585" s="63" t="e">
        <f ca="1">_xlfn.IFS($E585&gt;0,VLOOKUP($F585,objets!$A$2:$L5153,8,FALSE)*$E585,$F585="",0,$E585="",VLOOKUP($F585,objets!$A$2:$L5153,8,FALSE))</f>
        <v>#NAME?</v>
      </c>
      <c r="L585" s="63" t="e">
        <f ca="1">_xlfn.IFS($E585&gt;0,VLOOKUP($F585,objets!$A$2:$L5153,9,FALSE)*$E585,$F585="",0,$E585="",VLOOKUP($F585,objets!$A$2:$L5153,9,FALSE))</f>
        <v>#NAME?</v>
      </c>
      <c r="M585" s="63" t="e">
        <f ca="1">_xlfn.IFS($E585&gt;0,VLOOKUP($F585,objets!$A$2:$L5153,10,FALSE)*$E585,$F585="",0,$E585="",VLOOKUP($F585,objets!$A$2:$L5153,10,FALSE))</f>
        <v>#NAME?</v>
      </c>
      <c r="N585" s="63" t="e">
        <f ca="1">_xlfn.IFS($E585&gt;0,VLOOKUP($F585,objets!$A$2:$L5153,11,FALSE)*$E585,$F585="",0,$E585="",VLOOKUP($F585,objets!$A$2:$L5153,11,FALSE))</f>
        <v>#NAME?</v>
      </c>
      <c r="O585" s="63" t="e">
        <f ca="1">_xlfn.IFS($E585&gt;0,VLOOKUP($F585,objets!$A$2:$L5153,12,FALSE)*$E585,$F585="",0,$E585="",VLOOKUP($F585,objets!$A$2:$L5153,12,FALSE))</f>
        <v>#NAME?</v>
      </c>
      <c r="P585" s="64"/>
      <c r="Q585" s="65"/>
      <c r="R585" s="65"/>
      <c r="S585" s="65"/>
      <c r="T585" s="65"/>
      <c r="U585" s="65"/>
      <c r="V585" s="65"/>
      <c r="W585" s="65"/>
      <c r="X585" s="65"/>
      <c r="Y585" s="73"/>
      <c r="Z585" s="67" t="str">
        <f t="shared" ca="1" si="19"/>
        <v/>
      </c>
      <c r="AA585" s="53"/>
      <c r="AB585" s="68"/>
      <c r="AC585" s="68"/>
      <c r="AD585" s="68"/>
      <c r="AE585" s="68"/>
      <c r="AF585" s="68"/>
      <c r="AG585" s="68"/>
      <c r="AH585" s="68"/>
      <c r="AI585" s="68"/>
      <c r="AJ585" s="69"/>
      <c r="AK585" s="55"/>
      <c r="AL585" s="70"/>
      <c r="AM585" s="61"/>
      <c r="AN585" s="61"/>
      <c r="AO585" s="55"/>
      <c r="AP585" s="71"/>
      <c r="AQ585" s="68"/>
      <c r="AR585" s="61"/>
    </row>
    <row r="586" spans="1:44" ht="34.5" customHeight="1" x14ac:dyDescent="0.25">
      <c r="A586" s="58"/>
      <c r="B586" s="58"/>
      <c r="C586" s="59"/>
      <c r="D586" s="60"/>
      <c r="E586" s="60"/>
      <c r="F586" s="72"/>
      <c r="G586" s="62" t="e">
        <f t="shared" ca="1" si="18"/>
        <v>#NAME?</v>
      </c>
      <c r="H586" s="62" t="e">
        <f ca="1">_xlfn.IFS($E586&gt;0,VLOOKUP($F586,objets!$A$2:$L5154,4,FALSE)*$E586,$F586="",0,$E586="",VLOOKUP($F586,objets!$A$2:$L5154,4,FALSE))</f>
        <v>#NAME?</v>
      </c>
      <c r="I586" s="107" t="str">
        <f>IF(F586="","",IF(E586&gt;0,VLOOKUP(F586,objets!$A$4:$F$47,6,FALSE)*E586,VLOOKUP(F586,objets!$A$4:$F$47,6,FALSE)))</f>
        <v/>
      </c>
      <c r="J586" s="63" t="e">
        <f ca="1">_xlfn.IFS($E586&gt;0,VLOOKUP($F586,objets!$A$2:$L5154,7,FALSE)*$E586,$F586="",0,$E586="",VLOOKUP($F586,objets!$A$2:$L5154,7,FALSE))</f>
        <v>#NAME?</v>
      </c>
      <c r="K586" s="63" t="e">
        <f ca="1">_xlfn.IFS($E586&gt;0,VLOOKUP($F586,objets!$A$2:$L5154,8,FALSE)*$E586,$F586="",0,$E586="",VLOOKUP($F586,objets!$A$2:$L5154,8,FALSE))</f>
        <v>#NAME?</v>
      </c>
      <c r="L586" s="63" t="e">
        <f ca="1">_xlfn.IFS($E586&gt;0,VLOOKUP($F586,objets!$A$2:$L5154,9,FALSE)*$E586,$F586="",0,$E586="",VLOOKUP($F586,objets!$A$2:$L5154,9,FALSE))</f>
        <v>#NAME?</v>
      </c>
      <c r="M586" s="63" t="e">
        <f ca="1">_xlfn.IFS($E586&gt;0,VLOOKUP($F586,objets!$A$2:$L5154,10,FALSE)*$E586,$F586="",0,$E586="",VLOOKUP($F586,objets!$A$2:$L5154,10,FALSE))</f>
        <v>#NAME?</v>
      </c>
      <c r="N586" s="63" t="e">
        <f ca="1">_xlfn.IFS($E586&gt;0,VLOOKUP($F586,objets!$A$2:$L5154,11,FALSE)*$E586,$F586="",0,$E586="",VLOOKUP($F586,objets!$A$2:$L5154,11,FALSE))</f>
        <v>#NAME?</v>
      </c>
      <c r="O586" s="63" t="e">
        <f ca="1">_xlfn.IFS($E586&gt;0,VLOOKUP($F586,objets!$A$2:$L5154,12,FALSE)*$E586,$F586="",0,$E586="",VLOOKUP($F586,objets!$A$2:$L5154,12,FALSE))</f>
        <v>#NAME?</v>
      </c>
      <c r="P586" s="64"/>
      <c r="Q586" s="65"/>
      <c r="R586" s="65"/>
      <c r="S586" s="65"/>
      <c r="T586" s="65"/>
      <c r="U586" s="65"/>
      <c r="V586" s="65"/>
      <c r="W586" s="65"/>
      <c r="X586" s="65"/>
      <c r="Y586" s="73"/>
      <c r="Z586" s="67" t="str">
        <f t="shared" ca="1" si="19"/>
        <v/>
      </c>
      <c r="AA586" s="53"/>
      <c r="AB586" s="68"/>
      <c r="AC586" s="68"/>
      <c r="AD586" s="68"/>
      <c r="AE586" s="68"/>
      <c r="AF586" s="68"/>
      <c r="AG586" s="68"/>
      <c r="AH586" s="68"/>
      <c r="AI586" s="68"/>
      <c r="AJ586" s="69"/>
      <c r="AK586" s="55"/>
      <c r="AL586" s="70"/>
      <c r="AM586" s="61"/>
      <c r="AN586" s="61"/>
      <c r="AO586" s="55"/>
      <c r="AP586" s="71"/>
      <c r="AQ586" s="68"/>
      <c r="AR586" s="61"/>
    </row>
    <row r="587" spans="1:44" ht="34.5" customHeight="1" x14ac:dyDescent="0.25">
      <c r="A587" s="58"/>
      <c r="B587" s="58"/>
      <c r="C587" s="59"/>
      <c r="D587" s="60"/>
      <c r="E587" s="60"/>
      <c r="F587" s="61"/>
      <c r="G587" s="62" t="e">
        <f t="shared" ca="1" si="18"/>
        <v>#NAME?</v>
      </c>
      <c r="H587" s="62" t="e">
        <f ca="1">_xlfn.IFS($E587&gt;0,VLOOKUP($F587,objets!$A$2:$L5155,4,FALSE)*$E587,$F587="",0,$E587="",VLOOKUP($F587,objets!$A$2:$L5155,4,FALSE))</f>
        <v>#NAME?</v>
      </c>
      <c r="I587" s="107" t="str">
        <f>IF(F587="","",IF(E587&gt;0,VLOOKUP(F587,objets!$A$4:$F$47,6,FALSE)*E587,VLOOKUP(F587,objets!$A$4:$F$47,6,FALSE)))</f>
        <v/>
      </c>
      <c r="J587" s="63" t="e">
        <f ca="1">_xlfn.IFS($E587&gt;0,VLOOKUP($F587,objets!$A$2:$L5155,7,FALSE)*$E587,$F587="",0,$E587="",VLOOKUP($F587,objets!$A$2:$L5155,7,FALSE))</f>
        <v>#NAME?</v>
      </c>
      <c r="K587" s="63" t="e">
        <f ca="1">_xlfn.IFS($E587&gt;0,VLOOKUP($F587,objets!$A$2:$L5155,8,FALSE)*$E587,$F587="",0,$E587="",VLOOKUP($F587,objets!$A$2:$L5155,8,FALSE))</f>
        <v>#NAME?</v>
      </c>
      <c r="L587" s="63" t="e">
        <f ca="1">_xlfn.IFS($E587&gt;0,VLOOKUP($F587,objets!$A$2:$L5155,9,FALSE)*$E587,$F587="",0,$E587="",VLOOKUP($F587,objets!$A$2:$L5155,9,FALSE))</f>
        <v>#NAME?</v>
      </c>
      <c r="M587" s="63" t="e">
        <f ca="1">_xlfn.IFS($E587&gt;0,VLOOKUP($F587,objets!$A$2:$L5155,10,FALSE)*$E587,$F587="",0,$E587="",VLOOKUP($F587,objets!$A$2:$L5155,10,FALSE))</f>
        <v>#NAME?</v>
      </c>
      <c r="N587" s="63" t="e">
        <f ca="1">_xlfn.IFS($E587&gt;0,VLOOKUP($F587,objets!$A$2:$L5155,11,FALSE)*$E587,$F587="",0,$E587="",VLOOKUP($F587,objets!$A$2:$L5155,11,FALSE))</f>
        <v>#NAME?</v>
      </c>
      <c r="O587" s="63" t="e">
        <f ca="1">_xlfn.IFS($E587&gt;0,VLOOKUP($F587,objets!$A$2:$L5155,12,FALSE)*$E587,$F587="",0,$E587="",VLOOKUP($F587,objets!$A$2:$L5155,12,FALSE))</f>
        <v>#NAME?</v>
      </c>
      <c r="P587" s="64"/>
      <c r="Q587" s="65"/>
      <c r="R587" s="65"/>
      <c r="S587" s="65"/>
      <c r="T587" s="65"/>
      <c r="U587" s="65"/>
      <c r="V587" s="65"/>
      <c r="W587" s="65"/>
      <c r="X587" s="65"/>
      <c r="Y587" s="73"/>
      <c r="Z587" s="67" t="str">
        <f t="shared" ca="1" si="19"/>
        <v/>
      </c>
      <c r="AA587" s="53"/>
      <c r="AB587" s="68"/>
      <c r="AC587" s="68"/>
      <c r="AD587" s="68"/>
      <c r="AE587" s="68"/>
      <c r="AF587" s="68"/>
      <c r="AG587" s="68"/>
      <c r="AH587" s="68"/>
      <c r="AI587" s="68"/>
      <c r="AJ587" s="69"/>
      <c r="AK587" s="55"/>
      <c r="AL587" s="70"/>
      <c r="AM587" s="61"/>
      <c r="AN587" s="61"/>
      <c r="AO587" s="55"/>
      <c r="AP587" s="71"/>
      <c r="AQ587" s="68"/>
      <c r="AR587" s="61"/>
    </row>
    <row r="588" spans="1:44" ht="34.5" customHeight="1" x14ac:dyDescent="0.25">
      <c r="A588" s="58"/>
      <c r="B588" s="58"/>
      <c r="C588" s="59"/>
      <c r="D588" s="60"/>
      <c r="E588" s="60"/>
      <c r="F588" s="72"/>
      <c r="G588" s="62" t="e">
        <f t="shared" ca="1" si="18"/>
        <v>#NAME?</v>
      </c>
      <c r="H588" s="62" t="e">
        <f ca="1">_xlfn.IFS($E588&gt;0,VLOOKUP($F588,objets!$A$2:$L5156,4,FALSE)*$E588,$F588="",0,$E588="",VLOOKUP($F588,objets!$A$2:$L5156,4,FALSE))</f>
        <v>#NAME?</v>
      </c>
      <c r="I588" s="107" t="str">
        <f>IF(F588="","",IF(E588&gt;0,VLOOKUP(F588,objets!$A$4:$F$47,6,FALSE)*E588,VLOOKUP(F588,objets!$A$4:$F$47,6,FALSE)))</f>
        <v/>
      </c>
      <c r="J588" s="63" t="e">
        <f ca="1">_xlfn.IFS($E588&gt;0,VLOOKUP($F588,objets!$A$2:$L5156,7,FALSE)*$E588,$F588="",0,$E588="",VLOOKUP($F588,objets!$A$2:$L5156,7,FALSE))</f>
        <v>#NAME?</v>
      </c>
      <c r="K588" s="63" t="e">
        <f ca="1">_xlfn.IFS($E588&gt;0,VLOOKUP($F588,objets!$A$2:$L5156,8,FALSE)*$E588,$F588="",0,$E588="",VLOOKUP($F588,objets!$A$2:$L5156,8,FALSE))</f>
        <v>#NAME?</v>
      </c>
      <c r="L588" s="63" t="e">
        <f ca="1">_xlfn.IFS($E588&gt;0,VLOOKUP($F588,objets!$A$2:$L5156,9,FALSE)*$E588,$F588="",0,$E588="",VLOOKUP($F588,objets!$A$2:$L5156,9,FALSE))</f>
        <v>#NAME?</v>
      </c>
      <c r="M588" s="63" t="e">
        <f ca="1">_xlfn.IFS($E588&gt;0,VLOOKUP($F588,objets!$A$2:$L5156,10,FALSE)*$E588,$F588="",0,$E588="",VLOOKUP($F588,objets!$A$2:$L5156,10,FALSE))</f>
        <v>#NAME?</v>
      </c>
      <c r="N588" s="63" t="e">
        <f ca="1">_xlfn.IFS($E588&gt;0,VLOOKUP($F588,objets!$A$2:$L5156,11,FALSE)*$E588,$F588="",0,$E588="",VLOOKUP($F588,objets!$A$2:$L5156,11,FALSE))</f>
        <v>#NAME?</v>
      </c>
      <c r="O588" s="63" t="e">
        <f ca="1">_xlfn.IFS($E588&gt;0,VLOOKUP($F588,objets!$A$2:$L5156,12,FALSE)*$E588,$F588="",0,$E588="",VLOOKUP($F588,objets!$A$2:$L5156,12,FALSE))</f>
        <v>#NAME?</v>
      </c>
      <c r="P588" s="64"/>
      <c r="Q588" s="65"/>
      <c r="R588" s="65"/>
      <c r="S588" s="65"/>
      <c r="T588" s="65"/>
      <c r="U588" s="65"/>
      <c r="V588" s="65"/>
      <c r="W588" s="65"/>
      <c r="X588" s="65"/>
      <c r="Y588" s="73"/>
      <c r="Z588" s="67" t="str">
        <f t="shared" ca="1" si="19"/>
        <v/>
      </c>
      <c r="AA588" s="53"/>
      <c r="AB588" s="68"/>
      <c r="AC588" s="68"/>
      <c r="AD588" s="68"/>
      <c r="AE588" s="68"/>
      <c r="AF588" s="68"/>
      <c r="AG588" s="68"/>
      <c r="AH588" s="68"/>
      <c r="AI588" s="68"/>
      <c r="AJ588" s="69"/>
      <c r="AK588" s="55"/>
      <c r="AL588" s="70"/>
      <c r="AM588" s="61"/>
      <c r="AN588" s="61"/>
      <c r="AO588" s="55"/>
      <c r="AP588" s="71"/>
      <c r="AQ588" s="68"/>
      <c r="AR588" s="61"/>
    </row>
    <row r="589" spans="1:44" ht="34.5" customHeight="1" x14ac:dyDescent="0.25">
      <c r="A589" s="58"/>
      <c r="B589" s="58"/>
      <c r="C589" s="59"/>
      <c r="D589" s="60"/>
      <c r="E589" s="60"/>
      <c r="F589" s="61"/>
      <c r="G589" s="62" t="e">
        <f t="shared" ref="G589:G652" ca="1" si="20">SUM(I589:O589)</f>
        <v>#NAME?</v>
      </c>
      <c r="H589" s="62" t="e">
        <f ca="1">_xlfn.IFS($E589&gt;0,VLOOKUP($F589,objets!$A$2:$L5157,4,FALSE)*$E589,$F589="",0,$E589="",VLOOKUP($F589,objets!$A$2:$L5157,4,FALSE))</f>
        <v>#NAME?</v>
      </c>
      <c r="I589" s="107" t="str">
        <f>IF(F589="","",IF(E589&gt;0,VLOOKUP(F589,objets!$A$4:$F$47,6,FALSE)*E589,VLOOKUP(F589,objets!$A$4:$F$47,6,FALSE)))</f>
        <v/>
      </c>
      <c r="J589" s="63" t="e">
        <f ca="1">_xlfn.IFS($E589&gt;0,VLOOKUP($F589,objets!$A$2:$L5157,7,FALSE)*$E589,$F589="",0,$E589="",VLOOKUP($F589,objets!$A$2:$L5157,7,FALSE))</f>
        <v>#NAME?</v>
      </c>
      <c r="K589" s="63" t="e">
        <f ca="1">_xlfn.IFS($E589&gt;0,VLOOKUP($F589,objets!$A$2:$L5157,8,FALSE)*$E589,$F589="",0,$E589="",VLOOKUP($F589,objets!$A$2:$L5157,8,FALSE))</f>
        <v>#NAME?</v>
      </c>
      <c r="L589" s="63" t="e">
        <f ca="1">_xlfn.IFS($E589&gt;0,VLOOKUP($F589,objets!$A$2:$L5157,9,FALSE)*$E589,$F589="",0,$E589="",VLOOKUP($F589,objets!$A$2:$L5157,9,FALSE))</f>
        <v>#NAME?</v>
      </c>
      <c r="M589" s="63" t="e">
        <f ca="1">_xlfn.IFS($E589&gt;0,VLOOKUP($F589,objets!$A$2:$L5157,10,FALSE)*$E589,$F589="",0,$E589="",VLOOKUP($F589,objets!$A$2:$L5157,10,FALSE))</f>
        <v>#NAME?</v>
      </c>
      <c r="N589" s="63" t="e">
        <f ca="1">_xlfn.IFS($E589&gt;0,VLOOKUP($F589,objets!$A$2:$L5157,11,FALSE)*$E589,$F589="",0,$E589="",VLOOKUP($F589,objets!$A$2:$L5157,11,FALSE))</f>
        <v>#NAME?</v>
      </c>
      <c r="O589" s="63" t="e">
        <f ca="1">_xlfn.IFS($E589&gt;0,VLOOKUP($F589,objets!$A$2:$L5157,12,FALSE)*$E589,$F589="",0,$E589="",VLOOKUP($F589,objets!$A$2:$L5157,12,FALSE))</f>
        <v>#NAME?</v>
      </c>
      <c r="P589" s="64"/>
      <c r="Q589" s="65"/>
      <c r="R589" s="65"/>
      <c r="S589" s="65"/>
      <c r="T589" s="65"/>
      <c r="U589" s="65"/>
      <c r="V589" s="65"/>
      <c r="W589" s="65"/>
      <c r="X589" s="65"/>
      <c r="Y589" s="73"/>
      <c r="Z589" s="67" t="str">
        <f t="shared" ca="1" si="19"/>
        <v/>
      </c>
      <c r="AA589" s="53"/>
      <c r="AB589" s="68"/>
      <c r="AC589" s="68"/>
      <c r="AD589" s="68"/>
      <c r="AE589" s="68"/>
      <c r="AF589" s="68"/>
      <c r="AG589" s="68"/>
      <c r="AH589" s="68"/>
      <c r="AI589" s="68"/>
      <c r="AJ589" s="69"/>
      <c r="AK589" s="55"/>
      <c r="AL589" s="70"/>
      <c r="AM589" s="61"/>
      <c r="AN589" s="61"/>
      <c r="AO589" s="55"/>
      <c r="AP589" s="71"/>
      <c r="AQ589" s="68"/>
      <c r="AR589" s="61"/>
    </row>
    <row r="590" spans="1:44" ht="34.5" customHeight="1" x14ac:dyDescent="0.25">
      <c r="A590" s="58"/>
      <c r="B590" s="58"/>
      <c r="C590" s="59"/>
      <c r="D590" s="60"/>
      <c r="E590" s="60"/>
      <c r="F590" s="61"/>
      <c r="G590" s="62" t="e">
        <f t="shared" ca="1" si="20"/>
        <v>#NAME?</v>
      </c>
      <c r="H590" s="62" t="e">
        <f ca="1">_xlfn.IFS($E590&gt;0,VLOOKUP($F590,objets!$A$2:$L5158,4,FALSE)*$E590,$F590="",0,$E590="",VLOOKUP($F590,objets!$A$2:$L5158,4,FALSE))</f>
        <v>#NAME?</v>
      </c>
      <c r="I590" s="107" t="str">
        <f>IF(F590="","",IF(E590&gt;0,VLOOKUP(F590,objets!$A$4:$F$47,6,FALSE)*E590,VLOOKUP(F590,objets!$A$4:$F$47,6,FALSE)))</f>
        <v/>
      </c>
      <c r="J590" s="63" t="e">
        <f ca="1">_xlfn.IFS($E590&gt;0,VLOOKUP($F590,objets!$A$2:$L5158,7,FALSE)*$E590,$F590="",0,$E590="",VLOOKUP($F590,objets!$A$2:$L5158,7,FALSE))</f>
        <v>#NAME?</v>
      </c>
      <c r="K590" s="63" t="e">
        <f ca="1">_xlfn.IFS($E590&gt;0,VLOOKUP($F590,objets!$A$2:$L5158,8,FALSE)*$E590,$F590="",0,$E590="",VLOOKUP($F590,objets!$A$2:$L5158,8,FALSE))</f>
        <v>#NAME?</v>
      </c>
      <c r="L590" s="63" t="e">
        <f ca="1">_xlfn.IFS($E590&gt;0,VLOOKUP($F590,objets!$A$2:$L5158,9,FALSE)*$E590,$F590="",0,$E590="",VLOOKUP($F590,objets!$A$2:$L5158,9,FALSE))</f>
        <v>#NAME?</v>
      </c>
      <c r="M590" s="63" t="e">
        <f ca="1">_xlfn.IFS($E590&gt;0,VLOOKUP($F590,objets!$A$2:$L5158,10,FALSE)*$E590,$F590="",0,$E590="",VLOOKUP($F590,objets!$A$2:$L5158,10,FALSE))</f>
        <v>#NAME?</v>
      </c>
      <c r="N590" s="63" t="e">
        <f ca="1">_xlfn.IFS($E590&gt;0,VLOOKUP($F590,objets!$A$2:$L5158,11,FALSE)*$E590,$F590="",0,$E590="",VLOOKUP($F590,objets!$A$2:$L5158,11,FALSE))</f>
        <v>#NAME?</v>
      </c>
      <c r="O590" s="63" t="e">
        <f ca="1">_xlfn.IFS($E590&gt;0,VLOOKUP($F590,objets!$A$2:$L5158,12,FALSE)*$E590,$F590="",0,$E590="",VLOOKUP($F590,objets!$A$2:$L5158,12,FALSE))</f>
        <v>#NAME?</v>
      </c>
      <c r="P590" s="64"/>
      <c r="Q590" s="65"/>
      <c r="R590" s="65"/>
      <c r="S590" s="65"/>
      <c r="T590" s="65"/>
      <c r="U590" s="65"/>
      <c r="V590" s="65"/>
      <c r="W590" s="65"/>
      <c r="X590" s="65"/>
      <c r="Y590" s="73"/>
      <c r="Z590" s="67" t="str">
        <f t="shared" ca="1" si="19"/>
        <v/>
      </c>
      <c r="AA590" s="53"/>
      <c r="AB590" s="68"/>
      <c r="AC590" s="68"/>
      <c r="AD590" s="68"/>
      <c r="AE590" s="68"/>
      <c r="AF590" s="68"/>
      <c r="AG590" s="68"/>
      <c r="AH590" s="68"/>
      <c r="AI590" s="68"/>
      <c r="AJ590" s="69"/>
      <c r="AK590" s="55"/>
      <c r="AL590" s="70"/>
      <c r="AM590" s="61"/>
      <c r="AN590" s="61"/>
      <c r="AO590" s="55"/>
      <c r="AP590" s="71"/>
      <c r="AQ590" s="68"/>
      <c r="AR590" s="61"/>
    </row>
    <row r="591" spans="1:44" ht="34.5" customHeight="1" x14ac:dyDescent="0.25">
      <c r="A591" s="58"/>
      <c r="B591" s="58"/>
      <c r="C591" s="59"/>
      <c r="D591" s="60"/>
      <c r="E591" s="60"/>
      <c r="F591" s="61"/>
      <c r="G591" s="62" t="e">
        <f t="shared" ca="1" si="20"/>
        <v>#NAME?</v>
      </c>
      <c r="H591" s="62" t="e">
        <f ca="1">_xlfn.IFS($E591&gt;0,VLOOKUP($F591,objets!$A$2:$L5159,4,FALSE)*$E591,$F591="",0,$E591="",VLOOKUP($F591,objets!$A$2:$L5159,4,FALSE))</f>
        <v>#NAME?</v>
      </c>
      <c r="I591" s="107" t="str">
        <f>IF(F591="","",IF(E591&gt;0,VLOOKUP(F591,objets!$A$4:$F$47,6,FALSE)*E591,VLOOKUP(F591,objets!$A$4:$F$47,6,FALSE)))</f>
        <v/>
      </c>
      <c r="J591" s="63" t="e">
        <f ca="1">_xlfn.IFS($E591&gt;0,VLOOKUP($F591,objets!$A$2:$L5159,7,FALSE)*$E591,$F591="",0,$E591="",VLOOKUP($F591,objets!$A$2:$L5159,7,FALSE))</f>
        <v>#NAME?</v>
      </c>
      <c r="K591" s="63" t="e">
        <f ca="1">_xlfn.IFS($E591&gt;0,VLOOKUP($F591,objets!$A$2:$L5159,8,FALSE)*$E591,$F591="",0,$E591="",VLOOKUP($F591,objets!$A$2:$L5159,8,FALSE))</f>
        <v>#NAME?</v>
      </c>
      <c r="L591" s="63" t="e">
        <f ca="1">_xlfn.IFS($E591&gt;0,VLOOKUP($F591,objets!$A$2:$L5159,9,FALSE)*$E591,$F591="",0,$E591="",VLOOKUP($F591,objets!$A$2:$L5159,9,FALSE))</f>
        <v>#NAME?</v>
      </c>
      <c r="M591" s="63" t="e">
        <f ca="1">_xlfn.IFS($E591&gt;0,VLOOKUP($F591,objets!$A$2:$L5159,10,FALSE)*$E591,$F591="",0,$E591="",VLOOKUP($F591,objets!$A$2:$L5159,10,FALSE))</f>
        <v>#NAME?</v>
      </c>
      <c r="N591" s="63" t="e">
        <f ca="1">_xlfn.IFS($E591&gt;0,VLOOKUP($F591,objets!$A$2:$L5159,11,FALSE)*$E591,$F591="",0,$E591="",VLOOKUP($F591,objets!$A$2:$L5159,11,FALSE))</f>
        <v>#NAME?</v>
      </c>
      <c r="O591" s="63" t="e">
        <f ca="1">_xlfn.IFS($E591&gt;0,VLOOKUP($F591,objets!$A$2:$L5159,12,FALSE)*$E591,$F591="",0,$E591="",VLOOKUP($F591,objets!$A$2:$L5159,12,FALSE))</f>
        <v>#NAME?</v>
      </c>
      <c r="P591" s="64"/>
      <c r="Q591" s="65"/>
      <c r="R591" s="65"/>
      <c r="S591" s="65"/>
      <c r="T591" s="65"/>
      <c r="U591" s="65"/>
      <c r="V591" s="65"/>
      <c r="W591" s="65"/>
      <c r="X591" s="65"/>
      <c r="Y591" s="73"/>
      <c r="Z591" s="67" t="str">
        <f t="shared" ca="1" si="19"/>
        <v/>
      </c>
      <c r="AA591" s="53"/>
      <c r="AB591" s="68"/>
      <c r="AC591" s="68"/>
      <c r="AD591" s="68"/>
      <c r="AE591" s="68"/>
      <c r="AF591" s="68"/>
      <c r="AG591" s="68"/>
      <c r="AH591" s="68"/>
      <c r="AI591" s="68"/>
      <c r="AJ591" s="69"/>
      <c r="AK591" s="55"/>
      <c r="AL591" s="70"/>
      <c r="AM591" s="61"/>
      <c r="AN591" s="61"/>
      <c r="AO591" s="55"/>
      <c r="AP591" s="71"/>
      <c r="AQ591" s="68"/>
      <c r="AR591" s="61"/>
    </row>
    <row r="592" spans="1:44" ht="34.5" customHeight="1" x14ac:dyDescent="0.25">
      <c r="A592" s="58"/>
      <c r="B592" s="58"/>
      <c r="C592" s="59"/>
      <c r="D592" s="60"/>
      <c r="E592" s="60"/>
      <c r="F592" s="72"/>
      <c r="G592" s="62" t="e">
        <f t="shared" ca="1" si="20"/>
        <v>#NAME?</v>
      </c>
      <c r="H592" s="62" t="e">
        <f ca="1">_xlfn.IFS($E592&gt;0,VLOOKUP($F592,objets!$A$2:$L5160,4,FALSE)*$E592,$F592="",0,$E592="",VLOOKUP($F592,objets!$A$2:$L5160,4,FALSE))</f>
        <v>#NAME?</v>
      </c>
      <c r="I592" s="107" t="str">
        <f>IF(F592="","",IF(E592&gt;0,VLOOKUP(F592,objets!$A$4:$F$47,6,FALSE)*E592,VLOOKUP(F592,objets!$A$4:$F$47,6,FALSE)))</f>
        <v/>
      </c>
      <c r="J592" s="63" t="e">
        <f ca="1">_xlfn.IFS($E592&gt;0,VLOOKUP($F592,objets!$A$2:$L5160,7,FALSE)*$E592,$F592="",0,$E592="",VLOOKUP($F592,objets!$A$2:$L5160,7,FALSE))</f>
        <v>#NAME?</v>
      </c>
      <c r="K592" s="63" t="e">
        <f ca="1">_xlfn.IFS($E592&gt;0,VLOOKUP($F592,objets!$A$2:$L5160,8,FALSE)*$E592,$F592="",0,$E592="",VLOOKUP($F592,objets!$A$2:$L5160,8,FALSE))</f>
        <v>#NAME?</v>
      </c>
      <c r="L592" s="63" t="e">
        <f ca="1">_xlfn.IFS($E592&gt;0,VLOOKUP($F592,objets!$A$2:$L5160,9,FALSE)*$E592,$F592="",0,$E592="",VLOOKUP($F592,objets!$A$2:$L5160,9,FALSE))</f>
        <v>#NAME?</v>
      </c>
      <c r="M592" s="63" t="e">
        <f ca="1">_xlfn.IFS($E592&gt;0,VLOOKUP($F592,objets!$A$2:$L5160,10,FALSE)*$E592,$F592="",0,$E592="",VLOOKUP($F592,objets!$A$2:$L5160,10,FALSE))</f>
        <v>#NAME?</v>
      </c>
      <c r="N592" s="63" t="e">
        <f ca="1">_xlfn.IFS($E592&gt;0,VLOOKUP($F592,objets!$A$2:$L5160,11,FALSE)*$E592,$F592="",0,$E592="",VLOOKUP($F592,objets!$A$2:$L5160,11,FALSE))</f>
        <v>#NAME?</v>
      </c>
      <c r="O592" s="63" t="e">
        <f ca="1">_xlfn.IFS($E592&gt;0,VLOOKUP($F592,objets!$A$2:$L5160,12,FALSE)*$E592,$F592="",0,$E592="",VLOOKUP($F592,objets!$A$2:$L5160,12,FALSE))</f>
        <v>#NAME?</v>
      </c>
      <c r="P592" s="64"/>
      <c r="Q592" s="65"/>
      <c r="R592" s="65"/>
      <c r="S592" s="65"/>
      <c r="T592" s="65"/>
      <c r="U592" s="65"/>
      <c r="V592" s="65"/>
      <c r="W592" s="65"/>
      <c r="X592" s="65"/>
      <c r="Y592" s="73"/>
      <c r="Z592" s="67" t="str">
        <f t="shared" ca="1" si="19"/>
        <v/>
      </c>
      <c r="AA592" s="53"/>
      <c r="AB592" s="68"/>
      <c r="AC592" s="68"/>
      <c r="AD592" s="68"/>
      <c r="AE592" s="68"/>
      <c r="AF592" s="68"/>
      <c r="AG592" s="68"/>
      <c r="AH592" s="68"/>
      <c r="AI592" s="68"/>
      <c r="AJ592" s="69"/>
      <c r="AK592" s="55"/>
      <c r="AL592" s="70"/>
      <c r="AM592" s="61"/>
      <c r="AN592" s="61"/>
      <c r="AO592" s="55"/>
      <c r="AP592" s="71"/>
      <c r="AQ592" s="68"/>
      <c r="AR592" s="61"/>
    </row>
    <row r="593" spans="1:44" ht="34.5" customHeight="1" x14ac:dyDescent="0.25">
      <c r="A593" s="58"/>
      <c r="B593" s="58"/>
      <c r="C593" s="59"/>
      <c r="D593" s="60"/>
      <c r="E593" s="60"/>
      <c r="F593" s="61"/>
      <c r="G593" s="62" t="e">
        <f t="shared" ca="1" si="20"/>
        <v>#NAME?</v>
      </c>
      <c r="H593" s="62" t="e">
        <f ca="1">_xlfn.IFS($E593&gt;0,VLOOKUP($F593,objets!$A$2:$L5161,4,FALSE)*$E593,$F593="",0,$E593="",VLOOKUP($F593,objets!$A$2:$L5161,4,FALSE))</f>
        <v>#NAME?</v>
      </c>
      <c r="I593" s="107" t="str">
        <f>IF(F593="","",IF(E593&gt;0,VLOOKUP(F593,objets!$A$4:$F$47,6,FALSE)*E593,VLOOKUP(F593,objets!$A$4:$F$47,6,FALSE)))</f>
        <v/>
      </c>
      <c r="J593" s="63" t="e">
        <f ca="1">_xlfn.IFS($E593&gt;0,VLOOKUP($F593,objets!$A$2:$L5161,7,FALSE)*$E593,$F593="",0,$E593="",VLOOKUP($F593,objets!$A$2:$L5161,7,FALSE))</f>
        <v>#NAME?</v>
      </c>
      <c r="K593" s="63" t="e">
        <f ca="1">_xlfn.IFS($E593&gt;0,VLOOKUP($F593,objets!$A$2:$L5161,8,FALSE)*$E593,$F593="",0,$E593="",VLOOKUP($F593,objets!$A$2:$L5161,8,FALSE))</f>
        <v>#NAME?</v>
      </c>
      <c r="L593" s="63" t="e">
        <f ca="1">_xlfn.IFS($E593&gt;0,VLOOKUP($F593,objets!$A$2:$L5161,9,FALSE)*$E593,$F593="",0,$E593="",VLOOKUP($F593,objets!$A$2:$L5161,9,FALSE))</f>
        <v>#NAME?</v>
      </c>
      <c r="M593" s="63" t="e">
        <f ca="1">_xlfn.IFS($E593&gt;0,VLOOKUP($F593,objets!$A$2:$L5161,10,FALSE)*$E593,$F593="",0,$E593="",VLOOKUP($F593,objets!$A$2:$L5161,10,FALSE))</f>
        <v>#NAME?</v>
      </c>
      <c r="N593" s="63" t="e">
        <f ca="1">_xlfn.IFS($E593&gt;0,VLOOKUP($F593,objets!$A$2:$L5161,11,FALSE)*$E593,$F593="",0,$E593="",VLOOKUP($F593,objets!$A$2:$L5161,11,FALSE))</f>
        <v>#NAME?</v>
      </c>
      <c r="O593" s="63" t="e">
        <f ca="1">_xlfn.IFS($E593&gt;0,VLOOKUP($F593,objets!$A$2:$L5161,12,FALSE)*$E593,$F593="",0,$E593="",VLOOKUP($F593,objets!$A$2:$L5161,12,FALSE))</f>
        <v>#NAME?</v>
      </c>
      <c r="P593" s="64"/>
      <c r="Q593" s="65"/>
      <c r="R593" s="65"/>
      <c r="S593" s="65"/>
      <c r="T593" s="65"/>
      <c r="U593" s="65"/>
      <c r="V593" s="65"/>
      <c r="W593" s="65"/>
      <c r="X593" s="65"/>
      <c r="Y593" s="73"/>
      <c r="Z593" s="67" t="str">
        <f t="shared" ca="1" si="19"/>
        <v/>
      </c>
      <c r="AA593" s="53"/>
      <c r="AB593" s="68"/>
      <c r="AC593" s="68"/>
      <c r="AD593" s="68"/>
      <c r="AE593" s="68"/>
      <c r="AF593" s="68"/>
      <c r="AG593" s="68"/>
      <c r="AH593" s="68"/>
      <c r="AI593" s="68"/>
      <c r="AJ593" s="69"/>
      <c r="AK593" s="55"/>
      <c r="AL593" s="70"/>
      <c r="AM593" s="61"/>
      <c r="AN593" s="61"/>
      <c r="AO593" s="55"/>
      <c r="AP593" s="71"/>
      <c r="AQ593" s="68"/>
      <c r="AR593" s="61"/>
    </row>
    <row r="594" spans="1:44" ht="34.5" customHeight="1" x14ac:dyDescent="0.25">
      <c r="A594" s="58"/>
      <c r="B594" s="58"/>
      <c r="C594" s="59"/>
      <c r="D594" s="60"/>
      <c r="E594" s="60"/>
      <c r="F594" s="72"/>
      <c r="G594" s="62" t="e">
        <f t="shared" ca="1" si="20"/>
        <v>#NAME?</v>
      </c>
      <c r="H594" s="62" t="e">
        <f ca="1">_xlfn.IFS($E594&gt;0,VLOOKUP($F594,objets!$A$2:$L5162,4,FALSE)*$E594,$F594="",0,$E594="",VLOOKUP($F594,objets!$A$2:$L5162,4,FALSE))</f>
        <v>#NAME?</v>
      </c>
      <c r="I594" s="107" t="str">
        <f>IF(F594="","",IF(E594&gt;0,VLOOKUP(F594,objets!$A$4:$F$47,6,FALSE)*E594,VLOOKUP(F594,objets!$A$4:$F$47,6,FALSE)))</f>
        <v/>
      </c>
      <c r="J594" s="63" t="e">
        <f ca="1">_xlfn.IFS($E594&gt;0,VLOOKUP($F594,objets!$A$2:$L5162,7,FALSE)*$E594,$F594="",0,$E594="",VLOOKUP($F594,objets!$A$2:$L5162,7,FALSE))</f>
        <v>#NAME?</v>
      </c>
      <c r="K594" s="63" t="e">
        <f ca="1">_xlfn.IFS($E594&gt;0,VLOOKUP($F594,objets!$A$2:$L5162,8,FALSE)*$E594,$F594="",0,$E594="",VLOOKUP($F594,objets!$A$2:$L5162,8,FALSE))</f>
        <v>#NAME?</v>
      </c>
      <c r="L594" s="63" t="e">
        <f ca="1">_xlfn.IFS($E594&gt;0,VLOOKUP($F594,objets!$A$2:$L5162,9,FALSE)*$E594,$F594="",0,$E594="",VLOOKUP($F594,objets!$A$2:$L5162,9,FALSE))</f>
        <v>#NAME?</v>
      </c>
      <c r="M594" s="63" t="e">
        <f ca="1">_xlfn.IFS($E594&gt;0,VLOOKUP($F594,objets!$A$2:$L5162,10,FALSE)*$E594,$F594="",0,$E594="",VLOOKUP($F594,objets!$A$2:$L5162,10,FALSE))</f>
        <v>#NAME?</v>
      </c>
      <c r="N594" s="63" t="e">
        <f ca="1">_xlfn.IFS($E594&gt;0,VLOOKUP($F594,objets!$A$2:$L5162,11,FALSE)*$E594,$F594="",0,$E594="",VLOOKUP($F594,objets!$A$2:$L5162,11,FALSE))</f>
        <v>#NAME?</v>
      </c>
      <c r="O594" s="63" t="e">
        <f ca="1">_xlfn.IFS($E594&gt;0,VLOOKUP($F594,objets!$A$2:$L5162,12,FALSE)*$E594,$F594="",0,$E594="",VLOOKUP($F594,objets!$A$2:$L5162,12,FALSE))</f>
        <v>#NAME?</v>
      </c>
      <c r="P594" s="64"/>
      <c r="Q594" s="65"/>
      <c r="R594" s="65"/>
      <c r="S594" s="65"/>
      <c r="T594" s="65"/>
      <c r="U594" s="65"/>
      <c r="V594" s="65"/>
      <c r="W594" s="65"/>
      <c r="X594" s="65"/>
      <c r="Y594" s="73"/>
      <c r="Z594" s="67" t="str">
        <f t="shared" ca="1" si="19"/>
        <v/>
      </c>
      <c r="AA594" s="53"/>
      <c r="AB594" s="68"/>
      <c r="AC594" s="68"/>
      <c r="AD594" s="68"/>
      <c r="AE594" s="68"/>
      <c r="AF594" s="68"/>
      <c r="AG594" s="68"/>
      <c r="AH594" s="68"/>
      <c r="AI594" s="68"/>
      <c r="AJ594" s="69"/>
      <c r="AK594" s="55"/>
      <c r="AL594" s="70"/>
      <c r="AM594" s="61"/>
      <c r="AN594" s="61"/>
      <c r="AO594" s="55"/>
      <c r="AP594" s="71"/>
      <c r="AQ594" s="68"/>
      <c r="AR594" s="61"/>
    </row>
    <row r="595" spans="1:44" ht="34.5" customHeight="1" x14ac:dyDescent="0.25">
      <c r="A595" s="58"/>
      <c r="B595" s="58"/>
      <c r="C595" s="59"/>
      <c r="D595" s="60"/>
      <c r="E595" s="60"/>
      <c r="F595" s="61"/>
      <c r="G595" s="62" t="e">
        <f t="shared" ca="1" si="20"/>
        <v>#NAME?</v>
      </c>
      <c r="H595" s="62" t="e">
        <f ca="1">_xlfn.IFS($E595&gt;0,VLOOKUP($F595,objets!$A$2:$L5163,4,FALSE)*$E595,$F595="",0,$E595="",VLOOKUP($F595,objets!$A$2:$L5163,4,FALSE))</f>
        <v>#NAME?</v>
      </c>
      <c r="I595" s="107" t="str">
        <f>IF(F595="","",IF(E595&gt;0,VLOOKUP(F595,objets!$A$4:$F$47,6,FALSE)*E595,VLOOKUP(F595,objets!$A$4:$F$47,6,FALSE)))</f>
        <v/>
      </c>
      <c r="J595" s="63" t="e">
        <f ca="1">_xlfn.IFS($E595&gt;0,VLOOKUP($F595,objets!$A$2:$L5163,7,FALSE)*$E595,$F595="",0,$E595="",VLOOKUP($F595,objets!$A$2:$L5163,7,FALSE))</f>
        <v>#NAME?</v>
      </c>
      <c r="K595" s="63" t="e">
        <f ca="1">_xlfn.IFS($E595&gt;0,VLOOKUP($F595,objets!$A$2:$L5163,8,FALSE)*$E595,$F595="",0,$E595="",VLOOKUP($F595,objets!$A$2:$L5163,8,FALSE))</f>
        <v>#NAME?</v>
      </c>
      <c r="L595" s="63" t="e">
        <f ca="1">_xlfn.IFS($E595&gt;0,VLOOKUP($F595,objets!$A$2:$L5163,9,FALSE)*$E595,$F595="",0,$E595="",VLOOKUP($F595,objets!$A$2:$L5163,9,FALSE))</f>
        <v>#NAME?</v>
      </c>
      <c r="M595" s="63" t="e">
        <f ca="1">_xlfn.IFS($E595&gt;0,VLOOKUP($F595,objets!$A$2:$L5163,10,FALSE)*$E595,$F595="",0,$E595="",VLOOKUP($F595,objets!$A$2:$L5163,10,FALSE))</f>
        <v>#NAME?</v>
      </c>
      <c r="N595" s="63" t="e">
        <f ca="1">_xlfn.IFS($E595&gt;0,VLOOKUP($F595,objets!$A$2:$L5163,11,FALSE)*$E595,$F595="",0,$E595="",VLOOKUP($F595,objets!$A$2:$L5163,11,FALSE))</f>
        <v>#NAME?</v>
      </c>
      <c r="O595" s="63" t="e">
        <f ca="1">_xlfn.IFS($E595&gt;0,VLOOKUP($F595,objets!$A$2:$L5163,12,FALSE)*$E595,$F595="",0,$E595="",VLOOKUP($F595,objets!$A$2:$L5163,12,FALSE))</f>
        <v>#NAME?</v>
      </c>
      <c r="P595" s="64"/>
      <c r="Q595" s="65"/>
      <c r="R595" s="65"/>
      <c r="S595" s="65"/>
      <c r="T595" s="65"/>
      <c r="U595" s="65"/>
      <c r="V595" s="65"/>
      <c r="W595" s="65"/>
      <c r="X595" s="65"/>
      <c r="Y595" s="73"/>
      <c r="Z595" s="67" t="str">
        <f t="shared" ca="1" si="19"/>
        <v/>
      </c>
      <c r="AA595" s="53"/>
      <c r="AB595" s="68"/>
      <c r="AC595" s="68"/>
      <c r="AD595" s="68"/>
      <c r="AE595" s="68"/>
      <c r="AF595" s="68"/>
      <c r="AG595" s="68"/>
      <c r="AH595" s="68"/>
      <c r="AI595" s="68"/>
      <c r="AJ595" s="69"/>
      <c r="AK595" s="55"/>
      <c r="AL595" s="70"/>
      <c r="AM595" s="61"/>
      <c r="AN595" s="61"/>
      <c r="AO595" s="55"/>
      <c r="AP595" s="71"/>
      <c r="AQ595" s="68"/>
      <c r="AR595" s="61"/>
    </row>
    <row r="596" spans="1:44" ht="34.5" customHeight="1" x14ac:dyDescent="0.25">
      <c r="A596" s="58"/>
      <c r="B596" s="58"/>
      <c r="C596" s="59"/>
      <c r="D596" s="60"/>
      <c r="E596" s="60"/>
      <c r="F596" s="61"/>
      <c r="G596" s="62" t="e">
        <f t="shared" ca="1" si="20"/>
        <v>#NAME?</v>
      </c>
      <c r="H596" s="62" t="e">
        <f ca="1">_xlfn.IFS($E596&gt;0,VLOOKUP($F596,objets!$A$2:$L5164,4,FALSE)*$E596,$F596="",0,$E596="",VLOOKUP($F596,objets!$A$2:$L5164,4,FALSE))</f>
        <v>#NAME?</v>
      </c>
      <c r="I596" s="107" t="str">
        <f>IF(F596="","",IF(E596&gt;0,VLOOKUP(F596,objets!$A$4:$F$47,6,FALSE)*E596,VLOOKUP(F596,objets!$A$4:$F$47,6,FALSE)))</f>
        <v/>
      </c>
      <c r="J596" s="63" t="e">
        <f ca="1">_xlfn.IFS($E596&gt;0,VLOOKUP($F596,objets!$A$2:$L5164,7,FALSE)*$E596,$F596="",0,$E596="",VLOOKUP($F596,objets!$A$2:$L5164,7,FALSE))</f>
        <v>#NAME?</v>
      </c>
      <c r="K596" s="63" t="e">
        <f ca="1">_xlfn.IFS($E596&gt;0,VLOOKUP($F596,objets!$A$2:$L5164,8,FALSE)*$E596,$F596="",0,$E596="",VLOOKUP($F596,objets!$A$2:$L5164,8,FALSE))</f>
        <v>#NAME?</v>
      </c>
      <c r="L596" s="63" t="e">
        <f ca="1">_xlfn.IFS($E596&gt;0,VLOOKUP($F596,objets!$A$2:$L5164,9,FALSE)*$E596,$F596="",0,$E596="",VLOOKUP($F596,objets!$A$2:$L5164,9,FALSE))</f>
        <v>#NAME?</v>
      </c>
      <c r="M596" s="63" t="e">
        <f ca="1">_xlfn.IFS($E596&gt;0,VLOOKUP($F596,objets!$A$2:$L5164,10,FALSE)*$E596,$F596="",0,$E596="",VLOOKUP($F596,objets!$A$2:$L5164,10,FALSE))</f>
        <v>#NAME?</v>
      </c>
      <c r="N596" s="63" t="e">
        <f ca="1">_xlfn.IFS($E596&gt;0,VLOOKUP($F596,objets!$A$2:$L5164,11,FALSE)*$E596,$F596="",0,$E596="",VLOOKUP($F596,objets!$A$2:$L5164,11,FALSE))</f>
        <v>#NAME?</v>
      </c>
      <c r="O596" s="63" t="e">
        <f ca="1">_xlfn.IFS($E596&gt;0,VLOOKUP($F596,objets!$A$2:$L5164,12,FALSE)*$E596,$F596="",0,$E596="",VLOOKUP($F596,objets!$A$2:$L5164,12,FALSE))</f>
        <v>#NAME?</v>
      </c>
      <c r="P596" s="64"/>
      <c r="Q596" s="65"/>
      <c r="R596" s="65"/>
      <c r="S596" s="65"/>
      <c r="T596" s="65"/>
      <c r="U596" s="65"/>
      <c r="V596" s="65"/>
      <c r="W596" s="65"/>
      <c r="X596" s="65"/>
      <c r="Y596" s="73"/>
      <c r="Z596" s="67" t="str">
        <f t="shared" ca="1" si="19"/>
        <v/>
      </c>
      <c r="AA596" s="53"/>
      <c r="AB596" s="68"/>
      <c r="AC596" s="68"/>
      <c r="AD596" s="68"/>
      <c r="AE596" s="68"/>
      <c r="AF596" s="68"/>
      <c r="AG596" s="68"/>
      <c r="AH596" s="68"/>
      <c r="AI596" s="68"/>
      <c r="AJ596" s="69"/>
      <c r="AK596" s="55"/>
      <c r="AL596" s="70"/>
      <c r="AM596" s="61"/>
      <c r="AN596" s="61"/>
      <c r="AO596" s="55"/>
      <c r="AP596" s="71"/>
      <c r="AQ596" s="68"/>
      <c r="AR596" s="61"/>
    </row>
    <row r="597" spans="1:44" ht="34.5" customHeight="1" x14ac:dyDescent="0.25">
      <c r="A597" s="58"/>
      <c r="B597" s="58"/>
      <c r="C597" s="59"/>
      <c r="D597" s="60"/>
      <c r="E597" s="60"/>
      <c r="F597" s="61"/>
      <c r="G597" s="62" t="e">
        <f t="shared" ca="1" si="20"/>
        <v>#NAME?</v>
      </c>
      <c r="H597" s="62" t="e">
        <f ca="1">_xlfn.IFS($E597&gt;0,VLOOKUP($F597,objets!$A$2:$L5165,4,FALSE)*$E597,$F597="",0,$E597="",VLOOKUP($F597,objets!$A$2:$L5165,4,FALSE))</f>
        <v>#NAME?</v>
      </c>
      <c r="I597" s="107" t="str">
        <f>IF(F597="","",IF(E597&gt;0,VLOOKUP(F597,objets!$A$4:$F$47,6,FALSE)*E597,VLOOKUP(F597,objets!$A$4:$F$47,6,FALSE)))</f>
        <v/>
      </c>
      <c r="J597" s="63" t="e">
        <f ca="1">_xlfn.IFS($E597&gt;0,VLOOKUP($F597,objets!$A$2:$L5165,7,FALSE)*$E597,$F597="",0,$E597="",VLOOKUP($F597,objets!$A$2:$L5165,7,FALSE))</f>
        <v>#NAME?</v>
      </c>
      <c r="K597" s="63" t="e">
        <f ca="1">_xlfn.IFS($E597&gt;0,VLOOKUP($F597,objets!$A$2:$L5165,8,FALSE)*$E597,$F597="",0,$E597="",VLOOKUP($F597,objets!$A$2:$L5165,8,FALSE))</f>
        <v>#NAME?</v>
      </c>
      <c r="L597" s="63" t="e">
        <f ca="1">_xlfn.IFS($E597&gt;0,VLOOKUP($F597,objets!$A$2:$L5165,9,FALSE)*$E597,$F597="",0,$E597="",VLOOKUP($F597,objets!$A$2:$L5165,9,FALSE))</f>
        <v>#NAME?</v>
      </c>
      <c r="M597" s="63" t="e">
        <f ca="1">_xlfn.IFS($E597&gt;0,VLOOKUP($F597,objets!$A$2:$L5165,10,FALSE)*$E597,$F597="",0,$E597="",VLOOKUP($F597,objets!$A$2:$L5165,10,FALSE))</f>
        <v>#NAME?</v>
      </c>
      <c r="N597" s="63" t="e">
        <f ca="1">_xlfn.IFS($E597&gt;0,VLOOKUP($F597,objets!$A$2:$L5165,11,FALSE)*$E597,$F597="",0,$E597="",VLOOKUP($F597,objets!$A$2:$L5165,11,FALSE))</f>
        <v>#NAME?</v>
      </c>
      <c r="O597" s="63" t="e">
        <f ca="1">_xlfn.IFS($E597&gt;0,VLOOKUP($F597,objets!$A$2:$L5165,12,FALSE)*$E597,$F597="",0,$E597="",VLOOKUP($F597,objets!$A$2:$L5165,12,FALSE))</f>
        <v>#NAME?</v>
      </c>
      <c r="P597" s="64"/>
      <c r="Q597" s="65"/>
      <c r="R597" s="65"/>
      <c r="S597" s="65"/>
      <c r="T597" s="65"/>
      <c r="U597" s="65"/>
      <c r="V597" s="65"/>
      <c r="W597" s="65"/>
      <c r="X597" s="65"/>
      <c r="Y597" s="73"/>
      <c r="Z597" s="67" t="str">
        <f t="shared" ca="1" si="19"/>
        <v/>
      </c>
      <c r="AA597" s="53"/>
      <c r="AB597" s="68"/>
      <c r="AC597" s="68"/>
      <c r="AD597" s="68"/>
      <c r="AE597" s="68"/>
      <c r="AF597" s="68"/>
      <c r="AG597" s="68"/>
      <c r="AH597" s="68"/>
      <c r="AI597" s="68"/>
      <c r="AJ597" s="69"/>
      <c r="AK597" s="55"/>
      <c r="AL597" s="70"/>
      <c r="AM597" s="61"/>
      <c r="AN597" s="61"/>
      <c r="AO597" s="55"/>
      <c r="AP597" s="71"/>
      <c r="AQ597" s="68"/>
      <c r="AR597" s="61"/>
    </row>
    <row r="598" spans="1:44" ht="34.5" customHeight="1" x14ac:dyDescent="0.25">
      <c r="A598" s="58"/>
      <c r="B598" s="58"/>
      <c r="C598" s="59"/>
      <c r="D598" s="60"/>
      <c r="E598" s="60"/>
      <c r="F598" s="61"/>
      <c r="G598" s="62" t="e">
        <f t="shared" ca="1" si="20"/>
        <v>#NAME?</v>
      </c>
      <c r="H598" s="62" t="e">
        <f ca="1">_xlfn.IFS($E598&gt;0,VLOOKUP($F598,objets!$A$2:$L5166,4,FALSE)*$E598,$F598="",0,$E598="",VLOOKUP($F598,objets!$A$2:$L5166,4,FALSE))</f>
        <v>#NAME?</v>
      </c>
      <c r="I598" s="107" t="str">
        <f>IF(F598="","",IF(E598&gt;0,VLOOKUP(F598,objets!$A$4:$F$47,6,FALSE)*E598,VLOOKUP(F598,objets!$A$4:$F$47,6,FALSE)))</f>
        <v/>
      </c>
      <c r="J598" s="63" t="e">
        <f ca="1">_xlfn.IFS($E598&gt;0,VLOOKUP($F598,objets!$A$2:$L5166,7,FALSE)*$E598,$F598="",0,$E598="",VLOOKUP($F598,objets!$A$2:$L5166,7,FALSE))</f>
        <v>#NAME?</v>
      </c>
      <c r="K598" s="63" t="e">
        <f ca="1">_xlfn.IFS($E598&gt;0,VLOOKUP($F598,objets!$A$2:$L5166,8,FALSE)*$E598,$F598="",0,$E598="",VLOOKUP($F598,objets!$A$2:$L5166,8,FALSE))</f>
        <v>#NAME?</v>
      </c>
      <c r="L598" s="63" t="e">
        <f ca="1">_xlfn.IFS($E598&gt;0,VLOOKUP($F598,objets!$A$2:$L5166,9,FALSE)*$E598,$F598="",0,$E598="",VLOOKUP($F598,objets!$A$2:$L5166,9,FALSE))</f>
        <v>#NAME?</v>
      </c>
      <c r="M598" s="63" t="e">
        <f ca="1">_xlfn.IFS($E598&gt;0,VLOOKUP($F598,objets!$A$2:$L5166,10,FALSE)*$E598,$F598="",0,$E598="",VLOOKUP($F598,objets!$A$2:$L5166,10,FALSE))</f>
        <v>#NAME?</v>
      </c>
      <c r="N598" s="63" t="e">
        <f ca="1">_xlfn.IFS($E598&gt;0,VLOOKUP($F598,objets!$A$2:$L5166,11,FALSE)*$E598,$F598="",0,$E598="",VLOOKUP($F598,objets!$A$2:$L5166,11,FALSE))</f>
        <v>#NAME?</v>
      </c>
      <c r="O598" s="63" t="e">
        <f ca="1">_xlfn.IFS($E598&gt;0,VLOOKUP($F598,objets!$A$2:$L5166,12,FALSE)*$E598,$F598="",0,$E598="",VLOOKUP($F598,objets!$A$2:$L5166,12,FALSE))</f>
        <v>#NAME?</v>
      </c>
      <c r="P598" s="64"/>
      <c r="Q598" s="65"/>
      <c r="R598" s="65"/>
      <c r="S598" s="65"/>
      <c r="T598" s="65"/>
      <c r="U598" s="65"/>
      <c r="V598" s="65"/>
      <c r="W598" s="65"/>
      <c r="X598" s="65"/>
      <c r="Y598" s="73"/>
      <c r="Z598" s="67" t="str">
        <f t="shared" ca="1" si="19"/>
        <v/>
      </c>
      <c r="AA598" s="53"/>
      <c r="AB598" s="68"/>
      <c r="AC598" s="68"/>
      <c r="AD598" s="68"/>
      <c r="AE598" s="68"/>
      <c r="AF598" s="68"/>
      <c r="AG598" s="68"/>
      <c r="AH598" s="68"/>
      <c r="AI598" s="68"/>
      <c r="AJ598" s="69"/>
      <c r="AK598" s="55"/>
      <c r="AL598" s="70"/>
      <c r="AM598" s="61"/>
      <c r="AN598" s="61"/>
      <c r="AO598" s="55"/>
      <c r="AP598" s="71"/>
      <c r="AQ598" s="68"/>
      <c r="AR598" s="61"/>
    </row>
    <row r="599" spans="1:44" ht="34.5" customHeight="1" x14ac:dyDescent="0.25">
      <c r="A599" s="58"/>
      <c r="B599" s="58"/>
      <c r="C599" s="59"/>
      <c r="D599" s="60"/>
      <c r="E599" s="60"/>
      <c r="F599" s="61"/>
      <c r="G599" s="62" t="e">
        <f t="shared" ca="1" si="20"/>
        <v>#NAME?</v>
      </c>
      <c r="H599" s="62" t="e">
        <f ca="1">_xlfn.IFS($E599&gt;0,VLOOKUP($F599,objets!$A$2:$L5167,4,FALSE)*$E599,$F599="",0,$E599="",VLOOKUP($F599,objets!$A$2:$L5167,4,FALSE))</f>
        <v>#NAME?</v>
      </c>
      <c r="I599" s="107" t="str">
        <f>IF(F599="","",IF(E599&gt;0,VLOOKUP(F599,objets!$A$4:$F$47,6,FALSE)*E599,VLOOKUP(F599,objets!$A$4:$F$47,6,FALSE)))</f>
        <v/>
      </c>
      <c r="J599" s="63" t="e">
        <f ca="1">_xlfn.IFS($E599&gt;0,VLOOKUP($F599,objets!$A$2:$L5167,7,FALSE)*$E599,$F599="",0,$E599="",VLOOKUP($F599,objets!$A$2:$L5167,7,FALSE))</f>
        <v>#NAME?</v>
      </c>
      <c r="K599" s="63" t="e">
        <f ca="1">_xlfn.IFS($E599&gt;0,VLOOKUP($F599,objets!$A$2:$L5167,8,FALSE)*$E599,$F599="",0,$E599="",VLOOKUP($F599,objets!$A$2:$L5167,8,FALSE))</f>
        <v>#NAME?</v>
      </c>
      <c r="L599" s="63" t="e">
        <f ca="1">_xlfn.IFS($E599&gt;0,VLOOKUP($F599,objets!$A$2:$L5167,9,FALSE)*$E599,$F599="",0,$E599="",VLOOKUP($F599,objets!$A$2:$L5167,9,FALSE))</f>
        <v>#NAME?</v>
      </c>
      <c r="M599" s="63" t="e">
        <f ca="1">_xlfn.IFS($E599&gt;0,VLOOKUP($F599,objets!$A$2:$L5167,10,FALSE)*$E599,$F599="",0,$E599="",VLOOKUP($F599,objets!$A$2:$L5167,10,FALSE))</f>
        <v>#NAME?</v>
      </c>
      <c r="N599" s="63" t="e">
        <f ca="1">_xlfn.IFS($E599&gt;0,VLOOKUP($F599,objets!$A$2:$L5167,11,FALSE)*$E599,$F599="",0,$E599="",VLOOKUP($F599,objets!$A$2:$L5167,11,FALSE))</f>
        <v>#NAME?</v>
      </c>
      <c r="O599" s="63" t="e">
        <f ca="1">_xlfn.IFS($E599&gt;0,VLOOKUP($F599,objets!$A$2:$L5167,12,FALSE)*$E599,$F599="",0,$E599="",VLOOKUP($F599,objets!$A$2:$L5167,12,FALSE))</f>
        <v>#NAME?</v>
      </c>
      <c r="P599" s="64"/>
      <c r="Q599" s="65"/>
      <c r="R599" s="65"/>
      <c r="S599" s="65"/>
      <c r="T599" s="65"/>
      <c r="U599" s="65"/>
      <c r="V599" s="65"/>
      <c r="W599" s="65"/>
      <c r="X599" s="65"/>
      <c r="Y599" s="73"/>
      <c r="Z599" s="67" t="str">
        <f t="shared" ca="1" si="19"/>
        <v/>
      </c>
      <c r="AA599" s="53"/>
      <c r="AB599" s="68"/>
      <c r="AC599" s="68"/>
      <c r="AD599" s="68"/>
      <c r="AE599" s="68"/>
      <c r="AF599" s="68"/>
      <c r="AG599" s="68"/>
      <c r="AH599" s="68"/>
      <c r="AI599" s="68"/>
      <c r="AJ599" s="69"/>
      <c r="AK599" s="55"/>
      <c r="AL599" s="70"/>
      <c r="AM599" s="61"/>
      <c r="AN599" s="61"/>
      <c r="AO599" s="55"/>
      <c r="AP599" s="71"/>
      <c r="AQ599" s="68"/>
      <c r="AR599" s="61"/>
    </row>
    <row r="600" spans="1:44" ht="34.5" customHeight="1" x14ac:dyDescent="0.25">
      <c r="A600" s="58"/>
      <c r="B600" s="58"/>
      <c r="C600" s="59"/>
      <c r="D600" s="60"/>
      <c r="E600" s="60"/>
      <c r="F600" s="72"/>
      <c r="G600" s="62" t="e">
        <f t="shared" ca="1" si="20"/>
        <v>#NAME?</v>
      </c>
      <c r="H600" s="62" t="e">
        <f ca="1">_xlfn.IFS($E600&gt;0,VLOOKUP($F600,objets!$A$2:$L5168,4,FALSE)*$E600,$F600="",0,$E600="",VLOOKUP($F600,objets!$A$2:$L5168,4,FALSE))</f>
        <v>#NAME?</v>
      </c>
      <c r="I600" s="107" t="str">
        <f>IF(F600="","",IF(E600&gt;0,VLOOKUP(F600,objets!$A$4:$F$47,6,FALSE)*E600,VLOOKUP(F600,objets!$A$4:$F$47,6,FALSE)))</f>
        <v/>
      </c>
      <c r="J600" s="63" t="e">
        <f ca="1">_xlfn.IFS($E600&gt;0,VLOOKUP($F600,objets!$A$2:$L5168,7,FALSE)*$E600,$F600="",0,$E600="",VLOOKUP($F600,objets!$A$2:$L5168,7,FALSE))</f>
        <v>#NAME?</v>
      </c>
      <c r="K600" s="63" t="e">
        <f ca="1">_xlfn.IFS($E600&gt;0,VLOOKUP($F600,objets!$A$2:$L5168,8,FALSE)*$E600,$F600="",0,$E600="",VLOOKUP($F600,objets!$A$2:$L5168,8,FALSE))</f>
        <v>#NAME?</v>
      </c>
      <c r="L600" s="63" t="e">
        <f ca="1">_xlfn.IFS($E600&gt;0,VLOOKUP($F600,objets!$A$2:$L5168,9,FALSE)*$E600,$F600="",0,$E600="",VLOOKUP($F600,objets!$A$2:$L5168,9,FALSE))</f>
        <v>#NAME?</v>
      </c>
      <c r="M600" s="63" t="e">
        <f ca="1">_xlfn.IFS($E600&gt;0,VLOOKUP($F600,objets!$A$2:$L5168,10,FALSE)*$E600,$F600="",0,$E600="",VLOOKUP($F600,objets!$A$2:$L5168,10,FALSE))</f>
        <v>#NAME?</v>
      </c>
      <c r="N600" s="63" t="e">
        <f ca="1">_xlfn.IFS($E600&gt;0,VLOOKUP($F600,objets!$A$2:$L5168,11,FALSE)*$E600,$F600="",0,$E600="",VLOOKUP($F600,objets!$A$2:$L5168,11,FALSE))</f>
        <v>#NAME?</v>
      </c>
      <c r="O600" s="63" t="e">
        <f ca="1">_xlfn.IFS($E600&gt;0,VLOOKUP($F600,objets!$A$2:$L5168,12,FALSE)*$E600,$F600="",0,$E600="",VLOOKUP($F600,objets!$A$2:$L5168,12,FALSE))</f>
        <v>#NAME?</v>
      </c>
      <c r="P600" s="64"/>
      <c r="Q600" s="65"/>
      <c r="R600" s="65"/>
      <c r="S600" s="65"/>
      <c r="T600" s="65"/>
      <c r="U600" s="65"/>
      <c r="V600" s="65"/>
      <c r="W600" s="65"/>
      <c r="X600" s="65"/>
      <c r="Y600" s="73"/>
      <c r="Z600" s="67" t="str">
        <f t="shared" ca="1" si="19"/>
        <v/>
      </c>
      <c r="AA600" s="53"/>
      <c r="AB600" s="68"/>
      <c r="AC600" s="68"/>
      <c r="AD600" s="68"/>
      <c r="AE600" s="68"/>
      <c r="AF600" s="68"/>
      <c r="AG600" s="68"/>
      <c r="AH600" s="68"/>
      <c r="AI600" s="68"/>
      <c r="AJ600" s="69"/>
      <c r="AK600" s="55"/>
      <c r="AL600" s="70"/>
      <c r="AM600" s="61"/>
      <c r="AN600" s="61"/>
      <c r="AO600" s="55"/>
      <c r="AP600" s="71"/>
      <c r="AQ600" s="68"/>
      <c r="AR600" s="61"/>
    </row>
    <row r="601" spans="1:44" ht="34.5" customHeight="1" x14ac:dyDescent="0.25">
      <c r="A601" s="58"/>
      <c r="B601" s="58"/>
      <c r="C601" s="59"/>
      <c r="D601" s="60"/>
      <c r="E601" s="60"/>
      <c r="F601" s="61"/>
      <c r="G601" s="62" t="e">
        <f t="shared" ca="1" si="20"/>
        <v>#NAME?</v>
      </c>
      <c r="H601" s="62" t="e">
        <f ca="1">_xlfn.IFS($E601&gt;0,VLOOKUP($F601,objets!$A$2:$L5169,4,FALSE)*$E601,$F601="",0,$E601="",VLOOKUP($F601,objets!$A$2:$L5169,4,FALSE))</f>
        <v>#NAME?</v>
      </c>
      <c r="I601" s="107" t="str">
        <f>IF(F601="","",IF(E601&gt;0,VLOOKUP(F601,objets!$A$4:$F$47,6,FALSE)*E601,VLOOKUP(F601,objets!$A$4:$F$47,6,FALSE)))</f>
        <v/>
      </c>
      <c r="J601" s="63" t="e">
        <f ca="1">_xlfn.IFS($E601&gt;0,VLOOKUP($F601,objets!$A$2:$L5169,7,FALSE)*$E601,$F601="",0,$E601="",VLOOKUP($F601,objets!$A$2:$L5169,7,FALSE))</f>
        <v>#NAME?</v>
      </c>
      <c r="K601" s="63" t="e">
        <f ca="1">_xlfn.IFS($E601&gt;0,VLOOKUP($F601,objets!$A$2:$L5169,8,FALSE)*$E601,$F601="",0,$E601="",VLOOKUP($F601,objets!$A$2:$L5169,8,FALSE))</f>
        <v>#NAME?</v>
      </c>
      <c r="L601" s="63" t="e">
        <f ca="1">_xlfn.IFS($E601&gt;0,VLOOKUP($F601,objets!$A$2:$L5169,9,FALSE)*$E601,$F601="",0,$E601="",VLOOKUP($F601,objets!$A$2:$L5169,9,FALSE))</f>
        <v>#NAME?</v>
      </c>
      <c r="M601" s="63" t="e">
        <f ca="1">_xlfn.IFS($E601&gt;0,VLOOKUP($F601,objets!$A$2:$L5169,10,FALSE)*$E601,$F601="",0,$E601="",VLOOKUP($F601,objets!$A$2:$L5169,10,FALSE))</f>
        <v>#NAME?</v>
      </c>
      <c r="N601" s="63" t="e">
        <f ca="1">_xlfn.IFS($E601&gt;0,VLOOKUP($F601,objets!$A$2:$L5169,11,FALSE)*$E601,$F601="",0,$E601="",VLOOKUP($F601,objets!$A$2:$L5169,11,FALSE))</f>
        <v>#NAME?</v>
      </c>
      <c r="O601" s="63" t="e">
        <f ca="1">_xlfn.IFS($E601&gt;0,VLOOKUP($F601,objets!$A$2:$L5169,12,FALSE)*$E601,$F601="",0,$E601="",VLOOKUP($F601,objets!$A$2:$L5169,12,FALSE))</f>
        <v>#NAME?</v>
      </c>
      <c r="P601" s="64"/>
      <c r="Q601" s="65"/>
      <c r="R601" s="65"/>
      <c r="S601" s="65"/>
      <c r="T601" s="65"/>
      <c r="U601" s="65"/>
      <c r="V601" s="65"/>
      <c r="W601" s="65"/>
      <c r="X601" s="65"/>
      <c r="Y601" s="73"/>
      <c r="Z601" s="67" t="str">
        <f t="shared" ca="1" si="19"/>
        <v/>
      </c>
      <c r="AA601" s="53"/>
      <c r="AB601" s="68"/>
      <c r="AC601" s="68"/>
      <c r="AD601" s="68"/>
      <c r="AE601" s="68"/>
      <c r="AF601" s="68"/>
      <c r="AG601" s="68"/>
      <c r="AH601" s="68"/>
      <c r="AI601" s="68"/>
      <c r="AJ601" s="69"/>
      <c r="AK601" s="55"/>
      <c r="AL601" s="70"/>
      <c r="AM601" s="61"/>
      <c r="AN601" s="61"/>
      <c r="AO601" s="55"/>
      <c r="AP601" s="71"/>
      <c r="AQ601" s="68"/>
      <c r="AR601" s="61"/>
    </row>
    <row r="602" spans="1:44" ht="34.5" customHeight="1" x14ac:dyDescent="0.25">
      <c r="A602" s="58"/>
      <c r="B602" s="58"/>
      <c r="C602" s="59"/>
      <c r="D602" s="60"/>
      <c r="E602" s="60"/>
      <c r="F602" s="61"/>
      <c r="G602" s="62" t="e">
        <f t="shared" ca="1" si="20"/>
        <v>#NAME?</v>
      </c>
      <c r="H602" s="62" t="e">
        <f ca="1">_xlfn.IFS($E602&gt;0,VLOOKUP($F602,objets!$A$2:$L5170,4,FALSE)*$E602,$F602="",0,$E602="",VLOOKUP($F602,objets!$A$2:$L5170,4,FALSE))</f>
        <v>#NAME?</v>
      </c>
      <c r="I602" s="107" t="str">
        <f>IF(F602="","",IF(E602&gt;0,VLOOKUP(F602,objets!$A$4:$F$47,6,FALSE)*E602,VLOOKUP(F602,objets!$A$4:$F$47,6,FALSE)))</f>
        <v/>
      </c>
      <c r="J602" s="63" t="e">
        <f ca="1">_xlfn.IFS($E602&gt;0,VLOOKUP($F602,objets!$A$2:$L5170,7,FALSE)*$E602,$F602="",0,$E602="",VLOOKUP($F602,objets!$A$2:$L5170,7,FALSE))</f>
        <v>#NAME?</v>
      </c>
      <c r="K602" s="63" t="e">
        <f ca="1">_xlfn.IFS($E602&gt;0,VLOOKUP($F602,objets!$A$2:$L5170,8,FALSE)*$E602,$F602="",0,$E602="",VLOOKUP($F602,objets!$A$2:$L5170,8,FALSE))</f>
        <v>#NAME?</v>
      </c>
      <c r="L602" s="63" t="e">
        <f ca="1">_xlfn.IFS($E602&gt;0,VLOOKUP($F602,objets!$A$2:$L5170,9,FALSE)*$E602,$F602="",0,$E602="",VLOOKUP($F602,objets!$A$2:$L5170,9,FALSE))</f>
        <v>#NAME?</v>
      </c>
      <c r="M602" s="63" t="e">
        <f ca="1">_xlfn.IFS($E602&gt;0,VLOOKUP($F602,objets!$A$2:$L5170,10,FALSE)*$E602,$F602="",0,$E602="",VLOOKUP($F602,objets!$A$2:$L5170,10,FALSE))</f>
        <v>#NAME?</v>
      </c>
      <c r="N602" s="63" t="e">
        <f ca="1">_xlfn.IFS($E602&gt;0,VLOOKUP($F602,objets!$A$2:$L5170,11,FALSE)*$E602,$F602="",0,$E602="",VLOOKUP($F602,objets!$A$2:$L5170,11,FALSE))</f>
        <v>#NAME?</v>
      </c>
      <c r="O602" s="63" t="e">
        <f ca="1">_xlfn.IFS($E602&gt;0,VLOOKUP($F602,objets!$A$2:$L5170,12,FALSE)*$E602,$F602="",0,$E602="",VLOOKUP($F602,objets!$A$2:$L5170,12,FALSE))</f>
        <v>#NAME?</v>
      </c>
      <c r="P602" s="64"/>
      <c r="Q602" s="65"/>
      <c r="R602" s="65"/>
      <c r="S602" s="65"/>
      <c r="T602" s="65"/>
      <c r="U602" s="65"/>
      <c r="V602" s="65"/>
      <c r="W602" s="65"/>
      <c r="X602" s="65"/>
      <c r="Y602" s="73"/>
      <c r="Z602" s="67" t="str">
        <f t="shared" ca="1" si="19"/>
        <v/>
      </c>
      <c r="AA602" s="53"/>
      <c r="AB602" s="68"/>
      <c r="AC602" s="68"/>
      <c r="AD602" s="68"/>
      <c r="AE602" s="68"/>
      <c r="AF602" s="68"/>
      <c r="AG602" s="68"/>
      <c r="AH602" s="68"/>
      <c r="AI602" s="68"/>
      <c r="AJ602" s="69"/>
      <c r="AK602" s="55"/>
      <c r="AL602" s="70"/>
      <c r="AM602" s="61"/>
      <c r="AN602" s="61"/>
      <c r="AO602" s="55"/>
      <c r="AP602" s="71"/>
      <c r="AQ602" s="68"/>
      <c r="AR602" s="61"/>
    </row>
    <row r="603" spans="1:44" ht="34.5" customHeight="1" x14ac:dyDescent="0.25">
      <c r="A603" s="58"/>
      <c r="B603" s="58"/>
      <c r="C603" s="59"/>
      <c r="D603" s="60"/>
      <c r="E603" s="60"/>
      <c r="F603" s="61"/>
      <c r="G603" s="62" t="e">
        <f t="shared" ca="1" si="20"/>
        <v>#NAME?</v>
      </c>
      <c r="H603" s="62" t="e">
        <f ca="1">_xlfn.IFS($E603&gt;0,VLOOKUP($F603,objets!$A$2:$L5171,4,FALSE)*$E603,$F603="",0,$E603="",VLOOKUP($F603,objets!$A$2:$L5171,4,FALSE))</f>
        <v>#NAME?</v>
      </c>
      <c r="I603" s="107" t="str">
        <f>IF(F603="","",IF(E603&gt;0,VLOOKUP(F603,objets!$A$4:$F$47,6,FALSE)*E603,VLOOKUP(F603,objets!$A$4:$F$47,6,FALSE)))</f>
        <v/>
      </c>
      <c r="J603" s="63" t="e">
        <f ca="1">_xlfn.IFS($E603&gt;0,VLOOKUP($F603,objets!$A$2:$L5171,7,FALSE)*$E603,$F603="",0,$E603="",VLOOKUP($F603,objets!$A$2:$L5171,7,FALSE))</f>
        <v>#NAME?</v>
      </c>
      <c r="K603" s="63" t="e">
        <f ca="1">_xlfn.IFS($E603&gt;0,VLOOKUP($F603,objets!$A$2:$L5171,8,FALSE)*$E603,$F603="",0,$E603="",VLOOKUP($F603,objets!$A$2:$L5171,8,FALSE))</f>
        <v>#NAME?</v>
      </c>
      <c r="L603" s="63" t="e">
        <f ca="1">_xlfn.IFS($E603&gt;0,VLOOKUP($F603,objets!$A$2:$L5171,9,FALSE)*$E603,$F603="",0,$E603="",VLOOKUP($F603,objets!$A$2:$L5171,9,FALSE))</f>
        <v>#NAME?</v>
      </c>
      <c r="M603" s="63" t="e">
        <f ca="1">_xlfn.IFS($E603&gt;0,VLOOKUP($F603,objets!$A$2:$L5171,10,FALSE)*$E603,$F603="",0,$E603="",VLOOKUP($F603,objets!$A$2:$L5171,10,FALSE))</f>
        <v>#NAME?</v>
      </c>
      <c r="N603" s="63" t="e">
        <f ca="1">_xlfn.IFS($E603&gt;0,VLOOKUP($F603,objets!$A$2:$L5171,11,FALSE)*$E603,$F603="",0,$E603="",VLOOKUP($F603,objets!$A$2:$L5171,11,FALSE))</f>
        <v>#NAME?</v>
      </c>
      <c r="O603" s="63" t="e">
        <f ca="1">_xlfn.IFS($E603&gt;0,VLOOKUP($F603,objets!$A$2:$L5171,12,FALSE)*$E603,$F603="",0,$E603="",VLOOKUP($F603,objets!$A$2:$L5171,12,FALSE))</f>
        <v>#NAME?</v>
      </c>
      <c r="P603" s="64"/>
      <c r="Q603" s="65"/>
      <c r="R603" s="65"/>
      <c r="S603" s="65"/>
      <c r="T603" s="65"/>
      <c r="U603" s="65"/>
      <c r="V603" s="65"/>
      <c r="W603" s="65"/>
      <c r="X603" s="65"/>
      <c r="Y603" s="73"/>
      <c r="Z603" s="67" t="str">
        <f t="shared" ca="1" si="19"/>
        <v/>
      </c>
      <c r="AA603" s="53"/>
      <c r="AB603" s="68"/>
      <c r="AC603" s="68"/>
      <c r="AD603" s="68"/>
      <c r="AE603" s="68"/>
      <c r="AF603" s="68"/>
      <c r="AG603" s="68"/>
      <c r="AH603" s="68"/>
      <c r="AI603" s="68"/>
      <c r="AJ603" s="69"/>
      <c r="AK603" s="55"/>
      <c r="AL603" s="70"/>
      <c r="AM603" s="61"/>
      <c r="AN603" s="61"/>
      <c r="AO603" s="55"/>
      <c r="AP603" s="71"/>
      <c r="AQ603" s="68"/>
      <c r="AR603" s="61"/>
    </row>
    <row r="604" spans="1:44" ht="34.5" customHeight="1" x14ac:dyDescent="0.25">
      <c r="A604" s="58"/>
      <c r="B604" s="58"/>
      <c r="C604" s="59"/>
      <c r="D604" s="60"/>
      <c r="E604" s="60"/>
      <c r="F604" s="72"/>
      <c r="G604" s="62" t="e">
        <f t="shared" ca="1" si="20"/>
        <v>#NAME?</v>
      </c>
      <c r="H604" s="62" t="e">
        <f ca="1">_xlfn.IFS($E604&gt;0,VLOOKUP($F604,objets!$A$2:$L5172,4,FALSE)*$E604,$F604="",0,$E604="",VLOOKUP($F604,objets!$A$2:$L5172,4,FALSE))</f>
        <v>#NAME?</v>
      </c>
      <c r="I604" s="107" t="str">
        <f>IF(F604="","",IF(E604&gt;0,VLOOKUP(F604,objets!$A$4:$F$47,6,FALSE)*E604,VLOOKUP(F604,objets!$A$4:$F$47,6,FALSE)))</f>
        <v/>
      </c>
      <c r="J604" s="63" t="e">
        <f ca="1">_xlfn.IFS($E604&gt;0,VLOOKUP($F604,objets!$A$2:$L5172,7,FALSE)*$E604,$F604="",0,$E604="",VLOOKUP($F604,objets!$A$2:$L5172,7,FALSE))</f>
        <v>#NAME?</v>
      </c>
      <c r="K604" s="63" t="e">
        <f ca="1">_xlfn.IFS($E604&gt;0,VLOOKUP($F604,objets!$A$2:$L5172,8,FALSE)*$E604,$F604="",0,$E604="",VLOOKUP($F604,objets!$A$2:$L5172,8,FALSE))</f>
        <v>#NAME?</v>
      </c>
      <c r="L604" s="63" t="e">
        <f ca="1">_xlfn.IFS($E604&gt;0,VLOOKUP($F604,objets!$A$2:$L5172,9,FALSE)*$E604,$F604="",0,$E604="",VLOOKUP($F604,objets!$A$2:$L5172,9,FALSE))</f>
        <v>#NAME?</v>
      </c>
      <c r="M604" s="63" t="e">
        <f ca="1">_xlfn.IFS($E604&gt;0,VLOOKUP($F604,objets!$A$2:$L5172,10,FALSE)*$E604,$F604="",0,$E604="",VLOOKUP($F604,objets!$A$2:$L5172,10,FALSE))</f>
        <v>#NAME?</v>
      </c>
      <c r="N604" s="63" t="e">
        <f ca="1">_xlfn.IFS($E604&gt;0,VLOOKUP($F604,objets!$A$2:$L5172,11,FALSE)*$E604,$F604="",0,$E604="",VLOOKUP($F604,objets!$A$2:$L5172,11,FALSE))</f>
        <v>#NAME?</v>
      </c>
      <c r="O604" s="63" t="e">
        <f ca="1">_xlfn.IFS($E604&gt;0,VLOOKUP($F604,objets!$A$2:$L5172,12,FALSE)*$E604,$F604="",0,$E604="",VLOOKUP($F604,objets!$A$2:$L5172,12,FALSE))</f>
        <v>#NAME?</v>
      </c>
      <c r="P604" s="64"/>
      <c r="Q604" s="65"/>
      <c r="R604" s="65"/>
      <c r="S604" s="65"/>
      <c r="T604" s="65"/>
      <c r="U604" s="65"/>
      <c r="V604" s="65"/>
      <c r="W604" s="65"/>
      <c r="X604" s="65"/>
      <c r="Y604" s="73"/>
      <c r="Z604" s="67" t="str">
        <f t="shared" ca="1" si="19"/>
        <v/>
      </c>
      <c r="AA604" s="53"/>
      <c r="AB604" s="68"/>
      <c r="AC604" s="68"/>
      <c r="AD604" s="68"/>
      <c r="AE604" s="68"/>
      <c r="AF604" s="68"/>
      <c r="AG604" s="68"/>
      <c r="AH604" s="68"/>
      <c r="AI604" s="68"/>
      <c r="AJ604" s="69"/>
      <c r="AK604" s="55"/>
      <c r="AL604" s="70"/>
      <c r="AM604" s="61"/>
      <c r="AN604" s="61"/>
      <c r="AO604" s="55"/>
      <c r="AP604" s="71"/>
      <c r="AQ604" s="68"/>
      <c r="AR604" s="61"/>
    </row>
    <row r="605" spans="1:44" ht="34.5" customHeight="1" x14ac:dyDescent="0.25">
      <c r="A605" s="58"/>
      <c r="B605" s="58"/>
      <c r="C605" s="59"/>
      <c r="D605" s="60"/>
      <c r="E605" s="60"/>
      <c r="F605" s="61"/>
      <c r="G605" s="62" t="e">
        <f t="shared" ca="1" si="20"/>
        <v>#NAME?</v>
      </c>
      <c r="H605" s="62" t="e">
        <f ca="1">_xlfn.IFS($E605&gt;0,VLOOKUP($F605,objets!$A$2:$L5173,4,FALSE)*$E605,$F605="",0,$E605="",VLOOKUP($F605,objets!$A$2:$L5173,4,FALSE))</f>
        <v>#NAME?</v>
      </c>
      <c r="I605" s="107" t="str">
        <f>IF(F605="","",IF(E605&gt;0,VLOOKUP(F605,objets!$A$4:$F$47,6,FALSE)*E605,VLOOKUP(F605,objets!$A$4:$F$47,6,FALSE)))</f>
        <v/>
      </c>
      <c r="J605" s="63" t="e">
        <f ca="1">_xlfn.IFS($E605&gt;0,VLOOKUP($F605,objets!$A$2:$L5173,7,FALSE)*$E605,$F605="",0,$E605="",VLOOKUP($F605,objets!$A$2:$L5173,7,FALSE))</f>
        <v>#NAME?</v>
      </c>
      <c r="K605" s="63" t="e">
        <f ca="1">_xlfn.IFS($E605&gt;0,VLOOKUP($F605,objets!$A$2:$L5173,8,FALSE)*$E605,$F605="",0,$E605="",VLOOKUP($F605,objets!$A$2:$L5173,8,FALSE))</f>
        <v>#NAME?</v>
      </c>
      <c r="L605" s="63" t="e">
        <f ca="1">_xlfn.IFS($E605&gt;0,VLOOKUP($F605,objets!$A$2:$L5173,9,FALSE)*$E605,$F605="",0,$E605="",VLOOKUP($F605,objets!$A$2:$L5173,9,FALSE))</f>
        <v>#NAME?</v>
      </c>
      <c r="M605" s="63" t="e">
        <f ca="1">_xlfn.IFS($E605&gt;0,VLOOKUP($F605,objets!$A$2:$L5173,10,FALSE)*$E605,$F605="",0,$E605="",VLOOKUP($F605,objets!$A$2:$L5173,10,FALSE))</f>
        <v>#NAME?</v>
      </c>
      <c r="N605" s="63" t="e">
        <f ca="1">_xlfn.IFS($E605&gt;0,VLOOKUP($F605,objets!$A$2:$L5173,11,FALSE)*$E605,$F605="",0,$E605="",VLOOKUP($F605,objets!$A$2:$L5173,11,FALSE))</f>
        <v>#NAME?</v>
      </c>
      <c r="O605" s="63" t="e">
        <f ca="1">_xlfn.IFS($E605&gt;0,VLOOKUP($F605,objets!$A$2:$L5173,12,FALSE)*$E605,$F605="",0,$E605="",VLOOKUP($F605,objets!$A$2:$L5173,12,FALSE))</f>
        <v>#NAME?</v>
      </c>
      <c r="P605" s="64"/>
      <c r="Q605" s="65"/>
      <c r="R605" s="65"/>
      <c r="S605" s="65"/>
      <c r="T605" s="65"/>
      <c r="U605" s="65"/>
      <c r="V605" s="65"/>
      <c r="W605" s="65"/>
      <c r="X605" s="65"/>
      <c r="Y605" s="73"/>
      <c r="Z605" s="67" t="str">
        <f t="shared" ca="1" si="19"/>
        <v/>
      </c>
      <c r="AA605" s="53"/>
      <c r="AB605" s="68"/>
      <c r="AC605" s="68"/>
      <c r="AD605" s="68"/>
      <c r="AE605" s="68"/>
      <c r="AF605" s="68"/>
      <c r="AG605" s="68"/>
      <c r="AH605" s="68"/>
      <c r="AI605" s="68"/>
      <c r="AJ605" s="69"/>
      <c r="AK605" s="55"/>
      <c r="AL605" s="70"/>
      <c r="AM605" s="61"/>
      <c r="AN605" s="61"/>
      <c r="AO605" s="55"/>
      <c r="AP605" s="71"/>
      <c r="AQ605" s="68"/>
      <c r="AR605" s="61"/>
    </row>
    <row r="606" spans="1:44" ht="34.5" customHeight="1" x14ac:dyDescent="0.25">
      <c r="A606" s="58"/>
      <c r="B606" s="58"/>
      <c r="C606" s="59"/>
      <c r="D606" s="60"/>
      <c r="E606" s="60"/>
      <c r="F606" s="72"/>
      <c r="G606" s="62" t="e">
        <f t="shared" ca="1" si="20"/>
        <v>#NAME?</v>
      </c>
      <c r="H606" s="62" t="e">
        <f ca="1">_xlfn.IFS($E606&gt;0,VLOOKUP($F606,objets!$A$2:$L5174,4,FALSE)*$E606,$F606="",0,$E606="",VLOOKUP($F606,objets!$A$2:$L5174,4,FALSE))</f>
        <v>#NAME?</v>
      </c>
      <c r="I606" s="107" t="str">
        <f>IF(F606="","",IF(E606&gt;0,VLOOKUP(F606,objets!$A$4:$F$47,6,FALSE)*E606,VLOOKUP(F606,objets!$A$4:$F$47,6,FALSE)))</f>
        <v/>
      </c>
      <c r="J606" s="63" t="e">
        <f ca="1">_xlfn.IFS($E606&gt;0,VLOOKUP($F606,objets!$A$2:$L5174,7,FALSE)*$E606,$F606="",0,$E606="",VLOOKUP($F606,objets!$A$2:$L5174,7,FALSE))</f>
        <v>#NAME?</v>
      </c>
      <c r="K606" s="63" t="e">
        <f ca="1">_xlfn.IFS($E606&gt;0,VLOOKUP($F606,objets!$A$2:$L5174,8,FALSE)*$E606,$F606="",0,$E606="",VLOOKUP($F606,objets!$A$2:$L5174,8,FALSE))</f>
        <v>#NAME?</v>
      </c>
      <c r="L606" s="63" t="e">
        <f ca="1">_xlfn.IFS($E606&gt;0,VLOOKUP($F606,objets!$A$2:$L5174,9,FALSE)*$E606,$F606="",0,$E606="",VLOOKUP($F606,objets!$A$2:$L5174,9,FALSE))</f>
        <v>#NAME?</v>
      </c>
      <c r="M606" s="63" t="e">
        <f ca="1">_xlfn.IFS($E606&gt;0,VLOOKUP($F606,objets!$A$2:$L5174,10,FALSE)*$E606,$F606="",0,$E606="",VLOOKUP($F606,objets!$A$2:$L5174,10,FALSE))</f>
        <v>#NAME?</v>
      </c>
      <c r="N606" s="63" t="e">
        <f ca="1">_xlfn.IFS($E606&gt;0,VLOOKUP($F606,objets!$A$2:$L5174,11,FALSE)*$E606,$F606="",0,$E606="",VLOOKUP($F606,objets!$A$2:$L5174,11,FALSE))</f>
        <v>#NAME?</v>
      </c>
      <c r="O606" s="63" t="e">
        <f ca="1">_xlfn.IFS($E606&gt;0,VLOOKUP($F606,objets!$A$2:$L5174,12,FALSE)*$E606,$F606="",0,$E606="",VLOOKUP($F606,objets!$A$2:$L5174,12,FALSE))</f>
        <v>#NAME?</v>
      </c>
      <c r="P606" s="64"/>
      <c r="Q606" s="65"/>
      <c r="R606" s="65"/>
      <c r="S606" s="65"/>
      <c r="T606" s="65"/>
      <c r="U606" s="65"/>
      <c r="V606" s="65"/>
      <c r="W606" s="65"/>
      <c r="X606" s="65"/>
      <c r="Y606" s="73"/>
      <c r="Z606" s="67" t="str">
        <f t="shared" ca="1" si="19"/>
        <v/>
      </c>
      <c r="AA606" s="53"/>
      <c r="AB606" s="68"/>
      <c r="AC606" s="68"/>
      <c r="AD606" s="68"/>
      <c r="AE606" s="68"/>
      <c r="AF606" s="68"/>
      <c r="AG606" s="68"/>
      <c r="AH606" s="68"/>
      <c r="AI606" s="68"/>
      <c r="AJ606" s="69"/>
      <c r="AK606" s="55"/>
      <c r="AL606" s="70"/>
      <c r="AM606" s="61"/>
      <c r="AN606" s="61"/>
      <c r="AO606" s="55"/>
      <c r="AP606" s="71"/>
      <c r="AQ606" s="68"/>
      <c r="AR606" s="61"/>
    </row>
    <row r="607" spans="1:44" ht="34.5" customHeight="1" x14ac:dyDescent="0.25">
      <c r="A607" s="58"/>
      <c r="B607" s="58"/>
      <c r="C607" s="59"/>
      <c r="D607" s="60"/>
      <c r="E607" s="60"/>
      <c r="F607" s="61"/>
      <c r="G607" s="62" t="e">
        <f t="shared" ca="1" si="20"/>
        <v>#NAME?</v>
      </c>
      <c r="H607" s="62" t="e">
        <f ca="1">_xlfn.IFS($E607&gt;0,VLOOKUP($F607,objets!$A$2:$L5175,4,FALSE)*$E607,$F607="",0,$E607="",VLOOKUP($F607,objets!$A$2:$L5175,4,FALSE))</f>
        <v>#NAME?</v>
      </c>
      <c r="I607" s="107" t="str">
        <f>IF(F607="","",IF(E607&gt;0,VLOOKUP(F607,objets!$A$4:$F$47,6,FALSE)*E607,VLOOKUP(F607,objets!$A$4:$F$47,6,FALSE)))</f>
        <v/>
      </c>
      <c r="J607" s="63" t="e">
        <f ca="1">_xlfn.IFS($E607&gt;0,VLOOKUP($F607,objets!$A$2:$L5175,7,FALSE)*$E607,$F607="",0,$E607="",VLOOKUP($F607,objets!$A$2:$L5175,7,FALSE))</f>
        <v>#NAME?</v>
      </c>
      <c r="K607" s="63" t="e">
        <f ca="1">_xlfn.IFS($E607&gt;0,VLOOKUP($F607,objets!$A$2:$L5175,8,FALSE)*$E607,$F607="",0,$E607="",VLOOKUP($F607,objets!$A$2:$L5175,8,FALSE))</f>
        <v>#NAME?</v>
      </c>
      <c r="L607" s="63" t="e">
        <f ca="1">_xlfn.IFS($E607&gt;0,VLOOKUP($F607,objets!$A$2:$L5175,9,FALSE)*$E607,$F607="",0,$E607="",VLOOKUP($F607,objets!$A$2:$L5175,9,FALSE))</f>
        <v>#NAME?</v>
      </c>
      <c r="M607" s="63" t="e">
        <f ca="1">_xlfn.IFS($E607&gt;0,VLOOKUP($F607,objets!$A$2:$L5175,10,FALSE)*$E607,$F607="",0,$E607="",VLOOKUP($F607,objets!$A$2:$L5175,10,FALSE))</f>
        <v>#NAME?</v>
      </c>
      <c r="N607" s="63" t="e">
        <f ca="1">_xlfn.IFS($E607&gt;0,VLOOKUP($F607,objets!$A$2:$L5175,11,FALSE)*$E607,$F607="",0,$E607="",VLOOKUP($F607,objets!$A$2:$L5175,11,FALSE))</f>
        <v>#NAME?</v>
      </c>
      <c r="O607" s="63" t="e">
        <f ca="1">_xlfn.IFS($E607&gt;0,VLOOKUP($F607,objets!$A$2:$L5175,12,FALSE)*$E607,$F607="",0,$E607="",VLOOKUP($F607,objets!$A$2:$L5175,12,FALSE))</f>
        <v>#NAME?</v>
      </c>
      <c r="P607" s="64"/>
      <c r="Q607" s="65"/>
      <c r="R607" s="65"/>
      <c r="S607" s="65"/>
      <c r="T607" s="65"/>
      <c r="U607" s="65"/>
      <c r="V607" s="65"/>
      <c r="W607" s="65"/>
      <c r="X607" s="65"/>
      <c r="Y607" s="73"/>
      <c r="Z607" s="67" t="str">
        <f t="shared" ca="1" si="19"/>
        <v/>
      </c>
      <c r="AA607" s="53"/>
      <c r="AB607" s="68"/>
      <c r="AC607" s="68"/>
      <c r="AD607" s="68"/>
      <c r="AE607" s="68"/>
      <c r="AF607" s="68"/>
      <c r="AG607" s="68"/>
      <c r="AH607" s="68"/>
      <c r="AI607" s="68"/>
      <c r="AJ607" s="69"/>
      <c r="AK607" s="55"/>
      <c r="AL607" s="70"/>
      <c r="AM607" s="61"/>
      <c r="AN607" s="61"/>
      <c r="AO607" s="55"/>
      <c r="AP607" s="71"/>
      <c r="AQ607" s="68"/>
      <c r="AR607" s="61"/>
    </row>
    <row r="608" spans="1:44" ht="34.5" customHeight="1" x14ac:dyDescent="0.25">
      <c r="A608" s="58"/>
      <c r="B608" s="58"/>
      <c r="C608" s="59"/>
      <c r="D608" s="60"/>
      <c r="E608" s="60"/>
      <c r="F608" s="61"/>
      <c r="G608" s="62" t="e">
        <f t="shared" ca="1" si="20"/>
        <v>#NAME?</v>
      </c>
      <c r="H608" s="62" t="e">
        <f ca="1">_xlfn.IFS($E608&gt;0,VLOOKUP($F608,objets!$A$2:$L5176,4,FALSE)*$E608,$F608="",0,$E608="",VLOOKUP($F608,objets!$A$2:$L5176,4,FALSE))</f>
        <v>#NAME?</v>
      </c>
      <c r="I608" s="107" t="str">
        <f>IF(F608="","",IF(E608&gt;0,VLOOKUP(F608,objets!$A$4:$F$47,6,FALSE)*E608,VLOOKUP(F608,objets!$A$4:$F$47,6,FALSE)))</f>
        <v/>
      </c>
      <c r="J608" s="63" t="e">
        <f ca="1">_xlfn.IFS($E608&gt;0,VLOOKUP($F608,objets!$A$2:$L5176,7,FALSE)*$E608,$F608="",0,$E608="",VLOOKUP($F608,objets!$A$2:$L5176,7,FALSE))</f>
        <v>#NAME?</v>
      </c>
      <c r="K608" s="63" t="e">
        <f ca="1">_xlfn.IFS($E608&gt;0,VLOOKUP($F608,objets!$A$2:$L5176,8,FALSE)*$E608,$F608="",0,$E608="",VLOOKUP($F608,objets!$A$2:$L5176,8,FALSE))</f>
        <v>#NAME?</v>
      </c>
      <c r="L608" s="63" t="e">
        <f ca="1">_xlfn.IFS($E608&gt;0,VLOOKUP($F608,objets!$A$2:$L5176,9,FALSE)*$E608,$F608="",0,$E608="",VLOOKUP($F608,objets!$A$2:$L5176,9,FALSE))</f>
        <v>#NAME?</v>
      </c>
      <c r="M608" s="63" t="e">
        <f ca="1">_xlfn.IFS($E608&gt;0,VLOOKUP($F608,objets!$A$2:$L5176,10,FALSE)*$E608,$F608="",0,$E608="",VLOOKUP($F608,objets!$A$2:$L5176,10,FALSE))</f>
        <v>#NAME?</v>
      </c>
      <c r="N608" s="63" t="e">
        <f ca="1">_xlfn.IFS($E608&gt;0,VLOOKUP($F608,objets!$A$2:$L5176,11,FALSE)*$E608,$F608="",0,$E608="",VLOOKUP($F608,objets!$A$2:$L5176,11,FALSE))</f>
        <v>#NAME?</v>
      </c>
      <c r="O608" s="63" t="e">
        <f ca="1">_xlfn.IFS($E608&gt;0,VLOOKUP($F608,objets!$A$2:$L5176,12,FALSE)*$E608,$F608="",0,$E608="",VLOOKUP($F608,objets!$A$2:$L5176,12,FALSE))</f>
        <v>#NAME?</v>
      </c>
      <c r="P608" s="64"/>
      <c r="Q608" s="65"/>
      <c r="R608" s="65"/>
      <c r="S608" s="65"/>
      <c r="T608" s="65"/>
      <c r="U608" s="65"/>
      <c r="V608" s="65"/>
      <c r="W608" s="65"/>
      <c r="X608" s="65"/>
      <c r="Y608" s="73"/>
      <c r="Z608" s="67" t="str">
        <f t="shared" ca="1" si="19"/>
        <v/>
      </c>
      <c r="AA608" s="53"/>
      <c r="AB608" s="68"/>
      <c r="AC608" s="68"/>
      <c r="AD608" s="68"/>
      <c r="AE608" s="68"/>
      <c r="AF608" s="68"/>
      <c r="AG608" s="68"/>
      <c r="AH608" s="68"/>
      <c r="AI608" s="68"/>
      <c r="AJ608" s="69"/>
      <c r="AK608" s="55"/>
      <c r="AL608" s="70"/>
      <c r="AM608" s="61"/>
      <c r="AN608" s="61"/>
      <c r="AO608" s="55"/>
      <c r="AP608" s="71"/>
      <c r="AQ608" s="68"/>
      <c r="AR608" s="61"/>
    </row>
    <row r="609" spans="1:44" ht="34.5" customHeight="1" x14ac:dyDescent="0.25">
      <c r="A609" s="58"/>
      <c r="B609" s="58"/>
      <c r="C609" s="59"/>
      <c r="D609" s="60"/>
      <c r="E609" s="60"/>
      <c r="F609" s="61"/>
      <c r="G609" s="62" t="e">
        <f t="shared" ca="1" si="20"/>
        <v>#NAME?</v>
      </c>
      <c r="H609" s="62" t="e">
        <f ca="1">_xlfn.IFS($E609&gt;0,VLOOKUP($F609,objets!$A$2:$L5177,4,FALSE)*$E609,$F609="",0,$E609="",VLOOKUP($F609,objets!$A$2:$L5177,4,FALSE))</f>
        <v>#NAME?</v>
      </c>
      <c r="I609" s="107" t="str">
        <f>IF(F609="","",IF(E609&gt;0,VLOOKUP(F609,objets!$A$4:$F$47,6,FALSE)*E609,VLOOKUP(F609,objets!$A$4:$F$47,6,FALSE)))</f>
        <v/>
      </c>
      <c r="J609" s="63" t="e">
        <f ca="1">_xlfn.IFS($E609&gt;0,VLOOKUP($F609,objets!$A$2:$L5177,7,FALSE)*$E609,$F609="",0,$E609="",VLOOKUP($F609,objets!$A$2:$L5177,7,FALSE))</f>
        <v>#NAME?</v>
      </c>
      <c r="K609" s="63" t="e">
        <f ca="1">_xlfn.IFS($E609&gt;0,VLOOKUP($F609,objets!$A$2:$L5177,8,FALSE)*$E609,$F609="",0,$E609="",VLOOKUP($F609,objets!$A$2:$L5177,8,FALSE))</f>
        <v>#NAME?</v>
      </c>
      <c r="L609" s="63" t="e">
        <f ca="1">_xlfn.IFS($E609&gt;0,VLOOKUP($F609,objets!$A$2:$L5177,9,FALSE)*$E609,$F609="",0,$E609="",VLOOKUP($F609,objets!$A$2:$L5177,9,FALSE))</f>
        <v>#NAME?</v>
      </c>
      <c r="M609" s="63" t="e">
        <f ca="1">_xlfn.IFS($E609&gt;0,VLOOKUP($F609,objets!$A$2:$L5177,10,FALSE)*$E609,$F609="",0,$E609="",VLOOKUP($F609,objets!$A$2:$L5177,10,FALSE))</f>
        <v>#NAME?</v>
      </c>
      <c r="N609" s="63" t="e">
        <f ca="1">_xlfn.IFS($E609&gt;0,VLOOKUP($F609,objets!$A$2:$L5177,11,FALSE)*$E609,$F609="",0,$E609="",VLOOKUP($F609,objets!$A$2:$L5177,11,FALSE))</f>
        <v>#NAME?</v>
      </c>
      <c r="O609" s="63" t="e">
        <f ca="1">_xlfn.IFS($E609&gt;0,VLOOKUP($F609,objets!$A$2:$L5177,12,FALSE)*$E609,$F609="",0,$E609="",VLOOKUP($F609,objets!$A$2:$L5177,12,FALSE))</f>
        <v>#NAME?</v>
      </c>
      <c r="P609" s="64"/>
      <c r="Q609" s="65"/>
      <c r="R609" s="65"/>
      <c r="S609" s="65"/>
      <c r="T609" s="65"/>
      <c r="U609" s="65"/>
      <c r="V609" s="65"/>
      <c r="W609" s="65"/>
      <c r="X609" s="65"/>
      <c r="Y609" s="73"/>
      <c r="Z609" s="67" t="str">
        <f t="shared" ca="1" si="19"/>
        <v/>
      </c>
      <c r="AA609" s="53"/>
      <c r="AB609" s="68"/>
      <c r="AC609" s="68"/>
      <c r="AD609" s="68"/>
      <c r="AE609" s="68"/>
      <c r="AF609" s="68"/>
      <c r="AG609" s="68"/>
      <c r="AH609" s="68"/>
      <c r="AI609" s="68"/>
      <c r="AJ609" s="69"/>
      <c r="AK609" s="55"/>
      <c r="AL609" s="70"/>
      <c r="AM609" s="61"/>
      <c r="AN609" s="61"/>
      <c r="AO609" s="55"/>
      <c r="AP609" s="71"/>
      <c r="AQ609" s="68"/>
      <c r="AR609" s="61"/>
    </row>
    <row r="610" spans="1:44" ht="34.5" customHeight="1" x14ac:dyDescent="0.25">
      <c r="A610" s="58"/>
      <c r="B610" s="58"/>
      <c r="C610" s="59"/>
      <c r="D610" s="60"/>
      <c r="E610" s="60"/>
      <c r="F610" s="72"/>
      <c r="G610" s="62" t="e">
        <f t="shared" ca="1" si="20"/>
        <v>#NAME?</v>
      </c>
      <c r="H610" s="62" t="e">
        <f ca="1">_xlfn.IFS($E610&gt;0,VLOOKUP($F610,objets!$A$2:$L5178,4,FALSE)*$E610,$F610="",0,$E610="",VLOOKUP($F610,objets!$A$2:$L5178,4,FALSE))</f>
        <v>#NAME?</v>
      </c>
      <c r="I610" s="107" t="str">
        <f>IF(F610="","",IF(E610&gt;0,VLOOKUP(F610,objets!$A$4:$F$47,6,FALSE)*E610,VLOOKUP(F610,objets!$A$4:$F$47,6,FALSE)))</f>
        <v/>
      </c>
      <c r="J610" s="63" t="e">
        <f ca="1">_xlfn.IFS($E610&gt;0,VLOOKUP($F610,objets!$A$2:$L5178,7,FALSE)*$E610,$F610="",0,$E610="",VLOOKUP($F610,objets!$A$2:$L5178,7,FALSE))</f>
        <v>#NAME?</v>
      </c>
      <c r="K610" s="63" t="e">
        <f ca="1">_xlfn.IFS($E610&gt;0,VLOOKUP($F610,objets!$A$2:$L5178,8,FALSE)*$E610,$F610="",0,$E610="",VLOOKUP($F610,objets!$A$2:$L5178,8,FALSE))</f>
        <v>#NAME?</v>
      </c>
      <c r="L610" s="63" t="e">
        <f ca="1">_xlfn.IFS($E610&gt;0,VLOOKUP($F610,objets!$A$2:$L5178,9,FALSE)*$E610,$F610="",0,$E610="",VLOOKUP($F610,objets!$A$2:$L5178,9,FALSE))</f>
        <v>#NAME?</v>
      </c>
      <c r="M610" s="63" t="e">
        <f ca="1">_xlfn.IFS($E610&gt;0,VLOOKUP($F610,objets!$A$2:$L5178,10,FALSE)*$E610,$F610="",0,$E610="",VLOOKUP($F610,objets!$A$2:$L5178,10,FALSE))</f>
        <v>#NAME?</v>
      </c>
      <c r="N610" s="63" t="e">
        <f ca="1">_xlfn.IFS($E610&gt;0,VLOOKUP($F610,objets!$A$2:$L5178,11,FALSE)*$E610,$F610="",0,$E610="",VLOOKUP($F610,objets!$A$2:$L5178,11,FALSE))</f>
        <v>#NAME?</v>
      </c>
      <c r="O610" s="63" t="e">
        <f ca="1">_xlfn.IFS($E610&gt;0,VLOOKUP($F610,objets!$A$2:$L5178,12,FALSE)*$E610,$F610="",0,$E610="",VLOOKUP($F610,objets!$A$2:$L5178,12,FALSE))</f>
        <v>#NAME?</v>
      </c>
      <c r="P610" s="64"/>
      <c r="Q610" s="65"/>
      <c r="R610" s="65"/>
      <c r="S610" s="65"/>
      <c r="T610" s="65"/>
      <c r="U610" s="65"/>
      <c r="V610" s="65"/>
      <c r="W610" s="65"/>
      <c r="X610" s="65"/>
      <c r="Y610" s="73"/>
      <c r="Z610" s="67" t="str">
        <f t="shared" ca="1" si="19"/>
        <v/>
      </c>
      <c r="AA610" s="53"/>
      <c r="AB610" s="68"/>
      <c r="AC610" s="68"/>
      <c r="AD610" s="68"/>
      <c r="AE610" s="68"/>
      <c r="AF610" s="68"/>
      <c r="AG610" s="68"/>
      <c r="AH610" s="68"/>
      <c r="AI610" s="68"/>
      <c r="AJ610" s="69"/>
      <c r="AK610" s="55"/>
      <c r="AL610" s="70"/>
      <c r="AM610" s="61"/>
      <c r="AN610" s="61"/>
      <c r="AO610" s="55"/>
      <c r="AP610" s="71"/>
      <c r="AQ610" s="68"/>
      <c r="AR610" s="61"/>
    </row>
    <row r="611" spans="1:44" ht="34.5" customHeight="1" x14ac:dyDescent="0.25">
      <c r="A611" s="58"/>
      <c r="B611" s="58"/>
      <c r="C611" s="59"/>
      <c r="D611" s="60"/>
      <c r="E611" s="60"/>
      <c r="F611" s="61"/>
      <c r="G611" s="62" t="e">
        <f t="shared" ca="1" si="20"/>
        <v>#NAME?</v>
      </c>
      <c r="H611" s="62" t="e">
        <f ca="1">_xlfn.IFS($E611&gt;0,VLOOKUP($F611,objets!$A$2:$L5179,4,FALSE)*$E611,$F611="",0,$E611="",VLOOKUP($F611,objets!$A$2:$L5179,4,FALSE))</f>
        <v>#NAME?</v>
      </c>
      <c r="I611" s="107" t="str">
        <f>IF(F611="","",IF(E611&gt;0,VLOOKUP(F611,objets!$A$4:$F$47,6,FALSE)*E611,VLOOKUP(F611,objets!$A$4:$F$47,6,FALSE)))</f>
        <v/>
      </c>
      <c r="J611" s="63" t="e">
        <f ca="1">_xlfn.IFS($E611&gt;0,VLOOKUP($F611,objets!$A$2:$L5179,7,FALSE)*$E611,$F611="",0,$E611="",VLOOKUP($F611,objets!$A$2:$L5179,7,FALSE))</f>
        <v>#NAME?</v>
      </c>
      <c r="K611" s="63" t="e">
        <f ca="1">_xlfn.IFS($E611&gt;0,VLOOKUP($F611,objets!$A$2:$L5179,8,FALSE)*$E611,$F611="",0,$E611="",VLOOKUP($F611,objets!$A$2:$L5179,8,FALSE))</f>
        <v>#NAME?</v>
      </c>
      <c r="L611" s="63" t="e">
        <f ca="1">_xlfn.IFS($E611&gt;0,VLOOKUP($F611,objets!$A$2:$L5179,9,FALSE)*$E611,$F611="",0,$E611="",VLOOKUP($F611,objets!$A$2:$L5179,9,FALSE))</f>
        <v>#NAME?</v>
      </c>
      <c r="M611" s="63" t="e">
        <f ca="1">_xlfn.IFS($E611&gt;0,VLOOKUP($F611,objets!$A$2:$L5179,10,FALSE)*$E611,$F611="",0,$E611="",VLOOKUP($F611,objets!$A$2:$L5179,10,FALSE))</f>
        <v>#NAME?</v>
      </c>
      <c r="N611" s="63" t="e">
        <f ca="1">_xlfn.IFS($E611&gt;0,VLOOKUP($F611,objets!$A$2:$L5179,11,FALSE)*$E611,$F611="",0,$E611="",VLOOKUP($F611,objets!$A$2:$L5179,11,FALSE))</f>
        <v>#NAME?</v>
      </c>
      <c r="O611" s="63" t="e">
        <f ca="1">_xlfn.IFS($E611&gt;0,VLOOKUP($F611,objets!$A$2:$L5179,12,FALSE)*$E611,$F611="",0,$E611="",VLOOKUP($F611,objets!$A$2:$L5179,12,FALSE))</f>
        <v>#NAME?</v>
      </c>
      <c r="P611" s="64"/>
      <c r="Q611" s="65"/>
      <c r="R611" s="65"/>
      <c r="S611" s="65"/>
      <c r="T611" s="65"/>
      <c r="U611" s="65"/>
      <c r="V611" s="65"/>
      <c r="W611" s="65"/>
      <c r="X611" s="65"/>
      <c r="Y611" s="73"/>
      <c r="Z611" s="67" t="str">
        <f t="shared" ca="1" si="19"/>
        <v/>
      </c>
      <c r="AA611" s="53"/>
      <c r="AB611" s="68"/>
      <c r="AC611" s="68"/>
      <c r="AD611" s="68"/>
      <c r="AE611" s="68"/>
      <c r="AF611" s="68"/>
      <c r="AG611" s="68"/>
      <c r="AH611" s="68"/>
      <c r="AI611" s="68"/>
      <c r="AJ611" s="69"/>
      <c r="AK611" s="55"/>
      <c r="AL611" s="70"/>
      <c r="AM611" s="61"/>
      <c r="AN611" s="61"/>
      <c r="AO611" s="55"/>
      <c r="AP611" s="71"/>
      <c r="AQ611" s="68"/>
      <c r="AR611" s="61"/>
    </row>
    <row r="612" spans="1:44" ht="34.5" customHeight="1" x14ac:dyDescent="0.25">
      <c r="A612" s="58"/>
      <c r="B612" s="58"/>
      <c r="C612" s="59"/>
      <c r="D612" s="60"/>
      <c r="E612" s="60"/>
      <c r="F612" s="72"/>
      <c r="G612" s="62" t="e">
        <f t="shared" ca="1" si="20"/>
        <v>#NAME?</v>
      </c>
      <c r="H612" s="62" t="e">
        <f ca="1">_xlfn.IFS($E612&gt;0,VLOOKUP($F612,objets!$A$2:$L5180,4,FALSE)*$E612,$F612="",0,$E612="",VLOOKUP($F612,objets!$A$2:$L5180,4,FALSE))</f>
        <v>#NAME?</v>
      </c>
      <c r="I612" s="107" t="str">
        <f>IF(F612="","",IF(E612&gt;0,VLOOKUP(F612,objets!$A$4:$F$47,6,FALSE)*E612,VLOOKUP(F612,objets!$A$4:$F$47,6,FALSE)))</f>
        <v/>
      </c>
      <c r="J612" s="63" t="e">
        <f ca="1">_xlfn.IFS($E612&gt;0,VLOOKUP($F612,objets!$A$2:$L5180,7,FALSE)*$E612,$F612="",0,$E612="",VLOOKUP($F612,objets!$A$2:$L5180,7,FALSE))</f>
        <v>#NAME?</v>
      </c>
      <c r="K612" s="63" t="e">
        <f ca="1">_xlfn.IFS($E612&gt;0,VLOOKUP($F612,objets!$A$2:$L5180,8,FALSE)*$E612,$F612="",0,$E612="",VLOOKUP($F612,objets!$A$2:$L5180,8,FALSE))</f>
        <v>#NAME?</v>
      </c>
      <c r="L612" s="63" t="e">
        <f ca="1">_xlfn.IFS($E612&gt;0,VLOOKUP($F612,objets!$A$2:$L5180,9,FALSE)*$E612,$F612="",0,$E612="",VLOOKUP($F612,objets!$A$2:$L5180,9,FALSE))</f>
        <v>#NAME?</v>
      </c>
      <c r="M612" s="63" t="e">
        <f ca="1">_xlfn.IFS($E612&gt;0,VLOOKUP($F612,objets!$A$2:$L5180,10,FALSE)*$E612,$F612="",0,$E612="",VLOOKUP($F612,objets!$A$2:$L5180,10,FALSE))</f>
        <v>#NAME?</v>
      </c>
      <c r="N612" s="63" t="e">
        <f ca="1">_xlfn.IFS($E612&gt;0,VLOOKUP($F612,objets!$A$2:$L5180,11,FALSE)*$E612,$F612="",0,$E612="",VLOOKUP($F612,objets!$A$2:$L5180,11,FALSE))</f>
        <v>#NAME?</v>
      </c>
      <c r="O612" s="63" t="e">
        <f ca="1">_xlfn.IFS($E612&gt;0,VLOOKUP($F612,objets!$A$2:$L5180,12,FALSE)*$E612,$F612="",0,$E612="",VLOOKUP($F612,objets!$A$2:$L5180,12,FALSE))</f>
        <v>#NAME?</v>
      </c>
      <c r="P612" s="64"/>
      <c r="Q612" s="65"/>
      <c r="R612" s="65"/>
      <c r="S612" s="65"/>
      <c r="T612" s="65"/>
      <c r="U612" s="65"/>
      <c r="V612" s="65"/>
      <c r="W612" s="65"/>
      <c r="X612" s="65"/>
      <c r="Y612" s="73"/>
      <c r="Z612" s="67" t="str">
        <f t="shared" ca="1" si="19"/>
        <v/>
      </c>
      <c r="AA612" s="53"/>
      <c r="AB612" s="68"/>
      <c r="AC612" s="68"/>
      <c r="AD612" s="68"/>
      <c r="AE612" s="68"/>
      <c r="AF612" s="68"/>
      <c r="AG612" s="68"/>
      <c r="AH612" s="68"/>
      <c r="AI612" s="68"/>
      <c r="AJ612" s="69"/>
      <c r="AK612" s="55"/>
      <c r="AL612" s="70"/>
      <c r="AM612" s="61"/>
      <c r="AN612" s="61"/>
      <c r="AO612" s="55"/>
      <c r="AP612" s="71"/>
      <c r="AQ612" s="68"/>
      <c r="AR612" s="61"/>
    </row>
    <row r="613" spans="1:44" ht="34.5" customHeight="1" x14ac:dyDescent="0.25">
      <c r="A613" s="58"/>
      <c r="B613" s="58"/>
      <c r="C613" s="59"/>
      <c r="D613" s="60"/>
      <c r="E613" s="60"/>
      <c r="F613" s="61"/>
      <c r="G613" s="62" t="e">
        <f t="shared" ca="1" si="20"/>
        <v>#NAME?</v>
      </c>
      <c r="H613" s="62" t="e">
        <f ca="1">_xlfn.IFS($E613&gt;0,VLOOKUP($F613,objets!$A$2:$L5181,4,FALSE)*$E613,$F613="",0,$E613="",VLOOKUP($F613,objets!$A$2:$L5181,4,FALSE))</f>
        <v>#NAME?</v>
      </c>
      <c r="I613" s="107" t="str">
        <f>IF(F613="","",IF(E613&gt;0,VLOOKUP(F613,objets!$A$4:$F$47,6,FALSE)*E613,VLOOKUP(F613,objets!$A$4:$F$47,6,FALSE)))</f>
        <v/>
      </c>
      <c r="J613" s="63" t="e">
        <f ca="1">_xlfn.IFS($E613&gt;0,VLOOKUP($F613,objets!$A$2:$L5181,7,FALSE)*$E613,$F613="",0,$E613="",VLOOKUP($F613,objets!$A$2:$L5181,7,FALSE))</f>
        <v>#NAME?</v>
      </c>
      <c r="K613" s="63" t="e">
        <f ca="1">_xlfn.IFS($E613&gt;0,VLOOKUP($F613,objets!$A$2:$L5181,8,FALSE)*$E613,$F613="",0,$E613="",VLOOKUP($F613,objets!$A$2:$L5181,8,FALSE))</f>
        <v>#NAME?</v>
      </c>
      <c r="L613" s="63" t="e">
        <f ca="1">_xlfn.IFS($E613&gt;0,VLOOKUP($F613,objets!$A$2:$L5181,9,FALSE)*$E613,$F613="",0,$E613="",VLOOKUP($F613,objets!$A$2:$L5181,9,FALSE))</f>
        <v>#NAME?</v>
      </c>
      <c r="M613" s="63" t="e">
        <f ca="1">_xlfn.IFS($E613&gt;0,VLOOKUP($F613,objets!$A$2:$L5181,10,FALSE)*$E613,$F613="",0,$E613="",VLOOKUP($F613,objets!$A$2:$L5181,10,FALSE))</f>
        <v>#NAME?</v>
      </c>
      <c r="N613" s="63" t="e">
        <f ca="1">_xlfn.IFS($E613&gt;0,VLOOKUP($F613,objets!$A$2:$L5181,11,FALSE)*$E613,$F613="",0,$E613="",VLOOKUP($F613,objets!$A$2:$L5181,11,FALSE))</f>
        <v>#NAME?</v>
      </c>
      <c r="O613" s="63" t="e">
        <f ca="1">_xlfn.IFS($E613&gt;0,VLOOKUP($F613,objets!$A$2:$L5181,12,FALSE)*$E613,$F613="",0,$E613="",VLOOKUP($F613,objets!$A$2:$L5181,12,FALSE))</f>
        <v>#NAME?</v>
      </c>
      <c r="P613" s="64"/>
      <c r="Q613" s="65"/>
      <c r="R613" s="65"/>
      <c r="S613" s="65"/>
      <c r="T613" s="65"/>
      <c r="U613" s="65"/>
      <c r="V613" s="65"/>
      <c r="W613" s="65"/>
      <c r="X613" s="65"/>
      <c r="Y613" s="73"/>
      <c r="Z613" s="67" t="str">
        <f t="shared" ca="1" si="19"/>
        <v/>
      </c>
      <c r="AA613" s="53"/>
      <c r="AB613" s="68"/>
      <c r="AC613" s="68"/>
      <c r="AD613" s="68"/>
      <c r="AE613" s="68"/>
      <c r="AF613" s="68"/>
      <c r="AG613" s="68"/>
      <c r="AH613" s="68"/>
      <c r="AI613" s="68"/>
      <c r="AJ613" s="69"/>
      <c r="AK613" s="55"/>
      <c r="AL613" s="70"/>
      <c r="AM613" s="61"/>
      <c r="AN613" s="61"/>
      <c r="AO613" s="55"/>
      <c r="AP613" s="71"/>
      <c r="AQ613" s="68"/>
      <c r="AR613" s="61"/>
    </row>
    <row r="614" spans="1:44" ht="34.5" customHeight="1" x14ac:dyDescent="0.25">
      <c r="A614" s="58"/>
      <c r="B614" s="58"/>
      <c r="C614" s="59"/>
      <c r="D614" s="60"/>
      <c r="E614" s="60"/>
      <c r="F614" s="61"/>
      <c r="G614" s="62" t="e">
        <f t="shared" ca="1" si="20"/>
        <v>#NAME?</v>
      </c>
      <c r="H614" s="62" t="e">
        <f ca="1">_xlfn.IFS($E614&gt;0,VLOOKUP($F614,objets!$A$2:$L5182,4,FALSE)*$E614,$F614="",0,$E614="",VLOOKUP($F614,objets!$A$2:$L5182,4,FALSE))</f>
        <v>#NAME?</v>
      </c>
      <c r="I614" s="107" t="str">
        <f>IF(F614="","",IF(E614&gt;0,VLOOKUP(F614,objets!$A$4:$F$47,6,FALSE)*E614,VLOOKUP(F614,objets!$A$4:$F$47,6,FALSE)))</f>
        <v/>
      </c>
      <c r="J614" s="63" t="e">
        <f ca="1">_xlfn.IFS($E614&gt;0,VLOOKUP($F614,objets!$A$2:$L5182,7,FALSE)*$E614,$F614="",0,$E614="",VLOOKUP($F614,objets!$A$2:$L5182,7,FALSE))</f>
        <v>#NAME?</v>
      </c>
      <c r="K614" s="63" t="e">
        <f ca="1">_xlfn.IFS($E614&gt;0,VLOOKUP($F614,objets!$A$2:$L5182,8,FALSE)*$E614,$F614="",0,$E614="",VLOOKUP($F614,objets!$A$2:$L5182,8,FALSE))</f>
        <v>#NAME?</v>
      </c>
      <c r="L614" s="63" t="e">
        <f ca="1">_xlfn.IFS($E614&gt;0,VLOOKUP($F614,objets!$A$2:$L5182,9,FALSE)*$E614,$F614="",0,$E614="",VLOOKUP($F614,objets!$A$2:$L5182,9,FALSE))</f>
        <v>#NAME?</v>
      </c>
      <c r="M614" s="63" t="e">
        <f ca="1">_xlfn.IFS($E614&gt;0,VLOOKUP($F614,objets!$A$2:$L5182,10,FALSE)*$E614,$F614="",0,$E614="",VLOOKUP($F614,objets!$A$2:$L5182,10,FALSE))</f>
        <v>#NAME?</v>
      </c>
      <c r="N614" s="63" t="e">
        <f ca="1">_xlfn.IFS($E614&gt;0,VLOOKUP($F614,objets!$A$2:$L5182,11,FALSE)*$E614,$F614="",0,$E614="",VLOOKUP($F614,objets!$A$2:$L5182,11,FALSE))</f>
        <v>#NAME?</v>
      </c>
      <c r="O614" s="63" t="e">
        <f ca="1">_xlfn.IFS($E614&gt;0,VLOOKUP($F614,objets!$A$2:$L5182,12,FALSE)*$E614,$F614="",0,$E614="",VLOOKUP($F614,objets!$A$2:$L5182,12,FALSE))</f>
        <v>#NAME?</v>
      </c>
      <c r="P614" s="64"/>
      <c r="Q614" s="65"/>
      <c r="R614" s="65"/>
      <c r="S614" s="65"/>
      <c r="T614" s="65"/>
      <c r="U614" s="65"/>
      <c r="V614" s="65"/>
      <c r="W614" s="65"/>
      <c r="X614" s="65"/>
      <c r="Y614" s="73"/>
      <c r="Z614" s="67" t="str">
        <f t="shared" ca="1" si="19"/>
        <v/>
      </c>
      <c r="AA614" s="53"/>
      <c r="AB614" s="68"/>
      <c r="AC614" s="68"/>
      <c r="AD614" s="68"/>
      <c r="AE614" s="68"/>
      <c r="AF614" s="68"/>
      <c r="AG614" s="68"/>
      <c r="AH614" s="68"/>
      <c r="AI614" s="68"/>
      <c r="AJ614" s="69"/>
      <c r="AK614" s="55"/>
      <c r="AL614" s="70"/>
      <c r="AM614" s="61"/>
      <c r="AN614" s="61"/>
      <c r="AO614" s="55"/>
      <c r="AP614" s="71"/>
      <c r="AQ614" s="68"/>
      <c r="AR614" s="61"/>
    </row>
    <row r="615" spans="1:44" ht="34.5" customHeight="1" x14ac:dyDescent="0.25">
      <c r="A615" s="58"/>
      <c r="B615" s="58"/>
      <c r="C615" s="59"/>
      <c r="D615" s="60"/>
      <c r="E615" s="60"/>
      <c r="F615" s="61"/>
      <c r="G615" s="62" t="e">
        <f t="shared" ca="1" si="20"/>
        <v>#NAME?</v>
      </c>
      <c r="H615" s="62" t="e">
        <f ca="1">_xlfn.IFS($E615&gt;0,VLOOKUP($F615,objets!$A$2:$L5183,4,FALSE)*$E615,$F615="",0,$E615="",VLOOKUP($F615,objets!$A$2:$L5183,4,FALSE))</f>
        <v>#NAME?</v>
      </c>
      <c r="I615" s="107" t="str">
        <f>IF(F615="","",IF(E615&gt;0,VLOOKUP(F615,objets!$A$4:$F$47,6,FALSE)*E615,VLOOKUP(F615,objets!$A$4:$F$47,6,FALSE)))</f>
        <v/>
      </c>
      <c r="J615" s="63" t="e">
        <f ca="1">_xlfn.IFS($E615&gt;0,VLOOKUP($F615,objets!$A$2:$L5183,7,FALSE)*$E615,$F615="",0,$E615="",VLOOKUP($F615,objets!$A$2:$L5183,7,FALSE))</f>
        <v>#NAME?</v>
      </c>
      <c r="K615" s="63" t="e">
        <f ca="1">_xlfn.IFS($E615&gt;0,VLOOKUP($F615,objets!$A$2:$L5183,8,FALSE)*$E615,$F615="",0,$E615="",VLOOKUP($F615,objets!$A$2:$L5183,8,FALSE))</f>
        <v>#NAME?</v>
      </c>
      <c r="L615" s="63" t="e">
        <f ca="1">_xlfn.IFS($E615&gt;0,VLOOKUP($F615,objets!$A$2:$L5183,9,FALSE)*$E615,$F615="",0,$E615="",VLOOKUP($F615,objets!$A$2:$L5183,9,FALSE))</f>
        <v>#NAME?</v>
      </c>
      <c r="M615" s="63" t="e">
        <f ca="1">_xlfn.IFS($E615&gt;0,VLOOKUP($F615,objets!$A$2:$L5183,10,FALSE)*$E615,$F615="",0,$E615="",VLOOKUP($F615,objets!$A$2:$L5183,10,FALSE))</f>
        <v>#NAME?</v>
      </c>
      <c r="N615" s="63" t="e">
        <f ca="1">_xlfn.IFS($E615&gt;0,VLOOKUP($F615,objets!$A$2:$L5183,11,FALSE)*$E615,$F615="",0,$E615="",VLOOKUP($F615,objets!$A$2:$L5183,11,FALSE))</f>
        <v>#NAME?</v>
      </c>
      <c r="O615" s="63" t="e">
        <f ca="1">_xlfn.IFS($E615&gt;0,VLOOKUP($F615,objets!$A$2:$L5183,12,FALSE)*$E615,$F615="",0,$E615="",VLOOKUP($F615,objets!$A$2:$L5183,12,FALSE))</f>
        <v>#NAME?</v>
      </c>
      <c r="P615" s="64"/>
      <c r="Q615" s="65"/>
      <c r="R615" s="65"/>
      <c r="S615" s="65"/>
      <c r="T615" s="65"/>
      <c r="U615" s="65"/>
      <c r="V615" s="65"/>
      <c r="W615" s="65"/>
      <c r="X615" s="65"/>
      <c r="Y615" s="73"/>
      <c r="Z615" s="67" t="str">
        <f t="shared" ca="1" si="19"/>
        <v/>
      </c>
      <c r="AA615" s="53"/>
      <c r="AB615" s="68"/>
      <c r="AC615" s="68"/>
      <c r="AD615" s="68"/>
      <c r="AE615" s="68"/>
      <c r="AF615" s="68"/>
      <c r="AG615" s="68"/>
      <c r="AH615" s="68"/>
      <c r="AI615" s="68"/>
      <c r="AJ615" s="69"/>
      <c r="AK615" s="55"/>
      <c r="AL615" s="70"/>
      <c r="AM615" s="61"/>
      <c r="AN615" s="61"/>
      <c r="AO615" s="55"/>
      <c r="AP615" s="71"/>
      <c r="AQ615" s="68"/>
      <c r="AR615" s="61"/>
    </row>
    <row r="616" spans="1:44" ht="34.5" customHeight="1" x14ac:dyDescent="0.25">
      <c r="A616" s="58"/>
      <c r="B616" s="58"/>
      <c r="C616" s="59"/>
      <c r="D616" s="60"/>
      <c r="E616" s="60"/>
      <c r="F616" s="72"/>
      <c r="G616" s="62" t="e">
        <f t="shared" ca="1" si="20"/>
        <v>#NAME?</v>
      </c>
      <c r="H616" s="62" t="e">
        <f ca="1">_xlfn.IFS($E616&gt;0,VLOOKUP($F616,objets!$A$2:$L5184,4,FALSE)*$E616,$F616="",0,$E616="",VLOOKUP($F616,objets!$A$2:$L5184,4,FALSE))</f>
        <v>#NAME?</v>
      </c>
      <c r="I616" s="107" t="str">
        <f>IF(F616="","",IF(E616&gt;0,VLOOKUP(F616,objets!$A$4:$F$47,6,FALSE)*E616,VLOOKUP(F616,objets!$A$4:$F$47,6,FALSE)))</f>
        <v/>
      </c>
      <c r="J616" s="63" t="e">
        <f ca="1">_xlfn.IFS($E616&gt;0,VLOOKUP($F616,objets!$A$2:$L5184,7,FALSE)*$E616,$F616="",0,$E616="",VLOOKUP($F616,objets!$A$2:$L5184,7,FALSE))</f>
        <v>#NAME?</v>
      </c>
      <c r="K616" s="63" t="e">
        <f ca="1">_xlfn.IFS($E616&gt;0,VLOOKUP($F616,objets!$A$2:$L5184,8,FALSE)*$E616,$F616="",0,$E616="",VLOOKUP($F616,objets!$A$2:$L5184,8,FALSE))</f>
        <v>#NAME?</v>
      </c>
      <c r="L616" s="63" t="e">
        <f ca="1">_xlfn.IFS($E616&gt;0,VLOOKUP($F616,objets!$A$2:$L5184,9,FALSE)*$E616,$F616="",0,$E616="",VLOOKUP($F616,objets!$A$2:$L5184,9,FALSE))</f>
        <v>#NAME?</v>
      </c>
      <c r="M616" s="63" t="e">
        <f ca="1">_xlfn.IFS($E616&gt;0,VLOOKUP($F616,objets!$A$2:$L5184,10,FALSE)*$E616,$F616="",0,$E616="",VLOOKUP($F616,objets!$A$2:$L5184,10,FALSE))</f>
        <v>#NAME?</v>
      </c>
      <c r="N616" s="63" t="e">
        <f ca="1">_xlfn.IFS($E616&gt;0,VLOOKUP($F616,objets!$A$2:$L5184,11,FALSE)*$E616,$F616="",0,$E616="",VLOOKUP($F616,objets!$A$2:$L5184,11,FALSE))</f>
        <v>#NAME?</v>
      </c>
      <c r="O616" s="63" t="e">
        <f ca="1">_xlfn.IFS($E616&gt;0,VLOOKUP($F616,objets!$A$2:$L5184,12,FALSE)*$E616,$F616="",0,$E616="",VLOOKUP($F616,objets!$A$2:$L5184,12,FALSE))</f>
        <v>#NAME?</v>
      </c>
      <c r="P616" s="64"/>
      <c r="Q616" s="65"/>
      <c r="R616" s="65"/>
      <c r="S616" s="65"/>
      <c r="T616" s="65"/>
      <c r="U616" s="65"/>
      <c r="V616" s="65"/>
      <c r="W616" s="65"/>
      <c r="X616" s="65"/>
      <c r="Y616" s="73"/>
      <c r="Z616" s="67" t="str">
        <f t="shared" ca="1" si="19"/>
        <v/>
      </c>
      <c r="AA616" s="53"/>
      <c r="AB616" s="68"/>
      <c r="AC616" s="68"/>
      <c r="AD616" s="68"/>
      <c r="AE616" s="68"/>
      <c r="AF616" s="68"/>
      <c r="AG616" s="68"/>
      <c r="AH616" s="68"/>
      <c r="AI616" s="68"/>
      <c r="AJ616" s="69"/>
      <c r="AK616" s="55"/>
      <c r="AL616" s="70"/>
      <c r="AM616" s="61"/>
      <c r="AN616" s="61"/>
      <c r="AO616" s="55"/>
      <c r="AP616" s="71"/>
      <c r="AQ616" s="68"/>
      <c r="AR616" s="61"/>
    </row>
    <row r="617" spans="1:44" ht="34.5" customHeight="1" x14ac:dyDescent="0.25">
      <c r="A617" s="58"/>
      <c r="B617" s="58"/>
      <c r="C617" s="59"/>
      <c r="D617" s="60"/>
      <c r="E617" s="60"/>
      <c r="F617" s="61"/>
      <c r="G617" s="62" t="e">
        <f t="shared" ca="1" si="20"/>
        <v>#NAME?</v>
      </c>
      <c r="H617" s="62" t="e">
        <f ca="1">_xlfn.IFS($E617&gt;0,VLOOKUP($F617,objets!$A$2:$L5185,4,FALSE)*$E617,$F617="",0,$E617="",VLOOKUP($F617,objets!$A$2:$L5185,4,FALSE))</f>
        <v>#NAME?</v>
      </c>
      <c r="I617" s="107" t="str">
        <f>IF(F617="","",IF(E617&gt;0,VLOOKUP(F617,objets!$A$4:$F$47,6,FALSE)*E617,VLOOKUP(F617,objets!$A$4:$F$47,6,FALSE)))</f>
        <v/>
      </c>
      <c r="J617" s="63" t="e">
        <f ca="1">_xlfn.IFS($E617&gt;0,VLOOKUP($F617,objets!$A$2:$L5185,7,FALSE)*$E617,$F617="",0,$E617="",VLOOKUP($F617,objets!$A$2:$L5185,7,FALSE))</f>
        <v>#NAME?</v>
      </c>
      <c r="K617" s="63" t="e">
        <f ca="1">_xlfn.IFS($E617&gt;0,VLOOKUP($F617,objets!$A$2:$L5185,8,FALSE)*$E617,$F617="",0,$E617="",VLOOKUP($F617,objets!$A$2:$L5185,8,FALSE))</f>
        <v>#NAME?</v>
      </c>
      <c r="L617" s="63" t="e">
        <f ca="1">_xlfn.IFS($E617&gt;0,VLOOKUP($F617,objets!$A$2:$L5185,9,FALSE)*$E617,$F617="",0,$E617="",VLOOKUP($F617,objets!$A$2:$L5185,9,FALSE))</f>
        <v>#NAME?</v>
      </c>
      <c r="M617" s="63" t="e">
        <f ca="1">_xlfn.IFS($E617&gt;0,VLOOKUP($F617,objets!$A$2:$L5185,10,FALSE)*$E617,$F617="",0,$E617="",VLOOKUP($F617,objets!$A$2:$L5185,10,FALSE))</f>
        <v>#NAME?</v>
      </c>
      <c r="N617" s="63" t="e">
        <f ca="1">_xlfn.IFS($E617&gt;0,VLOOKUP($F617,objets!$A$2:$L5185,11,FALSE)*$E617,$F617="",0,$E617="",VLOOKUP($F617,objets!$A$2:$L5185,11,FALSE))</f>
        <v>#NAME?</v>
      </c>
      <c r="O617" s="63" t="e">
        <f ca="1">_xlfn.IFS($E617&gt;0,VLOOKUP($F617,objets!$A$2:$L5185,12,FALSE)*$E617,$F617="",0,$E617="",VLOOKUP($F617,objets!$A$2:$L5185,12,FALSE))</f>
        <v>#NAME?</v>
      </c>
      <c r="P617" s="64"/>
      <c r="Q617" s="65"/>
      <c r="R617" s="65"/>
      <c r="S617" s="65"/>
      <c r="T617" s="65"/>
      <c r="U617" s="65"/>
      <c r="V617" s="65"/>
      <c r="W617" s="65"/>
      <c r="X617" s="65"/>
      <c r="Y617" s="73"/>
      <c r="Z617" s="67" t="str">
        <f t="shared" ca="1" si="19"/>
        <v/>
      </c>
      <c r="AA617" s="53"/>
      <c r="AB617" s="68"/>
      <c r="AC617" s="68"/>
      <c r="AD617" s="68"/>
      <c r="AE617" s="68"/>
      <c r="AF617" s="68"/>
      <c r="AG617" s="68"/>
      <c r="AH617" s="68"/>
      <c r="AI617" s="68"/>
      <c r="AJ617" s="69"/>
      <c r="AK617" s="55"/>
      <c r="AL617" s="70"/>
      <c r="AM617" s="61"/>
      <c r="AN617" s="61"/>
      <c r="AO617" s="55"/>
      <c r="AP617" s="71"/>
      <c r="AQ617" s="68"/>
      <c r="AR617" s="61"/>
    </row>
    <row r="618" spans="1:44" ht="34.5" customHeight="1" x14ac:dyDescent="0.25">
      <c r="A618" s="58"/>
      <c r="B618" s="58"/>
      <c r="C618" s="59"/>
      <c r="D618" s="60"/>
      <c r="E618" s="60"/>
      <c r="F618" s="72"/>
      <c r="G618" s="62" t="e">
        <f t="shared" ca="1" si="20"/>
        <v>#NAME?</v>
      </c>
      <c r="H618" s="62" t="e">
        <f ca="1">_xlfn.IFS($E618&gt;0,VLOOKUP($F618,objets!$A$2:$L5186,4,FALSE)*$E618,$F618="",0,$E618="",VLOOKUP($F618,objets!$A$2:$L5186,4,FALSE))</f>
        <v>#NAME?</v>
      </c>
      <c r="I618" s="107" t="str">
        <f>IF(F618="","",IF(E618&gt;0,VLOOKUP(F618,objets!$A$4:$F$47,6,FALSE)*E618,VLOOKUP(F618,objets!$A$4:$F$47,6,FALSE)))</f>
        <v/>
      </c>
      <c r="J618" s="63" t="e">
        <f ca="1">_xlfn.IFS($E618&gt;0,VLOOKUP($F618,objets!$A$2:$L5186,7,FALSE)*$E618,$F618="",0,$E618="",VLOOKUP($F618,objets!$A$2:$L5186,7,FALSE))</f>
        <v>#NAME?</v>
      </c>
      <c r="K618" s="63" t="e">
        <f ca="1">_xlfn.IFS($E618&gt;0,VLOOKUP($F618,objets!$A$2:$L5186,8,FALSE)*$E618,$F618="",0,$E618="",VLOOKUP($F618,objets!$A$2:$L5186,8,FALSE))</f>
        <v>#NAME?</v>
      </c>
      <c r="L618" s="63" t="e">
        <f ca="1">_xlfn.IFS($E618&gt;0,VLOOKUP($F618,objets!$A$2:$L5186,9,FALSE)*$E618,$F618="",0,$E618="",VLOOKUP($F618,objets!$A$2:$L5186,9,FALSE))</f>
        <v>#NAME?</v>
      </c>
      <c r="M618" s="63" t="e">
        <f ca="1">_xlfn.IFS($E618&gt;0,VLOOKUP($F618,objets!$A$2:$L5186,10,FALSE)*$E618,$F618="",0,$E618="",VLOOKUP($F618,objets!$A$2:$L5186,10,FALSE))</f>
        <v>#NAME?</v>
      </c>
      <c r="N618" s="63" t="e">
        <f ca="1">_xlfn.IFS($E618&gt;0,VLOOKUP($F618,objets!$A$2:$L5186,11,FALSE)*$E618,$F618="",0,$E618="",VLOOKUP($F618,objets!$A$2:$L5186,11,FALSE))</f>
        <v>#NAME?</v>
      </c>
      <c r="O618" s="63" t="e">
        <f ca="1">_xlfn.IFS($E618&gt;0,VLOOKUP($F618,objets!$A$2:$L5186,12,FALSE)*$E618,$F618="",0,$E618="",VLOOKUP($F618,objets!$A$2:$L5186,12,FALSE))</f>
        <v>#NAME?</v>
      </c>
      <c r="P618" s="64"/>
      <c r="Q618" s="65"/>
      <c r="R618" s="65"/>
      <c r="S618" s="65"/>
      <c r="T618" s="65"/>
      <c r="U618" s="65"/>
      <c r="V618" s="65"/>
      <c r="W618" s="65"/>
      <c r="X618" s="65"/>
      <c r="Y618" s="73"/>
      <c r="Z618" s="67" t="str">
        <f t="shared" ca="1" si="19"/>
        <v/>
      </c>
      <c r="AA618" s="53"/>
      <c r="AB618" s="68"/>
      <c r="AC618" s="68"/>
      <c r="AD618" s="68"/>
      <c r="AE618" s="68"/>
      <c r="AF618" s="68"/>
      <c r="AG618" s="68"/>
      <c r="AH618" s="68"/>
      <c r="AI618" s="68"/>
      <c r="AJ618" s="69"/>
      <c r="AK618" s="55"/>
      <c r="AL618" s="70"/>
      <c r="AM618" s="61"/>
      <c r="AN618" s="61"/>
      <c r="AO618" s="55"/>
      <c r="AP618" s="71"/>
      <c r="AQ618" s="68"/>
      <c r="AR618" s="61"/>
    </row>
    <row r="619" spans="1:44" ht="34.5" customHeight="1" x14ac:dyDescent="0.25">
      <c r="A619" s="58"/>
      <c r="B619" s="58"/>
      <c r="C619" s="59"/>
      <c r="D619" s="60"/>
      <c r="E619" s="60"/>
      <c r="F619" s="61"/>
      <c r="G619" s="62" t="e">
        <f t="shared" ca="1" si="20"/>
        <v>#NAME?</v>
      </c>
      <c r="H619" s="62" t="e">
        <f ca="1">_xlfn.IFS($E619&gt;0,VLOOKUP($F619,objets!$A$2:$L5187,4,FALSE)*$E619,$F619="",0,$E619="",VLOOKUP($F619,objets!$A$2:$L5187,4,FALSE))</f>
        <v>#NAME?</v>
      </c>
      <c r="I619" s="107" t="str">
        <f>IF(F619="","",IF(E619&gt;0,VLOOKUP(F619,objets!$A$4:$F$47,6,FALSE)*E619,VLOOKUP(F619,objets!$A$4:$F$47,6,FALSE)))</f>
        <v/>
      </c>
      <c r="J619" s="63" t="e">
        <f ca="1">_xlfn.IFS($E619&gt;0,VLOOKUP($F619,objets!$A$2:$L5187,7,FALSE)*$E619,$F619="",0,$E619="",VLOOKUP($F619,objets!$A$2:$L5187,7,FALSE))</f>
        <v>#NAME?</v>
      </c>
      <c r="K619" s="63" t="e">
        <f ca="1">_xlfn.IFS($E619&gt;0,VLOOKUP($F619,objets!$A$2:$L5187,8,FALSE)*$E619,$F619="",0,$E619="",VLOOKUP($F619,objets!$A$2:$L5187,8,FALSE))</f>
        <v>#NAME?</v>
      </c>
      <c r="L619" s="63" t="e">
        <f ca="1">_xlfn.IFS($E619&gt;0,VLOOKUP($F619,objets!$A$2:$L5187,9,FALSE)*$E619,$F619="",0,$E619="",VLOOKUP($F619,objets!$A$2:$L5187,9,FALSE))</f>
        <v>#NAME?</v>
      </c>
      <c r="M619" s="63" t="e">
        <f ca="1">_xlfn.IFS($E619&gt;0,VLOOKUP($F619,objets!$A$2:$L5187,10,FALSE)*$E619,$F619="",0,$E619="",VLOOKUP($F619,objets!$A$2:$L5187,10,FALSE))</f>
        <v>#NAME?</v>
      </c>
      <c r="N619" s="63" t="e">
        <f ca="1">_xlfn.IFS($E619&gt;0,VLOOKUP($F619,objets!$A$2:$L5187,11,FALSE)*$E619,$F619="",0,$E619="",VLOOKUP($F619,objets!$A$2:$L5187,11,FALSE))</f>
        <v>#NAME?</v>
      </c>
      <c r="O619" s="63" t="e">
        <f ca="1">_xlfn.IFS($E619&gt;0,VLOOKUP($F619,objets!$A$2:$L5187,12,FALSE)*$E619,$F619="",0,$E619="",VLOOKUP($F619,objets!$A$2:$L5187,12,FALSE))</f>
        <v>#NAME?</v>
      </c>
      <c r="P619" s="64"/>
      <c r="Q619" s="65"/>
      <c r="R619" s="65"/>
      <c r="S619" s="65"/>
      <c r="T619" s="65"/>
      <c r="U619" s="65"/>
      <c r="V619" s="65"/>
      <c r="W619" s="65"/>
      <c r="X619" s="65"/>
      <c r="Y619" s="73"/>
      <c r="Z619" s="67" t="str">
        <f t="shared" ca="1" si="19"/>
        <v/>
      </c>
      <c r="AA619" s="53"/>
      <c r="AB619" s="68"/>
      <c r="AC619" s="68"/>
      <c r="AD619" s="68"/>
      <c r="AE619" s="68"/>
      <c r="AF619" s="68"/>
      <c r="AG619" s="68"/>
      <c r="AH619" s="68"/>
      <c r="AI619" s="68"/>
      <c r="AJ619" s="69"/>
      <c r="AK619" s="55"/>
      <c r="AL619" s="70"/>
      <c r="AM619" s="61"/>
      <c r="AN619" s="61"/>
      <c r="AO619" s="55"/>
      <c r="AP619" s="71"/>
      <c r="AQ619" s="68"/>
      <c r="AR619" s="61"/>
    </row>
    <row r="620" spans="1:44" ht="34.5" customHeight="1" x14ac:dyDescent="0.25">
      <c r="A620" s="58"/>
      <c r="B620" s="58"/>
      <c r="C620" s="59"/>
      <c r="D620" s="60"/>
      <c r="E620" s="60"/>
      <c r="F620" s="61"/>
      <c r="G620" s="62" t="e">
        <f t="shared" ca="1" si="20"/>
        <v>#NAME?</v>
      </c>
      <c r="H620" s="62" t="e">
        <f ca="1">_xlfn.IFS($E620&gt;0,VLOOKUP($F620,objets!$A$2:$L5188,4,FALSE)*$E620,$F620="",0,$E620="",VLOOKUP($F620,objets!$A$2:$L5188,4,FALSE))</f>
        <v>#NAME?</v>
      </c>
      <c r="I620" s="107" t="str">
        <f>IF(F620="","",IF(E620&gt;0,VLOOKUP(F620,objets!$A$4:$F$47,6,FALSE)*E620,VLOOKUP(F620,objets!$A$4:$F$47,6,FALSE)))</f>
        <v/>
      </c>
      <c r="J620" s="63" t="e">
        <f ca="1">_xlfn.IFS($E620&gt;0,VLOOKUP($F620,objets!$A$2:$L5188,7,FALSE)*$E620,$F620="",0,$E620="",VLOOKUP($F620,objets!$A$2:$L5188,7,FALSE))</f>
        <v>#NAME?</v>
      </c>
      <c r="K620" s="63" t="e">
        <f ca="1">_xlfn.IFS($E620&gt;0,VLOOKUP($F620,objets!$A$2:$L5188,8,FALSE)*$E620,$F620="",0,$E620="",VLOOKUP($F620,objets!$A$2:$L5188,8,FALSE))</f>
        <v>#NAME?</v>
      </c>
      <c r="L620" s="63" t="e">
        <f ca="1">_xlfn.IFS($E620&gt;0,VLOOKUP($F620,objets!$A$2:$L5188,9,FALSE)*$E620,$F620="",0,$E620="",VLOOKUP($F620,objets!$A$2:$L5188,9,FALSE))</f>
        <v>#NAME?</v>
      </c>
      <c r="M620" s="63" t="e">
        <f ca="1">_xlfn.IFS($E620&gt;0,VLOOKUP($F620,objets!$A$2:$L5188,10,FALSE)*$E620,$F620="",0,$E620="",VLOOKUP($F620,objets!$A$2:$L5188,10,FALSE))</f>
        <v>#NAME?</v>
      </c>
      <c r="N620" s="63" t="e">
        <f ca="1">_xlfn.IFS($E620&gt;0,VLOOKUP($F620,objets!$A$2:$L5188,11,FALSE)*$E620,$F620="",0,$E620="",VLOOKUP($F620,objets!$A$2:$L5188,11,FALSE))</f>
        <v>#NAME?</v>
      </c>
      <c r="O620" s="63" t="e">
        <f ca="1">_xlfn.IFS($E620&gt;0,VLOOKUP($F620,objets!$A$2:$L5188,12,FALSE)*$E620,$F620="",0,$E620="",VLOOKUP($F620,objets!$A$2:$L5188,12,FALSE))</f>
        <v>#NAME?</v>
      </c>
      <c r="P620" s="64"/>
      <c r="Q620" s="65"/>
      <c r="R620" s="65"/>
      <c r="S620" s="65"/>
      <c r="T620" s="65"/>
      <c r="U620" s="65"/>
      <c r="V620" s="65"/>
      <c r="W620" s="65"/>
      <c r="X620" s="65"/>
      <c r="Y620" s="73"/>
      <c r="Z620" s="67" t="str">
        <f t="shared" ca="1" si="19"/>
        <v/>
      </c>
      <c r="AA620" s="53"/>
      <c r="AB620" s="68"/>
      <c r="AC620" s="68"/>
      <c r="AD620" s="68"/>
      <c r="AE620" s="68"/>
      <c r="AF620" s="68"/>
      <c r="AG620" s="68"/>
      <c r="AH620" s="68"/>
      <c r="AI620" s="68"/>
      <c r="AJ620" s="69"/>
      <c r="AK620" s="55"/>
      <c r="AL620" s="70"/>
      <c r="AM620" s="61"/>
      <c r="AN620" s="61"/>
      <c r="AO620" s="55"/>
      <c r="AP620" s="71"/>
      <c r="AQ620" s="68"/>
      <c r="AR620" s="61"/>
    </row>
    <row r="621" spans="1:44" ht="34.5" customHeight="1" x14ac:dyDescent="0.25">
      <c r="A621" s="58"/>
      <c r="B621" s="58"/>
      <c r="C621" s="59"/>
      <c r="D621" s="60"/>
      <c r="E621" s="60"/>
      <c r="F621" s="61"/>
      <c r="G621" s="62" t="e">
        <f t="shared" ca="1" si="20"/>
        <v>#NAME?</v>
      </c>
      <c r="H621" s="62" t="e">
        <f ca="1">_xlfn.IFS($E621&gt;0,VLOOKUP($F621,objets!$A$2:$L5189,4,FALSE)*$E621,$F621="",0,$E621="",VLOOKUP($F621,objets!$A$2:$L5189,4,FALSE))</f>
        <v>#NAME?</v>
      </c>
      <c r="I621" s="107" t="str">
        <f>IF(F621="","",IF(E621&gt;0,VLOOKUP(F621,objets!$A$4:$F$47,6,FALSE)*E621,VLOOKUP(F621,objets!$A$4:$F$47,6,FALSE)))</f>
        <v/>
      </c>
      <c r="J621" s="63" t="e">
        <f ca="1">_xlfn.IFS($E621&gt;0,VLOOKUP($F621,objets!$A$2:$L5189,7,FALSE)*$E621,$F621="",0,$E621="",VLOOKUP($F621,objets!$A$2:$L5189,7,FALSE))</f>
        <v>#NAME?</v>
      </c>
      <c r="K621" s="63" t="e">
        <f ca="1">_xlfn.IFS($E621&gt;0,VLOOKUP($F621,objets!$A$2:$L5189,8,FALSE)*$E621,$F621="",0,$E621="",VLOOKUP($F621,objets!$A$2:$L5189,8,FALSE))</f>
        <v>#NAME?</v>
      </c>
      <c r="L621" s="63" t="e">
        <f ca="1">_xlfn.IFS($E621&gt;0,VLOOKUP($F621,objets!$A$2:$L5189,9,FALSE)*$E621,$F621="",0,$E621="",VLOOKUP($F621,objets!$A$2:$L5189,9,FALSE))</f>
        <v>#NAME?</v>
      </c>
      <c r="M621" s="63" t="e">
        <f ca="1">_xlfn.IFS($E621&gt;0,VLOOKUP($F621,objets!$A$2:$L5189,10,FALSE)*$E621,$F621="",0,$E621="",VLOOKUP($F621,objets!$A$2:$L5189,10,FALSE))</f>
        <v>#NAME?</v>
      </c>
      <c r="N621" s="63" t="e">
        <f ca="1">_xlfn.IFS($E621&gt;0,VLOOKUP($F621,objets!$A$2:$L5189,11,FALSE)*$E621,$F621="",0,$E621="",VLOOKUP($F621,objets!$A$2:$L5189,11,FALSE))</f>
        <v>#NAME?</v>
      </c>
      <c r="O621" s="63" t="e">
        <f ca="1">_xlfn.IFS($E621&gt;0,VLOOKUP($F621,objets!$A$2:$L5189,12,FALSE)*$E621,$F621="",0,$E621="",VLOOKUP($F621,objets!$A$2:$L5189,12,FALSE))</f>
        <v>#NAME?</v>
      </c>
      <c r="P621" s="64"/>
      <c r="Q621" s="65"/>
      <c r="R621" s="65"/>
      <c r="S621" s="65"/>
      <c r="T621" s="65"/>
      <c r="U621" s="65"/>
      <c r="V621" s="65"/>
      <c r="W621" s="65"/>
      <c r="X621" s="65"/>
      <c r="Y621" s="73"/>
      <c r="Z621" s="67" t="str">
        <f t="shared" ca="1" si="19"/>
        <v/>
      </c>
      <c r="AA621" s="53"/>
      <c r="AB621" s="68"/>
      <c r="AC621" s="68"/>
      <c r="AD621" s="68"/>
      <c r="AE621" s="68"/>
      <c r="AF621" s="68"/>
      <c r="AG621" s="68"/>
      <c r="AH621" s="68"/>
      <c r="AI621" s="68"/>
      <c r="AJ621" s="69"/>
      <c r="AK621" s="55"/>
      <c r="AL621" s="70"/>
      <c r="AM621" s="61"/>
      <c r="AN621" s="61"/>
      <c r="AO621" s="55"/>
      <c r="AP621" s="71"/>
      <c r="AQ621" s="68"/>
      <c r="AR621" s="61"/>
    </row>
    <row r="622" spans="1:44" ht="34.5" customHeight="1" x14ac:dyDescent="0.25">
      <c r="A622" s="58"/>
      <c r="B622" s="58"/>
      <c r="C622" s="59"/>
      <c r="D622" s="60"/>
      <c r="E622" s="60"/>
      <c r="F622" s="61"/>
      <c r="G622" s="62" t="e">
        <f t="shared" ca="1" si="20"/>
        <v>#NAME?</v>
      </c>
      <c r="H622" s="62" t="e">
        <f ca="1">_xlfn.IFS($E622&gt;0,VLOOKUP($F622,objets!$A$2:$L5190,4,FALSE)*$E622,$F622="",0,$E622="",VLOOKUP($F622,objets!$A$2:$L5190,4,FALSE))</f>
        <v>#NAME?</v>
      </c>
      <c r="I622" s="107" t="str">
        <f>IF(F622="","",IF(E622&gt;0,VLOOKUP(F622,objets!$A$4:$F$47,6,FALSE)*E622,VLOOKUP(F622,objets!$A$4:$F$47,6,FALSE)))</f>
        <v/>
      </c>
      <c r="J622" s="63" t="e">
        <f ca="1">_xlfn.IFS($E622&gt;0,VLOOKUP($F622,objets!$A$2:$L5190,7,FALSE)*$E622,$F622="",0,$E622="",VLOOKUP($F622,objets!$A$2:$L5190,7,FALSE))</f>
        <v>#NAME?</v>
      </c>
      <c r="K622" s="63" t="e">
        <f ca="1">_xlfn.IFS($E622&gt;0,VLOOKUP($F622,objets!$A$2:$L5190,8,FALSE)*$E622,$F622="",0,$E622="",VLOOKUP($F622,objets!$A$2:$L5190,8,FALSE))</f>
        <v>#NAME?</v>
      </c>
      <c r="L622" s="63" t="e">
        <f ca="1">_xlfn.IFS($E622&gt;0,VLOOKUP($F622,objets!$A$2:$L5190,9,FALSE)*$E622,$F622="",0,$E622="",VLOOKUP($F622,objets!$A$2:$L5190,9,FALSE))</f>
        <v>#NAME?</v>
      </c>
      <c r="M622" s="63" t="e">
        <f ca="1">_xlfn.IFS($E622&gt;0,VLOOKUP($F622,objets!$A$2:$L5190,10,FALSE)*$E622,$F622="",0,$E622="",VLOOKUP($F622,objets!$A$2:$L5190,10,FALSE))</f>
        <v>#NAME?</v>
      </c>
      <c r="N622" s="63" t="e">
        <f ca="1">_xlfn.IFS($E622&gt;0,VLOOKUP($F622,objets!$A$2:$L5190,11,FALSE)*$E622,$F622="",0,$E622="",VLOOKUP($F622,objets!$A$2:$L5190,11,FALSE))</f>
        <v>#NAME?</v>
      </c>
      <c r="O622" s="63" t="e">
        <f ca="1">_xlfn.IFS($E622&gt;0,VLOOKUP($F622,objets!$A$2:$L5190,12,FALSE)*$E622,$F622="",0,$E622="",VLOOKUP($F622,objets!$A$2:$L5190,12,FALSE))</f>
        <v>#NAME?</v>
      </c>
      <c r="P622" s="64"/>
      <c r="Q622" s="65"/>
      <c r="R622" s="65"/>
      <c r="S622" s="65"/>
      <c r="T622" s="65"/>
      <c r="U622" s="65"/>
      <c r="V622" s="65"/>
      <c r="W622" s="65"/>
      <c r="X622" s="65"/>
      <c r="Y622" s="73"/>
      <c r="Z622" s="67" t="str">
        <f t="shared" ca="1" si="19"/>
        <v/>
      </c>
      <c r="AA622" s="53"/>
      <c r="AB622" s="68"/>
      <c r="AC622" s="68"/>
      <c r="AD622" s="68"/>
      <c r="AE622" s="68"/>
      <c r="AF622" s="68"/>
      <c r="AG622" s="68"/>
      <c r="AH622" s="68"/>
      <c r="AI622" s="68"/>
      <c r="AJ622" s="69"/>
      <c r="AK622" s="55"/>
      <c r="AL622" s="70"/>
      <c r="AM622" s="61"/>
      <c r="AN622" s="61"/>
      <c r="AO622" s="55"/>
      <c r="AP622" s="71"/>
      <c r="AQ622" s="68"/>
      <c r="AR622" s="61"/>
    </row>
    <row r="623" spans="1:44" ht="34.5" customHeight="1" x14ac:dyDescent="0.25">
      <c r="A623" s="58"/>
      <c r="B623" s="58"/>
      <c r="C623" s="59"/>
      <c r="D623" s="60"/>
      <c r="E623" s="60"/>
      <c r="F623" s="61"/>
      <c r="G623" s="62" t="e">
        <f t="shared" ca="1" si="20"/>
        <v>#NAME?</v>
      </c>
      <c r="H623" s="62" t="e">
        <f ca="1">_xlfn.IFS($E623&gt;0,VLOOKUP($F623,objets!$A$2:$L5191,4,FALSE)*$E623,$F623="",0,$E623="",VLOOKUP($F623,objets!$A$2:$L5191,4,FALSE))</f>
        <v>#NAME?</v>
      </c>
      <c r="I623" s="107" t="str">
        <f>IF(F623="","",IF(E623&gt;0,VLOOKUP(F623,objets!$A$4:$F$47,6,FALSE)*E623,VLOOKUP(F623,objets!$A$4:$F$47,6,FALSE)))</f>
        <v/>
      </c>
      <c r="J623" s="63" t="e">
        <f ca="1">_xlfn.IFS($E623&gt;0,VLOOKUP($F623,objets!$A$2:$L5191,7,FALSE)*$E623,$F623="",0,$E623="",VLOOKUP($F623,objets!$A$2:$L5191,7,FALSE))</f>
        <v>#NAME?</v>
      </c>
      <c r="K623" s="63" t="e">
        <f ca="1">_xlfn.IFS($E623&gt;0,VLOOKUP($F623,objets!$A$2:$L5191,8,FALSE)*$E623,$F623="",0,$E623="",VLOOKUP($F623,objets!$A$2:$L5191,8,FALSE))</f>
        <v>#NAME?</v>
      </c>
      <c r="L623" s="63" t="e">
        <f ca="1">_xlfn.IFS($E623&gt;0,VLOOKUP($F623,objets!$A$2:$L5191,9,FALSE)*$E623,$F623="",0,$E623="",VLOOKUP($F623,objets!$A$2:$L5191,9,FALSE))</f>
        <v>#NAME?</v>
      </c>
      <c r="M623" s="63" t="e">
        <f ca="1">_xlfn.IFS($E623&gt;0,VLOOKUP($F623,objets!$A$2:$L5191,10,FALSE)*$E623,$F623="",0,$E623="",VLOOKUP($F623,objets!$A$2:$L5191,10,FALSE))</f>
        <v>#NAME?</v>
      </c>
      <c r="N623" s="63" t="e">
        <f ca="1">_xlfn.IFS($E623&gt;0,VLOOKUP($F623,objets!$A$2:$L5191,11,FALSE)*$E623,$F623="",0,$E623="",VLOOKUP($F623,objets!$A$2:$L5191,11,FALSE))</f>
        <v>#NAME?</v>
      </c>
      <c r="O623" s="63" t="e">
        <f ca="1">_xlfn.IFS($E623&gt;0,VLOOKUP($F623,objets!$A$2:$L5191,12,FALSE)*$E623,$F623="",0,$E623="",VLOOKUP($F623,objets!$A$2:$L5191,12,FALSE))</f>
        <v>#NAME?</v>
      </c>
      <c r="P623" s="64"/>
      <c r="Q623" s="65"/>
      <c r="R623" s="65"/>
      <c r="S623" s="65"/>
      <c r="T623" s="65"/>
      <c r="U623" s="65"/>
      <c r="V623" s="65"/>
      <c r="W623" s="65"/>
      <c r="X623" s="65"/>
      <c r="Y623" s="73"/>
      <c r="Z623" s="67" t="str">
        <f t="shared" ca="1" si="19"/>
        <v/>
      </c>
      <c r="AA623" s="53"/>
      <c r="AB623" s="68"/>
      <c r="AC623" s="68"/>
      <c r="AD623" s="68"/>
      <c r="AE623" s="68"/>
      <c r="AF623" s="68"/>
      <c r="AG623" s="68"/>
      <c r="AH623" s="68"/>
      <c r="AI623" s="68"/>
      <c r="AJ623" s="69"/>
      <c r="AK623" s="55"/>
      <c r="AL623" s="70"/>
      <c r="AM623" s="61"/>
      <c r="AN623" s="61"/>
      <c r="AO623" s="55"/>
      <c r="AP623" s="71"/>
      <c r="AQ623" s="68"/>
      <c r="AR623" s="61"/>
    </row>
    <row r="624" spans="1:44" ht="34.5" customHeight="1" x14ac:dyDescent="0.25">
      <c r="A624" s="58"/>
      <c r="B624" s="58"/>
      <c r="C624" s="59"/>
      <c r="D624" s="60"/>
      <c r="E624" s="60"/>
      <c r="F624" s="72"/>
      <c r="G624" s="62" t="e">
        <f t="shared" ca="1" si="20"/>
        <v>#NAME?</v>
      </c>
      <c r="H624" s="62" t="e">
        <f ca="1">_xlfn.IFS($E624&gt;0,VLOOKUP($F624,objets!$A$2:$L5192,4,FALSE)*$E624,$F624="",0,$E624="",VLOOKUP($F624,objets!$A$2:$L5192,4,FALSE))</f>
        <v>#NAME?</v>
      </c>
      <c r="I624" s="107" t="str">
        <f>IF(F624="","",IF(E624&gt;0,VLOOKUP(F624,objets!$A$4:$F$47,6,FALSE)*E624,VLOOKUP(F624,objets!$A$4:$F$47,6,FALSE)))</f>
        <v/>
      </c>
      <c r="J624" s="63" t="e">
        <f ca="1">_xlfn.IFS($E624&gt;0,VLOOKUP($F624,objets!$A$2:$L5192,7,FALSE)*$E624,$F624="",0,$E624="",VLOOKUP($F624,objets!$A$2:$L5192,7,FALSE))</f>
        <v>#NAME?</v>
      </c>
      <c r="K624" s="63" t="e">
        <f ca="1">_xlfn.IFS($E624&gt;0,VLOOKUP($F624,objets!$A$2:$L5192,8,FALSE)*$E624,$F624="",0,$E624="",VLOOKUP($F624,objets!$A$2:$L5192,8,FALSE))</f>
        <v>#NAME?</v>
      </c>
      <c r="L624" s="63" t="e">
        <f ca="1">_xlfn.IFS($E624&gt;0,VLOOKUP($F624,objets!$A$2:$L5192,9,FALSE)*$E624,$F624="",0,$E624="",VLOOKUP($F624,objets!$A$2:$L5192,9,FALSE))</f>
        <v>#NAME?</v>
      </c>
      <c r="M624" s="63" t="e">
        <f ca="1">_xlfn.IFS($E624&gt;0,VLOOKUP($F624,objets!$A$2:$L5192,10,FALSE)*$E624,$F624="",0,$E624="",VLOOKUP($F624,objets!$A$2:$L5192,10,FALSE))</f>
        <v>#NAME?</v>
      </c>
      <c r="N624" s="63" t="e">
        <f ca="1">_xlfn.IFS($E624&gt;0,VLOOKUP($F624,objets!$A$2:$L5192,11,FALSE)*$E624,$F624="",0,$E624="",VLOOKUP($F624,objets!$A$2:$L5192,11,FALSE))</f>
        <v>#NAME?</v>
      </c>
      <c r="O624" s="63" t="e">
        <f ca="1">_xlfn.IFS($E624&gt;0,VLOOKUP($F624,objets!$A$2:$L5192,12,FALSE)*$E624,$F624="",0,$E624="",VLOOKUP($F624,objets!$A$2:$L5192,12,FALSE))</f>
        <v>#NAME?</v>
      </c>
      <c r="P624" s="64"/>
      <c r="Q624" s="65"/>
      <c r="R624" s="65"/>
      <c r="S624" s="65"/>
      <c r="T624" s="65"/>
      <c r="U624" s="65"/>
      <c r="V624" s="65"/>
      <c r="W624" s="65"/>
      <c r="X624" s="65"/>
      <c r="Y624" s="73"/>
      <c r="Z624" s="67" t="str">
        <f t="shared" ca="1" si="19"/>
        <v/>
      </c>
      <c r="AA624" s="53"/>
      <c r="AB624" s="68"/>
      <c r="AC624" s="68"/>
      <c r="AD624" s="68"/>
      <c r="AE624" s="68"/>
      <c r="AF624" s="68"/>
      <c r="AG624" s="68"/>
      <c r="AH624" s="68"/>
      <c r="AI624" s="68"/>
      <c r="AJ624" s="69"/>
      <c r="AK624" s="55"/>
      <c r="AL624" s="70"/>
      <c r="AM624" s="61"/>
      <c r="AN624" s="61"/>
      <c r="AO624" s="55"/>
      <c r="AP624" s="71"/>
      <c r="AQ624" s="68"/>
      <c r="AR624" s="61"/>
    </row>
    <row r="625" spans="1:44" ht="34.5" customHeight="1" x14ac:dyDescent="0.25">
      <c r="A625" s="58"/>
      <c r="B625" s="58"/>
      <c r="C625" s="59"/>
      <c r="D625" s="60"/>
      <c r="E625" s="60"/>
      <c r="F625" s="61"/>
      <c r="G625" s="62" t="e">
        <f t="shared" ca="1" si="20"/>
        <v>#NAME?</v>
      </c>
      <c r="H625" s="62" t="e">
        <f ca="1">_xlfn.IFS($E625&gt;0,VLOOKUP($F625,objets!$A$2:$L5193,4,FALSE)*$E625,$F625="",0,$E625="",VLOOKUP($F625,objets!$A$2:$L5193,4,FALSE))</f>
        <v>#NAME?</v>
      </c>
      <c r="I625" s="107" t="str">
        <f>IF(F625="","",IF(E625&gt;0,VLOOKUP(F625,objets!$A$4:$F$47,6,FALSE)*E625,VLOOKUP(F625,objets!$A$4:$F$47,6,FALSE)))</f>
        <v/>
      </c>
      <c r="J625" s="63" t="e">
        <f ca="1">_xlfn.IFS($E625&gt;0,VLOOKUP($F625,objets!$A$2:$L5193,7,FALSE)*$E625,$F625="",0,$E625="",VLOOKUP($F625,objets!$A$2:$L5193,7,FALSE))</f>
        <v>#NAME?</v>
      </c>
      <c r="K625" s="63" t="e">
        <f ca="1">_xlfn.IFS($E625&gt;0,VLOOKUP($F625,objets!$A$2:$L5193,8,FALSE)*$E625,$F625="",0,$E625="",VLOOKUP($F625,objets!$A$2:$L5193,8,FALSE))</f>
        <v>#NAME?</v>
      </c>
      <c r="L625" s="63" t="e">
        <f ca="1">_xlfn.IFS($E625&gt;0,VLOOKUP($F625,objets!$A$2:$L5193,9,FALSE)*$E625,$F625="",0,$E625="",VLOOKUP($F625,objets!$A$2:$L5193,9,FALSE))</f>
        <v>#NAME?</v>
      </c>
      <c r="M625" s="63" t="e">
        <f ca="1">_xlfn.IFS($E625&gt;0,VLOOKUP($F625,objets!$A$2:$L5193,10,FALSE)*$E625,$F625="",0,$E625="",VLOOKUP($F625,objets!$A$2:$L5193,10,FALSE))</f>
        <v>#NAME?</v>
      </c>
      <c r="N625" s="63" t="e">
        <f ca="1">_xlfn.IFS($E625&gt;0,VLOOKUP($F625,objets!$A$2:$L5193,11,FALSE)*$E625,$F625="",0,$E625="",VLOOKUP($F625,objets!$A$2:$L5193,11,FALSE))</f>
        <v>#NAME?</v>
      </c>
      <c r="O625" s="63" t="e">
        <f ca="1">_xlfn.IFS($E625&gt;0,VLOOKUP($F625,objets!$A$2:$L5193,12,FALSE)*$E625,$F625="",0,$E625="",VLOOKUP($F625,objets!$A$2:$L5193,12,FALSE))</f>
        <v>#NAME?</v>
      </c>
      <c r="P625" s="64"/>
      <c r="Q625" s="65"/>
      <c r="R625" s="65"/>
      <c r="S625" s="65"/>
      <c r="T625" s="65"/>
      <c r="U625" s="65"/>
      <c r="V625" s="65"/>
      <c r="W625" s="65"/>
      <c r="X625" s="65"/>
      <c r="Y625" s="73"/>
      <c r="Z625" s="67" t="str">
        <f t="shared" ca="1" si="19"/>
        <v/>
      </c>
      <c r="AA625" s="53"/>
      <c r="AB625" s="68"/>
      <c r="AC625" s="68"/>
      <c r="AD625" s="68"/>
      <c r="AE625" s="68"/>
      <c r="AF625" s="68"/>
      <c r="AG625" s="68"/>
      <c r="AH625" s="68"/>
      <c r="AI625" s="68"/>
      <c r="AJ625" s="69"/>
      <c r="AK625" s="55"/>
      <c r="AL625" s="70"/>
      <c r="AM625" s="61"/>
      <c r="AN625" s="61"/>
      <c r="AO625" s="55"/>
      <c r="AP625" s="71"/>
      <c r="AQ625" s="68"/>
      <c r="AR625" s="61"/>
    </row>
    <row r="626" spans="1:44" ht="34.5" customHeight="1" x14ac:dyDescent="0.25">
      <c r="A626" s="58"/>
      <c r="B626" s="58"/>
      <c r="C626" s="59"/>
      <c r="D626" s="60"/>
      <c r="E626" s="60"/>
      <c r="F626" s="61"/>
      <c r="G626" s="62" t="e">
        <f t="shared" ca="1" si="20"/>
        <v>#NAME?</v>
      </c>
      <c r="H626" s="62" t="e">
        <f ca="1">_xlfn.IFS($E626&gt;0,VLOOKUP($F626,objets!$A$2:$L5194,4,FALSE)*$E626,$F626="",0,$E626="",VLOOKUP($F626,objets!$A$2:$L5194,4,FALSE))</f>
        <v>#NAME?</v>
      </c>
      <c r="I626" s="107" t="str">
        <f>IF(F626="","",IF(E626&gt;0,VLOOKUP(F626,objets!$A$4:$F$47,6,FALSE)*E626,VLOOKUP(F626,objets!$A$4:$F$47,6,FALSE)))</f>
        <v/>
      </c>
      <c r="J626" s="63" t="e">
        <f ca="1">_xlfn.IFS($E626&gt;0,VLOOKUP($F626,objets!$A$2:$L5194,7,FALSE)*$E626,$F626="",0,$E626="",VLOOKUP($F626,objets!$A$2:$L5194,7,FALSE))</f>
        <v>#NAME?</v>
      </c>
      <c r="K626" s="63" t="e">
        <f ca="1">_xlfn.IFS($E626&gt;0,VLOOKUP($F626,objets!$A$2:$L5194,8,FALSE)*$E626,$F626="",0,$E626="",VLOOKUP($F626,objets!$A$2:$L5194,8,FALSE))</f>
        <v>#NAME?</v>
      </c>
      <c r="L626" s="63" t="e">
        <f ca="1">_xlfn.IFS($E626&gt;0,VLOOKUP($F626,objets!$A$2:$L5194,9,FALSE)*$E626,$F626="",0,$E626="",VLOOKUP($F626,objets!$A$2:$L5194,9,FALSE))</f>
        <v>#NAME?</v>
      </c>
      <c r="M626" s="63" t="e">
        <f ca="1">_xlfn.IFS($E626&gt;0,VLOOKUP($F626,objets!$A$2:$L5194,10,FALSE)*$E626,$F626="",0,$E626="",VLOOKUP($F626,objets!$A$2:$L5194,10,FALSE))</f>
        <v>#NAME?</v>
      </c>
      <c r="N626" s="63" t="e">
        <f ca="1">_xlfn.IFS($E626&gt;0,VLOOKUP($F626,objets!$A$2:$L5194,11,FALSE)*$E626,$F626="",0,$E626="",VLOOKUP($F626,objets!$A$2:$L5194,11,FALSE))</f>
        <v>#NAME?</v>
      </c>
      <c r="O626" s="63" t="e">
        <f ca="1">_xlfn.IFS($E626&gt;0,VLOOKUP($F626,objets!$A$2:$L5194,12,FALSE)*$E626,$F626="",0,$E626="",VLOOKUP($F626,objets!$A$2:$L5194,12,FALSE))</f>
        <v>#NAME?</v>
      </c>
      <c r="P626" s="64"/>
      <c r="Q626" s="65"/>
      <c r="R626" s="65"/>
      <c r="S626" s="65"/>
      <c r="T626" s="65"/>
      <c r="U626" s="65"/>
      <c r="V626" s="65"/>
      <c r="W626" s="65"/>
      <c r="X626" s="65"/>
      <c r="Y626" s="73"/>
      <c r="Z626" s="67" t="str">
        <f t="shared" ca="1" si="19"/>
        <v/>
      </c>
      <c r="AA626" s="53"/>
      <c r="AB626" s="68"/>
      <c r="AC626" s="68"/>
      <c r="AD626" s="68"/>
      <c r="AE626" s="68"/>
      <c r="AF626" s="68"/>
      <c r="AG626" s="68"/>
      <c r="AH626" s="68"/>
      <c r="AI626" s="68"/>
      <c r="AJ626" s="69"/>
      <c r="AK626" s="55"/>
      <c r="AL626" s="70"/>
      <c r="AM626" s="61"/>
      <c r="AN626" s="61"/>
      <c r="AO626" s="55"/>
      <c r="AP626" s="71"/>
      <c r="AQ626" s="68"/>
      <c r="AR626" s="61"/>
    </row>
    <row r="627" spans="1:44" ht="34.5" customHeight="1" x14ac:dyDescent="0.25">
      <c r="A627" s="58"/>
      <c r="B627" s="58"/>
      <c r="C627" s="59"/>
      <c r="D627" s="60"/>
      <c r="E627" s="60"/>
      <c r="F627" s="61"/>
      <c r="G627" s="62" t="e">
        <f t="shared" ca="1" si="20"/>
        <v>#NAME?</v>
      </c>
      <c r="H627" s="62" t="e">
        <f ca="1">_xlfn.IFS($E627&gt;0,VLOOKUP($F627,objets!$A$2:$L5195,4,FALSE)*$E627,$F627="",0,$E627="",VLOOKUP($F627,objets!$A$2:$L5195,4,FALSE))</f>
        <v>#NAME?</v>
      </c>
      <c r="I627" s="107" t="str">
        <f>IF(F627="","",IF(E627&gt;0,VLOOKUP(F627,objets!$A$4:$F$47,6,FALSE)*E627,VLOOKUP(F627,objets!$A$4:$F$47,6,FALSE)))</f>
        <v/>
      </c>
      <c r="J627" s="63" t="e">
        <f ca="1">_xlfn.IFS($E627&gt;0,VLOOKUP($F627,objets!$A$2:$L5195,7,FALSE)*$E627,$F627="",0,$E627="",VLOOKUP($F627,objets!$A$2:$L5195,7,FALSE))</f>
        <v>#NAME?</v>
      </c>
      <c r="K627" s="63" t="e">
        <f ca="1">_xlfn.IFS($E627&gt;0,VLOOKUP($F627,objets!$A$2:$L5195,8,FALSE)*$E627,$F627="",0,$E627="",VLOOKUP($F627,objets!$A$2:$L5195,8,FALSE))</f>
        <v>#NAME?</v>
      </c>
      <c r="L627" s="63" t="e">
        <f ca="1">_xlfn.IFS($E627&gt;0,VLOOKUP($F627,objets!$A$2:$L5195,9,FALSE)*$E627,$F627="",0,$E627="",VLOOKUP($F627,objets!$A$2:$L5195,9,FALSE))</f>
        <v>#NAME?</v>
      </c>
      <c r="M627" s="63" t="e">
        <f ca="1">_xlfn.IFS($E627&gt;0,VLOOKUP($F627,objets!$A$2:$L5195,10,FALSE)*$E627,$F627="",0,$E627="",VLOOKUP($F627,objets!$A$2:$L5195,10,FALSE))</f>
        <v>#NAME?</v>
      </c>
      <c r="N627" s="63" t="e">
        <f ca="1">_xlfn.IFS($E627&gt;0,VLOOKUP($F627,objets!$A$2:$L5195,11,FALSE)*$E627,$F627="",0,$E627="",VLOOKUP($F627,objets!$A$2:$L5195,11,FALSE))</f>
        <v>#NAME?</v>
      </c>
      <c r="O627" s="63" t="e">
        <f ca="1">_xlfn.IFS($E627&gt;0,VLOOKUP($F627,objets!$A$2:$L5195,12,FALSE)*$E627,$F627="",0,$E627="",VLOOKUP($F627,objets!$A$2:$L5195,12,FALSE))</f>
        <v>#NAME?</v>
      </c>
      <c r="P627" s="64"/>
      <c r="Q627" s="65"/>
      <c r="R627" s="65"/>
      <c r="S627" s="65"/>
      <c r="T627" s="65"/>
      <c r="U627" s="65"/>
      <c r="V627" s="65"/>
      <c r="W627" s="65"/>
      <c r="X627" s="65"/>
      <c r="Y627" s="73"/>
      <c r="Z627" s="67" t="str">
        <f t="shared" ca="1" si="19"/>
        <v/>
      </c>
      <c r="AA627" s="53"/>
      <c r="AB627" s="68"/>
      <c r="AC627" s="68"/>
      <c r="AD627" s="68"/>
      <c r="AE627" s="68"/>
      <c r="AF627" s="68"/>
      <c r="AG627" s="68"/>
      <c r="AH627" s="68"/>
      <c r="AI627" s="68"/>
      <c r="AJ627" s="69"/>
      <c r="AK627" s="55"/>
      <c r="AL627" s="70"/>
      <c r="AM627" s="61"/>
      <c r="AN627" s="61"/>
      <c r="AO627" s="55"/>
      <c r="AP627" s="71"/>
      <c r="AQ627" s="68"/>
      <c r="AR627" s="61"/>
    </row>
    <row r="628" spans="1:44" ht="34.5" customHeight="1" x14ac:dyDescent="0.25">
      <c r="A628" s="58"/>
      <c r="B628" s="58"/>
      <c r="C628" s="59"/>
      <c r="D628" s="60"/>
      <c r="E628" s="60"/>
      <c r="F628" s="72"/>
      <c r="G628" s="62" t="e">
        <f t="shared" ca="1" si="20"/>
        <v>#NAME?</v>
      </c>
      <c r="H628" s="62" t="e">
        <f ca="1">_xlfn.IFS($E628&gt;0,VLOOKUP($F628,objets!$A$2:$L5196,4,FALSE)*$E628,$F628="",0,$E628="",VLOOKUP($F628,objets!$A$2:$L5196,4,FALSE))</f>
        <v>#NAME?</v>
      </c>
      <c r="I628" s="107" t="str">
        <f>IF(F628="","",IF(E628&gt;0,VLOOKUP(F628,objets!$A$4:$F$47,6,FALSE)*E628,VLOOKUP(F628,objets!$A$4:$F$47,6,FALSE)))</f>
        <v/>
      </c>
      <c r="J628" s="63" t="e">
        <f ca="1">_xlfn.IFS($E628&gt;0,VLOOKUP($F628,objets!$A$2:$L5196,7,FALSE)*$E628,$F628="",0,$E628="",VLOOKUP($F628,objets!$A$2:$L5196,7,FALSE))</f>
        <v>#NAME?</v>
      </c>
      <c r="K628" s="63" t="e">
        <f ca="1">_xlfn.IFS($E628&gt;0,VLOOKUP($F628,objets!$A$2:$L5196,8,FALSE)*$E628,$F628="",0,$E628="",VLOOKUP($F628,objets!$A$2:$L5196,8,FALSE))</f>
        <v>#NAME?</v>
      </c>
      <c r="L628" s="63" t="e">
        <f ca="1">_xlfn.IFS($E628&gt;0,VLOOKUP($F628,objets!$A$2:$L5196,9,FALSE)*$E628,$F628="",0,$E628="",VLOOKUP($F628,objets!$A$2:$L5196,9,FALSE))</f>
        <v>#NAME?</v>
      </c>
      <c r="M628" s="63" t="e">
        <f ca="1">_xlfn.IFS($E628&gt;0,VLOOKUP($F628,objets!$A$2:$L5196,10,FALSE)*$E628,$F628="",0,$E628="",VLOOKUP($F628,objets!$A$2:$L5196,10,FALSE))</f>
        <v>#NAME?</v>
      </c>
      <c r="N628" s="63" t="e">
        <f ca="1">_xlfn.IFS($E628&gt;0,VLOOKUP($F628,objets!$A$2:$L5196,11,FALSE)*$E628,$F628="",0,$E628="",VLOOKUP($F628,objets!$A$2:$L5196,11,FALSE))</f>
        <v>#NAME?</v>
      </c>
      <c r="O628" s="63" t="e">
        <f ca="1">_xlfn.IFS($E628&gt;0,VLOOKUP($F628,objets!$A$2:$L5196,12,FALSE)*$E628,$F628="",0,$E628="",VLOOKUP($F628,objets!$A$2:$L5196,12,FALSE))</f>
        <v>#NAME?</v>
      </c>
      <c r="P628" s="64"/>
      <c r="Q628" s="65"/>
      <c r="R628" s="65"/>
      <c r="S628" s="65"/>
      <c r="T628" s="65"/>
      <c r="U628" s="65"/>
      <c r="V628" s="65"/>
      <c r="W628" s="65"/>
      <c r="X628" s="65"/>
      <c r="Y628" s="73"/>
      <c r="Z628" s="67" t="str">
        <f t="shared" ca="1" si="19"/>
        <v/>
      </c>
      <c r="AA628" s="53"/>
      <c r="AB628" s="68"/>
      <c r="AC628" s="68"/>
      <c r="AD628" s="68"/>
      <c r="AE628" s="68"/>
      <c r="AF628" s="68"/>
      <c r="AG628" s="68"/>
      <c r="AH628" s="68"/>
      <c r="AI628" s="68"/>
      <c r="AJ628" s="69"/>
      <c r="AK628" s="55"/>
      <c r="AL628" s="70"/>
      <c r="AM628" s="61"/>
      <c r="AN628" s="61"/>
      <c r="AO628" s="55"/>
      <c r="AP628" s="71"/>
      <c r="AQ628" s="68"/>
      <c r="AR628" s="61"/>
    </row>
    <row r="629" spans="1:44" ht="34.5" customHeight="1" x14ac:dyDescent="0.25">
      <c r="A629" s="58"/>
      <c r="B629" s="58"/>
      <c r="C629" s="59"/>
      <c r="D629" s="60"/>
      <c r="E629" s="60"/>
      <c r="F629" s="61"/>
      <c r="G629" s="62" t="e">
        <f t="shared" ca="1" si="20"/>
        <v>#NAME?</v>
      </c>
      <c r="H629" s="62" t="e">
        <f ca="1">_xlfn.IFS($E629&gt;0,VLOOKUP($F629,objets!$A$2:$L5197,4,FALSE)*$E629,$F629="",0,$E629="",VLOOKUP($F629,objets!$A$2:$L5197,4,FALSE))</f>
        <v>#NAME?</v>
      </c>
      <c r="I629" s="107" t="str">
        <f>IF(F629="","",IF(E629&gt;0,VLOOKUP(F629,objets!$A$4:$F$47,6,FALSE)*E629,VLOOKUP(F629,objets!$A$4:$F$47,6,FALSE)))</f>
        <v/>
      </c>
      <c r="J629" s="63" t="e">
        <f ca="1">_xlfn.IFS($E629&gt;0,VLOOKUP($F629,objets!$A$2:$L5197,7,FALSE)*$E629,$F629="",0,$E629="",VLOOKUP($F629,objets!$A$2:$L5197,7,FALSE))</f>
        <v>#NAME?</v>
      </c>
      <c r="K629" s="63" t="e">
        <f ca="1">_xlfn.IFS($E629&gt;0,VLOOKUP($F629,objets!$A$2:$L5197,8,FALSE)*$E629,$F629="",0,$E629="",VLOOKUP($F629,objets!$A$2:$L5197,8,FALSE))</f>
        <v>#NAME?</v>
      </c>
      <c r="L629" s="63" t="e">
        <f ca="1">_xlfn.IFS($E629&gt;0,VLOOKUP($F629,objets!$A$2:$L5197,9,FALSE)*$E629,$F629="",0,$E629="",VLOOKUP($F629,objets!$A$2:$L5197,9,FALSE))</f>
        <v>#NAME?</v>
      </c>
      <c r="M629" s="63" t="e">
        <f ca="1">_xlfn.IFS($E629&gt;0,VLOOKUP($F629,objets!$A$2:$L5197,10,FALSE)*$E629,$F629="",0,$E629="",VLOOKUP($F629,objets!$A$2:$L5197,10,FALSE))</f>
        <v>#NAME?</v>
      </c>
      <c r="N629" s="63" t="e">
        <f ca="1">_xlfn.IFS($E629&gt;0,VLOOKUP($F629,objets!$A$2:$L5197,11,FALSE)*$E629,$F629="",0,$E629="",VLOOKUP($F629,objets!$A$2:$L5197,11,FALSE))</f>
        <v>#NAME?</v>
      </c>
      <c r="O629" s="63" t="e">
        <f ca="1">_xlfn.IFS($E629&gt;0,VLOOKUP($F629,objets!$A$2:$L5197,12,FALSE)*$E629,$F629="",0,$E629="",VLOOKUP($F629,objets!$A$2:$L5197,12,FALSE))</f>
        <v>#NAME?</v>
      </c>
      <c r="P629" s="64"/>
      <c r="Q629" s="65"/>
      <c r="R629" s="65"/>
      <c r="S629" s="65"/>
      <c r="T629" s="65"/>
      <c r="U629" s="65"/>
      <c r="V629" s="65"/>
      <c r="W629" s="65"/>
      <c r="X629" s="65"/>
      <c r="Y629" s="73"/>
      <c r="Z629" s="67" t="str">
        <f t="shared" ca="1" si="19"/>
        <v/>
      </c>
      <c r="AA629" s="53"/>
      <c r="AB629" s="68"/>
      <c r="AC629" s="68"/>
      <c r="AD629" s="68"/>
      <c r="AE629" s="68"/>
      <c r="AF629" s="68"/>
      <c r="AG629" s="68"/>
      <c r="AH629" s="68"/>
      <c r="AI629" s="68"/>
      <c r="AJ629" s="69"/>
      <c r="AK629" s="55"/>
      <c r="AL629" s="70"/>
      <c r="AM629" s="61"/>
      <c r="AN629" s="61"/>
      <c r="AO629" s="55"/>
      <c r="AP629" s="71"/>
      <c r="AQ629" s="68"/>
      <c r="AR629" s="61"/>
    </row>
    <row r="630" spans="1:44" ht="34.5" customHeight="1" x14ac:dyDescent="0.25">
      <c r="A630" s="58"/>
      <c r="B630" s="58"/>
      <c r="C630" s="59"/>
      <c r="D630" s="60"/>
      <c r="E630" s="60"/>
      <c r="F630" s="72"/>
      <c r="G630" s="62" t="e">
        <f t="shared" ca="1" si="20"/>
        <v>#NAME?</v>
      </c>
      <c r="H630" s="62" t="e">
        <f ca="1">_xlfn.IFS($E630&gt;0,VLOOKUP($F630,objets!$A$2:$L5198,4,FALSE)*$E630,$F630="",0,$E630="",VLOOKUP($F630,objets!$A$2:$L5198,4,FALSE))</f>
        <v>#NAME?</v>
      </c>
      <c r="I630" s="107" t="str">
        <f>IF(F630="","",IF(E630&gt;0,VLOOKUP(F630,objets!$A$4:$F$47,6,FALSE)*E630,VLOOKUP(F630,objets!$A$4:$F$47,6,FALSE)))</f>
        <v/>
      </c>
      <c r="J630" s="63" t="e">
        <f ca="1">_xlfn.IFS($E630&gt;0,VLOOKUP($F630,objets!$A$2:$L5198,7,FALSE)*$E630,$F630="",0,$E630="",VLOOKUP($F630,objets!$A$2:$L5198,7,FALSE))</f>
        <v>#NAME?</v>
      </c>
      <c r="K630" s="63" t="e">
        <f ca="1">_xlfn.IFS($E630&gt;0,VLOOKUP($F630,objets!$A$2:$L5198,8,FALSE)*$E630,$F630="",0,$E630="",VLOOKUP($F630,objets!$A$2:$L5198,8,FALSE))</f>
        <v>#NAME?</v>
      </c>
      <c r="L630" s="63" t="e">
        <f ca="1">_xlfn.IFS($E630&gt;0,VLOOKUP($F630,objets!$A$2:$L5198,9,FALSE)*$E630,$F630="",0,$E630="",VLOOKUP($F630,objets!$A$2:$L5198,9,FALSE))</f>
        <v>#NAME?</v>
      </c>
      <c r="M630" s="63" t="e">
        <f ca="1">_xlfn.IFS($E630&gt;0,VLOOKUP($F630,objets!$A$2:$L5198,10,FALSE)*$E630,$F630="",0,$E630="",VLOOKUP($F630,objets!$A$2:$L5198,10,FALSE))</f>
        <v>#NAME?</v>
      </c>
      <c r="N630" s="63" t="e">
        <f ca="1">_xlfn.IFS($E630&gt;0,VLOOKUP($F630,objets!$A$2:$L5198,11,FALSE)*$E630,$F630="",0,$E630="",VLOOKUP($F630,objets!$A$2:$L5198,11,FALSE))</f>
        <v>#NAME?</v>
      </c>
      <c r="O630" s="63" t="e">
        <f ca="1">_xlfn.IFS($E630&gt;0,VLOOKUP($F630,objets!$A$2:$L5198,12,FALSE)*$E630,$F630="",0,$E630="",VLOOKUP($F630,objets!$A$2:$L5198,12,FALSE))</f>
        <v>#NAME?</v>
      </c>
      <c r="P630" s="64"/>
      <c r="Q630" s="65"/>
      <c r="R630" s="65"/>
      <c r="S630" s="65"/>
      <c r="T630" s="65"/>
      <c r="U630" s="65"/>
      <c r="V630" s="65"/>
      <c r="W630" s="65"/>
      <c r="X630" s="65"/>
      <c r="Y630" s="73"/>
      <c r="Z630" s="67" t="str">
        <f t="shared" ca="1" si="19"/>
        <v/>
      </c>
      <c r="AA630" s="53"/>
      <c r="AB630" s="68"/>
      <c r="AC630" s="68"/>
      <c r="AD630" s="68"/>
      <c r="AE630" s="68"/>
      <c r="AF630" s="68"/>
      <c r="AG630" s="68"/>
      <c r="AH630" s="68"/>
      <c r="AI630" s="68"/>
      <c r="AJ630" s="69"/>
      <c r="AK630" s="55"/>
      <c r="AL630" s="70"/>
      <c r="AM630" s="61"/>
      <c r="AN630" s="61"/>
      <c r="AO630" s="55"/>
      <c r="AP630" s="71"/>
      <c r="AQ630" s="68"/>
      <c r="AR630" s="61"/>
    </row>
    <row r="631" spans="1:44" ht="34.5" customHeight="1" x14ac:dyDescent="0.25">
      <c r="A631" s="58"/>
      <c r="B631" s="58"/>
      <c r="C631" s="59"/>
      <c r="D631" s="60"/>
      <c r="E631" s="60"/>
      <c r="F631" s="61"/>
      <c r="G631" s="62" t="e">
        <f t="shared" ca="1" si="20"/>
        <v>#NAME?</v>
      </c>
      <c r="H631" s="62" t="e">
        <f ca="1">_xlfn.IFS($E631&gt;0,VLOOKUP($F631,objets!$A$2:$L5199,4,FALSE)*$E631,$F631="",0,$E631="",VLOOKUP($F631,objets!$A$2:$L5199,4,FALSE))</f>
        <v>#NAME?</v>
      </c>
      <c r="I631" s="107" t="str">
        <f>IF(F631="","",IF(E631&gt;0,VLOOKUP(F631,objets!$A$4:$F$47,6,FALSE)*E631,VLOOKUP(F631,objets!$A$4:$F$47,6,FALSE)))</f>
        <v/>
      </c>
      <c r="J631" s="63" t="e">
        <f ca="1">_xlfn.IFS($E631&gt;0,VLOOKUP($F631,objets!$A$2:$L5199,7,FALSE)*$E631,$F631="",0,$E631="",VLOOKUP($F631,objets!$A$2:$L5199,7,FALSE))</f>
        <v>#NAME?</v>
      </c>
      <c r="K631" s="63" t="e">
        <f ca="1">_xlfn.IFS($E631&gt;0,VLOOKUP($F631,objets!$A$2:$L5199,8,FALSE)*$E631,$F631="",0,$E631="",VLOOKUP($F631,objets!$A$2:$L5199,8,FALSE))</f>
        <v>#NAME?</v>
      </c>
      <c r="L631" s="63" t="e">
        <f ca="1">_xlfn.IFS($E631&gt;0,VLOOKUP($F631,objets!$A$2:$L5199,9,FALSE)*$E631,$F631="",0,$E631="",VLOOKUP($F631,objets!$A$2:$L5199,9,FALSE))</f>
        <v>#NAME?</v>
      </c>
      <c r="M631" s="63" t="e">
        <f ca="1">_xlfn.IFS($E631&gt;0,VLOOKUP($F631,objets!$A$2:$L5199,10,FALSE)*$E631,$F631="",0,$E631="",VLOOKUP($F631,objets!$A$2:$L5199,10,FALSE))</f>
        <v>#NAME?</v>
      </c>
      <c r="N631" s="63" t="e">
        <f ca="1">_xlfn.IFS($E631&gt;0,VLOOKUP($F631,objets!$A$2:$L5199,11,FALSE)*$E631,$F631="",0,$E631="",VLOOKUP($F631,objets!$A$2:$L5199,11,FALSE))</f>
        <v>#NAME?</v>
      </c>
      <c r="O631" s="63" t="e">
        <f ca="1">_xlfn.IFS($E631&gt;0,VLOOKUP($F631,objets!$A$2:$L5199,12,FALSE)*$E631,$F631="",0,$E631="",VLOOKUP($F631,objets!$A$2:$L5199,12,FALSE))</f>
        <v>#NAME?</v>
      </c>
      <c r="P631" s="64"/>
      <c r="Q631" s="65"/>
      <c r="R631" s="65"/>
      <c r="S631" s="65"/>
      <c r="T631" s="65"/>
      <c r="U631" s="65"/>
      <c r="V631" s="65"/>
      <c r="W631" s="65"/>
      <c r="X631" s="65"/>
      <c r="Y631" s="73"/>
      <c r="Z631" s="67" t="str">
        <f t="shared" ca="1" si="19"/>
        <v/>
      </c>
      <c r="AA631" s="53"/>
      <c r="AB631" s="68"/>
      <c r="AC631" s="68"/>
      <c r="AD631" s="68"/>
      <c r="AE631" s="68"/>
      <c r="AF631" s="68"/>
      <c r="AG631" s="68"/>
      <c r="AH631" s="68"/>
      <c r="AI631" s="68"/>
      <c r="AJ631" s="69"/>
      <c r="AK631" s="55"/>
      <c r="AL631" s="70"/>
      <c r="AM631" s="61"/>
      <c r="AN631" s="61"/>
      <c r="AO631" s="55"/>
      <c r="AP631" s="71"/>
      <c r="AQ631" s="68"/>
      <c r="AR631" s="61"/>
    </row>
    <row r="632" spans="1:44" ht="34.5" customHeight="1" x14ac:dyDescent="0.25">
      <c r="A632" s="58"/>
      <c r="B632" s="58"/>
      <c r="C632" s="59"/>
      <c r="D632" s="60"/>
      <c r="E632" s="60"/>
      <c r="F632" s="61"/>
      <c r="G632" s="62" t="e">
        <f t="shared" ca="1" si="20"/>
        <v>#NAME?</v>
      </c>
      <c r="H632" s="62" t="e">
        <f ca="1">_xlfn.IFS($E632&gt;0,VLOOKUP($F632,objets!$A$2:$L5200,4,FALSE)*$E632,$F632="",0,$E632="",VLOOKUP($F632,objets!$A$2:$L5200,4,FALSE))</f>
        <v>#NAME?</v>
      </c>
      <c r="I632" s="107" t="str">
        <f>IF(F632="","",IF(E632&gt;0,VLOOKUP(F632,objets!$A$4:$F$47,6,FALSE)*E632,VLOOKUP(F632,objets!$A$4:$F$47,6,FALSE)))</f>
        <v/>
      </c>
      <c r="J632" s="63" t="e">
        <f ca="1">_xlfn.IFS($E632&gt;0,VLOOKUP($F632,objets!$A$2:$L5200,7,FALSE)*$E632,$F632="",0,$E632="",VLOOKUP($F632,objets!$A$2:$L5200,7,FALSE))</f>
        <v>#NAME?</v>
      </c>
      <c r="K632" s="63" t="e">
        <f ca="1">_xlfn.IFS($E632&gt;0,VLOOKUP($F632,objets!$A$2:$L5200,8,FALSE)*$E632,$F632="",0,$E632="",VLOOKUP($F632,objets!$A$2:$L5200,8,FALSE))</f>
        <v>#NAME?</v>
      </c>
      <c r="L632" s="63" t="e">
        <f ca="1">_xlfn.IFS($E632&gt;0,VLOOKUP($F632,objets!$A$2:$L5200,9,FALSE)*$E632,$F632="",0,$E632="",VLOOKUP($F632,objets!$A$2:$L5200,9,FALSE))</f>
        <v>#NAME?</v>
      </c>
      <c r="M632" s="63" t="e">
        <f ca="1">_xlfn.IFS($E632&gt;0,VLOOKUP($F632,objets!$A$2:$L5200,10,FALSE)*$E632,$F632="",0,$E632="",VLOOKUP($F632,objets!$A$2:$L5200,10,FALSE))</f>
        <v>#NAME?</v>
      </c>
      <c r="N632" s="63" t="e">
        <f ca="1">_xlfn.IFS($E632&gt;0,VLOOKUP($F632,objets!$A$2:$L5200,11,FALSE)*$E632,$F632="",0,$E632="",VLOOKUP($F632,objets!$A$2:$L5200,11,FALSE))</f>
        <v>#NAME?</v>
      </c>
      <c r="O632" s="63" t="e">
        <f ca="1">_xlfn.IFS($E632&gt;0,VLOOKUP($F632,objets!$A$2:$L5200,12,FALSE)*$E632,$F632="",0,$E632="",VLOOKUP($F632,objets!$A$2:$L5200,12,FALSE))</f>
        <v>#NAME?</v>
      </c>
      <c r="P632" s="64"/>
      <c r="Q632" s="65"/>
      <c r="R632" s="65"/>
      <c r="S632" s="65"/>
      <c r="T632" s="65"/>
      <c r="U632" s="65"/>
      <c r="V632" s="65"/>
      <c r="W632" s="65"/>
      <c r="X632" s="65"/>
      <c r="Y632" s="73"/>
      <c r="Z632" s="67" t="str">
        <f t="shared" ca="1" si="19"/>
        <v/>
      </c>
      <c r="AA632" s="53"/>
      <c r="AB632" s="68"/>
      <c r="AC632" s="68"/>
      <c r="AD632" s="68"/>
      <c r="AE632" s="68"/>
      <c r="AF632" s="68"/>
      <c r="AG632" s="68"/>
      <c r="AH632" s="68"/>
      <c r="AI632" s="68"/>
      <c r="AJ632" s="69"/>
      <c r="AK632" s="55"/>
      <c r="AL632" s="70"/>
      <c r="AM632" s="61"/>
      <c r="AN632" s="61"/>
      <c r="AO632" s="55"/>
      <c r="AP632" s="71"/>
      <c r="AQ632" s="68"/>
      <c r="AR632" s="61"/>
    </row>
    <row r="633" spans="1:44" ht="34.5" customHeight="1" x14ac:dyDescent="0.25">
      <c r="A633" s="58"/>
      <c r="B633" s="58"/>
      <c r="C633" s="59"/>
      <c r="D633" s="60"/>
      <c r="E633" s="60"/>
      <c r="F633" s="61"/>
      <c r="G633" s="62" t="e">
        <f t="shared" ca="1" si="20"/>
        <v>#NAME?</v>
      </c>
      <c r="H633" s="62" t="e">
        <f ca="1">_xlfn.IFS($E633&gt;0,VLOOKUP($F633,objets!$A$2:$L5201,4,FALSE)*$E633,$F633="",0,$E633="",VLOOKUP($F633,objets!$A$2:$L5201,4,FALSE))</f>
        <v>#NAME?</v>
      </c>
      <c r="I633" s="107" t="str">
        <f>IF(F633="","",IF(E633&gt;0,VLOOKUP(F633,objets!$A$4:$F$47,6,FALSE)*E633,VLOOKUP(F633,objets!$A$4:$F$47,6,FALSE)))</f>
        <v/>
      </c>
      <c r="J633" s="63" t="e">
        <f ca="1">_xlfn.IFS($E633&gt;0,VLOOKUP($F633,objets!$A$2:$L5201,7,FALSE)*$E633,$F633="",0,$E633="",VLOOKUP($F633,objets!$A$2:$L5201,7,FALSE))</f>
        <v>#NAME?</v>
      </c>
      <c r="K633" s="63" t="e">
        <f ca="1">_xlfn.IFS($E633&gt;0,VLOOKUP($F633,objets!$A$2:$L5201,8,FALSE)*$E633,$F633="",0,$E633="",VLOOKUP($F633,objets!$A$2:$L5201,8,FALSE))</f>
        <v>#NAME?</v>
      </c>
      <c r="L633" s="63" t="e">
        <f ca="1">_xlfn.IFS($E633&gt;0,VLOOKUP($F633,objets!$A$2:$L5201,9,FALSE)*$E633,$F633="",0,$E633="",VLOOKUP($F633,objets!$A$2:$L5201,9,FALSE))</f>
        <v>#NAME?</v>
      </c>
      <c r="M633" s="63" t="e">
        <f ca="1">_xlfn.IFS($E633&gt;0,VLOOKUP($F633,objets!$A$2:$L5201,10,FALSE)*$E633,$F633="",0,$E633="",VLOOKUP($F633,objets!$A$2:$L5201,10,FALSE))</f>
        <v>#NAME?</v>
      </c>
      <c r="N633" s="63" t="e">
        <f ca="1">_xlfn.IFS($E633&gt;0,VLOOKUP($F633,objets!$A$2:$L5201,11,FALSE)*$E633,$F633="",0,$E633="",VLOOKUP($F633,objets!$A$2:$L5201,11,FALSE))</f>
        <v>#NAME?</v>
      </c>
      <c r="O633" s="63" t="e">
        <f ca="1">_xlfn.IFS($E633&gt;0,VLOOKUP($F633,objets!$A$2:$L5201,12,FALSE)*$E633,$F633="",0,$E633="",VLOOKUP($F633,objets!$A$2:$L5201,12,FALSE))</f>
        <v>#NAME?</v>
      </c>
      <c r="P633" s="64"/>
      <c r="Q633" s="65"/>
      <c r="R633" s="65"/>
      <c r="S633" s="65"/>
      <c r="T633" s="65"/>
      <c r="U633" s="65"/>
      <c r="V633" s="65"/>
      <c r="W633" s="65"/>
      <c r="X633" s="65"/>
      <c r="Y633" s="73"/>
      <c r="Z633" s="67" t="str">
        <f t="shared" ca="1" si="19"/>
        <v/>
      </c>
      <c r="AA633" s="53"/>
      <c r="AB633" s="68"/>
      <c r="AC633" s="68"/>
      <c r="AD633" s="68"/>
      <c r="AE633" s="68"/>
      <c r="AF633" s="68"/>
      <c r="AG633" s="68"/>
      <c r="AH633" s="68"/>
      <c r="AI633" s="68"/>
      <c r="AJ633" s="69"/>
      <c r="AK633" s="55"/>
      <c r="AL633" s="70"/>
      <c r="AM633" s="61"/>
      <c r="AN633" s="61"/>
      <c r="AO633" s="55"/>
      <c r="AP633" s="71"/>
      <c r="AQ633" s="68"/>
      <c r="AR633" s="61"/>
    </row>
    <row r="634" spans="1:44" ht="34.5" customHeight="1" x14ac:dyDescent="0.25">
      <c r="A634" s="58"/>
      <c r="B634" s="58"/>
      <c r="C634" s="59"/>
      <c r="D634" s="60"/>
      <c r="E634" s="60"/>
      <c r="F634" s="72"/>
      <c r="G634" s="62" t="e">
        <f t="shared" ca="1" si="20"/>
        <v>#NAME?</v>
      </c>
      <c r="H634" s="62" t="e">
        <f ca="1">_xlfn.IFS($E634&gt;0,VLOOKUP($F634,objets!$A$2:$L5202,4,FALSE)*$E634,$F634="",0,$E634="",VLOOKUP($F634,objets!$A$2:$L5202,4,FALSE))</f>
        <v>#NAME?</v>
      </c>
      <c r="I634" s="107" t="str">
        <f>IF(F634="","",IF(E634&gt;0,VLOOKUP(F634,objets!$A$4:$F$47,6,FALSE)*E634,VLOOKUP(F634,objets!$A$4:$F$47,6,FALSE)))</f>
        <v/>
      </c>
      <c r="J634" s="63" t="e">
        <f ca="1">_xlfn.IFS($E634&gt;0,VLOOKUP($F634,objets!$A$2:$L5202,7,FALSE)*$E634,$F634="",0,$E634="",VLOOKUP($F634,objets!$A$2:$L5202,7,FALSE))</f>
        <v>#NAME?</v>
      </c>
      <c r="K634" s="63" t="e">
        <f ca="1">_xlfn.IFS($E634&gt;0,VLOOKUP($F634,objets!$A$2:$L5202,8,FALSE)*$E634,$F634="",0,$E634="",VLOOKUP($F634,objets!$A$2:$L5202,8,FALSE))</f>
        <v>#NAME?</v>
      </c>
      <c r="L634" s="63" t="e">
        <f ca="1">_xlfn.IFS($E634&gt;0,VLOOKUP($F634,objets!$A$2:$L5202,9,FALSE)*$E634,$F634="",0,$E634="",VLOOKUP($F634,objets!$A$2:$L5202,9,FALSE))</f>
        <v>#NAME?</v>
      </c>
      <c r="M634" s="63" t="e">
        <f ca="1">_xlfn.IFS($E634&gt;0,VLOOKUP($F634,objets!$A$2:$L5202,10,FALSE)*$E634,$F634="",0,$E634="",VLOOKUP($F634,objets!$A$2:$L5202,10,FALSE))</f>
        <v>#NAME?</v>
      </c>
      <c r="N634" s="63" t="e">
        <f ca="1">_xlfn.IFS($E634&gt;0,VLOOKUP($F634,objets!$A$2:$L5202,11,FALSE)*$E634,$F634="",0,$E634="",VLOOKUP($F634,objets!$A$2:$L5202,11,FALSE))</f>
        <v>#NAME?</v>
      </c>
      <c r="O634" s="63" t="e">
        <f ca="1">_xlfn.IFS($E634&gt;0,VLOOKUP($F634,objets!$A$2:$L5202,12,FALSE)*$E634,$F634="",0,$E634="",VLOOKUP($F634,objets!$A$2:$L5202,12,FALSE))</f>
        <v>#NAME?</v>
      </c>
      <c r="P634" s="64"/>
      <c r="Q634" s="65"/>
      <c r="R634" s="65"/>
      <c r="S634" s="65"/>
      <c r="T634" s="65"/>
      <c r="U634" s="65"/>
      <c r="V634" s="65"/>
      <c r="W634" s="65"/>
      <c r="X634" s="65"/>
      <c r="Y634" s="73"/>
      <c r="Z634" s="67" t="str">
        <f t="shared" ca="1" si="19"/>
        <v/>
      </c>
      <c r="AA634" s="53"/>
      <c r="AB634" s="68"/>
      <c r="AC634" s="68"/>
      <c r="AD634" s="68"/>
      <c r="AE634" s="68"/>
      <c r="AF634" s="68"/>
      <c r="AG634" s="68"/>
      <c r="AH634" s="68"/>
      <c r="AI634" s="68"/>
      <c r="AJ634" s="69"/>
      <c r="AK634" s="55"/>
      <c r="AL634" s="70"/>
      <c r="AM634" s="61"/>
      <c r="AN634" s="61"/>
      <c r="AO634" s="55"/>
      <c r="AP634" s="71"/>
      <c r="AQ634" s="68"/>
      <c r="AR634" s="61"/>
    </row>
    <row r="635" spans="1:44" ht="34.5" customHeight="1" x14ac:dyDescent="0.25">
      <c r="A635" s="58"/>
      <c r="B635" s="58"/>
      <c r="C635" s="59"/>
      <c r="D635" s="60"/>
      <c r="E635" s="60"/>
      <c r="F635" s="61"/>
      <c r="G635" s="62" t="e">
        <f t="shared" ca="1" si="20"/>
        <v>#NAME?</v>
      </c>
      <c r="H635" s="62" t="e">
        <f ca="1">_xlfn.IFS($E635&gt;0,VLOOKUP($F635,objets!$A$2:$L5203,4,FALSE)*$E635,$F635="",0,$E635="",VLOOKUP($F635,objets!$A$2:$L5203,4,FALSE))</f>
        <v>#NAME?</v>
      </c>
      <c r="I635" s="107" t="str">
        <f>IF(F635="","",IF(E635&gt;0,VLOOKUP(F635,objets!$A$4:$F$47,6,FALSE)*E635,VLOOKUP(F635,objets!$A$4:$F$47,6,FALSE)))</f>
        <v/>
      </c>
      <c r="J635" s="63" t="e">
        <f ca="1">_xlfn.IFS($E635&gt;0,VLOOKUP($F635,objets!$A$2:$L5203,7,FALSE)*$E635,$F635="",0,$E635="",VLOOKUP($F635,objets!$A$2:$L5203,7,FALSE))</f>
        <v>#NAME?</v>
      </c>
      <c r="K635" s="63" t="e">
        <f ca="1">_xlfn.IFS($E635&gt;0,VLOOKUP($F635,objets!$A$2:$L5203,8,FALSE)*$E635,$F635="",0,$E635="",VLOOKUP($F635,objets!$A$2:$L5203,8,FALSE))</f>
        <v>#NAME?</v>
      </c>
      <c r="L635" s="63" t="e">
        <f ca="1">_xlfn.IFS($E635&gt;0,VLOOKUP($F635,objets!$A$2:$L5203,9,FALSE)*$E635,$F635="",0,$E635="",VLOOKUP($F635,objets!$A$2:$L5203,9,FALSE))</f>
        <v>#NAME?</v>
      </c>
      <c r="M635" s="63" t="e">
        <f ca="1">_xlfn.IFS($E635&gt;0,VLOOKUP($F635,objets!$A$2:$L5203,10,FALSE)*$E635,$F635="",0,$E635="",VLOOKUP($F635,objets!$A$2:$L5203,10,FALSE))</f>
        <v>#NAME?</v>
      </c>
      <c r="N635" s="63" t="e">
        <f ca="1">_xlfn.IFS($E635&gt;0,VLOOKUP($F635,objets!$A$2:$L5203,11,FALSE)*$E635,$F635="",0,$E635="",VLOOKUP($F635,objets!$A$2:$L5203,11,FALSE))</f>
        <v>#NAME?</v>
      </c>
      <c r="O635" s="63" t="e">
        <f ca="1">_xlfn.IFS($E635&gt;0,VLOOKUP($F635,objets!$A$2:$L5203,12,FALSE)*$E635,$F635="",0,$E635="",VLOOKUP($F635,objets!$A$2:$L5203,12,FALSE))</f>
        <v>#NAME?</v>
      </c>
      <c r="P635" s="64"/>
      <c r="Q635" s="65"/>
      <c r="R635" s="65"/>
      <c r="S635" s="65"/>
      <c r="T635" s="65"/>
      <c r="U635" s="65"/>
      <c r="V635" s="65"/>
      <c r="W635" s="65"/>
      <c r="X635" s="65"/>
      <c r="Y635" s="73"/>
      <c r="Z635" s="67" t="str">
        <f t="shared" ca="1" si="19"/>
        <v/>
      </c>
      <c r="AA635" s="53"/>
      <c r="AB635" s="68"/>
      <c r="AC635" s="68"/>
      <c r="AD635" s="68"/>
      <c r="AE635" s="68"/>
      <c r="AF635" s="68"/>
      <c r="AG635" s="68"/>
      <c r="AH635" s="68"/>
      <c r="AI635" s="68"/>
      <c r="AJ635" s="69"/>
      <c r="AK635" s="55"/>
      <c r="AL635" s="70"/>
      <c r="AM635" s="61"/>
      <c r="AN635" s="61"/>
      <c r="AO635" s="55"/>
      <c r="AP635" s="71"/>
      <c r="AQ635" s="68"/>
      <c r="AR635" s="61"/>
    </row>
    <row r="636" spans="1:44" ht="34.5" customHeight="1" x14ac:dyDescent="0.25">
      <c r="A636" s="58"/>
      <c r="B636" s="58"/>
      <c r="C636" s="59"/>
      <c r="D636" s="60"/>
      <c r="E636" s="60"/>
      <c r="F636" s="72"/>
      <c r="G636" s="62" t="e">
        <f t="shared" ca="1" si="20"/>
        <v>#NAME?</v>
      </c>
      <c r="H636" s="62" t="e">
        <f ca="1">_xlfn.IFS($E636&gt;0,VLOOKUP($F636,objets!$A$2:$L5204,4,FALSE)*$E636,$F636="",0,$E636="",VLOOKUP($F636,objets!$A$2:$L5204,4,FALSE))</f>
        <v>#NAME?</v>
      </c>
      <c r="I636" s="107" t="str">
        <f>IF(F636="","",IF(E636&gt;0,VLOOKUP(F636,objets!$A$4:$F$47,6,FALSE)*E636,VLOOKUP(F636,objets!$A$4:$F$47,6,FALSE)))</f>
        <v/>
      </c>
      <c r="J636" s="63" t="e">
        <f ca="1">_xlfn.IFS($E636&gt;0,VLOOKUP($F636,objets!$A$2:$L5204,7,FALSE)*$E636,$F636="",0,$E636="",VLOOKUP($F636,objets!$A$2:$L5204,7,FALSE))</f>
        <v>#NAME?</v>
      </c>
      <c r="K636" s="63" t="e">
        <f ca="1">_xlfn.IFS($E636&gt;0,VLOOKUP($F636,objets!$A$2:$L5204,8,FALSE)*$E636,$F636="",0,$E636="",VLOOKUP($F636,objets!$A$2:$L5204,8,FALSE))</f>
        <v>#NAME?</v>
      </c>
      <c r="L636" s="63" t="e">
        <f ca="1">_xlfn.IFS($E636&gt;0,VLOOKUP($F636,objets!$A$2:$L5204,9,FALSE)*$E636,$F636="",0,$E636="",VLOOKUP($F636,objets!$A$2:$L5204,9,FALSE))</f>
        <v>#NAME?</v>
      </c>
      <c r="M636" s="63" t="e">
        <f ca="1">_xlfn.IFS($E636&gt;0,VLOOKUP($F636,objets!$A$2:$L5204,10,FALSE)*$E636,$F636="",0,$E636="",VLOOKUP($F636,objets!$A$2:$L5204,10,FALSE))</f>
        <v>#NAME?</v>
      </c>
      <c r="N636" s="63" t="e">
        <f ca="1">_xlfn.IFS($E636&gt;0,VLOOKUP($F636,objets!$A$2:$L5204,11,FALSE)*$E636,$F636="",0,$E636="",VLOOKUP($F636,objets!$A$2:$L5204,11,FALSE))</f>
        <v>#NAME?</v>
      </c>
      <c r="O636" s="63" t="e">
        <f ca="1">_xlfn.IFS($E636&gt;0,VLOOKUP($F636,objets!$A$2:$L5204,12,FALSE)*$E636,$F636="",0,$E636="",VLOOKUP($F636,objets!$A$2:$L5204,12,FALSE))</f>
        <v>#NAME?</v>
      </c>
      <c r="P636" s="64"/>
      <c r="Q636" s="65"/>
      <c r="R636" s="65"/>
      <c r="S636" s="65"/>
      <c r="T636" s="65"/>
      <c r="U636" s="65"/>
      <c r="V636" s="65"/>
      <c r="W636" s="65"/>
      <c r="X636" s="65"/>
      <c r="Y636" s="73"/>
      <c r="Z636" s="67" t="str">
        <f t="shared" ca="1" si="19"/>
        <v/>
      </c>
      <c r="AA636" s="53"/>
      <c r="AB636" s="68"/>
      <c r="AC636" s="68"/>
      <c r="AD636" s="68"/>
      <c r="AE636" s="68"/>
      <c r="AF636" s="68"/>
      <c r="AG636" s="68"/>
      <c r="AH636" s="68"/>
      <c r="AI636" s="68"/>
      <c r="AJ636" s="69"/>
      <c r="AK636" s="55"/>
      <c r="AL636" s="70"/>
      <c r="AM636" s="61"/>
      <c r="AN636" s="61"/>
      <c r="AO636" s="55"/>
      <c r="AP636" s="71"/>
      <c r="AQ636" s="68"/>
      <c r="AR636" s="61"/>
    </row>
    <row r="637" spans="1:44" ht="34.5" customHeight="1" x14ac:dyDescent="0.25">
      <c r="A637" s="58"/>
      <c r="B637" s="58"/>
      <c r="C637" s="59"/>
      <c r="D637" s="60"/>
      <c r="E637" s="60"/>
      <c r="F637" s="61"/>
      <c r="G637" s="62" t="e">
        <f t="shared" ca="1" si="20"/>
        <v>#NAME?</v>
      </c>
      <c r="H637" s="62" t="e">
        <f ca="1">_xlfn.IFS($E637&gt;0,VLOOKUP($F637,objets!$A$2:$L5205,4,FALSE)*$E637,$F637="",0,$E637="",VLOOKUP($F637,objets!$A$2:$L5205,4,FALSE))</f>
        <v>#NAME?</v>
      </c>
      <c r="I637" s="107" t="str">
        <f>IF(F637="","",IF(E637&gt;0,VLOOKUP(F637,objets!$A$4:$F$47,6,FALSE)*E637,VLOOKUP(F637,objets!$A$4:$F$47,6,FALSE)))</f>
        <v/>
      </c>
      <c r="J637" s="63" t="e">
        <f ca="1">_xlfn.IFS($E637&gt;0,VLOOKUP($F637,objets!$A$2:$L5205,7,FALSE)*$E637,$F637="",0,$E637="",VLOOKUP($F637,objets!$A$2:$L5205,7,FALSE))</f>
        <v>#NAME?</v>
      </c>
      <c r="K637" s="63" t="e">
        <f ca="1">_xlfn.IFS($E637&gt;0,VLOOKUP($F637,objets!$A$2:$L5205,8,FALSE)*$E637,$F637="",0,$E637="",VLOOKUP($F637,objets!$A$2:$L5205,8,FALSE))</f>
        <v>#NAME?</v>
      </c>
      <c r="L637" s="63" t="e">
        <f ca="1">_xlfn.IFS($E637&gt;0,VLOOKUP($F637,objets!$A$2:$L5205,9,FALSE)*$E637,$F637="",0,$E637="",VLOOKUP($F637,objets!$A$2:$L5205,9,FALSE))</f>
        <v>#NAME?</v>
      </c>
      <c r="M637" s="63" t="e">
        <f ca="1">_xlfn.IFS($E637&gt;0,VLOOKUP($F637,objets!$A$2:$L5205,10,FALSE)*$E637,$F637="",0,$E637="",VLOOKUP($F637,objets!$A$2:$L5205,10,FALSE))</f>
        <v>#NAME?</v>
      </c>
      <c r="N637" s="63" t="e">
        <f ca="1">_xlfn.IFS($E637&gt;0,VLOOKUP($F637,objets!$A$2:$L5205,11,FALSE)*$E637,$F637="",0,$E637="",VLOOKUP($F637,objets!$A$2:$L5205,11,FALSE))</f>
        <v>#NAME?</v>
      </c>
      <c r="O637" s="63" t="e">
        <f ca="1">_xlfn.IFS($E637&gt;0,VLOOKUP($F637,objets!$A$2:$L5205,12,FALSE)*$E637,$F637="",0,$E637="",VLOOKUP($F637,objets!$A$2:$L5205,12,FALSE))</f>
        <v>#NAME?</v>
      </c>
      <c r="P637" s="64"/>
      <c r="Q637" s="65"/>
      <c r="R637" s="65"/>
      <c r="S637" s="65"/>
      <c r="T637" s="65"/>
      <c r="U637" s="65"/>
      <c r="V637" s="65"/>
      <c r="W637" s="65"/>
      <c r="X637" s="65"/>
      <c r="Y637" s="73"/>
      <c r="Z637" s="67" t="str">
        <f t="shared" ca="1" si="19"/>
        <v/>
      </c>
      <c r="AA637" s="53"/>
      <c r="AB637" s="68"/>
      <c r="AC637" s="68"/>
      <c r="AD637" s="68"/>
      <c r="AE637" s="68"/>
      <c r="AF637" s="68"/>
      <c r="AG637" s="68"/>
      <c r="AH637" s="68"/>
      <c r="AI637" s="68"/>
      <c r="AJ637" s="69"/>
      <c r="AK637" s="55"/>
      <c r="AL637" s="70"/>
      <c r="AM637" s="61"/>
      <c r="AN637" s="61"/>
      <c r="AO637" s="55"/>
      <c r="AP637" s="71"/>
      <c r="AQ637" s="68"/>
      <c r="AR637" s="61"/>
    </row>
    <row r="638" spans="1:44" ht="34.5" customHeight="1" x14ac:dyDescent="0.25">
      <c r="A638" s="58"/>
      <c r="B638" s="58"/>
      <c r="C638" s="59"/>
      <c r="D638" s="60"/>
      <c r="E638" s="60"/>
      <c r="F638" s="61"/>
      <c r="G638" s="62" t="e">
        <f t="shared" ca="1" si="20"/>
        <v>#NAME?</v>
      </c>
      <c r="H638" s="62" t="e">
        <f ca="1">_xlfn.IFS($E638&gt;0,VLOOKUP($F638,objets!$A$2:$L5206,4,FALSE)*$E638,$F638="",0,$E638="",VLOOKUP($F638,objets!$A$2:$L5206,4,FALSE))</f>
        <v>#NAME?</v>
      </c>
      <c r="I638" s="107" t="str">
        <f>IF(F638="","",IF(E638&gt;0,VLOOKUP(F638,objets!$A$4:$F$47,6,FALSE)*E638,VLOOKUP(F638,objets!$A$4:$F$47,6,FALSE)))</f>
        <v/>
      </c>
      <c r="J638" s="63" t="e">
        <f ca="1">_xlfn.IFS($E638&gt;0,VLOOKUP($F638,objets!$A$2:$L5206,7,FALSE)*$E638,$F638="",0,$E638="",VLOOKUP($F638,objets!$A$2:$L5206,7,FALSE))</f>
        <v>#NAME?</v>
      </c>
      <c r="K638" s="63" t="e">
        <f ca="1">_xlfn.IFS($E638&gt;0,VLOOKUP($F638,objets!$A$2:$L5206,8,FALSE)*$E638,$F638="",0,$E638="",VLOOKUP($F638,objets!$A$2:$L5206,8,FALSE))</f>
        <v>#NAME?</v>
      </c>
      <c r="L638" s="63" t="e">
        <f ca="1">_xlfn.IFS($E638&gt;0,VLOOKUP($F638,objets!$A$2:$L5206,9,FALSE)*$E638,$F638="",0,$E638="",VLOOKUP($F638,objets!$A$2:$L5206,9,FALSE))</f>
        <v>#NAME?</v>
      </c>
      <c r="M638" s="63" t="e">
        <f ca="1">_xlfn.IFS($E638&gt;0,VLOOKUP($F638,objets!$A$2:$L5206,10,FALSE)*$E638,$F638="",0,$E638="",VLOOKUP($F638,objets!$A$2:$L5206,10,FALSE))</f>
        <v>#NAME?</v>
      </c>
      <c r="N638" s="63" t="e">
        <f ca="1">_xlfn.IFS($E638&gt;0,VLOOKUP($F638,objets!$A$2:$L5206,11,FALSE)*$E638,$F638="",0,$E638="",VLOOKUP($F638,objets!$A$2:$L5206,11,FALSE))</f>
        <v>#NAME?</v>
      </c>
      <c r="O638" s="63" t="e">
        <f ca="1">_xlfn.IFS($E638&gt;0,VLOOKUP($F638,objets!$A$2:$L5206,12,FALSE)*$E638,$F638="",0,$E638="",VLOOKUP($F638,objets!$A$2:$L5206,12,FALSE))</f>
        <v>#NAME?</v>
      </c>
      <c r="P638" s="64"/>
      <c r="Q638" s="65"/>
      <c r="R638" s="65"/>
      <c r="S638" s="65"/>
      <c r="T638" s="65"/>
      <c r="U638" s="65"/>
      <c r="V638" s="65"/>
      <c r="W638" s="65"/>
      <c r="X638" s="65"/>
      <c r="Y638" s="73"/>
      <c r="Z638" s="67" t="str">
        <f t="shared" ca="1" si="19"/>
        <v/>
      </c>
      <c r="AA638" s="53"/>
      <c r="AB638" s="68"/>
      <c r="AC638" s="68"/>
      <c r="AD638" s="68"/>
      <c r="AE638" s="68"/>
      <c r="AF638" s="68"/>
      <c r="AG638" s="68"/>
      <c r="AH638" s="68"/>
      <c r="AI638" s="68"/>
      <c r="AJ638" s="69"/>
      <c r="AK638" s="55"/>
      <c r="AL638" s="70"/>
      <c r="AM638" s="61"/>
      <c r="AN638" s="61"/>
      <c r="AO638" s="55"/>
      <c r="AP638" s="71"/>
      <c r="AQ638" s="68"/>
      <c r="AR638" s="61"/>
    </row>
    <row r="639" spans="1:44" ht="34.5" customHeight="1" x14ac:dyDescent="0.25">
      <c r="A639" s="58"/>
      <c r="B639" s="58"/>
      <c r="C639" s="59"/>
      <c r="D639" s="60"/>
      <c r="E639" s="60"/>
      <c r="F639" s="61"/>
      <c r="G639" s="62" t="e">
        <f t="shared" ca="1" si="20"/>
        <v>#NAME?</v>
      </c>
      <c r="H639" s="62" t="e">
        <f ca="1">_xlfn.IFS($E639&gt;0,VLOOKUP($F639,objets!$A$2:$L5207,4,FALSE)*$E639,$F639="",0,$E639="",VLOOKUP($F639,objets!$A$2:$L5207,4,FALSE))</f>
        <v>#NAME?</v>
      </c>
      <c r="I639" s="107" t="str">
        <f>IF(F639="","",IF(E639&gt;0,VLOOKUP(F639,objets!$A$4:$F$47,6,FALSE)*E639,VLOOKUP(F639,objets!$A$4:$F$47,6,FALSE)))</f>
        <v/>
      </c>
      <c r="J639" s="63" t="e">
        <f ca="1">_xlfn.IFS($E639&gt;0,VLOOKUP($F639,objets!$A$2:$L5207,7,FALSE)*$E639,$F639="",0,$E639="",VLOOKUP($F639,objets!$A$2:$L5207,7,FALSE))</f>
        <v>#NAME?</v>
      </c>
      <c r="K639" s="63" t="e">
        <f ca="1">_xlfn.IFS($E639&gt;0,VLOOKUP($F639,objets!$A$2:$L5207,8,FALSE)*$E639,$F639="",0,$E639="",VLOOKUP($F639,objets!$A$2:$L5207,8,FALSE))</f>
        <v>#NAME?</v>
      </c>
      <c r="L639" s="63" t="e">
        <f ca="1">_xlfn.IFS($E639&gt;0,VLOOKUP($F639,objets!$A$2:$L5207,9,FALSE)*$E639,$F639="",0,$E639="",VLOOKUP($F639,objets!$A$2:$L5207,9,FALSE))</f>
        <v>#NAME?</v>
      </c>
      <c r="M639" s="63" t="e">
        <f ca="1">_xlfn.IFS($E639&gt;0,VLOOKUP($F639,objets!$A$2:$L5207,10,FALSE)*$E639,$F639="",0,$E639="",VLOOKUP($F639,objets!$A$2:$L5207,10,FALSE))</f>
        <v>#NAME?</v>
      </c>
      <c r="N639" s="63" t="e">
        <f ca="1">_xlfn.IFS($E639&gt;0,VLOOKUP($F639,objets!$A$2:$L5207,11,FALSE)*$E639,$F639="",0,$E639="",VLOOKUP($F639,objets!$A$2:$L5207,11,FALSE))</f>
        <v>#NAME?</v>
      </c>
      <c r="O639" s="63" t="e">
        <f ca="1">_xlfn.IFS($E639&gt;0,VLOOKUP($F639,objets!$A$2:$L5207,12,FALSE)*$E639,$F639="",0,$E639="",VLOOKUP($F639,objets!$A$2:$L5207,12,FALSE))</f>
        <v>#NAME?</v>
      </c>
      <c r="P639" s="64"/>
      <c r="Q639" s="65"/>
      <c r="R639" s="65"/>
      <c r="S639" s="65"/>
      <c r="T639" s="65"/>
      <c r="U639" s="65"/>
      <c r="V639" s="65"/>
      <c r="W639" s="65"/>
      <c r="X639" s="65"/>
      <c r="Y639" s="73"/>
      <c r="Z639" s="67" t="str">
        <f t="shared" ca="1" si="19"/>
        <v/>
      </c>
      <c r="AA639" s="53"/>
      <c r="AB639" s="68"/>
      <c r="AC639" s="68"/>
      <c r="AD639" s="68"/>
      <c r="AE639" s="68"/>
      <c r="AF639" s="68"/>
      <c r="AG639" s="68"/>
      <c r="AH639" s="68"/>
      <c r="AI639" s="68"/>
      <c r="AJ639" s="69"/>
      <c r="AK639" s="55"/>
      <c r="AL639" s="70"/>
      <c r="AM639" s="61"/>
      <c r="AN639" s="61"/>
      <c r="AO639" s="55"/>
      <c r="AP639" s="71"/>
      <c r="AQ639" s="68"/>
      <c r="AR639" s="61"/>
    </row>
    <row r="640" spans="1:44" ht="34.5" customHeight="1" x14ac:dyDescent="0.25">
      <c r="A640" s="58"/>
      <c r="B640" s="58"/>
      <c r="C640" s="59"/>
      <c r="D640" s="60"/>
      <c r="E640" s="60"/>
      <c r="F640" s="72"/>
      <c r="G640" s="62" t="e">
        <f t="shared" ca="1" si="20"/>
        <v>#NAME?</v>
      </c>
      <c r="H640" s="62" t="e">
        <f ca="1">_xlfn.IFS($E640&gt;0,VLOOKUP($F640,objets!$A$2:$L5208,4,FALSE)*$E640,$F640="",0,$E640="",VLOOKUP($F640,objets!$A$2:$L5208,4,FALSE))</f>
        <v>#NAME?</v>
      </c>
      <c r="I640" s="107" t="str">
        <f>IF(F640="","",IF(E640&gt;0,VLOOKUP(F640,objets!$A$4:$F$47,6,FALSE)*E640,VLOOKUP(F640,objets!$A$4:$F$47,6,FALSE)))</f>
        <v/>
      </c>
      <c r="J640" s="63" t="e">
        <f ca="1">_xlfn.IFS($E640&gt;0,VLOOKUP($F640,objets!$A$2:$L5208,7,FALSE)*$E640,$F640="",0,$E640="",VLOOKUP($F640,objets!$A$2:$L5208,7,FALSE))</f>
        <v>#NAME?</v>
      </c>
      <c r="K640" s="63" t="e">
        <f ca="1">_xlfn.IFS($E640&gt;0,VLOOKUP($F640,objets!$A$2:$L5208,8,FALSE)*$E640,$F640="",0,$E640="",VLOOKUP($F640,objets!$A$2:$L5208,8,FALSE))</f>
        <v>#NAME?</v>
      </c>
      <c r="L640" s="63" t="e">
        <f ca="1">_xlfn.IFS($E640&gt;0,VLOOKUP($F640,objets!$A$2:$L5208,9,FALSE)*$E640,$F640="",0,$E640="",VLOOKUP($F640,objets!$A$2:$L5208,9,FALSE))</f>
        <v>#NAME?</v>
      </c>
      <c r="M640" s="63" t="e">
        <f ca="1">_xlfn.IFS($E640&gt;0,VLOOKUP($F640,objets!$A$2:$L5208,10,FALSE)*$E640,$F640="",0,$E640="",VLOOKUP($F640,objets!$A$2:$L5208,10,FALSE))</f>
        <v>#NAME?</v>
      </c>
      <c r="N640" s="63" t="e">
        <f ca="1">_xlfn.IFS($E640&gt;0,VLOOKUP($F640,objets!$A$2:$L5208,11,FALSE)*$E640,$F640="",0,$E640="",VLOOKUP($F640,objets!$A$2:$L5208,11,FALSE))</f>
        <v>#NAME?</v>
      </c>
      <c r="O640" s="63" t="e">
        <f ca="1">_xlfn.IFS($E640&gt;0,VLOOKUP($F640,objets!$A$2:$L5208,12,FALSE)*$E640,$F640="",0,$E640="",VLOOKUP($F640,objets!$A$2:$L5208,12,FALSE))</f>
        <v>#NAME?</v>
      </c>
      <c r="P640" s="64"/>
      <c r="Q640" s="65"/>
      <c r="R640" s="65"/>
      <c r="S640" s="65"/>
      <c r="T640" s="65"/>
      <c r="U640" s="65"/>
      <c r="V640" s="65"/>
      <c r="W640" s="65"/>
      <c r="X640" s="65"/>
      <c r="Y640" s="73"/>
      <c r="Z640" s="67" t="str">
        <f t="shared" ca="1" si="19"/>
        <v/>
      </c>
      <c r="AA640" s="53"/>
      <c r="AB640" s="68"/>
      <c r="AC640" s="68"/>
      <c r="AD640" s="68"/>
      <c r="AE640" s="68"/>
      <c r="AF640" s="68"/>
      <c r="AG640" s="68"/>
      <c r="AH640" s="68"/>
      <c r="AI640" s="68"/>
      <c r="AJ640" s="69"/>
      <c r="AK640" s="55"/>
      <c r="AL640" s="70"/>
      <c r="AM640" s="61"/>
      <c r="AN640" s="61"/>
      <c r="AO640" s="55"/>
      <c r="AP640" s="71"/>
      <c r="AQ640" s="68"/>
      <c r="AR640" s="61"/>
    </row>
    <row r="641" spans="1:44" ht="34.5" customHeight="1" x14ac:dyDescent="0.25">
      <c r="A641" s="58"/>
      <c r="B641" s="58"/>
      <c r="C641" s="59"/>
      <c r="D641" s="60"/>
      <c r="E641" s="60"/>
      <c r="F641" s="61"/>
      <c r="G641" s="62" t="e">
        <f t="shared" ca="1" si="20"/>
        <v>#NAME?</v>
      </c>
      <c r="H641" s="62" t="e">
        <f ca="1">_xlfn.IFS($E641&gt;0,VLOOKUP($F641,objets!$A$2:$L5209,4,FALSE)*$E641,$F641="",0,$E641="",VLOOKUP($F641,objets!$A$2:$L5209,4,FALSE))</f>
        <v>#NAME?</v>
      </c>
      <c r="I641" s="107" t="str">
        <f>IF(F641="","",IF(E641&gt;0,VLOOKUP(F641,objets!$A$4:$F$47,6,FALSE)*E641,VLOOKUP(F641,objets!$A$4:$F$47,6,FALSE)))</f>
        <v/>
      </c>
      <c r="J641" s="63" t="e">
        <f ca="1">_xlfn.IFS($E641&gt;0,VLOOKUP($F641,objets!$A$2:$L5209,7,FALSE)*$E641,$F641="",0,$E641="",VLOOKUP($F641,objets!$A$2:$L5209,7,FALSE))</f>
        <v>#NAME?</v>
      </c>
      <c r="K641" s="63" t="e">
        <f ca="1">_xlfn.IFS($E641&gt;0,VLOOKUP($F641,objets!$A$2:$L5209,8,FALSE)*$E641,$F641="",0,$E641="",VLOOKUP($F641,objets!$A$2:$L5209,8,FALSE))</f>
        <v>#NAME?</v>
      </c>
      <c r="L641" s="63" t="e">
        <f ca="1">_xlfn.IFS($E641&gt;0,VLOOKUP($F641,objets!$A$2:$L5209,9,FALSE)*$E641,$F641="",0,$E641="",VLOOKUP($F641,objets!$A$2:$L5209,9,FALSE))</f>
        <v>#NAME?</v>
      </c>
      <c r="M641" s="63" t="e">
        <f ca="1">_xlfn.IFS($E641&gt;0,VLOOKUP($F641,objets!$A$2:$L5209,10,FALSE)*$E641,$F641="",0,$E641="",VLOOKUP($F641,objets!$A$2:$L5209,10,FALSE))</f>
        <v>#NAME?</v>
      </c>
      <c r="N641" s="63" t="e">
        <f ca="1">_xlfn.IFS($E641&gt;0,VLOOKUP($F641,objets!$A$2:$L5209,11,FALSE)*$E641,$F641="",0,$E641="",VLOOKUP($F641,objets!$A$2:$L5209,11,FALSE))</f>
        <v>#NAME?</v>
      </c>
      <c r="O641" s="63" t="e">
        <f ca="1">_xlfn.IFS($E641&gt;0,VLOOKUP($F641,objets!$A$2:$L5209,12,FALSE)*$E641,$F641="",0,$E641="",VLOOKUP($F641,objets!$A$2:$L5209,12,FALSE))</f>
        <v>#NAME?</v>
      </c>
      <c r="P641" s="64"/>
      <c r="Q641" s="65"/>
      <c r="R641" s="65"/>
      <c r="S641" s="65"/>
      <c r="T641" s="65"/>
      <c r="U641" s="65"/>
      <c r="V641" s="65"/>
      <c r="W641" s="65"/>
      <c r="X641" s="65"/>
      <c r="Y641" s="73"/>
      <c r="Z641" s="67" t="str">
        <f t="shared" ca="1" si="19"/>
        <v/>
      </c>
      <c r="AA641" s="53"/>
      <c r="AB641" s="68"/>
      <c r="AC641" s="68"/>
      <c r="AD641" s="68"/>
      <c r="AE641" s="68"/>
      <c r="AF641" s="68"/>
      <c r="AG641" s="68"/>
      <c r="AH641" s="68"/>
      <c r="AI641" s="68"/>
      <c r="AJ641" s="69"/>
      <c r="AK641" s="55"/>
      <c r="AL641" s="70"/>
      <c r="AM641" s="61"/>
      <c r="AN641" s="61"/>
      <c r="AO641" s="55"/>
      <c r="AP641" s="71"/>
      <c r="AQ641" s="68"/>
      <c r="AR641" s="61"/>
    </row>
    <row r="642" spans="1:44" ht="34.5" customHeight="1" x14ac:dyDescent="0.25">
      <c r="A642" s="58"/>
      <c r="B642" s="58"/>
      <c r="C642" s="59"/>
      <c r="D642" s="60"/>
      <c r="E642" s="60"/>
      <c r="F642" s="72"/>
      <c r="G642" s="62" t="e">
        <f t="shared" ca="1" si="20"/>
        <v>#NAME?</v>
      </c>
      <c r="H642" s="62" t="e">
        <f ca="1">_xlfn.IFS($E642&gt;0,VLOOKUP($F642,objets!$A$2:$L5210,4,FALSE)*$E642,$F642="",0,$E642="",VLOOKUP($F642,objets!$A$2:$L5210,4,FALSE))</f>
        <v>#NAME?</v>
      </c>
      <c r="I642" s="107" t="str">
        <f>IF(F642="","",IF(E642&gt;0,VLOOKUP(F642,objets!$A$4:$F$47,6,FALSE)*E642,VLOOKUP(F642,objets!$A$4:$F$47,6,FALSE)))</f>
        <v/>
      </c>
      <c r="J642" s="63" t="e">
        <f ca="1">_xlfn.IFS($E642&gt;0,VLOOKUP($F642,objets!$A$2:$L5210,7,FALSE)*$E642,$F642="",0,$E642="",VLOOKUP($F642,objets!$A$2:$L5210,7,FALSE))</f>
        <v>#NAME?</v>
      </c>
      <c r="K642" s="63" t="e">
        <f ca="1">_xlfn.IFS($E642&gt;0,VLOOKUP($F642,objets!$A$2:$L5210,8,FALSE)*$E642,$F642="",0,$E642="",VLOOKUP($F642,objets!$A$2:$L5210,8,FALSE))</f>
        <v>#NAME?</v>
      </c>
      <c r="L642" s="63" t="e">
        <f ca="1">_xlfn.IFS($E642&gt;0,VLOOKUP($F642,objets!$A$2:$L5210,9,FALSE)*$E642,$F642="",0,$E642="",VLOOKUP($F642,objets!$A$2:$L5210,9,FALSE))</f>
        <v>#NAME?</v>
      </c>
      <c r="M642" s="63" t="e">
        <f ca="1">_xlfn.IFS($E642&gt;0,VLOOKUP($F642,objets!$A$2:$L5210,10,FALSE)*$E642,$F642="",0,$E642="",VLOOKUP($F642,objets!$A$2:$L5210,10,FALSE))</f>
        <v>#NAME?</v>
      </c>
      <c r="N642" s="63" t="e">
        <f ca="1">_xlfn.IFS($E642&gt;0,VLOOKUP($F642,objets!$A$2:$L5210,11,FALSE)*$E642,$F642="",0,$E642="",VLOOKUP($F642,objets!$A$2:$L5210,11,FALSE))</f>
        <v>#NAME?</v>
      </c>
      <c r="O642" s="63" t="e">
        <f ca="1">_xlfn.IFS($E642&gt;0,VLOOKUP($F642,objets!$A$2:$L5210,12,FALSE)*$E642,$F642="",0,$E642="",VLOOKUP($F642,objets!$A$2:$L5210,12,FALSE))</f>
        <v>#NAME?</v>
      </c>
      <c r="P642" s="64"/>
      <c r="Q642" s="65"/>
      <c r="R642" s="65"/>
      <c r="S642" s="65"/>
      <c r="T642" s="65"/>
      <c r="U642" s="65"/>
      <c r="V642" s="65"/>
      <c r="W642" s="65"/>
      <c r="X642" s="65"/>
      <c r="Y642" s="73"/>
      <c r="Z642" s="67" t="str">
        <f t="shared" ca="1" si="19"/>
        <v/>
      </c>
      <c r="AA642" s="53"/>
      <c r="AB642" s="68"/>
      <c r="AC642" s="68"/>
      <c r="AD642" s="68"/>
      <c r="AE642" s="68"/>
      <c r="AF642" s="68"/>
      <c r="AG642" s="68"/>
      <c r="AH642" s="68"/>
      <c r="AI642" s="68"/>
      <c r="AJ642" s="69"/>
      <c r="AK642" s="55"/>
      <c r="AL642" s="70"/>
      <c r="AM642" s="61"/>
      <c r="AN642" s="61"/>
      <c r="AO642" s="55"/>
      <c r="AP642" s="71"/>
      <c r="AQ642" s="68"/>
      <c r="AR642" s="61"/>
    </row>
    <row r="643" spans="1:44" ht="34.5" customHeight="1" x14ac:dyDescent="0.25">
      <c r="A643" s="58"/>
      <c r="B643" s="58"/>
      <c r="C643" s="59"/>
      <c r="D643" s="60"/>
      <c r="E643" s="60"/>
      <c r="F643" s="61"/>
      <c r="G643" s="62" t="e">
        <f t="shared" ca="1" si="20"/>
        <v>#NAME?</v>
      </c>
      <c r="H643" s="62" t="e">
        <f ca="1">_xlfn.IFS($E643&gt;0,VLOOKUP($F643,objets!$A$2:$L5211,4,FALSE)*$E643,$F643="",0,$E643="",VLOOKUP($F643,objets!$A$2:$L5211,4,FALSE))</f>
        <v>#NAME?</v>
      </c>
      <c r="I643" s="107" t="str">
        <f>IF(F643="","",IF(E643&gt;0,VLOOKUP(F643,objets!$A$4:$F$47,6,FALSE)*E643,VLOOKUP(F643,objets!$A$4:$F$47,6,FALSE)))</f>
        <v/>
      </c>
      <c r="J643" s="63" t="e">
        <f ca="1">_xlfn.IFS($E643&gt;0,VLOOKUP($F643,objets!$A$2:$L5211,7,FALSE)*$E643,$F643="",0,$E643="",VLOOKUP($F643,objets!$A$2:$L5211,7,FALSE))</f>
        <v>#NAME?</v>
      </c>
      <c r="K643" s="63" t="e">
        <f ca="1">_xlfn.IFS($E643&gt;0,VLOOKUP($F643,objets!$A$2:$L5211,8,FALSE)*$E643,$F643="",0,$E643="",VLOOKUP($F643,objets!$A$2:$L5211,8,FALSE))</f>
        <v>#NAME?</v>
      </c>
      <c r="L643" s="63" t="e">
        <f ca="1">_xlfn.IFS($E643&gt;0,VLOOKUP($F643,objets!$A$2:$L5211,9,FALSE)*$E643,$F643="",0,$E643="",VLOOKUP($F643,objets!$A$2:$L5211,9,FALSE))</f>
        <v>#NAME?</v>
      </c>
      <c r="M643" s="63" t="e">
        <f ca="1">_xlfn.IFS($E643&gt;0,VLOOKUP($F643,objets!$A$2:$L5211,10,FALSE)*$E643,$F643="",0,$E643="",VLOOKUP($F643,objets!$A$2:$L5211,10,FALSE))</f>
        <v>#NAME?</v>
      </c>
      <c r="N643" s="63" t="e">
        <f ca="1">_xlfn.IFS($E643&gt;0,VLOOKUP($F643,objets!$A$2:$L5211,11,FALSE)*$E643,$F643="",0,$E643="",VLOOKUP($F643,objets!$A$2:$L5211,11,FALSE))</f>
        <v>#NAME?</v>
      </c>
      <c r="O643" s="63" t="e">
        <f ca="1">_xlfn.IFS($E643&gt;0,VLOOKUP($F643,objets!$A$2:$L5211,12,FALSE)*$E643,$F643="",0,$E643="",VLOOKUP($F643,objets!$A$2:$L5211,12,FALSE))</f>
        <v>#NAME?</v>
      </c>
      <c r="P643" s="64"/>
      <c r="Q643" s="65"/>
      <c r="R643" s="65"/>
      <c r="S643" s="65"/>
      <c r="T643" s="65"/>
      <c r="U643" s="65"/>
      <c r="V643" s="65"/>
      <c r="W643" s="65"/>
      <c r="X643" s="65"/>
      <c r="Y643" s="73"/>
      <c r="Z643" s="67" t="str">
        <f t="shared" ca="1" si="19"/>
        <v/>
      </c>
      <c r="AA643" s="53"/>
      <c r="AB643" s="68"/>
      <c r="AC643" s="68"/>
      <c r="AD643" s="68"/>
      <c r="AE643" s="68"/>
      <c r="AF643" s="68"/>
      <c r="AG643" s="68"/>
      <c r="AH643" s="68"/>
      <c r="AI643" s="68"/>
      <c r="AJ643" s="69"/>
      <c r="AK643" s="55"/>
      <c r="AL643" s="70"/>
      <c r="AM643" s="61"/>
      <c r="AN643" s="61"/>
      <c r="AO643" s="55"/>
      <c r="AP643" s="71"/>
      <c r="AQ643" s="68"/>
      <c r="AR643" s="61"/>
    </row>
    <row r="644" spans="1:44" ht="34.5" customHeight="1" x14ac:dyDescent="0.25">
      <c r="A644" s="58"/>
      <c r="B644" s="58"/>
      <c r="C644" s="59"/>
      <c r="D644" s="60"/>
      <c r="E644" s="60"/>
      <c r="F644" s="61"/>
      <c r="G644" s="62" t="e">
        <f t="shared" ca="1" si="20"/>
        <v>#NAME?</v>
      </c>
      <c r="H644" s="62" t="e">
        <f ca="1">_xlfn.IFS($E644&gt;0,VLOOKUP($F644,objets!$A$2:$L5212,4,FALSE)*$E644,$F644="",0,$E644="",VLOOKUP($F644,objets!$A$2:$L5212,4,FALSE))</f>
        <v>#NAME?</v>
      </c>
      <c r="I644" s="107" t="str">
        <f>IF(F644="","",IF(E644&gt;0,VLOOKUP(F644,objets!$A$4:$F$47,6,FALSE)*E644,VLOOKUP(F644,objets!$A$4:$F$47,6,FALSE)))</f>
        <v/>
      </c>
      <c r="J644" s="63" t="e">
        <f ca="1">_xlfn.IFS($E644&gt;0,VLOOKUP($F644,objets!$A$2:$L5212,7,FALSE)*$E644,$F644="",0,$E644="",VLOOKUP($F644,objets!$A$2:$L5212,7,FALSE))</f>
        <v>#NAME?</v>
      </c>
      <c r="K644" s="63" t="e">
        <f ca="1">_xlfn.IFS($E644&gt;0,VLOOKUP($F644,objets!$A$2:$L5212,8,FALSE)*$E644,$F644="",0,$E644="",VLOOKUP($F644,objets!$A$2:$L5212,8,FALSE))</f>
        <v>#NAME?</v>
      </c>
      <c r="L644" s="63" t="e">
        <f ca="1">_xlfn.IFS($E644&gt;0,VLOOKUP($F644,objets!$A$2:$L5212,9,FALSE)*$E644,$F644="",0,$E644="",VLOOKUP($F644,objets!$A$2:$L5212,9,FALSE))</f>
        <v>#NAME?</v>
      </c>
      <c r="M644" s="63" t="e">
        <f ca="1">_xlfn.IFS($E644&gt;0,VLOOKUP($F644,objets!$A$2:$L5212,10,FALSE)*$E644,$F644="",0,$E644="",VLOOKUP($F644,objets!$A$2:$L5212,10,FALSE))</f>
        <v>#NAME?</v>
      </c>
      <c r="N644" s="63" t="e">
        <f ca="1">_xlfn.IFS($E644&gt;0,VLOOKUP($F644,objets!$A$2:$L5212,11,FALSE)*$E644,$F644="",0,$E644="",VLOOKUP($F644,objets!$A$2:$L5212,11,FALSE))</f>
        <v>#NAME?</v>
      </c>
      <c r="O644" s="63" t="e">
        <f ca="1">_xlfn.IFS($E644&gt;0,VLOOKUP($F644,objets!$A$2:$L5212,12,FALSE)*$E644,$F644="",0,$E644="",VLOOKUP($F644,objets!$A$2:$L5212,12,FALSE))</f>
        <v>#NAME?</v>
      </c>
      <c r="P644" s="64"/>
      <c r="Q644" s="65"/>
      <c r="R644" s="65"/>
      <c r="S644" s="65"/>
      <c r="T644" s="65"/>
      <c r="U644" s="65"/>
      <c r="V644" s="65"/>
      <c r="W644" s="65"/>
      <c r="X644" s="65"/>
      <c r="Y644" s="73"/>
      <c r="Z644" s="67" t="str">
        <f t="shared" ca="1" si="19"/>
        <v/>
      </c>
      <c r="AA644" s="53"/>
      <c r="AB644" s="68"/>
      <c r="AC644" s="68"/>
      <c r="AD644" s="68"/>
      <c r="AE644" s="68"/>
      <c r="AF644" s="68"/>
      <c r="AG644" s="68"/>
      <c r="AH644" s="68"/>
      <c r="AI644" s="68"/>
      <c r="AJ644" s="69"/>
      <c r="AK644" s="55"/>
      <c r="AL644" s="70"/>
      <c r="AM644" s="61"/>
      <c r="AN644" s="61"/>
      <c r="AO644" s="55"/>
      <c r="AP644" s="71"/>
      <c r="AQ644" s="68"/>
      <c r="AR644" s="61"/>
    </row>
    <row r="645" spans="1:44" ht="34.5" customHeight="1" x14ac:dyDescent="0.25">
      <c r="A645" s="58"/>
      <c r="B645" s="58"/>
      <c r="C645" s="59"/>
      <c r="D645" s="60"/>
      <c r="E645" s="60"/>
      <c r="F645" s="61"/>
      <c r="G645" s="62" t="e">
        <f t="shared" ca="1" si="20"/>
        <v>#NAME?</v>
      </c>
      <c r="H645" s="62" t="e">
        <f ca="1">_xlfn.IFS($E645&gt;0,VLOOKUP($F645,objets!$A$2:$L5213,4,FALSE)*$E645,$F645="",0,$E645="",VLOOKUP($F645,objets!$A$2:$L5213,4,FALSE))</f>
        <v>#NAME?</v>
      </c>
      <c r="I645" s="107" t="str">
        <f>IF(F645="","",IF(E645&gt;0,VLOOKUP(F645,objets!$A$4:$F$47,6,FALSE)*E645,VLOOKUP(F645,objets!$A$4:$F$47,6,FALSE)))</f>
        <v/>
      </c>
      <c r="J645" s="63" t="e">
        <f ca="1">_xlfn.IFS($E645&gt;0,VLOOKUP($F645,objets!$A$2:$L5213,7,FALSE)*$E645,$F645="",0,$E645="",VLOOKUP($F645,objets!$A$2:$L5213,7,FALSE))</f>
        <v>#NAME?</v>
      </c>
      <c r="K645" s="63" t="e">
        <f ca="1">_xlfn.IFS($E645&gt;0,VLOOKUP($F645,objets!$A$2:$L5213,8,FALSE)*$E645,$F645="",0,$E645="",VLOOKUP($F645,objets!$A$2:$L5213,8,FALSE))</f>
        <v>#NAME?</v>
      </c>
      <c r="L645" s="63" t="e">
        <f ca="1">_xlfn.IFS($E645&gt;0,VLOOKUP($F645,objets!$A$2:$L5213,9,FALSE)*$E645,$F645="",0,$E645="",VLOOKUP($F645,objets!$A$2:$L5213,9,FALSE))</f>
        <v>#NAME?</v>
      </c>
      <c r="M645" s="63" t="e">
        <f ca="1">_xlfn.IFS($E645&gt;0,VLOOKUP($F645,objets!$A$2:$L5213,10,FALSE)*$E645,$F645="",0,$E645="",VLOOKUP($F645,objets!$A$2:$L5213,10,FALSE))</f>
        <v>#NAME?</v>
      </c>
      <c r="N645" s="63" t="e">
        <f ca="1">_xlfn.IFS($E645&gt;0,VLOOKUP($F645,objets!$A$2:$L5213,11,FALSE)*$E645,$F645="",0,$E645="",VLOOKUP($F645,objets!$A$2:$L5213,11,FALSE))</f>
        <v>#NAME?</v>
      </c>
      <c r="O645" s="63" t="e">
        <f ca="1">_xlfn.IFS($E645&gt;0,VLOOKUP($F645,objets!$A$2:$L5213,12,FALSE)*$E645,$F645="",0,$E645="",VLOOKUP($F645,objets!$A$2:$L5213,12,FALSE))</f>
        <v>#NAME?</v>
      </c>
      <c r="P645" s="64"/>
      <c r="Q645" s="65"/>
      <c r="R645" s="65"/>
      <c r="S645" s="65"/>
      <c r="T645" s="65"/>
      <c r="U645" s="65"/>
      <c r="V645" s="65"/>
      <c r="W645" s="65"/>
      <c r="X645" s="65"/>
      <c r="Y645" s="73"/>
      <c r="Z645" s="67" t="str">
        <f t="shared" ca="1" si="19"/>
        <v/>
      </c>
      <c r="AA645" s="53"/>
      <c r="AB645" s="68"/>
      <c r="AC645" s="68"/>
      <c r="AD645" s="68"/>
      <c r="AE645" s="68"/>
      <c r="AF645" s="68"/>
      <c r="AG645" s="68"/>
      <c r="AH645" s="68"/>
      <c r="AI645" s="68"/>
      <c r="AJ645" s="69"/>
      <c r="AK645" s="55"/>
      <c r="AL645" s="70"/>
      <c r="AM645" s="61"/>
      <c r="AN645" s="61"/>
      <c r="AO645" s="55"/>
      <c r="AP645" s="71"/>
      <c r="AQ645" s="68"/>
      <c r="AR645" s="61"/>
    </row>
    <row r="646" spans="1:44" ht="34.5" customHeight="1" x14ac:dyDescent="0.25">
      <c r="A646" s="58"/>
      <c r="B646" s="58"/>
      <c r="C646" s="59"/>
      <c r="D646" s="60"/>
      <c r="E646" s="60"/>
      <c r="F646" s="61"/>
      <c r="G646" s="62" t="e">
        <f t="shared" ca="1" si="20"/>
        <v>#NAME?</v>
      </c>
      <c r="H646" s="62" t="e">
        <f ca="1">_xlfn.IFS($E646&gt;0,VLOOKUP($F646,objets!$A$2:$L5214,4,FALSE)*$E646,$F646="",0,$E646="",VLOOKUP($F646,objets!$A$2:$L5214,4,FALSE))</f>
        <v>#NAME?</v>
      </c>
      <c r="I646" s="107" t="str">
        <f>IF(F646="","",IF(E646&gt;0,VLOOKUP(F646,objets!$A$4:$F$47,6,FALSE)*E646,VLOOKUP(F646,objets!$A$4:$F$47,6,FALSE)))</f>
        <v/>
      </c>
      <c r="J646" s="63" t="e">
        <f ca="1">_xlfn.IFS($E646&gt;0,VLOOKUP($F646,objets!$A$2:$L5214,7,FALSE)*$E646,$F646="",0,$E646="",VLOOKUP($F646,objets!$A$2:$L5214,7,FALSE))</f>
        <v>#NAME?</v>
      </c>
      <c r="K646" s="63" t="e">
        <f ca="1">_xlfn.IFS($E646&gt;0,VLOOKUP($F646,objets!$A$2:$L5214,8,FALSE)*$E646,$F646="",0,$E646="",VLOOKUP($F646,objets!$A$2:$L5214,8,FALSE))</f>
        <v>#NAME?</v>
      </c>
      <c r="L646" s="63" t="e">
        <f ca="1">_xlfn.IFS($E646&gt;0,VLOOKUP($F646,objets!$A$2:$L5214,9,FALSE)*$E646,$F646="",0,$E646="",VLOOKUP($F646,objets!$A$2:$L5214,9,FALSE))</f>
        <v>#NAME?</v>
      </c>
      <c r="M646" s="63" t="e">
        <f ca="1">_xlfn.IFS($E646&gt;0,VLOOKUP($F646,objets!$A$2:$L5214,10,FALSE)*$E646,$F646="",0,$E646="",VLOOKUP($F646,objets!$A$2:$L5214,10,FALSE))</f>
        <v>#NAME?</v>
      </c>
      <c r="N646" s="63" t="e">
        <f ca="1">_xlfn.IFS($E646&gt;0,VLOOKUP($F646,objets!$A$2:$L5214,11,FALSE)*$E646,$F646="",0,$E646="",VLOOKUP($F646,objets!$A$2:$L5214,11,FALSE))</f>
        <v>#NAME?</v>
      </c>
      <c r="O646" s="63" t="e">
        <f ca="1">_xlfn.IFS($E646&gt;0,VLOOKUP($F646,objets!$A$2:$L5214,12,FALSE)*$E646,$F646="",0,$E646="",VLOOKUP($F646,objets!$A$2:$L5214,12,FALSE))</f>
        <v>#NAME?</v>
      </c>
      <c r="P646" s="64"/>
      <c r="Q646" s="65"/>
      <c r="R646" s="65"/>
      <c r="S646" s="65"/>
      <c r="T646" s="65"/>
      <c r="U646" s="65"/>
      <c r="V646" s="65"/>
      <c r="W646" s="65"/>
      <c r="X646" s="65"/>
      <c r="Y646" s="73"/>
      <c r="Z646" s="67" t="str">
        <f t="shared" ca="1" si="19"/>
        <v/>
      </c>
      <c r="AA646" s="53"/>
      <c r="AB646" s="68"/>
      <c r="AC646" s="68"/>
      <c r="AD646" s="68"/>
      <c r="AE646" s="68"/>
      <c r="AF646" s="68"/>
      <c r="AG646" s="68"/>
      <c r="AH646" s="68"/>
      <c r="AI646" s="68"/>
      <c r="AJ646" s="69"/>
      <c r="AK646" s="55"/>
      <c r="AL646" s="70"/>
      <c r="AM646" s="61"/>
      <c r="AN646" s="61"/>
      <c r="AO646" s="55"/>
      <c r="AP646" s="71"/>
      <c r="AQ646" s="68"/>
      <c r="AR646" s="61"/>
    </row>
    <row r="647" spans="1:44" ht="34.5" customHeight="1" x14ac:dyDescent="0.25">
      <c r="A647" s="58"/>
      <c r="B647" s="58"/>
      <c r="C647" s="59"/>
      <c r="D647" s="60"/>
      <c r="E647" s="60"/>
      <c r="F647" s="61"/>
      <c r="G647" s="62" t="e">
        <f t="shared" ca="1" si="20"/>
        <v>#NAME?</v>
      </c>
      <c r="H647" s="62" t="e">
        <f ca="1">_xlfn.IFS($E647&gt;0,VLOOKUP($F647,objets!$A$2:$L5215,4,FALSE)*$E647,$F647="",0,$E647="",VLOOKUP($F647,objets!$A$2:$L5215,4,FALSE))</f>
        <v>#NAME?</v>
      </c>
      <c r="I647" s="107" t="str">
        <f>IF(F647="","",IF(E647&gt;0,VLOOKUP(F647,objets!$A$4:$F$47,6,FALSE)*E647,VLOOKUP(F647,objets!$A$4:$F$47,6,FALSE)))</f>
        <v/>
      </c>
      <c r="J647" s="63" t="e">
        <f ca="1">_xlfn.IFS($E647&gt;0,VLOOKUP($F647,objets!$A$2:$L5215,7,FALSE)*$E647,$F647="",0,$E647="",VLOOKUP($F647,objets!$A$2:$L5215,7,FALSE))</f>
        <v>#NAME?</v>
      </c>
      <c r="K647" s="63" t="e">
        <f ca="1">_xlfn.IFS($E647&gt;0,VLOOKUP($F647,objets!$A$2:$L5215,8,FALSE)*$E647,$F647="",0,$E647="",VLOOKUP($F647,objets!$A$2:$L5215,8,FALSE))</f>
        <v>#NAME?</v>
      </c>
      <c r="L647" s="63" t="e">
        <f ca="1">_xlfn.IFS($E647&gt;0,VLOOKUP($F647,objets!$A$2:$L5215,9,FALSE)*$E647,$F647="",0,$E647="",VLOOKUP($F647,objets!$A$2:$L5215,9,FALSE))</f>
        <v>#NAME?</v>
      </c>
      <c r="M647" s="63" t="e">
        <f ca="1">_xlfn.IFS($E647&gt;0,VLOOKUP($F647,objets!$A$2:$L5215,10,FALSE)*$E647,$F647="",0,$E647="",VLOOKUP($F647,objets!$A$2:$L5215,10,FALSE))</f>
        <v>#NAME?</v>
      </c>
      <c r="N647" s="63" t="e">
        <f ca="1">_xlfn.IFS($E647&gt;0,VLOOKUP($F647,objets!$A$2:$L5215,11,FALSE)*$E647,$F647="",0,$E647="",VLOOKUP($F647,objets!$A$2:$L5215,11,FALSE))</f>
        <v>#NAME?</v>
      </c>
      <c r="O647" s="63" t="e">
        <f ca="1">_xlfn.IFS($E647&gt;0,VLOOKUP($F647,objets!$A$2:$L5215,12,FALSE)*$E647,$F647="",0,$E647="",VLOOKUP($F647,objets!$A$2:$L5215,12,FALSE))</f>
        <v>#NAME?</v>
      </c>
      <c r="P647" s="64"/>
      <c r="Q647" s="65"/>
      <c r="R647" s="65"/>
      <c r="S647" s="65"/>
      <c r="T647" s="65"/>
      <c r="U647" s="65"/>
      <c r="V647" s="65"/>
      <c r="W647" s="65"/>
      <c r="X647" s="65"/>
      <c r="Y647" s="73"/>
      <c r="Z647" s="67" t="str">
        <f t="shared" ref="Z647:Z710" ca="1" si="21">IFERROR(SUMPRODUCT(H647:O647,Q647:X647)/SUM(H647:O647),"")</f>
        <v/>
      </c>
      <c r="AA647" s="53"/>
      <c r="AB647" s="68"/>
      <c r="AC647" s="68"/>
      <c r="AD647" s="68"/>
      <c r="AE647" s="68"/>
      <c r="AF647" s="68"/>
      <c r="AG647" s="68"/>
      <c r="AH647" s="68"/>
      <c r="AI647" s="68"/>
      <c r="AJ647" s="69"/>
      <c r="AK647" s="55"/>
      <c r="AL647" s="70"/>
      <c r="AM647" s="61"/>
      <c r="AN647" s="61"/>
      <c r="AO647" s="55"/>
      <c r="AP647" s="71"/>
      <c r="AQ647" s="68"/>
      <c r="AR647" s="61"/>
    </row>
    <row r="648" spans="1:44" ht="34.5" customHeight="1" x14ac:dyDescent="0.25">
      <c r="A648" s="58"/>
      <c r="B648" s="58"/>
      <c r="C648" s="59"/>
      <c r="D648" s="60"/>
      <c r="E648" s="60"/>
      <c r="F648" s="72"/>
      <c r="G648" s="62" t="e">
        <f t="shared" ca="1" si="20"/>
        <v>#NAME?</v>
      </c>
      <c r="H648" s="62" t="e">
        <f ca="1">_xlfn.IFS($E648&gt;0,VLOOKUP($F648,objets!$A$2:$L5216,4,FALSE)*$E648,$F648="",0,$E648="",VLOOKUP($F648,objets!$A$2:$L5216,4,FALSE))</f>
        <v>#NAME?</v>
      </c>
      <c r="I648" s="107" t="str">
        <f>IF(F648="","",IF(E648&gt;0,VLOOKUP(F648,objets!$A$4:$F$47,6,FALSE)*E648,VLOOKUP(F648,objets!$A$4:$F$47,6,FALSE)))</f>
        <v/>
      </c>
      <c r="J648" s="63" t="e">
        <f ca="1">_xlfn.IFS($E648&gt;0,VLOOKUP($F648,objets!$A$2:$L5216,7,FALSE)*$E648,$F648="",0,$E648="",VLOOKUP($F648,objets!$A$2:$L5216,7,FALSE))</f>
        <v>#NAME?</v>
      </c>
      <c r="K648" s="63" t="e">
        <f ca="1">_xlfn.IFS($E648&gt;0,VLOOKUP($F648,objets!$A$2:$L5216,8,FALSE)*$E648,$F648="",0,$E648="",VLOOKUP($F648,objets!$A$2:$L5216,8,FALSE))</f>
        <v>#NAME?</v>
      </c>
      <c r="L648" s="63" t="e">
        <f ca="1">_xlfn.IFS($E648&gt;0,VLOOKUP($F648,objets!$A$2:$L5216,9,FALSE)*$E648,$F648="",0,$E648="",VLOOKUP($F648,objets!$A$2:$L5216,9,FALSE))</f>
        <v>#NAME?</v>
      </c>
      <c r="M648" s="63" t="e">
        <f ca="1">_xlfn.IFS($E648&gt;0,VLOOKUP($F648,objets!$A$2:$L5216,10,FALSE)*$E648,$F648="",0,$E648="",VLOOKUP($F648,objets!$A$2:$L5216,10,FALSE))</f>
        <v>#NAME?</v>
      </c>
      <c r="N648" s="63" t="e">
        <f ca="1">_xlfn.IFS($E648&gt;0,VLOOKUP($F648,objets!$A$2:$L5216,11,FALSE)*$E648,$F648="",0,$E648="",VLOOKUP($F648,objets!$A$2:$L5216,11,FALSE))</f>
        <v>#NAME?</v>
      </c>
      <c r="O648" s="63" t="e">
        <f ca="1">_xlfn.IFS($E648&gt;0,VLOOKUP($F648,objets!$A$2:$L5216,12,FALSE)*$E648,$F648="",0,$E648="",VLOOKUP($F648,objets!$A$2:$L5216,12,FALSE))</f>
        <v>#NAME?</v>
      </c>
      <c r="P648" s="64"/>
      <c r="Q648" s="65"/>
      <c r="R648" s="65"/>
      <c r="S648" s="65"/>
      <c r="T648" s="65"/>
      <c r="U648" s="65"/>
      <c r="V648" s="65"/>
      <c r="W648" s="65"/>
      <c r="X648" s="65"/>
      <c r="Y648" s="73"/>
      <c r="Z648" s="67" t="str">
        <f t="shared" ca="1" si="21"/>
        <v/>
      </c>
      <c r="AA648" s="53"/>
      <c r="AB648" s="68"/>
      <c r="AC648" s="68"/>
      <c r="AD648" s="68"/>
      <c r="AE648" s="68"/>
      <c r="AF648" s="68"/>
      <c r="AG648" s="68"/>
      <c r="AH648" s="68"/>
      <c r="AI648" s="68"/>
      <c r="AJ648" s="69"/>
      <c r="AK648" s="55"/>
      <c r="AL648" s="70"/>
      <c r="AM648" s="61"/>
      <c r="AN648" s="61"/>
      <c r="AO648" s="55"/>
      <c r="AP648" s="71"/>
      <c r="AQ648" s="68"/>
      <c r="AR648" s="61"/>
    </row>
    <row r="649" spans="1:44" ht="34.5" customHeight="1" x14ac:dyDescent="0.25">
      <c r="A649" s="58"/>
      <c r="B649" s="58"/>
      <c r="C649" s="59"/>
      <c r="D649" s="60"/>
      <c r="E649" s="60"/>
      <c r="F649" s="61"/>
      <c r="G649" s="62" t="e">
        <f t="shared" ca="1" si="20"/>
        <v>#NAME?</v>
      </c>
      <c r="H649" s="62" t="e">
        <f ca="1">_xlfn.IFS($E649&gt;0,VLOOKUP($F649,objets!$A$2:$L5217,4,FALSE)*$E649,$F649="",0,$E649="",VLOOKUP($F649,objets!$A$2:$L5217,4,FALSE))</f>
        <v>#NAME?</v>
      </c>
      <c r="I649" s="107" t="str">
        <f>IF(F649="","",IF(E649&gt;0,VLOOKUP(F649,objets!$A$4:$F$47,6,FALSE)*E649,VLOOKUP(F649,objets!$A$4:$F$47,6,FALSE)))</f>
        <v/>
      </c>
      <c r="J649" s="63" t="e">
        <f ca="1">_xlfn.IFS($E649&gt;0,VLOOKUP($F649,objets!$A$2:$L5217,7,FALSE)*$E649,$F649="",0,$E649="",VLOOKUP($F649,objets!$A$2:$L5217,7,FALSE))</f>
        <v>#NAME?</v>
      </c>
      <c r="K649" s="63" t="e">
        <f ca="1">_xlfn.IFS($E649&gt;0,VLOOKUP($F649,objets!$A$2:$L5217,8,FALSE)*$E649,$F649="",0,$E649="",VLOOKUP($F649,objets!$A$2:$L5217,8,FALSE))</f>
        <v>#NAME?</v>
      </c>
      <c r="L649" s="63" t="e">
        <f ca="1">_xlfn.IFS($E649&gt;0,VLOOKUP($F649,objets!$A$2:$L5217,9,FALSE)*$E649,$F649="",0,$E649="",VLOOKUP($F649,objets!$A$2:$L5217,9,FALSE))</f>
        <v>#NAME?</v>
      </c>
      <c r="M649" s="63" t="e">
        <f ca="1">_xlfn.IFS($E649&gt;0,VLOOKUP($F649,objets!$A$2:$L5217,10,FALSE)*$E649,$F649="",0,$E649="",VLOOKUP($F649,objets!$A$2:$L5217,10,FALSE))</f>
        <v>#NAME?</v>
      </c>
      <c r="N649" s="63" t="e">
        <f ca="1">_xlfn.IFS($E649&gt;0,VLOOKUP($F649,objets!$A$2:$L5217,11,FALSE)*$E649,$F649="",0,$E649="",VLOOKUP($F649,objets!$A$2:$L5217,11,FALSE))</f>
        <v>#NAME?</v>
      </c>
      <c r="O649" s="63" t="e">
        <f ca="1">_xlfn.IFS($E649&gt;0,VLOOKUP($F649,objets!$A$2:$L5217,12,FALSE)*$E649,$F649="",0,$E649="",VLOOKUP($F649,objets!$A$2:$L5217,12,FALSE))</f>
        <v>#NAME?</v>
      </c>
      <c r="P649" s="64"/>
      <c r="Q649" s="65"/>
      <c r="R649" s="65"/>
      <c r="S649" s="65"/>
      <c r="T649" s="65"/>
      <c r="U649" s="65"/>
      <c r="V649" s="65"/>
      <c r="W649" s="65"/>
      <c r="X649" s="65"/>
      <c r="Y649" s="73"/>
      <c r="Z649" s="67" t="str">
        <f t="shared" ca="1" si="21"/>
        <v/>
      </c>
      <c r="AA649" s="53"/>
      <c r="AB649" s="68"/>
      <c r="AC649" s="68"/>
      <c r="AD649" s="68"/>
      <c r="AE649" s="68"/>
      <c r="AF649" s="68"/>
      <c r="AG649" s="68"/>
      <c r="AH649" s="68"/>
      <c r="AI649" s="68"/>
      <c r="AJ649" s="69"/>
      <c r="AK649" s="55"/>
      <c r="AL649" s="70"/>
      <c r="AM649" s="61"/>
      <c r="AN649" s="61"/>
      <c r="AO649" s="55"/>
      <c r="AP649" s="71"/>
      <c r="AQ649" s="68"/>
      <c r="AR649" s="61"/>
    </row>
    <row r="650" spans="1:44" ht="34.5" customHeight="1" x14ac:dyDescent="0.25">
      <c r="A650" s="58"/>
      <c r="B650" s="58"/>
      <c r="C650" s="59"/>
      <c r="D650" s="60"/>
      <c r="E650" s="60"/>
      <c r="F650" s="61"/>
      <c r="G650" s="62" t="e">
        <f t="shared" ca="1" si="20"/>
        <v>#NAME?</v>
      </c>
      <c r="H650" s="62" t="e">
        <f ca="1">_xlfn.IFS($E650&gt;0,VLOOKUP($F650,objets!$A$2:$L5218,4,FALSE)*$E650,$F650="",0,$E650="",VLOOKUP($F650,objets!$A$2:$L5218,4,FALSE))</f>
        <v>#NAME?</v>
      </c>
      <c r="I650" s="107" t="str">
        <f>IF(F650="","",IF(E650&gt;0,VLOOKUP(F650,objets!$A$4:$F$47,6,FALSE)*E650,VLOOKUP(F650,objets!$A$4:$F$47,6,FALSE)))</f>
        <v/>
      </c>
      <c r="J650" s="63" t="e">
        <f ca="1">_xlfn.IFS($E650&gt;0,VLOOKUP($F650,objets!$A$2:$L5218,7,FALSE)*$E650,$F650="",0,$E650="",VLOOKUP($F650,objets!$A$2:$L5218,7,FALSE))</f>
        <v>#NAME?</v>
      </c>
      <c r="K650" s="63" t="e">
        <f ca="1">_xlfn.IFS($E650&gt;0,VLOOKUP($F650,objets!$A$2:$L5218,8,FALSE)*$E650,$F650="",0,$E650="",VLOOKUP($F650,objets!$A$2:$L5218,8,FALSE))</f>
        <v>#NAME?</v>
      </c>
      <c r="L650" s="63" t="e">
        <f ca="1">_xlfn.IFS($E650&gt;0,VLOOKUP($F650,objets!$A$2:$L5218,9,FALSE)*$E650,$F650="",0,$E650="",VLOOKUP($F650,objets!$A$2:$L5218,9,FALSE))</f>
        <v>#NAME?</v>
      </c>
      <c r="M650" s="63" t="e">
        <f ca="1">_xlfn.IFS($E650&gt;0,VLOOKUP($F650,objets!$A$2:$L5218,10,FALSE)*$E650,$F650="",0,$E650="",VLOOKUP($F650,objets!$A$2:$L5218,10,FALSE))</f>
        <v>#NAME?</v>
      </c>
      <c r="N650" s="63" t="e">
        <f ca="1">_xlfn.IFS($E650&gt;0,VLOOKUP($F650,objets!$A$2:$L5218,11,FALSE)*$E650,$F650="",0,$E650="",VLOOKUP($F650,objets!$A$2:$L5218,11,FALSE))</f>
        <v>#NAME?</v>
      </c>
      <c r="O650" s="63" t="e">
        <f ca="1">_xlfn.IFS($E650&gt;0,VLOOKUP($F650,objets!$A$2:$L5218,12,FALSE)*$E650,$F650="",0,$E650="",VLOOKUP($F650,objets!$A$2:$L5218,12,FALSE))</f>
        <v>#NAME?</v>
      </c>
      <c r="P650" s="64"/>
      <c r="Q650" s="65"/>
      <c r="R650" s="65"/>
      <c r="S650" s="65"/>
      <c r="T650" s="65"/>
      <c r="U650" s="65"/>
      <c r="V650" s="65"/>
      <c r="W650" s="65"/>
      <c r="X650" s="65"/>
      <c r="Y650" s="73"/>
      <c r="Z650" s="67" t="str">
        <f t="shared" ca="1" si="21"/>
        <v/>
      </c>
      <c r="AA650" s="53"/>
      <c r="AB650" s="68"/>
      <c r="AC650" s="68"/>
      <c r="AD650" s="68"/>
      <c r="AE650" s="68"/>
      <c r="AF650" s="68"/>
      <c r="AG650" s="68"/>
      <c r="AH650" s="68"/>
      <c r="AI650" s="68"/>
      <c r="AJ650" s="69"/>
      <c r="AK650" s="55"/>
      <c r="AL650" s="70"/>
      <c r="AM650" s="61"/>
      <c r="AN650" s="61"/>
      <c r="AO650" s="55"/>
      <c r="AP650" s="71"/>
      <c r="AQ650" s="68"/>
      <c r="AR650" s="61"/>
    </row>
    <row r="651" spans="1:44" ht="34.5" customHeight="1" x14ac:dyDescent="0.25">
      <c r="A651" s="58"/>
      <c r="B651" s="58"/>
      <c r="C651" s="59"/>
      <c r="D651" s="60"/>
      <c r="E651" s="60"/>
      <c r="F651" s="61"/>
      <c r="G651" s="62" t="e">
        <f t="shared" ca="1" si="20"/>
        <v>#NAME?</v>
      </c>
      <c r="H651" s="62" t="e">
        <f ca="1">_xlfn.IFS($E651&gt;0,VLOOKUP($F651,objets!$A$2:$L5219,4,FALSE)*$E651,$F651="",0,$E651="",VLOOKUP($F651,objets!$A$2:$L5219,4,FALSE))</f>
        <v>#NAME?</v>
      </c>
      <c r="I651" s="107" t="str">
        <f>IF(F651="","",IF(E651&gt;0,VLOOKUP(F651,objets!$A$4:$F$47,6,FALSE)*E651,VLOOKUP(F651,objets!$A$4:$F$47,6,FALSE)))</f>
        <v/>
      </c>
      <c r="J651" s="63" t="e">
        <f ca="1">_xlfn.IFS($E651&gt;0,VLOOKUP($F651,objets!$A$2:$L5219,7,FALSE)*$E651,$F651="",0,$E651="",VLOOKUP($F651,objets!$A$2:$L5219,7,FALSE))</f>
        <v>#NAME?</v>
      </c>
      <c r="K651" s="63" t="e">
        <f ca="1">_xlfn.IFS($E651&gt;0,VLOOKUP($F651,objets!$A$2:$L5219,8,FALSE)*$E651,$F651="",0,$E651="",VLOOKUP($F651,objets!$A$2:$L5219,8,FALSE))</f>
        <v>#NAME?</v>
      </c>
      <c r="L651" s="63" t="e">
        <f ca="1">_xlfn.IFS($E651&gt;0,VLOOKUP($F651,objets!$A$2:$L5219,9,FALSE)*$E651,$F651="",0,$E651="",VLOOKUP($F651,objets!$A$2:$L5219,9,FALSE))</f>
        <v>#NAME?</v>
      </c>
      <c r="M651" s="63" t="e">
        <f ca="1">_xlfn.IFS($E651&gt;0,VLOOKUP($F651,objets!$A$2:$L5219,10,FALSE)*$E651,$F651="",0,$E651="",VLOOKUP($F651,objets!$A$2:$L5219,10,FALSE))</f>
        <v>#NAME?</v>
      </c>
      <c r="N651" s="63" t="e">
        <f ca="1">_xlfn.IFS($E651&gt;0,VLOOKUP($F651,objets!$A$2:$L5219,11,FALSE)*$E651,$F651="",0,$E651="",VLOOKUP($F651,objets!$A$2:$L5219,11,FALSE))</f>
        <v>#NAME?</v>
      </c>
      <c r="O651" s="63" t="e">
        <f ca="1">_xlfn.IFS($E651&gt;0,VLOOKUP($F651,objets!$A$2:$L5219,12,FALSE)*$E651,$F651="",0,$E651="",VLOOKUP($F651,objets!$A$2:$L5219,12,FALSE))</f>
        <v>#NAME?</v>
      </c>
      <c r="P651" s="64"/>
      <c r="Q651" s="65"/>
      <c r="R651" s="65"/>
      <c r="S651" s="65"/>
      <c r="T651" s="65"/>
      <c r="U651" s="65"/>
      <c r="V651" s="65"/>
      <c r="W651" s="65"/>
      <c r="X651" s="65"/>
      <c r="Y651" s="73"/>
      <c r="Z651" s="67" t="str">
        <f t="shared" ca="1" si="21"/>
        <v/>
      </c>
      <c r="AA651" s="53"/>
      <c r="AB651" s="68"/>
      <c r="AC651" s="68"/>
      <c r="AD651" s="68"/>
      <c r="AE651" s="68"/>
      <c r="AF651" s="68"/>
      <c r="AG651" s="68"/>
      <c r="AH651" s="68"/>
      <c r="AI651" s="68"/>
      <c r="AJ651" s="69"/>
      <c r="AK651" s="55"/>
      <c r="AL651" s="70"/>
      <c r="AM651" s="61"/>
      <c r="AN651" s="61"/>
      <c r="AO651" s="55"/>
      <c r="AP651" s="71"/>
      <c r="AQ651" s="68"/>
      <c r="AR651" s="61"/>
    </row>
    <row r="652" spans="1:44" ht="34.5" customHeight="1" x14ac:dyDescent="0.25">
      <c r="A652" s="58"/>
      <c r="B652" s="58"/>
      <c r="C652" s="59"/>
      <c r="D652" s="60"/>
      <c r="E652" s="60"/>
      <c r="F652" s="72"/>
      <c r="G652" s="62" t="e">
        <f t="shared" ca="1" si="20"/>
        <v>#NAME?</v>
      </c>
      <c r="H652" s="62" t="e">
        <f ca="1">_xlfn.IFS($E652&gt;0,VLOOKUP($F652,objets!$A$2:$L5220,4,FALSE)*$E652,$F652="",0,$E652="",VLOOKUP($F652,objets!$A$2:$L5220,4,FALSE))</f>
        <v>#NAME?</v>
      </c>
      <c r="I652" s="107" t="str">
        <f>IF(F652="","",IF(E652&gt;0,VLOOKUP(F652,objets!$A$4:$F$47,6,FALSE)*E652,VLOOKUP(F652,objets!$A$4:$F$47,6,FALSE)))</f>
        <v/>
      </c>
      <c r="J652" s="63" t="e">
        <f ca="1">_xlfn.IFS($E652&gt;0,VLOOKUP($F652,objets!$A$2:$L5220,7,FALSE)*$E652,$F652="",0,$E652="",VLOOKUP($F652,objets!$A$2:$L5220,7,FALSE))</f>
        <v>#NAME?</v>
      </c>
      <c r="K652" s="63" t="e">
        <f ca="1">_xlfn.IFS($E652&gt;0,VLOOKUP($F652,objets!$A$2:$L5220,8,FALSE)*$E652,$F652="",0,$E652="",VLOOKUP($F652,objets!$A$2:$L5220,8,FALSE))</f>
        <v>#NAME?</v>
      </c>
      <c r="L652" s="63" t="e">
        <f ca="1">_xlfn.IFS($E652&gt;0,VLOOKUP($F652,objets!$A$2:$L5220,9,FALSE)*$E652,$F652="",0,$E652="",VLOOKUP($F652,objets!$A$2:$L5220,9,FALSE))</f>
        <v>#NAME?</v>
      </c>
      <c r="M652" s="63" t="e">
        <f ca="1">_xlfn.IFS($E652&gt;0,VLOOKUP($F652,objets!$A$2:$L5220,10,FALSE)*$E652,$F652="",0,$E652="",VLOOKUP($F652,objets!$A$2:$L5220,10,FALSE))</f>
        <v>#NAME?</v>
      </c>
      <c r="N652" s="63" t="e">
        <f ca="1">_xlfn.IFS($E652&gt;0,VLOOKUP($F652,objets!$A$2:$L5220,11,FALSE)*$E652,$F652="",0,$E652="",VLOOKUP($F652,objets!$A$2:$L5220,11,FALSE))</f>
        <v>#NAME?</v>
      </c>
      <c r="O652" s="63" t="e">
        <f ca="1">_xlfn.IFS($E652&gt;0,VLOOKUP($F652,objets!$A$2:$L5220,12,FALSE)*$E652,$F652="",0,$E652="",VLOOKUP($F652,objets!$A$2:$L5220,12,FALSE))</f>
        <v>#NAME?</v>
      </c>
      <c r="P652" s="64"/>
      <c r="Q652" s="65"/>
      <c r="R652" s="65"/>
      <c r="S652" s="65"/>
      <c r="T652" s="65"/>
      <c r="U652" s="65"/>
      <c r="V652" s="65"/>
      <c r="W652" s="65"/>
      <c r="X652" s="65"/>
      <c r="Y652" s="73"/>
      <c r="Z652" s="67" t="str">
        <f t="shared" ca="1" si="21"/>
        <v/>
      </c>
      <c r="AA652" s="53"/>
      <c r="AB652" s="68"/>
      <c r="AC652" s="68"/>
      <c r="AD652" s="68"/>
      <c r="AE652" s="68"/>
      <c r="AF652" s="68"/>
      <c r="AG652" s="68"/>
      <c r="AH652" s="68"/>
      <c r="AI652" s="68"/>
      <c r="AJ652" s="69"/>
      <c r="AK652" s="55"/>
      <c r="AL652" s="70"/>
      <c r="AM652" s="61"/>
      <c r="AN652" s="61"/>
      <c r="AO652" s="55"/>
      <c r="AP652" s="71"/>
      <c r="AQ652" s="68"/>
      <c r="AR652" s="61"/>
    </row>
    <row r="653" spans="1:44" ht="34.5" customHeight="1" x14ac:dyDescent="0.25">
      <c r="A653" s="58"/>
      <c r="B653" s="58"/>
      <c r="C653" s="59"/>
      <c r="D653" s="60"/>
      <c r="E653" s="60"/>
      <c r="F653" s="61"/>
      <c r="G653" s="62" t="e">
        <f t="shared" ref="G653:G716" ca="1" si="22">SUM(I653:O653)</f>
        <v>#NAME?</v>
      </c>
      <c r="H653" s="62" t="e">
        <f ca="1">_xlfn.IFS($E653&gt;0,VLOOKUP($F653,objets!$A$2:$L5221,4,FALSE)*$E653,$F653="",0,$E653="",VLOOKUP($F653,objets!$A$2:$L5221,4,FALSE))</f>
        <v>#NAME?</v>
      </c>
      <c r="I653" s="107" t="str">
        <f>IF(F653="","",IF(E653&gt;0,VLOOKUP(F653,objets!$A$4:$F$47,6,FALSE)*E653,VLOOKUP(F653,objets!$A$4:$F$47,6,FALSE)))</f>
        <v/>
      </c>
      <c r="J653" s="63" t="e">
        <f ca="1">_xlfn.IFS($E653&gt;0,VLOOKUP($F653,objets!$A$2:$L5221,7,FALSE)*$E653,$F653="",0,$E653="",VLOOKUP($F653,objets!$A$2:$L5221,7,FALSE))</f>
        <v>#NAME?</v>
      </c>
      <c r="K653" s="63" t="e">
        <f ca="1">_xlfn.IFS($E653&gt;0,VLOOKUP($F653,objets!$A$2:$L5221,8,FALSE)*$E653,$F653="",0,$E653="",VLOOKUP($F653,objets!$A$2:$L5221,8,FALSE))</f>
        <v>#NAME?</v>
      </c>
      <c r="L653" s="63" t="e">
        <f ca="1">_xlfn.IFS($E653&gt;0,VLOOKUP($F653,objets!$A$2:$L5221,9,FALSE)*$E653,$F653="",0,$E653="",VLOOKUP($F653,objets!$A$2:$L5221,9,FALSE))</f>
        <v>#NAME?</v>
      </c>
      <c r="M653" s="63" t="e">
        <f ca="1">_xlfn.IFS($E653&gt;0,VLOOKUP($F653,objets!$A$2:$L5221,10,FALSE)*$E653,$F653="",0,$E653="",VLOOKUP($F653,objets!$A$2:$L5221,10,FALSE))</f>
        <v>#NAME?</v>
      </c>
      <c r="N653" s="63" t="e">
        <f ca="1">_xlfn.IFS($E653&gt;0,VLOOKUP($F653,objets!$A$2:$L5221,11,FALSE)*$E653,$F653="",0,$E653="",VLOOKUP($F653,objets!$A$2:$L5221,11,FALSE))</f>
        <v>#NAME?</v>
      </c>
      <c r="O653" s="63" t="e">
        <f ca="1">_xlfn.IFS($E653&gt;0,VLOOKUP($F653,objets!$A$2:$L5221,12,FALSE)*$E653,$F653="",0,$E653="",VLOOKUP($F653,objets!$A$2:$L5221,12,FALSE))</f>
        <v>#NAME?</v>
      </c>
      <c r="P653" s="64"/>
      <c r="Q653" s="65"/>
      <c r="R653" s="65"/>
      <c r="S653" s="65"/>
      <c r="T653" s="65"/>
      <c r="U653" s="65"/>
      <c r="V653" s="65"/>
      <c r="W653" s="65"/>
      <c r="X653" s="65"/>
      <c r="Y653" s="73"/>
      <c r="Z653" s="67" t="str">
        <f t="shared" ca="1" si="21"/>
        <v/>
      </c>
      <c r="AA653" s="53"/>
      <c r="AB653" s="68"/>
      <c r="AC653" s="68"/>
      <c r="AD653" s="68"/>
      <c r="AE653" s="68"/>
      <c r="AF653" s="68"/>
      <c r="AG653" s="68"/>
      <c r="AH653" s="68"/>
      <c r="AI653" s="68"/>
      <c r="AJ653" s="69"/>
      <c r="AK653" s="55"/>
      <c r="AL653" s="70"/>
      <c r="AM653" s="61"/>
      <c r="AN653" s="61"/>
      <c r="AO653" s="55"/>
      <c r="AP653" s="71"/>
      <c r="AQ653" s="68"/>
      <c r="AR653" s="61"/>
    </row>
    <row r="654" spans="1:44" ht="34.5" customHeight="1" x14ac:dyDescent="0.25">
      <c r="A654" s="58"/>
      <c r="B654" s="58"/>
      <c r="C654" s="59"/>
      <c r="D654" s="60"/>
      <c r="E654" s="60"/>
      <c r="F654" s="72"/>
      <c r="G654" s="62" t="e">
        <f t="shared" ca="1" si="22"/>
        <v>#NAME?</v>
      </c>
      <c r="H654" s="62" t="e">
        <f ca="1">_xlfn.IFS($E654&gt;0,VLOOKUP($F654,objets!$A$2:$L5222,4,FALSE)*$E654,$F654="",0,$E654="",VLOOKUP($F654,objets!$A$2:$L5222,4,FALSE))</f>
        <v>#NAME?</v>
      </c>
      <c r="I654" s="107" t="str">
        <f>IF(F654="","",IF(E654&gt;0,VLOOKUP(F654,objets!$A$4:$F$47,6,FALSE)*E654,VLOOKUP(F654,objets!$A$4:$F$47,6,FALSE)))</f>
        <v/>
      </c>
      <c r="J654" s="63" t="e">
        <f ca="1">_xlfn.IFS($E654&gt;0,VLOOKUP($F654,objets!$A$2:$L5222,7,FALSE)*$E654,$F654="",0,$E654="",VLOOKUP($F654,objets!$A$2:$L5222,7,FALSE))</f>
        <v>#NAME?</v>
      </c>
      <c r="K654" s="63" t="e">
        <f ca="1">_xlfn.IFS($E654&gt;0,VLOOKUP($F654,objets!$A$2:$L5222,8,FALSE)*$E654,$F654="",0,$E654="",VLOOKUP($F654,objets!$A$2:$L5222,8,FALSE))</f>
        <v>#NAME?</v>
      </c>
      <c r="L654" s="63" t="e">
        <f ca="1">_xlfn.IFS($E654&gt;0,VLOOKUP($F654,objets!$A$2:$L5222,9,FALSE)*$E654,$F654="",0,$E654="",VLOOKUP($F654,objets!$A$2:$L5222,9,FALSE))</f>
        <v>#NAME?</v>
      </c>
      <c r="M654" s="63" t="e">
        <f ca="1">_xlfn.IFS($E654&gt;0,VLOOKUP($F654,objets!$A$2:$L5222,10,FALSE)*$E654,$F654="",0,$E654="",VLOOKUP($F654,objets!$A$2:$L5222,10,FALSE))</f>
        <v>#NAME?</v>
      </c>
      <c r="N654" s="63" t="e">
        <f ca="1">_xlfn.IFS($E654&gt;0,VLOOKUP($F654,objets!$A$2:$L5222,11,FALSE)*$E654,$F654="",0,$E654="",VLOOKUP($F654,objets!$A$2:$L5222,11,FALSE))</f>
        <v>#NAME?</v>
      </c>
      <c r="O654" s="63" t="e">
        <f ca="1">_xlfn.IFS($E654&gt;0,VLOOKUP($F654,objets!$A$2:$L5222,12,FALSE)*$E654,$F654="",0,$E654="",VLOOKUP($F654,objets!$A$2:$L5222,12,FALSE))</f>
        <v>#NAME?</v>
      </c>
      <c r="P654" s="64"/>
      <c r="Q654" s="65"/>
      <c r="R654" s="65"/>
      <c r="S654" s="65"/>
      <c r="T654" s="65"/>
      <c r="U654" s="65"/>
      <c r="V654" s="65"/>
      <c r="W654" s="65"/>
      <c r="X654" s="65"/>
      <c r="Y654" s="73"/>
      <c r="Z654" s="67" t="str">
        <f t="shared" ca="1" si="21"/>
        <v/>
      </c>
      <c r="AA654" s="53"/>
      <c r="AB654" s="68"/>
      <c r="AC654" s="68"/>
      <c r="AD654" s="68"/>
      <c r="AE654" s="68"/>
      <c r="AF654" s="68"/>
      <c r="AG654" s="68"/>
      <c r="AH654" s="68"/>
      <c r="AI654" s="68"/>
      <c r="AJ654" s="69"/>
      <c r="AK654" s="55"/>
      <c r="AL654" s="70"/>
      <c r="AM654" s="61"/>
      <c r="AN654" s="61"/>
      <c r="AO654" s="55"/>
      <c r="AP654" s="71"/>
      <c r="AQ654" s="68"/>
      <c r="AR654" s="61"/>
    </row>
    <row r="655" spans="1:44" ht="34.5" customHeight="1" x14ac:dyDescent="0.25">
      <c r="A655" s="58"/>
      <c r="B655" s="58"/>
      <c r="C655" s="59"/>
      <c r="D655" s="60"/>
      <c r="E655" s="60"/>
      <c r="F655" s="61"/>
      <c r="G655" s="62" t="e">
        <f t="shared" ca="1" si="22"/>
        <v>#NAME?</v>
      </c>
      <c r="H655" s="62" t="e">
        <f ca="1">_xlfn.IFS($E655&gt;0,VLOOKUP($F655,objets!$A$2:$L5223,4,FALSE)*$E655,$F655="",0,$E655="",VLOOKUP($F655,objets!$A$2:$L5223,4,FALSE))</f>
        <v>#NAME?</v>
      </c>
      <c r="I655" s="107" t="str">
        <f>IF(F655="","",IF(E655&gt;0,VLOOKUP(F655,objets!$A$4:$F$47,6,FALSE)*E655,VLOOKUP(F655,objets!$A$4:$F$47,6,FALSE)))</f>
        <v/>
      </c>
      <c r="J655" s="63" t="e">
        <f ca="1">_xlfn.IFS($E655&gt;0,VLOOKUP($F655,objets!$A$2:$L5223,7,FALSE)*$E655,$F655="",0,$E655="",VLOOKUP($F655,objets!$A$2:$L5223,7,FALSE))</f>
        <v>#NAME?</v>
      </c>
      <c r="K655" s="63" t="e">
        <f ca="1">_xlfn.IFS($E655&gt;0,VLOOKUP($F655,objets!$A$2:$L5223,8,FALSE)*$E655,$F655="",0,$E655="",VLOOKUP($F655,objets!$A$2:$L5223,8,FALSE))</f>
        <v>#NAME?</v>
      </c>
      <c r="L655" s="63" t="e">
        <f ca="1">_xlfn.IFS($E655&gt;0,VLOOKUP($F655,objets!$A$2:$L5223,9,FALSE)*$E655,$F655="",0,$E655="",VLOOKUP($F655,objets!$A$2:$L5223,9,FALSE))</f>
        <v>#NAME?</v>
      </c>
      <c r="M655" s="63" t="e">
        <f ca="1">_xlfn.IFS($E655&gt;0,VLOOKUP($F655,objets!$A$2:$L5223,10,FALSE)*$E655,$F655="",0,$E655="",VLOOKUP($F655,objets!$A$2:$L5223,10,FALSE))</f>
        <v>#NAME?</v>
      </c>
      <c r="N655" s="63" t="e">
        <f ca="1">_xlfn.IFS($E655&gt;0,VLOOKUP($F655,objets!$A$2:$L5223,11,FALSE)*$E655,$F655="",0,$E655="",VLOOKUP($F655,objets!$A$2:$L5223,11,FALSE))</f>
        <v>#NAME?</v>
      </c>
      <c r="O655" s="63" t="e">
        <f ca="1">_xlfn.IFS($E655&gt;0,VLOOKUP($F655,objets!$A$2:$L5223,12,FALSE)*$E655,$F655="",0,$E655="",VLOOKUP($F655,objets!$A$2:$L5223,12,FALSE))</f>
        <v>#NAME?</v>
      </c>
      <c r="P655" s="64"/>
      <c r="Q655" s="65"/>
      <c r="R655" s="65"/>
      <c r="S655" s="65"/>
      <c r="T655" s="65"/>
      <c r="U655" s="65"/>
      <c r="V655" s="65"/>
      <c r="W655" s="65"/>
      <c r="X655" s="65"/>
      <c r="Y655" s="73"/>
      <c r="Z655" s="67" t="str">
        <f t="shared" ca="1" si="21"/>
        <v/>
      </c>
      <c r="AA655" s="53"/>
      <c r="AB655" s="68"/>
      <c r="AC655" s="68"/>
      <c r="AD655" s="68"/>
      <c r="AE655" s="68"/>
      <c r="AF655" s="68"/>
      <c r="AG655" s="68"/>
      <c r="AH655" s="68"/>
      <c r="AI655" s="68"/>
      <c r="AJ655" s="69"/>
      <c r="AK655" s="55"/>
      <c r="AL655" s="70"/>
      <c r="AM655" s="61"/>
      <c r="AN655" s="61"/>
      <c r="AO655" s="55"/>
      <c r="AP655" s="71"/>
      <c r="AQ655" s="68"/>
      <c r="AR655" s="61"/>
    </row>
    <row r="656" spans="1:44" ht="34.5" customHeight="1" x14ac:dyDescent="0.25">
      <c r="A656" s="58"/>
      <c r="B656" s="58"/>
      <c r="C656" s="59"/>
      <c r="D656" s="60"/>
      <c r="E656" s="60"/>
      <c r="F656" s="61"/>
      <c r="G656" s="62" t="e">
        <f t="shared" ca="1" si="22"/>
        <v>#NAME?</v>
      </c>
      <c r="H656" s="62" t="e">
        <f ca="1">_xlfn.IFS($E656&gt;0,VLOOKUP($F656,objets!$A$2:$L5224,4,FALSE)*$E656,$F656="",0,$E656="",VLOOKUP($F656,objets!$A$2:$L5224,4,FALSE))</f>
        <v>#NAME?</v>
      </c>
      <c r="I656" s="107" t="str">
        <f>IF(F656="","",IF(E656&gt;0,VLOOKUP(F656,objets!$A$4:$F$47,6,FALSE)*E656,VLOOKUP(F656,objets!$A$4:$F$47,6,FALSE)))</f>
        <v/>
      </c>
      <c r="J656" s="63" t="e">
        <f ca="1">_xlfn.IFS($E656&gt;0,VLOOKUP($F656,objets!$A$2:$L5224,7,FALSE)*$E656,$F656="",0,$E656="",VLOOKUP($F656,objets!$A$2:$L5224,7,FALSE))</f>
        <v>#NAME?</v>
      </c>
      <c r="K656" s="63" t="e">
        <f ca="1">_xlfn.IFS($E656&gt;0,VLOOKUP($F656,objets!$A$2:$L5224,8,FALSE)*$E656,$F656="",0,$E656="",VLOOKUP($F656,objets!$A$2:$L5224,8,FALSE))</f>
        <v>#NAME?</v>
      </c>
      <c r="L656" s="63" t="e">
        <f ca="1">_xlfn.IFS($E656&gt;0,VLOOKUP($F656,objets!$A$2:$L5224,9,FALSE)*$E656,$F656="",0,$E656="",VLOOKUP($F656,objets!$A$2:$L5224,9,FALSE))</f>
        <v>#NAME?</v>
      </c>
      <c r="M656" s="63" t="e">
        <f ca="1">_xlfn.IFS($E656&gt;0,VLOOKUP($F656,objets!$A$2:$L5224,10,FALSE)*$E656,$F656="",0,$E656="",VLOOKUP($F656,objets!$A$2:$L5224,10,FALSE))</f>
        <v>#NAME?</v>
      </c>
      <c r="N656" s="63" t="e">
        <f ca="1">_xlfn.IFS($E656&gt;0,VLOOKUP($F656,objets!$A$2:$L5224,11,FALSE)*$E656,$F656="",0,$E656="",VLOOKUP($F656,objets!$A$2:$L5224,11,FALSE))</f>
        <v>#NAME?</v>
      </c>
      <c r="O656" s="63" t="e">
        <f ca="1">_xlfn.IFS($E656&gt;0,VLOOKUP($F656,objets!$A$2:$L5224,12,FALSE)*$E656,$F656="",0,$E656="",VLOOKUP($F656,objets!$A$2:$L5224,12,FALSE))</f>
        <v>#NAME?</v>
      </c>
      <c r="P656" s="64"/>
      <c r="Q656" s="65"/>
      <c r="R656" s="65"/>
      <c r="S656" s="65"/>
      <c r="T656" s="65"/>
      <c r="U656" s="65"/>
      <c r="V656" s="65"/>
      <c r="W656" s="65"/>
      <c r="X656" s="65"/>
      <c r="Y656" s="73"/>
      <c r="Z656" s="67" t="str">
        <f t="shared" ca="1" si="21"/>
        <v/>
      </c>
      <c r="AA656" s="53"/>
      <c r="AB656" s="68"/>
      <c r="AC656" s="68"/>
      <c r="AD656" s="68"/>
      <c r="AE656" s="68"/>
      <c r="AF656" s="68"/>
      <c r="AG656" s="68"/>
      <c r="AH656" s="68"/>
      <c r="AI656" s="68"/>
      <c r="AJ656" s="69"/>
      <c r="AK656" s="55"/>
      <c r="AL656" s="70"/>
      <c r="AM656" s="61"/>
      <c r="AN656" s="61"/>
      <c r="AO656" s="55"/>
      <c r="AP656" s="71"/>
      <c r="AQ656" s="68"/>
      <c r="AR656" s="61"/>
    </row>
    <row r="657" spans="1:44" ht="34.5" customHeight="1" x14ac:dyDescent="0.25">
      <c r="A657" s="58"/>
      <c r="B657" s="58"/>
      <c r="C657" s="59"/>
      <c r="D657" s="60"/>
      <c r="E657" s="60"/>
      <c r="F657" s="61"/>
      <c r="G657" s="62" t="e">
        <f t="shared" ca="1" si="22"/>
        <v>#NAME?</v>
      </c>
      <c r="H657" s="62" t="e">
        <f ca="1">_xlfn.IFS($E657&gt;0,VLOOKUP($F657,objets!$A$2:$L5225,4,FALSE)*$E657,$F657="",0,$E657="",VLOOKUP($F657,objets!$A$2:$L5225,4,FALSE))</f>
        <v>#NAME?</v>
      </c>
      <c r="I657" s="107" t="str">
        <f>IF(F657="","",IF(E657&gt;0,VLOOKUP(F657,objets!$A$4:$F$47,6,FALSE)*E657,VLOOKUP(F657,objets!$A$4:$F$47,6,FALSE)))</f>
        <v/>
      </c>
      <c r="J657" s="63" t="e">
        <f ca="1">_xlfn.IFS($E657&gt;0,VLOOKUP($F657,objets!$A$2:$L5225,7,FALSE)*$E657,$F657="",0,$E657="",VLOOKUP($F657,objets!$A$2:$L5225,7,FALSE))</f>
        <v>#NAME?</v>
      </c>
      <c r="K657" s="63" t="e">
        <f ca="1">_xlfn.IFS($E657&gt;0,VLOOKUP($F657,objets!$A$2:$L5225,8,FALSE)*$E657,$F657="",0,$E657="",VLOOKUP($F657,objets!$A$2:$L5225,8,FALSE))</f>
        <v>#NAME?</v>
      </c>
      <c r="L657" s="63" t="e">
        <f ca="1">_xlfn.IFS($E657&gt;0,VLOOKUP($F657,objets!$A$2:$L5225,9,FALSE)*$E657,$F657="",0,$E657="",VLOOKUP($F657,objets!$A$2:$L5225,9,FALSE))</f>
        <v>#NAME?</v>
      </c>
      <c r="M657" s="63" t="e">
        <f ca="1">_xlfn.IFS($E657&gt;0,VLOOKUP($F657,objets!$A$2:$L5225,10,FALSE)*$E657,$F657="",0,$E657="",VLOOKUP($F657,objets!$A$2:$L5225,10,FALSE))</f>
        <v>#NAME?</v>
      </c>
      <c r="N657" s="63" t="e">
        <f ca="1">_xlfn.IFS($E657&gt;0,VLOOKUP($F657,objets!$A$2:$L5225,11,FALSE)*$E657,$F657="",0,$E657="",VLOOKUP($F657,objets!$A$2:$L5225,11,FALSE))</f>
        <v>#NAME?</v>
      </c>
      <c r="O657" s="63" t="e">
        <f ca="1">_xlfn.IFS($E657&gt;0,VLOOKUP($F657,objets!$A$2:$L5225,12,FALSE)*$E657,$F657="",0,$E657="",VLOOKUP($F657,objets!$A$2:$L5225,12,FALSE))</f>
        <v>#NAME?</v>
      </c>
      <c r="P657" s="64"/>
      <c r="Q657" s="65"/>
      <c r="R657" s="65"/>
      <c r="S657" s="65"/>
      <c r="T657" s="65"/>
      <c r="U657" s="65"/>
      <c r="V657" s="65"/>
      <c r="W657" s="65"/>
      <c r="X657" s="65"/>
      <c r="Y657" s="73"/>
      <c r="Z657" s="67" t="str">
        <f t="shared" ca="1" si="21"/>
        <v/>
      </c>
      <c r="AA657" s="53"/>
      <c r="AB657" s="68"/>
      <c r="AC657" s="68"/>
      <c r="AD657" s="68"/>
      <c r="AE657" s="68"/>
      <c r="AF657" s="68"/>
      <c r="AG657" s="68"/>
      <c r="AH657" s="68"/>
      <c r="AI657" s="68"/>
      <c r="AJ657" s="69"/>
      <c r="AK657" s="55"/>
      <c r="AL657" s="70"/>
      <c r="AM657" s="61"/>
      <c r="AN657" s="61"/>
      <c r="AO657" s="55"/>
      <c r="AP657" s="71"/>
      <c r="AQ657" s="68"/>
      <c r="AR657" s="61"/>
    </row>
    <row r="658" spans="1:44" ht="34.5" customHeight="1" x14ac:dyDescent="0.25">
      <c r="A658" s="58"/>
      <c r="B658" s="58"/>
      <c r="C658" s="59"/>
      <c r="D658" s="60"/>
      <c r="E658" s="60"/>
      <c r="F658" s="72"/>
      <c r="G658" s="62" t="e">
        <f t="shared" ca="1" si="22"/>
        <v>#NAME?</v>
      </c>
      <c r="H658" s="62" t="e">
        <f ca="1">_xlfn.IFS($E658&gt;0,VLOOKUP($F658,objets!$A$2:$L5226,4,FALSE)*$E658,$F658="",0,$E658="",VLOOKUP($F658,objets!$A$2:$L5226,4,FALSE))</f>
        <v>#NAME?</v>
      </c>
      <c r="I658" s="107" t="str">
        <f>IF(F658="","",IF(E658&gt;0,VLOOKUP(F658,objets!$A$4:$F$47,6,FALSE)*E658,VLOOKUP(F658,objets!$A$4:$F$47,6,FALSE)))</f>
        <v/>
      </c>
      <c r="J658" s="63" t="e">
        <f ca="1">_xlfn.IFS($E658&gt;0,VLOOKUP($F658,objets!$A$2:$L5226,7,FALSE)*$E658,$F658="",0,$E658="",VLOOKUP($F658,objets!$A$2:$L5226,7,FALSE))</f>
        <v>#NAME?</v>
      </c>
      <c r="K658" s="63" t="e">
        <f ca="1">_xlfn.IFS($E658&gt;0,VLOOKUP($F658,objets!$A$2:$L5226,8,FALSE)*$E658,$F658="",0,$E658="",VLOOKUP($F658,objets!$A$2:$L5226,8,FALSE))</f>
        <v>#NAME?</v>
      </c>
      <c r="L658" s="63" t="e">
        <f ca="1">_xlfn.IFS($E658&gt;0,VLOOKUP($F658,objets!$A$2:$L5226,9,FALSE)*$E658,$F658="",0,$E658="",VLOOKUP($F658,objets!$A$2:$L5226,9,FALSE))</f>
        <v>#NAME?</v>
      </c>
      <c r="M658" s="63" t="e">
        <f ca="1">_xlfn.IFS($E658&gt;0,VLOOKUP($F658,objets!$A$2:$L5226,10,FALSE)*$E658,$F658="",0,$E658="",VLOOKUP($F658,objets!$A$2:$L5226,10,FALSE))</f>
        <v>#NAME?</v>
      </c>
      <c r="N658" s="63" t="e">
        <f ca="1">_xlfn.IFS($E658&gt;0,VLOOKUP($F658,objets!$A$2:$L5226,11,FALSE)*$E658,$F658="",0,$E658="",VLOOKUP($F658,objets!$A$2:$L5226,11,FALSE))</f>
        <v>#NAME?</v>
      </c>
      <c r="O658" s="63" t="e">
        <f ca="1">_xlfn.IFS($E658&gt;0,VLOOKUP($F658,objets!$A$2:$L5226,12,FALSE)*$E658,$F658="",0,$E658="",VLOOKUP($F658,objets!$A$2:$L5226,12,FALSE))</f>
        <v>#NAME?</v>
      </c>
      <c r="P658" s="64"/>
      <c r="Q658" s="65"/>
      <c r="R658" s="65"/>
      <c r="S658" s="65"/>
      <c r="T658" s="65"/>
      <c r="U658" s="65"/>
      <c r="V658" s="65"/>
      <c r="W658" s="65"/>
      <c r="X658" s="65"/>
      <c r="Y658" s="73"/>
      <c r="Z658" s="67" t="str">
        <f t="shared" ca="1" si="21"/>
        <v/>
      </c>
      <c r="AA658" s="53"/>
      <c r="AB658" s="68"/>
      <c r="AC658" s="68"/>
      <c r="AD658" s="68"/>
      <c r="AE658" s="68"/>
      <c r="AF658" s="68"/>
      <c r="AG658" s="68"/>
      <c r="AH658" s="68"/>
      <c r="AI658" s="68"/>
      <c r="AJ658" s="69"/>
      <c r="AK658" s="55"/>
      <c r="AL658" s="70"/>
      <c r="AM658" s="61"/>
      <c r="AN658" s="61"/>
      <c r="AO658" s="55"/>
      <c r="AP658" s="71"/>
      <c r="AQ658" s="68"/>
      <c r="AR658" s="61"/>
    </row>
    <row r="659" spans="1:44" ht="34.5" customHeight="1" x14ac:dyDescent="0.25">
      <c r="A659" s="58"/>
      <c r="B659" s="58"/>
      <c r="C659" s="59"/>
      <c r="D659" s="60"/>
      <c r="E659" s="60"/>
      <c r="F659" s="61"/>
      <c r="G659" s="62" t="e">
        <f t="shared" ca="1" si="22"/>
        <v>#NAME?</v>
      </c>
      <c r="H659" s="62" t="e">
        <f ca="1">_xlfn.IFS($E659&gt;0,VLOOKUP($F659,objets!$A$2:$L5227,4,FALSE)*$E659,$F659="",0,$E659="",VLOOKUP($F659,objets!$A$2:$L5227,4,FALSE))</f>
        <v>#NAME?</v>
      </c>
      <c r="I659" s="107" t="str">
        <f>IF(F659="","",IF(E659&gt;0,VLOOKUP(F659,objets!$A$4:$F$47,6,FALSE)*E659,VLOOKUP(F659,objets!$A$4:$F$47,6,FALSE)))</f>
        <v/>
      </c>
      <c r="J659" s="63" t="e">
        <f ca="1">_xlfn.IFS($E659&gt;0,VLOOKUP($F659,objets!$A$2:$L5227,7,FALSE)*$E659,$F659="",0,$E659="",VLOOKUP($F659,objets!$A$2:$L5227,7,FALSE))</f>
        <v>#NAME?</v>
      </c>
      <c r="K659" s="63" t="e">
        <f ca="1">_xlfn.IFS($E659&gt;0,VLOOKUP($F659,objets!$A$2:$L5227,8,FALSE)*$E659,$F659="",0,$E659="",VLOOKUP($F659,objets!$A$2:$L5227,8,FALSE))</f>
        <v>#NAME?</v>
      </c>
      <c r="L659" s="63" t="e">
        <f ca="1">_xlfn.IFS($E659&gt;0,VLOOKUP($F659,objets!$A$2:$L5227,9,FALSE)*$E659,$F659="",0,$E659="",VLOOKUP($F659,objets!$A$2:$L5227,9,FALSE))</f>
        <v>#NAME?</v>
      </c>
      <c r="M659" s="63" t="e">
        <f ca="1">_xlfn.IFS($E659&gt;0,VLOOKUP($F659,objets!$A$2:$L5227,10,FALSE)*$E659,$F659="",0,$E659="",VLOOKUP($F659,objets!$A$2:$L5227,10,FALSE))</f>
        <v>#NAME?</v>
      </c>
      <c r="N659" s="63" t="e">
        <f ca="1">_xlfn.IFS($E659&gt;0,VLOOKUP($F659,objets!$A$2:$L5227,11,FALSE)*$E659,$F659="",0,$E659="",VLOOKUP($F659,objets!$A$2:$L5227,11,FALSE))</f>
        <v>#NAME?</v>
      </c>
      <c r="O659" s="63" t="e">
        <f ca="1">_xlfn.IFS($E659&gt;0,VLOOKUP($F659,objets!$A$2:$L5227,12,FALSE)*$E659,$F659="",0,$E659="",VLOOKUP($F659,objets!$A$2:$L5227,12,FALSE))</f>
        <v>#NAME?</v>
      </c>
      <c r="P659" s="64"/>
      <c r="Q659" s="65"/>
      <c r="R659" s="65"/>
      <c r="S659" s="65"/>
      <c r="T659" s="65"/>
      <c r="U659" s="65"/>
      <c r="V659" s="65"/>
      <c r="W659" s="65"/>
      <c r="X659" s="65"/>
      <c r="Y659" s="73"/>
      <c r="Z659" s="67" t="str">
        <f t="shared" ca="1" si="21"/>
        <v/>
      </c>
      <c r="AA659" s="53"/>
      <c r="AB659" s="68"/>
      <c r="AC659" s="68"/>
      <c r="AD659" s="68"/>
      <c r="AE659" s="68"/>
      <c r="AF659" s="68"/>
      <c r="AG659" s="68"/>
      <c r="AH659" s="68"/>
      <c r="AI659" s="68"/>
      <c r="AJ659" s="69"/>
      <c r="AK659" s="55"/>
      <c r="AL659" s="70"/>
      <c r="AM659" s="61"/>
      <c r="AN659" s="61"/>
      <c r="AO659" s="55"/>
      <c r="AP659" s="71"/>
      <c r="AQ659" s="68"/>
      <c r="AR659" s="61"/>
    </row>
    <row r="660" spans="1:44" ht="34.5" customHeight="1" x14ac:dyDescent="0.25">
      <c r="A660" s="58"/>
      <c r="B660" s="58"/>
      <c r="C660" s="59"/>
      <c r="D660" s="60"/>
      <c r="E660" s="60"/>
      <c r="F660" s="72"/>
      <c r="G660" s="62" t="e">
        <f t="shared" ca="1" si="22"/>
        <v>#NAME?</v>
      </c>
      <c r="H660" s="62" t="e">
        <f ca="1">_xlfn.IFS($E660&gt;0,VLOOKUP($F660,objets!$A$2:$L5228,4,FALSE)*$E660,$F660="",0,$E660="",VLOOKUP($F660,objets!$A$2:$L5228,4,FALSE))</f>
        <v>#NAME?</v>
      </c>
      <c r="I660" s="107" t="str">
        <f>IF(F660="","",IF(E660&gt;0,VLOOKUP(F660,objets!$A$4:$F$47,6,FALSE)*E660,VLOOKUP(F660,objets!$A$4:$F$47,6,FALSE)))</f>
        <v/>
      </c>
      <c r="J660" s="63" t="e">
        <f ca="1">_xlfn.IFS($E660&gt;0,VLOOKUP($F660,objets!$A$2:$L5228,7,FALSE)*$E660,$F660="",0,$E660="",VLOOKUP($F660,objets!$A$2:$L5228,7,FALSE))</f>
        <v>#NAME?</v>
      </c>
      <c r="K660" s="63" t="e">
        <f ca="1">_xlfn.IFS($E660&gt;0,VLOOKUP($F660,objets!$A$2:$L5228,8,FALSE)*$E660,$F660="",0,$E660="",VLOOKUP($F660,objets!$A$2:$L5228,8,FALSE))</f>
        <v>#NAME?</v>
      </c>
      <c r="L660" s="63" t="e">
        <f ca="1">_xlfn.IFS($E660&gt;0,VLOOKUP($F660,objets!$A$2:$L5228,9,FALSE)*$E660,$F660="",0,$E660="",VLOOKUP($F660,objets!$A$2:$L5228,9,FALSE))</f>
        <v>#NAME?</v>
      </c>
      <c r="M660" s="63" t="e">
        <f ca="1">_xlfn.IFS($E660&gt;0,VLOOKUP($F660,objets!$A$2:$L5228,10,FALSE)*$E660,$F660="",0,$E660="",VLOOKUP($F660,objets!$A$2:$L5228,10,FALSE))</f>
        <v>#NAME?</v>
      </c>
      <c r="N660" s="63" t="e">
        <f ca="1">_xlfn.IFS($E660&gt;0,VLOOKUP($F660,objets!$A$2:$L5228,11,FALSE)*$E660,$F660="",0,$E660="",VLOOKUP($F660,objets!$A$2:$L5228,11,FALSE))</f>
        <v>#NAME?</v>
      </c>
      <c r="O660" s="63" t="e">
        <f ca="1">_xlfn.IFS($E660&gt;0,VLOOKUP($F660,objets!$A$2:$L5228,12,FALSE)*$E660,$F660="",0,$E660="",VLOOKUP($F660,objets!$A$2:$L5228,12,FALSE))</f>
        <v>#NAME?</v>
      </c>
      <c r="P660" s="64"/>
      <c r="Q660" s="65"/>
      <c r="R660" s="65"/>
      <c r="S660" s="65"/>
      <c r="T660" s="65"/>
      <c r="U660" s="65"/>
      <c r="V660" s="65"/>
      <c r="W660" s="65"/>
      <c r="X660" s="65"/>
      <c r="Y660" s="73"/>
      <c r="Z660" s="67" t="str">
        <f t="shared" ca="1" si="21"/>
        <v/>
      </c>
      <c r="AA660" s="53"/>
      <c r="AB660" s="68"/>
      <c r="AC660" s="68"/>
      <c r="AD660" s="68"/>
      <c r="AE660" s="68"/>
      <c r="AF660" s="68"/>
      <c r="AG660" s="68"/>
      <c r="AH660" s="68"/>
      <c r="AI660" s="68"/>
      <c r="AJ660" s="69"/>
      <c r="AK660" s="55"/>
      <c r="AL660" s="70"/>
      <c r="AM660" s="61"/>
      <c r="AN660" s="61"/>
      <c r="AO660" s="55"/>
      <c r="AP660" s="71"/>
      <c r="AQ660" s="68"/>
      <c r="AR660" s="61"/>
    </row>
    <row r="661" spans="1:44" ht="34.5" customHeight="1" x14ac:dyDescent="0.25">
      <c r="A661" s="58"/>
      <c r="B661" s="58"/>
      <c r="C661" s="59"/>
      <c r="D661" s="60"/>
      <c r="E661" s="60"/>
      <c r="F661" s="61"/>
      <c r="G661" s="62" t="e">
        <f t="shared" ca="1" si="22"/>
        <v>#NAME?</v>
      </c>
      <c r="H661" s="62" t="e">
        <f ca="1">_xlfn.IFS($E661&gt;0,VLOOKUP($F661,objets!$A$2:$L5229,4,FALSE)*$E661,$F661="",0,$E661="",VLOOKUP($F661,objets!$A$2:$L5229,4,FALSE))</f>
        <v>#NAME?</v>
      </c>
      <c r="I661" s="107" t="str">
        <f>IF(F661="","",IF(E661&gt;0,VLOOKUP(F661,objets!$A$4:$F$47,6,FALSE)*E661,VLOOKUP(F661,objets!$A$4:$F$47,6,FALSE)))</f>
        <v/>
      </c>
      <c r="J661" s="63" t="e">
        <f ca="1">_xlfn.IFS($E661&gt;0,VLOOKUP($F661,objets!$A$2:$L5229,7,FALSE)*$E661,$F661="",0,$E661="",VLOOKUP($F661,objets!$A$2:$L5229,7,FALSE))</f>
        <v>#NAME?</v>
      </c>
      <c r="K661" s="63" t="e">
        <f ca="1">_xlfn.IFS($E661&gt;0,VLOOKUP($F661,objets!$A$2:$L5229,8,FALSE)*$E661,$F661="",0,$E661="",VLOOKUP($F661,objets!$A$2:$L5229,8,FALSE))</f>
        <v>#NAME?</v>
      </c>
      <c r="L661" s="63" t="e">
        <f ca="1">_xlfn.IFS($E661&gt;0,VLOOKUP($F661,objets!$A$2:$L5229,9,FALSE)*$E661,$F661="",0,$E661="",VLOOKUP($F661,objets!$A$2:$L5229,9,FALSE))</f>
        <v>#NAME?</v>
      </c>
      <c r="M661" s="63" t="e">
        <f ca="1">_xlfn.IFS($E661&gt;0,VLOOKUP($F661,objets!$A$2:$L5229,10,FALSE)*$E661,$F661="",0,$E661="",VLOOKUP($F661,objets!$A$2:$L5229,10,FALSE))</f>
        <v>#NAME?</v>
      </c>
      <c r="N661" s="63" t="e">
        <f ca="1">_xlfn.IFS($E661&gt;0,VLOOKUP($F661,objets!$A$2:$L5229,11,FALSE)*$E661,$F661="",0,$E661="",VLOOKUP($F661,objets!$A$2:$L5229,11,FALSE))</f>
        <v>#NAME?</v>
      </c>
      <c r="O661" s="63" t="e">
        <f ca="1">_xlfn.IFS($E661&gt;0,VLOOKUP($F661,objets!$A$2:$L5229,12,FALSE)*$E661,$F661="",0,$E661="",VLOOKUP($F661,objets!$A$2:$L5229,12,FALSE))</f>
        <v>#NAME?</v>
      </c>
      <c r="P661" s="64"/>
      <c r="Q661" s="65"/>
      <c r="R661" s="65"/>
      <c r="S661" s="65"/>
      <c r="T661" s="65"/>
      <c r="U661" s="65"/>
      <c r="V661" s="65"/>
      <c r="W661" s="65"/>
      <c r="X661" s="65"/>
      <c r="Y661" s="73"/>
      <c r="Z661" s="67" t="str">
        <f t="shared" ca="1" si="21"/>
        <v/>
      </c>
      <c r="AA661" s="53"/>
      <c r="AB661" s="68"/>
      <c r="AC661" s="68"/>
      <c r="AD661" s="68"/>
      <c r="AE661" s="68"/>
      <c r="AF661" s="68"/>
      <c r="AG661" s="68"/>
      <c r="AH661" s="68"/>
      <c r="AI661" s="68"/>
      <c r="AJ661" s="69"/>
      <c r="AK661" s="55"/>
      <c r="AL661" s="70"/>
      <c r="AM661" s="61"/>
      <c r="AN661" s="61"/>
      <c r="AO661" s="55"/>
      <c r="AP661" s="71"/>
      <c r="AQ661" s="68"/>
      <c r="AR661" s="61"/>
    </row>
    <row r="662" spans="1:44" ht="34.5" customHeight="1" x14ac:dyDescent="0.25">
      <c r="A662" s="58"/>
      <c r="B662" s="58"/>
      <c r="C662" s="59"/>
      <c r="D662" s="60"/>
      <c r="E662" s="60"/>
      <c r="F662" s="61"/>
      <c r="G662" s="62" t="e">
        <f t="shared" ca="1" si="22"/>
        <v>#NAME?</v>
      </c>
      <c r="H662" s="62" t="e">
        <f ca="1">_xlfn.IFS($E662&gt;0,VLOOKUP($F662,objets!$A$2:$L5230,4,FALSE)*$E662,$F662="",0,$E662="",VLOOKUP($F662,objets!$A$2:$L5230,4,FALSE))</f>
        <v>#NAME?</v>
      </c>
      <c r="I662" s="107" t="str">
        <f>IF(F662="","",IF(E662&gt;0,VLOOKUP(F662,objets!$A$4:$F$47,6,FALSE)*E662,VLOOKUP(F662,objets!$A$4:$F$47,6,FALSE)))</f>
        <v/>
      </c>
      <c r="J662" s="63" t="e">
        <f ca="1">_xlfn.IFS($E662&gt;0,VLOOKUP($F662,objets!$A$2:$L5230,7,FALSE)*$E662,$F662="",0,$E662="",VLOOKUP($F662,objets!$A$2:$L5230,7,FALSE))</f>
        <v>#NAME?</v>
      </c>
      <c r="K662" s="63" t="e">
        <f ca="1">_xlfn.IFS($E662&gt;0,VLOOKUP($F662,objets!$A$2:$L5230,8,FALSE)*$E662,$F662="",0,$E662="",VLOOKUP($F662,objets!$A$2:$L5230,8,FALSE))</f>
        <v>#NAME?</v>
      </c>
      <c r="L662" s="63" t="e">
        <f ca="1">_xlfn.IFS($E662&gt;0,VLOOKUP($F662,objets!$A$2:$L5230,9,FALSE)*$E662,$F662="",0,$E662="",VLOOKUP($F662,objets!$A$2:$L5230,9,FALSE))</f>
        <v>#NAME?</v>
      </c>
      <c r="M662" s="63" t="e">
        <f ca="1">_xlfn.IFS($E662&gt;0,VLOOKUP($F662,objets!$A$2:$L5230,10,FALSE)*$E662,$F662="",0,$E662="",VLOOKUP($F662,objets!$A$2:$L5230,10,FALSE))</f>
        <v>#NAME?</v>
      </c>
      <c r="N662" s="63" t="e">
        <f ca="1">_xlfn.IFS($E662&gt;0,VLOOKUP($F662,objets!$A$2:$L5230,11,FALSE)*$E662,$F662="",0,$E662="",VLOOKUP($F662,objets!$A$2:$L5230,11,FALSE))</f>
        <v>#NAME?</v>
      </c>
      <c r="O662" s="63" t="e">
        <f ca="1">_xlfn.IFS($E662&gt;0,VLOOKUP($F662,objets!$A$2:$L5230,12,FALSE)*$E662,$F662="",0,$E662="",VLOOKUP($F662,objets!$A$2:$L5230,12,FALSE))</f>
        <v>#NAME?</v>
      </c>
      <c r="P662" s="64"/>
      <c r="Q662" s="65"/>
      <c r="R662" s="65"/>
      <c r="S662" s="65"/>
      <c r="T662" s="65"/>
      <c r="U662" s="65"/>
      <c r="V662" s="65"/>
      <c r="W662" s="65"/>
      <c r="X662" s="65"/>
      <c r="Y662" s="73"/>
      <c r="Z662" s="67" t="str">
        <f t="shared" ca="1" si="21"/>
        <v/>
      </c>
      <c r="AA662" s="53"/>
      <c r="AB662" s="68"/>
      <c r="AC662" s="68"/>
      <c r="AD662" s="68"/>
      <c r="AE662" s="68"/>
      <c r="AF662" s="68"/>
      <c r="AG662" s="68"/>
      <c r="AH662" s="68"/>
      <c r="AI662" s="68"/>
      <c r="AJ662" s="69"/>
      <c r="AK662" s="55"/>
      <c r="AL662" s="70"/>
      <c r="AM662" s="61"/>
      <c r="AN662" s="61"/>
      <c r="AO662" s="55"/>
      <c r="AP662" s="71"/>
      <c r="AQ662" s="68"/>
      <c r="AR662" s="61"/>
    </row>
    <row r="663" spans="1:44" ht="34.5" customHeight="1" x14ac:dyDescent="0.25">
      <c r="A663" s="58"/>
      <c r="B663" s="58"/>
      <c r="C663" s="59"/>
      <c r="D663" s="60"/>
      <c r="E663" s="60"/>
      <c r="F663" s="61"/>
      <c r="G663" s="62" t="e">
        <f t="shared" ca="1" si="22"/>
        <v>#NAME?</v>
      </c>
      <c r="H663" s="62" t="e">
        <f ca="1">_xlfn.IFS($E663&gt;0,VLOOKUP($F663,objets!$A$2:$L5231,4,FALSE)*$E663,$F663="",0,$E663="",VLOOKUP($F663,objets!$A$2:$L5231,4,FALSE))</f>
        <v>#NAME?</v>
      </c>
      <c r="I663" s="107" t="str">
        <f>IF(F663="","",IF(E663&gt;0,VLOOKUP(F663,objets!$A$4:$F$47,6,FALSE)*E663,VLOOKUP(F663,objets!$A$4:$F$47,6,FALSE)))</f>
        <v/>
      </c>
      <c r="J663" s="63" t="e">
        <f ca="1">_xlfn.IFS($E663&gt;0,VLOOKUP($F663,objets!$A$2:$L5231,7,FALSE)*$E663,$F663="",0,$E663="",VLOOKUP($F663,objets!$A$2:$L5231,7,FALSE))</f>
        <v>#NAME?</v>
      </c>
      <c r="K663" s="63" t="e">
        <f ca="1">_xlfn.IFS($E663&gt;0,VLOOKUP($F663,objets!$A$2:$L5231,8,FALSE)*$E663,$F663="",0,$E663="",VLOOKUP($F663,objets!$A$2:$L5231,8,FALSE))</f>
        <v>#NAME?</v>
      </c>
      <c r="L663" s="63" t="e">
        <f ca="1">_xlfn.IFS($E663&gt;0,VLOOKUP($F663,objets!$A$2:$L5231,9,FALSE)*$E663,$F663="",0,$E663="",VLOOKUP($F663,objets!$A$2:$L5231,9,FALSE))</f>
        <v>#NAME?</v>
      </c>
      <c r="M663" s="63" t="e">
        <f ca="1">_xlfn.IFS($E663&gt;0,VLOOKUP($F663,objets!$A$2:$L5231,10,FALSE)*$E663,$F663="",0,$E663="",VLOOKUP($F663,objets!$A$2:$L5231,10,FALSE))</f>
        <v>#NAME?</v>
      </c>
      <c r="N663" s="63" t="e">
        <f ca="1">_xlfn.IFS($E663&gt;0,VLOOKUP($F663,objets!$A$2:$L5231,11,FALSE)*$E663,$F663="",0,$E663="",VLOOKUP($F663,objets!$A$2:$L5231,11,FALSE))</f>
        <v>#NAME?</v>
      </c>
      <c r="O663" s="63" t="e">
        <f ca="1">_xlfn.IFS($E663&gt;0,VLOOKUP($F663,objets!$A$2:$L5231,12,FALSE)*$E663,$F663="",0,$E663="",VLOOKUP($F663,objets!$A$2:$L5231,12,FALSE))</f>
        <v>#NAME?</v>
      </c>
      <c r="P663" s="64"/>
      <c r="Q663" s="65"/>
      <c r="R663" s="65"/>
      <c r="S663" s="65"/>
      <c r="T663" s="65"/>
      <c r="U663" s="65"/>
      <c r="V663" s="65"/>
      <c r="W663" s="65"/>
      <c r="X663" s="65"/>
      <c r="Y663" s="73"/>
      <c r="Z663" s="67" t="str">
        <f t="shared" ca="1" si="21"/>
        <v/>
      </c>
      <c r="AA663" s="53"/>
      <c r="AB663" s="68"/>
      <c r="AC663" s="68"/>
      <c r="AD663" s="68"/>
      <c r="AE663" s="68"/>
      <c r="AF663" s="68"/>
      <c r="AG663" s="68"/>
      <c r="AH663" s="68"/>
      <c r="AI663" s="68"/>
      <c r="AJ663" s="69"/>
      <c r="AK663" s="55"/>
      <c r="AL663" s="70"/>
      <c r="AM663" s="61"/>
      <c r="AN663" s="61"/>
      <c r="AO663" s="55"/>
      <c r="AP663" s="71"/>
      <c r="AQ663" s="68"/>
      <c r="AR663" s="61"/>
    </row>
    <row r="664" spans="1:44" ht="34.5" customHeight="1" x14ac:dyDescent="0.25">
      <c r="A664" s="58"/>
      <c r="B664" s="58"/>
      <c r="C664" s="59"/>
      <c r="D664" s="60"/>
      <c r="E664" s="60"/>
      <c r="F664" s="72"/>
      <c r="G664" s="62" t="e">
        <f t="shared" ca="1" si="22"/>
        <v>#NAME?</v>
      </c>
      <c r="H664" s="62" t="e">
        <f ca="1">_xlfn.IFS($E664&gt;0,VLOOKUP($F664,objets!$A$2:$L5232,4,FALSE)*$E664,$F664="",0,$E664="",VLOOKUP($F664,objets!$A$2:$L5232,4,FALSE))</f>
        <v>#NAME?</v>
      </c>
      <c r="I664" s="107" t="str">
        <f>IF(F664="","",IF(E664&gt;0,VLOOKUP(F664,objets!$A$4:$F$47,6,FALSE)*E664,VLOOKUP(F664,objets!$A$4:$F$47,6,FALSE)))</f>
        <v/>
      </c>
      <c r="J664" s="63" t="e">
        <f ca="1">_xlfn.IFS($E664&gt;0,VLOOKUP($F664,objets!$A$2:$L5232,7,FALSE)*$E664,$F664="",0,$E664="",VLOOKUP($F664,objets!$A$2:$L5232,7,FALSE))</f>
        <v>#NAME?</v>
      </c>
      <c r="K664" s="63" t="e">
        <f ca="1">_xlfn.IFS($E664&gt;0,VLOOKUP($F664,objets!$A$2:$L5232,8,FALSE)*$E664,$F664="",0,$E664="",VLOOKUP($F664,objets!$A$2:$L5232,8,FALSE))</f>
        <v>#NAME?</v>
      </c>
      <c r="L664" s="63" t="e">
        <f ca="1">_xlfn.IFS($E664&gt;0,VLOOKUP($F664,objets!$A$2:$L5232,9,FALSE)*$E664,$F664="",0,$E664="",VLOOKUP($F664,objets!$A$2:$L5232,9,FALSE))</f>
        <v>#NAME?</v>
      </c>
      <c r="M664" s="63" t="e">
        <f ca="1">_xlfn.IFS($E664&gt;0,VLOOKUP($F664,objets!$A$2:$L5232,10,FALSE)*$E664,$F664="",0,$E664="",VLOOKUP($F664,objets!$A$2:$L5232,10,FALSE))</f>
        <v>#NAME?</v>
      </c>
      <c r="N664" s="63" t="e">
        <f ca="1">_xlfn.IFS($E664&gt;0,VLOOKUP($F664,objets!$A$2:$L5232,11,FALSE)*$E664,$F664="",0,$E664="",VLOOKUP($F664,objets!$A$2:$L5232,11,FALSE))</f>
        <v>#NAME?</v>
      </c>
      <c r="O664" s="63" t="e">
        <f ca="1">_xlfn.IFS($E664&gt;0,VLOOKUP($F664,objets!$A$2:$L5232,12,FALSE)*$E664,$F664="",0,$E664="",VLOOKUP($F664,objets!$A$2:$L5232,12,FALSE))</f>
        <v>#NAME?</v>
      </c>
      <c r="P664" s="64"/>
      <c r="Q664" s="65"/>
      <c r="R664" s="65"/>
      <c r="S664" s="65"/>
      <c r="T664" s="65"/>
      <c r="U664" s="65"/>
      <c r="V664" s="65"/>
      <c r="W664" s="65"/>
      <c r="X664" s="65"/>
      <c r="Y664" s="73"/>
      <c r="Z664" s="67" t="str">
        <f t="shared" ca="1" si="21"/>
        <v/>
      </c>
      <c r="AA664" s="53"/>
      <c r="AB664" s="68"/>
      <c r="AC664" s="68"/>
      <c r="AD664" s="68"/>
      <c r="AE664" s="68"/>
      <c r="AF664" s="68"/>
      <c r="AG664" s="68"/>
      <c r="AH664" s="68"/>
      <c r="AI664" s="68"/>
      <c r="AJ664" s="69"/>
      <c r="AK664" s="55"/>
      <c r="AL664" s="70"/>
      <c r="AM664" s="61"/>
      <c r="AN664" s="61"/>
      <c r="AO664" s="55"/>
      <c r="AP664" s="71"/>
      <c r="AQ664" s="68"/>
      <c r="AR664" s="61"/>
    </row>
    <row r="665" spans="1:44" ht="34.5" customHeight="1" x14ac:dyDescent="0.25">
      <c r="A665" s="58"/>
      <c r="B665" s="58"/>
      <c r="C665" s="59"/>
      <c r="D665" s="60"/>
      <c r="E665" s="60"/>
      <c r="F665" s="61"/>
      <c r="G665" s="62" t="e">
        <f t="shared" ca="1" si="22"/>
        <v>#NAME?</v>
      </c>
      <c r="H665" s="62" t="e">
        <f ca="1">_xlfn.IFS($E665&gt;0,VLOOKUP($F665,objets!$A$2:$L5233,4,FALSE)*$E665,$F665="",0,$E665="",VLOOKUP($F665,objets!$A$2:$L5233,4,FALSE))</f>
        <v>#NAME?</v>
      </c>
      <c r="I665" s="107" t="str">
        <f>IF(F665="","",IF(E665&gt;0,VLOOKUP(F665,objets!$A$4:$F$47,6,FALSE)*E665,VLOOKUP(F665,objets!$A$4:$F$47,6,FALSE)))</f>
        <v/>
      </c>
      <c r="J665" s="63" t="e">
        <f ca="1">_xlfn.IFS($E665&gt;0,VLOOKUP($F665,objets!$A$2:$L5233,7,FALSE)*$E665,$F665="",0,$E665="",VLOOKUP($F665,objets!$A$2:$L5233,7,FALSE))</f>
        <v>#NAME?</v>
      </c>
      <c r="K665" s="63" t="e">
        <f ca="1">_xlfn.IFS($E665&gt;0,VLOOKUP($F665,objets!$A$2:$L5233,8,FALSE)*$E665,$F665="",0,$E665="",VLOOKUP($F665,objets!$A$2:$L5233,8,FALSE))</f>
        <v>#NAME?</v>
      </c>
      <c r="L665" s="63" t="e">
        <f ca="1">_xlfn.IFS($E665&gt;0,VLOOKUP($F665,objets!$A$2:$L5233,9,FALSE)*$E665,$F665="",0,$E665="",VLOOKUP($F665,objets!$A$2:$L5233,9,FALSE))</f>
        <v>#NAME?</v>
      </c>
      <c r="M665" s="63" t="e">
        <f ca="1">_xlfn.IFS($E665&gt;0,VLOOKUP($F665,objets!$A$2:$L5233,10,FALSE)*$E665,$F665="",0,$E665="",VLOOKUP($F665,objets!$A$2:$L5233,10,FALSE))</f>
        <v>#NAME?</v>
      </c>
      <c r="N665" s="63" t="e">
        <f ca="1">_xlfn.IFS($E665&gt;0,VLOOKUP($F665,objets!$A$2:$L5233,11,FALSE)*$E665,$F665="",0,$E665="",VLOOKUP($F665,objets!$A$2:$L5233,11,FALSE))</f>
        <v>#NAME?</v>
      </c>
      <c r="O665" s="63" t="e">
        <f ca="1">_xlfn.IFS($E665&gt;0,VLOOKUP($F665,objets!$A$2:$L5233,12,FALSE)*$E665,$F665="",0,$E665="",VLOOKUP($F665,objets!$A$2:$L5233,12,FALSE))</f>
        <v>#NAME?</v>
      </c>
      <c r="P665" s="64"/>
      <c r="Q665" s="65"/>
      <c r="R665" s="65"/>
      <c r="S665" s="65"/>
      <c r="T665" s="65"/>
      <c r="U665" s="65"/>
      <c r="V665" s="65"/>
      <c r="W665" s="65"/>
      <c r="X665" s="65"/>
      <c r="Y665" s="73"/>
      <c r="Z665" s="67" t="str">
        <f t="shared" ca="1" si="21"/>
        <v/>
      </c>
      <c r="AA665" s="53"/>
      <c r="AB665" s="68"/>
      <c r="AC665" s="68"/>
      <c r="AD665" s="68"/>
      <c r="AE665" s="68"/>
      <c r="AF665" s="68"/>
      <c r="AG665" s="68"/>
      <c r="AH665" s="68"/>
      <c r="AI665" s="68"/>
      <c r="AJ665" s="69"/>
      <c r="AK665" s="55"/>
      <c r="AL665" s="70"/>
      <c r="AM665" s="61"/>
      <c r="AN665" s="61"/>
      <c r="AO665" s="55"/>
      <c r="AP665" s="71"/>
      <c r="AQ665" s="68"/>
      <c r="AR665" s="61"/>
    </row>
    <row r="666" spans="1:44" ht="34.5" customHeight="1" x14ac:dyDescent="0.25">
      <c r="A666" s="58"/>
      <c r="B666" s="58"/>
      <c r="C666" s="59"/>
      <c r="D666" s="60"/>
      <c r="E666" s="60"/>
      <c r="F666" s="72"/>
      <c r="G666" s="62" t="e">
        <f t="shared" ca="1" si="22"/>
        <v>#NAME?</v>
      </c>
      <c r="H666" s="62" t="e">
        <f ca="1">_xlfn.IFS($E666&gt;0,VLOOKUP($F666,objets!$A$2:$L5234,4,FALSE)*$E666,$F666="",0,$E666="",VLOOKUP($F666,objets!$A$2:$L5234,4,FALSE))</f>
        <v>#NAME?</v>
      </c>
      <c r="I666" s="107" t="str">
        <f>IF(F666="","",IF(E666&gt;0,VLOOKUP(F666,objets!$A$4:$F$47,6,FALSE)*E666,VLOOKUP(F666,objets!$A$4:$F$47,6,FALSE)))</f>
        <v/>
      </c>
      <c r="J666" s="63" t="e">
        <f ca="1">_xlfn.IFS($E666&gt;0,VLOOKUP($F666,objets!$A$2:$L5234,7,FALSE)*$E666,$F666="",0,$E666="",VLOOKUP($F666,objets!$A$2:$L5234,7,FALSE))</f>
        <v>#NAME?</v>
      </c>
      <c r="K666" s="63" t="e">
        <f ca="1">_xlfn.IFS($E666&gt;0,VLOOKUP($F666,objets!$A$2:$L5234,8,FALSE)*$E666,$F666="",0,$E666="",VLOOKUP($F666,objets!$A$2:$L5234,8,FALSE))</f>
        <v>#NAME?</v>
      </c>
      <c r="L666" s="63" t="e">
        <f ca="1">_xlfn.IFS($E666&gt;0,VLOOKUP($F666,objets!$A$2:$L5234,9,FALSE)*$E666,$F666="",0,$E666="",VLOOKUP($F666,objets!$A$2:$L5234,9,FALSE))</f>
        <v>#NAME?</v>
      </c>
      <c r="M666" s="63" t="e">
        <f ca="1">_xlfn.IFS($E666&gt;0,VLOOKUP($F666,objets!$A$2:$L5234,10,FALSE)*$E666,$F666="",0,$E666="",VLOOKUP($F666,objets!$A$2:$L5234,10,FALSE))</f>
        <v>#NAME?</v>
      </c>
      <c r="N666" s="63" t="e">
        <f ca="1">_xlfn.IFS($E666&gt;0,VLOOKUP($F666,objets!$A$2:$L5234,11,FALSE)*$E666,$F666="",0,$E666="",VLOOKUP($F666,objets!$A$2:$L5234,11,FALSE))</f>
        <v>#NAME?</v>
      </c>
      <c r="O666" s="63" t="e">
        <f ca="1">_xlfn.IFS($E666&gt;0,VLOOKUP($F666,objets!$A$2:$L5234,12,FALSE)*$E666,$F666="",0,$E666="",VLOOKUP($F666,objets!$A$2:$L5234,12,FALSE))</f>
        <v>#NAME?</v>
      </c>
      <c r="P666" s="64"/>
      <c r="Q666" s="65"/>
      <c r="R666" s="65"/>
      <c r="S666" s="65"/>
      <c r="T666" s="65"/>
      <c r="U666" s="65"/>
      <c r="V666" s="65"/>
      <c r="W666" s="65"/>
      <c r="X666" s="65"/>
      <c r="Y666" s="73"/>
      <c r="Z666" s="67" t="str">
        <f t="shared" ca="1" si="21"/>
        <v/>
      </c>
      <c r="AA666" s="53"/>
      <c r="AB666" s="68"/>
      <c r="AC666" s="68"/>
      <c r="AD666" s="68"/>
      <c r="AE666" s="68"/>
      <c r="AF666" s="68"/>
      <c r="AG666" s="68"/>
      <c r="AH666" s="68"/>
      <c r="AI666" s="68"/>
      <c r="AJ666" s="69"/>
      <c r="AK666" s="55"/>
      <c r="AL666" s="70"/>
      <c r="AM666" s="61"/>
      <c r="AN666" s="61"/>
      <c r="AO666" s="55"/>
      <c r="AP666" s="71"/>
      <c r="AQ666" s="68"/>
      <c r="AR666" s="61"/>
    </row>
    <row r="667" spans="1:44" ht="34.5" customHeight="1" x14ac:dyDescent="0.25">
      <c r="A667" s="58"/>
      <c r="B667" s="58"/>
      <c r="C667" s="59"/>
      <c r="D667" s="60"/>
      <c r="E667" s="60"/>
      <c r="F667" s="61"/>
      <c r="G667" s="62" t="e">
        <f t="shared" ca="1" si="22"/>
        <v>#NAME?</v>
      </c>
      <c r="H667" s="62" t="e">
        <f ca="1">_xlfn.IFS($E667&gt;0,VLOOKUP($F667,objets!$A$2:$L5235,4,FALSE)*$E667,$F667="",0,$E667="",VLOOKUP($F667,objets!$A$2:$L5235,4,FALSE))</f>
        <v>#NAME?</v>
      </c>
      <c r="I667" s="107" t="str">
        <f>IF(F667="","",IF(E667&gt;0,VLOOKUP(F667,objets!$A$4:$F$47,6,FALSE)*E667,VLOOKUP(F667,objets!$A$4:$F$47,6,FALSE)))</f>
        <v/>
      </c>
      <c r="J667" s="63" t="e">
        <f ca="1">_xlfn.IFS($E667&gt;0,VLOOKUP($F667,objets!$A$2:$L5235,7,FALSE)*$E667,$F667="",0,$E667="",VLOOKUP($F667,objets!$A$2:$L5235,7,FALSE))</f>
        <v>#NAME?</v>
      </c>
      <c r="K667" s="63" t="e">
        <f ca="1">_xlfn.IFS($E667&gt;0,VLOOKUP($F667,objets!$A$2:$L5235,8,FALSE)*$E667,$F667="",0,$E667="",VLOOKUP($F667,objets!$A$2:$L5235,8,FALSE))</f>
        <v>#NAME?</v>
      </c>
      <c r="L667" s="63" t="e">
        <f ca="1">_xlfn.IFS($E667&gt;0,VLOOKUP($F667,objets!$A$2:$L5235,9,FALSE)*$E667,$F667="",0,$E667="",VLOOKUP($F667,objets!$A$2:$L5235,9,FALSE))</f>
        <v>#NAME?</v>
      </c>
      <c r="M667" s="63" t="e">
        <f ca="1">_xlfn.IFS($E667&gt;0,VLOOKUP($F667,objets!$A$2:$L5235,10,FALSE)*$E667,$F667="",0,$E667="",VLOOKUP($F667,objets!$A$2:$L5235,10,FALSE))</f>
        <v>#NAME?</v>
      </c>
      <c r="N667" s="63" t="e">
        <f ca="1">_xlfn.IFS($E667&gt;0,VLOOKUP($F667,objets!$A$2:$L5235,11,FALSE)*$E667,$F667="",0,$E667="",VLOOKUP($F667,objets!$A$2:$L5235,11,FALSE))</f>
        <v>#NAME?</v>
      </c>
      <c r="O667" s="63" t="e">
        <f ca="1">_xlfn.IFS($E667&gt;0,VLOOKUP($F667,objets!$A$2:$L5235,12,FALSE)*$E667,$F667="",0,$E667="",VLOOKUP($F667,objets!$A$2:$L5235,12,FALSE))</f>
        <v>#NAME?</v>
      </c>
      <c r="P667" s="64"/>
      <c r="Q667" s="65"/>
      <c r="R667" s="65"/>
      <c r="S667" s="65"/>
      <c r="T667" s="65"/>
      <c r="U667" s="65"/>
      <c r="V667" s="65"/>
      <c r="W667" s="65"/>
      <c r="X667" s="65"/>
      <c r="Y667" s="73"/>
      <c r="Z667" s="67" t="str">
        <f t="shared" ca="1" si="21"/>
        <v/>
      </c>
      <c r="AA667" s="53"/>
      <c r="AB667" s="68"/>
      <c r="AC667" s="68"/>
      <c r="AD667" s="68"/>
      <c r="AE667" s="68"/>
      <c r="AF667" s="68"/>
      <c r="AG667" s="68"/>
      <c r="AH667" s="68"/>
      <c r="AI667" s="68"/>
      <c r="AJ667" s="69"/>
      <c r="AK667" s="55"/>
      <c r="AL667" s="70"/>
      <c r="AM667" s="61"/>
      <c r="AN667" s="61"/>
      <c r="AO667" s="55"/>
      <c r="AP667" s="71"/>
      <c r="AQ667" s="68"/>
      <c r="AR667" s="61"/>
    </row>
    <row r="668" spans="1:44" ht="34.5" customHeight="1" x14ac:dyDescent="0.25">
      <c r="A668" s="58"/>
      <c r="B668" s="58"/>
      <c r="C668" s="59"/>
      <c r="D668" s="60"/>
      <c r="E668" s="60"/>
      <c r="F668" s="61"/>
      <c r="G668" s="62" t="e">
        <f t="shared" ca="1" si="22"/>
        <v>#NAME?</v>
      </c>
      <c r="H668" s="62" t="e">
        <f ca="1">_xlfn.IFS($E668&gt;0,VLOOKUP($F668,objets!$A$2:$L5236,4,FALSE)*$E668,$F668="",0,$E668="",VLOOKUP($F668,objets!$A$2:$L5236,4,FALSE))</f>
        <v>#NAME?</v>
      </c>
      <c r="I668" s="107" t="str">
        <f>IF(F668="","",IF(E668&gt;0,VLOOKUP(F668,objets!$A$4:$F$47,6,FALSE)*E668,VLOOKUP(F668,objets!$A$4:$F$47,6,FALSE)))</f>
        <v/>
      </c>
      <c r="J668" s="63" t="e">
        <f ca="1">_xlfn.IFS($E668&gt;0,VLOOKUP($F668,objets!$A$2:$L5236,7,FALSE)*$E668,$F668="",0,$E668="",VLOOKUP($F668,objets!$A$2:$L5236,7,FALSE))</f>
        <v>#NAME?</v>
      </c>
      <c r="K668" s="63" t="e">
        <f ca="1">_xlfn.IFS($E668&gt;0,VLOOKUP($F668,objets!$A$2:$L5236,8,FALSE)*$E668,$F668="",0,$E668="",VLOOKUP($F668,objets!$A$2:$L5236,8,FALSE))</f>
        <v>#NAME?</v>
      </c>
      <c r="L668" s="63" t="e">
        <f ca="1">_xlfn.IFS($E668&gt;0,VLOOKUP($F668,objets!$A$2:$L5236,9,FALSE)*$E668,$F668="",0,$E668="",VLOOKUP($F668,objets!$A$2:$L5236,9,FALSE))</f>
        <v>#NAME?</v>
      </c>
      <c r="M668" s="63" t="e">
        <f ca="1">_xlfn.IFS($E668&gt;0,VLOOKUP($F668,objets!$A$2:$L5236,10,FALSE)*$E668,$F668="",0,$E668="",VLOOKUP($F668,objets!$A$2:$L5236,10,FALSE))</f>
        <v>#NAME?</v>
      </c>
      <c r="N668" s="63" t="e">
        <f ca="1">_xlfn.IFS($E668&gt;0,VLOOKUP($F668,objets!$A$2:$L5236,11,FALSE)*$E668,$F668="",0,$E668="",VLOOKUP($F668,objets!$A$2:$L5236,11,FALSE))</f>
        <v>#NAME?</v>
      </c>
      <c r="O668" s="63" t="e">
        <f ca="1">_xlfn.IFS($E668&gt;0,VLOOKUP($F668,objets!$A$2:$L5236,12,FALSE)*$E668,$F668="",0,$E668="",VLOOKUP($F668,objets!$A$2:$L5236,12,FALSE))</f>
        <v>#NAME?</v>
      </c>
      <c r="P668" s="64"/>
      <c r="Q668" s="65"/>
      <c r="R668" s="65"/>
      <c r="S668" s="65"/>
      <c r="T668" s="65"/>
      <c r="U668" s="65"/>
      <c r="V668" s="65"/>
      <c r="W668" s="65"/>
      <c r="X668" s="65"/>
      <c r="Y668" s="73"/>
      <c r="Z668" s="67" t="str">
        <f t="shared" ca="1" si="21"/>
        <v/>
      </c>
      <c r="AA668" s="53"/>
      <c r="AB668" s="68"/>
      <c r="AC668" s="68"/>
      <c r="AD668" s="68"/>
      <c r="AE668" s="68"/>
      <c r="AF668" s="68"/>
      <c r="AG668" s="68"/>
      <c r="AH668" s="68"/>
      <c r="AI668" s="68"/>
      <c r="AJ668" s="69"/>
      <c r="AK668" s="55"/>
      <c r="AL668" s="70"/>
      <c r="AM668" s="61"/>
      <c r="AN668" s="61"/>
      <c r="AO668" s="55"/>
      <c r="AP668" s="71"/>
      <c r="AQ668" s="68"/>
      <c r="AR668" s="61"/>
    </row>
    <row r="669" spans="1:44" ht="34.5" customHeight="1" x14ac:dyDescent="0.25">
      <c r="A669" s="58"/>
      <c r="B669" s="58"/>
      <c r="C669" s="59"/>
      <c r="D669" s="60"/>
      <c r="E669" s="60"/>
      <c r="F669" s="61"/>
      <c r="G669" s="62" t="e">
        <f t="shared" ca="1" si="22"/>
        <v>#NAME?</v>
      </c>
      <c r="H669" s="62" t="e">
        <f ca="1">_xlfn.IFS($E669&gt;0,VLOOKUP($F669,objets!$A$2:$L5237,4,FALSE)*$E669,$F669="",0,$E669="",VLOOKUP($F669,objets!$A$2:$L5237,4,FALSE))</f>
        <v>#NAME?</v>
      </c>
      <c r="I669" s="107" t="str">
        <f>IF(F669="","",IF(E669&gt;0,VLOOKUP(F669,objets!$A$4:$F$47,6,FALSE)*E669,VLOOKUP(F669,objets!$A$4:$F$47,6,FALSE)))</f>
        <v/>
      </c>
      <c r="J669" s="63" t="e">
        <f ca="1">_xlfn.IFS($E669&gt;0,VLOOKUP($F669,objets!$A$2:$L5237,7,FALSE)*$E669,$F669="",0,$E669="",VLOOKUP($F669,objets!$A$2:$L5237,7,FALSE))</f>
        <v>#NAME?</v>
      </c>
      <c r="K669" s="63" t="e">
        <f ca="1">_xlfn.IFS($E669&gt;0,VLOOKUP($F669,objets!$A$2:$L5237,8,FALSE)*$E669,$F669="",0,$E669="",VLOOKUP($F669,objets!$A$2:$L5237,8,FALSE))</f>
        <v>#NAME?</v>
      </c>
      <c r="L669" s="63" t="e">
        <f ca="1">_xlfn.IFS($E669&gt;0,VLOOKUP($F669,objets!$A$2:$L5237,9,FALSE)*$E669,$F669="",0,$E669="",VLOOKUP($F669,objets!$A$2:$L5237,9,FALSE))</f>
        <v>#NAME?</v>
      </c>
      <c r="M669" s="63" t="e">
        <f ca="1">_xlfn.IFS($E669&gt;0,VLOOKUP($F669,objets!$A$2:$L5237,10,FALSE)*$E669,$F669="",0,$E669="",VLOOKUP($F669,objets!$A$2:$L5237,10,FALSE))</f>
        <v>#NAME?</v>
      </c>
      <c r="N669" s="63" t="e">
        <f ca="1">_xlfn.IFS($E669&gt;0,VLOOKUP($F669,objets!$A$2:$L5237,11,FALSE)*$E669,$F669="",0,$E669="",VLOOKUP($F669,objets!$A$2:$L5237,11,FALSE))</f>
        <v>#NAME?</v>
      </c>
      <c r="O669" s="63" t="e">
        <f ca="1">_xlfn.IFS($E669&gt;0,VLOOKUP($F669,objets!$A$2:$L5237,12,FALSE)*$E669,$F669="",0,$E669="",VLOOKUP($F669,objets!$A$2:$L5237,12,FALSE))</f>
        <v>#NAME?</v>
      </c>
      <c r="P669" s="64"/>
      <c r="Q669" s="65"/>
      <c r="R669" s="65"/>
      <c r="S669" s="65"/>
      <c r="T669" s="65"/>
      <c r="U669" s="65"/>
      <c r="V669" s="65"/>
      <c r="W669" s="65"/>
      <c r="X669" s="65"/>
      <c r="Y669" s="73"/>
      <c r="Z669" s="67" t="str">
        <f t="shared" ca="1" si="21"/>
        <v/>
      </c>
      <c r="AA669" s="53"/>
      <c r="AB669" s="68"/>
      <c r="AC669" s="68"/>
      <c r="AD669" s="68"/>
      <c r="AE669" s="68"/>
      <c r="AF669" s="68"/>
      <c r="AG669" s="68"/>
      <c r="AH669" s="68"/>
      <c r="AI669" s="68"/>
      <c r="AJ669" s="69"/>
      <c r="AK669" s="55"/>
      <c r="AL669" s="70"/>
      <c r="AM669" s="61"/>
      <c r="AN669" s="61"/>
      <c r="AO669" s="55"/>
      <c r="AP669" s="71"/>
      <c r="AQ669" s="68"/>
      <c r="AR669" s="61"/>
    </row>
    <row r="670" spans="1:44" ht="34.5" customHeight="1" x14ac:dyDescent="0.25">
      <c r="A670" s="58"/>
      <c r="B670" s="58"/>
      <c r="C670" s="59"/>
      <c r="D670" s="60"/>
      <c r="E670" s="60"/>
      <c r="F670" s="61"/>
      <c r="G670" s="62" t="e">
        <f t="shared" ca="1" si="22"/>
        <v>#NAME?</v>
      </c>
      <c r="H670" s="62" t="e">
        <f ca="1">_xlfn.IFS($E670&gt;0,VLOOKUP($F670,objets!$A$2:$L5238,4,FALSE)*$E670,$F670="",0,$E670="",VLOOKUP($F670,objets!$A$2:$L5238,4,FALSE))</f>
        <v>#NAME?</v>
      </c>
      <c r="I670" s="107" t="str">
        <f>IF(F670="","",IF(E670&gt;0,VLOOKUP(F670,objets!$A$4:$F$47,6,FALSE)*E670,VLOOKUP(F670,objets!$A$4:$F$47,6,FALSE)))</f>
        <v/>
      </c>
      <c r="J670" s="63" t="e">
        <f ca="1">_xlfn.IFS($E670&gt;0,VLOOKUP($F670,objets!$A$2:$L5238,7,FALSE)*$E670,$F670="",0,$E670="",VLOOKUP($F670,objets!$A$2:$L5238,7,FALSE))</f>
        <v>#NAME?</v>
      </c>
      <c r="K670" s="63" t="e">
        <f ca="1">_xlfn.IFS($E670&gt;0,VLOOKUP($F670,objets!$A$2:$L5238,8,FALSE)*$E670,$F670="",0,$E670="",VLOOKUP($F670,objets!$A$2:$L5238,8,FALSE))</f>
        <v>#NAME?</v>
      </c>
      <c r="L670" s="63" t="e">
        <f ca="1">_xlfn.IFS($E670&gt;0,VLOOKUP($F670,objets!$A$2:$L5238,9,FALSE)*$E670,$F670="",0,$E670="",VLOOKUP($F670,objets!$A$2:$L5238,9,FALSE))</f>
        <v>#NAME?</v>
      </c>
      <c r="M670" s="63" t="e">
        <f ca="1">_xlfn.IFS($E670&gt;0,VLOOKUP($F670,objets!$A$2:$L5238,10,FALSE)*$E670,$F670="",0,$E670="",VLOOKUP($F670,objets!$A$2:$L5238,10,FALSE))</f>
        <v>#NAME?</v>
      </c>
      <c r="N670" s="63" t="e">
        <f ca="1">_xlfn.IFS($E670&gt;0,VLOOKUP($F670,objets!$A$2:$L5238,11,FALSE)*$E670,$F670="",0,$E670="",VLOOKUP($F670,objets!$A$2:$L5238,11,FALSE))</f>
        <v>#NAME?</v>
      </c>
      <c r="O670" s="63" t="e">
        <f ca="1">_xlfn.IFS($E670&gt;0,VLOOKUP($F670,objets!$A$2:$L5238,12,FALSE)*$E670,$F670="",0,$E670="",VLOOKUP($F670,objets!$A$2:$L5238,12,FALSE))</f>
        <v>#NAME?</v>
      </c>
      <c r="P670" s="64"/>
      <c r="Q670" s="65"/>
      <c r="R670" s="65"/>
      <c r="S670" s="65"/>
      <c r="T670" s="65"/>
      <c r="U670" s="65"/>
      <c r="V670" s="65"/>
      <c r="W670" s="65"/>
      <c r="X670" s="65"/>
      <c r="Y670" s="73"/>
      <c r="Z670" s="67" t="str">
        <f t="shared" ca="1" si="21"/>
        <v/>
      </c>
      <c r="AA670" s="53"/>
      <c r="AB670" s="68"/>
      <c r="AC670" s="68"/>
      <c r="AD670" s="68"/>
      <c r="AE670" s="68"/>
      <c r="AF670" s="68"/>
      <c r="AG670" s="68"/>
      <c r="AH670" s="68"/>
      <c r="AI670" s="68"/>
      <c r="AJ670" s="69"/>
      <c r="AK670" s="55"/>
      <c r="AL670" s="70"/>
      <c r="AM670" s="61"/>
      <c r="AN670" s="61"/>
      <c r="AO670" s="55"/>
      <c r="AP670" s="71"/>
      <c r="AQ670" s="68"/>
      <c r="AR670" s="61"/>
    </row>
    <row r="671" spans="1:44" ht="34.5" customHeight="1" x14ac:dyDescent="0.25">
      <c r="A671" s="58"/>
      <c r="B671" s="58"/>
      <c r="C671" s="59"/>
      <c r="D671" s="60"/>
      <c r="E671" s="60"/>
      <c r="F671" s="61"/>
      <c r="G671" s="62" t="e">
        <f t="shared" ca="1" si="22"/>
        <v>#NAME?</v>
      </c>
      <c r="H671" s="62" t="e">
        <f ca="1">_xlfn.IFS($E671&gt;0,VLOOKUP($F671,objets!$A$2:$L5239,4,FALSE)*$E671,$F671="",0,$E671="",VLOOKUP($F671,objets!$A$2:$L5239,4,FALSE))</f>
        <v>#NAME?</v>
      </c>
      <c r="I671" s="107" t="str">
        <f>IF(F671="","",IF(E671&gt;0,VLOOKUP(F671,objets!$A$4:$F$47,6,FALSE)*E671,VLOOKUP(F671,objets!$A$4:$F$47,6,FALSE)))</f>
        <v/>
      </c>
      <c r="J671" s="63" t="e">
        <f ca="1">_xlfn.IFS($E671&gt;0,VLOOKUP($F671,objets!$A$2:$L5239,7,FALSE)*$E671,$F671="",0,$E671="",VLOOKUP($F671,objets!$A$2:$L5239,7,FALSE))</f>
        <v>#NAME?</v>
      </c>
      <c r="K671" s="63" t="e">
        <f ca="1">_xlfn.IFS($E671&gt;0,VLOOKUP($F671,objets!$A$2:$L5239,8,FALSE)*$E671,$F671="",0,$E671="",VLOOKUP($F671,objets!$A$2:$L5239,8,FALSE))</f>
        <v>#NAME?</v>
      </c>
      <c r="L671" s="63" t="e">
        <f ca="1">_xlfn.IFS($E671&gt;0,VLOOKUP($F671,objets!$A$2:$L5239,9,FALSE)*$E671,$F671="",0,$E671="",VLOOKUP($F671,objets!$A$2:$L5239,9,FALSE))</f>
        <v>#NAME?</v>
      </c>
      <c r="M671" s="63" t="e">
        <f ca="1">_xlfn.IFS($E671&gt;0,VLOOKUP($F671,objets!$A$2:$L5239,10,FALSE)*$E671,$F671="",0,$E671="",VLOOKUP($F671,objets!$A$2:$L5239,10,FALSE))</f>
        <v>#NAME?</v>
      </c>
      <c r="N671" s="63" t="e">
        <f ca="1">_xlfn.IFS($E671&gt;0,VLOOKUP($F671,objets!$A$2:$L5239,11,FALSE)*$E671,$F671="",0,$E671="",VLOOKUP($F671,objets!$A$2:$L5239,11,FALSE))</f>
        <v>#NAME?</v>
      </c>
      <c r="O671" s="63" t="e">
        <f ca="1">_xlfn.IFS($E671&gt;0,VLOOKUP($F671,objets!$A$2:$L5239,12,FALSE)*$E671,$F671="",0,$E671="",VLOOKUP($F671,objets!$A$2:$L5239,12,FALSE))</f>
        <v>#NAME?</v>
      </c>
      <c r="P671" s="64"/>
      <c r="Q671" s="65"/>
      <c r="R671" s="65"/>
      <c r="S671" s="65"/>
      <c r="T671" s="65"/>
      <c r="U671" s="65"/>
      <c r="V671" s="65"/>
      <c r="W671" s="65"/>
      <c r="X671" s="65"/>
      <c r="Y671" s="73"/>
      <c r="Z671" s="67" t="str">
        <f t="shared" ca="1" si="21"/>
        <v/>
      </c>
      <c r="AA671" s="53"/>
      <c r="AB671" s="68"/>
      <c r="AC671" s="68"/>
      <c r="AD671" s="68"/>
      <c r="AE671" s="68"/>
      <c r="AF671" s="68"/>
      <c r="AG671" s="68"/>
      <c r="AH671" s="68"/>
      <c r="AI671" s="68"/>
      <c r="AJ671" s="69"/>
      <c r="AK671" s="55"/>
      <c r="AL671" s="70"/>
      <c r="AM671" s="61"/>
      <c r="AN671" s="61"/>
      <c r="AO671" s="55"/>
      <c r="AP671" s="71"/>
      <c r="AQ671" s="68"/>
      <c r="AR671" s="61"/>
    </row>
    <row r="672" spans="1:44" ht="34.5" customHeight="1" x14ac:dyDescent="0.25">
      <c r="A672" s="58"/>
      <c r="B672" s="58"/>
      <c r="C672" s="59"/>
      <c r="D672" s="60"/>
      <c r="E672" s="60"/>
      <c r="F672" s="72"/>
      <c r="G672" s="62" t="e">
        <f t="shared" ca="1" si="22"/>
        <v>#NAME?</v>
      </c>
      <c r="H672" s="62" t="e">
        <f ca="1">_xlfn.IFS($E672&gt;0,VLOOKUP($F672,objets!$A$2:$L5240,4,FALSE)*$E672,$F672="",0,$E672="",VLOOKUP($F672,objets!$A$2:$L5240,4,FALSE))</f>
        <v>#NAME?</v>
      </c>
      <c r="I672" s="107" t="str">
        <f>IF(F672="","",IF(E672&gt;0,VLOOKUP(F672,objets!$A$4:$F$47,6,FALSE)*E672,VLOOKUP(F672,objets!$A$4:$F$47,6,FALSE)))</f>
        <v/>
      </c>
      <c r="J672" s="63" t="e">
        <f ca="1">_xlfn.IFS($E672&gt;0,VLOOKUP($F672,objets!$A$2:$L5240,7,FALSE)*$E672,$F672="",0,$E672="",VLOOKUP($F672,objets!$A$2:$L5240,7,FALSE))</f>
        <v>#NAME?</v>
      </c>
      <c r="K672" s="63" t="e">
        <f ca="1">_xlfn.IFS($E672&gt;0,VLOOKUP($F672,objets!$A$2:$L5240,8,FALSE)*$E672,$F672="",0,$E672="",VLOOKUP($F672,objets!$A$2:$L5240,8,FALSE))</f>
        <v>#NAME?</v>
      </c>
      <c r="L672" s="63" t="e">
        <f ca="1">_xlfn.IFS($E672&gt;0,VLOOKUP($F672,objets!$A$2:$L5240,9,FALSE)*$E672,$F672="",0,$E672="",VLOOKUP($F672,objets!$A$2:$L5240,9,FALSE))</f>
        <v>#NAME?</v>
      </c>
      <c r="M672" s="63" t="e">
        <f ca="1">_xlfn.IFS($E672&gt;0,VLOOKUP($F672,objets!$A$2:$L5240,10,FALSE)*$E672,$F672="",0,$E672="",VLOOKUP($F672,objets!$A$2:$L5240,10,FALSE))</f>
        <v>#NAME?</v>
      </c>
      <c r="N672" s="63" t="e">
        <f ca="1">_xlfn.IFS($E672&gt;0,VLOOKUP($F672,objets!$A$2:$L5240,11,FALSE)*$E672,$F672="",0,$E672="",VLOOKUP($F672,objets!$A$2:$L5240,11,FALSE))</f>
        <v>#NAME?</v>
      </c>
      <c r="O672" s="63" t="e">
        <f ca="1">_xlfn.IFS($E672&gt;0,VLOOKUP($F672,objets!$A$2:$L5240,12,FALSE)*$E672,$F672="",0,$E672="",VLOOKUP($F672,objets!$A$2:$L5240,12,FALSE))</f>
        <v>#NAME?</v>
      </c>
      <c r="P672" s="64"/>
      <c r="Q672" s="65"/>
      <c r="R672" s="65"/>
      <c r="S672" s="65"/>
      <c r="T672" s="65"/>
      <c r="U672" s="65"/>
      <c r="V672" s="65"/>
      <c r="W672" s="65"/>
      <c r="X672" s="65"/>
      <c r="Y672" s="73"/>
      <c r="Z672" s="67" t="str">
        <f t="shared" ca="1" si="21"/>
        <v/>
      </c>
      <c r="AA672" s="53"/>
      <c r="AB672" s="68"/>
      <c r="AC672" s="68"/>
      <c r="AD672" s="68"/>
      <c r="AE672" s="68"/>
      <c r="AF672" s="68"/>
      <c r="AG672" s="68"/>
      <c r="AH672" s="68"/>
      <c r="AI672" s="68"/>
      <c r="AJ672" s="69"/>
      <c r="AK672" s="55"/>
      <c r="AL672" s="70"/>
      <c r="AM672" s="61"/>
      <c r="AN672" s="61"/>
      <c r="AO672" s="55"/>
      <c r="AP672" s="71"/>
      <c r="AQ672" s="68"/>
      <c r="AR672" s="61"/>
    </row>
    <row r="673" spans="1:44" ht="34.5" customHeight="1" x14ac:dyDescent="0.25">
      <c r="A673" s="58"/>
      <c r="B673" s="58"/>
      <c r="C673" s="59"/>
      <c r="D673" s="60"/>
      <c r="E673" s="60"/>
      <c r="F673" s="61"/>
      <c r="G673" s="62" t="e">
        <f t="shared" ca="1" si="22"/>
        <v>#NAME?</v>
      </c>
      <c r="H673" s="62" t="e">
        <f ca="1">_xlfn.IFS($E673&gt;0,VLOOKUP($F673,objets!$A$2:$L5241,4,FALSE)*$E673,$F673="",0,$E673="",VLOOKUP($F673,objets!$A$2:$L5241,4,FALSE))</f>
        <v>#NAME?</v>
      </c>
      <c r="I673" s="107" t="str">
        <f>IF(F673="","",IF(E673&gt;0,VLOOKUP(F673,objets!$A$4:$F$47,6,FALSE)*E673,VLOOKUP(F673,objets!$A$4:$F$47,6,FALSE)))</f>
        <v/>
      </c>
      <c r="J673" s="63" t="e">
        <f ca="1">_xlfn.IFS($E673&gt;0,VLOOKUP($F673,objets!$A$2:$L5241,7,FALSE)*$E673,$F673="",0,$E673="",VLOOKUP($F673,objets!$A$2:$L5241,7,FALSE))</f>
        <v>#NAME?</v>
      </c>
      <c r="K673" s="63" t="e">
        <f ca="1">_xlfn.IFS($E673&gt;0,VLOOKUP($F673,objets!$A$2:$L5241,8,FALSE)*$E673,$F673="",0,$E673="",VLOOKUP($F673,objets!$A$2:$L5241,8,FALSE))</f>
        <v>#NAME?</v>
      </c>
      <c r="L673" s="63" t="e">
        <f ca="1">_xlfn.IFS($E673&gt;0,VLOOKUP($F673,objets!$A$2:$L5241,9,FALSE)*$E673,$F673="",0,$E673="",VLOOKUP($F673,objets!$A$2:$L5241,9,FALSE))</f>
        <v>#NAME?</v>
      </c>
      <c r="M673" s="63" t="e">
        <f ca="1">_xlfn.IFS($E673&gt;0,VLOOKUP($F673,objets!$A$2:$L5241,10,FALSE)*$E673,$F673="",0,$E673="",VLOOKUP($F673,objets!$A$2:$L5241,10,FALSE))</f>
        <v>#NAME?</v>
      </c>
      <c r="N673" s="63" t="e">
        <f ca="1">_xlfn.IFS($E673&gt;0,VLOOKUP($F673,objets!$A$2:$L5241,11,FALSE)*$E673,$F673="",0,$E673="",VLOOKUP($F673,objets!$A$2:$L5241,11,FALSE))</f>
        <v>#NAME?</v>
      </c>
      <c r="O673" s="63" t="e">
        <f ca="1">_xlfn.IFS($E673&gt;0,VLOOKUP($F673,objets!$A$2:$L5241,12,FALSE)*$E673,$F673="",0,$E673="",VLOOKUP($F673,objets!$A$2:$L5241,12,FALSE))</f>
        <v>#NAME?</v>
      </c>
      <c r="P673" s="64"/>
      <c r="Q673" s="65"/>
      <c r="R673" s="65"/>
      <c r="S673" s="65"/>
      <c r="T673" s="65"/>
      <c r="U673" s="65"/>
      <c r="V673" s="65"/>
      <c r="W673" s="65"/>
      <c r="X673" s="65"/>
      <c r="Y673" s="73"/>
      <c r="Z673" s="67" t="str">
        <f t="shared" ca="1" si="21"/>
        <v/>
      </c>
      <c r="AA673" s="53"/>
      <c r="AB673" s="68"/>
      <c r="AC673" s="68"/>
      <c r="AD673" s="68"/>
      <c r="AE673" s="68"/>
      <c r="AF673" s="68"/>
      <c r="AG673" s="68"/>
      <c r="AH673" s="68"/>
      <c r="AI673" s="68"/>
      <c r="AJ673" s="69"/>
      <c r="AK673" s="55"/>
      <c r="AL673" s="70"/>
      <c r="AM673" s="61"/>
      <c r="AN673" s="61"/>
      <c r="AO673" s="55"/>
      <c r="AP673" s="71"/>
      <c r="AQ673" s="68"/>
      <c r="AR673" s="61"/>
    </row>
    <row r="674" spans="1:44" ht="34.5" customHeight="1" x14ac:dyDescent="0.25">
      <c r="A674" s="58"/>
      <c r="B674" s="58"/>
      <c r="C674" s="59"/>
      <c r="D674" s="60"/>
      <c r="E674" s="60"/>
      <c r="F674" s="61"/>
      <c r="G674" s="62" t="e">
        <f t="shared" ca="1" si="22"/>
        <v>#NAME?</v>
      </c>
      <c r="H674" s="62" t="e">
        <f ca="1">_xlfn.IFS($E674&gt;0,VLOOKUP($F674,objets!$A$2:$L5242,4,FALSE)*$E674,$F674="",0,$E674="",VLOOKUP($F674,objets!$A$2:$L5242,4,FALSE))</f>
        <v>#NAME?</v>
      </c>
      <c r="I674" s="107" t="str">
        <f>IF(F674="","",IF(E674&gt;0,VLOOKUP(F674,objets!$A$4:$F$47,6,FALSE)*E674,VLOOKUP(F674,objets!$A$4:$F$47,6,FALSE)))</f>
        <v/>
      </c>
      <c r="J674" s="63" t="e">
        <f ca="1">_xlfn.IFS($E674&gt;0,VLOOKUP($F674,objets!$A$2:$L5242,7,FALSE)*$E674,$F674="",0,$E674="",VLOOKUP($F674,objets!$A$2:$L5242,7,FALSE))</f>
        <v>#NAME?</v>
      </c>
      <c r="K674" s="63" t="e">
        <f ca="1">_xlfn.IFS($E674&gt;0,VLOOKUP($F674,objets!$A$2:$L5242,8,FALSE)*$E674,$F674="",0,$E674="",VLOOKUP($F674,objets!$A$2:$L5242,8,FALSE))</f>
        <v>#NAME?</v>
      </c>
      <c r="L674" s="63" t="e">
        <f ca="1">_xlfn.IFS($E674&gt;0,VLOOKUP($F674,objets!$A$2:$L5242,9,FALSE)*$E674,$F674="",0,$E674="",VLOOKUP($F674,objets!$A$2:$L5242,9,FALSE))</f>
        <v>#NAME?</v>
      </c>
      <c r="M674" s="63" t="e">
        <f ca="1">_xlfn.IFS($E674&gt;0,VLOOKUP($F674,objets!$A$2:$L5242,10,FALSE)*$E674,$F674="",0,$E674="",VLOOKUP($F674,objets!$A$2:$L5242,10,FALSE))</f>
        <v>#NAME?</v>
      </c>
      <c r="N674" s="63" t="e">
        <f ca="1">_xlfn.IFS($E674&gt;0,VLOOKUP($F674,objets!$A$2:$L5242,11,FALSE)*$E674,$F674="",0,$E674="",VLOOKUP($F674,objets!$A$2:$L5242,11,FALSE))</f>
        <v>#NAME?</v>
      </c>
      <c r="O674" s="63" t="e">
        <f ca="1">_xlfn.IFS($E674&gt;0,VLOOKUP($F674,objets!$A$2:$L5242,12,FALSE)*$E674,$F674="",0,$E674="",VLOOKUP($F674,objets!$A$2:$L5242,12,FALSE))</f>
        <v>#NAME?</v>
      </c>
      <c r="P674" s="64"/>
      <c r="Q674" s="65"/>
      <c r="R674" s="65"/>
      <c r="S674" s="65"/>
      <c r="T674" s="65"/>
      <c r="U674" s="65"/>
      <c r="V674" s="65"/>
      <c r="W674" s="65"/>
      <c r="X674" s="65"/>
      <c r="Y674" s="73"/>
      <c r="Z674" s="67" t="str">
        <f t="shared" ca="1" si="21"/>
        <v/>
      </c>
      <c r="AA674" s="53"/>
      <c r="AB674" s="68"/>
      <c r="AC674" s="68"/>
      <c r="AD674" s="68"/>
      <c r="AE674" s="68"/>
      <c r="AF674" s="68"/>
      <c r="AG674" s="68"/>
      <c r="AH674" s="68"/>
      <c r="AI674" s="68"/>
      <c r="AJ674" s="69"/>
      <c r="AK674" s="55"/>
      <c r="AL674" s="70"/>
      <c r="AM674" s="61"/>
      <c r="AN674" s="61"/>
      <c r="AO674" s="55"/>
      <c r="AP674" s="71"/>
      <c r="AQ674" s="68"/>
      <c r="AR674" s="61"/>
    </row>
    <row r="675" spans="1:44" ht="34.5" customHeight="1" x14ac:dyDescent="0.25">
      <c r="A675" s="58"/>
      <c r="B675" s="58"/>
      <c r="C675" s="59"/>
      <c r="D675" s="60"/>
      <c r="E675" s="60"/>
      <c r="F675" s="61"/>
      <c r="G675" s="62" t="e">
        <f t="shared" ca="1" si="22"/>
        <v>#NAME?</v>
      </c>
      <c r="H675" s="62" t="e">
        <f ca="1">_xlfn.IFS($E675&gt;0,VLOOKUP($F675,objets!$A$2:$L5243,4,FALSE)*$E675,$F675="",0,$E675="",VLOOKUP($F675,objets!$A$2:$L5243,4,FALSE))</f>
        <v>#NAME?</v>
      </c>
      <c r="I675" s="107" t="str">
        <f>IF(F675="","",IF(E675&gt;0,VLOOKUP(F675,objets!$A$4:$F$47,6,FALSE)*E675,VLOOKUP(F675,objets!$A$4:$F$47,6,FALSE)))</f>
        <v/>
      </c>
      <c r="J675" s="63" t="e">
        <f ca="1">_xlfn.IFS($E675&gt;0,VLOOKUP($F675,objets!$A$2:$L5243,7,FALSE)*$E675,$F675="",0,$E675="",VLOOKUP($F675,objets!$A$2:$L5243,7,FALSE))</f>
        <v>#NAME?</v>
      </c>
      <c r="K675" s="63" t="e">
        <f ca="1">_xlfn.IFS($E675&gt;0,VLOOKUP($F675,objets!$A$2:$L5243,8,FALSE)*$E675,$F675="",0,$E675="",VLOOKUP($F675,objets!$A$2:$L5243,8,FALSE))</f>
        <v>#NAME?</v>
      </c>
      <c r="L675" s="63" t="e">
        <f ca="1">_xlfn.IFS($E675&gt;0,VLOOKUP($F675,objets!$A$2:$L5243,9,FALSE)*$E675,$F675="",0,$E675="",VLOOKUP($F675,objets!$A$2:$L5243,9,FALSE))</f>
        <v>#NAME?</v>
      </c>
      <c r="M675" s="63" t="e">
        <f ca="1">_xlfn.IFS($E675&gt;0,VLOOKUP($F675,objets!$A$2:$L5243,10,FALSE)*$E675,$F675="",0,$E675="",VLOOKUP($F675,objets!$A$2:$L5243,10,FALSE))</f>
        <v>#NAME?</v>
      </c>
      <c r="N675" s="63" t="e">
        <f ca="1">_xlfn.IFS($E675&gt;0,VLOOKUP($F675,objets!$A$2:$L5243,11,FALSE)*$E675,$F675="",0,$E675="",VLOOKUP($F675,objets!$A$2:$L5243,11,FALSE))</f>
        <v>#NAME?</v>
      </c>
      <c r="O675" s="63" t="e">
        <f ca="1">_xlfn.IFS($E675&gt;0,VLOOKUP($F675,objets!$A$2:$L5243,12,FALSE)*$E675,$F675="",0,$E675="",VLOOKUP($F675,objets!$A$2:$L5243,12,FALSE))</f>
        <v>#NAME?</v>
      </c>
      <c r="P675" s="64"/>
      <c r="Q675" s="65"/>
      <c r="R675" s="65"/>
      <c r="S675" s="65"/>
      <c r="T675" s="65"/>
      <c r="U675" s="65"/>
      <c r="V675" s="65"/>
      <c r="W675" s="65"/>
      <c r="X675" s="65"/>
      <c r="Y675" s="73"/>
      <c r="Z675" s="67" t="str">
        <f t="shared" ca="1" si="21"/>
        <v/>
      </c>
      <c r="AA675" s="53"/>
      <c r="AB675" s="68"/>
      <c r="AC675" s="68"/>
      <c r="AD675" s="68"/>
      <c r="AE675" s="68"/>
      <c r="AF675" s="68"/>
      <c r="AG675" s="68"/>
      <c r="AH675" s="68"/>
      <c r="AI675" s="68"/>
      <c r="AJ675" s="69"/>
      <c r="AK675" s="55"/>
      <c r="AL675" s="70"/>
      <c r="AM675" s="61"/>
      <c r="AN675" s="61"/>
      <c r="AO675" s="55"/>
      <c r="AP675" s="71"/>
      <c r="AQ675" s="68"/>
      <c r="AR675" s="61"/>
    </row>
    <row r="676" spans="1:44" ht="34.5" customHeight="1" x14ac:dyDescent="0.25">
      <c r="A676" s="58"/>
      <c r="B676" s="58"/>
      <c r="C676" s="59"/>
      <c r="D676" s="60"/>
      <c r="E676" s="60"/>
      <c r="F676" s="72"/>
      <c r="G676" s="62" t="e">
        <f t="shared" ca="1" si="22"/>
        <v>#NAME?</v>
      </c>
      <c r="H676" s="62" t="e">
        <f ca="1">_xlfn.IFS($E676&gt;0,VLOOKUP($F676,objets!$A$2:$L5244,4,FALSE)*$E676,$F676="",0,$E676="",VLOOKUP($F676,objets!$A$2:$L5244,4,FALSE))</f>
        <v>#NAME?</v>
      </c>
      <c r="I676" s="107" t="str">
        <f>IF(F676="","",IF(E676&gt;0,VLOOKUP(F676,objets!$A$4:$F$47,6,FALSE)*E676,VLOOKUP(F676,objets!$A$4:$F$47,6,FALSE)))</f>
        <v/>
      </c>
      <c r="J676" s="63" t="e">
        <f ca="1">_xlfn.IFS($E676&gt;0,VLOOKUP($F676,objets!$A$2:$L5244,7,FALSE)*$E676,$F676="",0,$E676="",VLOOKUP($F676,objets!$A$2:$L5244,7,FALSE))</f>
        <v>#NAME?</v>
      </c>
      <c r="K676" s="63" t="e">
        <f ca="1">_xlfn.IFS($E676&gt;0,VLOOKUP($F676,objets!$A$2:$L5244,8,FALSE)*$E676,$F676="",0,$E676="",VLOOKUP($F676,objets!$A$2:$L5244,8,FALSE))</f>
        <v>#NAME?</v>
      </c>
      <c r="L676" s="63" t="e">
        <f ca="1">_xlfn.IFS($E676&gt;0,VLOOKUP($F676,objets!$A$2:$L5244,9,FALSE)*$E676,$F676="",0,$E676="",VLOOKUP($F676,objets!$A$2:$L5244,9,FALSE))</f>
        <v>#NAME?</v>
      </c>
      <c r="M676" s="63" t="e">
        <f ca="1">_xlfn.IFS($E676&gt;0,VLOOKUP($F676,objets!$A$2:$L5244,10,FALSE)*$E676,$F676="",0,$E676="",VLOOKUP($F676,objets!$A$2:$L5244,10,FALSE))</f>
        <v>#NAME?</v>
      </c>
      <c r="N676" s="63" t="e">
        <f ca="1">_xlfn.IFS($E676&gt;0,VLOOKUP($F676,objets!$A$2:$L5244,11,FALSE)*$E676,$F676="",0,$E676="",VLOOKUP($F676,objets!$A$2:$L5244,11,FALSE))</f>
        <v>#NAME?</v>
      </c>
      <c r="O676" s="63" t="e">
        <f ca="1">_xlfn.IFS($E676&gt;0,VLOOKUP($F676,objets!$A$2:$L5244,12,FALSE)*$E676,$F676="",0,$E676="",VLOOKUP($F676,objets!$A$2:$L5244,12,FALSE))</f>
        <v>#NAME?</v>
      </c>
      <c r="P676" s="64"/>
      <c r="Q676" s="65"/>
      <c r="R676" s="65"/>
      <c r="S676" s="65"/>
      <c r="T676" s="65"/>
      <c r="U676" s="65"/>
      <c r="V676" s="65"/>
      <c r="W676" s="65"/>
      <c r="X676" s="65"/>
      <c r="Y676" s="73"/>
      <c r="Z676" s="67" t="str">
        <f t="shared" ca="1" si="21"/>
        <v/>
      </c>
      <c r="AA676" s="53"/>
      <c r="AB676" s="68"/>
      <c r="AC676" s="68"/>
      <c r="AD676" s="68"/>
      <c r="AE676" s="68"/>
      <c r="AF676" s="68"/>
      <c r="AG676" s="68"/>
      <c r="AH676" s="68"/>
      <c r="AI676" s="68"/>
      <c r="AJ676" s="69"/>
      <c r="AK676" s="55"/>
      <c r="AL676" s="70"/>
      <c r="AM676" s="61"/>
      <c r="AN676" s="61"/>
      <c r="AO676" s="55"/>
      <c r="AP676" s="71"/>
      <c r="AQ676" s="68"/>
      <c r="AR676" s="61"/>
    </row>
    <row r="677" spans="1:44" ht="34.5" customHeight="1" x14ac:dyDescent="0.25">
      <c r="A677" s="58"/>
      <c r="B677" s="58"/>
      <c r="C677" s="59"/>
      <c r="D677" s="60"/>
      <c r="E677" s="60"/>
      <c r="F677" s="61"/>
      <c r="G677" s="62" t="e">
        <f t="shared" ca="1" si="22"/>
        <v>#NAME?</v>
      </c>
      <c r="H677" s="62" t="e">
        <f ca="1">_xlfn.IFS($E677&gt;0,VLOOKUP($F677,objets!$A$2:$L5245,4,FALSE)*$E677,$F677="",0,$E677="",VLOOKUP($F677,objets!$A$2:$L5245,4,FALSE))</f>
        <v>#NAME?</v>
      </c>
      <c r="I677" s="107" t="str">
        <f>IF(F677="","",IF(E677&gt;0,VLOOKUP(F677,objets!$A$4:$F$47,6,FALSE)*E677,VLOOKUP(F677,objets!$A$4:$F$47,6,FALSE)))</f>
        <v/>
      </c>
      <c r="J677" s="63" t="e">
        <f ca="1">_xlfn.IFS($E677&gt;0,VLOOKUP($F677,objets!$A$2:$L5245,7,FALSE)*$E677,$F677="",0,$E677="",VLOOKUP($F677,objets!$A$2:$L5245,7,FALSE))</f>
        <v>#NAME?</v>
      </c>
      <c r="K677" s="63" t="e">
        <f ca="1">_xlfn.IFS($E677&gt;0,VLOOKUP($F677,objets!$A$2:$L5245,8,FALSE)*$E677,$F677="",0,$E677="",VLOOKUP($F677,objets!$A$2:$L5245,8,FALSE))</f>
        <v>#NAME?</v>
      </c>
      <c r="L677" s="63" t="e">
        <f ca="1">_xlfn.IFS($E677&gt;0,VLOOKUP($F677,objets!$A$2:$L5245,9,FALSE)*$E677,$F677="",0,$E677="",VLOOKUP($F677,objets!$A$2:$L5245,9,FALSE))</f>
        <v>#NAME?</v>
      </c>
      <c r="M677" s="63" t="e">
        <f ca="1">_xlfn.IFS($E677&gt;0,VLOOKUP($F677,objets!$A$2:$L5245,10,FALSE)*$E677,$F677="",0,$E677="",VLOOKUP($F677,objets!$A$2:$L5245,10,FALSE))</f>
        <v>#NAME?</v>
      </c>
      <c r="N677" s="63" t="e">
        <f ca="1">_xlfn.IFS($E677&gt;0,VLOOKUP($F677,objets!$A$2:$L5245,11,FALSE)*$E677,$F677="",0,$E677="",VLOOKUP($F677,objets!$A$2:$L5245,11,FALSE))</f>
        <v>#NAME?</v>
      </c>
      <c r="O677" s="63" t="e">
        <f ca="1">_xlfn.IFS($E677&gt;0,VLOOKUP($F677,objets!$A$2:$L5245,12,FALSE)*$E677,$F677="",0,$E677="",VLOOKUP($F677,objets!$A$2:$L5245,12,FALSE))</f>
        <v>#NAME?</v>
      </c>
      <c r="P677" s="64"/>
      <c r="Q677" s="65"/>
      <c r="R677" s="65"/>
      <c r="S677" s="65"/>
      <c r="T677" s="65"/>
      <c r="U677" s="65"/>
      <c r="V677" s="65"/>
      <c r="W677" s="65"/>
      <c r="X677" s="65"/>
      <c r="Y677" s="73"/>
      <c r="Z677" s="67" t="str">
        <f t="shared" ca="1" si="21"/>
        <v/>
      </c>
      <c r="AA677" s="53"/>
      <c r="AB677" s="68"/>
      <c r="AC677" s="68"/>
      <c r="AD677" s="68"/>
      <c r="AE677" s="68"/>
      <c r="AF677" s="68"/>
      <c r="AG677" s="68"/>
      <c r="AH677" s="68"/>
      <c r="AI677" s="68"/>
      <c r="AJ677" s="69"/>
      <c r="AK677" s="55"/>
      <c r="AL677" s="70"/>
      <c r="AM677" s="61"/>
      <c r="AN677" s="61"/>
      <c r="AO677" s="55"/>
      <c r="AP677" s="71"/>
      <c r="AQ677" s="68"/>
      <c r="AR677" s="61"/>
    </row>
    <row r="678" spans="1:44" ht="34.5" customHeight="1" x14ac:dyDescent="0.25">
      <c r="A678" s="58"/>
      <c r="B678" s="58"/>
      <c r="C678" s="59"/>
      <c r="D678" s="60"/>
      <c r="E678" s="60"/>
      <c r="F678" s="72"/>
      <c r="G678" s="62" t="e">
        <f t="shared" ca="1" si="22"/>
        <v>#NAME?</v>
      </c>
      <c r="H678" s="62" t="e">
        <f ca="1">_xlfn.IFS($E678&gt;0,VLOOKUP($F678,objets!$A$2:$L5246,4,FALSE)*$E678,$F678="",0,$E678="",VLOOKUP($F678,objets!$A$2:$L5246,4,FALSE))</f>
        <v>#NAME?</v>
      </c>
      <c r="I678" s="107" t="str">
        <f>IF(F678="","",IF(E678&gt;0,VLOOKUP(F678,objets!$A$4:$F$47,6,FALSE)*E678,VLOOKUP(F678,objets!$A$4:$F$47,6,FALSE)))</f>
        <v/>
      </c>
      <c r="J678" s="63" t="e">
        <f ca="1">_xlfn.IFS($E678&gt;0,VLOOKUP($F678,objets!$A$2:$L5246,7,FALSE)*$E678,$F678="",0,$E678="",VLOOKUP($F678,objets!$A$2:$L5246,7,FALSE))</f>
        <v>#NAME?</v>
      </c>
      <c r="K678" s="63" t="e">
        <f ca="1">_xlfn.IFS($E678&gt;0,VLOOKUP($F678,objets!$A$2:$L5246,8,FALSE)*$E678,$F678="",0,$E678="",VLOOKUP($F678,objets!$A$2:$L5246,8,FALSE))</f>
        <v>#NAME?</v>
      </c>
      <c r="L678" s="63" t="e">
        <f ca="1">_xlfn.IFS($E678&gt;0,VLOOKUP($F678,objets!$A$2:$L5246,9,FALSE)*$E678,$F678="",0,$E678="",VLOOKUP($F678,objets!$A$2:$L5246,9,FALSE))</f>
        <v>#NAME?</v>
      </c>
      <c r="M678" s="63" t="e">
        <f ca="1">_xlfn.IFS($E678&gt;0,VLOOKUP($F678,objets!$A$2:$L5246,10,FALSE)*$E678,$F678="",0,$E678="",VLOOKUP($F678,objets!$A$2:$L5246,10,FALSE))</f>
        <v>#NAME?</v>
      </c>
      <c r="N678" s="63" t="e">
        <f ca="1">_xlfn.IFS($E678&gt;0,VLOOKUP($F678,objets!$A$2:$L5246,11,FALSE)*$E678,$F678="",0,$E678="",VLOOKUP($F678,objets!$A$2:$L5246,11,FALSE))</f>
        <v>#NAME?</v>
      </c>
      <c r="O678" s="63" t="e">
        <f ca="1">_xlfn.IFS($E678&gt;0,VLOOKUP($F678,objets!$A$2:$L5246,12,FALSE)*$E678,$F678="",0,$E678="",VLOOKUP($F678,objets!$A$2:$L5246,12,FALSE))</f>
        <v>#NAME?</v>
      </c>
      <c r="P678" s="64"/>
      <c r="Q678" s="65"/>
      <c r="R678" s="65"/>
      <c r="S678" s="65"/>
      <c r="T678" s="65"/>
      <c r="U678" s="65"/>
      <c r="V678" s="65"/>
      <c r="W678" s="65"/>
      <c r="X678" s="65"/>
      <c r="Y678" s="73"/>
      <c r="Z678" s="67" t="str">
        <f t="shared" ca="1" si="21"/>
        <v/>
      </c>
      <c r="AA678" s="53"/>
      <c r="AB678" s="68"/>
      <c r="AC678" s="68"/>
      <c r="AD678" s="68"/>
      <c r="AE678" s="68"/>
      <c r="AF678" s="68"/>
      <c r="AG678" s="68"/>
      <c r="AH678" s="68"/>
      <c r="AI678" s="68"/>
      <c r="AJ678" s="69"/>
      <c r="AK678" s="55"/>
      <c r="AL678" s="70"/>
      <c r="AM678" s="61"/>
      <c r="AN678" s="61"/>
      <c r="AO678" s="55"/>
      <c r="AP678" s="71"/>
      <c r="AQ678" s="68"/>
      <c r="AR678" s="61"/>
    </row>
    <row r="679" spans="1:44" ht="34.5" customHeight="1" x14ac:dyDescent="0.25">
      <c r="A679" s="58"/>
      <c r="B679" s="58"/>
      <c r="C679" s="59"/>
      <c r="D679" s="60"/>
      <c r="E679" s="60"/>
      <c r="F679" s="61"/>
      <c r="G679" s="62" t="e">
        <f t="shared" ca="1" si="22"/>
        <v>#NAME?</v>
      </c>
      <c r="H679" s="62" t="e">
        <f ca="1">_xlfn.IFS($E679&gt;0,VLOOKUP($F679,objets!$A$2:$L5247,4,FALSE)*$E679,$F679="",0,$E679="",VLOOKUP($F679,objets!$A$2:$L5247,4,FALSE))</f>
        <v>#NAME?</v>
      </c>
      <c r="I679" s="107" t="str">
        <f>IF(F679="","",IF(E679&gt;0,VLOOKUP(F679,objets!$A$4:$F$47,6,FALSE)*E679,VLOOKUP(F679,objets!$A$4:$F$47,6,FALSE)))</f>
        <v/>
      </c>
      <c r="J679" s="63" t="e">
        <f ca="1">_xlfn.IFS($E679&gt;0,VLOOKUP($F679,objets!$A$2:$L5247,7,FALSE)*$E679,$F679="",0,$E679="",VLOOKUP($F679,objets!$A$2:$L5247,7,FALSE))</f>
        <v>#NAME?</v>
      </c>
      <c r="K679" s="63" t="e">
        <f ca="1">_xlfn.IFS($E679&gt;0,VLOOKUP($F679,objets!$A$2:$L5247,8,FALSE)*$E679,$F679="",0,$E679="",VLOOKUP($F679,objets!$A$2:$L5247,8,FALSE))</f>
        <v>#NAME?</v>
      </c>
      <c r="L679" s="63" t="e">
        <f ca="1">_xlfn.IFS($E679&gt;0,VLOOKUP($F679,objets!$A$2:$L5247,9,FALSE)*$E679,$F679="",0,$E679="",VLOOKUP($F679,objets!$A$2:$L5247,9,FALSE))</f>
        <v>#NAME?</v>
      </c>
      <c r="M679" s="63" t="e">
        <f ca="1">_xlfn.IFS($E679&gt;0,VLOOKUP($F679,objets!$A$2:$L5247,10,FALSE)*$E679,$F679="",0,$E679="",VLOOKUP($F679,objets!$A$2:$L5247,10,FALSE))</f>
        <v>#NAME?</v>
      </c>
      <c r="N679" s="63" t="e">
        <f ca="1">_xlfn.IFS($E679&gt;0,VLOOKUP($F679,objets!$A$2:$L5247,11,FALSE)*$E679,$F679="",0,$E679="",VLOOKUP($F679,objets!$A$2:$L5247,11,FALSE))</f>
        <v>#NAME?</v>
      </c>
      <c r="O679" s="63" t="e">
        <f ca="1">_xlfn.IFS($E679&gt;0,VLOOKUP($F679,objets!$A$2:$L5247,12,FALSE)*$E679,$F679="",0,$E679="",VLOOKUP($F679,objets!$A$2:$L5247,12,FALSE))</f>
        <v>#NAME?</v>
      </c>
      <c r="P679" s="64"/>
      <c r="Q679" s="65"/>
      <c r="R679" s="65"/>
      <c r="S679" s="65"/>
      <c r="T679" s="65"/>
      <c r="U679" s="65"/>
      <c r="V679" s="65"/>
      <c r="W679" s="65"/>
      <c r="X679" s="65"/>
      <c r="Y679" s="73"/>
      <c r="Z679" s="67" t="str">
        <f t="shared" ca="1" si="21"/>
        <v/>
      </c>
      <c r="AA679" s="53"/>
      <c r="AB679" s="68"/>
      <c r="AC679" s="68"/>
      <c r="AD679" s="68"/>
      <c r="AE679" s="68"/>
      <c r="AF679" s="68"/>
      <c r="AG679" s="68"/>
      <c r="AH679" s="68"/>
      <c r="AI679" s="68"/>
      <c r="AJ679" s="69"/>
      <c r="AK679" s="55"/>
      <c r="AL679" s="70"/>
      <c r="AM679" s="61"/>
      <c r="AN679" s="61"/>
      <c r="AO679" s="55"/>
      <c r="AP679" s="71"/>
      <c r="AQ679" s="68"/>
      <c r="AR679" s="61"/>
    </row>
    <row r="680" spans="1:44" ht="34.5" customHeight="1" x14ac:dyDescent="0.25">
      <c r="A680" s="58"/>
      <c r="B680" s="58"/>
      <c r="C680" s="59"/>
      <c r="D680" s="60"/>
      <c r="E680" s="60"/>
      <c r="F680" s="61"/>
      <c r="G680" s="62" t="e">
        <f t="shared" ca="1" si="22"/>
        <v>#NAME?</v>
      </c>
      <c r="H680" s="62" t="e">
        <f ca="1">_xlfn.IFS($E680&gt;0,VLOOKUP($F680,objets!$A$2:$L5248,4,FALSE)*$E680,$F680="",0,$E680="",VLOOKUP($F680,objets!$A$2:$L5248,4,FALSE))</f>
        <v>#NAME?</v>
      </c>
      <c r="I680" s="107" t="str">
        <f>IF(F680="","",IF(E680&gt;0,VLOOKUP(F680,objets!$A$4:$F$47,6,FALSE)*E680,VLOOKUP(F680,objets!$A$4:$F$47,6,FALSE)))</f>
        <v/>
      </c>
      <c r="J680" s="63" t="e">
        <f ca="1">_xlfn.IFS($E680&gt;0,VLOOKUP($F680,objets!$A$2:$L5248,7,FALSE)*$E680,$F680="",0,$E680="",VLOOKUP($F680,objets!$A$2:$L5248,7,FALSE))</f>
        <v>#NAME?</v>
      </c>
      <c r="K680" s="63" t="e">
        <f ca="1">_xlfn.IFS($E680&gt;0,VLOOKUP($F680,objets!$A$2:$L5248,8,FALSE)*$E680,$F680="",0,$E680="",VLOOKUP($F680,objets!$A$2:$L5248,8,FALSE))</f>
        <v>#NAME?</v>
      </c>
      <c r="L680" s="63" t="e">
        <f ca="1">_xlfn.IFS($E680&gt;0,VLOOKUP($F680,objets!$A$2:$L5248,9,FALSE)*$E680,$F680="",0,$E680="",VLOOKUP($F680,objets!$A$2:$L5248,9,FALSE))</f>
        <v>#NAME?</v>
      </c>
      <c r="M680" s="63" t="e">
        <f ca="1">_xlfn.IFS($E680&gt;0,VLOOKUP($F680,objets!$A$2:$L5248,10,FALSE)*$E680,$F680="",0,$E680="",VLOOKUP($F680,objets!$A$2:$L5248,10,FALSE))</f>
        <v>#NAME?</v>
      </c>
      <c r="N680" s="63" t="e">
        <f ca="1">_xlfn.IFS($E680&gt;0,VLOOKUP($F680,objets!$A$2:$L5248,11,FALSE)*$E680,$F680="",0,$E680="",VLOOKUP($F680,objets!$A$2:$L5248,11,FALSE))</f>
        <v>#NAME?</v>
      </c>
      <c r="O680" s="63" t="e">
        <f ca="1">_xlfn.IFS($E680&gt;0,VLOOKUP($F680,objets!$A$2:$L5248,12,FALSE)*$E680,$F680="",0,$E680="",VLOOKUP($F680,objets!$A$2:$L5248,12,FALSE))</f>
        <v>#NAME?</v>
      </c>
      <c r="P680" s="64"/>
      <c r="Q680" s="65"/>
      <c r="R680" s="65"/>
      <c r="S680" s="65"/>
      <c r="T680" s="65"/>
      <c r="U680" s="65"/>
      <c r="V680" s="65"/>
      <c r="W680" s="65"/>
      <c r="X680" s="65"/>
      <c r="Y680" s="73"/>
      <c r="Z680" s="67" t="str">
        <f t="shared" ca="1" si="21"/>
        <v/>
      </c>
      <c r="AA680" s="53"/>
      <c r="AB680" s="68"/>
      <c r="AC680" s="68"/>
      <c r="AD680" s="68"/>
      <c r="AE680" s="68"/>
      <c r="AF680" s="68"/>
      <c r="AG680" s="68"/>
      <c r="AH680" s="68"/>
      <c r="AI680" s="68"/>
      <c r="AJ680" s="69"/>
      <c r="AK680" s="55"/>
      <c r="AL680" s="70"/>
      <c r="AM680" s="61"/>
      <c r="AN680" s="61"/>
      <c r="AO680" s="55"/>
      <c r="AP680" s="71"/>
      <c r="AQ680" s="68"/>
      <c r="AR680" s="61"/>
    </row>
    <row r="681" spans="1:44" ht="34.5" customHeight="1" x14ac:dyDescent="0.25">
      <c r="A681" s="58"/>
      <c r="B681" s="58"/>
      <c r="C681" s="59"/>
      <c r="D681" s="60"/>
      <c r="E681" s="60"/>
      <c r="F681" s="61"/>
      <c r="G681" s="62" t="e">
        <f t="shared" ca="1" si="22"/>
        <v>#NAME?</v>
      </c>
      <c r="H681" s="62" t="e">
        <f ca="1">_xlfn.IFS($E681&gt;0,VLOOKUP($F681,objets!$A$2:$L5249,4,FALSE)*$E681,$F681="",0,$E681="",VLOOKUP($F681,objets!$A$2:$L5249,4,FALSE))</f>
        <v>#NAME?</v>
      </c>
      <c r="I681" s="107" t="str">
        <f>IF(F681="","",IF(E681&gt;0,VLOOKUP(F681,objets!$A$4:$F$47,6,FALSE)*E681,VLOOKUP(F681,objets!$A$4:$F$47,6,FALSE)))</f>
        <v/>
      </c>
      <c r="J681" s="63" t="e">
        <f ca="1">_xlfn.IFS($E681&gt;0,VLOOKUP($F681,objets!$A$2:$L5249,7,FALSE)*$E681,$F681="",0,$E681="",VLOOKUP($F681,objets!$A$2:$L5249,7,FALSE))</f>
        <v>#NAME?</v>
      </c>
      <c r="K681" s="63" t="e">
        <f ca="1">_xlfn.IFS($E681&gt;0,VLOOKUP($F681,objets!$A$2:$L5249,8,FALSE)*$E681,$F681="",0,$E681="",VLOOKUP($F681,objets!$A$2:$L5249,8,FALSE))</f>
        <v>#NAME?</v>
      </c>
      <c r="L681" s="63" t="e">
        <f ca="1">_xlfn.IFS($E681&gt;0,VLOOKUP($F681,objets!$A$2:$L5249,9,FALSE)*$E681,$F681="",0,$E681="",VLOOKUP($F681,objets!$A$2:$L5249,9,FALSE))</f>
        <v>#NAME?</v>
      </c>
      <c r="M681" s="63" t="e">
        <f ca="1">_xlfn.IFS($E681&gt;0,VLOOKUP($F681,objets!$A$2:$L5249,10,FALSE)*$E681,$F681="",0,$E681="",VLOOKUP($F681,objets!$A$2:$L5249,10,FALSE))</f>
        <v>#NAME?</v>
      </c>
      <c r="N681" s="63" t="e">
        <f ca="1">_xlfn.IFS($E681&gt;0,VLOOKUP($F681,objets!$A$2:$L5249,11,FALSE)*$E681,$F681="",0,$E681="",VLOOKUP($F681,objets!$A$2:$L5249,11,FALSE))</f>
        <v>#NAME?</v>
      </c>
      <c r="O681" s="63" t="e">
        <f ca="1">_xlfn.IFS($E681&gt;0,VLOOKUP($F681,objets!$A$2:$L5249,12,FALSE)*$E681,$F681="",0,$E681="",VLOOKUP($F681,objets!$A$2:$L5249,12,FALSE))</f>
        <v>#NAME?</v>
      </c>
      <c r="P681" s="64"/>
      <c r="Q681" s="65"/>
      <c r="R681" s="65"/>
      <c r="S681" s="65"/>
      <c r="T681" s="65"/>
      <c r="U681" s="65"/>
      <c r="V681" s="65"/>
      <c r="W681" s="65"/>
      <c r="X681" s="65"/>
      <c r="Y681" s="73"/>
      <c r="Z681" s="67" t="str">
        <f t="shared" ca="1" si="21"/>
        <v/>
      </c>
      <c r="AA681" s="53"/>
      <c r="AB681" s="68"/>
      <c r="AC681" s="68"/>
      <c r="AD681" s="68"/>
      <c r="AE681" s="68"/>
      <c r="AF681" s="68"/>
      <c r="AG681" s="68"/>
      <c r="AH681" s="68"/>
      <c r="AI681" s="68"/>
      <c r="AJ681" s="69"/>
      <c r="AK681" s="55"/>
      <c r="AL681" s="70"/>
      <c r="AM681" s="61"/>
      <c r="AN681" s="61"/>
      <c r="AO681" s="55"/>
      <c r="AP681" s="71"/>
      <c r="AQ681" s="68"/>
      <c r="AR681" s="61"/>
    </row>
    <row r="682" spans="1:44" ht="34.5" customHeight="1" x14ac:dyDescent="0.25">
      <c r="A682" s="58"/>
      <c r="B682" s="58"/>
      <c r="C682" s="59"/>
      <c r="D682" s="60"/>
      <c r="E682" s="60"/>
      <c r="F682" s="72"/>
      <c r="G682" s="62" t="e">
        <f t="shared" ca="1" si="22"/>
        <v>#NAME?</v>
      </c>
      <c r="H682" s="62" t="e">
        <f ca="1">_xlfn.IFS($E682&gt;0,VLOOKUP($F682,objets!$A$2:$L5250,4,FALSE)*$E682,$F682="",0,$E682="",VLOOKUP($F682,objets!$A$2:$L5250,4,FALSE))</f>
        <v>#NAME?</v>
      </c>
      <c r="I682" s="107" t="str">
        <f>IF(F682="","",IF(E682&gt;0,VLOOKUP(F682,objets!$A$4:$F$47,6,FALSE)*E682,VLOOKUP(F682,objets!$A$4:$F$47,6,FALSE)))</f>
        <v/>
      </c>
      <c r="J682" s="63" t="e">
        <f ca="1">_xlfn.IFS($E682&gt;0,VLOOKUP($F682,objets!$A$2:$L5250,7,FALSE)*$E682,$F682="",0,$E682="",VLOOKUP($F682,objets!$A$2:$L5250,7,FALSE))</f>
        <v>#NAME?</v>
      </c>
      <c r="K682" s="63" t="e">
        <f ca="1">_xlfn.IFS($E682&gt;0,VLOOKUP($F682,objets!$A$2:$L5250,8,FALSE)*$E682,$F682="",0,$E682="",VLOOKUP($F682,objets!$A$2:$L5250,8,FALSE))</f>
        <v>#NAME?</v>
      </c>
      <c r="L682" s="63" t="e">
        <f ca="1">_xlfn.IFS($E682&gt;0,VLOOKUP($F682,objets!$A$2:$L5250,9,FALSE)*$E682,$F682="",0,$E682="",VLOOKUP($F682,objets!$A$2:$L5250,9,FALSE))</f>
        <v>#NAME?</v>
      </c>
      <c r="M682" s="63" t="e">
        <f ca="1">_xlfn.IFS($E682&gt;0,VLOOKUP($F682,objets!$A$2:$L5250,10,FALSE)*$E682,$F682="",0,$E682="",VLOOKUP($F682,objets!$A$2:$L5250,10,FALSE))</f>
        <v>#NAME?</v>
      </c>
      <c r="N682" s="63" t="e">
        <f ca="1">_xlfn.IFS($E682&gt;0,VLOOKUP($F682,objets!$A$2:$L5250,11,FALSE)*$E682,$F682="",0,$E682="",VLOOKUP($F682,objets!$A$2:$L5250,11,FALSE))</f>
        <v>#NAME?</v>
      </c>
      <c r="O682" s="63" t="e">
        <f ca="1">_xlfn.IFS($E682&gt;0,VLOOKUP($F682,objets!$A$2:$L5250,12,FALSE)*$E682,$F682="",0,$E682="",VLOOKUP($F682,objets!$A$2:$L5250,12,FALSE))</f>
        <v>#NAME?</v>
      </c>
      <c r="P682" s="64"/>
      <c r="Q682" s="65"/>
      <c r="R682" s="65"/>
      <c r="S682" s="65"/>
      <c r="T682" s="65"/>
      <c r="U682" s="65"/>
      <c r="V682" s="65"/>
      <c r="W682" s="65"/>
      <c r="X682" s="65"/>
      <c r="Y682" s="73"/>
      <c r="Z682" s="67" t="str">
        <f t="shared" ca="1" si="21"/>
        <v/>
      </c>
      <c r="AA682" s="53"/>
      <c r="AB682" s="68"/>
      <c r="AC682" s="68"/>
      <c r="AD682" s="68"/>
      <c r="AE682" s="68"/>
      <c r="AF682" s="68"/>
      <c r="AG682" s="68"/>
      <c r="AH682" s="68"/>
      <c r="AI682" s="68"/>
      <c r="AJ682" s="69"/>
      <c r="AK682" s="55"/>
      <c r="AL682" s="70"/>
      <c r="AM682" s="61"/>
      <c r="AN682" s="61"/>
      <c r="AO682" s="55"/>
      <c r="AP682" s="71"/>
      <c r="AQ682" s="68"/>
      <c r="AR682" s="61"/>
    </row>
    <row r="683" spans="1:44" ht="34.5" customHeight="1" x14ac:dyDescent="0.25">
      <c r="A683" s="58"/>
      <c r="B683" s="58"/>
      <c r="C683" s="59"/>
      <c r="D683" s="60"/>
      <c r="E683" s="60"/>
      <c r="F683" s="61"/>
      <c r="G683" s="62" t="e">
        <f t="shared" ca="1" si="22"/>
        <v>#NAME?</v>
      </c>
      <c r="H683" s="62" t="e">
        <f ca="1">_xlfn.IFS($E683&gt;0,VLOOKUP($F683,objets!$A$2:$L5251,4,FALSE)*$E683,$F683="",0,$E683="",VLOOKUP($F683,objets!$A$2:$L5251,4,FALSE))</f>
        <v>#NAME?</v>
      </c>
      <c r="I683" s="107" t="str">
        <f>IF(F683="","",IF(E683&gt;0,VLOOKUP(F683,objets!$A$4:$F$47,6,FALSE)*E683,VLOOKUP(F683,objets!$A$4:$F$47,6,FALSE)))</f>
        <v/>
      </c>
      <c r="J683" s="63" t="e">
        <f ca="1">_xlfn.IFS($E683&gt;0,VLOOKUP($F683,objets!$A$2:$L5251,7,FALSE)*$E683,$F683="",0,$E683="",VLOOKUP($F683,objets!$A$2:$L5251,7,FALSE))</f>
        <v>#NAME?</v>
      </c>
      <c r="K683" s="63" t="e">
        <f ca="1">_xlfn.IFS($E683&gt;0,VLOOKUP($F683,objets!$A$2:$L5251,8,FALSE)*$E683,$F683="",0,$E683="",VLOOKUP($F683,objets!$A$2:$L5251,8,FALSE))</f>
        <v>#NAME?</v>
      </c>
      <c r="L683" s="63" t="e">
        <f ca="1">_xlfn.IFS($E683&gt;0,VLOOKUP($F683,objets!$A$2:$L5251,9,FALSE)*$E683,$F683="",0,$E683="",VLOOKUP($F683,objets!$A$2:$L5251,9,FALSE))</f>
        <v>#NAME?</v>
      </c>
      <c r="M683" s="63" t="e">
        <f ca="1">_xlfn.IFS($E683&gt;0,VLOOKUP($F683,objets!$A$2:$L5251,10,FALSE)*$E683,$F683="",0,$E683="",VLOOKUP($F683,objets!$A$2:$L5251,10,FALSE))</f>
        <v>#NAME?</v>
      </c>
      <c r="N683" s="63" t="e">
        <f ca="1">_xlfn.IFS($E683&gt;0,VLOOKUP($F683,objets!$A$2:$L5251,11,FALSE)*$E683,$F683="",0,$E683="",VLOOKUP($F683,objets!$A$2:$L5251,11,FALSE))</f>
        <v>#NAME?</v>
      </c>
      <c r="O683" s="63" t="e">
        <f ca="1">_xlfn.IFS($E683&gt;0,VLOOKUP($F683,objets!$A$2:$L5251,12,FALSE)*$E683,$F683="",0,$E683="",VLOOKUP($F683,objets!$A$2:$L5251,12,FALSE))</f>
        <v>#NAME?</v>
      </c>
      <c r="P683" s="64"/>
      <c r="Q683" s="65"/>
      <c r="R683" s="65"/>
      <c r="S683" s="65"/>
      <c r="T683" s="65"/>
      <c r="U683" s="65"/>
      <c r="V683" s="65"/>
      <c r="W683" s="65"/>
      <c r="X683" s="65"/>
      <c r="Y683" s="73"/>
      <c r="Z683" s="67" t="str">
        <f t="shared" ca="1" si="21"/>
        <v/>
      </c>
      <c r="AA683" s="53"/>
      <c r="AB683" s="68"/>
      <c r="AC683" s="68"/>
      <c r="AD683" s="68"/>
      <c r="AE683" s="68"/>
      <c r="AF683" s="68"/>
      <c r="AG683" s="68"/>
      <c r="AH683" s="68"/>
      <c r="AI683" s="68"/>
      <c r="AJ683" s="69"/>
      <c r="AK683" s="55"/>
      <c r="AL683" s="70"/>
      <c r="AM683" s="61"/>
      <c r="AN683" s="61"/>
      <c r="AO683" s="55"/>
      <c r="AP683" s="71"/>
      <c r="AQ683" s="68"/>
      <c r="AR683" s="61"/>
    </row>
    <row r="684" spans="1:44" ht="34.5" customHeight="1" x14ac:dyDescent="0.25">
      <c r="A684" s="58"/>
      <c r="B684" s="58"/>
      <c r="C684" s="59"/>
      <c r="D684" s="60"/>
      <c r="E684" s="60"/>
      <c r="F684" s="72"/>
      <c r="G684" s="62" t="e">
        <f t="shared" ca="1" si="22"/>
        <v>#NAME?</v>
      </c>
      <c r="H684" s="62" t="e">
        <f ca="1">_xlfn.IFS($E684&gt;0,VLOOKUP($F684,objets!$A$2:$L5252,4,FALSE)*$E684,$F684="",0,$E684="",VLOOKUP($F684,objets!$A$2:$L5252,4,FALSE))</f>
        <v>#NAME?</v>
      </c>
      <c r="I684" s="107" t="str">
        <f>IF(F684="","",IF(E684&gt;0,VLOOKUP(F684,objets!$A$4:$F$47,6,FALSE)*E684,VLOOKUP(F684,objets!$A$4:$F$47,6,FALSE)))</f>
        <v/>
      </c>
      <c r="J684" s="63" t="e">
        <f ca="1">_xlfn.IFS($E684&gt;0,VLOOKUP($F684,objets!$A$2:$L5252,7,FALSE)*$E684,$F684="",0,$E684="",VLOOKUP($F684,objets!$A$2:$L5252,7,FALSE))</f>
        <v>#NAME?</v>
      </c>
      <c r="K684" s="63" t="e">
        <f ca="1">_xlfn.IFS($E684&gt;0,VLOOKUP($F684,objets!$A$2:$L5252,8,FALSE)*$E684,$F684="",0,$E684="",VLOOKUP($F684,objets!$A$2:$L5252,8,FALSE))</f>
        <v>#NAME?</v>
      </c>
      <c r="L684" s="63" t="e">
        <f ca="1">_xlfn.IFS($E684&gt;0,VLOOKUP($F684,objets!$A$2:$L5252,9,FALSE)*$E684,$F684="",0,$E684="",VLOOKUP($F684,objets!$A$2:$L5252,9,FALSE))</f>
        <v>#NAME?</v>
      </c>
      <c r="M684" s="63" t="e">
        <f ca="1">_xlfn.IFS($E684&gt;0,VLOOKUP($F684,objets!$A$2:$L5252,10,FALSE)*$E684,$F684="",0,$E684="",VLOOKUP($F684,objets!$A$2:$L5252,10,FALSE))</f>
        <v>#NAME?</v>
      </c>
      <c r="N684" s="63" t="e">
        <f ca="1">_xlfn.IFS($E684&gt;0,VLOOKUP($F684,objets!$A$2:$L5252,11,FALSE)*$E684,$F684="",0,$E684="",VLOOKUP($F684,objets!$A$2:$L5252,11,FALSE))</f>
        <v>#NAME?</v>
      </c>
      <c r="O684" s="63" t="e">
        <f ca="1">_xlfn.IFS($E684&gt;0,VLOOKUP($F684,objets!$A$2:$L5252,12,FALSE)*$E684,$F684="",0,$E684="",VLOOKUP($F684,objets!$A$2:$L5252,12,FALSE))</f>
        <v>#NAME?</v>
      </c>
      <c r="P684" s="64"/>
      <c r="Q684" s="65"/>
      <c r="R684" s="65"/>
      <c r="S684" s="65"/>
      <c r="T684" s="65"/>
      <c r="U684" s="65"/>
      <c r="V684" s="65"/>
      <c r="W684" s="65"/>
      <c r="X684" s="65"/>
      <c r="Y684" s="73"/>
      <c r="Z684" s="67" t="str">
        <f t="shared" ca="1" si="21"/>
        <v/>
      </c>
      <c r="AA684" s="53"/>
      <c r="AB684" s="68"/>
      <c r="AC684" s="68"/>
      <c r="AD684" s="68"/>
      <c r="AE684" s="68"/>
      <c r="AF684" s="68"/>
      <c r="AG684" s="68"/>
      <c r="AH684" s="68"/>
      <c r="AI684" s="68"/>
      <c r="AJ684" s="69"/>
      <c r="AK684" s="55"/>
      <c r="AL684" s="70"/>
      <c r="AM684" s="61"/>
      <c r="AN684" s="61"/>
      <c r="AO684" s="55"/>
      <c r="AP684" s="71"/>
      <c r="AQ684" s="68"/>
      <c r="AR684" s="61"/>
    </row>
    <row r="685" spans="1:44" ht="34.5" customHeight="1" x14ac:dyDescent="0.25">
      <c r="A685" s="58"/>
      <c r="B685" s="58"/>
      <c r="C685" s="59"/>
      <c r="D685" s="60"/>
      <c r="E685" s="60"/>
      <c r="F685" s="61"/>
      <c r="G685" s="62" t="e">
        <f t="shared" ca="1" si="22"/>
        <v>#NAME?</v>
      </c>
      <c r="H685" s="62" t="e">
        <f ca="1">_xlfn.IFS($E685&gt;0,VLOOKUP($F685,objets!$A$2:$L5253,4,FALSE)*$E685,$F685="",0,$E685="",VLOOKUP($F685,objets!$A$2:$L5253,4,FALSE))</f>
        <v>#NAME?</v>
      </c>
      <c r="I685" s="107" t="str">
        <f>IF(F685="","",IF(E685&gt;0,VLOOKUP(F685,objets!$A$4:$F$47,6,FALSE)*E685,VLOOKUP(F685,objets!$A$4:$F$47,6,FALSE)))</f>
        <v/>
      </c>
      <c r="J685" s="63" t="e">
        <f ca="1">_xlfn.IFS($E685&gt;0,VLOOKUP($F685,objets!$A$2:$L5253,7,FALSE)*$E685,$F685="",0,$E685="",VLOOKUP($F685,objets!$A$2:$L5253,7,FALSE))</f>
        <v>#NAME?</v>
      </c>
      <c r="K685" s="63" t="e">
        <f ca="1">_xlfn.IFS($E685&gt;0,VLOOKUP($F685,objets!$A$2:$L5253,8,FALSE)*$E685,$F685="",0,$E685="",VLOOKUP($F685,objets!$A$2:$L5253,8,FALSE))</f>
        <v>#NAME?</v>
      </c>
      <c r="L685" s="63" t="e">
        <f ca="1">_xlfn.IFS($E685&gt;0,VLOOKUP($F685,objets!$A$2:$L5253,9,FALSE)*$E685,$F685="",0,$E685="",VLOOKUP($F685,objets!$A$2:$L5253,9,FALSE))</f>
        <v>#NAME?</v>
      </c>
      <c r="M685" s="63" t="e">
        <f ca="1">_xlfn.IFS($E685&gt;0,VLOOKUP($F685,objets!$A$2:$L5253,10,FALSE)*$E685,$F685="",0,$E685="",VLOOKUP($F685,objets!$A$2:$L5253,10,FALSE))</f>
        <v>#NAME?</v>
      </c>
      <c r="N685" s="63" t="e">
        <f ca="1">_xlfn.IFS($E685&gt;0,VLOOKUP($F685,objets!$A$2:$L5253,11,FALSE)*$E685,$F685="",0,$E685="",VLOOKUP($F685,objets!$A$2:$L5253,11,FALSE))</f>
        <v>#NAME?</v>
      </c>
      <c r="O685" s="63" t="e">
        <f ca="1">_xlfn.IFS($E685&gt;0,VLOOKUP($F685,objets!$A$2:$L5253,12,FALSE)*$E685,$F685="",0,$E685="",VLOOKUP($F685,objets!$A$2:$L5253,12,FALSE))</f>
        <v>#NAME?</v>
      </c>
      <c r="P685" s="64"/>
      <c r="Q685" s="65"/>
      <c r="R685" s="65"/>
      <c r="S685" s="65"/>
      <c r="T685" s="65"/>
      <c r="U685" s="65"/>
      <c r="V685" s="65"/>
      <c r="W685" s="65"/>
      <c r="X685" s="65"/>
      <c r="Y685" s="73"/>
      <c r="Z685" s="67" t="str">
        <f t="shared" ca="1" si="21"/>
        <v/>
      </c>
      <c r="AA685" s="53"/>
      <c r="AB685" s="68"/>
      <c r="AC685" s="68"/>
      <c r="AD685" s="68"/>
      <c r="AE685" s="68"/>
      <c r="AF685" s="68"/>
      <c r="AG685" s="68"/>
      <c r="AH685" s="68"/>
      <c r="AI685" s="68"/>
      <c r="AJ685" s="69"/>
      <c r="AK685" s="55"/>
      <c r="AL685" s="70"/>
      <c r="AM685" s="61"/>
      <c r="AN685" s="61"/>
      <c r="AO685" s="55"/>
      <c r="AP685" s="71"/>
      <c r="AQ685" s="68"/>
      <c r="AR685" s="61"/>
    </row>
    <row r="686" spans="1:44" ht="34.5" customHeight="1" x14ac:dyDescent="0.25">
      <c r="A686" s="58"/>
      <c r="B686" s="58"/>
      <c r="C686" s="59"/>
      <c r="D686" s="60"/>
      <c r="E686" s="60"/>
      <c r="F686" s="61"/>
      <c r="G686" s="62" t="e">
        <f t="shared" ca="1" si="22"/>
        <v>#NAME?</v>
      </c>
      <c r="H686" s="62" t="e">
        <f ca="1">_xlfn.IFS($E686&gt;0,VLOOKUP($F686,objets!$A$2:$L5254,4,FALSE)*$E686,$F686="",0,$E686="",VLOOKUP($F686,objets!$A$2:$L5254,4,FALSE))</f>
        <v>#NAME?</v>
      </c>
      <c r="I686" s="107" t="str">
        <f>IF(F686="","",IF(E686&gt;0,VLOOKUP(F686,objets!$A$4:$F$47,6,FALSE)*E686,VLOOKUP(F686,objets!$A$4:$F$47,6,FALSE)))</f>
        <v/>
      </c>
      <c r="J686" s="63" t="e">
        <f ca="1">_xlfn.IFS($E686&gt;0,VLOOKUP($F686,objets!$A$2:$L5254,7,FALSE)*$E686,$F686="",0,$E686="",VLOOKUP($F686,objets!$A$2:$L5254,7,FALSE))</f>
        <v>#NAME?</v>
      </c>
      <c r="K686" s="63" t="e">
        <f ca="1">_xlfn.IFS($E686&gt;0,VLOOKUP($F686,objets!$A$2:$L5254,8,FALSE)*$E686,$F686="",0,$E686="",VLOOKUP($F686,objets!$A$2:$L5254,8,FALSE))</f>
        <v>#NAME?</v>
      </c>
      <c r="L686" s="63" t="e">
        <f ca="1">_xlfn.IFS($E686&gt;0,VLOOKUP($F686,objets!$A$2:$L5254,9,FALSE)*$E686,$F686="",0,$E686="",VLOOKUP($F686,objets!$A$2:$L5254,9,FALSE))</f>
        <v>#NAME?</v>
      </c>
      <c r="M686" s="63" t="e">
        <f ca="1">_xlfn.IFS($E686&gt;0,VLOOKUP($F686,objets!$A$2:$L5254,10,FALSE)*$E686,$F686="",0,$E686="",VLOOKUP($F686,objets!$A$2:$L5254,10,FALSE))</f>
        <v>#NAME?</v>
      </c>
      <c r="N686" s="63" t="e">
        <f ca="1">_xlfn.IFS($E686&gt;0,VLOOKUP($F686,objets!$A$2:$L5254,11,FALSE)*$E686,$F686="",0,$E686="",VLOOKUP($F686,objets!$A$2:$L5254,11,FALSE))</f>
        <v>#NAME?</v>
      </c>
      <c r="O686" s="63" t="e">
        <f ca="1">_xlfn.IFS($E686&gt;0,VLOOKUP($F686,objets!$A$2:$L5254,12,FALSE)*$E686,$F686="",0,$E686="",VLOOKUP($F686,objets!$A$2:$L5254,12,FALSE))</f>
        <v>#NAME?</v>
      </c>
      <c r="P686" s="64"/>
      <c r="Q686" s="65"/>
      <c r="R686" s="65"/>
      <c r="S686" s="65"/>
      <c r="T686" s="65"/>
      <c r="U686" s="65"/>
      <c r="V686" s="65"/>
      <c r="W686" s="65"/>
      <c r="X686" s="65"/>
      <c r="Y686" s="73"/>
      <c r="Z686" s="67" t="str">
        <f t="shared" ca="1" si="21"/>
        <v/>
      </c>
      <c r="AA686" s="53"/>
      <c r="AB686" s="68"/>
      <c r="AC686" s="68"/>
      <c r="AD686" s="68"/>
      <c r="AE686" s="68"/>
      <c r="AF686" s="68"/>
      <c r="AG686" s="68"/>
      <c r="AH686" s="68"/>
      <c r="AI686" s="68"/>
      <c r="AJ686" s="69"/>
      <c r="AK686" s="55"/>
      <c r="AL686" s="70"/>
      <c r="AM686" s="61"/>
      <c r="AN686" s="61"/>
      <c r="AO686" s="55"/>
      <c r="AP686" s="71"/>
      <c r="AQ686" s="68"/>
      <c r="AR686" s="61"/>
    </row>
    <row r="687" spans="1:44" ht="34.5" customHeight="1" x14ac:dyDescent="0.25">
      <c r="A687" s="58"/>
      <c r="B687" s="58"/>
      <c r="C687" s="59"/>
      <c r="D687" s="60"/>
      <c r="E687" s="60"/>
      <c r="F687" s="61"/>
      <c r="G687" s="62" t="e">
        <f t="shared" ca="1" si="22"/>
        <v>#NAME?</v>
      </c>
      <c r="H687" s="62" t="e">
        <f ca="1">_xlfn.IFS($E687&gt;0,VLOOKUP($F687,objets!$A$2:$L5255,4,FALSE)*$E687,$F687="",0,$E687="",VLOOKUP($F687,objets!$A$2:$L5255,4,FALSE))</f>
        <v>#NAME?</v>
      </c>
      <c r="I687" s="107" t="str">
        <f>IF(F687="","",IF(E687&gt;0,VLOOKUP(F687,objets!$A$4:$F$47,6,FALSE)*E687,VLOOKUP(F687,objets!$A$4:$F$47,6,FALSE)))</f>
        <v/>
      </c>
      <c r="J687" s="63" t="e">
        <f ca="1">_xlfn.IFS($E687&gt;0,VLOOKUP($F687,objets!$A$2:$L5255,7,FALSE)*$E687,$F687="",0,$E687="",VLOOKUP($F687,objets!$A$2:$L5255,7,FALSE))</f>
        <v>#NAME?</v>
      </c>
      <c r="K687" s="63" t="e">
        <f ca="1">_xlfn.IFS($E687&gt;0,VLOOKUP($F687,objets!$A$2:$L5255,8,FALSE)*$E687,$F687="",0,$E687="",VLOOKUP($F687,objets!$A$2:$L5255,8,FALSE))</f>
        <v>#NAME?</v>
      </c>
      <c r="L687" s="63" t="e">
        <f ca="1">_xlfn.IFS($E687&gt;0,VLOOKUP($F687,objets!$A$2:$L5255,9,FALSE)*$E687,$F687="",0,$E687="",VLOOKUP($F687,objets!$A$2:$L5255,9,FALSE))</f>
        <v>#NAME?</v>
      </c>
      <c r="M687" s="63" t="e">
        <f ca="1">_xlfn.IFS($E687&gt;0,VLOOKUP($F687,objets!$A$2:$L5255,10,FALSE)*$E687,$F687="",0,$E687="",VLOOKUP($F687,objets!$A$2:$L5255,10,FALSE))</f>
        <v>#NAME?</v>
      </c>
      <c r="N687" s="63" t="e">
        <f ca="1">_xlfn.IFS($E687&gt;0,VLOOKUP($F687,objets!$A$2:$L5255,11,FALSE)*$E687,$F687="",0,$E687="",VLOOKUP($F687,objets!$A$2:$L5255,11,FALSE))</f>
        <v>#NAME?</v>
      </c>
      <c r="O687" s="63" t="e">
        <f ca="1">_xlfn.IFS($E687&gt;0,VLOOKUP($F687,objets!$A$2:$L5255,12,FALSE)*$E687,$F687="",0,$E687="",VLOOKUP($F687,objets!$A$2:$L5255,12,FALSE))</f>
        <v>#NAME?</v>
      </c>
      <c r="P687" s="64"/>
      <c r="Q687" s="65"/>
      <c r="R687" s="65"/>
      <c r="S687" s="65"/>
      <c r="T687" s="65"/>
      <c r="U687" s="65"/>
      <c r="V687" s="65"/>
      <c r="W687" s="65"/>
      <c r="X687" s="65"/>
      <c r="Y687" s="73"/>
      <c r="Z687" s="67" t="str">
        <f t="shared" ca="1" si="21"/>
        <v/>
      </c>
      <c r="AA687" s="53"/>
      <c r="AB687" s="68"/>
      <c r="AC687" s="68"/>
      <c r="AD687" s="68"/>
      <c r="AE687" s="68"/>
      <c r="AF687" s="68"/>
      <c r="AG687" s="68"/>
      <c r="AH687" s="68"/>
      <c r="AI687" s="68"/>
      <c r="AJ687" s="69"/>
      <c r="AK687" s="55"/>
      <c r="AL687" s="70"/>
      <c r="AM687" s="61"/>
      <c r="AN687" s="61"/>
      <c r="AO687" s="55"/>
      <c r="AP687" s="71"/>
      <c r="AQ687" s="68"/>
      <c r="AR687" s="61"/>
    </row>
    <row r="688" spans="1:44" ht="34.5" customHeight="1" x14ac:dyDescent="0.25">
      <c r="A688" s="58"/>
      <c r="B688" s="58"/>
      <c r="C688" s="59"/>
      <c r="D688" s="60"/>
      <c r="E688" s="60"/>
      <c r="F688" s="72"/>
      <c r="G688" s="62" t="e">
        <f t="shared" ca="1" si="22"/>
        <v>#NAME?</v>
      </c>
      <c r="H688" s="62" t="e">
        <f ca="1">_xlfn.IFS($E688&gt;0,VLOOKUP($F688,objets!$A$2:$L5256,4,FALSE)*$E688,$F688="",0,$E688="",VLOOKUP($F688,objets!$A$2:$L5256,4,FALSE))</f>
        <v>#NAME?</v>
      </c>
      <c r="I688" s="107" t="str">
        <f>IF(F688="","",IF(E688&gt;0,VLOOKUP(F688,objets!$A$4:$F$47,6,FALSE)*E688,VLOOKUP(F688,objets!$A$4:$F$47,6,FALSE)))</f>
        <v/>
      </c>
      <c r="J688" s="63" t="e">
        <f ca="1">_xlfn.IFS($E688&gt;0,VLOOKUP($F688,objets!$A$2:$L5256,7,FALSE)*$E688,$F688="",0,$E688="",VLOOKUP($F688,objets!$A$2:$L5256,7,FALSE))</f>
        <v>#NAME?</v>
      </c>
      <c r="K688" s="63" t="e">
        <f ca="1">_xlfn.IFS($E688&gt;0,VLOOKUP($F688,objets!$A$2:$L5256,8,FALSE)*$E688,$F688="",0,$E688="",VLOOKUP($F688,objets!$A$2:$L5256,8,FALSE))</f>
        <v>#NAME?</v>
      </c>
      <c r="L688" s="63" t="e">
        <f ca="1">_xlfn.IFS($E688&gt;0,VLOOKUP($F688,objets!$A$2:$L5256,9,FALSE)*$E688,$F688="",0,$E688="",VLOOKUP($F688,objets!$A$2:$L5256,9,FALSE))</f>
        <v>#NAME?</v>
      </c>
      <c r="M688" s="63" t="e">
        <f ca="1">_xlfn.IFS($E688&gt;0,VLOOKUP($F688,objets!$A$2:$L5256,10,FALSE)*$E688,$F688="",0,$E688="",VLOOKUP($F688,objets!$A$2:$L5256,10,FALSE))</f>
        <v>#NAME?</v>
      </c>
      <c r="N688" s="63" t="e">
        <f ca="1">_xlfn.IFS($E688&gt;0,VLOOKUP($F688,objets!$A$2:$L5256,11,FALSE)*$E688,$F688="",0,$E688="",VLOOKUP($F688,objets!$A$2:$L5256,11,FALSE))</f>
        <v>#NAME?</v>
      </c>
      <c r="O688" s="63" t="e">
        <f ca="1">_xlfn.IFS($E688&gt;0,VLOOKUP($F688,objets!$A$2:$L5256,12,FALSE)*$E688,$F688="",0,$E688="",VLOOKUP($F688,objets!$A$2:$L5256,12,FALSE))</f>
        <v>#NAME?</v>
      </c>
      <c r="P688" s="64"/>
      <c r="Q688" s="65"/>
      <c r="R688" s="65"/>
      <c r="S688" s="65"/>
      <c r="T688" s="65"/>
      <c r="U688" s="65"/>
      <c r="V688" s="65"/>
      <c r="W688" s="65"/>
      <c r="X688" s="65"/>
      <c r="Y688" s="73"/>
      <c r="Z688" s="67" t="str">
        <f t="shared" ca="1" si="21"/>
        <v/>
      </c>
      <c r="AA688" s="53"/>
      <c r="AB688" s="68"/>
      <c r="AC688" s="68"/>
      <c r="AD688" s="68"/>
      <c r="AE688" s="68"/>
      <c r="AF688" s="68"/>
      <c r="AG688" s="68"/>
      <c r="AH688" s="68"/>
      <c r="AI688" s="68"/>
      <c r="AJ688" s="69"/>
      <c r="AK688" s="55"/>
      <c r="AL688" s="70"/>
      <c r="AM688" s="61"/>
      <c r="AN688" s="61"/>
      <c r="AO688" s="55"/>
      <c r="AP688" s="71"/>
      <c r="AQ688" s="68"/>
      <c r="AR688" s="61"/>
    </row>
    <row r="689" spans="1:44" ht="34.5" customHeight="1" x14ac:dyDescent="0.25">
      <c r="A689" s="58"/>
      <c r="B689" s="58"/>
      <c r="C689" s="59"/>
      <c r="D689" s="60"/>
      <c r="E689" s="60"/>
      <c r="F689" s="61"/>
      <c r="G689" s="62" t="e">
        <f t="shared" ca="1" si="22"/>
        <v>#NAME?</v>
      </c>
      <c r="H689" s="62" t="e">
        <f ca="1">_xlfn.IFS($E689&gt;0,VLOOKUP($F689,objets!$A$2:$L5257,4,FALSE)*$E689,$F689="",0,$E689="",VLOOKUP($F689,objets!$A$2:$L5257,4,FALSE))</f>
        <v>#NAME?</v>
      </c>
      <c r="I689" s="107" t="str">
        <f>IF(F689="","",IF(E689&gt;0,VLOOKUP(F689,objets!$A$4:$F$47,6,FALSE)*E689,VLOOKUP(F689,objets!$A$4:$F$47,6,FALSE)))</f>
        <v/>
      </c>
      <c r="J689" s="63" t="e">
        <f ca="1">_xlfn.IFS($E689&gt;0,VLOOKUP($F689,objets!$A$2:$L5257,7,FALSE)*$E689,$F689="",0,$E689="",VLOOKUP($F689,objets!$A$2:$L5257,7,FALSE))</f>
        <v>#NAME?</v>
      </c>
      <c r="K689" s="63" t="e">
        <f ca="1">_xlfn.IFS($E689&gt;0,VLOOKUP($F689,objets!$A$2:$L5257,8,FALSE)*$E689,$F689="",0,$E689="",VLOOKUP($F689,objets!$A$2:$L5257,8,FALSE))</f>
        <v>#NAME?</v>
      </c>
      <c r="L689" s="63" t="e">
        <f ca="1">_xlfn.IFS($E689&gt;0,VLOOKUP($F689,objets!$A$2:$L5257,9,FALSE)*$E689,$F689="",0,$E689="",VLOOKUP($F689,objets!$A$2:$L5257,9,FALSE))</f>
        <v>#NAME?</v>
      </c>
      <c r="M689" s="63" t="e">
        <f ca="1">_xlfn.IFS($E689&gt;0,VLOOKUP($F689,objets!$A$2:$L5257,10,FALSE)*$E689,$F689="",0,$E689="",VLOOKUP($F689,objets!$A$2:$L5257,10,FALSE))</f>
        <v>#NAME?</v>
      </c>
      <c r="N689" s="63" t="e">
        <f ca="1">_xlfn.IFS($E689&gt;0,VLOOKUP($F689,objets!$A$2:$L5257,11,FALSE)*$E689,$F689="",0,$E689="",VLOOKUP($F689,objets!$A$2:$L5257,11,FALSE))</f>
        <v>#NAME?</v>
      </c>
      <c r="O689" s="63" t="e">
        <f ca="1">_xlfn.IFS($E689&gt;0,VLOOKUP($F689,objets!$A$2:$L5257,12,FALSE)*$E689,$F689="",0,$E689="",VLOOKUP($F689,objets!$A$2:$L5257,12,FALSE))</f>
        <v>#NAME?</v>
      </c>
      <c r="P689" s="64"/>
      <c r="Q689" s="65"/>
      <c r="R689" s="65"/>
      <c r="S689" s="65"/>
      <c r="T689" s="65"/>
      <c r="U689" s="65"/>
      <c r="V689" s="65"/>
      <c r="W689" s="65"/>
      <c r="X689" s="65"/>
      <c r="Y689" s="73"/>
      <c r="Z689" s="67" t="str">
        <f t="shared" ca="1" si="21"/>
        <v/>
      </c>
      <c r="AA689" s="53"/>
      <c r="AB689" s="68"/>
      <c r="AC689" s="68"/>
      <c r="AD689" s="68"/>
      <c r="AE689" s="68"/>
      <c r="AF689" s="68"/>
      <c r="AG689" s="68"/>
      <c r="AH689" s="68"/>
      <c r="AI689" s="68"/>
      <c r="AJ689" s="69"/>
      <c r="AK689" s="55"/>
      <c r="AL689" s="70"/>
      <c r="AM689" s="61"/>
      <c r="AN689" s="61"/>
      <c r="AO689" s="55"/>
      <c r="AP689" s="71"/>
      <c r="AQ689" s="68"/>
      <c r="AR689" s="61"/>
    </row>
    <row r="690" spans="1:44" ht="34.5" customHeight="1" x14ac:dyDescent="0.25">
      <c r="A690" s="58"/>
      <c r="B690" s="58"/>
      <c r="C690" s="59"/>
      <c r="D690" s="60"/>
      <c r="E690" s="60"/>
      <c r="F690" s="72"/>
      <c r="G690" s="62" t="e">
        <f t="shared" ca="1" si="22"/>
        <v>#NAME?</v>
      </c>
      <c r="H690" s="62" t="e">
        <f ca="1">_xlfn.IFS($E690&gt;0,VLOOKUP($F690,objets!$A$2:$L5258,4,FALSE)*$E690,$F690="",0,$E690="",VLOOKUP($F690,objets!$A$2:$L5258,4,FALSE))</f>
        <v>#NAME?</v>
      </c>
      <c r="I690" s="107" t="str">
        <f>IF(F690="","",IF(E690&gt;0,VLOOKUP(F690,objets!$A$4:$F$47,6,FALSE)*E690,VLOOKUP(F690,objets!$A$4:$F$47,6,FALSE)))</f>
        <v/>
      </c>
      <c r="J690" s="63" t="e">
        <f ca="1">_xlfn.IFS($E690&gt;0,VLOOKUP($F690,objets!$A$2:$L5258,7,FALSE)*$E690,$F690="",0,$E690="",VLOOKUP($F690,objets!$A$2:$L5258,7,FALSE))</f>
        <v>#NAME?</v>
      </c>
      <c r="K690" s="63" t="e">
        <f ca="1">_xlfn.IFS($E690&gt;0,VLOOKUP($F690,objets!$A$2:$L5258,8,FALSE)*$E690,$F690="",0,$E690="",VLOOKUP($F690,objets!$A$2:$L5258,8,FALSE))</f>
        <v>#NAME?</v>
      </c>
      <c r="L690" s="63" t="e">
        <f ca="1">_xlfn.IFS($E690&gt;0,VLOOKUP($F690,objets!$A$2:$L5258,9,FALSE)*$E690,$F690="",0,$E690="",VLOOKUP($F690,objets!$A$2:$L5258,9,FALSE))</f>
        <v>#NAME?</v>
      </c>
      <c r="M690" s="63" t="e">
        <f ca="1">_xlfn.IFS($E690&gt;0,VLOOKUP($F690,objets!$A$2:$L5258,10,FALSE)*$E690,$F690="",0,$E690="",VLOOKUP($F690,objets!$A$2:$L5258,10,FALSE))</f>
        <v>#NAME?</v>
      </c>
      <c r="N690" s="63" t="e">
        <f ca="1">_xlfn.IFS($E690&gt;0,VLOOKUP($F690,objets!$A$2:$L5258,11,FALSE)*$E690,$F690="",0,$E690="",VLOOKUP($F690,objets!$A$2:$L5258,11,FALSE))</f>
        <v>#NAME?</v>
      </c>
      <c r="O690" s="63" t="e">
        <f ca="1">_xlfn.IFS($E690&gt;0,VLOOKUP($F690,objets!$A$2:$L5258,12,FALSE)*$E690,$F690="",0,$E690="",VLOOKUP($F690,objets!$A$2:$L5258,12,FALSE))</f>
        <v>#NAME?</v>
      </c>
      <c r="P690" s="64"/>
      <c r="Q690" s="65"/>
      <c r="R690" s="65"/>
      <c r="S690" s="65"/>
      <c r="T690" s="65"/>
      <c r="U690" s="65"/>
      <c r="V690" s="65"/>
      <c r="W690" s="65"/>
      <c r="X690" s="65"/>
      <c r="Y690" s="73"/>
      <c r="Z690" s="67" t="str">
        <f t="shared" ca="1" si="21"/>
        <v/>
      </c>
      <c r="AA690" s="53"/>
      <c r="AB690" s="68"/>
      <c r="AC690" s="68"/>
      <c r="AD690" s="68"/>
      <c r="AE690" s="68"/>
      <c r="AF690" s="68"/>
      <c r="AG690" s="68"/>
      <c r="AH690" s="68"/>
      <c r="AI690" s="68"/>
      <c r="AJ690" s="69"/>
      <c r="AK690" s="55"/>
      <c r="AL690" s="70"/>
      <c r="AM690" s="61"/>
      <c r="AN690" s="61"/>
      <c r="AO690" s="55"/>
      <c r="AP690" s="71"/>
      <c r="AQ690" s="68"/>
      <c r="AR690" s="61"/>
    </row>
    <row r="691" spans="1:44" ht="34.5" customHeight="1" x14ac:dyDescent="0.25">
      <c r="A691" s="58"/>
      <c r="B691" s="58"/>
      <c r="C691" s="59"/>
      <c r="D691" s="60"/>
      <c r="E691" s="60"/>
      <c r="F691" s="61"/>
      <c r="G691" s="62" t="e">
        <f t="shared" ca="1" si="22"/>
        <v>#NAME?</v>
      </c>
      <c r="H691" s="62" t="e">
        <f ca="1">_xlfn.IFS($E691&gt;0,VLOOKUP($F691,objets!$A$2:$L5259,4,FALSE)*$E691,$F691="",0,$E691="",VLOOKUP($F691,objets!$A$2:$L5259,4,FALSE))</f>
        <v>#NAME?</v>
      </c>
      <c r="I691" s="107" t="str">
        <f>IF(F691="","",IF(E691&gt;0,VLOOKUP(F691,objets!$A$4:$F$47,6,FALSE)*E691,VLOOKUP(F691,objets!$A$4:$F$47,6,FALSE)))</f>
        <v/>
      </c>
      <c r="J691" s="63" t="e">
        <f ca="1">_xlfn.IFS($E691&gt;0,VLOOKUP($F691,objets!$A$2:$L5259,7,FALSE)*$E691,$F691="",0,$E691="",VLOOKUP($F691,objets!$A$2:$L5259,7,FALSE))</f>
        <v>#NAME?</v>
      </c>
      <c r="K691" s="63" t="e">
        <f ca="1">_xlfn.IFS($E691&gt;0,VLOOKUP($F691,objets!$A$2:$L5259,8,FALSE)*$E691,$F691="",0,$E691="",VLOOKUP($F691,objets!$A$2:$L5259,8,FALSE))</f>
        <v>#NAME?</v>
      </c>
      <c r="L691" s="63" t="e">
        <f ca="1">_xlfn.IFS($E691&gt;0,VLOOKUP($F691,objets!$A$2:$L5259,9,FALSE)*$E691,$F691="",0,$E691="",VLOOKUP($F691,objets!$A$2:$L5259,9,FALSE))</f>
        <v>#NAME?</v>
      </c>
      <c r="M691" s="63" t="e">
        <f ca="1">_xlfn.IFS($E691&gt;0,VLOOKUP($F691,objets!$A$2:$L5259,10,FALSE)*$E691,$F691="",0,$E691="",VLOOKUP($F691,objets!$A$2:$L5259,10,FALSE))</f>
        <v>#NAME?</v>
      </c>
      <c r="N691" s="63" t="e">
        <f ca="1">_xlfn.IFS($E691&gt;0,VLOOKUP($F691,objets!$A$2:$L5259,11,FALSE)*$E691,$F691="",0,$E691="",VLOOKUP($F691,objets!$A$2:$L5259,11,FALSE))</f>
        <v>#NAME?</v>
      </c>
      <c r="O691" s="63" t="e">
        <f ca="1">_xlfn.IFS($E691&gt;0,VLOOKUP($F691,objets!$A$2:$L5259,12,FALSE)*$E691,$F691="",0,$E691="",VLOOKUP($F691,objets!$A$2:$L5259,12,FALSE))</f>
        <v>#NAME?</v>
      </c>
      <c r="P691" s="64"/>
      <c r="Q691" s="65"/>
      <c r="R691" s="65"/>
      <c r="S691" s="65"/>
      <c r="T691" s="65"/>
      <c r="U691" s="65"/>
      <c r="V691" s="65"/>
      <c r="W691" s="65"/>
      <c r="X691" s="65"/>
      <c r="Y691" s="73"/>
      <c r="Z691" s="67" t="str">
        <f t="shared" ca="1" si="21"/>
        <v/>
      </c>
      <c r="AA691" s="53"/>
      <c r="AB691" s="68"/>
      <c r="AC691" s="68"/>
      <c r="AD691" s="68"/>
      <c r="AE691" s="68"/>
      <c r="AF691" s="68"/>
      <c r="AG691" s="68"/>
      <c r="AH691" s="68"/>
      <c r="AI691" s="68"/>
      <c r="AJ691" s="69"/>
      <c r="AK691" s="55"/>
      <c r="AL691" s="70"/>
      <c r="AM691" s="61"/>
      <c r="AN691" s="61"/>
      <c r="AO691" s="55"/>
      <c r="AP691" s="71"/>
      <c r="AQ691" s="68"/>
      <c r="AR691" s="61"/>
    </row>
    <row r="692" spans="1:44" ht="34.5" customHeight="1" x14ac:dyDescent="0.25">
      <c r="A692" s="58"/>
      <c r="B692" s="58"/>
      <c r="C692" s="59"/>
      <c r="D692" s="60"/>
      <c r="E692" s="60"/>
      <c r="F692" s="61"/>
      <c r="G692" s="62" t="e">
        <f t="shared" ca="1" si="22"/>
        <v>#NAME?</v>
      </c>
      <c r="H692" s="62" t="e">
        <f ca="1">_xlfn.IFS($E692&gt;0,VLOOKUP($F692,objets!$A$2:$L5260,4,FALSE)*$E692,$F692="",0,$E692="",VLOOKUP($F692,objets!$A$2:$L5260,4,FALSE))</f>
        <v>#NAME?</v>
      </c>
      <c r="I692" s="107" t="str">
        <f>IF(F692="","",IF(E692&gt;0,VLOOKUP(F692,objets!$A$4:$F$47,6,FALSE)*E692,VLOOKUP(F692,objets!$A$4:$F$47,6,FALSE)))</f>
        <v/>
      </c>
      <c r="J692" s="63" t="e">
        <f ca="1">_xlfn.IFS($E692&gt;0,VLOOKUP($F692,objets!$A$2:$L5260,7,FALSE)*$E692,$F692="",0,$E692="",VLOOKUP($F692,objets!$A$2:$L5260,7,FALSE))</f>
        <v>#NAME?</v>
      </c>
      <c r="K692" s="63" t="e">
        <f ca="1">_xlfn.IFS($E692&gt;0,VLOOKUP($F692,objets!$A$2:$L5260,8,FALSE)*$E692,$F692="",0,$E692="",VLOOKUP($F692,objets!$A$2:$L5260,8,FALSE))</f>
        <v>#NAME?</v>
      </c>
      <c r="L692" s="63" t="e">
        <f ca="1">_xlfn.IFS($E692&gt;0,VLOOKUP($F692,objets!$A$2:$L5260,9,FALSE)*$E692,$F692="",0,$E692="",VLOOKUP($F692,objets!$A$2:$L5260,9,FALSE))</f>
        <v>#NAME?</v>
      </c>
      <c r="M692" s="63" t="e">
        <f ca="1">_xlfn.IFS($E692&gt;0,VLOOKUP($F692,objets!$A$2:$L5260,10,FALSE)*$E692,$F692="",0,$E692="",VLOOKUP($F692,objets!$A$2:$L5260,10,FALSE))</f>
        <v>#NAME?</v>
      </c>
      <c r="N692" s="63" t="e">
        <f ca="1">_xlfn.IFS($E692&gt;0,VLOOKUP($F692,objets!$A$2:$L5260,11,FALSE)*$E692,$F692="",0,$E692="",VLOOKUP($F692,objets!$A$2:$L5260,11,FALSE))</f>
        <v>#NAME?</v>
      </c>
      <c r="O692" s="63" t="e">
        <f ca="1">_xlfn.IFS($E692&gt;0,VLOOKUP($F692,objets!$A$2:$L5260,12,FALSE)*$E692,$F692="",0,$E692="",VLOOKUP($F692,objets!$A$2:$L5260,12,FALSE))</f>
        <v>#NAME?</v>
      </c>
      <c r="P692" s="64"/>
      <c r="Q692" s="65"/>
      <c r="R692" s="65"/>
      <c r="S692" s="65"/>
      <c r="T692" s="65"/>
      <c r="U692" s="65"/>
      <c r="V692" s="65"/>
      <c r="W692" s="65"/>
      <c r="X692" s="65"/>
      <c r="Y692" s="73"/>
      <c r="Z692" s="67" t="str">
        <f t="shared" ca="1" si="21"/>
        <v/>
      </c>
      <c r="AA692" s="53"/>
      <c r="AB692" s="68"/>
      <c r="AC692" s="68"/>
      <c r="AD692" s="68"/>
      <c r="AE692" s="68"/>
      <c r="AF692" s="68"/>
      <c r="AG692" s="68"/>
      <c r="AH692" s="68"/>
      <c r="AI692" s="68"/>
      <c r="AJ692" s="69"/>
      <c r="AK692" s="55"/>
      <c r="AL692" s="70"/>
      <c r="AM692" s="61"/>
      <c r="AN692" s="61"/>
      <c r="AO692" s="55"/>
      <c r="AP692" s="71"/>
      <c r="AQ692" s="68"/>
      <c r="AR692" s="61"/>
    </row>
    <row r="693" spans="1:44" ht="34.5" customHeight="1" x14ac:dyDescent="0.25">
      <c r="A693" s="58"/>
      <c r="B693" s="58"/>
      <c r="C693" s="59"/>
      <c r="D693" s="60"/>
      <c r="E693" s="60"/>
      <c r="F693" s="61"/>
      <c r="G693" s="62" t="e">
        <f t="shared" ca="1" si="22"/>
        <v>#NAME?</v>
      </c>
      <c r="H693" s="62" t="e">
        <f ca="1">_xlfn.IFS($E693&gt;0,VLOOKUP($F693,objets!$A$2:$L5261,4,FALSE)*$E693,$F693="",0,$E693="",VLOOKUP($F693,objets!$A$2:$L5261,4,FALSE))</f>
        <v>#NAME?</v>
      </c>
      <c r="I693" s="107" t="str">
        <f>IF(F693="","",IF(E693&gt;0,VLOOKUP(F693,objets!$A$4:$F$47,6,FALSE)*E693,VLOOKUP(F693,objets!$A$4:$F$47,6,FALSE)))</f>
        <v/>
      </c>
      <c r="J693" s="63" t="e">
        <f ca="1">_xlfn.IFS($E693&gt;0,VLOOKUP($F693,objets!$A$2:$L5261,7,FALSE)*$E693,$F693="",0,$E693="",VLOOKUP($F693,objets!$A$2:$L5261,7,FALSE))</f>
        <v>#NAME?</v>
      </c>
      <c r="K693" s="63" t="e">
        <f ca="1">_xlfn.IFS($E693&gt;0,VLOOKUP($F693,objets!$A$2:$L5261,8,FALSE)*$E693,$F693="",0,$E693="",VLOOKUP($F693,objets!$A$2:$L5261,8,FALSE))</f>
        <v>#NAME?</v>
      </c>
      <c r="L693" s="63" t="e">
        <f ca="1">_xlfn.IFS($E693&gt;0,VLOOKUP($F693,objets!$A$2:$L5261,9,FALSE)*$E693,$F693="",0,$E693="",VLOOKUP($F693,objets!$A$2:$L5261,9,FALSE))</f>
        <v>#NAME?</v>
      </c>
      <c r="M693" s="63" t="e">
        <f ca="1">_xlfn.IFS($E693&gt;0,VLOOKUP($F693,objets!$A$2:$L5261,10,FALSE)*$E693,$F693="",0,$E693="",VLOOKUP($F693,objets!$A$2:$L5261,10,FALSE))</f>
        <v>#NAME?</v>
      </c>
      <c r="N693" s="63" t="e">
        <f ca="1">_xlfn.IFS($E693&gt;0,VLOOKUP($F693,objets!$A$2:$L5261,11,FALSE)*$E693,$F693="",0,$E693="",VLOOKUP($F693,objets!$A$2:$L5261,11,FALSE))</f>
        <v>#NAME?</v>
      </c>
      <c r="O693" s="63" t="e">
        <f ca="1">_xlfn.IFS($E693&gt;0,VLOOKUP($F693,objets!$A$2:$L5261,12,FALSE)*$E693,$F693="",0,$E693="",VLOOKUP($F693,objets!$A$2:$L5261,12,FALSE))</f>
        <v>#NAME?</v>
      </c>
      <c r="P693" s="64"/>
      <c r="Q693" s="65"/>
      <c r="R693" s="65"/>
      <c r="S693" s="65"/>
      <c r="T693" s="65"/>
      <c r="U693" s="65"/>
      <c r="V693" s="65"/>
      <c r="W693" s="65"/>
      <c r="X693" s="65"/>
      <c r="Y693" s="73"/>
      <c r="Z693" s="67" t="str">
        <f t="shared" ca="1" si="21"/>
        <v/>
      </c>
      <c r="AA693" s="53"/>
      <c r="AB693" s="68"/>
      <c r="AC693" s="68"/>
      <c r="AD693" s="68"/>
      <c r="AE693" s="68"/>
      <c r="AF693" s="68"/>
      <c r="AG693" s="68"/>
      <c r="AH693" s="68"/>
      <c r="AI693" s="68"/>
      <c r="AJ693" s="69"/>
      <c r="AK693" s="55"/>
      <c r="AL693" s="70"/>
      <c r="AM693" s="61"/>
      <c r="AN693" s="61"/>
      <c r="AO693" s="55"/>
      <c r="AP693" s="71"/>
      <c r="AQ693" s="68"/>
      <c r="AR693" s="61"/>
    </row>
    <row r="694" spans="1:44" ht="34.5" customHeight="1" x14ac:dyDescent="0.25">
      <c r="A694" s="58"/>
      <c r="B694" s="58"/>
      <c r="C694" s="59"/>
      <c r="D694" s="60"/>
      <c r="E694" s="60"/>
      <c r="F694" s="61"/>
      <c r="G694" s="62" t="e">
        <f t="shared" ca="1" si="22"/>
        <v>#NAME?</v>
      </c>
      <c r="H694" s="62" t="e">
        <f ca="1">_xlfn.IFS($E694&gt;0,VLOOKUP($F694,objets!$A$2:$L5262,4,FALSE)*$E694,$F694="",0,$E694="",VLOOKUP($F694,objets!$A$2:$L5262,4,FALSE))</f>
        <v>#NAME?</v>
      </c>
      <c r="I694" s="107" t="str">
        <f>IF(F694="","",IF(E694&gt;0,VLOOKUP(F694,objets!$A$4:$F$47,6,FALSE)*E694,VLOOKUP(F694,objets!$A$4:$F$47,6,FALSE)))</f>
        <v/>
      </c>
      <c r="J694" s="63" t="e">
        <f ca="1">_xlfn.IFS($E694&gt;0,VLOOKUP($F694,objets!$A$2:$L5262,7,FALSE)*$E694,$F694="",0,$E694="",VLOOKUP($F694,objets!$A$2:$L5262,7,FALSE))</f>
        <v>#NAME?</v>
      </c>
      <c r="K694" s="63" t="e">
        <f ca="1">_xlfn.IFS($E694&gt;0,VLOOKUP($F694,objets!$A$2:$L5262,8,FALSE)*$E694,$F694="",0,$E694="",VLOOKUP($F694,objets!$A$2:$L5262,8,FALSE))</f>
        <v>#NAME?</v>
      </c>
      <c r="L694" s="63" t="e">
        <f ca="1">_xlfn.IFS($E694&gt;0,VLOOKUP($F694,objets!$A$2:$L5262,9,FALSE)*$E694,$F694="",0,$E694="",VLOOKUP($F694,objets!$A$2:$L5262,9,FALSE))</f>
        <v>#NAME?</v>
      </c>
      <c r="M694" s="63" t="e">
        <f ca="1">_xlfn.IFS($E694&gt;0,VLOOKUP($F694,objets!$A$2:$L5262,10,FALSE)*$E694,$F694="",0,$E694="",VLOOKUP($F694,objets!$A$2:$L5262,10,FALSE))</f>
        <v>#NAME?</v>
      </c>
      <c r="N694" s="63" t="e">
        <f ca="1">_xlfn.IFS($E694&gt;0,VLOOKUP($F694,objets!$A$2:$L5262,11,FALSE)*$E694,$F694="",0,$E694="",VLOOKUP($F694,objets!$A$2:$L5262,11,FALSE))</f>
        <v>#NAME?</v>
      </c>
      <c r="O694" s="63" t="e">
        <f ca="1">_xlfn.IFS($E694&gt;0,VLOOKUP($F694,objets!$A$2:$L5262,12,FALSE)*$E694,$F694="",0,$E694="",VLOOKUP($F694,objets!$A$2:$L5262,12,FALSE))</f>
        <v>#NAME?</v>
      </c>
      <c r="P694" s="64"/>
      <c r="Q694" s="65"/>
      <c r="R694" s="65"/>
      <c r="S694" s="65"/>
      <c r="T694" s="65"/>
      <c r="U694" s="65"/>
      <c r="V694" s="65"/>
      <c r="W694" s="65"/>
      <c r="X694" s="65"/>
      <c r="Y694" s="73"/>
      <c r="Z694" s="67" t="str">
        <f t="shared" ca="1" si="21"/>
        <v/>
      </c>
      <c r="AA694" s="53"/>
      <c r="AB694" s="68"/>
      <c r="AC694" s="68"/>
      <c r="AD694" s="68"/>
      <c r="AE694" s="68"/>
      <c r="AF694" s="68"/>
      <c r="AG694" s="68"/>
      <c r="AH694" s="68"/>
      <c r="AI694" s="68"/>
      <c r="AJ694" s="69"/>
      <c r="AK694" s="55"/>
      <c r="AL694" s="70"/>
      <c r="AM694" s="61"/>
      <c r="AN694" s="61"/>
      <c r="AO694" s="55"/>
      <c r="AP694" s="71"/>
      <c r="AQ694" s="68"/>
      <c r="AR694" s="61"/>
    </row>
    <row r="695" spans="1:44" ht="34.5" customHeight="1" x14ac:dyDescent="0.25">
      <c r="A695" s="58"/>
      <c r="B695" s="58"/>
      <c r="C695" s="59"/>
      <c r="D695" s="60"/>
      <c r="E695" s="60"/>
      <c r="F695" s="61"/>
      <c r="G695" s="62" t="e">
        <f t="shared" ca="1" si="22"/>
        <v>#NAME?</v>
      </c>
      <c r="H695" s="62" t="e">
        <f ca="1">_xlfn.IFS($E695&gt;0,VLOOKUP($F695,objets!$A$2:$L5263,4,FALSE)*$E695,$F695="",0,$E695="",VLOOKUP($F695,objets!$A$2:$L5263,4,FALSE))</f>
        <v>#NAME?</v>
      </c>
      <c r="I695" s="107" t="str">
        <f>IF(F695="","",IF(E695&gt;0,VLOOKUP(F695,objets!$A$4:$F$47,6,FALSE)*E695,VLOOKUP(F695,objets!$A$4:$F$47,6,FALSE)))</f>
        <v/>
      </c>
      <c r="J695" s="63" t="e">
        <f ca="1">_xlfn.IFS($E695&gt;0,VLOOKUP($F695,objets!$A$2:$L5263,7,FALSE)*$E695,$F695="",0,$E695="",VLOOKUP($F695,objets!$A$2:$L5263,7,FALSE))</f>
        <v>#NAME?</v>
      </c>
      <c r="K695" s="63" t="e">
        <f ca="1">_xlfn.IFS($E695&gt;0,VLOOKUP($F695,objets!$A$2:$L5263,8,FALSE)*$E695,$F695="",0,$E695="",VLOOKUP($F695,objets!$A$2:$L5263,8,FALSE))</f>
        <v>#NAME?</v>
      </c>
      <c r="L695" s="63" t="e">
        <f ca="1">_xlfn.IFS($E695&gt;0,VLOOKUP($F695,objets!$A$2:$L5263,9,FALSE)*$E695,$F695="",0,$E695="",VLOOKUP($F695,objets!$A$2:$L5263,9,FALSE))</f>
        <v>#NAME?</v>
      </c>
      <c r="M695" s="63" t="e">
        <f ca="1">_xlfn.IFS($E695&gt;0,VLOOKUP($F695,objets!$A$2:$L5263,10,FALSE)*$E695,$F695="",0,$E695="",VLOOKUP($F695,objets!$A$2:$L5263,10,FALSE))</f>
        <v>#NAME?</v>
      </c>
      <c r="N695" s="63" t="e">
        <f ca="1">_xlfn.IFS($E695&gt;0,VLOOKUP($F695,objets!$A$2:$L5263,11,FALSE)*$E695,$F695="",0,$E695="",VLOOKUP($F695,objets!$A$2:$L5263,11,FALSE))</f>
        <v>#NAME?</v>
      </c>
      <c r="O695" s="63" t="e">
        <f ca="1">_xlfn.IFS($E695&gt;0,VLOOKUP($F695,objets!$A$2:$L5263,12,FALSE)*$E695,$F695="",0,$E695="",VLOOKUP($F695,objets!$A$2:$L5263,12,FALSE))</f>
        <v>#NAME?</v>
      </c>
      <c r="P695" s="64"/>
      <c r="Q695" s="65"/>
      <c r="R695" s="65"/>
      <c r="S695" s="65"/>
      <c r="T695" s="65"/>
      <c r="U695" s="65"/>
      <c r="V695" s="65"/>
      <c r="W695" s="65"/>
      <c r="X695" s="65"/>
      <c r="Y695" s="73"/>
      <c r="Z695" s="67" t="str">
        <f t="shared" ca="1" si="21"/>
        <v/>
      </c>
      <c r="AA695" s="53"/>
      <c r="AB695" s="68"/>
      <c r="AC695" s="68"/>
      <c r="AD695" s="68"/>
      <c r="AE695" s="68"/>
      <c r="AF695" s="68"/>
      <c r="AG695" s="68"/>
      <c r="AH695" s="68"/>
      <c r="AI695" s="68"/>
      <c r="AJ695" s="69"/>
      <c r="AK695" s="55"/>
      <c r="AL695" s="70"/>
      <c r="AM695" s="61"/>
      <c r="AN695" s="61"/>
      <c r="AO695" s="55"/>
      <c r="AP695" s="71"/>
      <c r="AQ695" s="68"/>
      <c r="AR695" s="61"/>
    </row>
    <row r="696" spans="1:44" ht="34.5" customHeight="1" x14ac:dyDescent="0.25">
      <c r="A696" s="58"/>
      <c r="B696" s="58"/>
      <c r="C696" s="59"/>
      <c r="D696" s="60"/>
      <c r="E696" s="60"/>
      <c r="F696" s="72"/>
      <c r="G696" s="62" t="e">
        <f t="shared" ca="1" si="22"/>
        <v>#NAME?</v>
      </c>
      <c r="H696" s="62" t="e">
        <f ca="1">_xlfn.IFS($E696&gt;0,VLOOKUP($F696,objets!$A$2:$L5264,4,FALSE)*$E696,$F696="",0,$E696="",VLOOKUP($F696,objets!$A$2:$L5264,4,FALSE))</f>
        <v>#NAME?</v>
      </c>
      <c r="I696" s="107" t="str">
        <f>IF(F696="","",IF(E696&gt;0,VLOOKUP(F696,objets!$A$4:$F$47,6,FALSE)*E696,VLOOKUP(F696,objets!$A$4:$F$47,6,FALSE)))</f>
        <v/>
      </c>
      <c r="J696" s="63" t="e">
        <f ca="1">_xlfn.IFS($E696&gt;0,VLOOKUP($F696,objets!$A$2:$L5264,7,FALSE)*$E696,$F696="",0,$E696="",VLOOKUP($F696,objets!$A$2:$L5264,7,FALSE))</f>
        <v>#NAME?</v>
      </c>
      <c r="K696" s="63" t="e">
        <f ca="1">_xlfn.IFS($E696&gt;0,VLOOKUP($F696,objets!$A$2:$L5264,8,FALSE)*$E696,$F696="",0,$E696="",VLOOKUP($F696,objets!$A$2:$L5264,8,FALSE))</f>
        <v>#NAME?</v>
      </c>
      <c r="L696" s="63" t="e">
        <f ca="1">_xlfn.IFS($E696&gt;0,VLOOKUP($F696,objets!$A$2:$L5264,9,FALSE)*$E696,$F696="",0,$E696="",VLOOKUP($F696,objets!$A$2:$L5264,9,FALSE))</f>
        <v>#NAME?</v>
      </c>
      <c r="M696" s="63" t="e">
        <f ca="1">_xlfn.IFS($E696&gt;0,VLOOKUP($F696,objets!$A$2:$L5264,10,FALSE)*$E696,$F696="",0,$E696="",VLOOKUP($F696,objets!$A$2:$L5264,10,FALSE))</f>
        <v>#NAME?</v>
      </c>
      <c r="N696" s="63" t="e">
        <f ca="1">_xlfn.IFS($E696&gt;0,VLOOKUP($F696,objets!$A$2:$L5264,11,FALSE)*$E696,$F696="",0,$E696="",VLOOKUP($F696,objets!$A$2:$L5264,11,FALSE))</f>
        <v>#NAME?</v>
      </c>
      <c r="O696" s="63" t="e">
        <f ca="1">_xlfn.IFS($E696&gt;0,VLOOKUP($F696,objets!$A$2:$L5264,12,FALSE)*$E696,$F696="",0,$E696="",VLOOKUP($F696,objets!$A$2:$L5264,12,FALSE))</f>
        <v>#NAME?</v>
      </c>
      <c r="P696" s="64"/>
      <c r="Q696" s="65"/>
      <c r="R696" s="65"/>
      <c r="S696" s="65"/>
      <c r="T696" s="65"/>
      <c r="U696" s="65"/>
      <c r="V696" s="65"/>
      <c r="W696" s="65"/>
      <c r="X696" s="65"/>
      <c r="Y696" s="73"/>
      <c r="Z696" s="67" t="str">
        <f t="shared" ca="1" si="21"/>
        <v/>
      </c>
      <c r="AA696" s="53"/>
      <c r="AB696" s="68"/>
      <c r="AC696" s="68"/>
      <c r="AD696" s="68"/>
      <c r="AE696" s="68"/>
      <c r="AF696" s="68"/>
      <c r="AG696" s="68"/>
      <c r="AH696" s="68"/>
      <c r="AI696" s="68"/>
      <c r="AJ696" s="69"/>
      <c r="AK696" s="55"/>
      <c r="AL696" s="70"/>
      <c r="AM696" s="61"/>
      <c r="AN696" s="61"/>
      <c r="AO696" s="55"/>
      <c r="AP696" s="71"/>
      <c r="AQ696" s="68"/>
      <c r="AR696" s="61"/>
    </row>
    <row r="697" spans="1:44" ht="34.5" customHeight="1" x14ac:dyDescent="0.25">
      <c r="A697" s="58"/>
      <c r="B697" s="58"/>
      <c r="C697" s="59"/>
      <c r="D697" s="60"/>
      <c r="E697" s="60"/>
      <c r="F697" s="61"/>
      <c r="G697" s="62" t="e">
        <f t="shared" ca="1" si="22"/>
        <v>#NAME?</v>
      </c>
      <c r="H697" s="62" t="e">
        <f ca="1">_xlfn.IFS($E697&gt;0,VLOOKUP($F697,objets!$A$2:$L5265,4,FALSE)*$E697,$F697="",0,$E697="",VLOOKUP($F697,objets!$A$2:$L5265,4,FALSE))</f>
        <v>#NAME?</v>
      </c>
      <c r="I697" s="107" t="str">
        <f>IF(F697="","",IF(E697&gt;0,VLOOKUP(F697,objets!$A$4:$F$47,6,FALSE)*E697,VLOOKUP(F697,objets!$A$4:$F$47,6,FALSE)))</f>
        <v/>
      </c>
      <c r="J697" s="63" t="e">
        <f ca="1">_xlfn.IFS($E697&gt;0,VLOOKUP($F697,objets!$A$2:$L5265,7,FALSE)*$E697,$F697="",0,$E697="",VLOOKUP($F697,objets!$A$2:$L5265,7,FALSE))</f>
        <v>#NAME?</v>
      </c>
      <c r="K697" s="63" t="e">
        <f ca="1">_xlfn.IFS($E697&gt;0,VLOOKUP($F697,objets!$A$2:$L5265,8,FALSE)*$E697,$F697="",0,$E697="",VLOOKUP($F697,objets!$A$2:$L5265,8,FALSE))</f>
        <v>#NAME?</v>
      </c>
      <c r="L697" s="63" t="e">
        <f ca="1">_xlfn.IFS($E697&gt;0,VLOOKUP($F697,objets!$A$2:$L5265,9,FALSE)*$E697,$F697="",0,$E697="",VLOOKUP($F697,objets!$A$2:$L5265,9,FALSE))</f>
        <v>#NAME?</v>
      </c>
      <c r="M697" s="63" t="e">
        <f ca="1">_xlfn.IFS($E697&gt;0,VLOOKUP($F697,objets!$A$2:$L5265,10,FALSE)*$E697,$F697="",0,$E697="",VLOOKUP($F697,objets!$A$2:$L5265,10,FALSE))</f>
        <v>#NAME?</v>
      </c>
      <c r="N697" s="63" t="e">
        <f ca="1">_xlfn.IFS($E697&gt;0,VLOOKUP($F697,objets!$A$2:$L5265,11,FALSE)*$E697,$F697="",0,$E697="",VLOOKUP($F697,objets!$A$2:$L5265,11,FALSE))</f>
        <v>#NAME?</v>
      </c>
      <c r="O697" s="63" t="e">
        <f ca="1">_xlfn.IFS($E697&gt;0,VLOOKUP($F697,objets!$A$2:$L5265,12,FALSE)*$E697,$F697="",0,$E697="",VLOOKUP($F697,objets!$A$2:$L5265,12,FALSE))</f>
        <v>#NAME?</v>
      </c>
      <c r="P697" s="64"/>
      <c r="Q697" s="65"/>
      <c r="R697" s="65"/>
      <c r="S697" s="65"/>
      <c r="T697" s="65"/>
      <c r="U697" s="65"/>
      <c r="V697" s="65"/>
      <c r="W697" s="65"/>
      <c r="X697" s="65"/>
      <c r="Y697" s="73"/>
      <c r="Z697" s="67" t="str">
        <f t="shared" ca="1" si="21"/>
        <v/>
      </c>
      <c r="AA697" s="53"/>
      <c r="AB697" s="68"/>
      <c r="AC697" s="68"/>
      <c r="AD697" s="68"/>
      <c r="AE697" s="68"/>
      <c r="AF697" s="68"/>
      <c r="AG697" s="68"/>
      <c r="AH697" s="68"/>
      <c r="AI697" s="68"/>
      <c r="AJ697" s="69"/>
      <c r="AK697" s="55"/>
      <c r="AL697" s="70"/>
      <c r="AM697" s="61"/>
      <c r="AN697" s="61"/>
      <c r="AO697" s="55"/>
      <c r="AP697" s="71"/>
      <c r="AQ697" s="68"/>
      <c r="AR697" s="61"/>
    </row>
    <row r="698" spans="1:44" ht="34.5" customHeight="1" x14ac:dyDescent="0.25">
      <c r="A698" s="58"/>
      <c r="B698" s="58"/>
      <c r="C698" s="59"/>
      <c r="D698" s="60"/>
      <c r="E698" s="60"/>
      <c r="F698" s="61"/>
      <c r="G698" s="62" t="e">
        <f t="shared" ca="1" si="22"/>
        <v>#NAME?</v>
      </c>
      <c r="H698" s="62" t="e">
        <f ca="1">_xlfn.IFS($E698&gt;0,VLOOKUP($F698,objets!$A$2:$L5266,4,FALSE)*$E698,$F698="",0,$E698="",VLOOKUP($F698,objets!$A$2:$L5266,4,FALSE))</f>
        <v>#NAME?</v>
      </c>
      <c r="I698" s="107" t="str">
        <f>IF(F698="","",IF(E698&gt;0,VLOOKUP(F698,objets!$A$4:$F$47,6,FALSE)*E698,VLOOKUP(F698,objets!$A$4:$F$47,6,FALSE)))</f>
        <v/>
      </c>
      <c r="J698" s="63" t="e">
        <f ca="1">_xlfn.IFS($E698&gt;0,VLOOKUP($F698,objets!$A$2:$L5266,7,FALSE)*$E698,$F698="",0,$E698="",VLOOKUP($F698,objets!$A$2:$L5266,7,FALSE))</f>
        <v>#NAME?</v>
      </c>
      <c r="K698" s="63" t="e">
        <f ca="1">_xlfn.IFS($E698&gt;0,VLOOKUP($F698,objets!$A$2:$L5266,8,FALSE)*$E698,$F698="",0,$E698="",VLOOKUP($F698,objets!$A$2:$L5266,8,FALSE))</f>
        <v>#NAME?</v>
      </c>
      <c r="L698" s="63" t="e">
        <f ca="1">_xlfn.IFS($E698&gt;0,VLOOKUP($F698,objets!$A$2:$L5266,9,FALSE)*$E698,$F698="",0,$E698="",VLOOKUP($F698,objets!$A$2:$L5266,9,FALSE))</f>
        <v>#NAME?</v>
      </c>
      <c r="M698" s="63" t="e">
        <f ca="1">_xlfn.IFS($E698&gt;0,VLOOKUP($F698,objets!$A$2:$L5266,10,FALSE)*$E698,$F698="",0,$E698="",VLOOKUP($F698,objets!$A$2:$L5266,10,FALSE))</f>
        <v>#NAME?</v>
      </c>
      <c r="N698" s="63" t="e">
        <f ca="1">_xlfn.IFS($E698&gt;0,VLOOKUP($F698,objets!$A$2:$L5266,11,FALSE)*$E698,$F698="",0,$E698="",VLOOKUP($F698,objets!$A$2:$L5266,11,FALSE))</f>
        <v>#NAME?</v>
      </c>
      <c r="O698" s="63" t="e">
        <f ca="1">_xlfn.IFS($E698&gt;0,VLOOKUP($F698,objets!$A$2:$L5266,12,FALSE)*$E698,$F698="",0,$E698="",VLOOKUP($F698,objets!$A$2:$L5266,12,FALSE))</f>
        <v>#NAME?</v>
      </c>
      <c r="P698" s="64"/>
      <c r="Q698" s="65"/>
      <c r="R698" s="65"/>
      <c r="S698" s="65"/>
      <c r="T698" s="65"/>
      <c r="U698" s="65"/>
      <c r="V698" s="65"/>
      <c r="W698" s="65"/>
      <c r="X698" s="65"/>
      <c r="Y698" s="73"/>
      <c r="Z698" s="67" t="str">
        <f t="shared" ca="1" si="21"/>
        <v/>
      </c>
      <c r="AA698" s="53"/>
      <c r="AB698" s="68"/>
      <c r="AC698" s="68"/>
      <c r="AD698" s="68"/>
      <c r="AE698" s="68"/>
      <c r="AF698" s="68"/>
      <c r="AG698" s="68"/>
      <c r="AH698" s="68"/>
      <c r="AI698" s="68"/>
      <c r="AJ698" s="69"/>
      <c r="AK698" s="55"/>
      <c r="AL698" s="70"/>
      <c r="AM698" s="61"/>
      <c r="AN698" s="61"/>
      <c r="AO698" s="55"/>
      <c r="AP698" s="71"/>
      <c r="AQ698" s="68"/>
      <c r="AR698" s="61"/>
    </row>
    <row r="699" spans="1:44" ht="34.5" customHeight="1" x14ac:dyDescent="0.25">
      <c r="A699" s="58"/>
      <c r="B699" s="58"/>
      <c r="C699" s="59"/>
      <c r="D699" s="60"/>
      <c r="E699" s="60"/>
      <c r="F699" s="61"/>
      <c r="G699" s="62" t="e">
        <f t="shared" ca="1" si="22"/>
        <v>#NAME?</v>
      </c>
      <c r="H699" s="62" t="e">
        <f ca="1">_xlfn.IFS($E699&gt;0,VLOOKUP($F699,objets!$A$2:$L5267,4,FALSE)*$E699,$F699="",0,$E699="",VLOOKUP($F699,objets!$A$2:$L5267,4,FALSE))</f>
        <v>#NAME?</v>
      </c>
      <c r="I699" s="107" t="str">
        <f>IF(F699="","",IF(E699&gt;0,VLOOKUP(F699,objets!$A$4:$F$47,6,FALSE)*E699,VLOOKUP(F699,objets!$A$4:$F$47,6,FALSE)))</f>
        <v/>
      </c>
      <c r="J699" s="63" t="e">
        <f ca="1">_xlfn.IFS($E699&gt;0,VLOOKUP($F699,objets!$A$2:$L5267,7,FALSE)*$E699,$F699="",0,$E699="",VLOOKUP($F699,objets!$A$2:$L5267,7,FALSE))</f>
        <v>#NAME?</v>
      </c>
      <c r="K699" s="63" t="e">
        <f ca="1">_xlfn.IFS($E699&gt;0,VLOOKUP($F699,objets!$A$2:$L5267,8,FALSE)*$E699,$F699="",0,$E699="",VLOOKUP($F699,objets!$A$2:$L5267,8,FALSE))</f>
        <v>#NAME?</v>
      </c>
      <c r="L699" s="63" t="e">
        <f ca="1">_xlfn.IFS($E699&gt;0,VLOOKUP($F699,objets!$A$2:$L5267,9,FALSE)*$E699,$F699="",0,$E699="",VLOOKUP($F699,objets!$A$2:$L5267,9,FALSE))</f>
        <v>#NAME?</v>
      </c>
      <c r="M699" s="63" t="e">
        <f ca="1">_xlfn.IFS($E699&gt;0,VLOOKUP($F699,objets!$A$2:$L5267,10,FALSE)*$E699,$F699="",0,$E699="",VLOOKUP($F699,objets!$A$2:$L5267,10,FALSE))</f>
        <v>#NAME?</v>
      </c>
      <c r="N699" s="63" t="e">
        <f ca="1">_xlfn.IFS($E699&gt;0,VLOOKUP($F699,objets!$A$2:$L5267,11,FALSE)*$E699,$F699="",0,$E699="",VLOOKUP($F699,objets!$A$2:$L5267,11,FALSE))</f>
        <v>#NAME?</v>
      </c>
      <c r="O699" s="63" t="e">
        <f ca="1">_xlfn.IFS($E699&gt;0,VLOOKUP($F699,objets!$A$2:$L5267,12,FALSE)*$E699,$F699="",0,$E699="",VLOOKUP($F699,objets!$A$2:$L5267,12,FALSE))</f>
        <v>#NAME?</v>
      </c>
      <c r="P699" s="64"/>
      <c r="Q699" s="65"/>
      <c r="R699" s="65"/>
      <c r="S699" s="65"/>
      <c r="T699" s="65"/>
      <c r="U699" s="65"/>
      <c r="V699" s="65"/>
      <c r="W699" s="65"/>
      <c r="X699" s="65"/>
      <c r="Y699" s="73"/>
      <c r="Z699" s="67" t="str">
        <f t="shared" ca="1" si="21"/>
        <v/>
      </c>
      <c r="AA699" s="53"/>
      <c r="AB699" s="68"/>
      <c r="AC699" s="68"/>
      <c r="AD699" s="68"/>
      <c r="AE699" s="68"/>
      <c r="AF699" s="68"/>
      <c r="AG699" s="68"/>
      <c r="AH699" s="68"/>
      <c r="AI699" s="68"/>
      <c r="AJ699" s="69"/>
      <c r="AK699" s="55"/>
      <c r="AL699" s="70"/>
      <c r="AM699" s="61"/>
      <c r="AN699" s="61"/>
      <c r="AO699" s="55"/>
      <c r="AP699" s="71"/>
      <c r="AQ699" s="68"/>
      <c r="AR699" s="61"/>
    </row>
    <row r="700" spans="1:44" ht="34.5" customHeight="1" x14ac:dyDescent="0.25">
      <c r="A700" s="58"/>
      <c r="B700" s="58"/>
      <c r="C700" s="59"/>
      <c r="D700" s="60"/>
      <c r="E700" s="60"/>
      <c r="F700" s="72"/>
      <c r="G700" s="62" t="e">
        <f t="shared" ca="1" si="22"/>
        <v>#NAME?</v>
      </c>
      <c r="H700" s="62" t="e">
        <f ca="1">_xlfn.IFS($E700&gt;0,VLOOKUP($F700,objets!$A$2:$L5268,4,FALSE)*$E700,$F700="",0,$E700="",VLOOKUP($F700,objets!$A$2:$L5268,4,FALSE))</f>
        <v>#NAME?</v>
      </c>
      <c r="I700" s="107" t="str">
        <f>IF(F700="","",IF(E700&gt;0,VLOOKUP(F700,objets!$A$4:$F$47,6,FALSE)*E700,VLOOKUP(F700,objets!$A$4:$F$47,6,FALSE)))</f>
        <v/>
      </c>
      <c r="J700" s="63" t="e">
        <f ca="1">_xlfn.IFS($E700&gt;0,VLOOKUP($F700,objets!$A$2:$L5268,7,FALSE)*$E700,$F700="",0,$E700="",VLOOKUP($F700,objets!$A$2:$L5268,7,FALSE))</f>
        <v>#NAME?</v>
      </c>
      <c r="K700" s="63" t="e">
        <f ca="1">_xlfn.IFS($E700&gt;0,VLOOKUP($F700,objets!$A$2:$L5268,8,FALSE)*$E700,$F700="",0,$E700="",VLOOKUP($F700,objets!$A$2:$L5268,8,FALSE))</f>
        <v>#NAME?</v>
      </c>
      <c r="L700" s="63" t="e">
        <f ca="1">_xlfn.IFS($E700&gt;0,VLOOKUP($F700,objets!$A$2:$L5268,9,FALSE)*$E700,$F700="",0,$E700="",VLOOKUP($F700,objets!$A$2:$L5268,9,FALSE))</f>
        <v>#NAME?</v>
      </c>
      <c r="M700" s="63" t="e">
        <f ca="1">_xlfn.IFS($E700&gt;0,VLOOKUP($F700,objets!$A$2:$L5268,10,FALSE)*$E700,$F700="",0,$E700="",VLOOKUP($F700,objets!$A$2:$L5268,10,FALSE))</f>
        <v>#NAME?</v>
      </c>
      <c r="N700" s="63" t="e">
        <f ca="1">_xlfn.IFS($E700&gt;0,VLOOKUP($F700,objets!$A$2:$L5268,11,FALSE)*$E700,$F700="",0,$E700="",VLOOKUP($F700,objets!$A$2:$L5268,11,FALSE))</f>
        <v>#NAME?</v>
      </c>
      <c r="O700" s="63" t="e">
        <f ca="1">_xlfn.IFS($E700&gt;0,VLOOKUP($F700,objets!$A$2:$L5268,12,FALSE)*$E700,$F700="",0,$E700="",VLOOKUP($F700,objets!$A$2:$L5268,12,FALSE))</f>
        <v>#NAME?</v>
      </c>
      <c r="P700" s="64"/>
      <c r="Q700" s="65"/>
      <c r="R700" s="65"/>
      <c r="S700" s="65"/>
      <c r="T700" s="65"/>
      <c r="U700" s="65"/>
      <c r="V700" s="65"/>
      <c r="W700" s="65"/>
      <c r="X700" s="65"/>
      <c r="Y700" s="73"/>
      <c r="Z700" s="67" t="str">
        <f t="shared" ca="1" si="21"/>
        <v/>
      </c>
      <c r="AA700" s="53"/>
      <c r="AB700" s="68"/>
      <c r="AC700" s="68"/>
      <c r="AD700" s="68"/>
      <c r="AE700" s="68"/>
      <c r="AF700" s="68"/>
      <c r="AG700" s="68"/>
      <c r="AH700" s="68"/>
      <c r="AI700" s="68"/>
      <c r="AJ700" s="69"/>
      <c r="AK700" s="55"/>
      <c r="AL700" s="70"/>
      <c r="AM700" s="61"/>
      <c r="AN700" s="61"/>
      <c r="AO700" s="55"/>
      <c r="AP700" s="71"/>
      <c r="AQ700" s="68"/>
      <c r="AR700" s="61"/>
    </row>
    <row r="701" spans="1:44" ht="34.5" customHeight="1" x14ac:dyDescent="0.25">
      <c r="A701" s="58"/>
      <c r="B701" s="58"/>
      <c r="C701" s="59"/>
      <c r="D701" s="60"/>
      <c r="E701" s="60"/>
      <c r="F701" s="61"/>
      <c r="G701" s="62" t="e">
        <f t="shared" ca="1" si="22"/>
        <v>#NAME?</v>
      </c>
      <c r="H701" s="62" t="e">
        <f ca="1">_xlfn.IFS($E701&gt;0,VLOOKUP($F701,objets!$A$2:$L5269,4,FALSE)*$E701,$F701="",0,$E701="",VLOOKUP($F701,objets!$A$2:$L5269,4,FALSE))</f>
        <v>#NAME?</v>
      </c>
      <c r="I701" s="107" t="str">
        <f>IF(F701="","",IF(E701&gt;0,VLOOKUP(F701,objets!$A$4:$F$47,6,FALSE)*E701,VLOOKUP(F701,objets!$A$4:$F$47,6,FALSE)))</f>
        <v/>
      </c>
      <c r="J701" s="63" t="e">
        <f ca="1">_xlfn.IFS($E701&gt;0,VLOOKUP($F701,objets!$A$2:$L5269,7,FALSE)*$E701,$F701="",0,$E701="",VLOOKUP($F701,objets!$A$2:$L5269,7,FALSE))</f>
        <v>#NAME?</v>
      </c>
      <c r="K701" s="63" t="e">
        <f ca="1">_xlfn.IFS($E701&gt;0,VLOOKUP($F701,objets!$A$2:$L5269,8,FALSE)*$E701,$F701="",0,$E701="",VLOOKUP($F701,objets!$A$2:$L5269,8,FALSE))</f>
        <v>#NAME?</v>
      </c>
      <c r="L701" s="63" t="e">
        <f ca="1">_xlfn.IFS($E701&gt;0,VLOOKUP($F701,objets!$A$2:$L5269,9,FALSE)*$E701,$F701="",0,$E701="",VLOOKUP($F701,objets!$A$2:$L5269,9,FALSE))</f>
        <v>#NAME?</v>
      </c>
      <c r="M701" s="63" t="e">
        <f ca="1">_xlfn.IFS($E701&gt;0,VLOOKUP($F701,objets!$A$2:$L5269,10,FALSE)*$E701,$F701="",0,$E701="",VLOOKUP($F701,objets!$A$2:$L5269,10,FALSE))</f>
        <v>#NAME?</v>
      </c>
      <c r="N701" s="63" t="e">
        <f ca="1">_xlfn.IFS($E701&gt;0,VLOOKUP($F701,objets!$A$2:$L5269,11,FALSE)*$E701,$F701="",0,$E701="",VLOOKUP($F701,objets!$A$2:$L5269,11,FALSE))</f>
        <v>#NAME?</v>
      </c>
      <c r="O701" s="63" t="e">
        <f ca="1">_xlfn.IFS($E701&gt;0,VLOOKUP($F701,objets!$A$2:$L5269,12,FALSE)*$E701,$F701="",0,$E701="",VLOOKUP($F701,objets!$A$2:$L5269,12,FALSE))</f>
        <v>#NAME?</v>
      </c>
      <c r="P701" s="64"/>
      <c r="Q701" s="65"/>
      <c r="R701" s="65"/>
      <c r="S701" s="65"/>
      <c r="T701" s="65"/>
      <c r="U701" s="65"/>
      <c r="V701" s="65"/>
      <c r="W701" s="65"/>
      <c r="X701" s="65"/>
      <c r="Y701" s="73"/>
      <c r="Z701" s="67" t="str">
        <f t="shared" ca="1" si="21"/>
        <v/>
      </c>
      <c r="AA701" s="53"/>
      <c r="AB701" s="68"/>
      <c r="AC701" s="68"/>
      <c r="AD701" s="68"/>
      <c r="AE701" s="68"/>
      <c r="AF701" s="68"/>
      <c r="AG701" s="68"/>
      <c r="AH701" s="68"/>
      <c r="AI701" s="68"/>
      <c r="AJ701" s="69"/>
      <c r="AK701" s="55"/>
      <c r="AL701" s="70"/>
      <c r="AM701" s="61"/>
      <c r="AN701" s="61"/>
      <c r="AO701" s="55"/>
      <c r="AP701" s="71"/>
      <c r="AQ701" s="68"/>
      <c r="AR701" s="61"/>
    </row>
    <row r="702" spans="1:44" ht="34.5" customHeight="1" x14ac:dyDescent="0.25">
      <c r="A702" s="58"/>
      <c r="B702" s="58"/>
      <c r="C702" s="59"/>
      <c r="D702" s="60"/>
      <c r="E702" s="60"/>
      <c r="F702" s="72"/>
      <c r="G702" s="62" t="e">
        <f t="shared" ca="1" si="22"/>
        <v>#NAME?</v>
      </c>
      <c r="H702" s="62" t="e">
        <f ca="1">_xlfn.IFS($E702&gt;0,VLOOKUP($F702,objets!$A$2:$L5270,4,FALSE)*$E702,$F702="",0,$E702="",VLOOKUP($F702,objets!$A$2:$L5270,4,FALSE))</f>
        <v>#NAME?</v>
      </c>
      <c r="I702" s="107" t="str">
        <f>IF(F702="","",IF(E702&gt;0,VLOOKUP(F702,objets!$A$4:$F$47,6,FALSE)*E702,VLOOKUP(F702,objets!$A$4:$F$47,6,FALSE)))</f>
        <v/>
      </c>
      <c r="J702" s="63" t="e">
        <f ca="1">_xlfn.IFS($E702&gt;0,VLOOKUP($F702,objets!$A$2:$L5270,7,FALSE)*$E702,$F702="",0,$E702="",VLOOKUP($F702,objets!$A$2:$L5270,7,FALSE))</f>
        <v>#NAME?</v>
      </c>
      <c r="K702" s="63" t="e">
        <f ca="1">_xlfn.IFS($E702&gt;0,VLOOKUP($F702,objets!$A$2:$L5270,8,FALSE)*$E702,$F702="",0,$E702="",VLOOKUP($F702,objets!$A$2:$L5270,8,FALSE))</f>
        <v>#NAME?</v>
      </c>
      <c r="L702" s="63" t="e">
        <f ca="1">_xlfn.IFS($E702&gt;0,VLOOKUP($F702,objets!$A$2:$L5270,9,FALSE)*$E702,$F702="",0,$E702="",VLOOKUP($F702,objets!$A$2:$L5270,9,FALSE))</f>
        <v>#NAME?</v>
      </c>
      <c r="M702" s="63" t="e">
        <f ca="1">_xlfn.IFS($E702&gt;0,VLOOKUP($F702,objets!$A$2:$L5270,10,FALSE)*$E702,$F702="",0,$E702="",VLOOKUP($F702,objets!$A$2:$L5270,10,FALSE))</f>
        <v>#NAME?</v>
      </c>
      <c r="N702" s="63" t="e">
        <f ca="1">_xlfn.IFS($E702&gt;0,VLOOKUP($F702,objets!$A$2:$L5270,11,FALSE)*$E702,$F702="",0,$E702="",VLOOKUP($F702,objets!$A$2:$L5270,11,FALSE))</f>
        <v>#NAME?</v>
      </c>
      <c r="O702" s="63" t="e">
        <f ca="1">_xlfn.IFS($E702&gt;0,VLOOKUP($F702,objets!$A$2:$L5270,12,FALSE)*$E702,$F702="",0,$E702="",VLOOKUP($F702,objets!$A$2:$L5270,12,FALSE))</f>
        <v>#NAME?</v>
      </c>
      <c r="P702" s="64"/>
      <c r="Q702" s="65"/>
      <c r="R702" s="65"/>
      <c r="S702" s="65"/>
      <c r="T702" s="65"/>
      <c r="U702" s="65"/>
      <c r="V702" s="65"/>
      <c r="W702" s="65"/>
      <c r="X702" s="65"/>
      <c r="Y702" s="73"/>
      <c r="Z702" s="67" t="str">
        <f t="shared" ca="1" si="21"/>
        <v/>
      </c>
      <c r="AA702" s="53"/>
      <c r="AB702" s="68"/>
      <c r="AC702" s="68"/>
      <c r="AD702" s="68"/>
      <c r="AE702" s="68"/>
      <c r="AF702" s="68"/>
      <c r="AG702" s="68"/>
      <c r="AH702" s="68"/>
      <c r="AI702" s="68"/>
      <c r="AJ702" s="69"/>
      <c r="AK702" s="55"/>
      <c r="AL702" s="70"/>
      <c r="AM702" s="61"/>
      <c r="AN702" s="61"/>
      <c r="AO702" s="55"/>
      <c r="AP702" s="71"/>
      <c r="AQ702" s="68"/>
      <c r="AR702" s="61"/>
    </row>
    <row r="703" spans="1:44" ht="34.5" customHeight="1" x14ac:dyDescent="0.25">
      <c r="A703" s="58"/>
      <c r="B703" s="58"/>
      <c r="C703" s="59"/>
      <c r="D703" s="60"/>
      <c r="E703" s="60"/>
      <c r="F703" s="61"/>
      <c r="G703" s="62" t="e">
        <f t="shared" ca="1" si="22"/>
        <v>#NAME?</v>
      </c>
      <c r="H703" s="62" t="e">
        <f ca="1">_xlfn.IFS($E703&gt;0,VLOOKUP($F703,objets!$A$2:$L5271,4,FALSE)*$E703,$F703="",0,$E703="",VLOOKUP($F703,objets!$A$2:$L5271,4,FALSE))</f>
        <v>#NAME?</v>
      </c>
      <c r="I703" s="107" t="str">
        <f>IF(F703="","",IF(E703&gt;0,VLOOKUP(F703,objets!$A$4:$F$47,6,FALSE)*E703,VLOOKUP(F703,objets!$A$4:$F$47,6,FALSE)))</f>
        <v/>
      </c>
      <c r="J703" s="63" t="e">
        <f ca="1">_xlfn.IFS($E703&gt;0,VLOOKUP($F703,objets!$A$2:$L5271,7,FALSE)*$E703,$F703="",0,$E703="",VLOOKUP($F703,objets!$A$2:$L5271,7,FALSE))</f>
        <v>#NAME?</v>
      </c>
      <c r="K703" s="63" t="e">
        <f ca="1">_xlfn.IFS($E703&gt;0,VLOOKUP($F703,objets!$A$2:$L5271,8,FALSE)*$E703,$F703="",0,$E703="",VLOOKUP($F703,objets!$A$2:$L5271,8,FALSE))</f>
        <v>#NAME?</v>
      </c>
      <c r="L703" s="63" t="e">
        <f ca="1">_xlfn.IFS($E703&gt;0,VLOOKUP($F703,objets!$A$2:$L5271,9,FALSE)*$E703,$F703="",0,$E703="",VLOOKUP($F703,objets!$A$2:$L5271,9,FALSE))</f>
        <v>#NAME?</v>
      </c>
      <c r="M703" s="63" t="e">
        <f ca="1">_xlfn.IFS($E703&gt;0,VLOOKUP($F703,objets!$A$2:$L5271,10,FALSE)*$E703,$F703="",0,$E703="",VLOOKUP($F703,objets!$A$2:$L5271,10,FALSE))</f>
        <v>#NAME?</v>
      </c>
      <c r="N703" s="63" t="e">
        <f ca="1">_xlfn.IFS($E703&gt;0,VLOOKUP($F703,objets!$A$2:$L5271,11,FALSE)*$E703,$F703="",0,$E703="",VLOOKUP($F703,objets!$A$2:$L5271,11,FALSE))</f>
        <v>#NAME?</v>
      </c>
      <c r="O703" s="63" t="e">
        <f ca="1">_xlfn.IFS($E703&gt;0,VLOOKUP($F703,objets!$A$2:$L5271,12,FALSE)*$E703,$F703="",0,$E703="",VLOOKUP($F703,objets!$A$2:$L5271,12,FALSE))</f>
        <v>#NAME?</v>
      </c>
      <c r="P703" s="64"/>
      <c r="Q703" s="65"/>
      <c r="R703" s="65"/>
      <c r="S703" s="65"/>
      <c r="T703" s="65"/>
      <c r="U703" s="65"/>
      <c r="V703" s="65"/>
      <c r="W703" s="65"/>
      <c r="X703" s="65"/>
      <c r="Y703" s="73"/>
      <c r="Z703" s="67" t="str">
        <f t="shared" ca="1" si="21"/>
        <v/>
      </c>
      <c r="AA703" s="53"/>
      <c r="AB703" s="68"/>
      <c r="AC703" s="68"/>
      <c r="AD703" s="68"/>
      <c r="AE703" s="68"/>
      <c r="AF703" s="68"/>
      <c r="AG703" s="68"/>
      <c r="AH703" s="68"/>
      <c r="AI703" s="68"/>
      <c r="AJ703" s="69"/>
      <c r="AK703" s="55"/>
      <c r="AL703" s="70"/>
      <c r="AM703" s="61"/>
      <c r="AN703" s="61"/>
      <c r="AO703" s="55"/>
      <c r="AP703" s="71"/>
      <c r="AQ703" s="68"/>
      <c r="AR703" s="61"/>
    </row>
    <row r="704" spans="1:44" ht="34.5" customHeight="1" x14ac:dyDescent="0.25">
      <c r="A704" s="58"/>
      <c r="B704" s="58"/>
      <c r="C704" s="59"/>
      <c r="D704" s="60"/>
      <c r="E704" s="60"/>
      <c r="F704" s="61"/>
      <c r="G704" s="62" t="e">
        <f t="shared" ca="1" si="22"/>
        <v>#NAME?</v>
      </c>
      <c r="H704" s="62" t="e">
        <f ca="1">_xlfn.IFS($E704&gt;0,VLOOKUP($F704,objets!$A$2:$L5272,4,FALSE)*$E704,$F704="",0,$E704="",VLOOKUP($F704,objets!$A$2:$L5272,4,FALSE))</f>
        <v>#NAME?</v>
      </c>
      <c r="I704" s="107" t="str">
        <f>IF(F704="","",IF(E704&gt;0,VLOOKUP(F704,objets!$A$4:$F$47,6,FALSE)*E704,VLOOKUP(F704,objets!$A$4:$F$47,6,FALSE)))</f>
        <v/>
      </c>
      <c r="J704" s="63" t="e">
        <f ca="1">_xlfn.IFS($E704&gt;0,VLOOKUP($F704,objets!$A$2:$L5272,7,FALSE)*$E704,$F704="",0,$E704="",VLOOKUP($F704,objets!$A$2:$L5272,7,FALSE))</f>
        <v>#NAME?</v>
      </c>
      <c r="K704" s="63" t="e">
        <f ca="1">_xlfn.IFS($E704&gt;0,VLOOKUP($F704,objets!$A$2:$L5272,8,FALSE)*$E704,$F704="",0,$E704="",VLOOKUP($F704,objets!$A$2:$L5272,8,FALSE))</f>
        <v>#NAME?</v>
      </c>
      <c r="L704" s="63" t="e">
        <f ca="1">_xlfn.IFS($E704&gt;0,VLOOKUP($F704,objets!$A$2:$L5272,9,FALSE)*$E704,$F704="",0,$E704="",VLOOKUP($F704,objets!$A$2:$L5272,9,FALSE))</f>
        <v>#NAME?</v>
      </c>
      <c r="M704" s="63" t="e">
        <f ca="1">_xlfn.IFS($E704&gt;0,VLOOKUP($F704,objets!$A$2:$L5272,10,FALSE)*$E704,$F704="",0,$E704="",VLOOKUP($F704,objets!$A$2:$L5272,10,FALSE))</f>
        <v>#NAME?</v>
      </c>
      <c r="N704" s="63" t="e">
        <f ca="1">_xlfn.IFS($E704&gt;0,VLOOKUP($F704,objets!$A$2:$L5272,11,FALSE)*$E704,$F704="",0,$E704="",VLOOKUP($F704,objets!$A$2:$L5272,11,FALSE))</f>
        <v>#NAME?</v>
      </c>
      <c r="O704" s="63" t="e">
        <f ca="1">_xlfn.IFS($E704&gt;0,VLOOKUP($F704,objets!$A$2:$L5272,12,FALSE)*$E704,$F704="",0,$E704="",VLOOKUP($F704,objets!$A$2:$L5272,12,FALSE))</f>
        <v>#NAME?</v>
      </c>
      <c r="P704" s="64"/>
      <c r="Q704" s="65"/>
      <c r="R704" s="65"/>
      <c r="S704" s="65"/>
      <c r="T704" s="65"/>
      <c r="U704" s="65"/>
      <c r="V704" s="65"/>
      <c r="W704" s="65"/>
      <c r="X704" s="65"/>
      <c r="Y704" s="73"/>
      <c r="Z704" s="67" t="str">
        <f t="shared" ca="1" si="21"/>
        <v/>
      </c>
      <c r="AA704" s="53"/>
      <c r="AB704" s="68"/>
      <c r="AC704" s="68"/>
      <c r="AD704" s="68"/>
      <c r="AE704" s="68"/>
      <c r="AF704" s="68"/>
      <c r="AG704" s="68"/>
      <c r="AH704" s="68"/>
      <c r="AI704" s="68"/>
      <c r="AJ704" s="69"/>
      <c r="AK704" s="55"/>
      <c r="AL704" s="70"/>
      <c r="AM704" s="61"/>
      <c r="AN704" s="61"/>
      <c r="AO704" s="55"/>
      <c r="AP704" s="71"/>
      <c r="AQ704" s="68"/>
      <c r="AR704" s="61"/>
    </row>
    <row r="705" spans="1:44" ht="34.5" customHeight="1" x14ac:dyDescent="0.25">
      <c r="A705" s="58"/>
      <c r="B705" s="58"/>
      <c r="C705" s="59"/>
      <c r="D705" s="60"/>
      <c r="E705" s="60"/>
      <c r="F705" s="61"/>
      <c r="G705" s="62" t="e">
        <f t="shared" ca="1" si="22"/>
        <v>#NAME?</v>
      </c>
      <c r="H705" s="62" t="e">
        <f ca="1">_xlfn.IFS($E705&gt;0,VLOOKUP($F705,objets!$A$2:$L5273,4,FALSE)*$E705,$F705="",0,$E705="",VLOOKUP($F705,objets!$A$2:$L5273,4,FALSE))</f>
        <v>#NAME?</v>
      </c>
      <c r="I705" s="107" t="str">
        <f>IF(F705="","",IF(E705&gt;0,VLOOKUP(F705,objets!$A$4:$F$47,6,FALSE)*E705,VLOOKUP(F705,objets!$A$4:$F$47,6,FALSE)))</f>
        <v/>
      </c>
      <c r="J705" s="63" t="e">
        <f ca="1">_xlfn.IFS($E705&gt;0,VLOOKUP($F705,objets!$A$2:$L5273,7,FALSE)*$E705,$F705="",0,$E705="",VLOOKUP($F705,objets!$A$2:$L5273,7,FALSE))</f>
        <v>#NAME?</v>
      </c>
      <c r="K705" s="63" t="e">
        <f ca="1">_xlfn.IFS($E705&gt;0,VLOOKUP($F705,objets!$A$2:$L5273,8,FALSE)*$E705,$F705="",0,$E705="",VLOOKUP($F705,objets!$A$2:$L5273,8,FALSE))</f>
        <v>#NAME?</v>
      </c>
      <c r="L705" s="63" t="e">
        <f ca="1">_xlfn.IFS($E705&gt;0,VLOOKUP($F705,objets!$A$2:$L5273,9,FALSE)*$E705,$F705="",0,$E705="",VLOOKUP($F705,objets!$A$2:$L5273,9,FALSE))</f>
        <v>#NAME?</v>
      </c>
      <c r="M705" s="63" t="e">
        <f ca="1">_xlfn.IFS($E705&gt;0,VLOOKUP($F705,objets!$A$2:$L5273,10,FALSE)*$E705,$F705="",0,$E705="",VLOOKUP($F705,objets!$A$2:$L5273,10,FALSE))</f>
        <v>#NAME?</v>
      </c>
      <c r="N705" s="63" t="e">
        <f ca="1">_xlfn.IFS($E705&gt;0,VLOOKUP($F705,objets!$A$2:$L5273,11,FALSE)*$E705,$F705="",0,$E705="",VLOOKUP($F705,objets!$A$2:$L5273,11,FALSE))</f>
        <v>#NAME?</v>
      </c>
      <c r="O705" s="63" t="e">
        <f ca="1">_xlfn.IFS($E705&gt;0,VLOOKUP($F705,objets!$A$2:$L5273,12,FALSE)*$E705,$F705="",0,$E705="",VLOOKUP($F705,objets!$A$2:$L5273,12,FALSE))</f>
        <v>#NAME?</v>
      </c>
      <c r="P705" s="64"/>
      <c r="Q705" s="65"/>
      <c r="R705" s="65"/>
      <c r="S705" s="65"/>
      <c r="T705" s="65"/>
      <c r="U705" s="65"/>
      <c r="V705" s="65"/>
      <c r="W705" s="65"/>
      <c r="X705" s="65"/>
      <c r="Y705" s="73"/>
      <c r="Z705" s="67" t="str">
        <f t="shared" ca="1" si="21"/>
        <v/>
      </c>
      <c r="AA705" s="53"/>
      <c r="AB705" s="68"/>
      <c r="AC705" s="68"/>
      <c r="AD705" s="68"/>
      <c r="AE705" s="68"/>
      <c r="AF705" s="68"/>
      <c r="AG705" s="68"/>
      <c r="AH705" s="68"/>
      <c r="AI705" s="68"/>
      <c r="AJ705" s="69"/>
      <c r="AK705" s="55"/>
      <c r="AL705" s="70"/>
      <c r="AM705" s="61"/>
      <c r="AN705" s="61"/>
      <c r="AO705" s="55"/>
      <c r="AP705" s="71"/>
      <c r="AQ705" s="68"/>
      <c r="AR705" s="61"/>
    </row>
    <row r="706" spans="1:44" ht="34.5" customHeight="1" x14ac:dyDescent="0.25">
      <c r="A706" s="58"/>
      <c r="B706" s="58"/>
      <c r="C706" s="59"/>
      <c r="D706" s="60"/>
      <c r="E706" s="60"/>
      <c r="F706" s="72"/>
      <c r="G706" s="62" t="e">
        <f t="shared" ca="1" si="22"/>
        <v>#NAME?</v>
      </c>
      <c r="H706" s="62" t="e">
        <f ca="1">_xlfn.IFS($E706&gt;0,VLOOKUP($F706,objets!$A$2:$L5274,4,FALSE)*$E706,$F706="",0,$E706="",VLOOKUP($F706,objets!$A$2:$L5274,4,FALSE))</f>
        <v>#NAME?</v>
      </c>
      <c r="I706" s="107" t="str">
        <f>IF(F706="","",IF(E706&gt;0,VLOOKUP(F706,objets!$A$4:$F$47,6,FALSE)*E706,VLOOKUP(F706,objets!$A$4:$F$47,6,FALSE)))</f>
        <v/>
      </c>
      <c r="J706" s="63" t="e">
        <f ca="1">_xlfn.IFS($E706&gt;0,VLOOKUP($F706,objets!$A$2:$L5274,7,FALSE)*$E706,$F706="",0,$E706="",VLOOKUP($F706,objets!$A$2:$L5274,7,FALSE))</f>
        <v>#NAME?</v>
      </c>
      <c r="K706" s="63" t="e">
        <f ca="1">_xlfn.IFS($E706&gt;0,VLOOKUP($F706,objets!$A$2:$L5274,8,FALSE)*$E706,$F706="",0,$E706="",VLOOKUP($F706,objets!$A$2:$L5274,8,FALSE))</f>
        <v>#NAME?</v>
      </c>
      <c r="L706" s="63" t="e">
        <f ca="1">_xlfn.IFS($E706&gt;0,VLOOKUP($F706,objets!$A$2:$L5274,9,FALSE)*$E706,$F706="",0,$E706="",VLOOKUP($F706,objets!$A$2:$L5274,9,FALSE))</f>
        <v>#NAME?</v>
      </c>
      <c r="M706" s="63" t="e">
        <f ca="1">_xlfn.IFS($E706&gt;0,VLOOKUP($F706,objets!$A$2:$L5274,10,FALSE)*$E706,$F706="",0,$E706="",VLOOKUP($F706,objets!$A$2:$L5274,10,FALSE))</f>
        <v>#NAME?</v>
      </c>
      <c r="N706" s="63" t="e">
        <f ca="1">_xlfn.IFS($E706&gt;0,VLOOKUP($F706,objets!$A$2:$L5274,11,FALSE)*$E706,$F706="",0,$E706="",VLOOKUP($F706,objets!$A$2:$L5274,11,FALSE))</f>
        <v>#NAME?</v>
      </c>
      <c r="O706" s="63" t="e">
        <f ca="1">_xlfn.IFS($E706&gt;0,VLOOKUP($F706,objets!$A$2:$L5274,12,FALSE)*$E706,$F706="",0,$E706="",VLOOKUP($F706,objets!$A$2:$L5274,12,FALSE))</f>
        <v>#NAME?</v>
      </c>
      <c r="P706" s="64"/>
      <c r="Q706" s="65"/>
      <c r="R706" s="65"/>
      <c r="S706" s="65"/>
      <c r="T706" s="65"/>
      <c r="U706" s="65"/>
      <c r="V706" s="65"/>
      <c r="W706" s="65"/>
      <c r="X706" s="65"/>
      <c r="Y706" s="73"/>
      <c r="Z706" s="67" t="str">
        <f t="shared" ca="1" si="21"/>
        <v/>
      </c>
      <c r="AA706" s="53"/>
      <c r="AB706" s="68"/>
      <c r="AC706" s="68"/>
      <c r="AD706" s="68"/>
      <c r="AE706" s="68"/>
      <c r="AF706" s="68"/>
      <c r="AG706" s="68"/>
      <c r="AH706" s="68"/>
      <c r="AI706" s="68"/>
      <c r="AJ706" s="69"/>
      <c r="AK706" s="55"/>
      <c r="AL706" s="70"/>
      <c r="AM706" s="61"/>
      <c r="AN706" s="61"/>
      <c r="AO706" s="55"/>
      <c r="AP706" s="71"/>
      <c r="AQ706" s="68"/>
      <c r="AR706" s="61"/>
    </row>
    <row r="707" spans="1:44" ht="34.5" customHeight="1" x14ac:dyDescent="0.25">
      <c r="A707" s="58"/>
      <c r="B707" s="58"/>
      <c r="C707" s="59"/>
      <c r="D707" s="60"/>
      <c r="E707" s="60"/>
      <c r="F707" s="61"/>
      <c r="G707" s="62" t="e">
        <f t="shared" ca="1" si="22"/>
        <v>#NAME?</v>
      </c>
      <c r="H707" s="62" t="e">
        <f ca="1">_xlfn.IFS($E707&gt;0,VLOOKUP($F707,objets!$A$2:$L5275,4,FALSE)*$E707,$F707="",0,$E707="",VLOOKUP($F707,objets!$A$2:$L5275,4,FALSE))</f>
        <v>#NAME?</v>
      </c>
      <c r="I707" s="107" t="str">
        <f>IF(F707="","",IF(E707&gt;0,VLOOKUP(F707,objets!$A$4:$F$47,6,FALSE)*E707,VLOOKUP(F707,objets!$A$4:$F$47,6,FALSE)))</f>
        <v/>
      </c>
      <c r="J707" s="63" t="e">
        <f ca="1">_xlfn.IFS($E707&gt;0,VLOOKUP($F707,objets!$A$2:$L5275,7,FALSE)*$E707,$F707="",0,$E707="",VLOOKUP($F707,objets!$A$2:$L5275,7,FALSE))</f>
        <v>#NAME?</v>
      </c>
      <c r="K707" s="63" t="e">
        <f ca="1">_xlfn.IFS($E707&gt;0,VLOOKUP($F707,objets!$A$2:$L5275,8,FALSE)*$E707,$F707="",0,$E707="",VLOOKUP($F707,objets!$A$2:$L5275,8,FALSE))</f>
        <v>#NAME?</v>
      </c>
      <c r="L707" s="63" t="e">
        <f ca="1">_xlfn.IFS($E707&gt;0,VLOOKUP($F707,objets!$A$2:$L5275,9,FALSE)*$E707,$F707="",0,$E707="",VLOOKUP($F707,objets!$A$2:$L5275,9,FALSE))</f>
        <v>#NAME?</v>
      </c>
      <c r="M707" s="63" t="e">
        <f ca="1">_xlfn.IFS($E707&gt;0,VLOOKUP($F707,objets!$A$2:$L5275,10,FALSE)*$E707,$F707="",0,$E707="",VLOOKUP($F707,objets!$A$2:$L5275,10,FALSE))</f>
        <v>#NAME?</v>
      </c>
      <c r="N707" s="63" t="e">
        <f ca="1">_xlfn.IFS($E707&gt;0,VLOOKUP($F707,objets!$A$2:$L5275,11,FALSE)*$E707,$F707="",0,$E707="",VLOOKUP($F707,objets!$A$2:$L5275,11,FALSE))</f>
        <v>#NAME?</v>
      </c>
      <c r="O707" s="63" t="e">
        <f ca="1">_xlfn.IFS($E707&gt;0,VLOOKUP($F707,objets!$A$2:$L5275,12,FALSE)*$E707,$F707="",0,$E707="",VLOOKUP($F707,objets!$A$2:$L5275,12,FALSE))</f>
        <v>#NAME?</v>
      </c>
      <c r="P707" s="64"/>
      <c r="Q707" s="65"/>
      <c r="R707" s="65"/>
      <c r="S707" s="65"/>
      <c r="T707" s="65"/>
      <c r="U707" s="65"/>
      <c r="V707" s="65"/>
      <c r="W707" s="65"/>
      <c r="X707" s="65"/>
      <c r="Y707" s="73"/>
      <c r="Z707" s="67" t="str">
        <f t="shared" ca="1" si="21"/>
        <v/>
      </c>
      <c r="AA707" s="53"/>
      <c r="AB707" s="68"/>
      <c r="AC707" s="68"/>
      <c r="AD707" s="68"/>
      <c r="AE707" s="68"/>
      <c r="AF707" s="68"/>
      <c r="AG707" s="68"/>
      <c r="AH707" s="68"/>
      <c r="AI707" s="68"/>
      <c r="AJ707" s="69"/>
      <c r="AK707" s="55"/>
      <c r="AL707" s="70"/>
      <c r="AM707" s="61"/>
      <c r="AN707" s="61"/>
      <c r="AO707" s="55"/>
      <c r="AP707" s="71"/>
      <c r="AQ707" s="68"/>
      <c r="AR707" s="61"/>
    </row>
    <row r="708" spans="1:44" ht="34.5" customHeight="1" x14ac:dyDescent="0.25">
      <c r="A708" s="58"/>
      <c r="B708" s="58"/>
      <c r="C708" s="59"/>
      <c r="D708" s="60"/>
      <c r="E708" s="60"/>
      <c r="F708" s="72"/>
      <c r="G708" s="62" t="e">
        <f t="shared" ca="1" si="22"/>
        <v>#NAME?</v>
      </c>
      <c r="H708" s="62" t="e">
        <f ca="1">_xlfn.IFS($E708&gt;0,VLOOKUP($F708,objets!$A$2:$L5276,4,FALSE)*$E708,$F708="",0,$E708="",VLOOKUP($F708,objets!$A$2:$L5276,4,FALSE))</f>
        <v>#NAME?</v>
      </c>
      <c r="I708" s="107" t="str">
        <f>IF(F708="","",IF(E708&gt;0,VLOOKUP(F708,objets!$A$4:$F$47,6,FALSE)*E708,VLOOKUP(F708,objets!$A$4:$F$47,6,FALSE)))</f>
        <v/>
      </c>
      <c r="J708" s="63" t="e">
        <f ca="1">_xlfn.IFS($E708&gt;0,VLOOKUP($F708,objets!$A$2:$L5276,7,FALSE)*$E708,$F708="",0,$E708="",VLOOKUP($F708,objets!$A$2:$L5276,7,FALSE))</f>
        <v>#NAME?</v>
      </c>
      <c r="K708" s="63" t="e">
        <f ca="1">_xlfn.IFS($E708&gt;0,VLOOKUP($F708,objets!$A$2:$L5276,8,FALSE)*$E708,$F708="",0,$E708="",VLOOKUP($F708,objets!$A$2:$L5276,8,FALSE))</f>
        <v>#NAME?</v>
      </c>
      <c r="L708" s="63" t="e">
        <f ca="1">_xlfn.IFS($E708&gt;0,VLOOKUP($F708,objets!$A$2:$L5276,9,FALSE)*$E708,$F708="",0,$E708="",VLOOKUP($F708,objets!$A$2:$L5276,9,FALSE))</f>
        <v>#NAME?</v>
      </c>
      <c r="M708" s="63" t="e">
        <f ca="1">_xlfn.IFS($E708&gt;0,VLOOKUP($F708,objets!$A$2:$L5276,10,FALSE)*$E708,$F708="",0,$E708="",VLOOKUP($F708,objets!$A$2:$L5276,10,FALSE))</f>
        <v>#NAME?</v>
      </c>
      <c r="N708" s="63" t="e">
        <f ca="1">_xlfn.IFS($E708&gt;0,VLOOKUP($F708,objets!$A$2:$L5276,11,FALSE)*$E708,$F708="",0,$E708="",VLOOKUP($F708,objets!$A$2:$L5276,11,FALSE))</f>
        <v>#NAME?</v>
      </c>
      <c r="O708" s="63" t="e">
        <f ca="1">_xlfn.IFS($E708&gt;0,VLOOKUP($F708,objets!$A$2:$L5276,12,FALSE)*$E708,$F708="",0,$E708="",VLOOKUP($F708,objets!$A$2:$L5276,12,FALSE))</f>
        <v>#NAME?</v>
      </c>
      <c r="P708" s="64"/>
      <c r="Q708" s="65"/>
      <c r="R708" s="65"/>
      <c r="S708" s="65"/>
      <c r="T708" s="65"/>
      <c r="U708" s="65"/>
      <c r="V708" s="65"/>
      <c r="W708" s="65"/>
      <c r="X708" s="65"/>
      <c r="Y708" s="73"/>
      <c r="Z708" s="67" t="str">
        <f t="shared" ca="1" si="21"/>
        <v/>
      </c>
      <c r="AA708" s="53"/>
      <c r="AB708" s="68"/>
      <c r="AC708" s="68"/>
      <c r="AD708" s="68"/>
      <c r="AE708" s="68"/>
      <c r="AF708" s="68"/>
      <c r="AG708" s="68"/>
      <c r="AH708" s="68"/>
      <c r="AI708" s="68"/>
      <c r="AJ708" s="69"/>
      <c r="AK708" s="55"/>
      <c r="AL708" s="70"/>
      <c r="AM708" s="61"/>
      <c r="AN708" s="61"/>
      <c r="AO708" s="55"/>
      <c r="AP708" s="71"/>
      <c r="AQ708" s="68"/>
      <c r="AR708" s="61"/>
    </row>
    <row r="709" spans="1:44" ht="34.5" customHeight="1" x14ac:dyDescent="0.25">
      <c r="A709" s="58"/>
      <c r="B709" s="58"/>
      <c r="C709" s="59"/>
      <c r="D709" s="60"/>
      <c r="E709" s="60"/>
      <c r="F709" s="61"/>
      <c r="G709" s="62" t="e">
        <f t="shared" ca="1" si="22"/>
        <v>#NAME?</v>
      </c>
      <c r="H709" s="62" t="e">
        <f ca="1">_xlfn.IFS($E709&gt;0,VLOOKUP($F709,objets!$A$2:$L5277,4,FALSE)*$E709,$F709="",0,$E709="",VLOOKUP($F709,objets!$A$2:$L5277,4,FALSE))</f>
        <v>#NAME?</v>
      </c>
      <c r="I709" s="107" t="str">
        <f>IF(F709="","",IF(E709&gt;0,VLOOKUP(F709,objets!$A$4:$F$47,6,FALSE)*E709,VLOOKUP(F709,objets!$A$4:$F$47,6,FALSE)))</f>
        <v/>
      </c>
      <c r="J709" s="63" t="e">
        <f ca="1">_xlfn.IFS($E709&gt;0,VLOOKUP($F709,objets!$A$2:$L5277,7,FALSE)*$E709,$F709="",0,$E709="",VLOOKUP($F709,objets!$A$2:$L5277,7,FALSE))</f>
        <v>#NAME?</v>
      </c>
      <c r="K709" s="63" t="e">
        <f ca="1">_xlfn.IFS($E709&gt;0,VLOOKUP($F709,objets!$A$2:$L5277,8,FALSE)*$E709,$F709="",0,$E709="",VLOOKUP($F709,objets!$A$2:$L5277,8,FALSE))</f>
        <v>#NAME?</v>
      </c>
      <c r="L709" s="63" t="e">
        <f ca="1">_xlfn.IFS($E709&gt;0,VLOOKUP($F709,objets!$A$2:$L5277,9,FALSE)*$E709,$F709="",0,$E709="",VLOOKUP($F709,objets!$A$2:$L5277,9,FALSE))</f>
        <v>#NAME?</v>
      </c>
      <c r="M709" s="63" t="e">
        <f ca="1">_xlfn.IFS($E709&gt;0,VLOOKUP($F709,objets!$A$2:$L5277,10,FALSE)*$E709,$F709="",0,$E709="",VLOOKUP($F709,objets!$A$2:$L5277,10,FALSE))</f>
        <v>#NAME?</v>
      </c>
      <c r="N709" s="63" t="e">
        <f ca="1">_xlfn.IFS($E709&gt;0,VLOOKUP($F709,objets!$A$2:$L5277,11,FALSE)*$E709,$F709="",0,$E709="",VLOOKUP($F709,objets!$A$2:$L5277,11,FALSE))</f>
        <v>#NAME?</v>
      </c>
      <c r="O709" s="63" t="e">
        <f ca="1">_xlfn.IFS($E709&gt;0,VLOOKUP($F709,objets!$A$2:$L5277,12,FALSE)*$E709,$F709="",0,$E709="",VLOOKUP($F709,objets!$A$2:$L5277,12,FALSE))</f>
        <v>#NAME?</v>
      </c>
      <c r="P709" s="64"/>
      <c r="Q709" s="65"/>
      <c r="R709" s="65"/>
      <c r="S709" s="65"/>
      <c r="T709" s="65"/>
      <c r="U709" s="65"/>
      <c r="V709" s="65"/>
      <c r="W709" s="65"/>
      <c r="X709" s="65"/>
      <c r="Y709" s="73"/>
      <c r="Z709" s="67" t="str">
        <f t="shared" ca="1" si="21"/>
        <v/>
      </c>
      <c r="AA709" s="53"/>
      <c r="AB709" s="68"/>
      <c r="AC709" s="68"/>
      <c r="AD709" s="68"/>
      <c r="AE709" s="68"/>
      <c r="AF709" s="68"/>
      <c r="AG709" s="68"/>
      <c r="AH709" s="68"/>
      <c r="AI709" s="68"/>
      <c r="AJ709" s="69"/>
      <c r="AK709" s="55"/>
      <c r="AL709" s="70"/>
      <c r="AM709" s="61"/>
      <c r="AN709" s="61"/>
      <c r="AO709" s="55"/>
      <c r="AP709" s="71"/>
      <c r="AQ709" s="68"/>
      <c r="AR709" s="61"/>
    </row>
    <row r="710" spans="1:44" ht="34.5" customHeight="1" x14ac:dyDescent="0.25">
      <c r="A710" s="58"/>
      <c r="B710" s="58"/>
      <c r="C710" s="59"/>
      <c r="D710" s="60"/>
      <c r="E710" s="60"/>
      <c r="F710" s="61"/>
      <c r="G710" s="62" t="e">
        <f t="shared" ca="1" si="22"/>
        <v>#NAME?</v>
      </c>
      <c r="H710" s="62" t="e">
        <f ca="1">_xlfn.IFS($E710&gt;0,VLOOKUP($F710,objets!$A$2:$L5278,4,FALSE)*$E710,$F710="",0,$E710="",VLOOKUP($F710,objets!$A$2:$L5278,4,FALSE))</f>
        <v>#NAME?</v>
      </c>
      <c r="I710" s="107" t="str">
        <f>IF(F710="","",IF(E710&gt;0,VLOOKUP(F710,objets!$A$4:$F$47,6,FALSE)*E710,VLOOKUP(F710,objets!$A$4:$F$47,6,FALSE)))</f>
        <v/>
      </c>
      <c r="J710" s="63" t="e">
        <f ca="1">_xlfn.IFS($E710&gt;0,VLOOKUP($F710,objets!$A$2:$L5278,7,FALSE)*$E710,$F710="",0,$E710="",VLOOKUP($F710,objets!$A$2:$L5278,7,FALSE))</f>
        <v>#NAME?</v>
      </c>
      <c r="K710" s="63" t="e">
        <f ca="1">_xlfn.IFS($E710&gt;0,VLOOKUP($F710,objets!$A$2:$L5278,8,FALSE)*$E710,$F710="",0,$E710="",VLOOKUP($F710,objets!$A$2:$L5278,8,FALSE))</f>
        <v>#NAME?</v>
      </c>
      <c r="L710" s="63" t="e">
        <f ca="1">_xlfn.IFS($E710&gt;0,VLOOKUP($F710,objets!$A$2:$L5278,9,FALSE)*$E710,$F710="",0,$E710="",VLOOKUP($F710,objets!$A$2:$L5278,9,FALSE))</f>
        <v>#NAME?</v>
      </c>
      <c r="M710" s="63" t="e">
        <f ca="1">_xlfn.IFS($E710&gt;0,VLOOKUP($F710,objets!$A$2:$L5278,10,FALSE)*$E710,$F710="",0,$E710="",VLOOKUP($F710,objets!$A$2:$L5278,10,FALSE))</f>
        <v>#NAME?</v>
      </c>
      <c r="N710" s="63" t="e">
        <f ca="1">_xlfn.IFS($E710&gt;0,VLOOKUP($F710,objets!$A$2:$L5278,11,FALSE)*$E710,$F710="",0,$E710="",VLOOKUP($F710,objets!$A$2:$L5278,11,FALSE))</f>
        <v>#NAME?</v>
      </c>
      <c r="O710" s="63" t="e">
        <f ca="1">_xlfn.IFS($E710&gt;0,VLOOKUP($F710,objets!$A$2:$L5278,12,FALSE)*$E710,$F710="",0,$E710="",VLOOKUP($F710,objets!$A$2:$L5278,12,FALSE))</f>
        <v>#NAME?</v>
      </c>
      <c r="P710" s="64"/>
      <c r="Q710" s="65"/>
      <c r="R710" s="65"/>
      <c r="S710" s="65"/>
      <c r="T710" s="65"/>
      <c r="U710" s="65"/>
      <c r="V710" s="65"/>
      <c r="W710" s="65"/>
      <c r="X710" s="65"/>
      <c r="Y710" s="73"/>
      <c r="Z710" s="67" t="str">
        <f t="shared" ca="1" si="21"/>
        <v/>
      </c>
      <c r="AA710" s="53"/>
      <c r="AB710" s="68"/>
      <c r="AC710" s="68"/>
      <c r="AD710" s="68"/>
      <c r="AE710" s="68"/>
      <c r="AF710" s="68"/>
      <c r="AG710" s="68"/>
      <c r="AH710" s="68"/>
      <c r="AI710" s="68"/>
      <c r="AJ710" s="69"/>
      <c r="AK710" s="55"/>
      <c r="AL710" s="70"/>
      <c r="AM710" s="61"/>
      <c r="AN710" s="61"/>
      <c r="AO710" s="55"/>
      <c r="AP710" s="71"/>
      <c r="AQ710" s="68"/>
      <c r="AR710" s="61"/>
    </row>
    <row r="711" spans="1:44" ht="34.5" customHeight="1" x14ac:dyDescent="0.25">
      <c r="A711" s="58"/>
      <c r="B711" s="58"/>
      <c r="C711" s="59"/>
      <c r="D711" s="60"/>
      <c r="E711" s="60"/>
      <c r="F711" s="61"/>
      <c r="G711" s="62" t="e">
        <f t="shared" ca="1" si="22"/>
        <v>#NAME?</v>
      </c>
      <c r="H711" s="62" t="e">
        <f ca="1">_xlfn.IFS($E711&gt;0,VLOOKUP($F711,objets!$A$2:$L5279,4,FALSE)*$E711,$F711="",0,$E711="",VLOOKUP($F711,objets!$A$2:$L5279,4,FALSE))</f>
        <v>#NAME?</v>
      </c>
      <c r="I711" s="107" t="str">
        <f>IF(F711="","",IF(E711&gt;0,VLOOKUP(F711,objets!$A$4:$F$47,6,FALSE)*E711,VLOOKUP(F711,objets!$A$4:$F$47,6,FALSE)))</f>
        <v/>
      </c>
      <c r="J711" s="63" t="e">
        <f ca="1">_xlfn.IFS($E711&gt;0,VLOOKUP($F711,objets!$A$2:$L5279,7,FALSE)*$E711,$F711="",0,$E711="",VLOOKUP($F711,objets!$A$2:$L5279,7,FALSE))</f>
        <v>#NAME?</v>
      </c>
      <c r="K711" s="63" t="e">
        <f ca="1">_xlfn.IFS($E711&gt;0,VLOOKUP($F711,objets!$A$2:$L5279,8,FALSE)*$E711,$F711="",0,$E711="",VLOOKUP($F711,objets!$A$2:$L5279,8,FALSE))</f>
        <v>#NAME?</v>
      </c>
      <c r="L711" s="63" t="e">
        <f ca="1">_xlfn.IFS($E711&gt;0,VLOOKUP($F711,objets!$A$2:$L5279,9,FALSE)*$E711,$F711="",0,$E711="",VLOOKUP($F711,objets!$A$2:$L5279,9,FALSE))</f>
        <v>#NAME?</v>
      </c>
      <c r="M711" s="63" t="e">
        <f ca="1">_xlfn.IFS($E711&gt;0,VLOOKUP($F711,objets!$A$2:$L5279,10,FALSE)*$E711,$F711="",0,$E711="",VLOOKUP($F711,objets!$A$2:$L5279,10,FALSE))</f>
        <v>#NAME?</v>
      </c>
      <c r="N711" s="63" t="e">
        <f ca="1">_xlfn.IFS($E711&gt;0,VLOOKUP($F711,objets!$A$2:$L5279,11,FALSE)*$E711,$F711="",0,$E711="",VLOOKUP($F711,objets!$A$2:$L5279,11,FALSE))</f>
        <v>#NAME?</v>
      </c>
      <c r="O711" s="63" t="e">
        <f ca="1">_xlfn.IFS($E711&gt;0,VLOOKUP($F711,objets!$A$2:$L5279,12,FALSE)*$E711,$F711="",0,$E711="",VLOOKUP($F711,objets!$A$2:$L5279,12,FALSE))</f>
        <v>#NAME?</v>
      </c>
      <c r="P711" s="64"/>
      <c r="Q711" s="65"/>
      <c r="R711" s="65"/>
      <c r="S711" s="65"/>
      <c r="T711" s="65"/>
      <c r="U711" s="65"/>
      <c r="V711" s="65"/>
      <c r="W711" s="65"/>
      <c r="X711" s="65"/>
      <c r="Y711" s="73"/>
      <c r="Z711" s="67" t="str">
        <f t="shared" ref="Z711:Z774" ca="1" si="23">IFERROR(SUMPRODUCT(H711:O711,Q711:X711)/SUM(H711:O711),"")</f>
        <v/>
      </c>
      <c r="AA711" s="53"/>
      <c r="AB711" s="68"/>
      <c r="AC711" s="68"/>
      <c r="AD711" s="68"/>
      <c r="AE711" s="68"/>
      <c r="AF711" s="68"/>
      <c r="AG711" s="68"/>
      <c r="AH711" s="68"/>
      <c r="AI711" s="68"/>
      <c r="AJ711" s="69"/>
      <c r="AK711" s="55"/>
      <c r="AL711" s="70"/>
      <c r="AM711" s="61"/>
      <c r="AN711" s="61"/>
      <c r="AO711" s="55"/>
      <c r="AP711" s="71"/>
      <c r="AQ711" s="68"/>
      <c r="AR711" s="61"/>
    </row>
    <row r="712" spans="1:44" ht="34.5" customHeight="1" x14ac:dyDescent="0.25">
      <c r="A712" s="58"/>
      <c r="B712" s="58"/>
      <c r="C712" s="59"/>
      <c r="D712" s="60"/>
      <c r="E712" s="60"/>
      <c r="F712" s="72"/>
      <c r="G712" s="62" t="e">
        <f t="shared" ca="1" si="22"/>
        <v>#NAME?</v>
      </c>
      <c r="H712" s="62" t="e">
        <f ca="1">_xlfn.IFS($E712&gt;0,VLOOKUP($F712,objets!$A$2:$L5280,4,FALSE)*$E712,$F712="",0,$E712="",VLOOKUP($F712,objets!$A$2:$L5280,4,FALSE))</f>
        <v>#NAME?</v>
      </c>
      <c r="I712" s="107" t="str">
        <f>IF(F712="","",IF(E712&gt;0,VLOOKUP(F712,objets!$A$4:$F$47,6,FALSE)*E712,VLOOKUP(F712,objets!$A$4:$F$47,6,FALSE)))</f>
        <v/>
      </c>
      <c r="J712" s="63" t="e">
        <f ca="1">_xlfn.IFS($E712&gt;0,VLOOKUP($F712,objets!$A$2:$L5280,7,FALSE)*$E712,$F712="",0,$E712="",VLOOKUP($F712,objets!$A$2:$L5280,7,FALSE))</f>
        <v>#NAME?</v>
      </c>
      <c r="K712" s="63" t="e">
        <f ca="1">_xlfn.IFS($E712&gt;0,VLOOKUP($F712,objets!$A$2:$L5280,8,FALSE)*$E712,$F712="",0,$E712="",VLOOKUP($F712,objets!$A$2:$L5280,8,FALSE))</f>
        <v>#NAME?</v>
      </c>
      <c r="L712" s="63" t="e">
        <f ca="1">_xlfn.IFS($E712&gt;0,VLOOKUP($F712,objets!$A$2:$L5280,9,FALSE)*$E712,$F712="",0,$E712="",VLOOKUP($F712,objets!$A$2:$L5280,9,FALSE))</f>
        <v>#NAME?</v>
      </c>
      <c r="M712" s="63" t="e">
        <f ca="1">_xlfn.IFS($E712&gt;0,VLOOKUP($F712,objets!$A$2:$L5280,10,FALSE)*$E712,$F712="",0,$E712="",VLOOKUP($F712,objets!$A$2:$L5280,10,FALSE))</f>
        <v>#NAME?</v>
      </c>
      <c r="N712" s="63" t="e">
        <f ca="1">_xlfn.IFS($E712&gt;0,VLOOKUP($F712,objets!$A$2:$L5280,11,FALSE)*$E712,$F712="",0,$E712="",VLOOKUP($F712,objets!$A$2:$L5280,11,FALSE))</f>
        <v>#NAME?</v>
      </c>
      <c r="O712" s="63" t="e">
        <f ca="1">_xlfn.IFS($E712&gt;0,VLOOKUP($F712,objets!$A$2:$L5280,12,FALSE)*$E712,$F712="",0,$E712="",VLOOKUP($F712,objets!$A$2:$L5280,12,FALSE))</f>
        <v>#NAME?</v>
      </c>
      <c r="P712" s="64"/>
      <c r="Q712" s="65"/>
      <c r="R712" s="65"/>
      <c r="S712" s="65"/>
      <c r="T712" s="65"/>
      <c r="U712" s="65"/>
      <c r="V712" s="65"/>
      <c r="W712" s="65"/>
      <c r="X712" s="65"/>
      <c r="Y712" s="73"/>
      <c r="Z712" s="67" t="str">
        <f t="shared" ca="1" si="23"/>
        <v/>
      </c>
      <c r="AA712" s="53"/>
      <c r="AB712" s="68"/>
      <c r="AC712" s="68"/>
      <c r="AD712" s="68"/>
      <c r="AE712" s="68"/>
      <c r="AF712" s="68"/>
      <c r="AG712" s="68"/>
      <c r="AH712" s="68"/>
      <c r="AI712" s="68"/>
      <c r="AJ712" s="69"/>
      <c r="AK712" s="55"/>
      <c r="AL712" s="70"/>
      <c r="AM712" s="61"/>
      <c r="AN712" s="61"/>
      <c r="AO712" s="55"/>
      <c r="AP712" s="71"/>
      <c r="AQ712" s="68"/>
      <c r="AR712" s="61"/>
    </row>
    <row r="713" spans="1:44" ht="34.5" customHeight="1" x14ac:dyDescent="0.25">
      <c r="A713" s="58"/>
      <c r="B713" s="58"/>
      <c r="C713" s="59"/>
      <c r="D713" s="60"/>
      <c r="E713" s="60"/>
      <c r="F713" s="61"/>
      <c r="G713" s="62" t="e">
        <f t="shared" ca="1" si="22"/>
        <v>#NAME?</v>
      </c>
      <c r="H713" s="62" t="e">
        <f ca="1">_xlfn.IFS($E713&gt;0,VLOOKUP($F713,objets!$A$2:$L5281,4,FALSE)*$E713,$F713="",0,$E713="",VLOOKUP($F713,objets!$A$2:$L5281,4,FALSE))</f>
        <v>#NAME?</v>
      </c>
      <c r="I713" s="107" t="str">
        <f>IF(F713="","",IF(E713&gt;0,VLOOKUP(F713,objets!$A$4:$F$47,6,FALSE)*E713,VLOOKUP(F713,objets!$A$4:$F$47,6,FALSE)))</f>
        <v/>
      </c>
      <c r="J713" s="63" t="e">
        <f ca="1">_xlfn.IFS($E713&gt;0,VLOOKUP($F713,objets!$A$2:$L5281,7,FALSE)*$E713,$F713="",0,$E713="",VLOOKUP($F713,objets!$A$2:$L5281,7,FALSE))</f>
        <v>#NAME?</v>
      </c>
      <c r="K713" s="63" t="e">
        <f ca="1">_xlfn.IFS($E713&gt;0,VLOOKUP($F713,objets!$A$2:$L5281,8,FALSE)*$E713,$F713="",0,$E713="",VLOOKUP($F713,objets!$A$2:$L5281,8,FALSE))</f>
        <v>#NAME?</v>
      </c>
      <c r="L713" s="63" t="e">
        <f ca="1">_xlfn.IFS($E713&gt;0,VLOOKUP($F713,objets!$A$2:$L5281,9,FALSE)*$E713,$F713="",0,$E713="",VLOOKUP($F713,objets!$A$2:$L5281,9,FALSE))</f>
        <v>#NAME?</v>
      </c>
      <c r="M713" s="63" t="e">
        <f ca="1">_xlfn.IFS($E713&gt;0,VLOOKUP($F713,objets!$A$2:$L5281,10,FALSE)*$E713,$F713="",0,$E713="",VLOOKUP($F713,objets!$A$2:$L5281,10,FALSE))</f>
        <v>#NAME?</v>
      </c>
      <c r="N713" s="63" t="e">
        <f ca="1">_xlfn.IFS($E713&gt;0,VLOOKUP($F713,objets!$A$2:$L5281,11,FALSE)*$E713,$F713="",0,$E713="",VLOOKUP($F713,objets!$A$2:$L5281,11,FALSE))</f>
        <v>#NAME?</v>
      </c>
      <c r="O713" s="63" t="e">
        <f ca="1">_xlfn.IFS($E713&gt;0,VLOOKUP($F713,objets!$A$2:$L5281,12,FALSE)*$E713,$F713="",0,$E713="",VLOOKUP($F713,objets!$A$2:$L5281,12,FALSE))</f>
        <v>#NAME?</v>
      </c>
      <c r="P713" s="64"/>
      <c r="Q713" s="65"/>
      <c r="R713" s="65"/>
      <c r="S713" s="65"/>
      <c r="T713" s="65"/>
      <c r="U713" s="65"/>
      <c r="V713" s="65"/>
      <c r="W713" s="65"/>
      <c r="X713" s="65"/>
      <c r="Y713" s="73"/>
      <c r="Z713" s="67" t="str">
        <f t="shared" ca="1" si="23"/>
        <v/>
      </c>
      <c r="AA713" s="53"/>
      <c r="AB713" s="68"/>
      <c r="AC713" s="68"/>
      <c r="AD713" s="68"/>
      <c r="AE713" s="68"/>
      <c r="AF713" s="68"/>
      <c r="AG713" s="68"/>
      <c r="AH713" s="68"/>
      <c r="AI713" s="68"/>
      <c r="AJ713" s="69"/>
      <c r="AK713" s="55"/>
      <c r="AL713" s="70"/>
      <c r="AM713" s="61"/>
      <c r="AN713" s="61"/>
      <c r="AO713" s="55"/>
      <c r="AP713" s="71"/>
      <c r="AQ713" s="68"/>
      <c r="AR713" s="61"/>
    </row>
    <row r="714" spans="1:44" ht="34.5" customHeight="1" x14ac:dyDescent="0.25">
      <c r="A714" s="58"/>
      <c r="B714" s="58"/>
      <c r="C714" s="59"/>
      <c r="D714" s="60"/>
      <c r="E714" s="60"/>
      <c r="F714" s="72"/>
      <c r="G714" s="62" t="e">
        <f t="shared" ca="1" si="22"/>
        <v>#NAME?</v>
      </c>
      <c r="H714" s="62" t="e">
        <f ca="1">_xlfn.IFS($E714&gt;0,VLOOKUP($F714,objets!$A$2:$L5282,4,FALSE)*$E714,$F714="",0,$E714="",VLOOKUP($F714,objets!$A$2:$L5282,4,FALSE))</f>
        <v>#NAME?</v>
      </c>
      <c r="I714" s="107" t="str">
        <f>IF(F714="","",IF(E714&gt;0,VLOOKUP(F714,objets!$A$4:$F$47,6,FALSE)*E714,VLOOKUP(F714,objets!$A$4:$F$47,6,FALSE)))</f>
        <v/>
      </c>
      <c r="J714" s="63" t="e">
        <f ca="1">_xlfn.IFS($E714&gt;0,VLOOKUP($F714,objets!$A$2:$L5282,7,FALSE)*$E714,$F714="",0,$E714="",VLOOKUP($F714,objets!$A$2:$L5282,7,FALSE))</f>
        <v>#NAME?</v>
      </c>
      <c r="K714" s="63" t="e">
        <f ca="1">_xlfn.IFS($E714&gt;0,VLOOKUP($F714,objets!$A$2:$L5282,8,FALSE)*$E714,$F714="",0,$E714="",VLOOKUP($F714,objets!$A$2:$L5282,8,FALSE))</f>
        <v>#NAME?</v>
      </c>
      <c r="L714" s="63" t="e">
        <f ca="1">_xlfn.IFS($E714&gt;0,VLOOKUP($F714,objets!$A$2:$L5282,9,FALSE)*$E714,$F714="",0,$E714="",VLOOKUP($F714,objets!$A$2:$L5282,9,FALSE))</f>
        <v>#NAME?</v>
      </c>
      <c r="M714" s="63" t="e">
        <f ca="1">_xlfn.IFS($E714&gt;0,VLOOKUP($F714,objets!$A$2:$L5282,10,FALSE)*$E714,$F714="",0,$E714="",VLOOKUP($F714,objets!$A$2:$L5282,10,FALSE))</f>
        <v>#NAME?</v>
      </c>
      <c r="N714" s="63" t="e">
        <f ca="1">_xlfn.IFS($E714&gt;0,VLOOKUP($F714,objets!$A$2:$L5282,11,FALSE)*$E714,$F714="",0,$E714="",VLOOKUP($F714,objets!$A$2:$L5282,11,FALSE))</f>
        <v>#NAME?</v>
      </c>
      <c r="O714" s="63" t="e">
        <f ca="1">_xlfn.IFS($E714&gt;0,VLOOKUP($F714,objets!$A$2:$L5282,12,FALSE)*$E714,$F714="",0,$E714="",VLOOKUP($F714,objets!$A$2:$L5282,12,FALSE))</f>
        <v>#NAME?</v>
      </c>
      <c r="P714" s="64"/>
      <c r="Q714" s="65"/>
      <c r="R714" s="65"/>
      <c r="S714" s="65"/>
      <c r="T714" s="65"/>
      <c r="U714" s="65"/>
      <c r="V714" s="65"/>
      <c r="W714" s="65"/>
      <c r="X714" s="65"/>
      <c r="Y714" s="73"/>
      <c r="Z714" s="67" t="str">
        <f t="shared" ca="1" si="23"/>
        <v/>
      </c>
      <c r="AA714" s="53"/>
      <c r="AB714" s="68"/>
      <c r="AC714" s="68"/>
      <c r="AD714" s="68"/>
      <c r="AE714" s="68"/>
      <c r="AF714" s="68"/>
      <c r="AG714" s="68"/>
      <c r="AH714" s="68"/>
      <c r="AI714" s="68"/>
      <c r="AJ714" s="69"/>
      <c r="AK714" s="55"/>
      <c r="AL714" s="70"/>
      <c r="AM714" s="61"/>
      <c r="AN714" s="61"/>
      <c r="AO714" s="55"/>
      <c r="AP714" s="71"/>
      <c r="AQ714" s="68"/>
      <c r="AR714" s="61"/>
    </row>
    <row r="715" spans="1:44" ht="34.5" customHeight="1" x14ac:dyDescent="0.25">
      <c r="A715" s="58"/>
      <c r="B715" s="58"/>
      <c r="C715" s="59"/>
      <c r="D715" s="60"/>
      <c r="E715" s="60"/>
      <c r="F715" s="61"/>
      <c r="G715" s="62" t="e">
        <f t="shared" ca="1" si="22"/>
        <v>#NAME?</v>
      </c>
      <c r="H715" s="62" t="e">
        <f ca="1">_xlfn.IFS($E715&gt;0,VLOOKUP($F715,objets!$A$2:$L5283,4,FALSE)*$E715,$F715="",0,$E715="",VLOOKUP($F715,objets!$A$2:$L5283,4,FALSE))</f>
        <v>#NAME?</v>
      </c>
      <c r="I715" s="107" t="str">
        <f>IF(F715="","",IF(E715&gt;0,VLOOKUP(F715,objets!$A$4:$F$47,6,FALSE)*E715,VLOOKUP(F715,objets!$A$4:$F$47,6,FALSE)))</f>
        <v/>
      </c>
      <c r="J715" s="63" t="e">
        <f ca="1">_xlfn.IFS($E715&gt;0,VLOOKUP($F715,objets!$A$2:$L5283,7,FALSE)*$E715,$F715="",0,$E715="",VLOOKUP($F715,objets!$A$2:$L5283,7,FALSE))</f>
        <v>#NAME?</v>
      </c>
      <c r="K715" s="63" t="e">
        <f ca="1">_xlfn.IFS($E715&gt;0,VLOOKUP($F715,objets!$A$2:$L5283,8,FALSE)*$E715,$F715="",0,$E715="",VLOOKUP($F715,objets!$A$2:$L5283,8,FALSE))</f>
        <v>#NAME?</v>
      </c>
      <c r="L715" s="63" t="e">
        <f ca="1">_xlfn.IFS($E715&gt;0,VLOOKUP($F715,objets!$A$2:$L5283,9,FALSE)*$E715,$F715="",0,$E715="",VLOOKUP($F715,objets!$A$2:$L5283,9,FALSE))</f>
        <v>#NAME?</v>
      </c>
      <c r="M715" s="63" t="e">
        <f ca="1">_xlfn.IFS($E715&gt;0,VLOOKUP($F715,objets!$A$2:$L5283,10,FALSE)*$E715,$F715="",0,$E715="",VLOOKUP($F715,objets!$A$2:$L5283,10,FALSE))</f>
        <v>#NAME?</v>
      </c>
      <c r="N715" s="63" t="e">
        <f ca="1">_xlfn.IFS($E715&gt;0,VLOOKUP($F715,objets!$A$2:$L5283,11,FALSE)*$E715,$F715="",0,$E715="",VLOOKUP($F715,objets!$A$2:$L5283,11,FALSE))</f>
        <v>#NAME?</v>
      </c>
      <c r="O715" s="63" t="e">
        <f ca="1">_xlfn.IFS($E715&gt;0,VLOOKUP($F715,objets!$A$2:$L5283,12,FALSE)*$E715,$F715="",0,$E715="",VLOOKUP($F715,objets!$A$2:$L5283,12,FALSE))</f>
        <v>#NAME?</v>
      </c>
      <c r="P715" s="64"/>
      <c r="Q715" s="65"/>
      <c r="R715" s="65"/>
      <c r="S715" s="65"/>
      <c r="T715" s="65"/>
      <c r="U715" s="65"/>
      <c r="V715" s="65"/>
      <c r="W715" s="65"/>
      <c r="X715" s="65"/>
      <c r="Y715" s="73"/>
      <c r="Z715" s="67" t="str">
        <f t="shared" ca="1" si="23"/>
        <v/>
      </c>
      <c r="AA715" s="53"/>
      <c r="AB715" s="68"/>
      <c r="AC715" s="68"/>
      <c r="AD715" s="68"/>
      <c r="AE715" s="68"/>
      <c r="AF715" s="68"/>
      <c r="AG715" s="68"/>
      <c r="AH715" s="68"/>
      <c r="AI715" s="68"/>
      <c r="AJ715" s="69"/>
      <c r="AK715" s="55"/>
      <c r="AL715" s="70"/>
      <c r="AM715" s="61"/>
      <c r="AN715" s="61"/>
      <c r="AO715" s="55"/>
      <c r="AP715" s="71"/>
      <c r="AQ715" s="68"/>
      <c r="AR715" s="61"/>
    </row>
    <row r="716" spans="1:44" ht="34.5" customHeight="1" x14ac:dyDescent="0.25">
      <c r="A716" s="58"/>
      <c r="B716" s="58"/>
      <c r="C716" s="59"/>
      <c r="D716" s="60"/>
      <c r="E716" s="60"/>
      <c r="F716" s="61"/>
      <c r="G716" s="62" t="e">
        <f t="shared" ca="1" si="22"/>
        <v>#NAME?</v>
      </c>
      <c r="H716" s="62" t="e">
        <f ca="1">_xlfn.IFS($E716&gt;0,VLOOKUP($F716,objets!$A$2:$L5284,4,FALSE)*$E716,$F716="",0,$E716="",VLOOKUP($F716,objets!$A$2:$L5284,4,FALSE))</f>
        <v>#NAME?</v>
      </c>
      <c r="I716" s="107" t="str">
        <f>IF(F716="","",IF(E716&gt;0,VLOOKUP(F716,objets!$A$4:$F$47,6,FALSE)*E716,VLOOKUP(F716,objets!$A$4:$F$47,6,FALSE)))</f>
        <v/>
      </c>
      <c r="J716" s="63" t="e">
        <f ca="1">_xlfn.IFS($E716&gt;0,VLOOKUP($F716,objets!$A$2:$L5284,7,FALSE)*$E716,$F716="",0,$E716="",VLOOKUP($F716,objets!$A$2:$L5284,7,FALSE))</f>
        <v>#NAME?</v>
      </c>
      <c r="K716" s="63" t="e">
        <f ca="1">_xlfn.IFS($E716&gt;0,VLOOKUP($F716,objets!$A$2:$L5284,8,FALSE)*$E716,$F716="",0,$E716="",VLOOKUP($F716,objets!$A$2:$L5284,8,FALSE))</f>
        <v>#NAME?</v>
      </c>
      <c r="L716" s="63" t="e">
        <f ca="1">_xlfn.IFS($E716&gt;0,VLOOKUP($F716,objets!$A$2:$L5284,9,FALSE)*$E716,$F716="",0,$E716="",VLOOKUP($F716,objets!$A$2:$L5284,9,FALSE))</f>
        <v>#NAME?</v>
      </c>
      <c r="M716" s="63" t="e">
        <f ca="1">_xlfn.IFS($E716&gt;0,VLOOKUP($F716,objets!$A$2:$L5284,10,FALSE)*$E716,$F716="",0,$E716="",VLOOKUP($F716,objets!$A$2:$L5284,10,FALSE))</f>
        <v>#NAME?</v>
      </c>
      <c r="N716" s="63" t="e">
        <f ca="1">_xlfn.IFS($E716&gt;0,VLOOKUP($F716,objets!$A$2:$L5284,11,FALSE)*$E716,$F716="",0,$E716="",VLOOKUP($F716,objets!$A$2:$L5284,11,FALSE))</f>
        <v>#NAME?</v>
      </c>
      <c r="O716" s="63" t="e">
        <f ca="1">_xlfn.IFS($E716&gt;0,VLOOKUP($F716,objets!$A$2:$L5284,12,FALSE)*$E716,$F716="",0,$E716="",VLOOKUP($F716,objets!$A$2:$L5284,12,FALSE))</f>
        <v>#NAME?</v>
      </c>
      <c r="P716" s="64"/>
      <c r="Q716" s="65"/>
      <c r="R716" s="65"/>
      <c r="S716" s="65"/>
      <c r="T716" s="65"/>
      <c r="U716" s="65"/>
      <c r="V716" s="65"/>
      <c r="W716" s="65"/>
      <c r="X716" s="65"/>
      <c r="Y716" s="73"/>
      <c r="Z716" s="67" t="str">
        <f t="shared" ca="1" si="23"/>
        <v/>
      </c>
      <c r="AA716" s="53"/>
      <c r="AB716" s="68"/>
      <c r="AC716" s="68"/>
      <c r="AD716" s="68"/>
      <c r="AE716" s="68"/>
      <c r="AF716" s="68"/>
      <c r="AG716" s="68"/>
      <c r="AH716" s="68"/>
      <c r="AI716" s="68"/>
      <c r="AJ716" s="69"/>
      <c r="AK716" s="55"/>
      <c r="AL716" s="70"/>
      <c r="AM716" s="61"/>
      <c r="AN716" s="61"/>
      <c r="AO716" s="55"/>
      <c r="AP716" s="71"/>
      <c r="AQ716" s="68"/>
      <c r="AR716" s="61"/>
    </row>
    <row r="717" spans="1:44" ht="34.5" customHeight="1" x14ac:dyDescent="0.25">
      <c r="A717" s="58"/>
      <c r="B717" s="58"/>
      <c r="C717" s="59"/>
      <c r="D717" s="60"/>
      <c r="E717" s="60"/>
      <c r="F717" s="61"/>
      <c r="G717" s="62" t="e">
        <f t="shared" ref="G717:G780" ca="1" si="24">SUM(I717:O717)</f>
        <v>#NAME?</v>
      </c>
      <c r="H717" s="62" t="e">
        <f ca="1">_xlfn.IFS($E717&gt;0,VLOOKUP($F717,objets!$A$2:$L5285,4,FALSE)*$E717,$F717="",0,$E717="",VLOOKUP($F717,objets!$A$2:$L5285,4,FALSE))</f>
        <v>#NAME?</v>
      </c>
      <c r="I717" s="107" t="str">
        <f>IF(F717="","",IF(E717&gt;0,VLOOKUP(F717,objets!$A$4:$F$47,6,FALSE)*E717,VLOOKUP(F717,objets!$A$4:$F$47,6,FALSE)))</f>
        <v/>
      </c>
      <c r="J717" s="63" t="e">
        <f ca="1">_xlfn.IFS($E717&gt;0,VLOOKUP($F717,objets!$A$2:$L5285,7,FALSE)*$E717,$F717="",0,$E717="",VLOOKUP($F717,objets!$A$2:$L5285,7,FALSE))</f>
        <v>#NAME?</v>
      </c>
      <c r="K717" s="63" t="e">
        <f ca="1">_xlfn.IFS($E717&gt;0,VLOOKUP($F717,objets!$A$2:$L5285,8,FALSE)*$E717,$F717="",0,$E717="",VLOOKUP($F717,objets!$A$2:$L5285,8,FALSE))</f>
        <v>#NAME?</v>
      </c>
      <c r="L717" s="63" t="e">
        <f ca="1">_xlfn.IFS($E717&gt;0,VLOOKUP($F717,objets!$A$2:$L5285,9,FALSE)*$E717,$F717="",0,$E717="",VLOOKUP($F717,objets!$A$2:$L5285,9,FALSE))</f>
        <v>#NAME?</v>
      </c>
      <c r="M717" s="63" t="e">
        <f ca="1">_xlfn.IFS($E717&gt;0,VLOOKUP($F717,objets!$A$2:$L5285,10,FALSE)*$E717,$F717="",0,$E717="",VLOOKUP($F717,objets!$A$2:$L5285,10,FALSE))</f>
        <v>#NAME?</v>
      </c>
      <c r="N717" s="63" t="e">
        <f ca="1">_xlfn.IFS($E717&gt;0,VLOOKUP($F717,objets!$A$2:$L5285,11,FALSE)*$E717,$F717="",0,$E717="",VLOOKUP($F717,objets!$A$2:$L5285,11,FALSE))</f>
        <v>#NAME?</v>
      </c>
      <c r="O717" s="63" t="e">
        <f ca="1">_xlfn.IFS($E717&gt;0,VLOOKUP($F717,objets!$A$2:$L5285,12,FALSE)*$E717,$F717="",0,$E717="",VLOOKUP($F717,objets!$A$2:$L5285,12,FALSE))</f>
        <v>#NAME?</v>
      </c>
      <c r="P717" s="64"/>
      <c r="Q717" s="65"/>
      <c r="R717" s="65"/>
      <c r="S717" s="65"/>
      <c r="T717" s="65"/>
      <c r="U717" s="65"/>
      <c r="V717" s="65"/>
      <c r="W717" s="65"/>
      <c r="X717" s="65"/>
      <c r="Y717" s="73"/>
      <c r="Z717" s="67" t="str">
        <f t="shared" ca="1" si="23"/>
        <v/>
      </c>
      <c r="AA717" s="53"/>
      <c r="AB717" s="68"/>
      <c r="AC717" s="68"/>
      <c r="AD717" s="68"/>
      <c r="AE717" s="68"/>
      <c r="AF717" s="68"/>
      <c r="AG717" s="68"/>
      <c r="AH717" s="68"/>
      <c r="AI717" s="68"/>
      <c r="AJ717" s="69"/>
      <c r="AK717" s="55"/>
      <c r="AL717" s="70"/>
      <c r="AM717" s="61"/>
      <c r="AN717" s="61"/>
      <c r="AO717" s="55"/>
      <c r="AP717" s="71"/>
      <c r="AQ717" s="68"/>
      <c r="AR717" s="61"/>
    </row>
    <row r="718" spans="1:44" ht="34.5" customHeight="1" x14ac:dyDescent="0.25">
      <c r="A718" s="58"/>
      <c r="B718" s="58"/>
      <c r="C718" s="59"/>
      <c r="D718" s="60"/>
      <c r="E718" s="60"/>
      <c r="F718" s="61"/>
      <c r="G718" s="62" t="e">
        <f t="shared" ca="1" si="24"/>
        <v>#NAME?</v>
      </c>
      <c r="H718" s="62" t="e">
        <f ca="1">_xlfn.IFS($E718&gt;0,VLOOKUP($F718,objets!$A$2:$L5286,4,FALSE)*$E718,$F718="",0,$E718="",VLOOKUP($F718,objets!$A$2:$L5286,4,FALSE))</f>
        <v>#NAME?</v>
      </c>
      <c r="I718" s="107" t="str">
        <f>IF(F718="","",IF(E718&gt;0,VLOOKUP(F718,objets!$A$4:$F$47,6,FALSE)*E718,VLOOKUP(F718,objets!$A$4:$F$47,6,FALSE)))</f>
        <v/>
      </c>
      <c r="J718" s="63" t="e">
        <f ca="1">_xlfn.IFS($E718&gt;0,VLOOKUP($F718,objets!$A$2:$L5286,7,FALSE)*$E718,$F718="",0,$E718="",VLOOKUP($F718,objets!$A$2:$L5286,7,FALSE))</f>
        <v>#NAME?</v>
      </c>
      <c r="K718" s="63" t="e">
        <f ca="1">_xlfn.IFS($E718&gt;0,VLOOKUP($F718,objets!$A$2:$L5286,8,FALSE)*$E718,$F718="",0,$E718="",VLOOKUP($F718,objets!$A$2:$L5286,8,FALSE))</f>
        <v>#NAME?</v>
      </c>
      <c r="L718" s="63" t="e">
        <f ca="1">_xlfn.IFS($E718&gt;0,VLOOKUP($F718,objets!$A$2:$L5286,9,FALSE)*$E718,$F718="",0,$E718="",VLOOKUP($F718,objets!$A$2:$L5286,9,FALSE))</f>
        <v>#NAME?</v>
      </c>
      <c r="M718" s="63" t="e">
        <f ca="1">_xlfn.IFS($E718&gt;0,VLOOKUP($F718,objets!$A$2:$L5286,10,FALSE)*$E718,$F718="",0,$E718="",VLOOKUP($F718,objets!$A$2:$L5286,10,FALSE))</f>
        <v>#NAME?</v>
      </c>
      <c r="N718" s="63" t="e">
        <f ca="1">_xlfn.IFS($E718&gt;0,VLOOKUP($F718,objets!$A$2:$L5286,11,FALSE)*$E718,$F718="",0,$E718="",VLOOKUP($F718,objets!$A$2:$L5286,11,FALSE))</f>
        <v>#NAME?</v>
      </c>
      <c r="O718" s="63" t="e">
        <f ca="1">_xlfn.IFS($E718&gt;0,VLOOKUP($F718,objets!$A$2:$L5286,12,FALSE)*$E718,$F718="",0,$E718="",VLOOKUP($F718,objets!$A$2:$L5286,12,FALSE))</f>
        <v>#NAME?</v>
      </c>
      <c r="P718" s="64"/>
      <c r="Q718" s="65"/>
      <c r="R718" s="65"/>
      <c r="S718" s="65"/>
      <c r="T718" s="65"/>
      <c r="U718" s="65"/>
      <c r="V718" s="65"/>
      <c r="W718" s="65"/>
      <c r="X718" s="65"/>
      <c r="Y718" s="73"/>
      <c r="Z718" s="67" t="str">
        <f t="shared" ca="1" si="23"/>
        <v/>
      </c>
      <c r="AA718" s="53"/>
      <c r="AB718" s="68"/>
      <c r="AC718" s="68"/>
      <c r="AD718" s="68"/>
      <c r="AE718" s="68"/>
      <c r="AF718" s="68"/>
      <c r="AG718" s="68"/>
      <c r="AH718" s="68"/>
      <c r="AI718" s="68"/>
      <c r="AJ718" s="69"/>
      <c r="AK718" s="55"/>
      <c r="AL718" s="70"/>
      <c r="AM718" s="61"/>
      <c r="AN718" s="61"/>
      <c r="AO718" s="55"/>
      <c r="AP718" s="71"/>
      <c r="AQ718" s="68"/>
      <c r="AR718" s="61"/>
    </row>
    <row r="719" spans="1:44" ht="34.5" customHeight="1" x14ac:dyDescent="0.25">
      <c r="A719" s="58"/>
      <c r="B719" s="58"/>
      <c r="C719" s="59"/>
      <c r="D719" s="60"/>
      <c r="E719" s="60"/>
      <c r="F719" s="61"/>
      <c r="G719" s="62" t="e">
        <f t="shared" ca="1" si="24"/>
        <v>#NAME?</v>
      </c>
      <c r="H719" s="62" t="e">
        <f ca="1">_xlfn.IFS($E719&gt;0,VLOOKUP($F719,objets!$A$2:$L5287,4,FALSE)*$E719,$F719="",0,$E719="",VLOOKUP($F719,objets!$A$2:$L5287,4,FALSE))</f>
        <v>#NAME?</v>
      </c>
      <c r="I719" s="107" t="str">
        <f>IF(F719="","",IF(E719&gt;0,VLOOKUP(F719,objets!$A$4:$F$47,6,FALSE)*E719,VLOOKUP(F719,objets!$A$4:$F$47,6,FALSE)))</f>
        <v/>
      </c>
      <c r="J719" s="63" t="e">
        <f ca="1">_xlfn.IFS($E719&gt;0,VLOOKUP($F719,objets!$A$2:$L5287,7,FALSE)*$E719,$F719="",0,$E719="",VLOOKUP($F719,objets!$A$2:$L5287,7,FALSE))</f>
        <v>#NAME?</v>
      </c>
      <c r="K719" s="63" t="e">
        <f ca="1">_xlfn.IFS($E719&gt;0,VLOOKUP($F719,objets!$A$2:$L5287,8,FALSE)*$E719,$F719="",0,$E719="",VLOOKUP($F719,objets!$A$2:$L5287,8,FALSE))</f>
        <v>#NAME?</v>
      </c>
      <c r="L719" s="63" t="e">
        <f ca="1">_xlfn.IFS($E719&gt;0,VLOOKUP($F719,objets!$A$2:$L5287,9,FALSE)*$E719,$F719="",0,$E719="",VLOOKUP($F719,objets!$A$2:$L5287,9,FALSE))</f>
        <v>#NAME?</v>
      </c>
      <c r="M719" s="63" t="e">
        <f ca="1">_xlfn.IFS($E719&gt;0,VLOOKUP($F719,objets!$A$2:$L5287,10,FALSE)*$E719,$F719="",0,$E719="",VLOOKUP($F719,objets!$A$2:$L5287,10,FALSE))</f>
        <v>#NAME?</v>
      </c>
      <c r="N719" s="63" t="e">
        <f ca="1">_xlfn.IFS($E719&gt;0,VLOOKUP($F719,objets!$A$2:$L5287,11,FALSE)*$E719,$F719="",0,$E719="",VLOOKUP($F719,objets!$A$2:$L5287,11,FALSE))</f>
        <v>#NAME?</v>
      </c>
      <c r="O719" s="63" t="e">
        <f ca="1">_xlfn.IFS($E719&gt;0,VLOOKUP($F719,objets!$A$2:$L5287,12,FALSE)*$E719,$F719="",0,$E719="",VLOOKUP($F719,objets!$A$2:$L5287,12,FALSE))</f>
        <v>#NAME?</v>
      </c>
      <c r="P719" s="64"/>
      <c r="Q719" s="65"/>
      <c r="R719" s="65"/>
      <c r="S719" s="65"/>
      <c r="T719" s="65"/>
      <c r="U719" s="65"/>
      <c r="V719" s="65"/>
      <c r="W719" s="65"/>
      <c r="X719" s="65"/>
      <c r="Y719" s="73"/>
      <c r="Z719" s="67" t="str">
        <f t="shared" ca="1" si="23"/>
        <v/>
      </c>
      <c r="AA719" s="53"/>
      <c r="AB719" s="68"/>
      <c r="AC719" s="68"/>
      <c r="AD719" s="68"/>
      <c r="AE719" s="68"/>
      <c r="AF719" s="68"/>
      <c r="AG719" s="68"/>
      <c r="AH719" s="68"/>
      <c r="AI719" s="68"/>
      <c r="AJ719" s="69"/>
      <c r="AK719" s="55"/>
      <c r="AL719" s="70"/>
      <c r="AM719" s="61"/>
      <c r="AN719" s="61"/>
      <c r="AO719" s="55"/>
      <c r="AP719" s="71"/>
      <c r="AQ719" s="68"/>
      <c r="AR719" s="61"/>
    </row>
    <row r="720" spans="1:44" ht="34.5" customHeight="1" x14ac:dyDescent="0.25">
      <c r="A720" s="58"/>
      <c r="B720" s="58"/>
      <c r="C720" s="59"/>
      <c r="D720" s="60"/>
      <c r="E720" s="60"/>
      <c r="F720" s="72"/>
      <c r="G720" s="62" t="e">
        <f t="shared" ca="1" si="24"/>
        <v>#NAME?</v>
      </c>
      <c r="H720" s="62" t="e">
        <f ca="1">_xlfn.IFS($E720&gt;0,VLOOKUP($F720,objets!$A$2:$L5288,4,FALSE)*$E720,$F720="",0,$E720="",VLOOKUP($F720,objets!$A$2:$L5288,4,FALSE))</f>
        <v>#NAME?</v>
      </c>
      <c r="I720" s="107" t="str">
        <f>IF(F720="","",IF(E720&gt;0,VLOOKUP(F720,objets!$A$4:$F$47,6,FALSE)*E720,VLOOKUP(F720,objets!$A$4:$F$47,6,FALSE)))</f>
        <v/>
      </c>
      <c r="J720" s="63" t="e">
        <f ca="1">_xlfn.IFS($E720&gt;0,VLOOKUP($F720,objets!$A$2:$L5288,7,FALSE)*$E720,$F720="",0,$E720="",VLOOKUP($F720,objets!$A$2:$L5288,7,FALSE))</f>
        <v>#NAME?</v>
      </c>
      <c r="K720" s="63" t="e">
        <f ca="1">_xlfn.IFS($E720&gt;0,VLOOKUP($F720,objets!$A$2:$L5288,8,FALSE)*$E720,$F720="",0,$E720="",VLOOKUP($F720,objets!$A$2:$L5288,8,FALSE))</f>
        <v>#NAME?</v>
      </c>
      <c r="L720" s="63" t="e">
        <f ca="1">_xlfn.IFS($E720&gt;0,VLOOKUP($F720,objets!$A$2:$L5288,9,FALSE)*$E720,$F720="",0,$E720="",VLOOKUP($F720,objets!$A$2:$L5288,9,FALSE))</f>
        <v>#NAME?</v>
      </c>
      <c r="M720" s="63" t="e">
        <f ca="1">_xlfn.IFS($E720&gt;0,VLOOKUP($F720,objets!$A$2:$L5288,10,FALSE)*$E720,$F720="",0,$E720="",VLOOKUP($F720,objets!$A$2:$L5288,10,FALSE))</f>
        <v>#NAME?</v>
      </c>
      <c r="N720" s="63" t="e">
        <f ca="1">_xlfn.IFS($E720&gt;0,VLOOKUP($F720,objets!$A$2:$L5288,11,FALSE)*$E720,$F720="",0,$E720="",VLOOKUP($F720,objets!$A$2:$L5288,11,FALSE))</f>
        <v>#NAME?</v>
      </c>
      <c r="O720" s="63" t="e">
        <f ca="1">_xlfn.IFS($E720&gt;0,VLOOKUP($F720,objets!$A$2:$L5288,12,FALSE)*$E720,$F720="",0,$E720="",VLOOKUP($F720,objets!$A$2:$L5288,12,FALSE))</f>
        <v>#NAME?</v>
      </c>
      <c r="P720" s="64"/>
      <c r="Q720" s="65"/>
      <c r="R720" s="65"/>
      <c r="S720" s="65"/>
      <c r="T720" s="65"/>
      <c r="U720" s="65"/>
      <c r="V720" s="65"/>
      <c r="W720" s="65"/>
      <c r="X720" s="65"/>
      <c r="Y720" s="73"/>
      <c r="Z720" s="67" t="str">
        <f t="shared" ca="1" si="23"/>
        <v/>
      </c>
      <c r="AA720" s="53"/>
      <c r="AB720" s="68"/>
      <c r="AC720" s="68"/>
      <c r="AD720" s="68"/>
      <c r="AE720" s="68"/>
      <c r="AF720" s="68"/>
      <c r="AG720" s="68"/>
      <c r="AH720" s="68"/>
      <c r="AI720" s="68"/>
      <c r="AJ720" s="69"/>
      <c r="AK720" s="55"/>
      <c r="AL720" s="70"/>
      <c r="AM720" s="61"/>
      <c r="AN720" s="61"/>
      <c r="AO720" s="55"/>
      <c r="AP720" s="71"/>
      <c r="AQ720" s="68"/>
      <c r="AR720" s="61"/>
    </row>
    <row r="721" spans="1:44" ht="34.5" customHeight="1" x14ac:dyDescent="0.25">
      <c r="A721" s="58"/>
      <c r="B721" s="58"/>
      <c r="C721" s="59"/>
      <c r="D721" s="60"/>
      <c r="E721" s="60"/>
      <c r="F721" s="61"/>
      <c r="G721" s="62" t="e">
        <f t="shared" ca="1" si="24"/>
        <v>#NAME?</v>
      </c>
      <c r="H721" s="62" t="e">
        <f ca="1">_xlfn.IFS($E721&gt;0,VLOOKUP($F721,objets!$A$2:$L5289,4,FALSE)*$E721,$F721="",0,$E721="",VLOOKUP($F721,objets!$A$2:$L5289,4,FALSE))</f>
        <v>#NAME?</v>
      </c>
      <c r="I721" s="107" t="str">
        <f>IF(F721="","",IF(E721&gt;0,VLOOKUP(F721,objets!$A$4:$F$47,6,FALSE)*E721,VLOOKUP(F721,objets!$A$4:$F$47,6,FALSE)))</f>
        <v/>
      </c>
      <c r="J721" s="63" t="e">
        <f ca="1">_xlfn.IFS($E721&gt;0,VLOOKUP($F721,objets!$A$2:$L5289,7,FALSE)*$E721,$F721="",0,$E721="",VLOOKUP($F721,objets!$A$2:$L5289,7,FALSE))</f>
        <v>#NAME?</v>
      </c>
      <c r="K721" s="63" t="e">
        <f ca="1">_xlfn.IFS($E721&gt;0,VLOOKUP($F721,objets!$A$2:$L5289,8,FALSE)*$E721,$F721="",0,$E721="",VLOOKUP($F721,objets!$A$2:$L5289,8,FALSE))</f>
        <v>#NAME?</v>
      </c>
      <c r="L721" s="63" t="e">
        <f ca="1">_xlfn.IFS($E721&gt;0,VLOOKUP($F721,objets!$A$2:$L5289,9,FALSE)*$E721,$F721="",0,$E721="",VLOOKUP($F721,objets!$A$2:$L5289,9,FALSE))</f>
        <v>#NAME?</v>
      </c>
      <c r="M721" s="63" t="e">
        <f ca="1">_xlfn.IFS($E721&gt;0,VLOOKUP($F721,objets!$A$2:$L5289,10,FALSE)*$E721,$F721="",0,$E721="",VLOOKUP($F721,objets!$A$2:$L5289,10,FALSE))</f>
        <v>#NAME?</v>
      </c>
      <c r="N721" s="63" t="e">
        <f ca="1">_xlfn.IFS($E721&gt;0,VLOOKUP($F721,objets!$A$2:$L5289,11,FALSE)*$E721,$F721="",0,$E721="",VLOOKUP($F721,objets!$A$2:$L5289,11,FALSE))</f>
        <v>#NAME?</v>
      </c>
      <c r="O721" s="63" t="e">
        <f ca="1">_xlfn.IFS($E721&gt;0,VLOOKUP($F721,objets!$A$2:$L5289,12,FALSE)*$E721,$F721="",0,$E721="",VLOOKUP($F721,objets!$A$2:$L5289,12,FALSE))</f>
        <v>#NAME?</v>
      </c>
      <c r="P721" s="64"/>
      <c r="Q721" s="65"/>
      <c r="R721" s="65"/>
      <c r="S721" s="65"/>
      <c r="T721" s="65"/>
      <c r="U721" s="65"/>
      <c r="V721" s="65"/>
      <c r="W721" s="65"/>
      <c r="X721" s="65"/>
      <c r="Y721" s="73"/>
      <c r="Z721" s="67" t="str">
        <f t="shared" ca="1" si="23"/>
        <v/>
      </c>
      <c r="AA721" s="53"/>
      <c r="AB721" s="68"/>
      <c r="AC721" s="68"/>
      <c r="AD721" s="68"/>
      <c r="AE721" s="68"/>
      <c r="AF721" s="68"/>
      <c r="AG721" s="68"/>
      <c r="AH721" s="68"/>
      <c r="AI721" s="68"/>
      <c r="AJ721" s="69"/>
      <c r="AK721" s="55"/>
      <c r="AL721" s="70"/>
      <c r="AM721" s="61"/>
      <c r="AN721" s="61"/>
      <c r="AO721" s="55"/>
      <c r="AP721" s="71"/>
      <c r="AQ721" s="68"/>
      <c r="AR721" s="61"/>
    </row>
    <row r="722" spans="1:44" ht="34.5" customHeight="1" x14ac:dyDescent="0.25">
      <c r="A722" s="58"/>
      <c r="B722" s="58"/>
      <c r="C722" s="59"/>
      <c r="D722" s="60"/>
      <c r="E722" s="60"/>
      <c r="F722" s="61"/>
      <c r="G722" s="62" t="e">
        <f t="shared" ca="1" si="24"/>
        <v>#NAME?</v>
      </c>
      <c r="H722" s="62" t="e">
        <f ca="1">_xlfn.IFS($E722&gt;0,VLOOKUP($F722,objets!$A$2:$L5290,4,FALSE)*$E722,$F722="",0,$E722="",VLOOKUP($F722,objets!$A$2:$L5290,4,FALSE))</f>
        <v>#NAME?</v>
      </c>
      <c r="I722" s="107" t="str">
        <f>IF(F722="","",IF(E722&gt;0,VLOOKUP(F722,objets!$A$4:$F$47,6,FALSE)*E722,VLOOKUP(F722,objets!$A$4:$F$47,6,FALSE)))</f>
        <v/>
      </c>
      <c r="J722" s="63" t="e">
        <f ca="1">_xlfn.IFS($E722&gt;0,VLOOKUP($F722,objets!$A$2:$L5290,7,FALSE)*$E722,$F722="",0,$E722="",VLOOKUP($F722,objets!$A$2:$L5290,7,FALSE))</f>
        <v>#NAME?</v>
      </c>
      <c r="K722" s="63" t="e">
        <f ca="1">_xlfn.IFS($E722&gt;0,VLOOKUP($F722,objets!$A$2:$L5290,8,FALSE)*$E722,$F722="",0,$E722="",VLOOKUP($F722,objets!$A$2:$L5290,8,FALSE))</f>
        <v>#NAME?</v>
      </c>
      <c r="L722" s="63" t="e">
        <f ca="1">_xlfn.IFS($E722&gt;0,VLOOKUP($F722,objets!$A$2:$L5290,9,FALSE)*$E722,$F722="",0,$E722="",VLOOKUP($F722,objets!$A$2:$L5290,9,FALSE))</f>
        <v>#NAME?</v>
      </c>
      <c r="M722" s="63" t="e">
        <f ca="1">_xlfn.IFS($E722&gt;0,VLOOKUP($F722,objets!$A$2:$L5290,10,FALSE)*$E722,$F722="",0,$E722="",VLOOKUP($F722,objets!$A$2:$L5290,10,FALSE))</f>
        <v>#NAME?</v>
      </c>
      <c r="N722" s="63" t="e">
        <f ca="1">_xlfn.IFS($E722&gt;0,VLOOKUP($F722,objets!$A$2:$L5290,11,FALSE)*$E722,$F722="",0,$E722="",VLOOKUP($F722,objets!$A$2:$L5290,11,FALSE))</f>
        <v>#NAME?</v>
      </c>
      <c r="O722" s="63" t="e">
        <f ca="1">_xlfn.IFS($E722&gt;0,VLOOKUP($F722,objets!$A$2:$L5290,12,FALSE)*$E722,$F722="",0,$E722="",VLOOKUP($F722,objets!$A$2:$L5290,12,FALSE))</f>
        <v>#NAME?</v>
      </c>
      <c r="P722" s="64"/>
      <c r="Q722" s="65"/>
      <c r="R722" s="65"/>
      <c r="S722" s="65"/>
      <c r="T722" s="65"/>
      <c r="U722" s="65"/>
      <c r="V722" s="65"/>
      <c r="W722" s="65"/>
      <c r="X722" s="65"/>
      <c r="Y722" s="73"/>
      <c r="Z722" s="67" t="str">
        <f t="shared" ca="1" si="23"/>
        <v/>
      </c>
      <c r="AA722" s="53"/>
      <c r="AB722" s="68"/>
      <c r="AC722" s="68"/>
      <c r="AD722" s="68"/>
      <c r="AE722" s="68"/>
      <c r="AF722" s="68"/>
      <c r="AG722" s="68"/>
      <c r="AH722" s="68"/>
      <c r="AI722" s="68"/>
      <c r="AJ722" s="69"/>
      <c r="AK722" s="55"/>
      <c r="AL722" s="70"/>
      <c r="AM722" s="61"/>
      <c r="AN722" s="61"/>
      <c r="AO722" s="55"/>
      <c r="AP722" s="71"/>
      <c r="AQ722" s="68"/>
      <c r="AR722" s="61"/>
    </row>
    <row r="723" spans="1:44" ht="34.5" customHeight="1" x14ac:dyDescent="0.25">
      <c r="A723" s="58"/>
      <c r="B723" s="58"/>
      <c r="C723" s="59"/>
      <c r="D723" s="60"/>
      <c r="E723" s="60"/>
      <c r="F723" s="61"/>
      <c r="G723" s="62" t="e">
        <f t="shared" ca="1" si="24"/>
        <v>#NAME?</v>
      </c>
      <c r="H723" s="62" t="e">
        <f ca="1">_xlfn.IFS($E723&gt;0,VLOOKUP($F723,objets!$A$2:$L5291,4,FALSE)*$E723,$F723="",0,$E723="",VLOOKUP($F723,objets!$A$2:$L5291,4,FALSE))</f>
        <v>#NAME?</v>
      </c>
      <c r="I723" s="107" t="str">
        <f>IF(F723="","",IF(E723&gt;0,VLOOKUP(F723,objets!$A$4:$F$47,6,FALSE)*E723,VLOOKUP(F723,objets!$A$4:$F$47,6,FALSE)))</f>
        <v/>
      </c>
      <c r="J723" s="63" t="e">
        <f ca="1">_xlfn.IFS($E723&gt;0,VLOOKUP($F723,objets!$A$2:$L5291,7,FALSE)*$E723,$F723="",0,$E723="",VLOOKUP($F723,objets!$A$2:$L5291,7,FALSE))</f>
        <v>#NAME?</v>
      </c>
      <c r="K723" s="63" t="e">
        <f ca="1">_xlfn.IFS($E723&gt;0,VLOOKUP($F723,objets!$A$2:$L5291,8,FALSE)*$E723,$F723="",0,$E723="",VLOOKUP($F723,objets!$A$2:$L5291,8,FALSE))</f>
        <v>#NAME?</v>
      </c>
      <c r="L723" s="63" t="e">
        <f ca="1">_xlfn.IFS($E723&gt;0,VLOOKUP($F723,objets!$A$2:$L5291,9,FALSE)*$E723,$F723="",0,$E723="",VLOOKUP($F723,objets!$A$2:$L5291,9,FALSE))</f>
        <v>#NAME?</v>
      </c>
      <c r="M723" s="63" t="e">
        <f ca="1">_xlfn.IFS($E723&gt;0,VLOOKUP($F723,objets!$A$2:$L5291,10,FALSE)*$E723,$F723="",0,$E723="",VLOOKUP($F723,objets!$A$2:$L5291,10,FALSE))</f>
        <v>#NAME?</v>
      </c>
      <c r="N723" s="63" t="e">
        <f ca="1">_xlfn.IFS($E723&gt;0,VLOOKUP($F723,objets!$A$2:$L5291,11,FALSE)*$E723,$F723="",0,$E723="",VLOOKUP($F723,objets!$A$2:$L5291,11,FALSE))</f>
        <v>#NAME?</v>
      </c>
      <c r="O723" s="63" t="e">
        <f ca="1">_xlfn.IFS($E723&gt;0,VLOOKUP($F723,objets!$A$2:$L5291,12,FALSE)*$E723,$F723="",0,$E723="",VLOOKUP($F723,objets!$A$2:$L5291,12,FALSE))</f>
        <v>#NAME?</v>
      </c>
      <c r="P723" s="64"/>
      <c r="Q723" s="65"/>
      <c r="R723" s="65"/>
      <c r="S723" s="65"/>
      <c r="T723" s="65"/>
      <c r="U723" s="65"/>
      <c r="V723" s="65"/>
      <c r="W723" s="65"/>
      <c r="X723" s="65"/>
      <c r="Y723" s="73"/>
      <c r="Z723" s="67" t="str">
        <f t="shared" ca="1" si="23"/>
        <v/>
      </c>
      <c r="AA723" s="53"/>
      <c r="AB723" s="68"/>
      <c r="AC723" s="68"/>
      <c r="AD723" s="68"/>
      <c r="AE723" s="68"/>
      <c r="AF723" s="68"/>
      <c r="AG723" s="68"/>
      <c r="AH723" s="68"/>
      <c r="AI723" s="68"/>
      <c r="AJ723" s="69"/>
      <c r="AK723" s="55"/>
      <c r="AL723" s="70"/>
      <c r="AM723" s="61"/>
      <c r="AN723" s="61"/>
      <c r="AO723" s="55"/>
      <c r="AP723" s="71"/>
      <c r="AQ723" s="68"/>
      <c r="AR723" s="61"/>
    </row>
    <row r="724" spans="1:44" ht="34.5" customHeight="1" x14ac:dyDescent="0.25">
      <c r="A724" s="58"/>
      <c r="B724" s="58"/>
      <c r="C724" s="59"/>
      <c r="D724" s="60"/>
      <c r="E724" s="60"/>
      <c r="F724" s="72"/>
      <c r="G724" s="62" t="e">
        <f t="shared" ca="1" si="24"/>
        <v>#NAME?</v>
      </c>
      <c r="H724" s="62" t="e">
        <f ca="1">_xlfn.IFS($E724&gt;0,VLOOKUP($F724,objets!$A$2:$L5292,4,FALSE)*$E724,$F724="",0,$E724="",VLOOKUP($F724,objets!$A$2:$L5292,4,FALSE))</f>
        <v>#NAME?</v>
      </c>
      <c r="I724" s="107" t="str">
        <f>IF(F724="","",IF(E724&gt;0,VLOOKUP(F724,objets!$A$4:$F$47,6,FALSE)*E724,VLOOKUP(F724,objets!$A$4:$F$47,6,FALSE)))</f>
        <v/>
      </c>
      <c r="J724" s="63" t="e">
        <f ca="1">_xlfn.IFS($E724&gt;0,VLOOKUP($F724,objets!$A$2:$L5292,7,FALSE)*$E724,$F724="",0,$E724="",VLOOKUP($F724,objets!$A$2:$L5292,7,FALSE))</f>
        <v>#NAME?</v>
      </c>
      <c r="K724" s="63" t="e">
        <f ca="1">_xlfn.IFS($E724&gt;0,VLOOKUP($F724,objets!$A$2:$L5292,8,FALSE)*$E724,$F724="",0,$E724="",VLOOKUP($F724,objets!$A$2:$L5292,8,FALSE))</f>
        <v>#NAME?</v>
      </c>
      <c r="L724" s="63" t="e">
        <f ca="1">_xlfn.IFS($E724&gt;0,VLOOKUP($F724,objets!$A$2:$L5292,9,FALSE)*$E724,$F724="",0,$E724="",VLOOKUP($F724,objets!$A$2:$L5292,9,FALSE))</f>
        <v>#NAME?</v>
      </c>
      <c r="M724" s="63" t="e">
        <f ca="1">_xlfn.IFS($E724&gt;0,VLOOKUP($F724,objets!$A$2:$L5292,10,FALSE)*$E724,$F724="",0,$E724="",VLOOKUP($F724,objets!$A$2:$L5292,10,FALSE))</f>
        <v>#NAME?</v>
      </c>
      <c r="N724" s="63" t="e">
        <f ca="1">_xlfn.IFS($E724&gt;0,VLOOKUP($F724,objets!$A$2:$L5292,11,FALSE)*$E724,$F724="",0,$E724="",VLOOKUP($F724,objets!$A$2:$L5292,11,FALSE))</f>
        <v>#NAME?</v>
      </c>
      <c r="O724" s="63" t="e">
        <f ca="1">_xlfn.IFS($E724&gt;0,VLOOKUP($F724,objets!$A$2:$L5292,12,FALSE)*$E724,$F724="",0,$E724="",VLOOKUP($F724,objets!$A$2:$L5292,12,FALSE))</f>
        <v>#NAME?</v>
      </c>
      <c r="P724" s="64"/>
      <c r="Q724" s="65"/>
      <c r="R724" s="65"/>
      <c r="S724" s="65"/>
      <c r="T724" s="65"/>
      <c r="U724" s="65"/>
      <c r="V724" s="65"/>
      <c r="W724" s="65"/>
      <c r="X724" s="65"/>
      <c r="Y724" s="73"/>
      <c r="Z724" s="67" t="str">
        <f t="shared" ca="1" si="23"/>
        <v/>
      </c>
      <c r="AA724" s="53"/>
      <c r="AB724" s="68"/>
      <c r="AC724" s="68"/>
      <c r="AD724" s="68"/>
      <c r="AE724" s="68"/>
      <c r="AF724" s="68"/>
      <c r="AG724" s="68"/>
      <c r="AH724" s="68"/>
      <c r="AI724" s="68"/>
      <c r="AJ724" s="69"/>
      <c r="AK724" s="55"/>
      <c r="AL724" s="70"/>
      <c r="AM724" s="61"/>
      <c r="AN724" s="61"/>
      <c r="AO724" s="55"/>
      <c r="AP724" s="71"/>
      <c r="AQ724" s="68"/>
      <c r="AR724" s="61"/>
    </row>
    <row r="725" spans="1:44" ht="34.5" customHeight="1" x14ac:dyDescent="0.25">
      <c r="A725" s="58"/>
      <c r="B725" s="58"/>
      <c r="C725" s="59"/>
      <c r="D725" s="60"/>
      <c r="E725" s="60"/>
      <c r="F725" s="61"/>
      <c r="G725" s="62" t="e">
        <f t="shared" ca="1" si="24"/>
        <v>#NAME?</v>
      </c>
      <c r="H725" s="62" t="e">
        <f ca="1">_xlfn.IFS($E725&gt;0,VLOOKUP($F725,objets!$A$2:$L5293,4,FALSE)*$E725,$F725="",0,$E725="",VLOOKUP($F725,objets!$A$2:$L5293,4,FALSE))</f>
        <v>#NAME?</v>
      </c>
      <c r="I725" s="107" t="str">
        <f>IF(F725="","",IF(E725&gt;0,VLOOKUP(F725,objets!$A$4:$F$47,6,FALSE)*E725,VLOOKUP(F725,objets!$A$4:$F$47,6,FALSE)))</f>
        <v/>
      </c>
      <c r="J725" s="63" t="e">
        <f ca="1">_xlfn.IFS($E725&gt;0,VLOOKUP($F725,objets!$A$2:$L5293,7,FALSE)*$E725,$F725="",0,$E725="",VLOOKUP($F725,objets!$A$2:$L5293,7,FALSE))</f>
        <v>#NAME?</v>
      </c>
      <c r="K725" s="63" t="e">
        <f ca="1">_xlfn.IFS($E725&gt;0,VLOOKUP($F725,objets!$A$2:$L5293,8,FALSE)*$E725,$F725="",0,$E725="",VLOOKUP($F725,objets!$A$2:$L5293,8,FALSE))</f>
        <v>#NAME?</v>
      </c>
      <c r="L725" s="63" t="e">
        <f ca="1">_xlfn.IFS($E725&gt;0,VLOOKUP($F725,objets!$A$2:$L5293,9,FALSE)*$E725,$F725="",0,$E725="",VLOOKUP($F725,objets!$A$2:$L5293,9,FALSE))</f>
        <v>#NAME?</v>
      </c>
      <c r="M725" s="63" t="e">
        <f ca="1">_xlfn.IFS($E725&gt;0,VLOOKUP($F725,objets!$A$2:$L5293,10,FALSE)*$E725,$F725="",0,$E725="",VLOOKUP($F725,objets!$A$2:$L5293,10,FALSE))</f>
        <v>#NAME?</v>
      </c>
      <c r="N725" s="63" t="e">
        <f ca="1">_xlfn.IFS($E725&gt;0,VLOOKUP($F725,objets!$A$2:$L5293,11,FALSE)*$E725,$F725="",0,$E725="",VLOOKUP($F725,objets!$A$2:$L5293,11,FALSE))</f>
        <v>#NAME?</v>
      </c>
      <c r="O725" s="63" t="e">
        <f ca="1">_xlfn.IFS($E725&gt;0,VLOOKUP($F725,objets!$A$2:$L5293,12,FALSE)*$E725,$F725="",0,$E725="",VLOOKUP($F725,objets!$A$2:$L5293,12,FALSE))</f>
        <v>#NAME?</v>
      </c>
      <c r="P725" s="64"/>
      <c r="Q725" s="65"/>
      <c r="R725" s="65"/>
      <c r="S725" s="65"/>
      <c r="T725" s="65"/>
      <c r="U725" s="65"/>
      <c r="V725" s="65"/>
      <c r="W725" s="65"/>
      <c r="X725" s="65"/>
      <c r="Y725" s="73"/>
      <c r="Z725" s="67" t="str">
        <f t="shared" ca="1" si="23"/>
        <v/>
      </c>
      <c r="AA725" s="53"/>
      <c r="AB725" s="68"/>
      <c r="AC725" s="68"/>
      <c r="AD725" s="68"/>
      <c r="AE725" s="68"/>
      <c r="AF725" s="68"/>
      <c r="AG725" s="68"/>
      <c r="AH725" s="68"/>
      <c r="AI725" s="68"/>
      <c r="AJ725" s="69"/>
      <c r="AK725" s="55"/>
      <c r="AL725" s="70"/>
      <c r="AM725" s="61"/>
      <c r="AN725" s="61"/>
      <c r="AO725" s="55"/>
      <c r="AP725" s="71"/>
      <c r="AQ725" s="68"/>
      <c r="AR725" s="61"/>
    </row>
    <row r="726" spans="1:44" ht="34.5" customHeight="1" x14ac:dyDescent="0.25">
      <c r="A726" s="58"/>
      <c r="B726" s="58"/>
      <c r="C726" s="59"/>
      <c r="D726" s="60"/>
      <c r="E726" s="60"/>
      <c r="F726" s="72"/>
      <c r="G726" s="62" t="e">
        <f t="shared" ca="1" si="24"/>
        <v>#NAME?</v>
      </c>
      <c r="H726" s="62" t="e">
        <f ca="1">_xlfn.IFS($E726&gt;0,VLOOKUP($F726,objets!$A$2:$L5294,4,FALSE)*$E726,$F726="",0,$E726="",VLOOKUP($F726,objets!$A$2:$L5294,4,FALSE))</f>
        <v>#NAME?</v>
      </c>
      <c r="I726" s="107" t="str">
        <f>IF(F726="","",IF(E726&gt;0,VLOOKUP(F726,objets!$A$4:$F$47,6,FALSE)*E726,VLOOKUP(F726,objets!$A$4:$F$47,6,FALSE)))</f>
        <v/>
      </c>
      <c r="J726" s="63" t="e">
        <f ca="1">_xlfn.IFS($E726&gt;0,VLOOKUP($F726,objets!$A$2:$L5294,7,FALSE)*$E726,$F726="",0,$E726="",VLOOKUP($F726,objets!$A$2:$L5294,7,FALSE))</f>
        <v>#NAME?</v>
      </c>
      <c r="K726" s="63" t="e">
        <f ca="1">_xlfn.IFS($E726&gt;0,VLOOKUP($F726,objets!$A$2:$L5294,8,FALSE)*$E726,$F726="",0,$E726="",VLOOKUP($F726,objets!$A$2:$L5294,8,FALSE))</f>
        <v>#NAME?</v>
      </c>
      <c r="L726" s="63" t="e">
        <f ca="1">_xlfn.IFS($E726&gt;0,VLOOKUP($F726,objets!$A$2:$L5294,9,FALSE)*$E726,$F726="",0,$E726="",VLOOKUP($F726,objets!$A$2:$L5294,9,FALSE))</f>
        <v>#NAME?</v>
      </c>
      <c r="M726" s="63" t="e">
        <f ca="1">_xlfn.IFS($E726&gt;0,VLOOKUP($F726,objets!$A$2:$L5294,10,FALSE)*$E726,$F726="",0,$E726="",VLOOKUP($F726,objets!$A$2:$L5294,10,FALSE))</f>
        <v>#NAME?</v>
      </c>
      <c r="N726" s="63" t="e">
        <f ca="1">_xlfn.IFS($E726&gt;0,VLOOKUP($F726,objets!$A$2:$L5294,11,FALSE)*$E726,$F726="",0,$E726="",VLOOKUP($F726,objets!$A$2:$L5294,11,FALSE))</f>
        <v>#NAME?</v>
      </c>
      <c r="O726" s="63" t="e">
        <f ca="1">_xlfn.IFS($E726&gt;0,VLOOKUP($F726,objets!$A$2:$L5294,12,FALSE)*$E726,$F726="",0,$E726="",VLOOKUP($F726,objets!$A$2:$L5294,12,FALSE))</f>
        <v>#NAME?</v>
      </c>
      <c r="P726" s="64"/>
      <c r="Q726" s="65"/>
      <c r="R726" s="65"/>
      <c r="S726" s="65"/>
      <c r="T726" s="65"/>
      <c r="U726" s="65"/>
      <c r="V726" s="65"/>
      <c r="W726" s="65"/>
      <c r="X726" s="65"/>
      <c r="Y726" s="73"/>
      <c r="Z726" s="67" t="str">
        <f t="shared" ca="1" si="23"/>
        <v/>
      </c>
      <c r="AA726" s="53"/>
      <c r="AB726" s="68"/>
      <c r="AC726" s="68"/>
      <c r="AD726" s="68"/>
      <c r="AE726" s="68"/>
      <c r="AF726" s="68"/>
      <c r="AG726" s="68"/>
      <c r="AH726" s="68"/>
      <c r="AI726" s="68"/>
      <c r="AJ726" s="69"/>
      <c r="AK726" s="55"/>
      <c r="AL726" s="70"/>
      <c r="AM726" s="61"/>
      <c r="AN726" s="61"/>
      <c r="AO726" s="55"/>
      <c r="AP726" s="71"/>
      <c r="AQ726" s="68"/>
      <c r="AR726" s="61"/>
    </row>
    <row r="727" spans="1:44" ht="34.5" customHeight="1" x14ac:dyDescent="0.25">
      <c r="A727" s="58"/>
      <c r="B727" s="58"/>
      <c r="C727" s="59"/>
      <c r="D727" s="60"/>
      <c r="E727" s="60"/>
      <c r="F727" s="61"/>
      <c r="G727" s="62" t="e">
        <f t="shared" ca="1" si="24"/>
        <v>#NAME?</v>
      </c>
      <c r="H727" s="62" t="e">
        <f ca="1">_xlfn.IFS($E727&gt;0,VLOOKUP($F727,objets!$A$2:$L5295,4,FALSE)*$E727,$F727="",0,$E727="",VLOOKUP($F727,objets!$A$2:$L5295,4,FALSE))</f>
        <v>#NAME?</v>
      </c>
      <c r="I727" s="107" t="str">
        <f>IF(F727="","",IF(E727&gt;0,VLOOKUP(F727,objets!$A$4:$F$47,6,FALSE)*E727,VLOOKUP(F727,objets!$A$4:$F$47,6,FALSE)))</f>
        <v/>
      </c>
      <c r="J727" s="63" t="e">
        <f ca="1">_xlfn.IFS($E727&gt;0,VLOOKUP($F727,objets!$A$2:$L5295,7,FALSE)*$E727,$F727="",0,$E727="",VLOOKUP($F727,objets!$A$2:$L5295,7,FALSE))</f>
        <v>#NAME?</v>
      </c>
      <c r="K727" s="63" t="e">
        <f ca="1">_xlfn.IFS($E727&gt;0,VLOOKUP($F727,objets!$A$2:$L5295,8,FALSE)*$E727,$F727="",0,$E727="",VLOOKUP($F727,objets!$A$2:$L5295,8,FALSE))</f>
        <v>#NAME?</v>
      </c>
      <c r="L727" s="63" t="e">
        <f ca="1">_xlfn.IFS($E727&gt;0,VLOOKUP($F727,objets!$A$2:$L5295,9,FALSE)*$E727,$F727="",0,$E727="",VLOOKUP($F727,objets!$A$2:$L5295,9,FALSE))</f>
        <v>#NAME?</v>
      </c>
      <c r="M727" s="63" t="e">
        <f ca="1">_xlfn.IFS($E727&gt;0,VLOOKUP($F727,objets!$A$2:$L5295,10,FALSE)*$E727,$F727="",0,$E727="",VLOOKUP($F727,objets!$A$2:$L5295,10,FALSE))</f>
        <v>#NAME?</v>
      </c>
      <c r="N727" s="63" t="e">
        <f ca="1">_xlfn.IFS($E727&gt;0,VLOOKUP($F727,objets!$A$2:$L5295,11,FALSE)*$E727,$F727="",0,$E727="",VLOOKUP($F727,objets!$A$2:$L5295,11,FALSE))</f>
        <v>#NAME?</v>
      </c>
      <c r="O727" s="63" t="e">
        <f ca="1">_xlfn.IFS($E727&gt;0,VLOOKUP($F727,objets!$A$2:$L5295,12,FALSE)*$E727,$F727="",0,$E727="",VLOOKUP($F727,objets!$A$2:$L5295,12,FALSE))</f>
        <v>#NAME?</v>
      </c>
      <c r="P727" s="64"/>
      <c r="Q727" s="65"/>
      <c r="R727" s="65"/>
      <c r="S727" s="65"/>
      <c r="T727" s="65"/>
      <c r="U727" s="65"/>
      <c r="V727" s="65"/>
      <c r="W727" s="65"/>
      <c r="X727" s="65"/>
      <c r="Y727" s="73"/>
      <c r="Z727" s="67" t="str">
        <f t="shared" ca="1" si="23"/>
        <v/>
      </c>
      <c r="AA727" s="53"/>
      <c r="AB727" s="68"/>
      <c r="AC727" s="68"/>
      <c r="AD727" s="68"/>
      <c r="AE727" s="68"/>
      <c r="AF727" s="68"/>
      <c r="AG727" s="68"/>
      <c r="AH727" s="68"/>
      <c r="AI727" s="68"/>
      <c r="AJ727" s="69"/>
      <c r="AK727" s="55"/>
      <c r="AL727" s="70"/>
      <c r="AM727" s="61"/>
      <c r="AN727" s="61"/>
      <c r="AO727" s="55"/>
      <c r="AP727" s="71"/>
      <c r="AQ727" s="68"/>
      <c r="AR727" s="61"/>
    </row>
    <row r="728" spans="1:44" ht="34.5" customHeight="1" x14ac:dyDescent="0.25">
      <c r="A728" s="58"/>
      <c r="B728" s="58"/>
      <c r="C728" s="59"/>
      <c r="D728" s="60"/>
      <c r="E728" s="60"/>
      <c r="F728" s="61"/>
      <c r="G728" s="62" t="e">
        <f t="shared" ca="1" si="24"/>
        <v>#NAME?</v>
      </c>
      <c r="H728" s="62" t="e">
        <f ca="1">_xlfn.IFS($E728&gt;0,VLOOKUP($F728,objets!$A$2:$L5296,4,FALSE)*$E728,$F728="",0,$E728="",VLOOKUP($F728,objets!$A$2:$L5296,4,FALSE))</f>
        <v>#NAME?</v>
      </c>
      <c r="I728" s="107" t="str">
        <f>IF(F728="","",IF(E728&gt;0,VLOOKUP(F728,objets!$A$4:$F$47,6,FALSE)*E728,VLOOKUP(F728,objets!$A$4:$F$47,6,FALSE)))</f>
        <v/>
      </c>
      <c r="J728" s="63" t="e">
        <f ca="1">_xlfn.IFS($E728&gt;0,VLOOKUP($F728,objets!$A$2:$L5296,7,FALSE)*$E728,$F728="",0,$E728="",VLOOKUP($F728,objets!$A$2:$L5296,7,FALSE))</f>
        <v>#NAME?</v>
      </c>
      <c r="K728" s="63" t="e">
        <f ca="1">_xlfn.IFS($E728&gt;0,VLOOKUP($F728,objets!$A$2:$L5296,8,FALSE)*$E728,$F728="",0,$E728="",VLOOKUP($F728,objets!$A$2:$L5296,8,FALSE))</f>
        <v>#NAME?</v>
      </c>
      <c r="L728" s="63" t="e">
        <f ca="1">_xlfn.IFS($E728&gt;0,VLOOKUP($F728,objets!$A$2:$L5296,9,FALSE)*$E728,$F728="",0,$E728="",VLOOKUP($F728,objets!$A$2:$L5296,9,FALSE))</f>
        <v>#NAME?</v>
      </c>
      <c r="M728" s="63" t="e">
        <f ca="1">_xlfn.IFS($E728&gt;0,VLOOKUP($F728,objets!$A$2:$L5296,10,FALSE)*$E728,$F728="",0,$E728="",VLOOKUP($F728,objets!$A$2:$L5296,10,FALSE))</f>
        <v>#NAME?</v>
      </c>
      <c r="N728" s="63" t="e">
        <f ca="1">_xlfn.IFS($E728&gt;0,VLOOKUP($F728,objets!$A$2:$L5296,11,FALSE)*$E728,$F728="",0,$E728="",VLOOKUP($F728,objets!$A$2:$L5296,11,FALSE))</f>
        <v>#NAME?</v>
      </c>
      <c r="O728" s="63" t="e">
        <f ca="1">_xlfn.IFS($E728&gt;0,VLOOKUP($F728,objets!$A$2:$L5296,12,FALSE)*$E728,$F728="",0,$E728="",VLOOKUP($F728,objets!$A$2:$L5296,12,FALSE))</f>
        <v>#NAME?</v>
      </c>
      <c r="P728" s="64"/>
      <c r="Q728" s="65"/>
      <c r="R728" s="65"/>
      <c r="S728" s="65"/>
      <c r="T728" s="65"/>
      <c r="U728" s="65"/>
      <c r="V728" s="65"/>
      <c r="W728" s="65"/>
      <c r="X728" s="65"/>
      <c r="Y728" s="73"/>
      <c r="Z728" s="67" t="str">
        <f t="shared" ca="1" si="23"/>
        <v/>
      </c>
      <c r="AA728" s="53"/>
      <c r="AB728" s="68"/>
      <c r="AC728" s="68"/>
      <c r="AD728" s="68"/>
      <c r="AE728" s="68"/>
      <c r="AF728" s="68"/>
      <c r="AG728" s="68"/>
      <c r="AH728" s="68"/>
      <c r="AI728" s="68"/>
      <c r="AJ728" s="69"/>
      <c r="AK728" s="55"/>
      <c r="AL728" s="70"/>
      <c r="AM728" s="61"/>
      <c r="AN728" s="61"/>
      <c r="AO728" s="55"/>
      <c r="AP728" s="71"/>
      <c r="AQ728" s="68"/>
      <c r="AR728" s="61"/>
    </row>
    <row r="729" spans="1:44" ht="34.5" customHeight="1" x14ac:dyDescent="0.25">
      <c r="A729" s="58"/>
      <c r="B729" s="58"/>
      <c r="C729" s="59"/>
      <c r="D729" s="60"/>
      <c r="E729" s="60"/>
      <c r="F729" s="61"/>
      <c r="G729" s="62" t="e">
        <f t="shared" ca="1" si="24"/>
        <v>#NAME?</v>
      </c>
      <c r="H729" s="62" t="e">
        <f ca="1">_xlfn.IFS($E729&gt;0,VLOOKUP($F729,objets!$A$2:$L5297,4,FALSE)*$E729,$F729="",0,$E729="",VLOOKUP($F729,objets!$A$2:$L5297,4,FALSE))</f>
        <v>#NAME?</v>
      </c>
      <c r="I729" s="107" t="str">
        <f>IF(F729="","",IF(E729&gt;0,VLOOKUP(F729,objets!$A$4:$F$47,6,FALSE)*E729,VLOOKUP(F729,objets!$A$4:$F$47,6,FALSE)))</f>
        <v/>
      </c>
      <c r="J729" s="63" t="e">
        <f ca="1">_xlfn.IFS($E729&gt;0,VLOOKUP($F729,objets!$A$2:$L5297,7,FALSE)*$E729,$F729="",0,$E729="",VLOOKUP($F729,objets!$A$2:$L5297,7,FALSE))</f>
        <v>#NAME?</v>
      </c>
      <c r="K729" s="63" t="e">
        <f ca="1">_xlfn.IFS($E729&gt;0,VLOOKUP($F729,objets!$A$2:$L5297,8,FALSE)*$E729,$F729="",0,$E729="",VLOOKUP($F729,objets!$A$2:$L5297,8,FALSE))</f>
        <v>#NAME?</v>
      </c>
      <c r="L729" s="63" t="e">
        <f ca="1">_xlfn.IFS($E729&gt;0,VLOOKUP($F729,objets!$A$2:$L5297,9,FALSE)*$E729,$F729="",0,$E729="",VLOOKUP($F729,objets!$A$2:$L5297,9,FALSE))</f>
        <v>#NAME?</v>
      </c>
      <c r="M729" s="63" t="e">
        <f ca="1">_xlfn.IFS($E729&gt;0,VLOOKUP($F729,objets!$A$2:$L5297,10,FALSE)*$E729,$F729="",0,$E729="",VLOOKUP($F729,objets!$A$2:$L5297,10,FALSE))</f>
        <v>#NAME?</v>
      </c>
      <c r="N729" s="63" t="e">
        <f ca="1">_xlfn.IFS($E729&gt;0,VLOOKUP($F729,objets!$A$2:$L5297,11,FALSE)*$E729,$F729="",0,$E729="",VLOOKUP($F729,objets!$A$2:$L5297,11,FALSE))</f>
        <v>#NAME?</v>
      </c>
      <c r="O729" s="63" t="e">
        <f ca="1">_xlfn.IFS($E729&gt;0,VLOOKUP($F729,objets!$A$2:$L5297,12,FALSE)*$E729,$F729="",0,$E729="",VLOOKUP($F729,objets!$A$2:$L5297,12,FALSE))</f>
        <v>#NAME?</v>
      </c>
      <c r="P729" s="64"/>
      <c r="Q729" s="65"/>
      <c r="R729" s="65"/>
      <c r="S729" s="65"/>
      <c r="T729" s="65"/>
      <c r="U729" s="65"/>
      <c r="V729" s="65"/>
      <c r="W729" s="65"/>
      <c r="X729" s="65"/>
      <c r="Y729" s="73"/>
      <c r="Z729" s="67" t="str">
        <f t="shared" ca="1" si="23"/>
        <v/>
      </c>
      <c r="AA729" s="53"/>
      <c r="AB729" s="68"/>
      <c r="AC729" s="68"/>
      <c r="AD729" s="68"/>
      <c r="AE729" s="68"/>
      <c r="AF729" s="68"/>
      <c r="AG729" s="68"/>
      <c r="AH729" s="68"/>
      <c r="AI729" s="68"/>
      <c r="AJ729" s="69"/>
      <c r="AK729" s="55"/>
      <c r="AL729" s="70"/>
      <c r="AM729" s="61"/>
      <c r="AN729" s="61"/>
      <c r="AO729" s="55"/>
      <c r="AP729" s="71"/>
      <c r="AQ729" s="68"/>
      <c r="AR729" s="61"/>
    </row>
    <row r="730" spans="1:44" ht="34.5" customHeight="1" x14ac:dyDescent="0.25">
      <c r="A730" s="58"/>
      <c r="B730" s="58"/>
      <c r="C730" s="59"/>
      <c r="D730" s="60"/>
      <c r="E730" s="60"/>
      <c r="F730" s="72"/>
      <c r="G730" s="62" t="e">
        <f t="shared" ca="1" si="24"/>
        <v>#NAME?</v>
      </c>
      <c r="H730" s="62" t="e">
        <f ca="1">_xlfn.IFS($E730&gt;0,VLOOKUP($F730,objets!$A$2:$L5298,4,FALSE)*$E730,$F730="",0,$E730="",VLOOKUP($F730,objets!$A$2:$L5298,4,FALSE))</f>
        <v>#NAME?</v>
      </c>
      <c r="I730" s="107" t="str">
        <f>IF(F730="","",IF(E730&gt;0,VLOOKUP(F730,objets!$A$4:$F$47,6,FALSE)*E730,VLOOKUP(F730,objets!$A$4:$F$47,6,FALSE)))</f>
        <v/>
      </c>
      <c r="J730" s="63" t="e">
        <f ca="1">_xlfn.IFS($E730&gt;0,VLOOKUP($F730,objets!$A$2:$L5298,7,FALSE)*$E730,$F730="",0,$E730="",VLOOKUP($F730,objets!$A$2:$L5298,7,FALSE))</f>
        <v>#NAME?</v>
      </c>
      <c r="K730" s="63" t="e">
        <f ca="1">_xlfn.IFS($E730&gt;0,VLOOKUP($F730,objets!$A$2:$L5298,8,FALSE)*$E730,$F730="",0,$E730="",VLOOKUP($F730,objets!$A$2:$L5298,8,FALSE))</f>
        <v>#NAME?</v>
      </c>
      <c r="L730" s="63" t="e">
        <f ca="1">_xlfn.IFS($E730&gt;0,VLOOKUP($F730,objets!$A$2:$L5298,9,FALSE)*$E730,$F730="",0,$E730="",VLOOKUP($F730,objets!$A$2:$L5298,9,FALSE))</f>
        <v>#NAME?</v>
      </c>
      <c r="M730" s="63" t="e">
        <f ca="1">_xlfn.IFS($E730&gt;0,VLOOKUP($F730,objets!$A$2:$L5298,10,FALSE)*$E730,$F730="",0,$E730="",VLOOKUP($F730,objets!$A$2:$L5298,10,FALSE))</f>
        <v>#NAME?</v>
      </c>
      <c r="N730" s="63" t="e">
        <f ca="1">_xlfn.IFS($E730&gt;0,VLOOKUP($F730,objets!$A$2:$L5298,11,FALSE)*$E730,$F730="",0,$E730="",VLOOKUP($F730,objets!$A$2:$L5298,11,FALSE))</f>
        <v>#NAME?</v>
      </c>
      <c r="O730" s="63" t="e">
        <f ca="1">_xlfn.IFS($E730&gt;0,VLOOKUP($F730,objets!$A$2:$L5298,12,FALSE)*$E730,$F730="",0,$E730="",VLOOKUP($F730,objets!$A$2:$L5298,12,FALSE))</f>
        <v>#NAME?</v>
      </c>
      <c r="P730" s="64"/>
      <c r="Q730" s="65"/>
      <c r="R730" s="65"/>
      <c r="S730" s="65"/>
      <c r="T730" s="65"/>
      <c r="U730" s="65"/>
      <c r="V730" s="65"/>
      <c r="W730" s="65"/>
      <c r="X730" s="65"/>
      <c r="Y730" s="73"/>
      <c r="Z730" s="67" t="str">
        <f t="shared" ca="1" si="23"/>
        <v/>
      </c>
      <c r="AA730" s="53"/>
      <c r="AB730" s="68"/>
      <c r="AC730" s="68"/>
      <c r="AD730" s="68"/>
      <c r="AE730" s="68"/>
      <c r="AF730" s="68"/>
      <c r="AG730" s="68"/>
      <c r="AH730" s="68"/>
      <c r="AI730" s="68"/>
      <c r="AJ730" s="69"/>
      <c r="AK730" s="55"/>
      <c r="AL730" s="70"/>
      <c r="AM730" s="61"/>
      <c r="AN730" s="61"/>
      <c r="AO730" s="55"/>
      <c r="AP730" s="71"/>
      <c r="AQ730" s="68"/>
      <c r="AR730" s="61"/>
    </row>
    <row r="731" spans="1:44" ht="34.5" customHeight="1" x14ac:dyDescent="0.25">
      <c r="A731" s="58"/>
      <c r="B731" s="58"/>
      <c r="C731" s="59"/>
      <c r="D731" s="60"/>
      <c r="E731" s="60"/>
      <c r="F731" s="61"/>
      <c r="G731" s="62" t="e">
        <f t="shared" ca="1" si="24"/>
        <v>#NAME?</v>
      </c>
      <c r="H731" s="62" t="e">
        <f ca="1">_xlfn.IFS($E731&gt;0,VLOOKUP($F731,objets!$A$2:$L5299,4,FALSE)*$E731,$F731="",0,$E731="",VLOOKUP($F731,objets!$A$2:$L5299,4,FALSE))</f>
        <v>#NAME?</v>
      </c>
      <c r="I731" s="107" t="str">
        <f>IF(F731="","",IF(E731&gt;0,VLOOKUP(F731,objets!$A$4:$F$47,6,FALSE)*E731,VLOOKUP(F731,objets!$A$4:$F$47,6,FALSE)))</f>
        <v/>
      </c>
      <c r="J731" s="63" t="e">
        <f ca="1">_xlfn.IFS($E731&gt;0,VLOOKUP($F731,objets!$A$2:$L5299,7,FALSE)*$E731,$F731="",0,$E731="",VLOOKUP($F731,objets!$A$2:$L5299,7,FALSE))</f>
        <v>#NAME?</v>
      </c>
      <c r="K731" s="63" t="e">
        <f ca="1">_xlfn.IFS($E731&gt;0,VLOOKUP($F731,objets!$A$2:$L5299,8,FALSE)*$E731,$F731="",0,$E731="",VLOOKUP($F731,objets!$A$2:$L5299,8,FALSE))</f>
        <v>#NAME?</v>
      </c>
      <c r="L731" s="63" t="e">
        <f ca="1">_xlfn.IFS($E731&gt;0,VLOOKUP($F731,objets!$A$2:$L5299,9,FALSE)*$E731,$F731="",0,$E731="",VLOOKUP($F731,objets!$A$2:$L5299,9,FALSE))</f>
        <v>#NAME?</v>
      </c>
      <c r="M731" s="63" t="e">
        <f ca="1">_xlfn.IFS($E731&gt;0,VLOOKUP($F731,objets!$A$2:$L5299,10,FALSE)*$E731,$F731="",0,$E731="",VLOOKUP($F731,objets!$A$2:$L5299,10,FALSE))</f>
        <v>#NAME?</v>
      </c>
      <c r="N731" s="63" t="e">
        <f ca="1">_xlfn.IFS($E731&gt;0,VLOOKUP($F731,objets!$A$2:$L5299,11,FALSE)*$E731,$F731="",0,$E731="",VLOOKUP($F731,objets!$A$2:$L5299,11,FALSE))</f>
        <v>#NAME?</v>
      </c>
      <c r="O731" s="63" t="e">
        <f ca="1">_xlfn.IFS($E731&gt;0,VLOOKUP($F731,objets!$A$2:$L5299,12,FALSE)*$E731,$F731="",0,$E731="",VLOOKUP($F731,objets!$A$2:$L5299,12,FALSE))</f>
        <v>#NAME?</v>
      </c>
      <c r="P731" s="64"/>
      <c r="Q731" s="65"/>
      <c r="R731" s="65"/>
      <c r="S731" s="65"/>
      <c r="T731" s="65"/>
      <c r="U731" s="65"/>
      <c r="V731" s="65"/>
      <c r="W731" s="65"/>
      <c r="X731" s="65"/>
      <c r="Y731" s="73"/>
      <c r="Z731" s="67" t="str">
        <f t="shared" ca="1" si="23"/>
        <v/>
      </c>
      <c r="AA731" s="53"/>
      <c r="AB731" s="68"/>
      <c r="AC731" s="68"/>
      <c r="AD731" s="68"/>
      <c r="AE731" s="68"/>
      <c r="AF731" s="68"/>
      <c r="AG731" s="68"/>
      <c r="AH731" s="68"/>
      <c r="AI731" s="68"/>
      <c r="AJ731" s="69"/>
      <c r="AK731" s="55"/>
      <c r="AL731" s="70"/>
      <c r="AM731" s="61"/>
      <c r="AN731" s="61"/>
      <c r="AO731" s="55"/>
      <c r="AP731" s="71"/>
      <c r="AQ731" s="68"/>
      <c r="AR731" s="61"/>
    </row>
    <row r="732" spans="1:44" ht="34.5" customHeight="1" x14ac:dyDescent="0.25">
      <c r="A732" s="58"/>
      <c r="B732" s="58"/>
      <c r="C732" s="59"/>
      <c r="D732" s="60"/>
      <c r="E732" s="60"/>
      <c r="F732" s="72"/>
      <c r="G732" s="62" t="e">
        <f t="shared" ca="1" si="24"/>
        <v>#NAME?</v>
      </c>
      <c r="H732" s="62" t="e">
        <f ca="1">_xlfn.IFS($E732&gt;0,VLOOKUP($F732,objets!$A$2:$L5300,4,FALSE)*$E732,$F732="",0,$E732="",VLOOKUP($F732,objets!$A$2:$L5300,4,FALSE))</f>
        <v>#NAME?</v>
      </c>
      <c r="I732" s="107" t="str">
        <f>IF(F732="","",IF(E732&gt;0,VLOOKUP(F732,objets!$A$4:$F$47,6,FALSE)*E732,VLOOKUP(F732,objets!$A$4:$F$47,6,FALSE)))</f>
        <v/>
      </c>
      <c r="J732" s="63" t="e">
        <f ca="1">_xlfn.IFS($E732&gt;0,VLOOKUP($F732,objets!$A$2:$L5300,7,FALSE)*$E732,$F732="",0,$E732="",VLOOKUP($F732,objets!$A$2:$L5300,7,FALSE))</f>
        <v>#NAME?</v>
      </c>
      <c r="K732" s="63" t="e">
        <f ca="1">_xlfn.IFS($E732&gt;0,VLOOKUP($F732,objets!$A$2:$L5300,8,FALSE)*$E732,$F732="",0,$E732="",VLOOKUP($F732,objets!$A$2:$L5300,8,FALSE))</f>
        <v>#NAME?</v>
      </c>
      <c r="L732" s="63" t="e">
        <f ca="1">_xlfn.IFS($E732&gt;0,VLOOKUP($F732,objets!$A$2:$L5300,9,FALSE)*$E732,$F732="",0,$E732="",VLOOKUP($F732,objets!$A$2:$L5300,9,FALSE))</f>
        <v>#NAME?</v>
      </c>
      <c r="M732" s="63" t="e">
        <f ca="1">_xlfn.IFS($E732&gt;0,VLOOKUP($F732,objets!$A$2:$L5300,10,FALSE)*$E732,$F732="",0,$E732="",VLOOKUP($F732,objets!$A$2:$L5300,10,FALSE))</f>
        <v>#NAME?</v>
      </c>
      <c r="N732" s="63" t="e">
        <f ca="1">_xlfn.IFS($E732&gt;0,VLOOKUP($F732,objets!$A$2:$L5300,11,FALSE)*$E732,$F732="",0,$E732="",VLOOKUP($F732,objets!$A$2:$L5300,11,FALSE))</f>
        <v>#NAME?</v>
      </c>
      <c r="O732" s="63" t="e">
        <f ca="1">_xlfn.IFS($E732&gt;0,VLOOKUP($F732,objets!$A$2:$L5300,12,FALSE)*$E732,$F732="",0,$E732="",VLOOKUP($F732,objets!$A$2:$L5300,12,FALSE))</f>
        <v>#NAME?</v>
      </c>
      <c r="P732" s="64"/>
      <c r="Q732" s="65"/>
      <c r="R732" s="65"/>
      <c r="S732" s="65"/>
      <c r="T732" s="65"/>
      <c r="U732" s="65"/>
      <c r="V732" s="65"/>
      <c r="W732" s="65"/>
      <c r="X732" s="65"/>
      <c r="Y732" s="73"/>
      <c r="Z732" s="67" t="str">
        <f t="shared" ca="1" si="23"/>
        <v/>
      </c>
      <c r="AA732" s="53"/>
      <c r="AB732" s="68"/>
      <c r="AC732" s="68"/>
      <c r="AD732" s="68"/>
      <c r="AE732" s="68"/>
      <c r="AF732" s="68"/>
      <c r="AG732" s="68"/>
      <c r="AH732" s="68"/>
      <c r="AI732" s="68"/>
      <c r="AJ732" s="69"/>
      <c r="AK732" s="55"/>
      <c r="AL732" s="70"/>
      <c r="AM732" s="61"/>
      <c r="AN732" s="61"/>
      <c r="AO732" s="55"/>
      <c r="AP732" s="71"/>
      <c r="AQ732" s="68"/>
      <c r="AR732" s="61"/>
    </row>
    <row r="733" spans="1:44" ht="34.5" customHeight="1" x14ac:dyDescent="0.25">
      <c r="A733" s="58"/>
      <c r="B733" s="58"/>
      <c r="C733" s="59"/>
      <c r="D733" s="60"/>
      <c r="E733" s="60"/>
      <c r="F733" s="61"/>
      <c r="G733" s="62" t="e">
        <f t="shared" ca="1" si="24"/>
        <v>#NAME?</v>
      </c>
      <c r="H733" s="62" t="e">
        <f ca="1">_xlfn.IFS($E733&gt;0,VLOOKUP($F733,objets!$A$2:$L5301,4,FALSE)*$E733,$F733="",0,$E733="",VLOOKUP($F733,objets!$A$2:$L5301,4,FALSE))</f>
        <v>#NAME?</v>
      </c>
      <c r="I733" s="107" t="str">
        <f>IF(F733="","",IF(E733&gt;0,VLOOKUP(F733,objets!$A$4:$F$47,6,FALSE)*E733,VLOOKUP(F733,objets!$A$4:$F$47,6,FALSE)))</f>
        <v/>
      </c>
      <c r="J733" s="63" t="e">
        <f ca="1">_xlfn.IFS($E733&gt;0,VLOOKUP($F733,objets!$A$2:$L5301,7,FALSE)*$E733,$F733="",0,$E733="",VLOOKUP($F733,objets!$A$2:$L5301,7,FALSE))</f>
        <v>#NAME?</v>
      </c>
      <c r="K733" s="63" t="e">
        <f ca="1">_xlfn.IFS($E733&gt;0,VLOOKUP($F733,objets!$A$2:$L5301,8,FALSE)*$E733,$F733="",0,$E733="",VLOOKUP($F733,objets!$A$2:$L5301,8,FALSE))</f>
        <v>#NAME?</v>
      </c>
      <c r="L733" s="63" t="e">
        <f ca="1">_xlfn.IFS($E733&gt;0,VLOOKUP($F733,objets!$A$2:$L5301,9,FALSE)*$E733,$F733="",0,$E733="",VLOOKUP($F733,objets!$A$2:$L5301,9,FALSE))</f>
        <v>#NAME?</v>
      </c>
      <c r="M733" s="63" t="e">
        <f ca="1">_xlfn.IFS($E733&gt;0,VLOOKUP($F733,objets!$A$2:$L5301,10,FALSE)*$E733,$F733="",0,$E733="",VLOOKUP($F733,objets!$A$2:$L5301,10,FALSE))</f>
        <v>#NAME?</v>
      </c>
      <c r="N733" s="63" t="e">
        <f ca="1">_xlfn.IFS($E733&gt;0,VLOOKUP($F733,objets!$A$2:$L5301,11,FALSE)*$E733,$F733="",0,$E733="",VLOOKUP($F733,objets!$A$2:$L5301,11,FALSE))</f>
        <v>#NAME?</v>
      </c>
      <c r="O733" s="63" t="e">
        <f ca="1">_xlfn.IFS($E733&gt;0,VLOOKUP($F733,objets!$A$2:$L5301,12,FALSE)*$E733,$F733="",0,$E733="",VLOOKUP($F733,objets!$A$2:$L5301,12,FALSE))</f>
        <v>#NAME?</v>
      </c>
      <c r="P733" s="64"/>
      <c r="Q733" s="65"/>
      <c r="R733" s="65"/>
      <c r="S733" s="65"/>
      <c r="T733" s="65"/>
      <c r="U733" s="65"/>
      <c r="V733" s="65"/>
      <c r="W733" s="65"/>
      <c r="X733" s="65"/>
      <c r="Y733" s="73"/>
      <c r="Z733" s="67" t="str">
        <f t="shared" ca="1" si="23"/>
        <v/>
      </c>
      <c r="AA733" s="53"/>
      <c r="AB733" s="68"/>
      <c r="AC733" s="68"/>
      <c r="AD733" s="68"/>
      <c r="AE733" s="68"/>
      <c r="AF733" s="68"/>
      <c r="AG733" s="68"/>
      <c r="AH733" s="68"/>
      <c r="AI733" s="68"/>
      <c r="AJ733" s="69"/>
      <c r="AK733" s="55"/>
      <c r="AL733" s="70"/>
      <c r="AM733" s="61"/>
      <c r="AN733" s="61"/>
      <c r="AO733" s="55"/>
      <c r="AP733" s="71"/>
      <c r="AQ733" s="68"/>
      <c r="AR733" s="61"/>
    </row>
    <row r="734" spans="1:44" ht="34.5" customHeight="1" x14ac:dyDescent="0.25">
      <c r="A734" s="58"/>
      <c r="B734" s="58"/>
      <c r="C734" s="59"/>
      <c r="D734" s="60"/>
      <c r="E734" s="60"/>
      <c r="F734" s="61"/>
      <c r="G734" s="62" t="e">
        <f t="shared" ca="1" si="24"/>
        <v>#NAME?</v>
      </c>
      <c r="H734" s="62" t="e">
        <f ca="1">_xlfn.IFS($E734&gt;0,VLOOKUP($F734,objets!$A$2:$L5302,4,FALSE)*$E734,$F734="",0,$E734="",VLOOKUP($F734,objets!$A$2:$L5302,4,FALSE))</f>
        <v>#NAME?</v>
      </c>
      <c r="I734" s="107" t="str">
        <f>IF(F734="","",IF(E734&gt;0,VLOOKUP(F734,objets!$A$4:$F$47,6,FALSE)*E734,VLOOKUP(F734,objets!$A$4:$F$47,6,FALSE)))</f>
        <v/>
      </c>
      <c r="J734" s="63" t="e">
        <f ca="1">_xlfn.IFS($E734&gt;0,VLOOKUP($F734,objets!$A$2:$L5302,7,FALSE)*$E734,$F734="",0,$E734="",VLOOKUP($F734,objets!$A$2:$L5302,7,FALSE))</f>
        <v>#NAME?</v>
      </c>
      <c r="K734" s="63" t="e">
        <f ca="1">_xlfn.IFS($E734&gt;0,VLOOKUP($F734,objets!$A$2:$L5302,8,FALSE)*$E734,$F734="",0,$E734="",VLOOKUP($F734,objets!$A$2:$L5302,8,FALSE))</f>
        <v>#NAME?</v>
      </c>
      <c r="L734" s="63" t="e">
        <f ca="1">_xlfn.IFS($E734&gt;0,VLOOKUP($F734,objets!$A$2:$L5302,9,FALSE)*$E734,$F734="",0,$E734="",VLOOKUP($F734,objets!$A$2:$L5302,9,FALSE))</f>
        <v>#NAME?</v>
      </c>
      <c r="M734" s="63" t="e">
        <f ca="1">_xlfn.IFS($E734&gt;0,VLOOKUP($F734,objets!$A$2:$L5302,10,FALSE)*$E734,$F734="",0,$E734="",VLOOKUP($F734,objets!$A$2:$L5302,10,FALSE))</f>
        <v>#NAME?</v>
      </c>
      <c r="N734" s="63" t="e">
        <f ca="1">_xlfn.IFS($E734&gt;0,VLOOKUP($F734,objets!$A$2:$L5302,11,FALSE)*$E734,$F734="",0,$E734="",VLOOKUP($F734,objets!$A$2:$L5302,11,FALSE))</f>
        <v>#NAME?</v>
      </c>
      <c r="O734" s="63" t="e">
        <f ca="1">_xlfn.IFS($E734&gt;0,VLOOKUP($F734,objets!$A$2:$L5302,12,FALSE)*$E734,$F734="",0,$E734="",VLOOKUP($F734,objets!$A$2:$L5302,12,FALSE))</f>
        <v>#NAME?</v>
      </c>
      <c r="P734" s="64"/>
      <c r="Q734" s="65"/>
      <c r="R734" s="65"/>
      <c r="S734" s="65"/>
      <c r="T734" s="65"/>
      <c r="U734" s="65"/>
      <c r="V734" s="65"/>
      <c r="W734" s="65"/>
      <c r="X734" s="65"/>
      <c r="Y734" s="73"/>
      <c r="Z734" s="67" t="str">
        <f t="shared" ca="1" si="23"/>
        <v/>
      </c>
      <c r="AA734" s="53"/>
      <c r="AB734" s="68"/>
      <c r="AC734" s="68"/>
      <c r="AD734" s="68"/>
      <c r="AE734" s="68"/>
      <c r="AF734" s="68"/>
      <c r="AG734" s="68"/>
      <c r="AH734" s="68"/>
      <c r="AI734" s="68"/>
      <c r="AJ734" s="69"/>
      <c r="AK734" s="55"/>
      <c r="AL734" s="70"/>
      <c r="AM734" s="61"/>
      <c r="AN734" s="61"/>
      <c r="AO734" s="55"/>
      <c r="AP734" s="71"/>
      <c r="AQ734" s="68"/>
      <c r="AR734" s="61"/>
    </row>
    <row r="735" spans="1:44" ht="34.5" customHeight="1" x14ac:dyDescent="0.25">
      <c r="A735" s="58"/>
      <c r="B735" s="58"/>
      <c r="C735" s="59"/>
      <c r="D735" s="60"/>
      <c r="E735" s="60"/>
      <c r="F735" s="61"/>
      <c r="G735" s="62" t="e">
        <f t="shared" ca="1" si="24"/>
        <v>#NAME?</v>
      </c>
      <c r="H735" s="62" t="e">
        <f ca="1">_xlfn.IFS($E735&gt;0,VLOOKUP($F735,objets!$A$2:$L5303,4,FALSE)*$E735,$F735="",0,$E735="",VLOOKUP($F735,objets!$A$2:$L5303,4,FALSE))</f>
        <v>#NAME?</v>
      </c>
      <c r="I735" s="107" t="str">
        <f>IF(F735="","",IF(E735&gt;0,VLOOKUP(F735,objets!$A$4:$F$47,6,FALSE)*E735,VLOOKUP(F735,objets!$A$4:$F$47,6,FALSE)))</f>
        <v/>
      </c>
      <c r="J735" s="63" t="e">
        <f ca="1">_xlfn.IFS($E735&gt;0,VLOOKUP($F735,objets!$A$2:$L5303,7,FALSE)*$E735,$F735="",0,$E735="",VLOOKUP($F735,objets!$A$2:$L5303,7,FALSE))</f>
        <v>#NAME?</v>
      </c>
      <c r="K735" s="63" t="e">
        <f ca="1">_xlfn.IFS($E735&gt;0,VLOOKUP($F735,objets!$A$2:$L5303,8,FALSE)*$E735,$F735="",0,$E735="",VLOOKUP($F735,objets!$A$2:$L5303,8,FALSE))</f>
        <v>#NAME?</v>
      </c>
      <c r="L735" s="63" t="e">
        <f ca="1">_xlfn.IFS($E735&gt;0,VLOOKUP($F735,objets!$A$2:$L5303,9,FALSE)*$E735,$F735="",0,$E735="",VLOOKUP($F735,objets!$A$2:$L5303,9,FALSE))</f>
        <v>#NAME?</v>
      </c>
      <c r="M735" s="63" t="e">
        <f ca="1">_xlfn.IFS($E735&gt;0,VLOOKUP($F735,objets!$A$2:$L5303,10,FALSE)*$E735,$F735="",0,$E735="",VLOOKUP($F735,objets!$A$2:$L5303,10,FALSE))</f>
        <v>#NAME?</v>
      </c>
      <c r="N735" s="63" t="e">
        <f ca="1">_xlfn.IFS($E735&gt;0,VLOOKUP($F735,objets!$A$2:$L5303,11,FALSE)*$E735,$F735="",0,$E735="",VLOOKUP($F735,objets!$A$2:$L5303,11,FALSE))</f>
        <v>#NAME?</v>
      </c>
      <c r="O735" s="63" t="e">
        <f ca="1">_xlfn.IFS($E735&gt;0,VLOOKUP($F735,objets!$A$2:$L5303,12,FALSE)*$E735,$F735="",0,$E735="",VLOOKUP($F735,objets!$A$2:$L5303,12,FALSE))</f>
        <v>#NAME?</v>
      </c>
      <c r="P735" s="64"/>
      <c r="Q735" s="65"/>
      <c r="R735" s="65"/>
      <c r="S735" s="65"/>
      <c r="T735" s="65"/>
      <c r="U735" s="65"/>
      <c r="V735" s="65"/>
      <c r="W735" s="65"/>
      <c r="X735" s="65"/>
      <c r="Y735" s="73"/>
      <c r="Z735" s="67" t="str">
        <f t="shared" ca="1" si="23"/>
        <v/>
      </c>
      <c r="AA735" s="53"/>
      <c r="AB735" s="68"/>
      <c r="AC735" s="68"/>
      <c r="AD735" s="68"/>
      <c r="AE735" s="68"/>
      <c r="AF735" s="68"/>
      <c r="AG735" s="68"/>
      <c r="AH735" s="68"/>
      <c r="AI735" s="68"/>
      <c r="AJ735" s="69"/>
      <c r="AK735" s="55"/>
      <c r="AL735" s="70"/>
      <c r="AM735" s="61"/>
      <c r="AN735" s="61"/>
      <c r="AO735" s="55"/>
      <c r="AP735" s="71"/>
      <c r="AQ735" s="68"/>
      <c r="AR735" s="61"/>
    </row>
    <row r="736" spans="1:44" ht="34.5" customHeight="1" x14ac:dyDescent="0.25">
      <c r="A736" s="58"/>
      <c r="B736" s="58"/>
      <c r="C736" s="59"/>
      <c r="D736" s="60"/>
      <c r="E736" s="60"/>
      <c r="F736" s="72"/>
      <c r="G736" s="62" t="e">
        <f t="shared" ca="1" si="24"/>
        <v>#NAME?</v>
      </c>
      <c r="H736" s="62" t="e">
        <f ca="1">_xlfn.IFS($E736&gt;0,VLOOKUP($F736,objets!$A$2:$L5304,4,FALSE)*$E736,$F736="",0,$E736="",VLOOKUP($F736,objets!$A$2:$L5304,4,FALSE))</f>
        <v>#NAME?</v>
      </c>
      <c r="I736" s="107" t="str">
        <f>IF(F736="","",IF(E736&gt;0,VLOOKUP(F736,objets!$A$4:$F$47,6,FALSE)*E736,VLOOKUP(F736,objets!$A$4:$F$47,6,FALSE)))</f>
        <v/>
      </c>
      <c r="J736" s="63" t="e">
        <f ca="1">_xlfn.IFS($E736&gt;0,VLOOKUP($F736,objets!$A$2:$L5304,7,FALSE)*$E736,$F736="",0,$E736="",VLOOKUP($F736,objets!$A$2:$L5304,7,FALSE))</f>
        <v>#NAME?</v>
      </c>
      <c r="K736" s="63" t="e">
        <f ca="1">_xlfn.IFS($E736&gt;0,VLOOKUP($F736,objets!$A$2:$L5304,8,FALSE)*$E736,$F736="",0,$E736="",VLOOKUP($F736,objets!$A$2:$L5304,8,FALSE))</f>
        <v>#NAME?</v>
      </c>
      <c r="L736" s="63" t="e">
        <f ca="1">_xlfn.IFS($E736&gt;0,VLOOKUP($F736,objets!$A$2:$L5304,9,FALSE)*$E736,$F736="",0,$E736="",VLOOKUP($F736,objets!$A$2:$L5304,9,FALSE))</f>
        <v>#NAME?</v>
      </c>
      <c r="M736" s="63" t="e">
        <f ca="1">_xlfn.IFS($E736&gt;0,VLOOKUP($F736,objets!$A$2:$L5304,10,FALSE)*$E736,$F736="",0,$E736="",VLOOKUP($F736,objets!$A$2:$L5304,10,FALSE))</f>
        <v>#NAME?</v>
      </c>
      <c r="N736" s="63" t="e">
        <f ca="1">_xlfn.IFS($E736&gt;0,VLOOKUP($F736,objets!$A$2:$L5304,11,FALSE)*$E736,$F736="",0,$E736="",VLOOKUP($F736,objets!$A$2:$L5304,11,FALSE))</f>
        <v>#NAME?</v>
      </c>
      <c r="O736" s="63" t="e">
        <f ca="1">_xlfn.IFS($E736&gt;0,VLOOKUP($F736,objets!$A$2:$L5304,12,FALSE)*$E736,$F736="",0,$E736="",VLOOKUP($F736,objets!$A$2:$L5304,12,FALSE))</f>
        <v>#NAME?</v>
      </c>
      <c r="P736" s="64"/>
      <c r="Q736" s="65"/>
      <c r="R736" s="65"/>
      <c r="S736" s="65"/>
      <c r="T736" s="65"/>
      <c r="U736" s="65"/>
      <c r="V736" s="65"/>
      <c r="W736" s="65"/>
      <c r="X736" s="65"/>
      <c r="Y736" s="73"/>
      <c r="Z736" s="67" t="str">
        <f t="shared" ca="1" si="23"/>
        <v/>
      </c>
      <c r="AA736" s="53"/>
      <c r="AB736" s="68"/>
      <c r="AC736" s="68"/>
      <c r="AD736" s="68"/>
      <c r="AE736" s="68"/>
      <c r="AF736" s="68"/>
      <c r="AG736" s="68"/>
      <c r="AH736" s="68"/>
      <c r="AI736" s="68"/>
      <c r="AJ736" s="69"/>
      <c r="AK736" s="55"/>
      <c r="AL736" s="70"/>
      <c r="AM736" s="61"/>
      <c r="AN736" s="61"/>
      <c r="AO736" s="55"/>
      <c r="AP736" s="71"/>
      <c r="AQ736" s="68"/>
      <c r="AR736" s="61"/>
    </row>
    <row r="737" spans="1:44" ht="34.5" customHeight="1" x14ac:dyDescent="0.25">
      <c r="A737" s="58"/>
      <c r="B737" s="58"/>
      <c r="C737" s="59"/>
      <c r="D737" s="60"/>
      <c r="E737" s="60"/>
      <c r="F737" s="61"/>
      <c r="G737" s="62" t="e">
        <f t="shared" ca="1" si="24"/>
        <v>#NAME?</v>
      </c>
      <c r="H737" s="62" t="e">
        <f ca="1">_xlfn.IFS($E737&gt;0,VLOOKUP($F737,objets!$A$2:$L5305,4,FALSE)*$E737,$F737="",0,$E737="",VLOOKUP($F737,objets!$A$2:$L5305,4,FALSE))</f>
        <v>#NAME?</v>
      </c>
      <c r="I737" s="107" t="str">
        <f>IF(F737="","",IF(E737&gt;0,VLOOKUP(F737,objets!$A$4:$F$47,6,FALSE)*E737,VLOOKUP(F737,objets!$A$4:$F$47,6,FALSE)))</f>
        <v/>
      </c>
      <c r="J737" s="63" t="e">
        <f ca="1">_xlfn.IFS($E737&gt;0,VLOOKUP($F737,objets!$A$2:$L5305,7,FALSE)*$E737,$F737="",0,$E737="",VLOOKUP($F737,objets!$A$2:$L5305,7,FALSE))</f>
        <v>#NAME?</v>
      </c>
      <c r="K737" s="63" t="e">
        <f ca="1">_xlfn.IFS($E737&gt;0,VLOOKUP($F737,objets!$A$2:$L5305,8,FALSE)*$E737,$F737="",0,$E737="",VLOOKUP($F737,objets!$A$2:$L5305,8,FALSE))</f>
        <v>#NAME?</v>
      </c>
      <c r="L737" s="63" t="e">
        <f ca="1">_xlfn.IFS($E737&gt;0,VLOOKUP($F737,objets!$A$2:$L5305,9,FALSE)*$E737,$F737="",0,$E737="",VLOOKUP($F737,objets!$A$2:$L5305,9,FALSE))</f>
        <v>#NAME?</v>
      </c>
      <c r="M737" s="63" t="e">
        <f ca="1">_xlfn.IFS($E737&gt;0,VLOOKUP($F737,objets!$A$2:$L5305,10,FALSE)*$E737,$F737="",0,$E737="",VLOOKUP($F737,objets!$A$2:$L5305,10,FALSE))</f>
        <v>#NAME?</v>
      </c>
      <c r="N737" s="63" t="e">
        <f ca="1">_xlfn.IFS($E737&gt;0,VLOOKUP($F737,objets!$A$2:$L5305,11,FALSE)*$E737,$F737="",0,$E737="",VLOOKUP($F737,objets!$A$2:$L5305,11,FALSE))</f>
        <v>#NAME?</v>
      </c>
      <c r="O737" s="63" t="e">
        <f ca="1">_xlfn.IFS($E737&gt;0,VLOOKUP($F737,objets!$A$2:$L5305,12,FALSE)*$E737,$F737="",0,$E737="",VLOOKUP($F737,objets!$A$2:$L5305,12,FALSE))</f>
        <v>#NAME?</v>
      </c>
      <c r="P737" s="64"/>
      <c r="Q737" s="65"/>
      <c r="R737" s="65"/>
      <c r="S737" s="65"/>
      <c r="T737" s="65"/>
      <c r="U737" s="65"/>
      <c r="V737" s="65"/>
      <c r="W737" s="65"/>
      <c r="X737" s="65"/>
      <c r="Y737" s="73"/>
      <c r="Z737" s="67" t="str">
        <f t="shared" ca="1" si="23"/>
        <v/>
      </c>
      <c r="AA737" s="53"/>
      <c r="AB737" s="68"/>
      <c r="AC737" s="68"/>
      <c r="AD737" s="68"/>
      <c r="AE737" s="68"/>
      <c r="AF737" s="68"/>
      <c r="AG737" s="68"/>
      <c r="AH737" s="68"/>
      <c r="AI737" s="68"/>
      <c r="AJ737" s="69"/>
      <c r="AK737" s="55"/>
      <c r="AL737" s="70"/>
      <c r="AM737" s="61"/>
      <c r="AN737" s="61"/>
      <c r="AO737" s="55"/>
      <c r="AP737" s="71"/>
      <c r="AQ737" s="68"/>
      <c r="AR737" s="61"/>
    </row>
    <row r="738" spans="1:44" ht="34.5" customHeight="1" x14ac:dyDescent="0.25">
      <c r="A738" s="58"/>
      <c r="B738" s="58"/>
      <c r="C738" s="59"/>
      <c r="D738" s="60"/>
      <c r="E738" s="60"/>
      <c r="F738" s="72"/>
      <c r="G738" s="62" t="e">
        <f t="shared" ca="1" si="24"/>
        <v>#NAME?</v>
      </c>
      <c r="H738" s="62" t="e">
        <f ca="1">_xlfn.IFS($E738&gt;0,VLOOKUP($F738,objets!$A$2:$L5306,4,FALSE)*$E738,$F738="",0,$E738="",VLOOKUP($F738,objets!$A$2:$L5306,4,FALSE))</f>
        <v>#NAME?</v>
      </c>
      <c r="I738" s="107" t="str">
        <f>IF(F738="","",IF(E738&gt;0,VLOOKUP(F738,objets!$A$4:$F$47,6,FALSE)*E738,VLOOKUP(F738,objets!$A$4:$F$47,6,FALSE)))</f>
        <v/>
      </c>
      <c r="J738" s="63" t="e">
        <f ca="1">_xlfn.IFS($E738&gt;0,VLOOKUP($F738,objets!$A$2:$L5306,7,FALSE)*$E738,$F738="",0,$E738="",VLOOKUP($F738,objets!$A$2:$L5306,7,FALSE))</f>
        <v>#NAME?</v>
      </c>
      <c r="K738" s="63" t="e">
        <f ca="1">_xlfn.IFS($E738&gt;0,VLOOKUP($F738,objets!$A$2:$L5306,8,FALSE)*$E738,$F738="",0,$E738="",VLOOKUP($F738,objets!$A$2:$L5306,8,FALSE))</f>
        <v>#NAME?</v>
      </c>
      <c r="L738" s="63" t="e">
        <f ca="1">_xlfn.IFS($E738&gt;0,VLOOKUP($F738,objets!$A$2:$L5306,9,FALSE)*$E738,$F738="",0,$E738="",VLOOKUP($F738,objets!$A$2:$L5306,9,FALSE))</f>
        <v>#NAME?</v>
      </c>
      <c r="M738" s="63" t="e">
        <f ca="1">_xlfn.IFS($E738&gt;0,VLOOKUP($F738,objets!$A$2:$L5306,10,FALSE)*$E738,$F738="",0,$E738="",VLOOKUP($F738,objets!$A$2:$L5306,10,FALSE))</f>
        <v>#NAME?</v>
      </c>
      <c r="N738" s="63" t="e">
        <f ca="1">_xlfn.IFS($E738&gt;0,VLOOKUP($F738,objets!$A$2:$L5306,11,FALSE)*$E738,$F738="",0,$E738="",VLOOKUP($F738,objets!$A$2:$L5306,11,FALSE))</f>
        <v>#NAME?</v>
      </c>
      <c r="O738" s="63" t="e">
        <f ca="1">_xlfn.IFS($E738&gt;0,VLOOKUP($F738,objets!$A$2:$L5306,12,FALSE)*$E738,$F738="",0,$E738="",VLOOKUP($F738,objets!$A$2:$L5306,12,FALSE))</f>
        <v>#NAME?</v>
      </c>
      <c r="P738" s="64"/>
      <c r="Q738" s="65"/>
      <c r="R738" s="65"/>
      <c r="S738" s="65"/>
      <c r="T738" s="65"/>
      <c r="U738" s="65"/>
      <c r="V738" s="65"/>
      <c r="W738" s="65"/>
      <c r="X738" s="65"/>
      <c r="Y738" s="73"/>
      <c r="Z738" s="67" t="str">
        <f t="shared" ca="1" si="23"/>
        <v/>
      </c>
      <c r="AA738" s="53"/>
      <c r="AB738" s="68"/>
      <c r="AC738" s="68"/>
      <c r="AD738" s="68"/>
      <c r="AE738" s="68"/>
      <c r="AF738" s="68"/>
      <c r="AG738" s="68"/>
      <c r="AH738" s="68"/>
      <c r="AI738" s="68"/>
      <c r="AJ738" s="69"/>
      <c r="AK738" s="55"/>
      <c r="AL738" s="70"/>
      <c r="AM738" s="61"/>
      <c r="AN738" s="61"/>
      <c r="AO738" s="55"/>
      <c r="AP738" s="71"/>
      <c r="AQ738" s="68"/>
      <c r="AR738" s="61"/>
    </row>
    <row r="739" spans="1:44" ht="34.5" customHeight="1" x14ac:dyDescent="0.25">
      <c r="A739" s="58"/>
      <c r="B739" s="58"/>
      <c r="C739" s="59"/>
      <c r="D739" s="60"/>
      <c r="E739" s="60"/>
      <c r="F739" s="61"/>
      <c r="G739" s="62" t="e">
        <f t="shared" ca="1" si="24"/>
        <v>#NAME?</v>
      </c>
      <c r="H739" s="62" t="e">
        <f ca="1">_xlfn.IFS($E739&gt;0,VLOOKUP($F739,objets!$A$2:$L5307,4,FALSE)*$E739,$F739="",0,$E739="",VLOOKUP($F739,objets!$A$2:$L5307,4,FALSE))</f>
        <v>#NAME?</v>
      </c>
      <c r="I739" s="107" t="str">
        <f>IF(F739="","",IF(E739&gt;0,VLOOKUP(F739,objets!$A$4:$F$47,6,FALSE)*E739,VLOOKUP(F739,objets!$A$4:$F$47,6,FALSE)))</f>
        <v/>
      </c>
      <c r="J739" s="63" t="e">
        <f ca="1">_xlfn.IFS($E739&gt;0,VLOOKUP($F739,objets!$A$2:$L5307,7,FALSE)*$E739,$F739="",0,$E739="",VLOOKUP($F739,objets!$A$2:$L5307,7,FALSE))</f>
        <v>#NAME?</v>
      </c>
      <c r="K739" s="63" t="e">
        <f ca="1">_xlfn.IFS($E739&gt;0,VLOOKUP($F739,objets!$A$2:$L5307,8,FALSE)*$E739,$F739="",0,$E739="",VLOOKUP($F739,objets!$A$2:$L5307,8,FALSE))</f>
        <v>#NAME?</v>
      </c>
      <c r="L739" s="63" t="e">
        <f ca="1">_xlfn.IFS($E739&gt;0,VLOOKUP($F739,objets!$A$2:$L5307,9,FALSE)*$E739,$F739="",0,$E739="",VLOOKUP($F739,objets!$A$2:$L5307,9,FALSE))</f>
        <v>#NAME?</v>
      </c>
      <c r="M739" s="63" t="e">
        <f ca="1">_xlfn.IFS($E739&gt;0,VLOOKUP($F739,objets!$A$2:$L5307,10,FALSE)*$E739,$F739="",0,$E739="",VLOOKUP($F739,objets!$A$2:$L5307,10,FALSE))</f>
        <v>#NAME?</v>
      </c>
      <c r="N739" s="63" t="e">
        <f ca="1">_xlfn.IFS($E739&gt;0,VLOOKUP($F739,objets!$A$2:$L5307,11,FALSE)*$E739,$F739="",0,$E739="",VLOOKUP($F739,objets!$A$2:$L5307,11,FALSE))</f>
        <v>#NAME?</v>
      </c>
      <c r="O739" s="63" t="e">
        <f ca="1">_xlfn.IFS($E739&gt;0,VLOOKUP($F739,objets!$A$2:$L5307,12,FALSE)*$E739,$F739="",0,$E739="",VLOOKUP($F739,objets!$A$2:$L5307,12,FALSE))</f>
        <v>#NAME?</v>
      </c>
      <c r="P739" s="64"/>
      <c r="Q739" s="65"/>
      <c r="R739" s="65"/>
      <c r="S739" s="65"/>
      <c r="T739" s="65"/>
      <c r="U739" s="65"/>
      <c r="V739" s="65"/>
      <c r="W739" s="65"/>
      <c r="X739" s="65"/>
      <c r="Y739" s="73"/>
      <c r="Z739" s="67" t="str">
        <f t="shared" ca="1" si="23"/>
        <v/>
      </c>
      <c r="AA739" s="53"/>
      <c r="AB739" s="68"/>
      <c r="AC739" s="68"/>
      <c r="AD739" s="68"/>
      <c r="AE739" s="68"/>
      <c r="AF739" s="68"/>
      <c r="AG739" s="68"/>
      <c r="AH739" s="68"/>
      <c r="AI739" s="68"/>
      <c r="AJ739" s="69"/>
      <c r="AK739" s="55"/>
      <c r="AL739" s="70"/>
      <c r="AM739" s="61"/>
      <c r="AN739" s="61"/>
      <c r="AO739" s="55"/>
      <c r="AP739" s="71"/>
      <c r="AQ739" s="68"/>
      <c r="AR739" s="61"/>
    </row>
    <row r="740" spans="1:44" ht="34.5" customHeight="1" x14ac:dyDescent="0.25">
      <c r="A740" s="58"/>
      <c r="B740" s="58"/>
      <c r="C740" s="59"/>
      <c r="D740" s="60"/>
      <c r="E740" s="60"/>
      <c r="F740" s="61"/>
      <c r="G740" s="62" t="e">
        <f t="shared" ca="1" si="24"/>
        <v>#NAME?</v>
      </c>
      <c r="H740" s="62" t="e">
        <f ca="1">_xlfn.IFS($E740&gt;0,VLOOKUP($F740,objets!$A$2:$L5308,4,FALSE)*$E740,$F740="",0,$E740="",VLOOKUP($F740,objets!$A$2:$L5308,4,FALSE))</f>
        <v>#NAME?</v>
      </c>
      <c r="I740" s="107" t="str">
        <f>IF(F740="","",IF(E740&gt;0,VLOOKUP(F740,objets!$A$4:$F$47,6,FALSE)*E740,VLOOKUP(F740,objets!$A$4:$F$47,6,FALSE)))</f>
        <v/>
      </c>
      <c r="J740" s="63" t="e">
        <f ca="1">_xlfn.IFS($E740&gt;0,VLOOKUP($F740,objets!$A$2:$L5308,7,FALSE)*$E740,$F740="",0,$E740="",VLOOKUP($F740,objets!$A$2:$L5308,7,FALSE))</f>
        <v>#NAME?</v>
      </c>
      <c r="K740" s="63" t="e">
        <f ca="1">_xlfn.IFS($E740&gt;0,VLOOKUP($F740,objets!$A$2:$L5308,8,FALSE)*$E740,$F740="",0,$E740="",VLOOKUP($F740,objets!$A$2:$L5308,8,FALSE))</f>
        <v>#NAME?</v>
      </c>
      <c r="L740" s="63" t="e">
        <f ca="1">_xlfn.IFS($E740&gt;0,VLOOKUP($F740,objets!$A$2:$L5308,9,FALSE)*$E740,$F740="",0,$E740="",VLOOKUP($F740,objets!$A$2:$L5308,9,FALSE))</f>
        <v>#NAME?</v>
      </c>
      <c r="M740" s="63" t="e">
        <f ca="1">_xlfn.IFS($E740&gt;0,VLOOKUP($F740,objets!$A$2:$L5308,10,FALSE)*$E740,$F740="",0,$E740="",VLOOKUP($F740,objets!$A$2:$L5308,10,FALSE))</f>
        <v>#NAME?</v>
      </c>
      <c r="N740" s="63" t="e">
        <f ca="1">_xlfn.IFS($E740&gt;0,VLOOKUP($F740,objets!$A$2:$L5308,11,FALSE)*$E740,$F740="",0,$E740="",VLOOKUP($F740,objets!$A$2:$L5308,11,FALSE))</f>
        <v>#NAME?</v>
      </c>
      <c r="O740" s="63" t="e">
        <f ca="1">_xlfn.IFS($E740&gt;0,VLOOKUP($F740,objets!$A$2:$L5308,12,FALSE)*$E740,$F740="",0,$E740="",VLOOKUP($F740,objets!$A$2:$L5308,12,FALSE))</f>
        <v>#NAME?</v>
      </c>
      <c r="P740" s="64"/>
      <c r="Q740" s="65"/>
      <c r="R740" s="65"/>
      <c r="S740" s="65"/>
      <c r="T740" s="65"/>
      <c r="U740" s="65"/>
      <c r="V740" s="65"/>
      <c r="W740" s="65"/>
      <c r="X740" s="65"/>
      <c r="Y740" s="73"/>
      <c r="Z740" s="67" t="str">
        <f t="shared" ca="1" si="23"/>
        <v/>
      </c>
      <c r="AA740" s="53"/>
      <c r="AB740" s="68"/>
      <c r="AC740" s="68"/>
      <c r="AD740" s="68"/>
      <c r="AE740" s="68"/>
      <c r="AF740" s="68"/>
      <c r="AG740" s="68"/>
      <c r="AH740" s="68"/>
      <c r="AI740" s="68"/>
      <c r="AJ740" s="69"/>
      <c r="AK740" s="55"/>
      <c r="AL740" s="70"/>
      <c r="AM740" s="61"/>
      <c r="AN740" s="61"/>
      <c r="AO740" s="55"/>
      <c r="AP740" s="71"/>
      <c r="AQ740" s="68"/>
      <c r="AR740" s="61"/>
    </row>
    <row r="741" spans="1:44" ht="34.5" customHeight="1" x14ac:dyDescent="0.25">
      <c r="A741" s="58"/>
      <c r="B741" s="58"/>
      <c r="C741" s="59"/>
      <c r="D741" s="60"/>
      <c r="E741" s="60"/>
      <c r="F741" s="61"/>
      <c r="G741" s="62" t="e">
        <f t="shared" ca="1" si="24"/>
        <v>#NAME?</v>
      </c>
      <c r="H741" s="62" t="e">
        <f ca="1">_xlfn.IFS($E741&gt;0,VLOOKUP($F741,objets!$A$2:$L5309,4,FALSE)*$E741,$F741="",0,$E741="",VLOOKUP($F741,objets!$A$2:$L5309,4,FALSE))</f>
        <v>#NAME?</v>
      </c>
      <c r="I741" s="107" t="str">
        <f>IF(F741="","",IF(E741&gt;0,VLOOKUP(F741,objets!$A$4:$F$47,6,FALSE)*E741,VLOOKUP(F741,objets!$A$4:$F$47,6,FALSE)))</f>
        <v/>
      </c>
      <c r="J741" s="63" t="e">
        <f ca="1">_xlfn.IFS($E741&gt;0,VLOOKUP($F741,objets!$A$2:$L5309,7,FALSE)*$E741,$F741="",0,$E741="",VLOOKUP($F741,objets!$A$2:$L5309,7,FALSE))</f>
        <v>#NAME?</v>
      </c>
      <c r="K741" s="63" t="e">
        <f ca="1">_xlfn.IFS($E741&gt;0,VLOOKUP($F741,objets!$A$2:$L5309,8,FALSE)*$E741,$F741="",0,$E741="",VLOOKUP($F741,objets!$A$2:$L5309,8,FALSE))</f>
        <v>#NAME?</v>
      </c>
      <c r="L741" s="63" t="e">
        <f ca="1">_xlfn.IFS($E741&gt;0,VLOOKUP($F741,objets!$A$2:$L5309,9,FALSE)*$E741,$F741="",0,$E741="",VLOOKUP($F741,objets!$A$2:$L5309,9,FALSE))</f>
        <v>#NAME?</v>
      </c>
      <c r="M741" s="63" t="e">
        <f ca="1">_xlfn.IFS($E741&gt;0,VLOOKUP($F741,objets!$A$2:$L5309,10,FALSE)*$E741,$F741="",0,$E741="",VLOOKUP($F741,objets!$A$2:$L5309,10,FALSE))</f>
        <v>#NAME?</v>
      </c>
      <c r="N741" s="63" t="e">
        <f ca="1">_xlfn.IFS($E741&gt;0,VLOOKUP($F741,objets!$A$2:$L5309,11,FALSE)*$E741,$F741="",0,$E741="",VLOOKUP($F741,objets!$A$2:$L5309,11,FALSE))</f>
        <v>#NAME?</v>
      </c>
      <c r="O741" s="63" t="e">
        <f ca="1">_xlfn.IFS($E741&gt;0,VLOOKUP($F741,objets!$A$2:$L5309,12,FALSE)*$E741,$F741="",0,$E741="",VLOOKUP($F741,objets!$A$2:$L5309,12,FALSE))</f>
        <v>#NAME?</v>
      </c>
      <c r="P741" s="64"/>
      <c r="Q741" s="65"/>
      <c r="R741" s="65"/>
      <c r="S741" s="65"/>
      <c r="T741" s="65"/>
      <c r="U741" s="65"/>
      <c r="V741" s="65"/>
      <c r="W741" s="65"/>
      <c r="X741" s="65"/>
      <c r="Y741" s="73"/>
      <c r="Z741" s="67" t="str">
        <f t="shared" ca="1" si="23"/>
        <v/>
      </c>
      <c r="AA741" s="53"/>
      <c r="AB741" s="68"/>
      <c r="AC741" s="68"/>
      <c r="AD741" s="68"/>
      <c r="AE741" s="68"/>
      <c r="AF741" s="68"/>
      <c r="AG741" s="68"/>
      <c r="AH741" s="68"/>
      <c r="AI741" s="68"/>
      <c r="AJ741" s="69"/>
      <c r="AK741" s="55"/>
      <c r="AL741" s="70"/>
      <c r="AM741" s="61"/>
      <c r="AN741" s="61"/>
      <c r="AO741" s="55"/>
      <c r="AP741" s="71"/>
      <c r="AQ741" s="68"/>
      <c r="AR741" s="61"/>
    </row>
    <row r="742" spans="1:44" ht="34.5" customHeight="1" x14ac:dyDescent="0.25">
      <c r="A742" s="58"/>
      <c r="B742" s="58"/>
      <c r="C742" s="59"/>
      <c r="D742" s="60"/>
      <c r="E742" s="60"/>
      <c r="F742" s="61"/>
      <c r="G742" s="62" t="e">
        <f t="shared" ca="1" si="24"/>
        <v>#NAME?</v>
      </c>
      <c r="H742" s="62" t="e">
        <f ca="1">_xlfn.IFS($E742&gt;0,VLOOKUP($F742,objets!$A$2:$L5310,4,FALSE)*$E742,$F742="",0,$E742="",VLOOKUP($F742,objets!$A$2:$L5310,4,FALSE))</f>
        <v>#NAME?</v>
      </c>
      <c r="I742" s="107" t="str">
        <f>IF(F742="","",IF(E742&gt;0,VLOOKUP(F742,objets!$A$4:$F$47,6,FALSE)*E742,VLOOKUP(F742,objets!$A$4:$F$47,6,FALSE)))</f>
        <v/>
      </c>
      <c r="J742" s="63" t="e">
        <f ca="1">_xlfn.IFS($E742&gt;0,VLOOKUP($F742,objets!$A$2:$L5310,7,FALSE)*$E742,$F742="",0,$E742="",VLOOKUP($F742,objets!$A$2:$L5310,7,FALSE))</f>
        <v>#NAME?</v>
      </c>
      <c r="K742" s="63" t="e">
        <f ca="1">_xlfn.IFS($E742&gt;0,VLOOKUP($F742,objets!$A$2:$L5310,8,FALSE)*$E742,$F742="",0,$E742="",VLOOKUP($F742,objets!$A$2:$L5310,8,FALSE))</f>
        <v>#NAME?</v>
      </c>
      <c r="L742" s="63" t="e">
        <f ca="1">_xlfn.IFS($E742&gt;0,VLOOKUP($F742,objets!$A$2:$L5310,9,FALSE)*$E742,$F742="",0,$E742="",VLOOKUP($F742,objets!$A$2:$L5310,9,FALSE))</f>
        <v>#NAME?</v>
      </c>
      <c r="M742" s="63" t="e">
        <f ca="1">_xlfn.IFS($E742&gt;0,VLOOKUP($F742,objets!$A$2:$L5310,10,FALSE)*$E742,$F742="",0,$E742="",VLOOKUP($F742,objets!$A$2:$L5310,10,FALSE))</f>
        <v>#NAME?</v>
      </c>
      <c r="N742" s="63" t="e">
        <f ca="1">_xlfn.IFS($E742&gt;0,VLOOKUP($F742,objets!$A$2:$L5310,11,FALSE)*$E742,$F742="",0,$E742="",VLOOKUP($F742,objets!$A$2:$L5310,11,FALSE))</f>
        <v>#NAME?</v>
      </c>
      <c r="O742" s="63" t="e">
        <f ca="1">_xlfn.IFS($E742&gt;0,VLOOKUP($F742,objets!$A$2:$L5310,12,FALSE)*$E742,$F742="",0,$E742="",VLOOKUP($F742,objets!$A$2:$L5310,12,FALSE))</f>
        <v>#NAME?</v>
      </c>
      <c r="P742" s="64"/>
      <c r="Q742" s="65"/>
      <c r="R742" s="65"/>
      <c r="S742" s="65"/>
      <c r="T742" s="65"/>
      <c r="U742" s="65"/>
      <c r="V742" s="65"/>
      <c r="W742" s="65"/>
      <c r="X742" s="65"/>
      <c r="Y742" s="73"/>
      <c r="Z742" s="67" t="str">
        <f t="shared" ca="1" si="23"/>
        <v/>
      </c>
      <c r="AA742" s="53"/>
      <c r="AB742" s="68"/>
      <c r="AC742" s="68"/>
      <c r="AD742" s="68"/>
      <c r="AE742" s="68"/>
      <c r="AF742" s="68"/>
      <c r="AG742" s="68"/>
      <c r="AH742" s="68"/>
      <c r="AI742" s="68"/>
      <c r="AJ742" s="69"/>
      <c r="AK742" s="55"/>
      <c r="AL742" s="70"/>
      <c r="AM742" s="61"/>
      <c r="AN742" s="61"/>
      <c r="AO742" s="55"/>
      <c r="AP742" s="71"/>
      <c r="AQ742" s="68"/>
      <c r="AR742" s="61"/>
    </row>
    <row r="743" spans="1:44" ht="34.5" customHeight="1" x14ac:dyDescent="0.25">
      <c r="A743" s="58"/>
      <c r="B743" s="58"/>
      <c r="C743" s="59"/>
      <c r="D743" s="60"/>
      <c r="E743" s="60"/>
      <c r="F743" s="61"/>
      <c r="G743" s="62" t="e">
        <f t="shared" ca="1" si="24"/>
        <v>#NAME?</v>
      </c>
      <c r="H743" s="62" t="e">
        <f ca="1">_xlfn.IFS($E743&gt;0,VLOOKUP($F743,objets!$A$2:$L5311,4,FALSE)*$E743,$F743="",0,$E743="",VLOOKUP($F743,objets!$A$2:$L5311,4,FALSE))</f>
        <v>#NAME?</v>
      </c>
      <c r="I743" s="107" t="str">
        <f>IF(F743="","",IF(E743&gt;0,VLOOKUP(F743,objets!$A$4:$F$47,6,FALSE)*E743,VLOOKUP(F743,objets!$A$4:$F$47,6,FALSE)))</f>
        <v/>
      </c>
      <c r="J743" s="63" t="e">
        <f ca="1">_xlfn.IFS($E743&gt;0,VLOOKUP($F743,objets!$A$2:$L5311,7,FALSE)*$E743,$F743="",0,$E743="",VLOOKUP($F743,objets!$A$2:$L5311,7,FALSE))</f>
        <v>#NAME?</v>
      </c>
      <c r="K743" s="63" t="e">
        <f ca="1">_xlfn.IFS($E743&gt;0,VLOOKUP($F743,objets!$A$2:$L5311,8,FALSE)*$E743,$F743="",0,$E743="",VLOOKUP($F743,objets!$A$2:$L5311,8,FALSE))</f>
        <v>#NAME?</v>
      </c>
      <c r="L743" s="63" t="e">
        <f ca="1">_xlfn.IFS($E743&gt;0,VLOOKUP($F743,objets!$A$2:$L5311,9,FALSE)*$E743,$F743="",0,$E743="",VLOOKUP($F743,objets!$A$2:$L5311,9,FALSE))</f>
        <v>#NAME?</v>
      </c>
      <c r="M743" s="63" t="e">
        <f ca="1">_xlfn.IFS($E743&gt;0,VLOOKUP($F743,objets!$A$2:$L5311,10,FALSE)*$E743,$F743="",0,$E743="",VLOOKUP($F743,objets!$A$2:$L5311,10,FALSE))</f>
        <v>#NAME?</v>
      </c>
      <c r="N743" s="63" t="e">
        <f ca="1">_xlfn.IFS($E743&gt;0,VLOOKUP($F743,objets!$A$2:$L5311,11,FALSE)*$E743,$F743="",0,$E743="",VLOOKUP($F743,objets!$A$2:$L5311,11,FALSE))</f>
        <v>#NAME?</v>
      </c>
      <c r="O743" s="63" t="e">
        <f ca="1">_xlfn.IFS($E743&gt;0,VLOOKUP($F743,objets!$A$2:$L5311,12,FALSE)*$E743,$F743="",0,$E743="",VLOOKUP($F743,objets!$A$2:$L5311,12,FALSE))</f>
        <v>#NAME?</v>
      </c>
      <c r="P743" s="64"/>
      <c r="Q743" s="65"/>
      <c r="R743" s="65"/>
      <c r="S743" s="65"/>
      <c r="T743" s="65"/>
      <c r="U743" s="65"/>
      <c r="V743" s="65"/>
      <c r="W743" s="65"/>
      <c r="X743" s="65"/>
      <c r="Y743" s="73"/>
      <c r="Z743" s="67" t="str">
        <f t="shared" ca="1" si="23"/>
        <v/>
      </c>
      <c r="AA743" s="53"/>
      <c r="AB743" s="68"/>
      <c r="AC743" s="68"/>
      <c r="AD743" s="68"/>
      <c r="AE743" s="68"/>
      <c r="AF743" s="68"/>
      <c r="AG743" s="68"/>
      <c r="AH743" s="68"/>
      <c r="AI743" s="68"/>
      <c r="AJ743" s="69"/>
      <c r="AK743" s="55"/>
      <c r="AL743" s="70"/>
      <c r="AM743" s="61"/>
      <c r="AN743" s="61"/>
      <c r="AO743" s="55"/>
      <c r="AP743" s="71"/>
      <c r="AQ743" s="68"/>
      <c r="AR743" s="61"/>
    </row>
    <row r="744" spans="1:44" ht="34.5" customHeight="1" x14ac:dyDescent="0.25">
      <c r="A744" s="58"/>
      <c r="B744" s="58"/>
      <c r="C744" s="59"/>
      <c r="D744" s="60"/>
      <c r="E744" s="60"/>
      <c r="F744" s="72"/>
      <c r="G744" s="62" t="e">
        <f t="shared" ca="1" si="24"/>
        <v>#NAME?</v>
      </c>
      <c r="H744" s="62" t="e">
        <f ca="1">_xlfn.IFS($E744&gt;0,VLOOKUP($F744,objets!$A$2:$L5312,4,FALSE)*$E744,$F744="",0,$E744="",VLOOKUP($F744,objets!$A$2:$L5312,4,FALSE))</f>
        <v>#NAME?</v>
      </c>
      <c r="I744" s="107" t="str">
        <f>IF(F744="","",IF(E744&gt;0,VLOOKUP(F744,objets!$A$4:$F$47,6,FALSE)*E744,VLOOKUP(F744,objets!$A$4:$F$47,6,FALSE)))</f>
        <v/>
      </c>
      <c r="J744" s="63" t="e">
        <f ca="1">_xlfn.IFS($E744&gt;0,VLOOKUP($F744,objets!$A$2:$L5312,7,FALSE)*$E744,$F744="",0,$E744="",VLOOKUP($F744,objets!$A$2:$L5312,7,FALSE))</f>
        <v>#NAME?</v>
      </c>
      <c r="K744" s="63" t="e">
        <f ca="1">_xlfn.IFS($E744&gt;0,VLOOKUP($F744,objets!$A$2:$L5312,8,FALSE)*$E744,$F744="",0,$E744="",VLOOKUP($F744,objets!$A$2:$L5312,8,FALSE))</f>
        <v>#NAME?</v>
      </c>
      <c r="L744" s="63" t="e">
        <f ca="1">_xlfn.IFS($E744&gt;0,VLOOKUP($F744,objets!$A$2:$L5312,9,FALSE)*$E744,$F744="",0,$E744="",VLOOKUP($F744,objets!$A$2:$L5312,9,FALSE))</f>
        <v>#NAME?</v>
      </c>
      <c r="M744" s="63" t="e">
        <f ca="1">_xlfn.IFS($E744&gt;0,VLOOKUP($F744,objets!$A$2:$L5312,10,FALSE)*$E744,$F744="",0,$E744="",VLOOKUP($F744,objets!$A$2:$L5312,10,FALSE))</f>
        <v>#NAME?</v>
      </c>
      <c r="N744" s="63" t="e">
        <f ca="1">_xlfn.IFS($E744&gt;0,VLOOKUP($F744,objets!$A$2:$L5312,11,FALSE)*$E744,$F744="",0,$E744="",VLOOKUP($F744,objets!$A$2:$L5312,11,FALSE))</f>
        <v>#NAME?</v>
      </c>
      <c r="O744" s="63" t="e">
        <f ca="1">_xlfn.IFS($E744&gt;0,VLOOKUP($F744,objets!$A$2:$L5312,12,FALSE)*$E744,$F744="",0,$E744="",VLOOKUP($F744,objets!$A$2:$L5312,12,FALSE))</f>
        <v>#NAME?</v>
      </c>
      <c r="P744" s="64"/>
      <c r="Q744" s="65"/>
      <c r="R744" s="65"/>
      <c r="S744" s="65"/>
      <c r="T744" s="65"/>
      <c r="U744" s="65"/>
      <c r="V744" s="65"/>
      <c r="W744" s="65"/>
      <c r="X744" s="65"/>
      <c r="Y744" s="73"/>
      <c r="Z744" s="67" t="str">
        <f t="shared" ca="1" si="23"/>
        <v/>
      </c>
      <c r="AA744" s="53"/>
      <c r="AB744" s="68"/>
      <c r="AC744" s="68"/>
      <c r="AD744" s="68"/>
      <c r="AE744" s="68"/>
      <c r="AF744" s="68"/>
      <c r="AG744" s="68"/>
      <c r="AH744" s="68"/>
      <c r="AI744" s="68"/>
      <c r="AJ744" s="69"/>
      <c r="AK744" s="55"/>
      <c r="AL744" s="70"/>
      <c r="AM744" s="61"/>
      <c r="AN744" s="61"/>
      <c r="AO744" s="55"/>
      <c r="AP744" s="71"/>
      <c r="AQ744" s="68"/>
      <c r="AR744" s="61"/>
    </row>
    <row r="745" spans="1:44" ht="34.5" customHeight="1" x14ac:dyDescent="0.25">
      <c r="A745" s="58"/>
      <c r="B745" s="58"/>
      <c r="C745" s="59"/>
      <c r="D745" s="60"/>
      <c r="E745" s="60"/>
      <c r="F745" s="61"/>
      <c r="G745" s="62" t="e">
        <f t="shared" ca="1" si="24"/>
        <v>#NAME?</v>
      </c>
      <c r="H745" s="62" t="e">
        <f ca="1">_xlfn.IFS($E745&gt;0,VLOOKUP($F745,objets!$A$2:$L5313,4,FALSE)*$E745,$F745="",0,$E745="",VLOOKUP($F745,objets!$A$2:$L5313,4,FALSE))</f>
        <v>#NAME?</v>
      </c>
      <c r="I745" s="107" t="str">
        <f>IF(F745="","",IF(E745&gt;0,VLOOKUP(F745,objets!$A$4:$F$47,6,FALSE)*E745,VLOOKUP(F745,objets!$A$4:$F$47,6,FALSE)))</f>
        <v/>
      </c>
      <c r="J745" s="63" t="e">
        <f ca="1">_xlfn.IFS($E745&gt;0,VLOOKUP($F745,objets!$A$2:$L5313,7,FALSE)*$E745,$F745="",0,$E745="",VLOOKUP($F745,objets!$A$2:$L5313,7,FALSE))</f>
        <v>#NAME?</v>
      </c>
      <c r="K745" s="63" t="e">
        <f ca="1">_xlfn.IFS($E745&gt;0,VLOOKUP($F745,objets!$A$2:$L5313,8,FALSE)*$E745,$F745="",0,$E745="",VLOOKUP($F745,objets!$A$2:$L5313,8,FALSE))</f>
        <v>#NAME?</v>
      </c>
      <c r="L745" s="63" t="e">
        <f ca="1">_xlfn.IFS($E745&gt;0,VLOOKUP($F745,objets!$A$2:$L5313,9,FALSE)*$E745,$F745="",0,$E745="",VLOOKUP($F745,objets!$A$2:$L5313,9,FALSE))</f>
        <v>#NAME?</v>
      </c>
      <c r="M745" s="63" t="e">
        <f ca="1">_xlfn.IFS($E745&gt;0,VLOOKUP($F745,objets!$A$2:$L5313,10,FALSE)*$E745,$F745="",0,$E745="",VLOOKUP($F745,objets!$A$2:$L5313,10,FALSE))</f>
        <v>#NAME?</v>
      </c>
      <c r="N745" s="63" t="e">
        <f ca="1">_xlfn.IFS($E745&gt;0,VLOOKUP($F745,objets!$A$2:$L5313,11,FALSE)*$E745,$F745="",0,$E745="",VLOOKUP($F745,objets!$A$2:$L5313,11,FALSE))</f>
        <v>#NAME?</v>
      </c>
      <c r="O745" s="63" t="e">
        <f ca="1">_xlfn.IFS($E745&gt;0,VLOOKUP($F745,objets!$A$2:$L5313,12,FALSE)*$E745,$F745="",0,$E745="",VLOOKUP($F745,objets!$A$2:$L5313,12,FALSE))</f>
        <v>#NAME?</v>
      </c>
      <c r="P745" s="64"/>
      <c r="Q745" s="65"/>
      <c r="R745" s="65"/>
      <c r="S745" s="65"/>
      <c r="T745" s="65"/>
      <c r="U745" s="65"/>
      <c r="V745" s="65"/>
      <c r="W745" s="65"/>
      <c r="X745" s="65"/>
      <c r="Y745" s="73"/>
      <c r="Z745" s="67" t="str">
        <f t="shared" ca="1" si="23"/>
        <v/>
      </c>
      <c r="AA745" s="53"/>
      <c r="AB745" s="68"/>
      <c r="AC745" s="68"/>
      <c r="AD745" s="68"/>
      <c r="AE745" s="68"/>
      <c r="AF745" s="68"/>
      <c r="AG745" s="68"/>
      <c r="AH745" s="68"/>
      <c r="AI745" s="68"/>
      <c r="AJ745" s="69"/>
      <c r="AK745" s="55"/>
      <c r="AL745" s="70"/>
      <c r="AM745" s="61"/>
      <c r="AN745" s="61"/>
      <c r="AO745" s="55"/>
      <c r="AP745" s="71"/>
      <c r="AQ745" s="68"/>
      <c r="AR745" s="61"/>
    </row>
    <row r="746" spans="1:44" ht="34.5" customHeight="1" x14ac:dyDescent="0.25">
      <c r="A746" s="58"/>
      <c r="B746" s="58"/>
      <c r="C746" s="59"/>
      <c r="D746" s="60"/>
      <c r="E746" s="60"/>
      <c r="F746" s="61"/>
      <c r="G746" s="62" t="e">
        <f t="shared" ca="1" si="24"/>
        <v>#NAME?</v>
      </c>
      <c r="H746" s="62" t="e">
        <f ca="1">_xlfn.IFS($E746&gt;0,VLOOKUP($F746,objets!$A$2:$L5314,4,FALSE)*$E746,$F746="",0,$E746="",VLOOKUP($F746,objets!$A$2:$L5314,4,FALSE))</f>
        <v>#NAME?</v>
      </c>
      <c r="I746" s="107" t="str">
        <f>IF(F746="","",IF(E746&gt;0,VLOOKUP(F746,objets!$A$4:$F$47,6,FALSE)*E746,VLOOKUP(F746,objets!$A$4:$F$47,6,FALSE)))</f>
        <v/>
      </c>
      <c r="J746" s="63" t="e">
        <f ca="1">_xlfn.IFS($E746&gt;0,VLOOKUP($F746,objets!$A$2:$L5314,7,FALSE)*$E746,$F746="",0,$E746="",VLOOKUP($F746,objets!$A$2:$L5314,7,FALSE))</f>
        <v>#NAME?</v>
      </c>
      <c r="K746" s="63" t="e">
        <f ca="1">_xlfn.IFS($E746&gt;0,VLOOKUP($F746,objets!$A$2:$L5314,8,FALSE)*$E746,$F746="",0,$E746="",VLOOKUP($F746,objets!$A$2:$L5314,8,FALSE))</f>
        <v>#NAME?</v>
      </c>
      <c r="L746" s="63" t="e">
        <f ca="1">_xlfn.IFS($E746&gt;0,VLOOKUP($F746,objets!$A$2:$L5314,9,FALSE)*$E746,$F746="",0,$E746="",VLOOKUP($F746,objets!$A$2:$L5314,9,FALSE))</f>
        <v>#NAME?</v>
      </c>
      <c r="M746" s="63" t="e">
        <f ca="1">_xlfn.IFS($E746&gt;0,VLOOKUP($F746,objets!$A$2:$L5314,10,FALSE)*$E746,$F746="",0,$E746="",VLOOKUP($F746,objets!$A$2:$L5314,10,FALSE))</f>
        <v>#NAME?</v>
      </c>
      <c r="N746" s="63" t="e">
        <f ca="1">_xlfn.IFS($E746&gt;0,VLOOKUP($F746,objets!$A$2:$L5314,11,FALSE)*$E746,$F746="",0,$E746="",VLOOKUP($F746,objets!$A$2:$L5314,11,FALSE))</f>
        <v>#NAME?</v>
      </c>
      <c r="O746" s="63" t="e">
        <f ca="1">_xlfn.IFS($E746&gt;0,VLOOKUP($F746,objets!$A$2:$L5314,12,FALSE)*$E746,$F746="",0,$E746="",VLOOKUP($F746,objets!$A$2:$L5314,12,FALSE))</f>
        <v>#NAME?</v>
      </c>
      <c r="P746" s="64"/>
      <c r="Q746" s="65"/>
      <c r="R746" s="65"/>
      <c r="S746" s="65"/>
      <c r="T746" s="65"/>
      <c r="U746" s="65"/>
      <c r="V746" s="65"/>
      <c r="W746" s="65"/>
      <c r="X746" s="65"/>
      <c r="Y746" s="73"/>
      <c r="Z746" s="67" t="str">
        <f t="shared" ca="1" si="23"/>
        <v/>
      </c>
      <c r="AA746" s="53"/>
      <c r="AB746" s="68"/>
      <c r="AC746" s="68"/>
      <c r="AD746" s="68"/>
      <c r="AE746" s="68"/>
      <c r="AF746" s="68"/>
      <c r="AG746" s="68"/>
      <c r="AH746" s="68"/>
      <c r="AI746" s="68"/>
      <c r="AJ746" s="69"/>
      <c r="AK746" s="55"/>
      <c r="AL746" s="70"/>
      <c r="AM746" s="61"/>
      <c r="AN746" s="61"/>
      <c r="AO746" s="55"/>
      <c r="AP746" s="71"/>
      <c r="AQ746" s="68"/>
      <c r="AR746" s="61"/>
    </row>
    <row r="747" spans="1:44" ht="34.5" customHeight="1" x14ac:dyDescent="0.25">
      <c r="A747" s="58"/>
      <c r="B747" s="58"/>
      <c r="C747" s="59"/>
      <c r="D747" s="60"/>
      <c r="E747" s="60"/>
      <c r="F747" s="61"/>
      <c r="G747" s="62" t="e">
        <f t="shared" ca="1" si="24"/>
        <v>#NAME?</v>
      </c>
      <c r="H747" s="62" t="e">
        <f ca="1">_xlfn.IFS($E747&gt;0,VLOOKUP($F747,objets!$A$2:$L5315,4,FALSE)*$E747,$F747="",0,$E747="",VLOOKUP($F747,objets!$A$2:$L5315,4,FALSE))</f>
        <v>#NAME?</v>
      </c>
      <c r="I747" s="107" t="str">
        <f>IF(F747="","",IF(E747&gt;0,VLOOKUP(F747,objets!$A$4:$F$47,6,FALSE)*E747,VLOOKUP(F747,objets!$A$4:$F$47,6,FALSE)))</f>
        <v/>
      </c>
      <c r="J747" s="63" t="e">
        <f ca="1">_xlfn.IFS($E747&gt;0,VLOOKUP($F747,objets!$A$2:$L5315,7,FALSE)*$E747,$F747="",0,$E747="",VLOOKUP($F747,objets!$A$2:$L5315,7,FALSE))</f>
        <v>#NAME?</v>
      </c>
      <c r="K747" s="63" t="e">
        <f ca="1">_xlfn.IFS($E747&gt;0,VLOOKUP($F747,objets!$A$2:$L5315,8,FALSE)*$E747,$F747="",0,$E747="",VLOOKUP($F747,objets!$A$2:$L5315,8,FALSE))</f>
        <v>#NAME?</v>
      </c>
      <c r="L747" s="63" t="e">
        <f ca="1">_xlfn.IFS($E747&gt;0,VLOOKUP($F747,objets!$A$2:$L5315,9,FALSE)*$E747,$F747="",0,$E747="",VLOOKUP($F747,objets!$A$2:$L5315,9,FALSE))</f>
        <v>#NAME?</v>
      </c>
      <c r="M747" s="63" t="e">
        <f ca="1">_xlfn.IFS($E747&gt;0,VLOOKUP($F747,objets!$A$2:$L5315,10,FALSE)*$E747,$F747="",0,$E747="",VLOOKUP($F747,objets!$A$2:$L5315,10,FALSE))</f>
        <v>#NAME?</v>
      </c>
      <c r="N747" s="63" t="e">
        <f ca="1">_xlfn.IFS($E747&gt;0,VLOOKUP($F747,objets!$A$2:$L5315,11,FALSE)*$E747,$F747="",0,$E747="",VLOOKUP($F747,objets!$A$2:$L5315,11,FALSE))</f>
        <v>#NAME?</v>
      </c>
      <c r="O747" s="63" t="e">
        <f ca="1">_xlfn.IFS($E747&gt;0,VLOOKUP($F747,objets!$A$2:$L5315,12,FALSE)*$E747,$F747="",0,$E747="",VLOOKUP($F747,objets!$A$2:$L5315,12,FALSE))</f>
        <v>#NAME?</v>
      </c>
      <c r="P747" s="64"/>
      <c r="Q747" s="65"/>
      <c r="R747" s="65"/>
      <c r="S747" s="65"/>
      <c r="T747" s="65"/>
      <c r="U747" s="65"/>
      <c r="V747" s="65"/>
      <c r="W747" s="65"/>
      <c r="X747" s="65"/>
      <c r="Y747" s="73"/>
      <c r="Z747" s="67" t="str">
        <f t="shared" ca="1" si="23"/>
        <v/>
      </c>
      <c r="AA747" s="53"/>
      <c r="AB747" s="68"/>
      <c r="AC747" s="68"/>
      <c r="AD747" s="68"/>
      <c r="AE747" s="68"/>
      <c r="AF747" s="68"/>
      <c r="AG747" s="68"/>
      <c r="AH747" s="68"/>
      <c r="AI747" s="68"/>
      <c r="AJ747" s="69"/>
      <c r="AK747" s="55"/>
      <c r="AL747" s="70"/>
      <c r="AM747" s="61"/>
      <c r="AN747" s="61"/>
      <c r="AO747" s="55"/>
      <c r="AP747" s="71"/>
      <c r="AQ747" s="68"/>
      <c r="AR747" s="61"/>
    </row>
    <row r="748" spans="1:44" ht="34.5" customHeight="1" x14ac:dyDescent="0.25">
      <c r="A748" s="58"/>
      <c r="B748" s="58"/>
      <c r="C748" s="59"/>
      <c r="D748" s="60"/>
      <c r="E748" s="60"/>
      <c r="F748" s="72"/>
      <c r="G748" s="62" t="e">
        <f t="shared" ca="1" si="24"/>
        <v>#NAME?</v>
      </c>
      <c r="H748" s="62" t="e">
        <f ca="1">_xlfn.IFS($E748&gt;0,VLOOKUP($F748,objets!$A$2:$L5316,4,FALSE)*$E748,$F748="",0,$E748="",VLOOKUP($F748,objets!$A$2:$L5316,4,FALSE))</f>
        <v>#NAME?</v>
      </c>
      <c r="I748" s="107" t="str">
        <f>IF(F748="","",IF(E748&gt;0,VLOOKUP(F748,objets!$A$4:$F$47,6,FALSE)*E748,VLOOKUP(F748,objets!$A$4:$F$47,6,FALSE)))</f>
        <v/>
      </c>
      <c r="J748" s="63" t="e">
        <f ca="1">_xlfn.IFS($E748&gt;0,VLOOKUP($F748,objets!$A$2:$L5316,7,FALSE)*$E748,$F748="",0,$E748="",VLOOKUP($F748,objets!$A$2:$L5316,7,FALSE))</f>
        <v>#NAME?</v>
      </c>
      <c r="K748" s="63" t="e">
        <f ca="1">_xlfn.IFS($E748&gt;0,VLOOKUP($F748,objets!$A$2:$L5316,8,FALSE)*$E748,$F748="",0,$E748="",VLOOKUP($F748,objets!$A$2:$L5316,8,FALSE))</f>
        <v>#NAME?</v>
      </c>
      <c r="L748" s="63" t="e">
        <f ca="1">_xlfn.IFS($E748&gt;0,VLOOKUP($F748,objets!$A$2:$L5316,9,FALSE)*$E748,$F748="",0,$E748="",VLOOKUP($F748,objets!$A$2:$L5316,9,FALSE))</f>
        <v>#NAME?</v>
      </c>
      <c r="M748" s="63" t="e">
        <f ca="1">_xlfn.IFS($E748&gt;0,VLOOKUP($F748,objets!$A$2:$L5316,10,FALSE)*$E748,$F748="",0,$E748="",VLOOKUP($F748,objets!$A$2:$L5316,10,FALSE))</f>
        <v>#NAME?</v>
      </c>
      <c r="N748" s="63" t="e">
        <f ca="1">_xlfn.IFS($E748&gt;0,VLOOKUP($F748,objets!$A$2:$L5316,11,FALSE)*$E748,$F748="",0,$E748="",VLOOKUP($F748,objets!$A$2:$L5316,11,FALSE))</f>
        <v>#NAME?</v>
      </c>
      <c r="O748" s="63" t="e">
        <f ca="1">_xlfn.IFS($E748&gt;0,VLOOKUP($F748,objets!$A$2:$L5316,12,FALSE)*$E748,$F748="",0,$E748="",VLOOKUP($F748,objets!$A$2:$L5316,12,FALSE))</f>
        <v>#NAME?</v>
      </c>
      <c r="P748" s="64"/>
      <c r="Q748" s="65"/>
      <c r="R748" s="65"/>
      <c r="S748" s="65"/>
      <c r="T748" s="65"/>
      <c r="U748" s="65"/>
      <c r="V748" s="65"/>
      <c r="W748" s="65"/>
      <c r="X748" s="65"/>
      <c r="Y748" s="73"/>
      <c r="Z748" s="67" t="str">
        <f t="shared" ca="1" si="23"/>
        <v/>
      </c>
      <c r="AA748" s="53"/>
      <c r="AB748" s="68"/>
      <c r="AC748" s="68"/>
      <c r="AD748" s="68"/>
      <c r="AE748" s="68"/>
      <c r="AF748" s="68"/>
      <c r="AG748" s="68"/>
      <c r="AH748" s="68"/>
      <c r="AI748" s="68"/>
      <c r="AJ748" s="69"/>
      <c r="AK748" s="55"/>
      <c r="AL748" s="70"/>
      <c r="AM748" s="61"/>
      <c r="AN748" s="61"/>
      <c r="AO748" s="55"/>
      <c r="AP748" s="71"/>
      <c r="AQ748" s="68"/>
      <c r="AR748" s="61"/>
    </row>
    <row r="749" spans="1:44" ht="34.5" customHeight="1" x14ac:dyDescent="0.25">
      <c r="A749" s="58"/>
      <c r="B749" s="58"/>
      <c r="C749" s="59"/>
      <c r="D749" s="60"/>
      <c r="E749" s="60"/>
      <c r="F749" s="61"/>
      <c r="G749" s="62" t="e">
        <f t="shared" ca="1" si="24"/>
        <v>#NAME?</v>
      </c>
      <c r="H749" s="62" t="e">
        <f ca="1">_xlfn.IFS($E749&gt;0,VLOOKUP($F749,objets!$A$2:$L5317,4,FALSE)*$E749,$F749="",0,$E749="",VLOOKUP($F749,objets!$A$2:$L5317,4,FALSE))</f>
        <v>#NAME?</v>
      </c>
      <c r="I749" s="107" t="str">
        <f>IF(F749="","",IF(E749&gt;0,VLOOKUP(F749,objets!$A$4:$F$47,6,FALSE)*E749,VLOOKUP(F749,objets!$A$4:$F$47,6,FALSE)))</f>
        <v/>
      </c>
      <c r="J749" s="63" t="e">
        <f ca="1">_xlfn.IFS($E749&gt;0,VLOOKUP($F749,objets!$A$2:$L5317,7,FALSE)*$E749,$F749="",0,$E749="",VLOOKUP($F749,objets!$A$2:$L5317,7,FALSE))</f>
        <v>#NAME?</v>
      </c>
      <c r="K749" s="63" t="e">
        <f ca="1">_xlfn.IFS($E749&gt;0,VLOOKUP($F749,objets!$A$2:$L5317,8,FALSE)*$E749,$F749="",0,$E749="",VLOOKUP($F749,objets!$A$2:$L5317,8,FALSE))</f>
        <v>#NAME?</v>
      </c>
      <c r="L749" s="63" t="e">
        <f ca="1">_xlfn.IFS($E749&gt;0,VLOOKUP($F749,objets!$A$2:$L5317,9,FALSE)*$E749,$F749="",0,$E749="",VLOOKUP($F749,objets!$A$2:$L5317,9,FALSE))</f>
        <v>#NAME?</v>
      </c>
      <c r="M749" s="63" t="e">
        <f ca="1">_xlfn.IFS($E749&gt;0,VLOOKUP($F749,objets!$A$2:$L5317,10,FALSE)*$E749,$F749="",0,$E749="",VLOOKUP($F749,objets!$A$2:$L5317,10,FALSE))</f>
        <v>#NAME?</v>
      </c>
      <c r="N749" s="63" t="e">
        <f ca="1">_xlfn.IFS($E749&gt;0,VLOOKUP($F749,objets!$A$2:$L5317,11,FALSE)*$E749,$F749="",0,$E749="",VLOOKUP($F749,objets!$A$2:$L5317,11,FALSE))</f>
        <v>#NAME?</v>
      </c>
      <c r="O749" s="63" t="e">
        <f ca="1">_xlfn.IFS($E749&gt;0,VLOOKUP($F749,objets!$A$2:$L5317,12,FALSE)*$E749,$F749="",0,$E749="",VLOOKUP($F749,objets!$A$2:$L5317,12,FALSE))</f>
        <v>#NAME?</v>
      </c>
      <c r="P749" s="64"/>
      <c r="Q749" s="65"/>
      <c r="R749" s="65"/>
      <c r="S749" s="65"/>
      <c r="T749" s="65"/>
      <c r="U749" s="65"/>
      <c r="V749" s="65"/>
      <c r="W749" s="65"/>
      <c r="X749" s="65"/>
      <c r="Y749" s="73"/>
      <c r="Z749" s="67" t="str">
        <f t="shared" ca="1" si="23"/>
        <v/>
      </c>
      <c r="AA749" s="53"/>
      <c r="AB749" s="68"/>
      <c r="AC749" s="68"/>
      <c r="AD749" s="68"/>
      <c r="AE749" s="68"/>
      <c r="AF749" s="68"/>
      <c r="AG749" s="68"/>
      <c r="AH749" s="68"/>
      <c r="AI749" s="68"/>
      <c r="AJ749" s="69"/>
      <c r="AK749" s="55"/>
      <c r="AL749" s="70"/>
      <c r="AM749" s="61"/>
      <c r="AN749" s="61"/>
      <c r="AO749" s="55"/>
      <c r="AP749" s="71"/>
      <c r="AQ749" s="68"/>
      <c r="AR749" s="61"/>
    </row>
    <row r="750" spans="1:44" ht="34.5" customHeight="1" x14ac:dyDescent="0.25">
      <c r="A750" s="58"/>
      <c r="B750" s="58"/>
      <c r="C750" s="59"/>
      <c r="D750" s="60"/>
      <c r="E750" s="60"/>
      <c r="F750" s="72"/>
      <c r="G750" s="62" t="e">
        <f t="shared" ca="1" si="24"/>
        <v>#NAME?</v>
      </c>
      <c r="H750" s="62" t="e">
        <f ca="1">_xlfn.IFS($E750&gt;0,VLOOKUP($F750,objets!$A$2:$L5318,4,FALSE)*$E750,$F750="",0,$E750="",VLOOKUP($F750,objets!$A$2:$L5318,4,FALSE))</f>
        <v>#NAME?</v>
      </c>
      <c r="I750" s="107" t="str">
        <f>IF(F750="","",IF(E750&gt;0,VLOOKUP(F750,objets!$A$4:$F$47,6,FALSE)*E750,VLOOKUP(F750,objets!$A$4:$F$47,6,FALSE)))</f>
        <v/>
      </c>
      <c r="J750" s="63" t="e">
        <f ca="1">_xlfn.IFS($E750&gt;0,VLOOKUP($F750,objets!$A$2:$L5318,7,FALSE)*$E750,$F750="",0,$E750="",VLOOKUP($F750,objets!$A$2:$L5318,7,FALSE))</f>
        <v>#NAME?</v>
      </c>
      <c r="K750" s="63" t="e">
        <f ca="1">_xlfn.IFS($E750&gt;0,VLOOKUP($F750,objets!$A$2:$L5318,8,FALSE)*$E750,$F750="",0,$E750="",VLOOKUP($F750,objets!$A$2:$L5318,8,FALSE))</f>
        <v>#NAME?</v>
      </c>
      <c r="L750" s="63" t="e">
        <f ca="1">_xlfn.IFS($E750&gt;0,VLOOKUP($F750,objets!$A$2:$L5318,9,FALSE)*$E750,$F750="",0,$E750="",VLOOKUP($F750,objets!$A$2:$L5318,9,FALSE))</f>
        <v>#NAME?</v>
      </c>
      <c r="M750" s="63" t="e">
        <f ca="1">_xlfn.IFS($E750&gt;0,VLOOKUP($F750,objets!$A$2:$L5318,10,FALSE)*$E750,$F750="",0,$E750="",VLOOKUP($F750,objets!$A$2:$L5318,10,FALSE))</f>
        <v>#NAME?</v>
      </c>
      <c r="N750" s="63" t="e">
        <f ca="1">_xlfn.IFS($E750&gt;0,VLOOKUP($F750,objets!$A$2:$L5318,11,FALSE)*$E750,$F750="",0,$E750="",VLOOKUP($F750,objets!$A$2:$L5318,11,FALSE))</f>
        <v>#NAME?</v>
      </c>
      <c r="O750" s="63" t="e">
        <f ca="1">_xlfn.IFS($E750&gt;0,VLOOKUP($F750,objets!$A$2:$L5318,12,FALSE)*$E750,$F750="",0,$E750="",VLOOKUP($F750,objets!$A$2:$L5318,12,FALSE))</f>
        <v>#NAME?</v>
      </c>
      <c r="P750" s="64"/>
      <c r="Q750" s="65"/>
      <c r="R750" s="65"/>
      <c r="S750" s="65"/>
      <c r="T750" s="65"/>
      <c r="U750" s="65"/>
      <c r="V750" s="65"/>
      <c r="W750" s="65"/>
      <c r="X750" s="65"/>
      <c r="Y750" s="73"/>
      <c r="Z750" s="67" t="str">
        <f t="shared" ca="1" si="23"/>
        <v/>
      </c>
      <c r="AA750" s="53"/>
      <c r="AB750" s="68"/>
      <c r="AC750" s="68"/>
      <c r="AD750" s="68"/>
      <c r="AE750" s="68"/>
      <c r="AF750" s="68"/>
      <c r="AG750" s="68"/>
      <c r="AH750" s="68"/>
      <c r="AI750" s="68"/>
      <c r="AJ750" s="69"/>
      <c r="AK750" s="55"/>
      <c r="AL750" s="70"/>
      <c r="AM750" s="61"/>
      <c r="AN750" s="61"/>
      <c r="AO750" s="55"/>
      <c r="AP750" s="71"/>
      <c r="AQ750" s="68"/>
      <c r="AR750" s="61"/>
    </row>
    <row r="751" spans="1:44" ht="34.5" customHeight="1" x14ac:dyDescent="0.25">
      <c r="A751" s="58"/>
      <c r="B751" s="58"/>
      <c r="C751" s="59"/>
      <c r="D751" s="60"/>
      <c r="E751" s="60"/>
      <c r="F751" s="61"/>
      <c r="G751" s="62" t="e">
        <f t="shared" ca="1" si="24"/>
        <v>#NAME?</v>
      </c>
      <c r="H751" s="62" t="e">
        <f ca="1">_xlfn.IFS($E751&gt;0,VLOOKUP($F751,objets!$A$2:$L5319,4,FALSE)*$E751,$F751="",0,$E751="",VLOOKUP($F751,objets!$A$2:$L5319,4,FALSE))</f>
        <v>#NAME?</v>
      </c>
      <c r="I751" s="107" t="str">
        <f>IF(F751="","",IF(E751&gt;0,VLOOKUP(F751,objets!$A$4:$F$47,6,FALSE)*E751,VLOOKUP(F751,objets!$A$4:$F$47,6,FALSE)))</f>
        <v/>
      </c>
      <c r="J751" s="63" t="e">
        <f ca="1">_xlfn.IFS($E751&gt;0,VLOOKUP($F751,objets!$A$2:$L5319,7,FALSE)*$E751,$F751="",0,$E751="",VLOOKUP($F751,objets!$A$2:$L5319,7,FALSE))</f>
        <v>#NAME?</v>
      </c>
      <c r="K751" s="63" t="e">
        <f ca="1">_xlfn.IFS($E751&gt;0,VLOOKUP($F751,objets!$A$2:$L5319,8,FALSE)*$E751,$F751="",0,$E751="",VLOOKUP($F751,objets!$A$2:$L5319,8,FALSE))</f>
        <v>#NAME?</v>
      </c>
      <c r="L751" s="63" t="e">
        <f ca="1">_xlfn.IFS($E751&gt;0,VLOOKUP($F751,objets!$A$2:$L5319,9,FALSE)*$E751,$F751="",0,$E751="",VLOOKUP($F751,objets!$A$2:$L5319,9,FALSE))</f>
        <v>#NAME?</v>
      </c>
      <c r="M751" s="63" t="e">
        <f ca="1">_xlfn.IFS($E751&gt;0,VLOOKUP($F751,objets!$A$2:$L5319,10,FALSE)*$E751,$F751="",0,$E751="",VLOOKUP($F751,objets!$A$2:$L5319,10,FALSE))</f>
        <v>#NAME?</v>
      </c>
      <c r="N751" s="63" t="e">
        <f ca="1">_xlfn.IFS($E751&gt;0,VLOOKUP($F751,objets!$A$2:$L5319,11,FALSE)*$E751,$F751="",0,$E751="",VLOOKUP($F751,objets!$A$2:$L5319,11,FALSE))</f>
        <v>#NAME?</v>
      </c>
      <c r="O751" s="63" t="e">
        <f ca="1">_xlfn.IFS($E751&gt;0,VLOOKUP($F751,objets!$A$2:$L5319,12,FALSE)*$E751,$F751="",0,$E751="",VLOOKUP($F751,objets!$A$2:$L5319,12,FALSE))</f>
        <v>#NAME?</v>
      </c>
      <c r="P751" s="64"/>
      <c r="Q751" s="65"/>
      <c r="R751" s="65"/>
      <c r="S751" s="65"/>
      <c r="T751" s="65"/>
      <c r="U751" s="65"/>
      <c r="V751" s="65"/>
      <c r="W751" s="65"/>
      <c r="X751" s="65"/>
      <c r="Y751" s="73"/>
      <c r="Z751" s="67" t="str">
        <f t="shared" ca="1" si="23"/>
        <v/>
      </c>
      <c r="AA751" s="53"/>
      <c r="AB751" s="68"/>
      <c r="AC751" s="68"/>
      <c r="AD751" s="68"/>
      <c r="AE751" s="68"/>
      <c r="AF751" s="68"/>
      <c r="AG751" s="68"/>
      <c r="AH751" s="68"/>
      <c r="AI751" s="68"/>
      <c r="AJ751" s="69"/>
      <c r="AK751" s="55"/>
      <c r="AL751" s="70"/>
      <c r="AM751" s="61"/>
      <c r="AN751" s="61"/>
      <c r="AO751" s="55"/>
      <c r="AP751" s="71"/>
      <c r="AQ751" s="68"/>
      <c r="AR751" s="61"/>
    </row>
    <row r="752" spans="1:44" ht="34.5" customHeight="1" x14ac:dyDescent="0.25">
      <c r="A752" s="58"/>
      <c r="B752" s="58"/>
      <c r="C752" s="59"/>
      <c r="D752" s="60"/>
      <c r="E752" s="60"/>
      <c r="F752" s="61"/>
      <c r="G752" s="62" t="e">
        <f t="shared" ca="1" si="24"/>
        <v>#NAME?</v>
      </c>
      <c r="H752" s="62" t="e">
        <f ca="1">_xlfn.IFS($E752&gt;0,VLOOKUP($F752,objets!$A$2:$L5320,4,FALSE)*$E752,$F752="",0,$E752="",VLOOKUP($F752,objets!$A$2:$L5320,4,FALSE))</f>
        <v>#NAME?</v>
      </c>
      <c r="I752" s="107" t="str">
        <f>IF(F752="","",IF(E752&gt;0,VLOOKUP(F752,objets!$A$4:$F$47,6,FALSE)*E752,VLOOKUP(F752,objets!$A$4:$F$47,6,FALSE)))</f>
        <v/>
      </c>
      <c r="J752" s="63" t="e">
        <f ca="1">_xlfn.IFS($E752&gt;0,VLOOKUP($F752,objets!$A$2:$L5320,7,FALSE)*$E752,$F752="",0,$E752="",VLOOKUP($F752,objets!$A$2:$L5320,7,FALSE))</f>
        <v>#NAME?</v>
      </c>
      <c r="K752" s="63" t="e">
        <f ca="1">_xlfn.IFS($E752&gt;0,VLOOKUP($F752,objets!$A$2:$L5320,8,FALSE)*$E752,$F752="",0,$E752="",VLOOKUP($F752,objets!$A$2:$L5320,8,FALSE))</f>
        <v>#NAME?</v>
      </c>
      <c r="L752" s="63" t="e">
        <f ca="1">_xlfn.IFS($E752&gt;0,VLOOKUP($F752,objets!$A$2:$L5320,9,FALSE)*$E752,$F752="",0,$E752="",VLOOKUP($F752,objets!$A$2:$L5320,9,FALSE))</f>
        <v>#NAME?</v>
      </c>
      <c r="M752" s="63" t="e">
        <f ca="1">_xlfn.IFS($E752&gt;0,VLOOKUP($F752,objets!$A$2:$L5320,10,FALSE)*$E752,$F752="",0,$E752="",VLOOKUP($F752,objets!$A$2:$L5320,10,FALSE))</f>
        <v>#NAME?</v>
      </c>
      <c r="N752" s="63" t="e">
        <f ca="1">_xlfn.IFS($E752&gt;0,VLOOKUP($F752,objets!$A$2:$L5320,11,FALSE)*$E752,$F752="",0,$E752="",VLOOKUP($F752,objets!$A$2:$L5320,11,FALSE))</f>
        <v>#NAME?</v>
      </c>
      <c r="O752" s="63" t="e">
        <f ca="1">_xlfn.IFS($E752&gt;0,VLOOKUP($F752,objets!$A$2:$L5320,12,FALSE)*$E752,$F752="",0,$E752="",VLOOKUP($F752,objets!$A$2:$L5320,12,FALSE))</f>
        <v>#NAME?</v>
      </c>
      <c r="P752" s="64"/>
      <c r="Q752" s="65"/>
      <c r="R752" s="65"/>
      <c r="S752" s="65"/>
      <c r="T752" s="65"/>
      <c r="U752" s="65"/>
      <c r="V752" s="65"/>
      <c r="W752" s="65"/>
      <c r="X752" s="65"/>
      <c r="Y752" s="73"/>
      <c r="Z752" s="67" t="str">
        <f t="shared" ca="1" si="23"/>
        <v/>
      </c>
      <c r="AA752" s="53"/>
      <c r="AB752" s="68"/>
      <c r="AC752" s="68"/>
      <c r="AD752" s="68"/>
      <c r="AE752" s="68"/>
      <c r="AF752" s="68"/>
      <c r="AG752" s="68"/>
      <c r="AH752" s="68"/>
      <c r="AI752" s="68"/>
      <c r="AJ752" s="69"/>
      <c r="AK752" s="55"/>
      <c r="AL752" s="70"/>
      <c r="AM752" s="61"/>
      <c r="AN752" s="61"/>
      <c r="AO752" s="55"/>
      <c r="AP752" s="71"/>
      <c r="AQ752" s="68"/>
      <c r="AR752" s="61"/>
    </row>
    <row r="753" spans="1:44" ht="34.5" customHeight="1" x14ac:dyDescent="0.25">
      <c r="A753" s="58"/>
      <c r="B753" s="58"/>
      <c r="C753" s="59"/>
      <c r="D753" s="60"/>
      <c r="E753" s="60"/>
      <c r="F753" s="61"/>
      <c r="G753" s="62" t="e">
        <f t="shared" ca="1" si="24"/>
        <v>#NAME?</v>
      </c>
      <c r="H753" s="62" t="e">
        <f ca="1">_xlfn.IFS($E753&gt;0,VLOOKUP($F753,objets!$A$2:$L5321,4,FALSE)*$E753,$F753="",0,$E753="",VLOOKUP($F753,objets!$A$2:$L5321,4,FALSE))</f>
        <v>#NAME?</v>
      </c>
      <c r="I753" s="107" t="str">
        <f>IF(F753="","",IF(E753&gt;0,VLOOKUP(F753,objets!$A$4:$F$47,6,FALSE)*E753,VLOOKUP(F753,objets!$A$4:$F$47,6,FALSE)))</f>
        <v/>
      </c>
      <c r="J753" s="63" t="e">
        <f ca="1">_xlfn.IFS($E753&gt;0,VLOOKUP($F753,objets!$A$2:$L5321,7,FALSE)*$E753,$F753="",0,$E753="",VLOOKUP($F753,objets!$A$2:$L5321,7,FALSE))</f>
        <v>#NAME?</v>
      </c>
      <c r="K753" s="63" t="e">
        <f ca="1">_xlfn.IFS($E753&gt;0,VLOOKUP($F753,objets!$A$2:$L5321,8,FALSE)*$E753,$F753="",0,$E753="",VLOOKUP($F753,objets!$A$2:$L5321,8,FALSE))</f>
        <v>#NAME?</v>
      </c>
      <c r="L753" s="63" t="e">
        <f ca="1">_xlfn.IFS($E753&gt;0,VLOOKUP($F753,objets!$A$2:$L5321,9,FALSE)*$E753,$F753="",0,$E753="",VLOOKUP($F753,objets!$A$2:$L5321,9,FALSE))</f>
        <v>#NAME?</v>
      </c>
      <c r="M753" s="63" t="e">
        <f ca="1">_xlfn.IFS($E753&gt;0,VLOOKUP($F753,objets!$A$2:$L5321,10,FALSE)*$E753,$F753="",0,$E753="",VLOOKUP($F753,objets!$A$2:$L5321,10,FALSE))</f>
        <v>#NAME?</v>
      </c>
      <c r="N753" s="63" t="e">
        <f ca="1">_xlfn.IFS($E753&gt;0,VLOOKUP($F753,objets!$A$2:$L5321,11,FALSE)*$E753,$F753="",0,$E753="",VLOOKUP($F753,objets!$A$2:$L5321,11,FALSE))</f>
        <v>#NAME?</v>
      </c>
      <c r="O753" s="63" t="e">
        <f ca="1">_xlfn.IFS($E753&gt;0,VLOOKUP($F753,objets!$A$2:$L5321,12,FALSE)*$E753,$F753="",0,$E753="",VLOOKUP($F753,objets!$A$2:$L5321,12,FALSE))</f>
        <v>#NAME?</v>
      </c>
      <c r="P753" s="64"/>
      <c r="Q753" s="65"/>
      <c r="R753" s="65"/>
      <c r="S753" s="65"/>
      <c r="T753" s="65"/>
      <c r="U753" s="65"/>
      <c r="V753" s="65"/>
      <c r="W753" s="65"/>
      <c r="X753" s="65"/>
      <c r="Y753" s="73"/>
      <c r="Z753" s="67" t="str">
        <f t="shared" ca="1" si="23"/>
        <v/>
      </c>
      <c r="AA753" s="53"/>
      <c r="AB753" s="68"/>
      <c r="AC753" s="68"/>
      <c r="AD753" s="68"/>
      <c r="AE753" s="68"/>
      <c r="AF753" s="68"/>
      <c r="AG753" s="68"/>
      <c r="AH753" s="68"/>
      <c r="AI753" s="68"/>
      <c r="AJ753" s="69"/>
      <c r="AK753" s="55"/>
      <c r="AL753" s="70"/>
      <c r="AM753" s="61"/>
      <c r="AN753" s="61"/>
      <c r="AO753" s="55"/>
      <c r="AP753" s="71"/>
      <c r="AQ753" s="68"/>
      <c r="AR753" s="61"/>
    </row>
    <row r="754" spans="1:44" ht="34.5" customHeight="1" x14ac:dyDescent="0.25">
      <c r="A754" s="58"/>
      <c r="B754" s="58"/>
      <c r="C754" s="59"/>
      <c r="D754" s="60"/>
      <c r="E754" s="60"/>
      <c r="F754" s="72"/>
      <c r="G754" s="62" t="e">
        <f t="shared" ca="1" si="24"/>
        <v>#NAME?</v>
      </c>
      <c r="H754" s="62" t="e">
        <f ca="1">_xlfn.IFS($E754&gt;0,VLOOKUP($F754,objets!$A$2:$L5322,4,FALSE)*$E754,$F754="",0,$E754="",VLOOKUP($F754,objets!$A$2:$L5322,4,FALSE))</f>
        <v>#NAME?</v>
      </c>
      <c r="I754" s="107" t="str">
        <f>IF(F754="","",IF(E754&gt;0,VLOOKUP(F754,objets!$A$4:$F$47,6,FALSE)*E754,VLOOKUP(F754,objets!$A$4:$F$47,6,FALSE)))</f>
        <v/>
      </c>
      <c r="J754" s="63" t="e">
        <f ca="1">_xlfn.IFS($E754&gt;0,VLOOKUP($F754,objets!$A$2:$L5322,7,FALSE)*$E754,$F754="",0,$E754="",VLOOKUP($F754,objets!$A$2:$L5322,7,FALSE))</f>
        <v>#NAME?</v>
      </c>
      <c r="K754" s="63" t="e">
        <f ca="1">_xlfn.IFS($E754&gt;0,VLOOKUP($F754,objets!$A$2:$L5322,8,FALSE)*$E754,$F754="",0,$E754="",VLOOKUP($F754,objets!$A$2:$L5322,8,FALSE))</f>
        <v>#NAME?</v>
      </c>
      <c r="L754" s="63" t="e">
        <f ca="1">_xlfn.IFS($E754&gt;0,VLOOKUP($F754,objets!$A$2:$L5322,9,FALSE)*$E754,$F754="",0,$E754="",VLOOKUP($F754,objets!$A$2:$L5322,9,FALSE))</f>
        <v>#NAME?</v>
      </c>
      <c r="M754" s="63" t="e">
        <f ca="1">_xlfn.IFS($E754&gt;0,VLOOKUP($F754,objets!$A$2:$L5322,10,FALSE)*$E754,$F754="",0,$E754="",VLOOKUP($F754,objets!$A$2:$L5322,10,FALSE))</f>
        <v>#NAME?</v>
      </c>
      <c r="N754" s="63" t="e">
        <f ca="1">_xlfn.IFS($E754&gt;0,VLOOKUP($F754,objets!$A$2:$L5322,11,FALSE)*$E754,$F754="",0,$E754="",VLOOKUP($F754,objets!$A$2:$L5322,11,FALSE))</f>
        <v>#NAME?</v>
      </c>
      <c r="O754" s="63" t="e">
        <f ca="1">_xlfn.IFS($E754&gt;0,VLOOKUP($F754,objets!$A$2:$L5322,12,FALSE)*$E754,$F754="",0,$E754="",VLOOKUP($F754,objets!$A$2:$L5322,12,FALSE))</f>
        <v>#NAME?</v>
      </c>
      <c r="P754" s="64"/>
      <c r="Q754" s="65"/>
      <c r="R754" s="65"/>
      <c r="S754" s="65"/>
      <c r="T754" s="65"/>
      <c r="U754" s="65"/>
      <c r="V754" s="65"/>
      <c r="W754" s="65"/>
      <c r="X754" s="65"/>
      <c r="Y754" s="73"/>
      <c r="Z754" s="67" t="str">
        <f t="shared" ca="1" si="23"/>
        <v/>
      </c>
      <c r="AA754" s="53"/>
      <c r="AB754" s="68"/>
      <c r="AC754" s="68"/>
      <c r="AD754" s="68"/>
      <c r="AE754" s="68"/>
      <c r="AF754" s="68"/>
      <c r="AG754" s="68"/>
      <c r="AH754" s="68"/>
      <c r="AI754" s="68"/>
      <c r="AJ754" s="69"/>
      <c r="AK754" s="55"/>
      <c r="AL754" s="70"/>
      <c r="AM754" s="61"/>
      <c r="AN754" s="61"/>
      <c r="AO754" s="55"/>
      <c r="AP754" s="71"/>
      <c r="AQ754" s="68"/>
      <c r="AR754" s="61"/>
    </row>
    <row r="755" spans="1:44" ht="34.5" customHeight="1" x14ac:dyDescent="0.25">
      <c r="A755" s="58"/>
      <c r="B755" s="58"/>
      <c r="C755" s="59"/>
      <c r="D755" s="60"/>
      <c r="E755" s="60"/>
      <c r="F755" s="61"/>
      <c r="G755" s="62" t="e">
        <f t="shared" ca="1" si="24"/>
        <v>#NAME?</v>
      </c>
      <c r="H755" s="62" t="e">
        <f ca="1">_xlfn.IFS($E755&gt;0,VLOOKUP($F755,objets!$A$2:$L5323,4,FALSE)*$E755,$F755="",0,$E755="",VLOOKUP($F755,objets!$A$2:$L5323,4,FALSE))</f>
        <v>#NAME?</v>
      </c>
      <c r="I755" s="107" t="str">
        <f>IF(F755="","",IF(E755&gt;0,VLOOKUP(F755,objets!$A$4:$F$47,6,FALSE)*E755,VLOOKUP(F755,objets!$A$4:$F$47,6,FALSE)))</f>
        <v/>
      </c>
      <c r="J755" s="63" t="e">
        <f ca="1">_xlfn.IFS($E755&gt;0,VLOOKUP($F755,objets!$A$2:$L5323,7,FALSE)*$E755,$F755="",0,$E755="",VLOOKUP($F755,objets!$A$2:$L5323,7,FALSE))</f>
        <v>#NAME?</v>
      </c>
      <c r="K755" s="63" t="e">
        <f ca="1">_xlfn.IFS($E755&gt;0,VLOOKUP($F755,objets!$A$2:$L5323,8,FALSE)*$E755,$F755="",0,$E755="",VLOOKUP($F755,objets!$A$2:$L5323,8,FALSE))</f>
        <v>#NAME?</v>
      </c>
      <c r="L755" s="63" t="e">
        <f ca="1">_xlfn.IFS($E755&gt;0,VLOOKUP($F755,objets!$A$2:$L5323,9,FALSE)*$E755,$F755="",0,$E755="",VLOOKUP($F755,objets!$A$2:$L5323,9,FALSE))</f>
        <v>#NAME?</v>
      </c>
      <c r="M755" s="63" t="e">
        <f ca="1">_xlfn.IFS($E755&gt;0,VLOOKUP($F755,objets!$A$2:$L5323,10,FALSE)*$E755,$F755="",0,$E755="",VLOOKUP($F755,objets!$A$2:$L5323,10,FALSE))</f>
        <v>#NAME?</v>
      </c>
      <c r="N755" s="63" t="e">
        <f ca="1">_xlfn.IFS($E755&gt;0,VLOOKUP($F755,objets!$A$2:$L5323,11,FALSE)*$E755,$F755="",0,$E755="",VLOOKUP($F755,objets!$A$2:$L5323,11,FALSE))</f>
        <v>#NAME?</v>
      </c>
      <c r="O755" s="63" t="e">
        <f ca="1">_xlfn.IFS($E755&gt;0,VLOOKUP($F755,objets!$A$2:$L5323,12,FALSE)*$E755,$F755="",0,$E755="",VLOOKUP($F755,objets!$A$2:$L5323,12,FALSE))</f>
        <v>#NAME?</v>
      </c>
      <c r="P755" s="64"/>
      <c r="Q755" s="65"/>
      <c r="R755" s="65"/>
      <c r="S755" s="65"/>
      <c r="T755" s="65"/>
      <c r="U755" s="65"/>
      <c r="V755" s="65"/>
      <c r="W755" s="65"/>
      <c r="X755" s="65"/>
      <c r="Y755" s="73"/>
      <c r="Z755" s="67" t="str">
        <f t="shared" ca="1" si="23"/>
        <v/>
      </c>
      <c r="AA755" s="53"/>
      <c r="AB755" s="68"/>
      <c r="AC755" s="68"/>
      <c r="AD755" s="68"/>
      <c r="AE755" s="68"/>
      <c r="AF755" s="68"/>
      <c r="AG755" s="68"/>
      <c r="AH755" s="68"/>
      <c r="AI755" s="68"/>
      <c r="AJ755" s="69"/>
      <c r="AK755" s="55"/>
      <c r="AL755" s="70"/>
      <c r="AM755" s="61"/>
      <c r="AN755" s="61"/>
      <c r="AO755" s="55"/>
      <c r="AP755" s="71"/>
      <c r="AQ755" s="68"/>
      <c r="AR755" s="61"/>
    </row>
    <row r="756" spans="1:44" ht="34.5" customHeight="1" x14ac:dyDescent="0.25">
      <c r="A756" s="58"/>
      <c r="B756" s="58"/>
      <c r="C756" s="59"/>
      <c r="D756" s="60"/>
      <c r="E756" s="60"/>
      <c r="F756" s="72"/>
      <c r="G756" s="62" t="e">
        <f t="shared" ca="1" si="24"/>
        <v>#NAME?</v>
      </c>
      <c r="H756" s="62" t="e">
        <f ca="1">_xlfn.IFS($E756&gt;0,VLOOKUP($F756,objets!$A$2:$L5324,4,FALSE)*$E756,$F756="",0,$E756="",VLOOKUP($F756,objets!$A$2:$L5324,4,FALSE))</f>
        <v>#NAME?</v>
      </c>
      <c r="I756" s="107" t="str">
        <f>IF(F756="","",IF(E756&gt;0,VLOOKUP(F756,objets!$A$4:$F$47,6,FALSE)*E756,VLOOKUP(F756,objets!$A$4:$F$47,6,FALSE)))</f>
        <v/>
      </c>
      <c r="J756" s="63" t="e">
        <f ca="1">_xlfn.IFS($E756&gt;0,VLOOKUP($F756,objets!$A$2:$L5324,7,FALSE)*$E756,$F756="",0,$E756="",VLOOKUP($F756,objets!$A$2:$L5324,7,FALSE))</f>
        <v>#NAME?</v>
      </c>
      <c r="K756" s="63" t="e">
        <f ca="1">_xlfn.IFS($E756&gt;0,VLOOKUP($F756,objets!$A$2:$L5324,8,FALSE)*$E756,$F756="",0,$E756="",VLOOKUP($F756,objets!$A$2:$L5324,8,FALSE))</f>
        <v>#NAME?</v>
      </c>
      <c r="L756" s="63" t="e">
        <f ca="1">_xlfn.IFS($E756&gt;0,VLOOKUP($F756,objets!$A$2:$L5324,9,FALSE)*$E756,$F756="",0,$E756="",VLOOKUP($F756,objets!$A$2:$L5324,9,FALSE))</f>
        <v>#NAME?</v>
      </c>
      <c r="M756" s="63" t="e">
        <f ca="1">_xlfn.IFS($E756&gt;0,VLOOKUP($F756,objets!$A$2:$L5324,10,FALSE)*$E756,$F756="",0,$E756="",VLOOKUP($F756,objets!$A$2:$L5324,10,FALSE))</f>
        <v>#NAME?</v>
      </c>
      <c r="N756" s="63" t="e">
        <f ca="1">_xlfn.IFS($E756&gt;0,VLOOKUP($F756,objets!$A$2:$L5324,11,FALSE)*$E756,$F756="",0,$E756="",VLOOKUP($F756,objets!$A$2:$L5324,11,FALSE))</f>
        <v>#NAME?</v>
      </c>
      <c r="O756" s="63" t="e">
        <f ca="1">_xlfn.IFS($E756&gt;0,VLOOKUP($F756,objets!$A$2:$L5324,12,FALSE)*$E756,$F756="",0,$E756="",VLOOKUP($F756,objets!$A$2:$L5324,12,FALSE))</f>
        <v>#NAME?</v>
      </c>
      <c r="P756" s="64"/>
      <c r="Q756" s="65"/>
      <c r="R756" s="65"/>
      <c r="S756" s="65"/>
      <c r="T756" s="65"/>
      <c r="U756" s="65"/>
      <c r="V756" s="65"/>
      <c r="W756" s="65"/>
      <c r="X756" s="65"/>
      <c r="Y756" s="73"/>
      <c r="Z756" s="67" t="str">
        <f t="shared" ca="1" si="23"/>
        <v/>
      </c>
      <c r="AA756" s="53"/>
      <c r="AB756" s="68"/>
      <c r="AC756" s="68"/>
      <c r="AD756" s="68"/>
      <c r="AE756" s="68"/>
      <c r="AF756" s="68"/>
      <c r="AG756" s="68"/>
      <c r="AH756" s="68"/>
      <c r="AI756" s="68"/>
      <c r="AJ756" s="69"/>
      <c r="AK756" s="55"/>
      <c r="AL756" s="70"/>
      <c r="AM756" s="61"/>
      <c r="AN756" s="61"/>
      <c r="AO756" s="55"/>
      <c r="AP756" s="71"/>
      <c r="AQ756" s="68"/>
      <c r="AR756" s="61"/>
    </row>
    <row r="757" spans="1:44" ht="34.5" customHeight="1" x14ac:dyDescent="0.25">
      <c r="A757" s="58"/>
      <c r="B757" s="58"/>
      <c r="C757" s="59"/>
      <c r="D757" s="60"/>
      <c r="E757" s="60"/>
      <c r="F757" s="61"/>
      <c r="G757" s="62" t="e">
        <f t="shared" ca="1" si="24"/>
        <v>#NAME?</v>
      </c>
      <c r="H757" s="62" t="e">
        <f ca="1">_xlfn.IFS($E757&gt;0,VLOOKUP($F757,objets!$A$2:$L5325,4,FALSE)*$E757,$F757="",0,$E757="",VLOOKUP($F757,objets!$A$2:$L5325,4,FALSE))</f>
        <v>#NAME?</v>
      </c>
      <c r="I757" s="107" t="str">
        <f>IF(F757="","",IF(E757&gt;0,VLOOKUP(F757,objets!$A$4:$F$47,6,FALSE)*E757,VLOOKUP(F757,objets!$A$4:$F$47,6,FALSE)))</f>
        <v/>
      </c>
      <c r="J757" s="63" t="e">
        <f ca="1">_xlfn.IFS($E757&gt;0,VLOOKUP($F757,objets!$A$2:$L5325,7,FALSE)*$E757,$F757="",0,$E757="",VLOOKUP($F757,objets!$A$2:$L5325,7,FALSE))</f>
        <v>#NAME?</v>
      </c>
      <c r="K757" s="63" t="e">
        <f ca="1">_xlfn.IFS($E757&gt;0,VLOOKUP($F757,objets!$A$2:$L5325,8,FALSE)*$E757,$F757="",0,$E757="",VLOOKUP($F757,objets!$A$2:$L5325,8,FALSE))</f>
        <v>#NAME?</v>
      </c>
      <c r="L757" s="63" t="e">
        <f ca="1">_xlfn.IFS($E757&gt;0,VLOOKUP($F757,objets!$A$2:$L5325,9,FALSE)*$E757,$F757="",0,$E757="",VLOOKUP($F757,objets!$A$2:$L5325,9,FALSE))</f>
        <v>#NAME?</v>
      </c>
      <c r="M757" s="63" t="e">
        <f ca="1">_xlfn.IFS($E757&gt;0,VLOOKUP($F757,objets!$A$2:$L5325,10,FALSE)*$E757,$F757="",0,$E757="",VLOOKUP($F757,objets!$A$2:$L5325,10,FALSE))</f>
        <v>#NAME?</v>
      </c>
      <c r="N757" s="63" t="e">
        <f ca="1">_xlfn.IFS($E757&gt;0,VLOOKUP($F757,objets!$A$2:$L5325,11,FALSE)*$E757,$F757="",0,$E757="",VLOOKUP($F757,objets!$A$2:$L5325,11,FALSE))</f>
        <v>#NAME?</v>
      </c>
      <c r="O757" s="63" t="e">
        <f ca="1">_xlfn.IFS($E757&gt;0,VLOOKUP($F757,objets!$A$2:$L5325,12,FALSE)*$E757,$F757="",0,$E757="",VLOOKUP($F757,objets!$A$2:$L5325,12,FALSE))</f>
        <v>#NAME?</v>
      </c>
      <c r="P757" s="64"/>
      <c r="Q757" s="65"/>
      <c r="R757" s="65"/>
      <c r="S757" s="65"/>
      <c r="T757" s="65"/>
      <c r="U757" s="65"/>
      <c r="V757" s="65"/>
      <c r="W757" s="65"/>
      <c r="X757" s="65"/>
      <c r="Y757" s="73"/>
      <c r="Z757" s="67" t="str">
        <f t="shared" ca="1" si="23"/>
        <v/>
      </c>
      <c r="AA757" s="53"/>
      <c r="AB757" s="68"/>
      <c r="AC757" s="68"/>
      <c r="AD757" s="68"/>
      <c r="AE757" s="68"/>
      <c r="AF757" s="68"/>
      <c r="AG757" s="68"/>
      <c r="AH757" s="68"/>
      <c r="AI757" s="68"/>
      <c r="AJ757" s="69"/>
      <c r="AK757" s="55"/>
      <c r="AL757" s="70"/>
      <c r="AM757" s="61"/>
      <c r="AN757" s="61"/>
      <c r="AO757" s="55"/>
      <c r="AP757" s="71"/>
      <c r="AQ757" s="68"/>
      <c r="AR757" s="61"/>
    </row>
    <row r="758" spans="1:44" ht="34.5" customHeight="1" x14ac:dyDescent="0.25">
      <c r="A758" s="58"/>
      <c r="B758" s="58"/>
      <c r="C758" s="59"/>
      <c r="D758" s="60"/>
      <c r="E758" s="60"/>
      <c r="F758" s="61"/>
      <c r="G758" s="62" t="e">
        <f t="shared" ca="1" si="24"/>
        <v>#NAME?</v>
      </c>
      <c r="H758" s="62" t="e">
        <f ca="1">_xlfn.IFS($E758&gt;0,VLOOKUP($F758,objets!$A$2:$L5326,4,FALSE)*$E758,$F758="",0,$E758="",VLOOKUP($F758,objets!$A$2:$L5326,4,FALSE))</f>
        <v>#NAME?</v>
      </c>
      <c r="I758" s="107" t="str">
        <f>IF(F758="","",IF(E758&gt;0,VLOOKUP(F758,objets!$A$4:$F$47,6,FALSE)*E758,VLOOKUP(F758,objets!$A$4:$F$47,6,FALSE)))</f>
        <v/>
      </c>
      <c r="J758" s="63" t="e">
        <f ca="1">_xlfn.IFS($E758&gt;0,VLOOKUP($F758,objets!$A$2:$L5326,7,FALSE)*$E758,$F758="",0,$E758="",VLOOKUP($F758,objets!$A$2:$L5326,7,FALSE))</f>
        <v>#NAME?</v>
      </c>
      <c r="K758" s="63" t="e">
        <f ca="1">_xlfn.IFS($E758&gt;0,VLOOKUP($F758,objets!$A$2:$L5326,8,FALSE)*$E758,$F758="",0,$E758="",VLOOKUP($F758,objets!$A$2:$L5326,8,FALSE))</f>
        <v>#NAME?</v>
      </c>
      <c r="L758" s="63" t="e">
        <f ca="1">_xlfn.IFS($E758&gt;0,VLOOKUP($F758,objets!$A$2:$L5326,9,FALSE)*$E758,$F758="",0,$E758="",VLOOKUP($F758,objets!$A$2:$L5326,9,FALSE))</f>
        <v>#NAME?</v>
      </c>
      <c r="M758" s="63" t="e">
        <f ca="1">_xlfn.IFS($E758&gt;0,VLOOKUP($F758,objets!$A$2:$L5326,10,FALSE)*$E758,$F758="",0,$E758="",VLOOKUP($F758,objets!$A$2:$L5326,10,FALSE))</f>
        <v>#NAME?</v>
      </c>
      <c r="N758" s="63" t="e">
        <f ca="1">_xlfn.IFS($E758&gt;0,VLOOKUP($F758,objets!$A$2:$L5326,11,FALSE)*$E758,$F758="",0,$E758="",VLOOKUP($F758,objets!$A$2:$L5326,11,FALSE))</f>
        <v>#NAME?</v>
      </c>
      <c r="O758" s="63" t="e">
        <f ca="1">_xlfn.IFS($E758&gt;0,VLOOKUP($F758,objets!$A$2:$L5326,12,FALSE)*$E758,$F758="",0,$E758="",VLOOKUP($F758,objets!$A$2:$L5326,12,FALSE))</f>
        <v>#NAME?</v>
      </c>
      <c r="P758" s="64"/>
      <c r="Q758" s="65"/>
      <c r="R758" s="65"/>
      <c r="S758" s="65"/>
      <c r="T758" s="65"/>
      <c r="U758" s="65"/>
      <c r="V758" s="65"/>
      <c r="W758" s="65"/>
      <c r="X758" s="65"/>
      <c r="Y758" s="73"/>
      <c r="Z758" s="67" t="str">
        <f t="shared" ca="1" si="23"/>
        <v/>
      </c>
      <c r="AA758" s="53"/>
      <c r="AB758" s="68"/>
      <c r="AC758" s="68"/>
      <c r="AD758" s="68"/>
      <c r="AE758" s="68"/>
      <c r="AF758" s="68"/>
      <c r="AG758" s="68"/>
      <c r="AH758" s="68"/>
      <c r="AI758" s="68"/>
      <c r="AJ758" s="69"/>
      <c r="AK758" s="55"/>
      <c r="AL758" s="70"/>
      <c r="AM758" s="61"/>
      <c r="AN758" s="61"/>
      <c r="AO758" s="55"/>
      <c r="AP758" s="71"/>
      <c r="AQ758" s="68"/>
      <c r="AR758" s="61"/>
    </row>
    <row r="759" spans="1:44" ht="34.5" customHeight="1" x14ac:dyDescent="0.25">
      <c r="A759" s="58"/>
      <c r="B759" s="58"/>
      <c r="C759" s="59"/>
      <c r="D759" s="60"/>
      <c r="E759" s="60"/>
      <c r="F759" s="61"/>
      <c r="G759" s="62" t="e">
        <f t="shared" ca="1" si="24"/>
        <v>#NAME?</v>
      </c>
      <c r="H759" s="62" t="e">
        <f ca="1">_xlfn.IFS($E759&gt;0,VLOOKUP($F759,objets!$A$2:$L5327,4,FALSE)*$E759,$F759="",0,$E759="",VLOOKUP($F759,objets!$A$2:$L5327,4,FALSE))</f>
        <v>#NAME?</v>
      </c>
      <c r="I759" s="107" t="str">
        <f>IF(F759="","",IF(E759&gt;0,VLOOKUP(F759,objets!$A$4:$F$47,6,FALSE)*E759,VLOOKUP(F759,objets!$A$4:$F$47,6,FALSE)))</f>
        <v/>
      </c>
      <c r="J759" s="63" t="e">
        <f ca="1">_xlfn.IFS($E759&gt;0,VLOOKUP($F759,objets!$A$2:$L5327,7,FALSE)*$E759,$F759="",0,$E759="",VLOOKUP($F759,objets!$A$2:$L5327,7,FALSE))</f>
        <v>#NAME?</v>
      </c>
      <c r="K759" s="63" t="e">
        <f ca="1">_xlfn.IFS($E759&gt;0,VLOOKUP($F759,objets!$A$2:$L5327,8,FALSE)*$E759,$F759="",0,$E759="",VLOOKUP($F759,objets!$A$2:$L5327,8,FALSE))</f>
        <v>#NAME?</v>
      </c>
      <c r="L759" s="63" t="e">
        <f ca="1">_xlfn.IFS($E759&gt;0,VLOOKUP($F759,objets!$A$2:$L5327,9,FALSE)*$E759,$F759="",0,$E759="",VLOOKUP($F759,objets!$A$2:$L5327,9,FALSE))</f>
        <v>#NAME?</v>
      </c>
      <c r="M759" s="63" t="e">
        <f ca="1">_xlfn.IFS($E759&gt;0,VLOOKUP($F759,objets!$A$2:$L5327,10,FALSE)*$E759,$F759="",0,$E759="",VLOOKUP($F759,objets!$A$2:$L5327,10,FALSE))</f>
        <v>#NAME?</v>
      </c>
      <c r="N759" s="63" t="e">
        <f ca="1">_xlfn.IFS($E759&gt;0,VLOOKUP($F759,objets!$A$2:$L5327,11,FALSE)*$E759,$F759="",0,$E759="",VLOOKUP($F759,objets!$A$2:$L5327,11,FALSE))</f>
        <v>#NAME?</v>
      </c>
      <c r="O759" s="63" t="e">
        <f ca="1">_xlfn.IFS($E759&gt;0,VLOOKUP($F759,objets!$A$2:$L5327,12,FALSE)*$E759,$F759="",0,$E759="",VLOOKUP($F759,objets!$A$2:$L5327,12,FALSE))</f>
        <v>#NAME?</v>
      </c>
      <c r="P759" s="64"/>
      <c r="Q759" s="65"/>
      <c r="R759" s="65"/>
      <c r="S759" s="65"/>
      <c r="T759" s="65"/>
      <c r="U759" s="65"/>
      <c r="V759" s="65"/>
      <c r="W759" s="65"/>
      <c r="X759" s="65"/>
      <c r="Y759" s="73"/>
      <c r="Z759" s="67" t="str">
        <f t="shared" ca="1" si="23"/>
        <v/>
      </c>
      <c r="AA759" s="53"/>
      <c r="AB759" s="68"/>
      <c r="AC759" s="68"/>
      <c r="AD759" s="68"/>
      <c r="AE759" s="68"/>
      <c r="AF759" s="68"/>
      <c r="AG759" s="68"/>
      <c r="AH759" s="68"/>
      <c r="AI759" s="68"/>
      <c r="AJ759" s="69"/>
      <c r="AK759" s="55"/>
      <c r="AL759" s="70"/>
      <c r="AM759" s="61"/>
      <c r="AN759" s="61"/>
      <c r="AO759" s="55"/>
      <c r="AP759" s="71"/>
      <c r="AQ759" s="68"/>
      <c r="AR759" s="61"/>
    </row>
    <row r="760" spans="1:44" ht="34.5" customHeight="1" x14ac:dyDescent="0.25">
      <c r="A760" s="58"/>
      <c r="B760" s="58"/>
      <c r="C760" s="59"/>
      <c r="D760" s="60"/>
      <c r="E760" s="60"/>
      <c r="F760" s="72"/>
      <c r="G760" s="62" t="e">
        <f t="shared" ca="1" si="24"/>
        <v>#NAME?</v>
      </c>
      <c r="H760" s="62" t="e">
        <f ca="1">_xlfn.IFS($E760&gt;0,VLOOKUP($F760,objets!$A$2:$L5328,4,FALSE)*$E760,$F760="",0,$E760="",VLOOKUP($F760,objets!$A$2:$L5328,4,FALSE))</f>
        <v>#NAME?</v>
      </c>
      <c r="I760" s="107" t="str">
        <f>IF(F760="","",IF(E760&gt;0,VLOOKUP(F760,objets!$A$4:$F$47,6,FALSE)*E760,VLOOKUP(F760,objets!$A$4:$F$47,6,FALSE)))</f>
        <v/>
      </c>
      <c r="J760" s="63" t="e">
        <f ca="1">_xlfn.IFS($E760&gt;0,VLOOKUP($F760,objets!$A$2:$L5328,7,FALSE)*$E760,$F760="",0,$E760="",VLOOKUP($F760,objets!$A$2:$L5328,7,FALSE))</f>
        <v>#NAME?</v>
      </c>
      <c r="K760" s="63" t="e">
        <f ca="1">_xlfn.IFS($E760&gt;0,VLOOKUP($F760,objets!$A$2:$L5328,8,FALSE)*$E760,$F760="",0,$E760="",VLOOKUP($F760,objets!$A$2:$L5328,8,FALSE))</f>
        <v>#NAME?</v>
      </c>
      <c r="L760" s="63" t="e">
        <f ca="1">_xlfn.IFS($E760&gt;0,VLOOKUP($F760,objets!$A$2:$L5328,9,FALSE)*$E760,$F760="",0,$E760="",VLOOKUP($F760,objets!$A$2:$L5328,9,FALSE))</f>
        <v>#NAME?</v>
      </c>
      <c r="M760" s="63" t="e">
        <f ca="1">_xlfn.IFS($E760&gt;0,VLOOKUP($F760,objets!$A$2:$L5328,10,FALSE)*$E760,$F760="",0,$E760="",VLOOKUP($F760,objets!$A$2:$L5328,10,FALSE))</f>
        <v>#NAME?</v>
      </c>
      <c r="N760" s="63" t="e">
        <f ca="1">_xlfn.IFS($E760&gt;0,VLOOKUP($F760,objets!$A$2:$L5328,11,FALSE)*$E760,$F760="",0,$E760="",VLOOKUP($F760,objets!$A$2:$L5328,11,FALSE))</f>
        <v>#NAME?</v>
      </c>
      <c r="O760" s="63" t="e">
        <f ca="1">_xlfn.IFS($E760&gt;0,VLOOKUP($F760,objets!$A$2:$L5328,12,FALSE)*$E760,$F760="",0,$E760="",VLOOKUP($F760,objets!$A$2:$L5328,12,FALSE))</f>
        <v>#NAME?</v>
      </c>
      <c r="P760" s="64"/>
      <c r="Q760" s="65"/>
      <c r="R760" s="65"/>
      <c r="S760" s="65"/>
      <c r="T760" s="65"/>
      <c r="U760" s="65"/>
      <c r="V760" s="65"/>
      <c r="W760" s="65"/>
      <c r="X760" s="65"/>
      <c r="Y760" s="73"/>
      <c r="Z760" s="67" t="str">
        <f t="shared" ca="1" si="23"/>
        <v/>
      </c>
      <c r="AA760" s="53"/>
      <c r="AB760" s="68"/>
      <c r="AC760" s="68"/>
      <c r="AD760" s="68"/>
      <c r="AE760" s="68"/>
      <c r="AF760" s="68"/>
      <c r="AG760" s="68"/>
      <c r="AH760" s="68"/>
      <c r="AI760" s="68"/>
      <c r="AJ760" s="69"/>
      <c r="AK760" s="55"/>
      <c r="AL760" s="70"/>
      <c r="AM760" s="61"/>
      <c r="AN760" s="61"/>
      <c r="AO760" s="55"/>
      <c r="AP760" s="71"/>
      <c r="AQ760" s="68"/>
      <c r="AR760" s="61"/>
    </row>
    <row r="761" spans="1:44" ht="34.5" customHeight="1" x14ac:dyDescent="0.25">
      <c r="A761" s="58"/>
      <c r="B761" s="58"/>
      <c r="C761" s="59"/>
      <c r="D761" s="60"/>
      <c r="E761" s="60"/>
      <c r="F761" s="61"/>
      <c r="G761" s="62" t="e">
        <f t="shared" ca="1" si="24"/>
        <v>#NAME?</v>
      </c>
      <c r="H761" s="62" t="e">
        <f ca="1">_xlfn.IFS($E761&gt;0,VLOOKUP($F761,objets!$A$2:$L5329,4,FALSE)*$E761,$F761="",0,$E761="",VLOOKUP($F761,objets!$A$2:$L5329,4,FALSE))</f>
        <v>#NAME?</v>
      </c>
      <c r="I761" s="107" t="str">
        <f>IF(F761="","",IF(E761&gt;0,VLOOKUP(F761,objets!$A$4:$F$47,6,FALSE)*E761,VLOOKUP(F761,objets!$A$4:$F$47,6,FALSE)))</f>
        <v/>
      </c>
      <c r="J761" s="63" t="e">
        <f ca="1">_xlfn.IFS($E761&gt;0,VLOOKUP($F761,objets!$A$2:$L5329,7,FALSE)*$E761,$F761="",0,$E761="",VLOOKUP($F761,objets!$A$2:$L5329,7,FALSE))</f>
        <v>#NAME?</v>
      </c>
      <c r="K761" s="63" t="e">
        <f ca="1">_xlfn.IFS($E761&gt;0,VLOOKUP($F761,objets!$A$2:$L5329,8,FALSE)*$E761,$F761="",0,$E761="",VLOOKUP($F761,objets!$A$2:$L5329,8,FALSE))</f>
        <v>#NAME?</v>
      </c>
      <c r="L761" s="63" t="e">
        <f ca="1">_xlfn.IFS($E761&gt;0,VLOOKUP($F761,objets!$A$2:$L5329,9,FALSE)*$E761,$F761="",0,$E761="",VLOOKUP($F761,objets!$A$2:$L5329,9,FALSE))</f>
        <v>#NAME?</v>
      </c>
      <c r="M761" s="63" t="e">
        <f ca="1">_xlfn.IFS($E761&gt;0,VLOOKUP($F761,objets!$A$2:$L5329,10,FALSE)*$E761,$F761="",0,$E761="",VLOOKUP($F761,objets!$A$2:$L5329,10,FALSE))</f>
        <v>#NAME?</v>
      </c>
      <c r="N761" s="63" t="e">
        <f ca="1">_xlfn.IFS($E761&gt;0,VLOOKUP($F761,objets!$A$2:$L5329,11,FALSE)*$E761,$F761="",0,$E761="",VLOOKUP($F761,objets!$A$2:$L5329,11,FALSE))</f>
        <v>#NAME?</v>
      </c>
      <c r="O761" s="63" t="e">
        <f ca="1">_xlfn.IFS($E761&gt;0,VLOOKUP($F761,objets!$A$2:$L5329,12,FALSE)*$E761,$F761="",0,$E761="",VLOOKUP($F761,objets!$A$2:$L5329,12,FALSE))</f>
        <v>#NAME?</v>
      </c>
      <c r="P761" s="64"/>
      <c r="Q761" s="65"/>
      <c r="R761" s="65"/>
      <c r="S761" s="65"/>
      <c r="T761" s="65"/>
      <c r="U761" s="65"/>
      <c r="V761" s="65"/>
      <c r="W761" s="65"/>
      <c r="X761" s="65"/>
      <c r="Y761" s="73"/>
      <c r="Z761" s="67" t="str">
        <f t="shared" ca="1" si="23"/>
        <v/>
      </c>
      <c r="AA761" s="53"/>
      <c r="AB761" s="68"/>
      <c r="AC761" s="68"/>
      <c r="AD761" s="68"/>
      <c r="AE761" s="68"/>
      <c r="AF761" s="68"/>
      <c r="AG761" s="68"/>
      <c r="AH761" s="68"/>
      <c r="AI761" s="68"/>
      <c r="AJ761" s="69"/>
      <c r="AK761" s="55"/>
      <c r="AL761" s="70"/>
      <c r="AM761" s="61"/>
      <c r="AN761" s="61"/>
      <c r="AO761" s="55"/>
      <c r="AP761" s="71"/>
      <c r="AQ761" s="68"/>
      <c r="AR761" s="61"/>
    </row>
    <row r="762" spans="1:44" ht="34.5" customHeight="1" x14ac:dyDescent="0.25">
      <c r="A762" s="58"/>
      <c r="B762" s="58"/>
      <c r="C762" s="59"/>
      <c r="D762" s="60"/>
      <c r="E762" s="60"/>
      <c r="F762" s="72"/>
      <c r="G762" s="62" t="e">
        <f t="shared" ca="1" si="24"/>
        <v>#NAME?</v>
      </c>
      <c r="H762" s="62" t="e">
        <f ca="1">_xlfn.IFS($E762&gt;0,VLOOKUP($F762,objets!$A$2:$L5330,4,FALSE)*$E762,$F762="",0,$E762="",VLOOKUP($F762,objets!$A$2:$L5330,4,FALSE))</f>
        <v>#NAME?</v>
      </c>
      <c r="I762" s="107" t="str">
        <f>IF(F762="","",IF(E762&gt;0,VLOOKUP(F762,objets!$A$4:$F$47,6,FALSE)*E762,VLOOKUP(F762,objets!$A$4:$F$47,6,FALSE)))</f>
        <v/>
      </c>
      <c r="J762" s="63" t="e">
        <f ca="1">_xlfn.IFS($E762&gt;0,VLOOKUP($F762,objets!$A$2:$L5330,7,FALSE)*$E762,$F762="",0,$E762="",VLOOKUP($F762,objets!$A$2:$L5330,7,FALSE))</f>
        <v>#NAME?</v>
      </c>
      <c r="K762" s="63" t="e">
        <f ca="1">_xlfn.IFS($E762&gt;0,VLOOKUP($F762,objets!$A$2:$L5330,8,FALSE)*$E762,$F762="",0,$E762="",VLOOKUP($F762,objets!$A$2:$L5330,8,FALSE))</f>
        <v>#NAME?</v>
      </c>
      <c r="L762" s="63" t="e">
        <f ca="1">_xlfn.IFS($E762&gt;0,VLOOKUP($F762,objets!$A$2:$L5330,9,FALSE)*$E762,$F762="",0,$E762="",VLOOKUP($F762,objets!$A$2:$L5330,9,FALSE))</f>
        <v>#NAME?</v>
      </c>
      <c r="M762" s="63" t="e">
        <f ca="1">_xlfn.IFS($E762&gt;0,VLOOKUP($F762,objets!$A$2:$L5330,10,FALSE)*$E762,$F762="",0,$E762="",VLOOKUP($F762,objets!$A$2:$L5330,10,FALSE))</f>
        <v>#NAME?</v>
      </c>
      <c r="N762" s="63" t="e">
        <f ca="1">_xlfn.IFS($E762&gt;0,VLOOKUP($F762,objets!$A$2:$L5330,11,FALSE)*$E762,$F762="",0,$E762="",VLOOKUP($F762,objets!$A$2:$L5330,11,FALSE))</f>
        <v>#NAME?</v>
      </c>
      <c r="O762" s="63" t="e">
        <f ca="1">_xlfn.IFS($E762&gt;0,VLOOKUP($F762,objets!$A$2:$L5330,12,FALSE)*$E762,$F762="",0,$E762="",VLOOKUP($F762,objets!$A$2:$L5330,12,FALSE))</f>
        <v>#NAME?</v>
      </c>
      <c r="P762" s="64"/>
      <c r="Q762" s="65"/>
      <c r="R762" s="65"/>
      <c r="S762" s="65"/>
      <c r="T762" s="65"/>
      <c r="U762" s="65"/>
      <c r="V762" s="65"/>
      <c r="W762" s="65"/>
      <c r="X762" s="65"/>
      <c r="Y762" s="73"/>
      <c r="Z762" s="67" t="str">
        <f t="shared" ca="1" si="23"/>
        <v/>
      </c>
      <c r="AA762" s="53"/>
      <c r="AB762" s="68"/>
      <c r="AC762" s="68"/>
      <c r="AD762" s="68"/>
      <c r="AE762" s="68"/>
      <c r="AF762" s="68"/>
      <c r="AG762" s="68"/>
      <c r="AH762" s="68"/>
      <c r="AI762" s="68"/>
      <c r="AJ762" s="69"/>
      <c r="AK762" s="55"/>
      <c r="AL762" s="70"/>
      <c r="AM762" s="61"/>
      <c r="AN762" s="61"/>
      <c r="AO762" s="55"/>
      <c r="AP762" s="71"/>
      <c r="AQ762" s="68"/>
      <c r="AR762" s="61"/>
    </row>
    <row r="763" spans="1:44" ht="34.5" customHeight="1" x14ac:dyDescent="0.25">
      <c r="A763" s="58"/>
      <c r="B763" s="58"/>
      <c r="C763" s="59"/>
      <c r="D763" s="60"/>
      <c r="E763" s="60"/>
      <c r="F763" s="61"/>
      <c r="G763" s="62" t="e">
        <f t="shared" ca="1" si="24"/>
        <v>#NAME?</v>
      </c>
      <c r="H763" s="62" t="e">
        <f ca="1">_xlfn.IFS($E763&gt;0,VLOOKUP($F763,objets!$A$2:$L5331,4,FALSE)*$E763,$F763="",0,$E763="",VLOOKUP($F763,objets!$A$2:$L5331,4,FALSE))</f>
        <v>#NAME?</v>
      </c>
      <c r="I763" s="107" t="str">
        <f>IF(F763="","",IF(E763&gt;0,VLOOKUP(F763,objets!$A$4:$F$47,6,FALSE)*E763,VLOOKUP(F763,objets!$A$4:$F$47,6,FALSE)))</f>
        <v/>
      </c>
      <c r="J763" s="63" t="e">
        <f ca="1">_xlfn.IFS($E763&gt;0,VLOOKUP($F763,objets!$A$2:$L5331,7,FALSE)*$E763,$F763="",0,$E763="",VLOOKUP($F763,objets!$A$2:$L5331,7,FALSE))</f>
        <v>#NAME?</v>
      </c>
      <c r="K763" s="63" t="e">
        <f ca="1">_xlfn.IFS($E763&gt;0,VLOOKUP($F763,objets!$A$2:$L5331,8,FALSE)*$E763,$F763="",0,$E763="",VLOOKUP($F763,objets!$A$2:$L5331,8,FALSE))</f>
        <v>#NAME?</v>
      </c>
      <c r="L763" s="63" t="e">
        <f ca="1">_xlfn.IFS($E763&gt;0,VLOOKUP($F763,objets!$A$2:$L5331,9,FALSE)*$E763,$F763="",0,$E763="",VLOOKUP($F763,objets!$A$2:$L5331,9,FALSE))</f>
        <v>#NAME?</v>
      </c>
      <c r="M763" s="63" t="e">
        <f ca="1">_xlfn.IFS($E763&gt;0,VLOOKUP($F763,objets!$A$2:$L5331,10,FALSE)*$E763,$F763="",0,$E763="",VLOOKUP($F763,objets!$A$2:$L5331,10,FALSE))</f>
        <v>#NAME?</v>
      </c>
      <c r="N763" s="63" t="e">
        <f ca="1">_xlfn.IFS($E763&gt;0,VLOOKUP($F763,objets!$A$2:$L5331,11,FALSE)*$E763,$F763="",0,$E763="",VLOOKUP($F763,objets!$A$2:$L5331,11,FALSE))</f>
        <v>#NAME?</v>
      </c>
      <c r="O763" s="63" t="e">
        <f ca="1">_xlfn.IFS($E763&gt;0,VLOOKUP($F763,objets!$A$2:$L5331,12,FALSE)*$E763,$F763="",0,$E763="",VLOOKUP($F763,objets!$A$2:$L5331,12,FALSE))</f>
        <v>#NAME?</v>
      </c>
      <c r="P763" s="64"/>
      <c r="Q763" s="65"/>
      <c r="R763" s="65"/>
      <c r="S763" s="65"/>
      <c r="T763" s="65"/>
      <c r="U763" s="65"/>
      <c r="V763" s="65"/>
      <c r="W763" s="65"/>
      <c r="X763" s="65"/>
      <c r="Y763" s="73"/>
      <c r="Z763" s="67" t="str">
        <f t="shared" ca="1" si="23"/>
        <v/>
      </c>
      <c r="AA763" s="53"/>
      <c r="AB763" s="68"/>
      <c r="AC763" s="68"/>
      <c r="AD763" s="68"/>
      <c r="AE763" s="68"/>
      <c r="AF763" s="68"/>
      <c r="AG763" s="68"/>
      <c r="AH763" s="68"/>
      <c r="AI763" s="68"/>
      <c r="AJ763" s="69"/>
      <c r="AK763" s="55"/>
      <c r="AL763" s="70"/>
      <c r="AM763" s="61"/>
      <c r="AN763" s="61"/>
      <c r="AO763" s="55"/>
      <c r="AP763" s="71"/>
      <c r="AQ763" s="68"/>
      <c r="AR763" s="61"/>
    </row>
    <row r="764" spans="1:44" ht="34.5" customHeight="1" x14ac:dyDescent="0.25">
      <c r="A764" s="58"/>
      <c r="B764" s="58"/>
      <c r="C764" s="59"/>
      <c r="D764" s="60"/>
      <c r="E764" s="60"/>
      <c r="F764" s="61"/>
      <c r="G764" s="62" t="e">
        <f t="shared" ca="1" si="24"/>
        <v>#NAME?</v>
      </c>
      <c r="H764" s="62" t="e">
        <f ca="1">_xlfn.IFS($E764&gt;0,VLOOKUP($F764,objets!$A$2:$L5332,4,FALSE)*$E764,$F764="",0,$E764="",VLOOKUP($F764,objets!$A$2:$L5332,4,FALSE))</f>
        <v>#NAME?</v>
      </c>
      <c r="I764" s="107" t="str">
        <f>IF(F764="","",IF(E764&gt;0,VLOOKUP(F764,objets!$A$4:$F$47,6,FALSE)*E764,VLOOKUP(F764,objets!$A$4:$F$47,6,FALSE)))</f>
        <v/>
      </c>
      <c r="J764" s="63" t="e">
        <f ca="1">_xlfn.IFS($E764&gt;0,VLOOKUP($F764,objets!$A$2:$L5332,7,FALSE)*$E764,$F764="",0,$E764="",VLOOKUP($F764,objets!$A$2:$L5332,7,FALSE))</f>
        <v>#NAME?</v>
      </c>
      <c r="K764" s="63" t="e">
        <f ca="1">_xlfn.IFS($E764&gt;0,VLOOKUP($F764,objets!$A$2:$L5332,8,FALSE)*$E764,$F764="",0,$E764="",VLOOKUP($F764,objets!$A$2:$L5332,8,FALSE))</f>
        <v>#NAME?</v>
      </c>
      <c r="L764" s="63" t="e">
        <f ca="1">_xlfn.IFS($E764&gt;0,VLOOKUP($F764,objets!$A$2:$L5332,9,FALSE)*$E764,$F764="",0,$E764="",VLOOKUP($F764,objets!$A$2:$L5332,9,FALSE))</f>
        <v>#NAME?</v>
      </c>
      <c r="M764" s="63" t="e">
        <f ca="1">_xlfn.IFS($E764&gt;0,VLOOKUP($F764,objets!$A$2:$L5332,10,FALSE)*$E764,$F764="",0,$E764="",VLOOKUP($F764,objets!$A$2:$L5332,10,FALSE))</f>
        <v>#NAME?</v>
      </c>
      <c r="N764" s="63" t="e">
        <f ca="1">_xlfn.IFS($E764&gt;0,VLOOKUP($F764,objets!$A$2:$L5332,11,FALSE)*$E764,$F764="",0,$E764="",VLOOKUP($F764,objets!$A$2:$L5332,11,FALSE))</f>
        <v>#NAME?</v>
      </c>
      <c r="O764" s="63" t="e">
        <f ca="1">_xlfn.IFS($E764&gt;0,VLOOKUP($F764,objets!$A$2:$L5332,12,FALSE)*$E764,$F764="",0,$E764="",VLOOKUP($F764,objets!$A$2:$L5332,12,FALSE))</f>
        <v>#NAME?</v>
      </c>
      <c r="P764" s="64"/>
      <c r="Q764" s="65"/>
      <c r="R764" s="65"/>
      <c r="S764" s="65"/>
      <c r="T764" s="65"/>
      <c r="U764" s="65"/>
      <c r="V764" s="65"/>
      <c r="W764" s="65"/>
      <c r="X764" s="65"/>
      <c r="Y764" s="73"/>
      <c r="Z764" s="67" t="str">
        <f t="shared" ca="1" si="23"/>
        <v/>
      </c>
      <c r="AA764" s="53"/>
      <c r="AB764" s="68"/>
      <c r="AC764" s="68"/>
      <c r="AD764" s="68"/>
      <c r="AE764" s="68"/>
      <c r="AF764" s="68"/>
      <c r="AG764" s="68"/>
      <c r="AH764" s="68"/>
      <c r="AI764" s="68"/>
      <c r="AJ764" s="69"/>
      <c r="AK764" s="55"/>
      <c r="AL764" s="70"/>
      <c r="AM764" s="61"/>
      <c r="AN764" s="61"/>
      <c r="AO764" s="55"/>
      <c r="AP764" s="71"/>
      <c r="AQ764" s="68"/>
      <c r="AR764" s="61"/>
    </row>
    <row r="765" spans="1:44" ht="34.5" customHeight="1" x14ac:dyDescent="0.25">
      <c r="A765" s="58"/>
      <c r="B765" s="58"/>
      <c r="C765" s="59"/>
      <c r="D765" s="60"/>
      <c r="E765" s="60"/>
      <c r="F765" s="61"/>
      <c r="G765" s="62" t="e">
        <f t="shared" ca="1" si="24"/>
        <v>#NAME?</v>
      </c>
      <c r="H765" s="62" t="e">
        <f ca="1">_xlfn.IFS($E765&gt;0,VLOOKUP($F765,objets!$A$2:$L5333,4,FALSE)*$E765,$F765="",0,$E765="",VLOOKUP($F765,objets!$A$2:$L5333,4,FALSE))</f>
        <v>#NAME?</v>
      </c>
      <c r="I765" s="107" t="str">
        <f>IF(F765="","",IF(E765&gt;0,VLOOKUP(F765,objets!$A$4:$F$47,6,FALSE)*E765,VLOOKUP(F765,objets!$A$4:$F$47,6,FALSE)))</f>
        <v/>
      </c>
      <c r="J765" s="63" t="e">
        <f ca="1">_xlfn.IFS($E765&gt;0,VLOOKUP($F765,objets!$A$2:$L5333,7,FALSE)*$E765,$F765="",0,$E765="",VLOOKUP($F765,objets!$A$2:$L5333,7,FALSE))</f>
        <v>#NAME?</v>
      </c>
      <c r="K765" s="63" t="e">
        <f ca="1">_xlfn.IFS($E765&gt;0,VLOOKUP($F765,objets!$A$2:$L5333,8,FALSE)*$E765,$F765="",0,$E765="",VLOOKUP($F765,objets!$A$2:$L5333,8,FALSE))</f>
        <v>#NAME?</v>
      </c>
      <c r="L765" s="63" t="e">
        <f ca="1">_xlfn.IFS($E765&gt;0,VLOOKUP($F765,objets!$A$2:$L5333,9,FALSE)*$E765,$F765="",0,$E765="",VLOOKUP($F765,objets!$A$2:$L5333,9,FALSE))</f>
        <v>#NAME?</v>
      </c>
      <c r="M765" s="63" t="e">
        <f ca="1">_xlfn.IFS($E765&gt;0,VLOOKUP($F765,objets!$A$2:$L5333,10,FALSE)*$E765,$F765="",0,$E765="",VLOOKUP($F765,objets!$A$2:$L5333,10,FALSE))</f>
        <v>#NAME?</v>
      </c>
      <c r="N765" s="63" t="e">
        <f ca="1">_xlfn.IFS($E765&gt;0,VLOOKUP($F765,objets!$A$2:$L5333,11,FALSE)*$E765,$F765="",0,$E765="",VLOOKUP($F765,objets!$A$2:$L5333,11,FALSE))</f>
        <v>#NAME?</v>
      </c>
      <c r="O765" s="63" t="e">
        <f ca="1">_xlfn.IFS($E765&gt;0,VLOOKUP($F765,objets!$A$2:$L5333,12,FALSE)*$E765,$F765="",0,$E765="",VLOOKUP($F765,objets!$A$2:$L5333,12,FALSE))</f>
        <v>#NAME?</v>
      </c>
      <c r="P765" s="64"/>
      <c r="Q765" s="65"/>
      <c r="R765" s="65"/>
      <c r="S765" s="65"/>
      <c r="T765" s="65"/>
      <c r="U765" s="65"/>
      <c r="V765" s="65"/>
      <c r="W765" s="65"/>
      <c r="X765" s="65"/>
      <c r="Y765" s="73"/>
      <c r="Z765" s="67" t="str">
        <f t="shared" ca="1" si="23"/>
        <v/>
      </c>
      <c r="AA765" s="53"/>
      <c r="AB765" s="68"/>
      <c r="AC765" s="68"/>
      <c r="AD765" s="68"/>
      <c r="AE765" s="68"/>
      <c r="AF765" s="68"/>
      <c r="AG765" s="68"/>
      <c r="AH765" s="68"/>
      <c r="AI765" s="68"/>
      <c r="AJ765" s="69"/>
      <c r="AK765" s="55"/>
      <c r="AL765" s="70"/>
      <c r="AM765" s="61"/>
      <c r="AN765" s="61"/>
      <c r="AO765" s="55"/>
      <c r="AP765" s="71"/>
      <c r="AQ765" s="68"/>
      <c r="AR765" s="61"/>
    </row>
    <row r="766" spans="1:44" ht="34.5" customHeight="1" x14ac:dyDescent="0.25">
      <c r="A766" s="58"/>
      <c r="B766" s="58"/>
      <c r="C766" s="59"/>
      <c r="D766" s="60"/>
      <c r="E766" s="60"/>
      <c r="F766" s="72"/>
      <c r="G766" s="62" t="e">
        <f t="shared" ca="1" si="24"/>
        <v>#NAME?</v>
      </c>
      <c r="H766" s="62" t="e">
        <f ca="1">_xlfn.IFS($E766&gt;0,VLOOKUP($F766,objets!$A$2:$L5334,4,FALSE)*$E766,$F766="",0,$E766="",VLOOKUP($F766,objets!$A$2:$L5334,4,FALSE))</f>
        <v>#NAME?</v>
      </c>
      <c r="I766" s="107" t="str">
        <f>IF(F766="","",IF(E766&gt;0,VLOOKUP(F766,objets!$A$4:$F$47,6,FALSE)*E766,VLOOKUP(F766,objets!$A$4:$F$47,6,FALSE)))</f>
        <v/>
      </c>
      <c r="J766" s="63" t="e">
        <f ca="1">_xlfn.IFS($E766&gt;0,VLOOKUP($F766,objets!$A$2:$L5334,7,FALSE)*$E766,$F766="",0,$E766="",VLOOKUP($F766,objets!$A$2:$L5334,7,FALSE))</f>
        <v>#NAME?</v>
      </c>
      <c r="K766" s="63" t="e">
        <f ca="1">_xlfn.IFS($E766&gt;0,VLOOKUP($F766,objets!$A$2:$L5334,8,FALSE)*$E766,$F766="",0,$E766="",VLOOKUP($F766,objets!$A$2:$L5334,8,FALSE))</f>
        <v>#NAME?</v>
      </c>
      <c r="L766" s="63" t="e">
        <f ca="1">_xlfn.IFS($E766&gt;0,VLOOKUP($F766,objets!$A$2:$L5334,9,FALSE)*$E766,$F766="",0,$E766="",VLOOKUP($F766,objets!$A$2:$L5334,9,FALSE))</f>
        <v>#NAME?</v>
      </c>
      <c r="M766" s="63" t="e">
        <f ca="1">_xlfn.IFS($E766&gt;0,VLOOKUP($F766,objets!$A$2:$L5334,10,FALSE)*$E766,$F766="",0,$E766="",VLOOKUP($F766,objets!$A$2:$L5334,10,FALSE))</f>
        <v>#NAME?</v>
      </c>
      <c r="N766" s="63" t="e">
        <f ca="1">_xlfn.IFS($E766&gt;0,VLOOKUP($F766,objets!$A$2:$L5334,11,FALSE)*$E766,$F766="",0,$E766="",VLOOKUP($F766,objets!$A$2:$L5334,11,FALSE))</f>
        <v>#NAME?</v>
      </c>
      <c r="O766" s="63" t="e">
        <f ca="1">_xlfn.IFS($E766&gt;0,VLOOKUP($F766,objets!$A$2:$L5334,12,FALSE)*$E766,$F766="",0,$E766="",VLOOKUP($F766,objets!$A$2:$L5334,12,FALSE))</f>
        <v>#NAME?</v>
      </c>
      <c r="P766" s="64"/>
      <c r="Q766" s="65"/>
      <c r="R766" s="65"/>
      <c r="S766" s="65"/>
      <c r="T766" s="65"/>
      <c r="U766" s="65"/>
      <c r="V766" s="65"/>
      <c r="W766" s="65"/>
      <c r="X766" s="65"/>
      <c r="Y766" s="73"/>
      <c r="Z766" s="67" t="str">
        <f t="shared" ca="1" si="23"/>
        <v/>
      </c>
      <c r="AA766" s="53"/>
      <c r="AB766" s="68"/>
      <c r="AC766" s="68"/>
      <c r="AD766" s="68"/>
      <c r="AE766" s="68"/>
      <c r="AF766" s="68"/>
      <c r="AG766" s="68"/>
      <c r="AH766" s="68"/>
      <c r="AI766" s="68"/>
      <c r="AJ766" s="69"/>
      <c r="AK766" s="55"/>
      <c r="AL766" s="70"/>
      <c r="AM766" s="61"/>
      <c r="AN766" s="61"/>
      <c r="AO766" s="55"/>
      <c r="AP766" s="71"/>
      <c r="AQ766" s="68"/>
      <c r="AR766" s="61"/>
    </row>
    <row r="767" spans="1:44" ht="34.5" customHeight="1" x14ac:dyDescent="0.25">
      <c r="A767" s="58"/>
      <c r="B767" s="58"/>
      <c r="C767" s="59"/>
      <c r="D767" s="60"/>
      <c r="E767" s="60"/>
      <c r="F767" s="61"/>
      <c r="G767" s="62" t="e">
        <f t="shared" ca="1" si="24"/>
        <v>#NAME?</v>
      </c>
      <c r="H767" s="62" t="e">
        <f ca="1">_xlfn.IFS($E767&gt;0,VLOOKUP($F767,objets!$A$2:$L5335,4,FALSE)*$E767,$F767="",0,$E767="",VLOOKUP($F767,objets!$A$2:$L5335,4,FALSE))</f>
        <v>#NAME?</v>
      </c>
      <c r="I767" s="107" t="str">
        <f>IF(F767="","",IF(E767&gt;0,VLOOKUP(F767,objets!$A$4:$F$47,6,FALSE)*E767,VLOOKUP(F767,objets!$A$4:$F$47,6,FALSE)))</f>
        <v/>
      </c>
      <c r="J767" s="63" t="e">
        <f ca="1">_xlfn.IFS($E767&gt;0,VLOOKUP($F767,objets!$A$2:$L5335,7,FALSE)*$E767,$F767="",0,$E767="",VLOOKUP($F767,objets!$A$2:$L5335,7,FALSE))</f>
        <v>#NAME?</v>
      </c>
      <c r="K767" s="63" t="e">
        <f ca="1">_xlfn.IFS($E767&gt;0,VLOOKUP($F767,objets!$A$2:$L5335,8,FALSE)*$E767,$F767="",0,$E767="",VLOOKUP($F767,objets!$A$2:$L5335,8,FALSE))</f>
        <v>#NAME?</v>
      </c>
      <c r="L767" s="63" t="e">
        <f ca="1">_xlfn.IFS($E767&gt;0,VLOOKUP($F767,objets!$A$2:$L5335,9,FALSE)*$E767,$F767="",0,$E767="",VLOOKUP($F767,objets!$A$2:$L5335,9,FALSE))</f>
        <v>#NAME?</v>
      </c>
      <c r="M767" s="63" t="e">
        <f ca="1">_xlfn.IFS($E767&gt;0,VLOOKUP($F767,objets!$A$2:$L5335,10,FALSE)*$E767,$F767="",0,$E767="",VLOOKUP($F767,objets!$A$2:$L5335,10,FALSE))</f>
        <v>#NAME?</v>
      </c>
      <c r="N767" s="63" t="e">
        <f ca="1">_xlfn.IFS($E767&gt;0,VLOOKUP($F767,objets!$A$2:$L5335,11,FALSE)*$E767,$F767="",0,$E767="",VLOOKUP($F767,objets!$A$2:$L5335,11,FALSE))</f>
        <v>#NAME?</v>
      </c>
      <c r="O767" s="63" t="e">
        <f ca="1">_xlfn.IFS($E767&gt;0,VLOOKUP($F767,objets!$A$2:$L5335,12,FALSE)*$E767,$F767="",0,$E767="",VLOOKUP($F767,objets!$A$2:$L5335,12,FALSE))</f>
        <v>#NAME?</v>
      </c>
      <c r="P767" s="64"/>
      <c r="Q767" s="65"/>
      <c r="R767" s="65"/>
      <c r="S767" s="65"/>
      <c r="T767" s="65"/>
      <c r="U767" s="65"/>
      <c r="V767" s="65"/>
      <c r="W767" s="65"/>
      <c r="X767" s="65"/>
      <c r="Y767" s="73"/>
      <c r="Z767" s="67" t="str">
        <f t="shared" ca="1" si="23"/>
        <v/>
      </c>
      <c r="AA767" s="53"/>
      <c r="AB767" s="68"/>
      <c r="AC767" s="68"/>
      <c r="AD767" s="68"/>
      <c r="AE767" s="68"/>
      <c r="AF767" s="68"/>
      <c r="AG767" s="68"/>
      <c r="AH767" s="68"/>
      <c r="AI767" s="68"/>
      <c r="AJ767" s="69"/>
      <c r="AK767" s="55"/>
      <c r="AL767" s="70"/>
      <c r="AM767" s="61"/>
      <c r="AN767" s="61"/>
      <c r="AO767" s="55"/>
      <c r="AP767" s="71"/>
      <c r="AQ767" s="68"/>
      <c r="AR767" s="61"/>
    </row>
    <row r="768" spans="1:44" ht="34.5" customHeight="1" x14ac:dyDescent="0.25">
      <c r="A768" s="58"/>
      <c r="B768" s="58"/>
      <c r="C768" s="59"/>
      <c r="D768" s="60"/>
      <c r="E768" s="60"/>
      <c r="F768" s="72"/>
      <c r="G768" s="62" t="e">
        <f t="shared" ca="1" si="24"/>
        <v>#NAME?</v>
      </c>
      <c r="H768" s="62" t="e">
        <f ca="1">_xlfn.IFS($E768&gt;0,VLOOKUP($F768,objets!$A$2:$L5336,4,FALSE)*$E768,$F768="",0,$E768="",VLOOKUP($F768,objets!$A$2:$L5336,4,FALSE))</f>
        <v>#NAME?</v>
      </c>
      <c r="I768" s="107" t="str">
        <f>IF(F768="","",IF(E768&gt;0,VLOOKUP(F768,objets!$A$4:$F$47,6,FALSE)*E768,VLOOKUP(F768,objets!$A$4:$F$47,6,FALSE)))</f>
        <v/>
      </c>
      <c r="J768" s="63" t="e">
        <f ca="1">_xlfn.IFS($E768&gt;0,VLOOKUP($F768,objets!$A$2:$L5336,7,FALSE)*$E768,$F768="",0,$E768="",VLOOKUP($F768,objets!$A$2:$L5336,7,FALSE))</f>
        <v>#NAME?</v>
      </c>
      <c r="K768" s="63" t="e">
        <f ca="1">_xlfn.IFS($E768&gt;0,VLOOKUP($F768,objets!$A$2:$L5336,8,FALSE)*$E768,$F768="",0,$E768="",VLOOKUP($F768,objets!$A$2:$L5336,8,FALSE))</f>
        <v>#NAME?</v>
      </c>
      <c r="L768" s="63" t="e">
        <f ca="1">_xlfn.IFS($E768&gt;0,VLOOKUP($F768,objets!$A$2:$L5336,9,FALSE)*$E768,$F768="",0,$E768="",VLOOKUP($F768,objets!$A$2:$L5336,9,FALSE))</f>
        <v>#NAME?</v>
      </c>
      <c r="M768" s="63" t="e">
        <f ca="1">_xlfn.IFS($E768&gt;0,VLOOKUP($F768,objets!$A$2:$L5336,10,FALSE)*$E768,$F768="",0,$E768="",VLOOKUP($F768,objets!$A$2:$L5336,10,FALSE))</f>
        <v>#NAME?</v>
      </c>
      <c r="N768" s="63" t="e">
        <f ca="1">_xlfn.IFS($E768&gt;0,VLOOKUP($F768,objets!$A$2:$L5336,11,FALSE)*$E768,$F768="",0,$E768="",VLOOKUP($F768,objets!$A$2:$L5336,11,FALSE))</f>
        <v>#NAME?</v>
      </c>
      <c r="O768" s="63" t="e">
        <f ca="1">_xlfn.IFS($E768&gt;0,VLOOKUP($F768,objets!$A$2:$L5336,12,FALSE)*$E768,$F768="",0,$E768="",VLOOKUP($F768,objets!$A$2:$L5336,12,FALSE))</f>
        <v>#NAME?</v>
      </c>
      <c r="P768" s="64"/>
      <c r="Q768" s="65"/>
      <c r="R768" s="65"/>
      <c r="S768" s="65"/>
      <c r="T768" s="65"/>
      <c r="U768" s="65"/>
      <c r="V768" s="65"/>
      <c r="W768" s="65"/>
      <c r="X768" s="65"/>
      <c r="Y768" s="73"/>
      <c r="Z768" s="67" t="str">
        <f t="shared" ca="1" si="23"/>
        <v/>
      </c>
      <c r="AA768" s="53"/>
      <c r="AB768" s="68"/>
      <c r="AC768" s="68"/>
      <c r="AD768" s="68"/>
      <c r="AE768" s="68"/>
      <c r="AF768" s="68"/>
      <c r="AG768" s="68"/>
      <c r="AH768" s="68"/>
      <c r="AI768" s="68"/>
      <c r="AJ768" s="69"/>
      <c r="AK768" s="55"/>
      <c r="AL768" s="70"/>
      <c r="AM768" s="61"/>
      <c r="AN768" s="61"/>
      <c r="AO768" s="55"/>
      <c r="AP768" s="71"/>
      <c r="AQ768" s="68"/>
      <c r="AR768" s="61"/>
    </row>
    <row r="769" spans="1:44" ht="34.5" customHeight="1" x14ac:dyDescent="0.25">
      <c r="A769" s="58"/>
      <c r="B769" s="58"/>
      <c r="C769" s="59"/>
      <c r="D769" s="60"/>
      <c r="E769" s="60"/>
      <c r="F769" s="61"/>
      <c r="G769" s="62" t="e">
        <f t="shared" ca="1" si="24"/>
        <v>#NAME?</v>
      </c>
      <c r="H769" s="62" t="e">
        <f ca="1">_xlfn.IFS($E769&gt;0,VLOOKUP($F769,objets!$A$2:$L5337,4,FALSE)*$E769,$F769="",0,$E769="",VLOOKUP($F769,objets!$A$2:$L5337,4,FALSE))</f>
        <v>#NAME?</v>
      </c>
      <c r="I769" s="107" t="str">
        <f>IF(F769="","",IF(E769&gt;0,VLOOKUP(F769,objets!$A$4:$F$47,6,FALSE)*E769,VLOOKUP(F769,objets!$A$4:$F$47,6,FALSE)))</f>
        <v/>
      </c>
      <c r="J769" s="63" t="e">
        <f ca="1">_xlfn.IFS($E769&gt;0,VLOOKUP($F769,objets!$A$2:$L5337,7,FALSE)*$E769,$F769="",0,$E769="",VLOOKUP($F769,objets!$A$2:$L5337,7,FALSE))</f>
        <v>#NAME?</v>
      </c>
      <c r="K769" s="63" t="e">
        <f ca="1">_xlfn.IFS($E769&gt;0,VLOOKUP($F769,objets!$A$2:$L5337,8,FALSE)*$E769,$F769="",0,$E769="",VLOOKUP($F769,objets!$A$2:$L5337,8,FALSE))</f>
        <v>#NAME?</v>
      </c>
      <c r="L769" s="63" t="e">
        <f ca="1">_xlfn.IFS($E769&gt;0,VLOOKUP($F769,objets!$A$2:$L5337,9,FALSE)*$E769,$F769="",0,$E769="",VLOOKUP($F769,objets!$A$2:$L5337,9,FALSE))</f>
        <v>#NAME?</v>
      </c>
      <c r="M769" s="63" t="e">
        <f ca="1">_xlfn.IFS($E769&gt;0,VLOOKUP($F769,objets!$A$2:$L5337,10,FALSE)*$E769,$F769="",0,$E769="",VLOOKUP($F769,objets!$A$2:$L5337,10,FALSE))</f>
        <v>#NAME?</v>
      </c>
      <c r="N769" s="63" t="e">
        <f ca="1">_xlfn.IFS($E769&gt;0,VLOOKUP($F769,objets!$A$2:$L5337,11,FALSE)*$E769,$F769="",0,$E769="",VLOOKUP($F769,objets!$A$2:$L5337,11,FALSE))</f>
        <v>#NAME?</v>
      </c>
      <c r="O769" s="63" t="e">
        <f ca="1">_xlfn.IFS($E769&gt;0,VLOOKUP($F769,objets!$A$2:$L5337,12,FALSE)*$E769,$F769="",0,$E769="",VLOOKUP($F769,objets!$A$2:$L5337,12,FALSE))</f>
        <v>#NAME?</v>
      </c>
      <c r="P769" s="64"/>
      <c r="Q769" s="65"/>
      <c r="R769" s="65"/>
      <c r="S769" s="65"/>
      <c r="T769" s="65"/>
      <c r="U769" s="65"/>
      <c r="V769" s="65"/>
      <c r="W769" s="65"/>
      <c r="X769" s="65"/>
      <c r="Y769" s="73"/>
      <c r="Z769" s="67" t="str">
        <f t="shared" ca="1" si="23"/>
        <v/>
      </c>
      <c r="AA769" s="53"/>
      <c r="AB769" s="68"/>
      <c r="AC769" s="68"/>
      <c r="AD769" s="68"/>
      <c r="AE769" s="68"/>
      <c r="AF769" s="68"/>
      <c r="AG769" s="68"/>
      <c r="AH769" s="68"/>
      <c r="AI769" s="68"/>
      <c r="AJ769" s="69"/>
      <c r="AK769" s="55"/>
      <c r="AL769" s="70"/>
      <c r="AM769" s="61"/>
      <c r="AN769" s="61"/>
      <c r="AO769" s="55"/>
      <c r="AP769" s="71"/>
      <c r="AQ769" s="68"/>
      <c r="AR769" s="61"/>
    </row>
    <row r="770" spans="1:44" ht="34.5" customHeight="1" x14ac:dyDescent="0.25">
      <c r="A770" s="58"/>
      <c r="B770" s="58"/>
      <c r="C770" s="59"/>
      <c r="D770" s="60"/>
      <c r="E770" s="60"/>
      <c r="F770" s="61"/>
      <c r="G770" s="62" t="e">
        <f t="shared" ca="1" si="24"/>
        <v>#NAME?</v>
      </c>
      <c r="H770" s="62" t="e">
        <f ca="1">_xlfn.IFS($E770&gt;0,VLOOKUP($F770,objets!$A$2:$L5338,4,FALSE)*$E770,$F770="",0,$E770="",VLOOKUP($F770,objets!$A$2:$L5338,4,FALSE))</f>
        <v>#NAME?</v>
      </c>
      <c r="I770" s="107" t="str">
        <f>IF(F770="","",IF(E770&gt;0,VLOOKUP(F770,objets!$A$4:$F$47,6,FALSE)*E770,VLOOKUP(F770,objets!$A$4:$F$47,6,FALSE)))</f>
        <v/>
      </c>
      <c r="J770" s="63" t="e">
        <f ca="1">_xlfn.IFS($E770&gt;0,VLOOKUP($F770,objets!$A$2:$L5338,7,FALSE)*$E770,$F770="",0,$E770="",VLOOKUP($F770,objets!$A$2:$L5338,7,FALSE))</f>
        <v>#NAME?</v>
      </c>
      <c r="K770" s="63" t="e">
        <f ca="1">_xlfn.IFS($E770&gt;0,VLOOKUP($F770,objets!$A$2:$L5338,8,FALSE)*$E770,$F770="",0,$E770="",VLOOKUP($F770,objets!$A$2:$L5338,8,FALSE))</f>
        <v>#NAME?</v>
      </c>
      <c r="L770" s="63" t="e">
        <f ca="1">_xlfn.IFS($E770&gt;0,VLOOKUP($F770,objets!$A$2:$L5338,9,FALSE)*$E770,$F770="",0,$E770="",VLOOKUP($F770,objets!$A$2:$L5338,9,FALSE))</f>
        <v>#NAME?</v>
      </c>
      <c r="M770" s="63" t="e">
        <f ca="1">_xlfn.IFS($E770&gt;0,VLOOKUP($F770,objets!$A$2:$L5338,10,FALSE)*$E770,$F770="",0,$E770="",VLOOKUP($F770,objets!$A$2:$L5338,10,FALSE))</f>
        <v>#NAME?</v>
      </c>
      <c r="N770" s="63" t="e">
        <f ca="1">_xlfn.IFS($E770&gt;0,VLOOKUP($F770,objets!$A$2:$L5338,11,FALSE)*$E770,$F770="",0,$E770="",VLOOKUP($F770,objets!$A$2:$L5338,11,FALSE))</f>
        <v>#NAME?</v>
      </c>
      <c r="O770" s="63" t="e">
        <f ca="1">_xlfn.IFS($E770&gt;0,VLOOKUP($F770,objets!$A$2:$L5338,12,FALSE)*$E770,$F770="",0,$E770="",VLOOKUP($F770,objets!$A$2:$L5338,12,FALSE))</f>
        <v>#NAME?</v>
      </c>
      <c r="P770" s="64"/>
      <c r="Q770" s="65"/>
      <c r="R770" s="65"/>
      <c r="S770" s="65"/>
      <c r="T770" s="65"/>
      <c r="U770" s="65"/>
      <c r="V770" s="65"/>
      <c r="W770" s="65"/>
      <c r="X770" s="65"/>
      <c r="Y770" s="73"/>
      <c r="Z770" s="67" t="str">
        <f t="shared" ca="1" si="23"/>
        <v/>
      </c>
      <c r="AA770" s="53"/>
      <c r="AB770" s="68"/>
      <c r="AC770" s="68"/>
      <c r="AD770" s="68"/>
      <c r="AE770" s="68"/>
      <c r="AF770" s="68"/>
      <c r="AG770" s="68"/>
      <c r="AH770" s="68"/>
      <c r="AI770" s="68"/>
      <c r="AJ770" s="69"/>
      <c r="AK770" s="55"/>
      <c r="AL770" s="70"/>
      <c r="AM770" s="61"/>
      <c r="AN770" s="61"/>
      <c r="AO770" s="55"/>
      <c r="AP770" s="71"/>
      <c r="AQ770" s="68"/>
      <c r="AR770" s="61"/>
    </row>
    <row r="771" spans="1:44" ht="34.5" customHeight="1" x14ac:dyDescent="0.25">
      <c r="A771" s="58"/>
      <c r="B771" s="58"/>
      <c r="C771" s="59"/>
      <c r="D771" s="60"/>
      <c r="E771" s="60"/>
      <c r="F771" s="61"/>
      <c r="G771" s="62" t="e">
        <f t="shared" ca="1" si="24"/>
        <v>#NAME?</v>
      </c>
      <c r="H771" s="62" t="e">
        <f ca="1">_xlfn.IFS($E771&gt;0,VLOOKUP($F771,objets!$A$2:$L5339,4,FALSE)*$E771,$F771="",0,$E771="",VLOOKUP($F771,objets!$A$2:$L5339,4,FALSE))</f>
        <v>#NAME?</v>
      </c>
      <c r="I771" s="107" t="str">
        <f>IF(F771="","",IF(E771&gt;0,VLOOKUP(F771,objets!$A$4:$F$47,6,FALSE)*E771,VLOOKUP(F771,objets!$A$4:$F$47,6,FALSE)))</f>
        <v/>
      </c>
      <c r="J771" s="63" t="e">
        <f ca="1">_xlfn.IFS($E771&gt;0,VLOOKUP($F771,objets!$A$2:$L5339,7,FALSE)*$E771,$F771="",0,$E771="",VLOOKUP($F771,objets!$A$2:$L5339,7,FALSE))</f>
        <v>#NAME?</v>
      </c>
      <c r="K771" s="63" t="e">
        <f ca="1">_xlfn.IFS($E771&gt;0,VLOOKUP($F771,objets!$A$2:$L5339,8,FALSE)*$E771,$F771="",0,$E771="",VLOOKUP($F771,objets!$A$2:$L5339,8,FALSE))</f>
        <v>#NAME?</v>
      </c>
      <c r="L771" s="63" t="e">
        <f ca="1">_xlfn.IFS($E771&gt;0,VLOOKUP($F771,objets!$A$2:$L5339,9,FALSE)*$E771,$F771="",0,$E771="",VLOOKUP($F771,objets!$A$2:$L5339,9,FALSE))</f>
        <v>#NAME?</v>
      </c>
      <c r="M771" s="63" t="e">
        <f ca="1">_xlfn.IFS($E771&gt;0,VLOOKUP($F771,objets!$A$2:$L5339,10,FALSE)*$E771,$F771="",0,$E771="",VLOOKUP($F771,objets!$A$2:$L5339,10,FALSE))</f>
        <v>#NAME?</v>
      </c>
      <c r="N771" s="63" t="e">
        <f ca="1">_xlfn.IFS($E771&gt;0,VLOOKUP($F771,objets!$A$2:$L5339,11,FALSE)*$E771,$F771="",0,$E771="",VLOOKUP($F771,objets!$A$2:$L5339,11,FALSE))</f>
        <v>#NAME?</v>
      </c>
      <c r="O771" s="63" t="e">
        <f ca="1">_xlfn.IFS($E771&gt;0,VLOOKUP($F771,objets!$A$2:$L5339,12,FALSE)*$E771,$F771="",0,$E771="",VLOOKUP($F771,objets!$A$2:$L5339,12,FALSE))</f>
        <v>#NAME?</v>
      </c>
      <c r="P771" s="64"/>
      <c r="Q771" s="65"/>
      <c r="R771" s="65"/>
      <c r="S771" s="65"/>
      <c r="T771" s="65"/>
      <c r="U771" s="65"/>
      <c r="V771" s="65"/>
      <c r="W771" s="65"/>
      <c r="X771" s="65"/>
      <c r="Y771" s="73"/>
      <c r="Z771" s="67" t="str">
        <f t="shared" ca="1" si="23"/>
        <v/>
      </c>
      <c r="AA771" s="53"/>
      <c r="AB771" s="68"/>
      <c r="AC771" s="68"/>
      <c r="AD771" s="68"/>
      <c r="AE771" s="68"/>
      <c r="AF771" s="68"/>
      <c r="AG771" s="68"/>
      <c r="AH771" s="68"/>
      <c r="AI771" s="68"/>
      <c r="AJ771" s="69"/>
      <c r="AK771" s="55"/>
      <c r="AL771" s="70"/>
      <c r="AM771" s="61"/>
      <c r="AN771" s="61"/>
      <c r="AO771" s="55"/>
      <c r="AP771" s="71"/>
      <c r="AQ771" s="68"/>
      <c r="AR771" s="61"/>
    </row>
    <row r="772" spans="1:44" ht="34.5" customHeight="1" x14ac:dyDescent="0.25">
      <c r="A772" s="58"/>
      <c r="B772" s="58"/>
      <c r="C772" s="59"/>
      <c r="D772" s="60"/>
      <c r="E772" s="60"/>
      <c r="F772" s="61"/>
      <c r="G772" s="62" t="e">
        <f t="shared" ca="1" si="24"/>
        <v>#NAME?</v>
      </c>
      <c r="H772" s="62" t="e">
        <f ca="1">_xlfn.IFS($E772&gt;0,VLOOKUP($F772,objets!$A$2:$L5340,4,FALSE)*$E772,$F772="",0,$E772="",VLOOKUP($F772,objets!$A$2:$L5340,4,FALSE))</f>
        <v>#NAME?</v>
      </c>
      <c r="I772" s="107" t="str">
        <f>IF(F772="","",IF(E772&gt;0,VLOOKUP(F772,objets!$A$4:$F$47,6,FALSE)*E772,VLOOKUP(F772,objets!$A$4:$F$47,6,FALSE)))</f>
        <v/>
      </c>
      <c r="J772" s="63" t="e">
        <f ca="1">_xlfn.IFS($E772&gt;0,VLOOKUP($F772,objets!$A$2:$L5340,7,FALSE)*$E772,$F772="",0,$E772="",VLOOKUP($F772,objets!$A$2:$L5340,7,FALSE))</f>
        <v>#NAME?</v>
      </c>
      <c r="K772" s="63" t="e">
        <f ca="1">_xlfn.IFS($E772&gt;0,VLOOKUP($F772,objets!$A$2:$L5340,8,FALSE)*$E772,$F772="",0,$E772="",VLOOKUP($F772,objets!$A$2:$L5340,8,FALSE))</f>
        <v>#NAME?</v>
      </c>
      <c r="L772" s="63" t="e">
        <f ca="1">_xlfn.IFS($E772&gt;0,VLOOKUP($F772,objets!$A$2:$L5340,9,FALSE)*$E772,$F772="",0,$E772="",VLOOKUP($F772,objets!$A$2:$L5340,9,FALSE))</f>
        <v>#NAME?</v>
      </c>
      <c r="M772" s="63" t="e">
        <f ca="1">_xlfn.IFS($E772&gt;0,VLOOKUP($F772,objets!$A$2:$L5340,10,FALSE)*$E772,$F772="",0,$E772="",VLOOKUP($F772,objets!$A$2:$L5340,10,FALSE))</f>
        <v>#NAME?</v>
      </c>
      <c r="N772" s="63" t="e">
        <f ca="1">_xlfn.IFS($E772&gt;0,VLOOKUP($F772,objets!$A$2:$L5340,11,FALSE)*$E772,$F772="",0,$E772="",VLOOKUP($F772,objets!$A$2:$L5340,11,FALSE))</f>
        <v>#NAME?</v>
      </c>
      <c r="O772" s="63" t="e">
        <f ca="1">_xlfn.IFS($E772&gt;0,VLOOKUP($F772,objets!$A$2:$L5340,12,FALSE)*$E772,$F772="",0,$E772="",VLOOKUP($F772,objets!$A$2:$L5340,12,FALSE))</f>
        <v>#NAME?</v>
      </c>
      <c r="P772" s="64"/>
      <c r="Q772" s="65"/>
      <c r="R772" s="65"/>
      <c r="S772" s="65"/>
      <c r="T772" s="65"/>
      <c r="U772" s="65"/>
      <c r="V772" s="65"/>
      <c r="W772" s="65"/>
      <c r="X772" s="65"/>
      <c r="Y772" s="73"/>
      <c r="Z772" s="67" t="str">
        <f t="shared" ca="1" si="23"/>
        <v/>
      </c>
      <c r="AA772" s="53"/>
      <c r="AB772" s="68"/>
      <c r="AC772" s="68"/>
      <c r="AD772" s="68"/>
      <c r="AE772" s="68"/>
      <c r="AF772" s="68"/>
      <c r="AG772" s="68"/>
      <c r="AH772" s="68"/>
      <c r="AI772" s="68"/>
      <c r="AJ772" s="69"/>
      <c r="AK772" s="55"/>
      <c r="AL772" s="70"/>
      <c r="AM772" s="61"/>
      <c r="AN772" s="61"/>
      <c r="AO772" s="55"/>
      <c r="AP772" s="71"/>
      <c r="AQ772" s="68"/>
      <c r="AR772" s="61"/>
    </row>
    <row r="773" spans="1:44" ht="34.5" customHeight="1" x14ac:dyDescent="0.25">
      <c r="A773" s="58"/>
      <c r="B773" s="58"/>
      <c r="C773" s="59"/>
      <c r="D773" s="60"/>
      <c r="E773" s="60"/>
      <c r="F773" s="61"/>
      <c r="G773" s="62" t="e">
        <f t="shared" ca="1" si="24"/>
        <v>#NAME?</v>
      </c>
      <c r="H773" s="62" t="e">
        <f ca="1">_xlfn.IFS($E773&gt;0,VLOOKUP($F773,objets!$A$2:$L5341,4,FALSE)*$E773,$F773="",0,$E773="",VLOOKUP($F773,objets!$A$2:$L5341,4,FALSE))</f>
        <v>#NAME?</v>
      </c>
      <c r="I773" s="107" t="str">
        <f>IF(F773="","",IF(E773&gt;0,VLOOKUP(F773,objets!$A$4:$F$47,6,FALSE)*E773,VLOOKUP(F773,objets!$A$4:$F$47,6,FALSE)))</f>
        <v/>
      </c>
      <c r="J773" s="63" t="e">
        <f ca="1">_xlfn.IFS($E773&gt;0,VLOOKUP($F773,objets!$A$2:$L5341,7,FALSE)*$E773,$F773="",0,$E773="",VLOOKUP($F773,objets!$A$2:$L5341,7,FALSE))</f>
        <v>#NAME?</v>
      </c>
      <c r="K773" s="63" t="e">
        <f ca="1">_xlfn.IFS($E773&gt;0,VLOOKUP($F773,objets!$A$2:$L5341,8,FALSE)*$E773,$F773="",0,$E773="",VLOOKUP($F773,objets!$A$2:$L5341,8,FALSE))</f>
        <v>#NAME?</v>
      </c>
      <c r="L773" s="63" t="e">
        <f ca="1">_xlfn.IFS($E773&gt;0,VLOOKUP($F773,objets!$A$2:$L5341,9,FALSE)*$E773,$F773="",0,$E773="",VLOOKUP($F773,objets!$A$2:$L5341,9,FALSE))</f>
        <v>#NAME?</v>
      </c>
      <c r="M773" s="63" t="e">
        <f ca="1">_xlfn.IFS($E773&gt;0,VLOOKUP($F773,objets!$A$2:$L5341,10,FALSE)*$E773,$F773="",0,$E773="",VLOOKUP($F773,objets!$A$2:$L5341,10,FALSE))</f>
        <v>#NAME?</v>
      </c>
      <c r="N773" s="63" t="e">
        <f ca="1">_xlfn.IFS($E773&gt;0,VLOOKUP($F773,objets!$A$2:$L5341,11,FALSE)*$E773,$F773="",0,$E773="",VLOOKUP($F773,objets!$A$2:$L5341,11,FALSE))</f>
        <v>#NAME?</v>
      </c>
      <c r="O773" s="63" t="e">
        <f ca="1">_xlfn.IFS($E773&gt;0,VLOOKUP($F773,objets!$A$2:$L5341,12,FALSE)*$E773,$F773="",0,$E773="",VLOOKUP($F773,objets!$A$2:$L5341,12,FALSE))</f>
        <v>#NAME?</v>
      </c>
      <c r="P773" s="64"/>
      <c r="Q773" s="65"/>
      <c r="R773" s="65"/>
      <c r="S773" s="65"/>
      <c r="T773" s="65"/>
      <c r="U773" s="65"/>
      <c r="V773" s="65"/>
      <c r="W773" s="65"/>
      <c r="X773" s="65"/>
      <c r="Y773" s="73"/>
      <c r="Z773" s="67" t="str">
        <f t="shared" ca="1" si="23"/>
        <v/>
      </c>
      <c r="AA773" s="53"/>
      <c r="AB773" s="68"/>
      <c r="AC773" s="68"/>
      <c r="AD773" s="68"/>
      <c r="AE773" s="68"/>
      <c r="AF773" s="68"/>
      <c r="AG773" s="68"/>
      <c r="AH773" s="68"/>
      <c r="AI773" s="68"/>
      <c r="AJ773" s="69"/>
      <c r="AK773" s="55"/>
      <c r="AL773" s="70"/>
      <c r="AM773" s="61"/>
      <c r="AN773" s="61"/>
      <c r="AO773" s="55"/>
      <c r="AP773" s="71"/>
      <c r="AQ773" s="68"/>
      <c r="AR773" s="61"/>
    </row>
    <row r="774" spans="1:44" ht="34.5" customHeight="1" x14ac:dyDescent="0.25">
      <c r="A774" s="58"/>
      <c r="B774" s="58"/>
      <c r="C774" s="59"/>
      <c r="D774" s="60"/>
      <c r="E774" s="60"/>
      <c r="F774" s="72"/>
      <c r="G774" s="62" t="e">
        <f t="shared" ca="1" si="24"/>
        <v>#NAME?</v>
      </c>
      <c r="H774" s="62" t="e">
        <f ca="1">_xlfn.IFS($E774&gt;0,VLOOKUP($F774,objets!$A$2:$L5342,4,FALSE)*$E774,$F774="",0,$E774="",VLOOKUP($F774,objets!$A$2:$L5342,4,FALSE))</f>
        <v>#NAME?</v>
      </c>
      <c r="I774" s="107" t="str">
        <f>IF(F774="","",IF(E774&gt;0,VLOOKUP(F774,objets!$A$4:$F$47,6,FALSE)*E774,VLOOKUP(F774,objets!$A$4:$F$47,6,FALSE)))</f>
        <v/>
      </c>
      <c r="J774" s="63" t="e">
        <f ca="1">_xlfn.IFS($E774&gt;0,VLOOKUP($F774,objets!$A$2:$L5342,7,FALSE)*$E774,$F774="",0,$E774="",VLOOKUP($F774,objets!$A$2:$L5342,7,FALSE))</f>
        <v>#NAME?</v>
      </c>
      <c r="K774" s="63" t="e">
        <f ca="1">_xlfn.IFS($E774&gt;0,VLOOKUP($F774,objets!$A$2:$L5342,8,FALSE)*$E774,$F774="",0,$E774="",VLOOKUP($F774,objets!$A$2:$L5342,8,FALSE))</f>
        <v>#NAME?</v>
      </c>
      <c r="L774" s="63" t="e">
        <f ca="1">_xlfn.IFS($E774&gt;0,VLOOKUP($F774,objets!$A$2:$L5342,9,FALSE)*$E774,$F774="",0,$E774="",VLOOKUP($F774,objets!$A$2:$L5342,9,FALSE))</f>
        <v>#NAME?</v>
      </c>
      <c r="M774" s="63" t="e">
        <f ca="1">_xlfn.IFS($E774&gt;0,VLOOKUP($F774,objets!$A$2:$L5342,10,FALSE)*$E774,$F774="",0,$E774="",VLOOKUP($F774,objets!$A$2:$L5342,10,FALSE))</f>
        <v>#NAME?</v>
      </c>
      <c r="N774" s="63" t="e">
        <f ca="1">_xlfn.IFS($E774&gt;0,VLOOKUP($F774,objets!$A$2:$L5342,11,FALSE)*$E774,$F774="",0,$E774="",VLOOKUP($F774,objets!$A$2:$L5342,11,FALSE))</f>
        <v>#NAME?</v>
      </c>
      <c r="O774" s="63" t="e">
        <f ca="1">_xlfn.IFS($E774&gt;0,VLOOKUP($F774,objets!$A$2:$L5342,12,FALSE)*$E774,$F774="",0,$E774="",VLOOKUP($F774,objets!$A$2:$L5342,12,FALSE))</f>
        <v>#NAME?</v>
      </c>
      <c r="P774" s="64"/>
      <c r="Q774" s="65"/>
      <c r="R774" s="65"/>
      <c r="S774" s="65"/>
      <c r="T774" s="65"/>
      <c r="U774" s="65"/>
      <c r="V774" s="65"/>
      <c r="W774" s="65"/>
      <c r="X774" s="65"/>
      <c r="Y774" s="73"/>
      <c r="Z774" s="67" t="str">
        <f t="shared" ca="1" si="23"/>
        <v/>
      </c>
      <c r="AA774" s="53"/>
      <c r="AB774" s="68"/>
      <c r="AC774" s="68"/>
      <c r="AD774" s="68"/>
      <c r="AE774" s="68"/>
      <c r="AF774" s="68"/>
      <c r="AG774" s="68"/>
      <c r="AH774" s="68"/>
      <c r="AI774" s="68"/>
      <c r="AJ774" s="69"/>
      <c r="AK774" s="55"/>
      <c r="AL774" s="70"/>
      <c r="AM774" s="61"/>
      <c r="AN774" s="61"/>
      <c r="AO774" s="55"/>
      <c r="AP774" s="71"/>
      <c r="AQ774" s="68"/>
      <c r="AR774" s="61"/>
    </row>
    <row r="775" spans="1:44" ht="34.5" customHeight="1" x14ac:dyDescent="0.25">
      <c r="A775" s="58"/>
      <c r="B775" s="58"/>
      <c r="C775" s="59"/>
      <c r="D775" s="60"/>
      <c r="E775" s="60"/>
      <c r="F775" s="61"/>
      <c r="G775" s="62" t="e">
        <f t="shared" ca="1" si="24"/>
        <v>#NAME?</v>
      </c>
      <c r="H775" s="62" t="e">
        <f ca="1">_xlfn.IFS($E775&gt;0,VLOOKUP($F775,objets!$A$2:$L5343,4,FALSE)*$E775,$F775="",0,$E775="",VLOOKUP($F775,objets!$A$2:$L5343,4,FALSE))</f>
        <v>#NAME?</v>
      </c>
      <c r="I775" s="107" t="str">
        <f>IF(F775="","",IF(E775&gt;0,VLOOKUP(F775,objets!$A$4:$F$47,6,FALSE)*E775,VLOOKUP(F775,objets!$A$4:$F$47,6,FALSE)))</f>
        <v/>
      </c>
      <c r="J775" s="63" t="e">
        <f ca="1">_xlfn.IFS($E775&gt;0,VLOOKUP($F775,objets!$A$2:$L5343,7,FALSE)*$E775,$F775="",0,$E775="",VLOOKUP($F775,objets!$A$2:$L5343,7,FALSE))</f>
        <v>#NAME?</v>
      </c>
      <c r="K775" s="63" t="e">
        <f ca="1">_xlfn.IFS($E775&gt;0,VLOOKUP($F775,objets!$A$2:$L5343,8,FALSE)*$E775,$F775="",0,$E775="",VLOOKUP($F775,objets!$A$2:$L5343,8,FALSE))</f>
        <v>#NAME?</v>
      </c>
      <c r="L775" s="63" t="e">
        <f ca="1">_xlfn.IFS($E775&gt;0,VLOOKUP($F775,objets!$A$2:$L5343,9,FALSE)*$E775,$F775="",0,$E775="",VLOOKUP($F775,objets!$A$2:$L5343,9,FALSE))</f>
        <v>#NAME?</v>
      </c>
      <c r="M775" s="63" t="e">
        <f ca="1">_xlfn.IFS($E775&gt;0,VLOOKUP($F775,objets!$A$2:$L5343,10,FALSE)*$E775,$F775="",0,$E775="",VLOOKUP($F775,objets!$A$2:$L5343,10,FALSE))</f>
        <v>#NAME?</v>
      </c>
      <c r="N775" s="63" t="e">
        <f ca="1">_xlfn.IFS($E775&gt;0,VLOOKUP($F775,objets!$A$2:$L5343,11,FALSE)*$E775,$F775="",0,$E775="",VLOOKUP($F775,objets!$A$2:$L5343,11,FALSE))</f>
        <v>#NAME?</v>
      </c>
      <c r="O775" s="63" t="e">
        <f ca="1">_xlfn.IFS($E775&gt;0,VLOOKUP($F775,objets!$A$2:$L5343,12,FALSE)*$E775,$F775="",0,$E775="",VLOOKUP($F775,objets!$A$2:$L5343,12,FALSE))</f>
        <v>#NAME?</v>
      </c>
      <c r="P775" s="64"/>
      <c r="Q775" s="65"/>
      <c r="R775" s="65"/>
      <c r="S775" s="65"/>
      <c r="T775" s="65"/>
      <c r="U775" s="65"/>
      <c r="V775" s="65"/>
      <c r="W775" s="65"/>
      <c r="X775" s="65"/>
      <c r="Y775" s="73"/>
      <c r="Z775" s="67" t="str">
        <f t="shared" ref="Z775:Z838" ca="1" si="25">IFERROR(SUMPRODUCT(H775:O775,Q775:X775)/SUM(H775:O775),"")</f>
        <v/>
      </c>
      <c r="AA775" s="53"/>
      <c r="AB775" s="68"/>
      <c r="AC775" s="68"/>
      <c r="AD775" s="68"/>
      <c r="AE775" s="68"/>
      <c r="AF775" s="68"/>
      <c r="AG775" s="68"/>
      <c r="AH775" s="68"/>
      <c r="AI775" s="68"/>
      <c r="AJ775" s="69"/>
      <c r="AK775" s="55"/>
      <c r="AL775" s="70"/>
      <c r="AM775" s="61"/>
      <c r="AN775" s="61"/>
      <c r="AO775" s="55"/>
      <c r="AP775" s="71"/>
      <c r="AQ775" s="68"/>
      <c r="AR775" s="61"/>
    </row>
    <row r="776" spans="1:44" ht="34.5" customHeight="1" x14ac:dyDescent="0.25">
      <c r="A776" s="58"/>
      <c r="B776" s="58"/>
      <c r="C776" s="59"/>
      <c r="D776" s="60"/>
      <c r="E776" s="60"/>
      <c r="F776" s="61"/>
      <c r="G776" s="62" t="e">
        <f t="shared" ca="1" si="24"/>
        <v>#NAME?</v>
      </c>
      <c r="H776" s="62" t="e">
        <f ca="1">_xlfn.IFS($E776&gt;0,VLOOKUP($F776,objets!$A$2:$L5344,4,FALSE)*$E776,$F776="",0,$E776="",VLOOKUP($F776,objets!$A$2:$L5344,4,FALSE))</f>
        <v>#NAME?</v>
      </c>
      <c r="I776" s="107" t="str">
        <f>IF(F776="","",IF(E776&gt;0,VLOOKUP(F776,objets!$A$4:$F$47,6,FALSE)*E776,VLOOKUP(F776,objets!$A$4:$F$47,6,FALSE)))</f>
        <v/>
      </c>
      <c r="J776" s="63" t="e">
        <f ca="1">_xlfn.IFS($E776&gt;0,VLOOKUP($F776,objets!$A$2:$L5344,7,FALSE)*$E776,$F776="",0,$E776="",VLOOKUP($F776,objets!$A$2:$L5344,7,FALSE))</f>
        <v>#NAME?</v>
      </c>
      <c r="K776" s="63" t="e">
        <f ca="1">_xlfn.IFS($E776&gt;0,VLOOKUP($F776,objets!$A$2:$L5344,8,FALSE)*$E776,$F776="",0,$E776="",VLOOKUP($F776,objets!$A$2:$L5344,8,FALSE))</f>
        <v>#NAME?</v>
      </c>
      <c r="L776" s="63" t="e">
        <f ca="1">_xlfn.IFS($E776&gt;0,VLOOKUP($F776,objets!$A$2:$L5344,9,FALSE)*$E776,$F776="",0,$E776="",VLOOKUP($F776,objets!$A$2:$L5344,9,FALSE))</f>
        <v>#NAME?</v>
      </c>
      <c r="M776" s="63" t="e">
        <f ca="1">_xlfn.IFS($E776&gt;0,VLOOKUP($F776,objets!$A$2:$L5344,10,FALSE)*$E776,$F776="",0,$E776="",VLOOKUP($F776,objets!$A$2:$L5344,10,FALSE))</f>
        <v>#NAME?</v>
      </c>
      <c r="N776" s="63" t="e">
        <f ca="1">_xlfn.IFS($E776&gt;0,VLOOKUP($F776,objets!$A$2:$L5344,11,FALSE)*$E776,$F776="",0,$E776="",VLOOKUP($F776,objets!$A$2:$L5344,11,FALSE))</f>
        <v>#NAME?</v>
      </c>
      <c r="O776" s="63" t="e">
        <f ca="1">_xlfn.IFS($E776&gt;0,VLOOKUP($F776,objets!$A$2:$L5344,12,FALSE)*$E776,$F776="",0,$E776="",VLOOKUP($F776,objets!$A$2:$L5344,12,FALSE))</f>
        <v>#NAME?</v>
      </c>
      <c r="P776" s="64"/>
      <c r="Q776" s="65"/>
      <c r="R776" s="65"/>
      <c r="S776" s="65"/>
      <c r="T776" s="65"/>
      <c r="U776" s="65"/>
      <c r="V776" s="65"/>
      <c r="W776" s="65"/>
      <c r="X776" s="65"/>
      <c r="Y776" s="73"/>
      <c r="Z776" s="67" t="str">
        <f t="shared" ca="1" si="25"/>
        <v/>
      </c>
      <c r="AA776" s="53"/>
      <c r="AB776" s="68"/>
      <c r="AC776" s="68"/>
      <c r="AD776" s="68"/>
      <c r="AE776" s="68"/>
      <c r="AF776" s="68"/>
      <c r="AG776" s="68"/>
      <c r="AH776" s="68"/>
      <c r="AI776" s="68"/>
      <c r="AJ776" s="69"/>
      <c r="AK776" s="55"/>
      <c r="AL776" s="70"/>
      <c r="AM776" s="61"/>
      <c r="AN776" s="61"/>
      <c r="AO776" s="55"/>
      <c r="AP776" s="71"/>
      <c r="AQ776" s="68"/>
      <c r="AR776" s="61"/>
    </row>
    <row r="777" spans="1:44" ht="34.5" customHeight="1" x14ac:dyDescent="0.25">
      <c r="A777" s="58"/>
      <c r="B777" s="58"/>
      <c r="C777" s="59"/>
      <c r="D777" s="60"/>
      <c r="E777" s="60"/>
      <c r="F777" s="61"/>
      <c r="G777" s="62" t="e">
        <f t="shared" ca="1" si="24"/>
        <v>#NAME?</v>
      </c>
      <c r="H777" s="62" t="e">
        <f ca="1">_xlfn.IFS($E777&gt;0,VLOOKUP($F777,objets!$A$2:$L5345,4,FALSE)*$E777,$F777="",0,$E777="",VLOOKUP($F777,objets!$A$2:$L5345,4,FALSE))</f>
        <v>#NAME?</v>
      </c>
      <c r="I777" s="107" t="str">
        <f>IF(F777="","",IF(E777&gt;0,VLOOKUP(F777,objets!$A$4:$F$47,6,FALSE)*E777,VLOOKUP(F777,objets!$A$4:$F$47,6,FALSE)))</f>
        <v/>
      </c>
      <c r="J777" s="63" t="e">
        <f ca="1">_xlfn.IFS($E777&gt;0,VLOOKUP($F777,objets!$A$2:$L5345,7,FALSE)*$E777,$F777="",0,$E777="",VLOOKUP($F777,objets!$A$2:$L5345,7,FALSE))</f>
        <v>#NAME?</v>
      </c>
      <c r="K777" s="63" t="e">
        <f ca="1">_xlfn.IFS($E777&gt;0,VLOOKUP($F777,objets!$A$2:$L5345,8,FALSE)*$E777,$F777="",0,$E777="",VLOOKUP($F777,objets!$A$2:$L5345,8,FALSE))</f>
        <v>#NAME?</v>
      </c>
      <c r="L777" s="63" t="e">
        <f ca="1">_xlfn.IFS($E777&gt;0,VLOOKUP($F777,objets!$A$2:$L5345,9,FALSE)*$E777,$F777="",0,$E777="",VLOOKUP($F777,objets!$A$2:$L5345,9,FALSE))</f>
        <v>#NAME?</v>
      </c>
      <c r="M777" s="63" t="e">
        <f ca="1">_xlfn.IFS($E777&gt;0,VLOOKUP($F777,objets!$A$2:$L5345,10,FALSE)*$E777,$F777="",0,$E777="",VLOOKUP($F777,objets!$A$2:$L5345,10,FALSE))</f>
        <v>#NAME?</v>
      </c>
      <c r="N777" s="63" t="e">
        <f ca="1">_xlfn.IFS($E777&gt;0,VLOOKUP($F777,objets!$A$2:$L5345,11,FALSE)*$E777,$F777="",0,$E777="",VLOOKUP($F777,objets!$A$2:$L5345,11,FALSE))</f>
        <v>#NAME?</v>
      </c>
      <c r="O777" s="63" t="e">
        <f ca="1">_xlfn.IFS($E777&gt;0,VLOOKUP($F777,objets!$A$2:$L5345,12,FALSE)*$E777,$F777="",0,$E777="",VLOOKUP($F777,objets!$A$2:$L5345,12,FALSE))</f>
        <v>#NAME?</v>
      </c>
      <c r="P777" s="64"/>
      <c r="Q777" s="65"/>
      <c r="R777" s="65"/>
      <c r="S777" s="65"/>
      <c r="T777" s="65"/>
      <c r="U777" s="65"/>
      <c r="V777" s="65"/>
      <c r="W777" s="65"/>
      <c r="X777" s="65"/>
      <c r="Y777" s="73"/>
      <c r="Z777" s="67" t="str">
        <f t="shared" ca="1" si="25"/>
        <v/>
      </c>
      <c r="AA777" s="53"/>
      <c r="AB777" s="68"/>
      <c r="AC777" s="68"/>
      <c r="AD777" s="68"/>
      <c r="AE777" s="68"/>
      <c r="AF777" s="68"/>
      <c r="AG777" s="68"/>
      <c r="AH777" s="68"/>
      <c r="AI777" s="68"/>
      <c r="AJ777" s="69"/>
      <c r="AK777" s="55"/>
      <c r="AL777" s="70"/>
      <c r="AM777" s="61"/>
      <c r="AN777" s="61"/>
      <c r="AO777" s="55"/>
      <c r="AP777" s="71"/>
      <c r="AQ777" s="68"/>
      <c r="AR777" s="61"/>
    </row>
    <row r="778" spans="1:44" ht="34.5" customHeight="1" x14ac:dyDescent="0.25">
      <c r="A778" s="58"/>
      <c r="B778" s="58"/>
      <c r="C778" s="59"/>
      <c r="D778" s="60"/>
      <c r="E778" s="60"/>
      <c r="F778" s="72"/>
      <c r="G778" s="62" t="e">
        <f t="shared" ca="1" si="24"/>
        <v>#NAME?</v>
      </c>
      <c r="H778" s="62" t="e">
        <f ca="1">_xlfn.IFS($E778&gt;0,VLOOKUP($F778,objets!$A$2:$L5346,4,FALSE)*$E778,$F778="",0,$E778="",VLOOKUP($F778,objets!$A$2:$L5346,4,FALSE))</f>
        <v>#NAME?</v>
      </c>
      <c r="I778" s="107" t="str">
        <f>IF(F778="","",IF(E778&gt;0,VLOOKUP(F778,objets!$A$4:$F$47,6,FALSE)*E778,VLOOKUP(F778,objets!$A$4:$F$47,6,FALSE)))</f>
        <v/>
      </c>
      <c r="J778" s="63" t="e">
        <f ca="1">_xlfn.IFS($E778&gt;0,VLOOKUP($F778,objets!$A$2:$L5346,7,FALSE)*$E778,$F778="",0,$E778="",VLOOKUP($F778,objets!$A$2:$L5346,7,FALSE))</f>
        <v>#NAME?</v>
      </c>
      <c r="K778" s="63" t="e">
        <f ca="1">_xlfn.IFS($E778&gt;0,VLOOKUP($F778,objets!$A$2:$L5346,8,FALSE)*$E778,$F778="",0,$E778="",VLOOKUP($F778,objets!$A$2:$L5346,8,FALSE))</f>
        <v>#NAME?</v>
      </c>
      <c r="L778" s="63" t="e">
        <f ca="1">_xlfn.IFS($E778&gt;0,VLOOKUP($F778,objets!$A$2:$L5346,9,FALSE)*$E778,$F778="",0,$E778="",VLOOKUP($F778,objets!$A$2:$L5346,9,FALSE))</f>
        <v>#NAME?</v>
      </c>
      <c r="M778" s="63" t="e">
        <f ca="1">_xlfn.IFS($E778&gt;0,VLOOKUP($F778,objets!$A$2:$L5346,10,FALSE)*$E778,$F778="",0,$E778="",VLOOKUP($F778,objets!$A$2:$L5346,10,FALSE))</f>
        <v>#NAME?</v>
      </c>
      <c r="N778" s="63" t="e">
        <f ca="1">_xlfn.IFS($E778&gt;0,VLOOKUP($F778,objets!$A$2:$L5346,11,FALSE)*$E778,$F778="",0,$E778="",VLOOKUP($F778,objets!$A$2:$L5346,11,FALSE))</f>
        <v>#NAME?</v>
      </c>
      <c r="O778" s="63" t="e">
        <f ca="1">_xlfn.IFS($E778&gt;0,VLOOKUP($F778,objets!$A$2:$L5346,12,FALSE)*$E778,$F778="",0,$E778="",VLOOKUP($F778,objets!$A$2:$L5346,12,FALSE))</f>
        <v>#NAME?</v>
      </c>
      <c r="P778" s="64"/>
      <c r="Q778" s="65"/>
      <c r="R778" s="65"/>
      <c r="S778" s="65"/>
      <c r="T778" s="65"/>
      <c r="U778" s="65"/>
      <c r="V778" s="65"/>
      <c r="W778" s="65"/>
      <c r="X778" s="65"/>
      <c r="Y778" s="73"/>
      <c r="Z778" s="67" t="str">
        <f t="shared" ca="1" si="25"/>
        <v/>
      </c>
      <c r="AA778" s="53"/>
      <c r="AB778" s="68"/>
      <c r="AC778" s="68"/>
      <c r="AD778" s="68"/>
      <c r="AE778" s="68"/>
      <c r="AF778" s="68"/>
      <c r="AG778" s="68"/>
      <c r="AH778" s="68"/>
      <c r="AI778" s="68"/>
      <c r="AJ778" s="69"/>
      <c r="AK778" s="55"/>
      <c r="AL778" s="70"/>
      <c r="AM778" s="61"/>
      <c r="AN778" s="61"/>
      <c r="AO778" s="55"/>
      <c r="AP778" s="71"/>
      <c r="AQ778" s="68"/>
      <c r="AR778" s="61"/>
    </row>
    <row r="779" spans="1:44" ht="34.5" customHeight="1" x14ac:dyDescent="0.25">
      <c r="A779" s="58"/>
      <c r="B779" s="58"/>
      <c r="C779" s="59"/>
      <c r="D779" s="60"/>
      <c r="E779" s="60"/>
      <c r="F779" s="61"/>
      <c r="G779" s="62" t="e">
        <f t="shared" ca="1" si="24"/>
        <v>#NAME?</v>
      </c>
      <c r="H779" s="62" t="e">
        <f ca="1">_xlfn.IFS($E779&gt;0,VLOOKUP($F779,objets!$A$2:$L5347,4,FALSE)*$E779,$F779="",0,$E779="",VLOOKUP($F779,objets!$A$2:$L5347,4,FALSE))</f>
        <v>#NAME?</v>
      </c>
      <c r="I779" s="107" t="str">
        <f>IF(F779="","",IF(E779&gt;0,VLOOKUP(F779,objets!$A$4:$F$47,6,FALSE)*E779,VLOOKUP(F779,objets!$A$4:$F$47,6,FALSE)))</f>
        <v/>
      </c>
      <c r="J779" s="63" t="e">
        <f ca="1">_xlfn.IFS($E779&gt;0,VLOOKUP($F779,objets!$A$2:$L5347,7,FALSE)*$E779,$F779="",0,$E779="",VLOOKUP($F779,objets!$A$2:$L5347,7,FALSE))</f>
        <v>#NAME?</v>
      </c>
      <c r="K779" s="63" t="e">
        <f ca="1">_xlfn.IFS($E779&gt;0,VLOOKUP($F779,objets!$A$2:$L5347,8,FALSE)*$E779,$F779="",0,$E779="",VLOOKUP($F779,objets!$A$2:$L5347,8,FALSE))</f>
        <v>#NAME?</v>
      </c>
      <c r="L779" s="63" t="e">
        <f ca="1">_xlfn.IFS($E779&gt;0,VLOOKUP($F779,objets!$A$2:$L5347,9,FALSE)*$E779,$F779="",0,$E779="",VLOOKUP($F779,objets!$A$2:$L5347,9,FALSE))</f>
        <v>#NAME?</v>
      </c>
      <c r="M779" s="63" t="e">
        <f ca="1">_xlfn.IFS($E779&gt;0,VLOOKUP($F779,objets!$A$2:$L5347,10,FALSE)*$E779,$F779="",0,$E779="",VLOOKUP($F779,objets!$A$2:$L5347,10,FALSE))</f>
        <v>#NAME?</v>
      </c>
      <c r="N779" s="63" t="e">
        <f ca="1">_xlfn.IFS($E779&gt;0,VLOOKUP($F779,objets!$A$2:$L5347,11,FALSE)*$E779,$F779="",0,$E779="",VLOOKUP($F779,objets!$A$2:$L5347,11,FALSE))</f>
        <v>#NAME?</v>
      </c>
      <c r="O779" s="63" t="e">
        <f ca="1">_xlfn.IFS($E779&gt;0,VLOOKUP($F779,objets!$A$2:$L5347,12,FALSE)*$E779,$F779="",0,$E779="",VLOOKUP($F779,objets!$A$2:$L5347,12,FALSE))</f>
        <v>#NAME?</v>
      </c>
      <c r="P779" s="64"/>
      <c r="Q779" s="65"/>
      <c r="R779" s="65"/>
      <c r="S779" s="65"/>
      <c r="T779" s="65"/>
      <c r="U779" s="65"/>
      <c r="V779" s="65"/>
      <c r="W779" s="65"/>
      <c r="X779" s="65"/>
      <c r="Y779" s="73"/>
      <c r="Z779" s="67" t="str">
        <f t="shared" ca="1" si="25"/>
        <v/>
      </c>
      <c r="AA779" s="53"/>
      <c r="AB779" s="68"/>
      <c r="AC779" s="68"/>
      <c r="AD779" s="68"/>
      <c r="AE779" s="68"/>
      <c r="AF779" s="68"/>
      <c r="AG779" s="68"/>
      <c r="AH779" s="68"/>
      <c r="AI779" s="68"/>
      <c r="AJ779" s="69"/>
      <c r="AK779" s="55"/>
      <c r="AL779" s="70"/>
      <c r="AM779" s="61"/>
      <c r="AN779" s="61"/>
      <c r="AO779" s="55"/>
      <c r="AP779" s="71"/>
      <c r="AQ779" s="68"/>
      <c r="AR779" s="61"/>
    </row>
    <row r="780" spans="1:44" ht="34.5" customHeight="1" x14ac:dyDescent="0.25">
      <c r="A780" s="58"/>
      <c r="B780" s="58"/>
      <c r="C780" s="59"/>
      <c r="D780" s="60"/>
      <c r="E780" s="60"/>
      <c r="F780" s="72"/>
      <c r="G780" s="62" t="e">
        <f t="shared" ca="1" si="24"/>
        <v>#NAME?</v>
      </c>
      <c r="H780" s="62" t="e">
        <f ca="1">_xlfn.IFS($E780&gt;0,VLOOKUP($F780,objets!$A$2:$L5348,4,FALSE)*$E780,$F780="",0,$E780="",VLOOKUP($F780,objets!$A$2:$L5348,4,FALSE))</f>
        <v>#NAME?</v>
      </c>
      <c r="I780" s="107" t="str">
        <f>IF(F780="","",IF(E780&gt;0,VLOOKUP(F780,objets!$A$4:$F$47,6,FALSE)*E780,VLOOKUP(F780,objets!$A$4:$F$47,6,FALSE)))</f>
        <v/>
      </c>
      <c r="J780" s="63" t="e">
        <f ca="1">_xlfn.IFS($E780&gt;0,VLOOKUP($F780,objets!$A$2:$L5348,7,FALSE)*$E780,$F780="",0,$E780="",VLOOKUP($F780,objets!$A$2:$L5348,7,FALSE))</f>
        <v>#NAME?</v>
      </c>
      <c r="K780" s="63" t="e">
        <f ca="1">_xlfn.IFS($E780&gt;0,VLOOKUP($F780,objets!$A$2:$L5348,8,FALSE)*$E780,$F780="",0,$E780="",VLOOKUP($F780,objets!$A$2:$L5348,8,FALSE))</f>
        <v>#NAME?</v>
      </c>
      <c r="L780" s="63" t="e">
        <f ca="1">_xlfn.IFS($E780&gt;0,VLOOKUP($F780,objets!$A$2:$L5348,9,FALSE)*$E780,$F780="",0,$E780="",VLOOKUP($F780,objets!$A$2:$L5348,9,FALSE))</f>
        <v>#NAME?</v>
      </c>
      <c r="M780" s="63" t="e">
        <f ca="1">_xlfn.IFS($E780&gt;0,VLOOKUP($F780,objets!$A$2:$L5348,10,FALSE)*$E780,$F780="",0,$E780="",VLOOKUP($F780,objets!$A$2:$L5348,10,FALSE))</f>
        <v>#NAME?</v>
      </c>
      <c r="N780" s="63" t="e">
        <f ca="1">_xlfn.IFS($E780&gt;0,VLOOKUP($F780,objets!$A$2:$L5348,11,FALSE)*$E780,$F780="",0,$E780="",VLOOKUP($F780,objets!$A$2:$L5348,11,FALSE))</f>
        <v>#NAME?</v>
      </c>
      <c r="O780" s="63" t="e">
        <f ca="1">_xlfn.IFS($E780&gt;0,VLOOKUP($F780,objets!$A$2:$L5348,12,FALSE)*$E780,$F780="",0,$E780="",VLOOKUP($F780,objets!$A$2:$L5348,12,FALSE))</f>
        <v>#NAME?</v>
      </c>
      <c r="P780" s="64"/>
      <c r="Q780" s="65"/>
      <c r="R780" s="65"/>
      <c r="S780" s="65"/>
      <c r="T780" s="65"/>
      <c r="U780" s="65"/>
      <c r="V780" s="65"/>
      <c r="W780" s="65"/>
      <c r="X780" s="65"/>
      <c r="Y780" s="73"/>
      <c r="Z780" s="67" t="str">
        <f t="shared" ca="1" si="25"/>
        <v/>
      </c>
      <c r="AA780" s="53"/>
      <c r="AB780" s="68"/>
      <c r="AC780" s="68"/>
      <c r="AD780" s="68"/>
      <c r="AE780" s="68"/>
      <c r="AF780" s="68"/>
      <c r="AG780" s="68"/>
      <c r="AH780" s="68"/>
      <c r="AI780" s="68"/>
      <c r="AJ780" s="69"/>
      <c r="AK780" s="55"/>
      <c r="AL780" s="70"/>
      <c r="AM780" s="61"/>
      <c r="AN780" s="61"/>
      <c r="AO780" s="55"/>
      <c r="AP780" s="71"/>
      <c r="AQ780" s="68"/>
      <c r="AR780" s="61"/>
    </row>
    <row r="781" spans="1:44" ht="34.5" customHeight="1" x14ac:dyDescent="0.25">
      <c r="A781" s="58"/>
      <c r="B781" s="58"/>
      <c r="C781" s="59"/>
      <c r="D781" s="60"/>
      <c r="E781" s="60"/>
      <c r="F781" s="61"/>
      <c r="G781" s="62" t="e">
        <f t="shared" ref="G781:G844" ca="1" si="26">SUM(I781:O781)</f>
        <v>#NAME?</v>
      </c>
      <c r="H781" s="62" t="e">
        <f ca="1">_xlfn.IFS($E781&gt;0,VLOOKUP($F781,objets!$A$2:$L5349,4,FALSE)*$E781,$F781="",0,$E781="",VLOOKUP($F781,objets!$A$2:$L5349,4,FALSE))</f>
        <v>#NAME?</v>
      </c>
      <c r="I781" s="107" t="str">
        <f>IF(F781="","",IF(E781&gt;0,VLOOKUP(F781,objets!$A$4:$F$47,6,FALSE)*E781,VLOOKUP(F781,objets!$A$4:$F$47,6,FALSE)))</f>
        <v/>
      </c>
      <c r="J781" s="63" t="e">
        <f ca="1">_xlfn.IFS($E781&gt;0,VLOOKUP($F781,objets!$A$2:$L5349,7,FALSE)*$E781,$F781="",0,$E781="",VLOOKUP($F781,objets!$A$2:$L5349,7,FALSE))</f>
        <v>#NAME?</v>
      </c>
      <c r="K781" s="63" t="e">
        <f ca="1">_xlfn.IFS($E781&gt;0,VLOOKUP($F781,objets!$A$2:$L5349,8,FALSE)*$E781,$F781="",0,$E781="",VLOOKUP($F781,objets!$A$2:$L5349,8,FALSE))</f>
        <v>#NAME?</v>
      </c>
      <c r="L781" s="63" t="e">
        <f ca="1">_xlfn.IFS($E781&gt;0,VLOOKUP($F781,objets!$A$2:$L5349,9,FALSE)*$E781,$F781="",0,$E781="",VLOOKUP($F781,objets!$A$2:$L5349,9,FALSE))</f>
        <v>#NAME?</v>
      </c>
      <c r="M781" s="63" t="e">
        <f ca="1">_xlfn.IFS($E781&gt;0,VLOOKUP($F781,objets!$A$2:$L5349,10,FALSE)*$E781,$F781="",0,$E781="",VLOOKUP($F781,objets!$A$2:$L5349,10,FALSE))</f>
        <v>#NAME?</v>
      </c>
      <c r="N781" s="63" t="e">
        <f ca="1">_xlfn.IFS($E781&gt;0,VLOOKUP($F781,objets!$A$2:$L5349,11,FALSE)*$E781,$F781="",0,$E781="",VLOOKUP($F781,objets!$A$2:$L5349,11,FALSE))</f>
        <v>#NAME?</v>
      </c>
      <c r="O781" s="63" t="e">
        <f ca="1">_xlfn.IFS($E781&gt;0,VLOOKUP($F781,objets!$A$2:$L5349,12,FALSE)*$E781,$F781="",0,$E781="",VLOOKUP($F781,objets!$A$2:$L5349,12,FALSE))</f>
        <v>#NAME?</v>
      </c>
      <c r="P781" s="64"/>
      <c r="Q781" s="65"/>
      <c r="R781" s="65"/>
      <c r="S781" s="65"/>
      <c r="T781" s="65"/>
      <c r="U781" s="65"/>
      <c r="V781" s="65"/>
      <c r="W781" s="65"/>
      <c r="X781" s="65"/>
      <c r="Y781" s="73"/>
      <c r="Z781" s="67" t="str">
        <f t="shared" ca="1" si="25"/>
        <v/>
      </c>
      <c r="AA781" s="53"/>
      <c r="AB781" s="68"/>
      <c r="AC781" s="68"/>
      <c r="AD781" s="68"/>
      <c r="AE781" s="68"/>
      <c r="AF781" s="68"/>
      <c r="AG781" s="68"/>
      <c r="AH781" s="68"/>
      <c r="AI781" s="68"/>
      <c r="AJ781" s="69"/>
      <c r="AK781" s="55"/>
      <c r="AL781" s="70"/>
      <c r="AM781" s="61"/>
      <c r="AN781" s="61"/>
      <c r="AO781" s="55"/>
      <c r="AP781" s="71"/>
      <c r="AQ781" s="68"/>
      <c r="AR781" s="61"/>
    </row>
    <row r="782" spans="1:44" ht="34.5" customHeight="1" x14ac:dyDescent="0.25">
      <c r="A782" s="58"/>
      <c r="B782" s="58"/>
      <c r="C782" s="59"/>
      <c r="D782" s="60"/>
      <c r="E782" s="60"/>
      <c r="F782" s="61"/>
      <c r="G782" s="62" t="e">
        <f t="shared" ca="1" si="26"/>
        <v>#NAME?</v>
      </c>
      <c r="H782" s="62" t="e">
        <f ca="1">_xlfn.IFS($E782&gt;0,VLOOKUP($F782,objets!$A$2:$L5350,4,FALSE)*$E782,$F782="",0,$E782="",VLOOKUP($F782,objets!$A$2:$L5350,4,FALSE))</f>
        <v>#NAME?</v>
      </c>
      <c r="I782" s="107" t="str">
        <f>IF(F782="","",IF(E782&gt;0,VLOOKUP(F782,objets!$A$4:$F$47,6,FALSE)*E782,VLOOKUP(F782,objets!$A$4:$F$47,6,FALSE)))</f>
        <v/>
      </c>
      <c r="J782" s="63" t="e">
        <f ca="1">_xlfn.IFS($E782&gt;0,VLOOKUP($F782,objets!$A$2:$L5350,7,FALSE)*$E782,$F782="",0,$E782="",VLOOKUP($F782,objets!$A$2:$L5350,7,FALSE))</f>
        <v>#NAME?</v>
      </c>
      <c r="K782" s="63" t="e">
        <f ca="1">_xlfn.IFS($E782&gt;0,VLOOKUP($F782,objets!$A$2:$L5350,8,FALSE)*$E782,$F782="",0,$E782="",VLOOKUP($F782,objets!$A$2:$L5350,8,FALSE))</f>
        <v>#NAME?</v>
      </c>
      <c r="L782" s="63" t="e">
        <f ca="1">_xlfn.IFS($E782&gt;0,VLOOKUP($F782,objets!$A$2:$L5350,9,FALSE)*$E782,$F782="",0,$E782="",VLOOKUP($F782,objets!$A$2:$L5350,9,FALSE))</f>
        <v>#NAME?</v>
      </c>
      <c r="M782" s="63" t="e">
        <f ca="1">_xlfn.IFS($E782&gt;0,VLOOKUP($F782,objets!$A$2:$L5350,10,FALSE)*$E782,$F782="",0,$E782="",VLOOKUP($F782,objets!$A$2:$L5350,10,FALSE))</f>
        <v>#NAME?</v>
      </c>
      <c r="N782" s="63" t="e">
        <f ca="1">_xlfn.IFS($E782&gt;0,VLOOKUP($F782,objets!$A$2:$L5350,11,FALSE)*$E782,$F782="",0,$E782="",VLOOKUP($F782,objets!$A$2:$L5350,11,FALSE))</f>
        <v>#NAME?</v>
      </c>
      <c r="O782" s="63" t="e">
        <f ca="1">_xlfn.IFS($E782&gt;0,VLOOKUP($F782,objets!$A$2:$L5350,12,FALSE)*$E782,$F782="",0,$E782="",VLOOKUP($F782,objets!$A$2:$L5350,12,FALSE))</f>
        <v>#NAME?</v>
      </c>
      <c r="P782" s="64"/>
      <c r="Q782" s="65"/>
      <c r="R782" s="65"/>
      <c r="S782" s="65"/>
      <c r="T782" s="65"/>
      <c r="U782" s="65"/>
      <c r="V782" s="65"/>
      <c r="W782" s="65"/>
      <c r="X782" s="65"/>
      <c r="Y782" s="73"/>
      <c r="Z782" s="67" t="str">
        <f t="shared" ca="1" si="25"/>
        <v/>
      </c>
      <c r="AA782" s="53"/>
      <c r="AB782" s="68"/>
      <c r="AC782" s="68"/>
      <c r="AD782" s="68"/>
      <c r="AE782" s="68"/>
      <c r="AF782" s="68"/>
      <c r="AG782" s="68"/>
      <c r="AH782" s="68"/>
      <c r="AI782" s="68"/>
      <c r="AJ782" s="69"/>
      <c r="AK782" s="55"/>
      <c r="AL782" s="70"/>
      <c r="AM782" s="61"/>
      <c r="AN782" s="61"/>
      <c r="AO782" s="55"/>
      <c r="AP782" s="71"/>
      <c r="AQ782" s="68"/>
      <c r="AR782" s="61"/>
    </row>
    <row r="783" spans="1:44" ht="34.5" customHeight="1" x14ac:dyDescent="0.25">
      <c r="A783" s="58"/>
      <c r="B783" s="58"/>
      <c r="C783" s="59"/>
      <c r="D783" s="60"/>
      <c r="E783" s="60"/>
      <c r="F783" s="61"/>
      <c r="G783" s="62" t="e">
        <f t="shared" ca="1" si="26"/>
        <v>#NAME?</v>
      </c>
      <c r="H783" s="62" t="e">
        <f ca="1">_xlfn.IFS($E783&gt;0,VLOOKUP($F783,objets!$A$2:$L5351,4,FALSE)*$E783,$F783="",0,$E783="",VLOOKUP($F783,objets!$A$2:$L5351,4,FALSE))</f>
        <v>#NAME?</v>
      </c>
      <c r="I783" s="107" t="str">
        <f>IF(F783="","",IF(E783&gt;0,VLOOKUP(F783,objets!$A$4:$F$47,6,FALSE)*E783,VLOOKUP(F783,objets!$A$4:$F$47,6,FALSE)))</f>
        <v/>
      </c>
      <c r="J783" s="63" t="e">
        <f ca="1">_xlfn.IFS($E783&gt;0,VLOOKUP($F783,objets!$A$2:$L5351,7,FALSE)*$E783,$F783="",0,$E783="",VLOOKUP($F783,objets!$A$2:$L5351,7,FALSE))</f>
        <v>#NAME?</v>
      </c>
      <c r="K783" s="63" t="e">
        <f ca="1">_xlfn.IFS($E783&gt;0,VLOOKUP($F783,objets!$A$2:$L5351,8,FALSE)*$E783,$F783="",0,$E783="",VLOOKUP($F783,objets!$A$2:$L5351,8,FALSE))</f>
        <v>#NAME?</v>
      </c>
      <c r="L783" s="63" t="e">
        <f ca="1">_xlfn.IFS($E783&gt;0,VLOOKUP($F783,objets!$A$2:$L5351,9,FALSE)*$E783,$F783="",0,$E783="",VLOOKUP($F783,objets!$A$2:$L5351,9,FALSE))</f>
        <v>#NAME?</v>
      </c>
      <c r="M783" s="63" t="e">
        <f ca="1">_xlfn.IFS($E783&gt;0,VLOOKUP($F783,objets!$A$2:$L5351,10,FALSE)*$E783,$F783="",0,$E783="",VLOOKUP($F783,objets!$A$2:$L5351,10,FALSE))</f>
        <v>#NAME?</v>
      </c>
      <c r="N783" s="63" t="e">
        <f ca="1">_xlfn.IFS($E783&gt;0,VLOOKUP($F783,objets!$A$2:$L5351,11,FALSE)*$E783,$F783="",0,$E783="",VLOOKUP($F783,objets!$A$2:$L5351,11,FALSE))</f>
        <v>#NAME?</v>
      </c>
      <c r="O783" s="63" t="e">
        <f ca="1">_xlfn.IFS($E783&gt;0,VLOOKUP($F783,objets!$A$2:$L5351,12,FALSE)*$E783,$F783="",0,$E783="",VLOOKUP($F783,objets!$A$2:$L5351,12,FALSE))</f>
        <v>#NAME?</v>
      </c>
      <c r="P783" s="64"/>
      <c r="Q783" s="65"/>
      <c r="R783" s="65"/>
      <c r="S783" s="65"/>
      <c r="T783" s="65"/>
      <c r="U783" s="65"/>
      <c r="V783" s="65"/>
      <c r="W783" s="65"/>
      <c r="X783" s="65"/>
      <c r="Y783" s="73"/>
      <c r="Z783" s="67" t="str">
        <f t="shared" ca="1" si="25"/>
        <v/>
      </c>
      <c r="AA783" s="53"/>
      <c r="AB783" s="68"/>
      <c r="AC783" s="68"/>
      <c r="AD783" s="68"/>
      <c r="AE783" s="68"/>
      <c r="AF783" s="68"/>
      <c r="AG783" s="68"/>
      <c r="AH783" s="68"/>
      <c r="AI783" s="68"/>
      <c r="AJ783" s="69"/>
      <c r="AK783" s="55"/>
      <c r="AL783" s="70"/>
      <c r="AM783" s="61"/>
      <c r="AN783" s="61"/>
      <c r="AO783" s="55"/>
      <c r="AP783" s="71"/>
      <c r="AQ783" s="68"/>
      <c r="AR783" s="61"/>
    </row>
    <row r="784" spans="1:44" ht="34.5" customHeight="1" x14ac:dyDescent="0.25">
      <c r="A784" s="58"/>
      <c r="B784" s="58"/>
      <c r="C784" s="59"/>
      <c r="D784" s="60"/>
      <c r="E784" s="60"/>
      <c r="F784" s="72"/>
      <c r="G784" s="62" t="e">
        <f t="shared" ca="1" si="26"/>
        <v>#NAME?</v>
      </c>
      <c r="H784" s="62" t="e">
        <f ca="1">_xlfn.IFS($E784&gt;0,VLOOKUP($F784,objets!$A$2:$L5352,4,FALSE)*$E784,$F784="",0,$E784="",VLOOKUP($F784,objets!$A$2:$L5352,4,FALSE))</f>
        <v>#NAME?</v>
      </c>
      <c r="I784" s="107" t="str">
        <f>IF(F784="","",IF(E784&gt;0,VLOOKUP(F784,objets!$A$4:$F$47,6,FALSE)*E784,VLOOKUP(F784,objets!$A$4:$F$47,6,FALSE)))</f>
        <v/>
      </c>
      <c r="J784" s="63" t="e">
        <f ca="1">_xlfn.IFS($E784&gt;0,VLOOKUP($F784,objets!$A$2:$L5352,7,FALSE)*$E784,$F784="",0,$E784="",VLOOKUP($F784,objets!$A$2:$L5352,7,FALSE))</f>
        <v>#NAME?</v>
      </c>
      <c r="K784" s="63" t="e">
        <f ca="1">_xlfn.IFS($E784&gt;0,VLOOKUP($F784,objets!$A$2:$L5352,8,FALSE)*$E784,$F784="",0,$E784="",VLOOKUP($F784,objets!$A$2:$L5352,8,FALSE))</f>
        <v>#NAME?</v>
      </c>
      <c r="L784" s="63" t="e">
        <f ca="1">_xlfn.IFS($E784&gt;0,VLOOKUP($F784,objets!$A$2:$L5352,9,FALSE)*$E784,$F784="",0,$E784="",VLOOKUP($F784,objets!$A$2:$L5352,9,FALSE))</f>
        <v>#NAME?</v>
      </c>
      <c r="M784" s="63" t="e">
        <f ca="1">_xlfn.IFS($E784&gt;0,VLOOKUP($F784,objets!$A$2:$L5352,10,FALSE)*$E784,$F784="",0,$E784="",VLOOKUP($F784,objets!$A$2:$L5352,10,FALSE))</f>
        <v>#NAME?</v>
      </c>
      <c r="N784" s="63" t="e">
        <f ca="1">_xlfn.IFS($E784&gt;0,VLOOKUP($F784,objets!$A$2:$L5352,11,FALSE)*$E784,$F784="",0,$E784="",VLOOKUP($F784,objets!$A$2:$L5352,11,FALSE))</f>
        <v>#NAME?</v>
      </c>
      <c r="O784" s="63" t="e">
        <f ca="1">_xlfn.IFS($E784&gt;0,VLOOKUP($F784,objets!$A$2:$L5352,12,FALSE)*$E784,$F784="",0,$E784="",VLOOKUP($F784,objets!$A$2:$L5352,12,FALSE))</f>
        <v>#NAME?</v>
      </c>
      <c r="P784" s="64"/>
      <c r="Q784" s="65"/>
      <c r="R784" s="65"/>
      <c r="S784" s="65"/>
      <c r="T784" s="65"/>
      <c r="U784" s="65"/>
      <c r="V784" s="65"/>
      <c r="W784" s="65"/>
      <c r="X784" s="65"/>
      <c r="Y784" s="73"/>
      <c r="Z784" s="67" t="str">
        <f t="shared" ca="1" si="25"/>
        <v/>
      </c>
      <c r="AA784" s="53"/>
      <c r="AB784" s="68"/>
      <c r="AC784" s="68"/>
      <c r="AD784" s="68"/>
      <c r="AE784" s="68"/>
      <c r="AF784" s="68"/>
      <c r="AG784" s="68"/>
      <c r="AH784" s="68"/>
      <c r="AI784" s="68"/>
      <c r="AJ784" s="69"/>
      <c r="AK784" s="55"/>
      <c r="AL784" s="70"/>
      <c r="AM784" s="61"/>
      <c r="AN784" s="61"/>
      <c r="AO784" s="55"/>
      <c r="AP784" s="71"/>
      <c r="AQ784" s="68"/>
      <c r="AR784" s="61"/>
    </row>
    <row r="785" spans="1:44" ht="34.5" customHeight="1" x14ac:dyDescent="0.25">
      <c r="A785" s="58"/>
      <c r="B785" s="58"/>
      <c r="C785" s="59"/>
      <c r="D785" s="60"/>
      <c r="E785" s="60"/>
      <c r="F785" s="61"/>
      <c r="G785" s="62" t="e">
        <f t="shared" ca="1" si="26"/>
        <v>#NAME?</v>
      </c>
      <c r="H785" s="62" t="e">
        <f ca="1">_xlfn.IFS($E785&gt;0,VLOOKUP($F785,objets!$A$2:$L5353,4,FALSE)*$E785,$F785="",0,$E785="",VLOOKUP($F785,objets!$A$2:$L5353,4,FALSE))</f>
        <v>#NAME?</v>
      </c>
      <c r="I785" s="107" t="str">
        <f>IF(F785="","",IF(E785&gt;0,VLOOKUP(F785,objets!$A$4:$F$47,6,FALSE)*E785,VLOOKUP(F785,objets!$A$4:$F$47,6,FALSE)))</f>
        <v/>
      </c>
      <c r="J785" s="63" t="e">
        <f ca="1">_xlfn.IFS($E785&gt;0,VLOOKUP($F785,objets!$A$2:$L5353,7,FALSE)*$E785,$F785="",0,$E785="",VLOOKUP($F785,objets!$A$2:$L5353,7,FALSE))</f>
        <v>#NAME?</v>
      </c>
      <c r="K785" s="63" t="e">
        <f ca="1">_xlfn.IFS($E785&gt;0,VLOOKUP($F785,objets!$A$2:$L5353,8,FALSE)*$E785,$F785="",0,$E785="",VLOOKUP($F785,objets!$A$2:$L5353,8,FALSE))</f>
        <v>#NAME?</v>
      </c>
      <c r="L785" s="63" t="e">
        <f ca="1">_xlfn.IFS($E785&gt;0,VLOOKUP($F785,objets!$A$2:$L5353,9,FALSE)*$E785,$F785="",0,$E785="",VLOOKUP($F785,objets!$A$2:$L5353,9,FALSE))</f>
        <v>#NAME?</v>
      </c>
      <c r="M785" s="63" t="e">
        <f ca="1">_xlfn.IFS($E785&gt;0,VLOOKUP($F785,objets!$A$2:$L5353,10,FALSE)*$E785,$F785="",0,$E785="",VLOOKUP($F785,objets!$A$2:$L5353,10,FALSE))</f>
        <v>#NAME?</v>
      </c>
      <c r="N785" s="63" t="e">
        <f ca="1">_xlfn.IFS($E785&gt;0,VLOOKUP($F785,objets!$A$2:$L5353,11,FALSE)*$E785,$F785="",0,$E785="",VLOOKUP($F785,objets!$A$2:$L5353,11,FALSE))</f>
        <v>#NAME?</v>
      </c>
      <c r="O785" s="63" t="e">
        <f ca="1">_xlfn.IFS($E785&gt;0,VLOOKUP($F785,objets!$A$2:$L5353,12,FALSE)*$E785,$F785="",0,$E785="",VLOOKUP($F785,objets!$A$2:$L5353,12,FALSE))</f>
        <v>#NAME?</v>
      </c>
      <c r="P785" s="64"/>
      <c r="Q785" s="65"/>
      <c r="R785" s="65"/>
      <c r="S785" s="65"/>
      <c r="T785" s="65"/>
      <c r="U785" s="65"/>
      <c r="V785" s="65"/>
      <c r="W785" s="65"/>
      <c r="X785" s="65"/>
      <c r="Y785" s="73"/>
      <c r="Z785" s="67" t="str">
        <f t="shared" ca="1" si="25"/>
        <v/>
      </c>
      <c r="AA785" s="53"/>
      <c r="AB785" s="68"/>
      <c r="AC785" s="68"/>
      <c r="AD785" s="68"/>
      <c r="AE785" s="68"/>
      <c r="AF785" s="68"/>
      <c r="AG785" s="68"/>
      <c r="AH785" s="68"/>
      <c r="AI785" s="68"/>
      <c r="AJ785" s="69"/>
      <c r="AK785" s="55"/>
      <c r="AL785" s="70"/>
      <c r="AM785" s="61"/>
      <c r="AN785" s="61"/>
      <c r="AO785" s="55"/>
      <c r="AP785" s="71"/>
      <c r="AQ785" s="68"/>
      <c r="AR785" s="61"/>
    </row>
    <row r="786" spans="1:44" ht="34.5" customHeight="1" x14ac:dyDescent="0.25">
      <c r="A786" s="58"/>
      <c r="B786" s="58"/>
      <c r="C786" s="59"/>
      <c r="D786" s="60"/>
      <c r="E786" s="60"/>
      <c r="F786" s="72"/>
      <c r="G786" s="62" t="e">
        <f t="shared" ca="1" si="26"/>
        <v>#NAME?</v>
      </c>
      <c r="H786" s="62" t="e">
        <f ca="1">_xlfn.IFS($E786&gt;0,VLOOKUP($F786,objets!$A$2:$L5354,4,FALSE)*$E786,$F786="",0,$E786="",VLOOKUP($F786,objets!$A$2:$L5354,4,FALSE))</f>
        <v>#NAME?</v>
      </c>
      <c r="I786" s="107" t="str">
        <f>IF(F786="","",IF(E786&gt;0,VLOOKUP(F786,objets!$A$4:$F$47,6,FALSE)*E786,VLOOKUP(F786,objets!$A$4:$F$47,6,FALSE)))</f>
        <v/>
      </c>
      <c r="J786" s="63" t="e">
        <f ca="1">_xlfn.IFS($E786&gt;0,VLOOKUP($F786,objets!$A$2:$L5354,7,FALSE)*$E786,$F786="",0,$E786="",VLOOKUP($F786,objets!$A$2:$L5354,7,FALSE))</f>
        <v>#NAME?</v>
      </c>
      <c r="K786" s="63" t="e">
        <f ca="1">_xlfn.IFS($E786&gt;0,VLOOKUP($F786,objets!$A$2:$L5354,8,FALSE)*$E786,$F786="",0,$E786="",VLOOKUP($F786,objets!$A$2:$L5354,8,FALSE))</f>
        <v>#NAME?</v>
      </c>
      <c r="L786" s="63" t="e">
        <f ca="1">_xlfn.IFS($E786&gt;0,VLOOKUP($F786,objets!$A$2:$L5354,9,FALSE)*$E786,$F786="",0,$E786="",VLOOKUP($F786,objets!$A$2:$L5354,9,FALSE))</f>
        <v>#NAME?</v>
      </c>
      <c r="M786" s="63" t="e">
        <f ca="1">_xlfn.IFS($E786&gt;0,VLOOKUP($F786,objets!$A$2:$L5354,10,FALSE)*$E786,$F786="",0,$E786="",VLOOKUP($F786,objets!$A$2:$L5354,10,FALSE))</f>
        <v>#NAME?</v>
      </c>
      <c r="N786" s="63" t="e">
        <f ca="1">_xlfn.IFS($E786&gt;0,VLOOKUP($F786,objets!$A$2:$L5354,11,FALSE)*$E786,$F786="",0,$E786="",VLOOKUP($F786,objets!$A$2:$L5354,11,FALSE))</f>
        <v>#NAME?</v>
      </c>
      <c r="O786" s="63" t="e">
        <f ca="1">_xlfn.IFS($E786&gt;0,VLOOKUP($F786,objets!$A$2:$L5354,12,FALSE)*$E786,$F786="",0,$E786="",VLOOKUP($F786,objets!$A$2:$L5354,12,FALSE))</f>
        <v>#NAME?</v>
      </c>
      <c r="P786" s="64"/>
      <c r="Q786" s="65"/>
      <c r="R786" s="65"/>
      <c r="S786" s="65"/>
      <c r="T786" s="65"/>
      <c r="U786" s="65"/>
      <c r="V786" s="65"/>
      <c r="W786" s="65"/>
      <c r="X786" s="65"/>
      <c r="Y786" s="73"/>
      <c r="Z786" s="67" t="str">
        <f t="shared" ca="1" si="25"/>
        <v/>
      </c>
      <c r="AA786" s="53"/>
      <c r="AB786" s="68"/>
      <c r="AC786" s="68"/>
      <c r="AD786" s="68"/>
      <c r="AE786" s="68"/>
      <c r="AF786" s="68"/>
      <c r="AG786" s="68"/>
      <c r="AH786" s="68"/>
      <c r="AI786" s="68"/>
      <c r="AJ786" s="69"/>
      <c r="AK786" s="55"/>
      <c r="AL786" s="70"/>
      <c r="AM786" s="61"/>
      <c r="AN786" s="61"/>
      <c r="AO786" s="55"/>
      <c r="AP786" s="71"/>
      <c r="AQ786" s="68"/>
      <c r="AR786" s="61"/>
    </row>
    <row r="787" spans="1:44" ht="34.5" customHeight="1" x14ac:dyDescent="0.25">
      <c r="A787" s="58"/>
      <c r="B787" s="58"/>
      <c r="C787" s="59"/>
      <c r="D787" s="60"/>
      <c r="E787" s="60"/>
      <c r="F787" s="61"/>
      <c r="G787" s="62" t="e">
        <f t="shared" ca="1" si="26"/>
        <v>#NAME?</v>
      </c>
      <c r="H787" s="62" t="e">
        <f ca="1">_xlfn.IFS($E787&gt;0,VLOOKUP($F787,objets!$A$2:$L5355,4,FALSE)*$E787,$F787="",0,$E787="",VLOOKUP($F787,objets!$A$2:$L5355,4,FALSE))</f>
        <v>#NAME?</v>
      </c>
      <c r="I787" s="107" t="str">
        <f>IF(F787="","",IF(E787&gt;0,VLOOKUP(F787,objets!$A$4:$F$47,6,FALSE)*E787,VLOOKUP(F787,objets!$A$4:$F$47,6,FALSE)))</f>
        <v/>
      </c>
      <c r="J787" s="63" t="e">
        <f ca="1">_xlfn.IFS($E787&gt;0,VLOOKUP($F787,objets!$A$2:$L5355,7,FALSE)*$E787,$F787="",0,$E787="",VLOOKUP($F787,objets!$A$2:$L5355,7,FALSE))</f>
        <v>#NAME?</v>
      </c>
      <c r="K787" s="63" t="e">
        <f ca="1">_xlfn.IFS($E787&gt;0,VLOOKUP($F787,objets!$A$2:$L5355,8,FALSE)*$E787,$F787="",0,$E787="",VLOOKUP($F787,objets!$A$2:$L5355,8,FALSE))</f>
        <v>#NAME?</v>
      </c>
      <c r="L787" s="63" t="e">
        <f ca="1">_xlfn.IFS($E787&gt;0,VLOOKUP($F787,objets!$A$2:$L5355,9,FALSE)*$E787,$F787="",0,$E787="",VLOOKUP($F787,objets!$A$2:$L5355,9,FALSE))</f>
        <v>#NAME?</v>
      </c>
      <c r="M787" s="63" t="e">
        <f ca="1">_xlfn.IFS($E787&gt;0,VLOOKUP($F787,objets!$A$2:$L5355,10,FALSE)*$E787,$F787="",0,$E787="",VLOOKUP($F787,objets!$A$2:$L5355,10,FALSE))</f>
        <v>#NAME?</v>
      </c>
      <c r="N787" s="63" t="e">
        <f ca="1">_xlfn.IFS($E787&gt;0,VLOOKUP($F787,objets!$A$2:$L5355,11,FALSE)*$E787,$F787="",0,$E787="",VLOOKUP($F787,objets!$A$2:$L5355,11,FALSE))</f>
        <v>#NAME?</v>
      </c>
      <c r="O787" s="63" t="e">
        <f ca="1">_xlfn.IFS($E787&gt;0,VLOOKUP($F787,objets!$A$2:$L5355,12,FALSE)*$E787,$F787="",0,$E787="",VLOOKUP($F787,objets!$A$2:$L5355,12,FALSE))</f>
        <v>#NAME?</v>
      </c>
      <c r="P787" s="64"/>
      <c r="Q787" s="65"/>
      <c r="R787" s="65"/>
      <c r="S787" s="65"/>
      <c r="T787" s="65"/>
      <c r="U787" s="65"/>
      <c r="V787" s="65"/>
      <c r="W787" s="65"/>
      <c r="X787" s="65"/>
      <c r="Y787" s="73"/>
      <c r="Z787" s="67" t="str">
        <f t="shared" ca="1" si="25"/>
        <v/>
      </c>
      <c r="AA787" s="53"/>
      <c r="AB787" s="68"/>
      <c r="AC787" s="68"/>
      <c r="AD787" s="68"/>
      <c r="AE787" s="68"/>
      <c r="AF787" s="68"/>
      <c r="AG787" s="68"/>
      <c r="AH787" s="68"/>
      <c r="AI787" s="68"/>
      <c r="AJ787" s="69"/>
      <c r="AK787" s="55"/>
      <c r="AL787" s="70"/>
      <c r="AM787" s="61"/>
      <c r="AN787" s="61"/>
      <c r="AO787" s="55"/>
      <c r="AP787" s="71"/>
      <c r="AQ787" s="68"/>
      <c r="AR787" s="61"/>
    </row>
    <row r="788" spans="1:44" ht="34.5" customHeight="1" x14ac:dyDescent="0.25">
      <c r="A788" s="58"/>
      <c r="B788" s="58"/>
      <c r="C788" s="59"/>
      <c r="D788" s="60"/>
      <c r="E788" s="60"/>
      <c r="F788" s="61"/>
      <c r="G788" s="62" t="e">
        <f t="shared" ca="1" si="26"/>
        <v>#NAME?</v>
      </c>
      <c r="H788" s="62" t="e">
        <f ca="1">_xlfn.IFS($E788&gt;0,VLOOKUP($F788,objets!$A$2:$L5356,4,FALSE)*$E788,$F788="",0,$E788="",VLOOKUP($F788,objets!$A$2:$L5356,4,FALSE))</f>
        <v>#NAME?</v>
      </c>
      <c r="I788" s="107" t="str">
        <f>IF(F788="","",IF(E788&gt;0,VLOOKUP(F788,objets!$A$4:$F$47,6,FALSE)*E788,VLOOKUP(F788,objets!$A$4:$F$47,6,FALSE)))</f>
        <v/>
      </c>
      <c r="J788" s="63" t="e">
        <f ca="1">_xlfn.IFS($E788&gt;0,VLOOKUP($F788,objets!$A$2:$L5356,7,FALSE)*$E788,$F788="",0,$E788="",VLOOKUP($F788,objets!$A$2:$L5356,7,FALSE))</f>
        <v>#NAME?</v>
      </c>
      <c r="K788" s="63" t="e">
        <f ca="1">_xlfn.IFS($E788&gt;0,VLOOKUP($F788,objets!$A$2:$L5356,8,FALSE)*$E788,$F788="",0,$E788="",VLOOKUP($F788,objets!$A$2:$L5356,8,FALSE))</f>
        <v>#NAME?</v>
      </c>
      <c r="L788" s="63" t="e">
        <f ca="1">_xlfn.IFS($E788&gt;0,VLOOKUP($F788,objets!$A$2:$L5356,9,FALSE)*$E788,$F788="",0,$E788="",VLOOKUP($F788,objets!$A$2:$L5356,9,FALSE))</f>
        <v>#NAME?</v>
      </c>
      <c r="M788" s="63" t="e">
        <f ca="1">_xlfn.IFS($E788&gt;0,VLOOKUP($F788,objets!$A$2:$L5356,10,FALSE)*$E788,$F788="",0,$E788="",VLOOKUP($F788,objets!$A$2:$L5356,10,FALSE))</f>
        <v>#NAME?</v>
      </c>
      <c r="N788" s="63" t="e">
        <f ca="1">_xlfn.IFS($E788&gt;0,VLOOKUP($F788,objets!$A$2:$L5356,11,FALSE)*$E788,$F788="",0,$E788="",VLOOKUP($F788,objets!$A$2:$L5356,11,FALSE))</f>
        <v>#NAME?</v>
      </c>
      <c r="O788" s="63" t="e">
        <f ca="1">_xlfn.IFS($E788&gt;0,VLOOKUP($F788,objets!$A$2:$L5356,12,FALSE)*$E788,$F788="",0,$E788="",VLOOKUP($F788,objets!$A$2:$L5356,12,FALSE))</f>
        <v>#NAME?</v>
      </c>
      <c r="P788" s="64"/>
      <c r="Q788" s="65"/>
      <c r="R788" s="65"/>
      <c r="S788" s="65"/>
      <c r="T788" s="65"/>
      <c r="U788" s="65"/>
      <c r="V788" s="65"/>
      <c r="W788" s="65"/>
      <c r="X788" s="65"/>
      <c r="Y788" s="73"/>
      <c r="Z788" s="67" t="str">
        <f t="shared" ca="1" si="25"/>
        <v/>
      </c>
      <c r="AA788" s="53"/>
      <c r="AB788" s="68"/>
      <c r="AC788" s="68"/>
      <c r="AD788" s="68"/>
      <c r="AE788" s="68"/>
      <c r="AF788" s="68"/>
      <c r="AG788" s="68"/>
      <c r="AH788" s="68"/>
      <c r="AI788" s="68"/>
      <c r="AJ788" s="69"/>
      <c r="AK788" s="55"/>
      <c r="AL788" s="70"/>
      <c r="AM788" s="61"/>
      <c r="AN788" s="61"/>
      <c r="AO788" s="55"/>
      <c r="AP788" s="71"/>
      <c r="AQ788" s="68"/>
      <c r="AR788" s="61"/>
    </row>
    <row r="789" spans="1:44" ht="34.5" customHeight="1" x14ac:dyDescent="0.25">
      <c r="A789" s="58"/>
      <c r="B789" s="58"/>
      <c r="C789" s="59"/>
      <c r="D789" s="60"/>
      <c r="E789" s="60"/>
      <c r="F789" s="61"/>
      <c r="G789" s="62" t="e">
        <f t="shared" ca="1" si="26"/>
        <v>#NAME?</v>
      </c>
      <c r="H789" s="62" t="e">
        <f ca="1">_xlfn.IFS($E789&gt;0,VLOOKUP($F789,objets!$A$2:$L5357,4,FALSE)*$E789,$F789="",0,$E789="",VLOOKUP($F789,objets!$A$2:$L5357,4,FALSE))</f>
        <v>#NAME?</v>
      </c>
      <c r="I789" s="107" t="str">
        <f>IF(F789="","",IF(E789&gt;0,VLOOKUP(F789,objets!$A$4:$F$47,6,FALSE)*E789,VLOOKUP(F789,objets!$A$4:$F$47,6,FALSE)))</f>
        <v/>
      </c>
      <c r="J789" s="63" t="e">
        <f ca="1">_xlfn.IFS($E789&gt;0,VLOOKUP($F789,objets!$A$2:$L5357,7,FALSE)*$E789,$F789="",0,$E789="",VLOOKUP($F789,objets!$A$2:$L5357,7,FALSE))</f>
        <v>#NAME?</v>
      </c>
      <c r="K789" s="63" t="e">
        <f ca="1">_xlfn.IFS($E789&gt;0,VLOOKUP($F789,objets!$A$2:$L5357,8,FALSE)*$E789,$F789="",0,$E789="",VLOOKUP($F789,objets!$A$2:$L5357,8,FALSE))</f>
        <v>#NAME?</v>
      </c>
      <c r="L789" s="63" t="e">
        <f ca="1">_xlfn.IFS($E789&gt;0,VLOOKUP($F789,objets!$A$2:$L5357,9,FALSE)*$E789,$F789="",0,$E789="",VLOOKUP($F789,objets!$A$2:$L5357,9,FALSE))</f>
        <v>#NAME?</v>
      </c>
      <c r="M789" s="63" t="e">
        <f ca="1">_xlfn.IFS($E789&gt;0,VLOOKUP($F789,objets!$A$2:$L5357,10,FALSE)*$E789,$F789="",0,$E789="",VLOOKUP($F789,objets!$A$2:$L5357,10,FALSE))</f>
        <v>#NAME?</v>
      </c>
      <c r="N789" s="63" t="e">
        <f ca="1">_xlfn.IFS($E789&gt;0,VLOOKUP($F789,objets!$A$2:$L5357,11,FALSE)*$E789,$F789="",0,$E789="",VLOOKUP($F789,objets!$A$2:$L5357,11,FALSE))</f>
        <v>#NAME?</v>
      </c>
      <c r="O789" s="63" t="e">
        <f ca="1">_xlfn.IFS($E789&gt;0,VLOOKUP($F789,objets!$A$2:$L5357,12,FALSE)*$E789,$F789="",0,$E789="",VLOOKUP($F789,objets!$A$2:$L5357,12,FALSE))</f>
        <v>#NAME?</v>
      </c>
      <c r="P789" s="64"/>
      <c r="Q789" s="65"/>
      <c r="R789" s="65"/>
      <c r="S789" s="65"/>
      <c r="T789" s="65"/>
      <c r="U789" s="65"/>
      <c r="V789" s="65"/>
      <c r="W789" s="65"/>
      <c r="X789" s="65"/>
      <c r="Y789" s="73"/>
      <c r="Z789" s="67" t="str">
        <f t="shared" ca="1" si="25"/>
        <v/>
      </c>
      <c r="AA789" s="53"/>
      <c r="AB789" s="68"/>
      <c r="AC789" s="68"/>
      <c r="AD789" s="68"/>
      <c r="AE789" s="68"/>
      <c r="AF789" s="68"/>
      <c r="AG789" s="68"/>
      <c r="AH789" s="68"/>
      <c r="AI789" s="68"/>
      <c r="AJ789" s="69"/>
      <c r="AK789" s="55"/>
      <c r="AL789" s="70"/>
      <c r="AM789" s="61"/>
      <c r="AN789" s="61"/>
      <c r="AO789" s="55"/>
      <c r="AP789" s="71"/>
      <c r="AQ789" s="68"/>
      <c r="AR789" s="61"/>
    </row>
    <row r="790" spans="1:44" ht="34.5" customHeight="1" x14ac:dyDescent="0.25">
      <c r="A790" s="58"/>
      <c r="B790" s="58"/>
      <c r="C790" s="59"/>
      <c r="D790" s="60"/>
      <c r="E790" s="60"/>
      <c r="F790" s="72"/>
      <c r="G790" s="62" t="e">
        <f t="shared" ca="1" si="26"/>
        <v>#NAME?</v>
      </c>
      <c r="H790" s="62" t="e">
        <f ca="1">_xlfn.IFS($E790&gt;0,VLOOKUP($F790,objets!$A$2:$L5358,4,FALSE)*$E790,$F790="",0,$E790="",VLOOKUP($F790,objets!$A$2:$L5358,4,FALSE))</f>
        <v>#NAME?</v>
      </c>
      <c r="I790" s="107" t="str">
        <f>IF(F790="","",IF(E790&gt;0,VLOOKUP(F790,objets!$A$4:$F$47,6,FALSE)*E790,VLOOKUP(F790,objets!$A$4:$F$47,6,FALSE)))</f>
        <v/>
      </c>
      <c r="J790" s="63" t="e">
        <f ca="1">_xlfn.IFS($E790&gt;0,VLOOKUP($F790,objets!$A$2:$L5358,7,FALSE)*$E790,$F790="",0,$E790="",VLOOKUP($F790,objets!$A$2:$L5358,7,FALSE))</f>
        <v>#NAME?</v>
      </c>
      <c r="K790" s="63" t="e">
        <f ca="1">_xlfn.IFS($E790&gt;0,VLOOKUP($F790,objets!$A$2:$L5358,8,FALSE)*$E790,$F790="",0,$E790="",VLOOKUP($F790,objets!$A$2:$L5358,8,FALSE))</f>
        <v>#NAME?</v>
      </c>
      <c r="L790" s="63" t="e">
        <f ca="1">_xlfn.IFS($E790&gt;0,VLOOKUP($F790,objets!$A$2:$L5358,9,FALSE)*$E790,$F790="",0,$E790="",VLOOKUP($F790,objets!$A$2:$L5358,9,FALSE))</f>
        <v>#NAME?</v>
      </c>
      <c r="M790" s="63" t="e">
        <f ca="1">_xlfn.IFS($E790&gt;0,VLOOKUP($F790,objets!$A$2:$L5358,10,FALSE)*$E790,$F790="",0,$E790="",VLOOKUP($F790,objets!$A$2:$L5358,10,FALSE))</f>
        <v>#NAME?</v>
      </c>
      <c r="N790" s="63" t="e">
        <f ca="1">_xlfn.IFS($E790&gt;0,VLOOKUP($F790,objets!$A$2:$L5358,11,FALSE)*$E790,$F790="",0,$E790="",VLOOKUP($F790,objets!$A$2:$L5358,11,FALSE))</f>
        <v>#NAME?</v>
      </c>
      <c r="O790" s="63" t="e">
        <f ca="1">_xlfn.IFS($E790&gt;0,VLOOKUP($F790,objets!$A$2:$L5358,12,FALSE)*$E790,$F790="",0,$E790="",VLOOKUP($F790,objets!$A$2:$L5358,12,FALSE))</f>
        <v>#NAME?</v>
      </c>
      <c r="P790" s="64"/>
      <c r="Q790" s="65"/>
      <c r="R790" s="65"/>
      <c r="S790" s="65"/>
      <c r="T790" s="65"/>
      <c r="U790" s="65"/>
      <c r="V790" s="65"/>
      <c r="W790" s="65"/>
      <c r="X790" s="65"/>
      <c r="Y790" s="73"/>
      <c r="Z790" s="67" t="str">
        <f t="shared" ca="1" si="25"/>
        <v/>
      </c>
      <c r="AA790" s="53"/>
      <c r="AB790" s="68"/>
      <c r="AC790" s="68"/>
      <c r="AD790" s="68"/>
      <c r="AE790" s="68"/>
      <c r="AF790" s="68"/>
      <c r="AG790" s="68"/>
      <c r="AH790" s="68"/>
      <c r="AI790" s="68"/>
      <c r="AJ790" s="69"/>
      <c r="AK790" s="55"/>
      <c r="AL790" s="70"/>
      <c r="AM790" s="61"/>
      <c r="AN790" s="61"/>
      <c r="AO790" s="55"/>
      <c r="AP790" s="71"/>
      <c r="AQ790" s="68"/>
      <c r="AR790" s="61"/>
    </row>
    <row r="791" spans="1:44" ht="34.5" customHeight="1" x14ac:dyDescent="0.25">
      <c r="A791" s="58"/>
      <c r="B791" s="58"/>
      <c r="C791" s="59"/>
      <c r="D791" s="60"/>
      <c r="E791" s="60"/>
      <c r="F791" s="61"/>
      <c r="G791" s="62" t="e">
        <f t="shared" ca="1" si="26"/>
        <v>#NAME?</v>
      </c>
      <c r="H791" s="62" t="e">
        <f ca="1">_xlfn.IFS($E791&gt;0,VLOOKUP($F791,objets!$A$2:$L5359,4,FALSE)*$E791,$F791="",0,$E791="",VLOOKUP($F791,objets!$A$2:$L5359,4,FALSE))</f>
        <v>#NAME?</v>
      </c>
      <c r="I791" s="107" t="str">
        <f>IF(F791="","",IF(E791&gt;0,VLOOKUP(F791,objets!$A$4:$F$47,6,FALSE)*E791,VLOOKUP(F791,objets!$A$4:$F$47,6,FALSE)))</f>
        <v/>
      </c>
      <c r="J791" s="63" t="e">
        <f ca="1">_xlfn.IFS($E791&gt;0,VLOOKUP($F791,objets!$A$2:$L5359,7,FALSE)*$E791,$F791="",0,$E791="",VLOOKUP($F791,objets!$A$2:$L5359,7,FALSE))</f>
        <v>#NAME?</v>
      </c>
      <c r="K791" s="63" t="e">
        <f ca="1">_xlfn.IFS($E791&gt;0,VLOOKUP($F791,objets!$A$2:$L5359,8,FALSE)*$E791,$F791="",0,$E791="",VLOOKUP($F791,objets!$A$2:$L5359,8,FALSE))</f>
        <v>#NAME?</v>
      </c>
      <c r="L791" s="63" t="e">
        <f ca="1">_xlfn.IFS($E791&gt;0,VLOOKUP($F791,objets!$A$2:$L5359,9,FALSE)*$E791,$F791="",0,$E791="",VLOOKUP($F791,objets!$A$2:$L5359,9,FALSE))</f>
        <v>#NAME?</v>
      </c>
      <c r="M791" s="63" t="e">
        <f ca="1">_xlfn.IFS($E791&gt;0,VLOOKUP($F791,objets!$A$2:$L5359,10,FALSE)*$E791,$F791="",0,$E791="",VLOOKUP($F791,objets!$A$2:$L5359,10,FALSE))</f>
        <v>#NAME?</v>
      </c>
      <c r="N791" s="63" t="e">
        <f ca="1">_xlfn.IFS($E791&gt;0,VLOOKUP($F791,objets!$A$2:$L5359,11,FALSE)*$E791,$F791="",0,$E791="",VLOOKUP($F791,objets!$A$2:$L5359,11,FALSE))</f>
        <v>#NAME?</v>
      </c>
      <c r="O791" s="63" t="e">
        <f ca="1">_xlfn.IFS($E791&gt;0,VLOOKUP($F791,objets!$A$2:$L5359,12,FALSE)*$E791,$F791="",0,$E791="",VLOOKUP($F791,objets!$A$2:$L5359,12,FALSE))</f>
        <v>#NAME?</v>
      </c>
      <c r="P791" s="64"/>
      <c r="Q791" s="65"/>
      <c r="R791" s="65"/>
      <c r="S791" s="65"/>
      <c r="T791" s="65"/>
      <c r="U791" s="65"/>
      <c r="V791" s="65"/>
      <c r="W791" s="65"/>
      <c r="X791" s="65"/>
      <c r="Y791" s="73"/>
      <c r="Z791" s="67" t="str">
        <f t="shared" ca="1" si="25"/>
        <v/>
      </c>
      <c r="AA791" s="53"/>
      <c r="AB791" s="68"/>
      <c r="AC791" s="68"/>
      <c r="AD791" s="68"/>
      <c r="AE791" s="68"/>
      <c r="AF791" s="68"/>
      <c r="AG791" s="68"/>
      <c r="AH791" s="68"/>
      <c r="AI791" s="68"/>
      <c r="AJ791" s="69"/>
      <c r="AK791" s="55"/>
      <c r="AL791" s="70"/>
      <c r="AM791" s="61"/>
      <c r="AN791" s="61"/>
      <c r="AO791" s="55"/>
      <c r="AP791" s="71"/>
      <c r="AQ791" s="68"/>
      <c r="AR791" s="61"/>
    </row>
    <row r="792" spans="1:44" ht="34.5" customHeight="1" x14ac:dyDescent="0.25">
      <c r="A792" s="58"/>
      <c r="B792" s="58"/>
      <c r="C792" s="59"/>
      <c r="D792" s="60"/>
      <c r="E792" s="60"/>
      <c r="F792" s="72"/>
      <c r="G792" s="62" t="e">
        <f t="shared" ca="1" si="26"/>
        <v>#NAME?</v>
      </c>
      <c r="H792" s="62" t="e">
        <f ca="1">_xlfn.IFS($E792&gt;0,VLOOKUP($F792,objets!$A$2:$L5360,4,FALSE)*$E792,$F792="",0,$E792="",VLOOKUP($F792,objets!$A$2:$L5360,4,FALSE))</f>
        <v>#NAME?</v>
      </c>
      <c r="I792" s="107" t="str">
        <f>IF(F792="","",IF(E792&gt;0,VLOOKUP(F792,objets!$A$4:$F$47,6,FALSE)*E792,VLOOKUP(F792,objets!$A$4:$F$47,6,FALSE)))</f>
        <v/>
      </c>
      <c r="J792" s="63" t="e">
        <f ca="1">_xlfn.IFS($E792&gt;0,VLOOKUP($F792,objets!$A$2:$L5360,7,FALSE)*$E792,$F792="",0,$E792="",VLOOKUP($F792,objets!$A$2:$L5360,7,FALSE))</f>
        <v>#NAME?</v>
      </c>
      <c r="K792" s="63" t="e">
        <f ca="1">_xlfn.IFS($E792&gt;0,VLOOKUP($F792,objets!$A$2:$L5360,8,FALSE)*$E792,$F792="",0,$E792="",VLOOKUP($F792,objets!$A$2:$L5360,8,FALSE))</f>
        <v>#NAME?</v>
      </c>
      <c r="L792" s="63" t="e">
        <f ca="1">_xlfn.IFS($E792&gt;0,VLOOKUP($F792,objets!$A$2:$L5360,9,FALSE)*$E792,$F792="",0,$E792="",VLOOKUP($F792,objets!$A$2:$L5360,9,FALSE))</f>
        <v>#NAME?</v>
      </c>
      <c r="M792" s="63" t="e">
        <f ca="1">_xlfn.IFS($E792&gt;0,VLOOKUP($F792,objets!$A$2:$L5360,10,FALSE)*$E792,$F792="",0,$E792="",VLOOKUP($F792,objets!$A$2:$L5360,10,FALSE))</f>
        <v>#NAME?</v>
      </c>
      <c r="N792" s="63" t="e">
        <f ca="1">_xlfn.IFS($E792&gt;0,VLOOKUP($F792,objets!$A$2:$L5360,11,FALSE)*$E792,$F792="",0,$E792="",VLOOKUP($F792,objets!$A$2:$L5360,11,FALSE))</f>
        <v>#NAME?</v>
      </c>
      <c r="O792" s="63" t="e">
        <f ca="1">_xlfn.IFS($E792&gt;0,VLOOKUP($F792,objets!$A$2:$L5360,12,FALSE)*$E792,$F792="",0,$E792="",VLOOKUP($F792,objets!$A$2:$L5360,12,FALSE))</f>
        <v>#NAME?</v>
      </c>
      <c r="P792" s="64"/>
      <c r="Q792" s="65"/>
      <c r="R792" s="65"/>
      <c r="S792" s="65"/>
      <c r="T792" s="65"/>
      <c r="U792" s="65"/>
      <c r="V792" s="65"/>
      <c r="W792" s="65"/>
      <c r="X792" s="65"/>
      <c r="Y792" s="73"/>
      <c r="Z792" s="67" t="str">
        <f t="shared" ca="1" si="25"/>
        <v/>
      </c>
      <c r="AA792" s="53"/>
      <c r="AB792" s="68"/>
      <c r="AC792" s="68"/>
      <c r="AD792" s="68"/>
      <c r="AE792" s="68"/>
      <c r="AF792" s="68"/>
      <c r="AG792" s="68"/>
      <c r="AH792" s="68"/>
      <c r="AI792" s="68"/>
      <c r="AJ792" s="69"/>
      <c r="AK792" s="55"/>
      <c r="AL792" s="70"/>
      <c r="AM792" s="61"/>
      <c r="AN792" s="61"/>
      <c r="AO792" s="55"/>
      <c r="AP792" s="71"/>
      <c r="AQ792" s="68"/>
      <c r="AR792" s="61"/>
    </row>
    <row r="793" spans="1:44" ht="34.5" customHeight="1" x14ac:dyDescent="0.25">
      <c r="A793" s="58"/>
      <c r="B793" s="58"/>
      <c r="C793" s="59"/>
      <c r="D793" s="60"/>
      <c r="E793" s="60"/>
      <c r="F793" s="61"/>
      <c r="G793" s="62" t="e">
        <f t="shared" ca="1" si="26"/>
        <v>#NAME?</v>
      </c>
      <c r="H793" s="62" t="e">
        <f ca="1">_xlfn.IFS($E793&gt;0,VLOOKUP($F793,objets!$A$2:$L5361,4,FALSE)*$E793,$F793="",0,$E793="",VLOOKUP($F793,objets!$A$2:$L5361,4,FALSE))</f>
        <v>#NAME?</v>
      </c>
      <c r="I793" s="107" t="str">
        <f>IF(F793="","",IF(E793&gt;0,VLOOKUP(F793,objets!$A$4:$F$47,6,FALSE)*E793,VLOOKUP(F793,objets!$A$4:$F$47,6,FALSE)))</f>
        <v/>
      </c>
      <c r="J793" s="63" t="e">
        <f ca="1">_xlfn.IFS($E793&gt;0,VLOOKUP($F793,objets!$A$2:$L5361,7,FALSE)*$E793,$F793="",0,$E793="",VLOOKUP($F793,objets!$A$2:$L5361,7,FALSE))</f>
        <v>#NAME?</v>
      </c>
      <c r="K793" s="63" t="e">
        <f ca="1">_xlfn.IFS($E793&gt;0,VLOOKUP($F793,objets!$A$2:$L5361,8,FALSE)*$E793,$F793="",0,$E793="",VLOOKUP($F793,objets!$A$2:$L5361,8,FALSE))</f>
        <v>#NAME?</v>
      </c>
      <c r="L793" s="63" t="e">
        <f ca="1">_xlfn.IFS($E793&gt;0,VLOOKUP($F793,objets!$A$2:$L5361,9,FALSE)*$E793,$F793="",0,$E793="",VLOOKUP($F793,objets!$A$2:$L5361,9,FALSE))</f>
        <v>#NAME?</v>
      </c>
      <c r="M793" s="63" t="e">
        <f ca="1">_xlfn.IFS($E793&gt;0,VLOOKUP($F793,objets!$A$2:$L5361,10,FALSE)*$E793,$F793="",0,$E793="",VLOOKUP($F793,objets!$A$2:$L5361,10,FALSE))</f>
        <v>#NAME?</v>
      </c>
      <c r="N793" s="63" t="e">
        <f ca="1">_xlfn.IFS($E793&gt;0,VLOOKUP($F793,objets!$A$2:$L5361,11,FALSE)*$E793,$F793="",0,$E793="",VLOOKUP($F793,objets!$A$2:$L5361,11,FALSE))</f>
        <v>#NAME?</v>
      </c>
      <c r="O793" s="63" t="e">
        <f ca="1">_xlfn.IFS($E793&gt;0,VLOOKUP($F793,objets!$A$2:$L5361,12,FALSE)*$E793,$F793="",0,$E793="",VLOOKUP($F793,objets!$A$2:$L5361,12,FALSE))</f>
        <v>#NAME?</v>
      </c>
      <c r="P793" s="64"/>
      <c r="Q793" s="65"/>
      <c r="R793" s="65"/>
      <c r="S793" s="65"/>
      <c r="T793" s="65"/>
      <c r="U793" s="65"/>
      <c r="V793" s="65"/>
      <c r="W793" s="65"/>
      <c r="X793" s="65"/>
      <c r="Y793" s="73"/>
      <c r="Z793" s="67" t="str">
        <f t="shared" ca="1" si="25"/>
        <v/>
      </c>
      <c r="AA793" s="53"/>
      <c r="AB793" s="68"/>
      <c r="AC793" s="68"/>
      <c r="AD793" s="68"/>
      <c r="AE793" s="68"/>
      <c r="AF793" s="68"/>
      <c r="AG793" s="68"/>
      <c r="AH793" s="68"/>
      <c r="AI793" s="68"/>
      <c r="AJ793" s="69"/>
      <c r="AK793" s="55"/>
      <c r="AL793" s="70"/>
      <c r="AM793" s="61"/>
      <c r="AN793" s="61"/>
      <c r="AO793" s="55"/>
      <c r="AP793" s="71"/>
      <c r="AQ793" s="68"/>
      <c r="AR793" s="61"/>
    </row>
    <row r="794" spans="1:44" ht="34.5" customHeight="1" x14ac:dyDescent="0.25">
      <c r="A794" s="58"/>
      <c r="B794" s="58"/>
      <c r="C794" s="59"/>
      <c r="D794" s="60"/>
      <c r="E794" s="60"/>
      <c r="F794" s="61"/>
      <c r="G794" s="62" t="e">
        <f t="shared" ca="1" si="26"/>
        <v>#NAME?</v>
      </c>
      <c r="H794" s="62" t="e">
        <f ca="1">_xlfn.IFS($E794&gt;0,VLOOKUP($F794,objets!$A$2:$L5362,4,FALSE)*$E794,$F794="",0,$E794="",VLOOKUP($F794,objets!$A$2:$L5362,4,FALSE))</f>
        <v>#NAME?</v>
      </c>
      <c r="I794" s="107" t="str">
        <f>IF(F794="","",IF(E794&gt;0,VLOOKUP(F794,objets!$A$4:$F$47,6,FALSE)*E794,VLOOKUP(F794,objets!$A$4:$F$47,6,FALSE)))</f>
        <v/>
      </c>
      <c r="J794" s="63" t="e">
        <f ca="1">_xlfn.IFS($E794&gt;0,VLOOKUP($F794,objets!$A$2:$L5362,7,FALSE)*$E794,$F794="",0,$E794="",VLOOKUP($F794,objets!$A$2:$L5362,7,FALSE))</f>
        <v>#NAME?</v>
      </c>
      <c r="K794" s="63" t="e">
        <f ca="1">_xlfn.IFS($E794&gt;0,VLOOKUP($F794,objets!$A$2:$L5362,8,FALSE)*$E794,$F794="",0,$E794="",VLOOKUP($F794,objets!$A$2:$L5362,8,FALSE))</f>
        <v>#NAME?</v>
      </c>
      <c r="L794" s="63" t="e">
        <f ca="1">_xlfn.IFS($E794&gt;0,VLOOKUP($F794,objets!$A$2:$L5362,9,FALSE)*$E794,$F794="",0,$E794="",VLOOKUP($F794,objets!$A$2:$L5362,9,FALSE))</f>
        <v>#NAME?</v>
      </c>
      <c r="M794" s="63" t="e">
        <f ca="1">_xlfn.IFS($E794&gt;0,VLOOKUP($F794,objets!$A$2:$L5362,10,FALSE)*$E794,$F794="",0,$E794="",VLOOKUP($F794,objets!$A$2:$L5362,10,FALSE))</f>
        <v>#NAME?</v>
      </c>
      <c r="N794" s="63" t="e">
        <f ca="1">_xlfn.IFS($E794&gt;0,VLOOKUP($F794,objets!$A$2:$L5362,11,FALSE)*$E794,$F794="",0,$E794="",VLOOKUP($F794,objets!$A$2:$L5362,11,FALSE))</f>
        <v>#NAME?</v>
      </c>
      <c r="O794" s="63" t="e">
        <f ca="1">_xlfn.IFS($E794&gt;0,VLOOKUP($F794,objets!$A$2:$L5362,12,FALSE)*$E794,$F794="",0,$E794="",VLOOKUP($F794,objets!$A$2:$L5362,12,FALSE))</f>
        <v>#NAME?</v>
      </c>
      <c r="P794" s="64"/>
      <c r="Q794" s="65"/>
      <c r="R794" s="65"/>
      <c r="S794" s="65"/>
      <c r="T794" s="65"/>
      <c r="U794" s="65"/>
      <c r="V794" s="65"/>
      <c r="W794" s="65"/>
      <c r="X794" s="65"/>
      <c r="Y794" s="73"/>
      <c r="Z794" s="67" t="str">
        <f t="shared" ca="1" si="25"/>
        <v/>
      </c>
      <c r="AA794" s="53"/>
      <c r="AB794" s="68"/>
      <c r="AC794" s="68"/>
      <c r="AD794" s="68"/>
      <c r="AE794" s="68"/>
      <c r="AF794" s="68"/>
      <c r="AG794" s="68"/>
      <c r="AH794" s="68"/>
      <c r="AI794" s="68"/>
      <c r="AJ794" s="69"/>
      <c r="AK794" s="55"/>
      <c r="AL794" s="70"/>
      <c r="AM794" s="61"/>
      <c r="AN794" s="61"/>
      <c r="AO794" s="55"/>
      <c r="AP794" s="71"/>
      <c r="AQ794" s="68"/>
      <c r="AR794" s="61"/>
    </row>
    <row r="795" spans="1:44" ht="34.5" customHeight="1" x14ac:dyDescent="0.25">
      <c r="A795" s="58"/>
      <c r="B795" s="58"/>
      <c r="C795" s="59"/>
      <c r="D795" s="60"/>
      <c r="E795" s="60"/>
      <c r="F795" s="61"/>
      <c r="G795" s="62" t="e">
        <f t="shared" ca="1" si="26"/>
        <v>#NAME?</v>
      </c>
      <c r="H795" s="62" t="e">
        <f ca="1">_xlfn.IFS($E795&gt;0,VLOOKUP($F795,objets!$A$2:$L5363,4,FALSE)*$E795,$F795="",0,$E795="",VLOOKUP($F795,objets!$A$2:$L5363,4,FALSE))</f>
        <v>#NAME?</v>
      </c>
      <c r="I795" s="107" t="str">
        <f>IF(F795="","",IF(E795&gt;0,VLOOKUP(F795,objets!$A$4:$F$47,6,FALSE)*E795,VLOOKUP(F795,objets!$A$4:$F$47,6,FALSE)))</f>
        <v/>
      </c>
      <c r="J795" s="63" t="e">
        <f ca="1">_xlfn.IFS($E795&gt;0,VLOOKUP($F795,objets!$A$2:$L5363,7,FALSE)*$E795,$F795="",0,$E795="",VLOOKUP($F795,objets!$A$2:$L5363,7,FALSE))</f>
        <v>#NAME?</v>
      </c>
      <c r="K795" s="63" t="e">
        <f ca="1">_xlfn.IFS($E795&gt;0,VLOOKUP($F795,objets!$A$2:$L5363,8,FALSE)*$E795,$F795="",0,$E795="",VLOOKUP($F795,objets!$A$2:$L5363,8,FALSE))</f>
        <v>#NAME?</v>
      </c>
      <c r="L795" s="63" t="e">
        <f ca="1">_xlfn.IFS($E795&gt;0,VLOOKUP($F795,objets!$A$2:$L5363,9,FALSE)*$E795,$F795="",0,$E795="",VLOOKUP($F795,objets!$A$2:$L5363,9,FALSE))</f>
        <v>#NAME?</v>
      </c>
      <c r="M795" s="63" t="e">
        <f ca="1">_xlfn.IFS($E795&gt;0,VLOOKUP($F795,objets!$A$2:$L5363,10,FALSE)*$E795,$F795="",0,$E795="",VLOOKUP($F795,objets!$A$2:$L5363,10,FALSE))</f>
        <v>#NAME?</v>
      </c>
      <c r="N795" s="63" t="e">
        <f ca="1">_xlfn.IFS($E795&gt;0,VLOOKUP($F795,objets!$A$2:$L5363,11,FALSE)*$E795,$F795="",0,$E795="",VLOOKUP($F795,objets!$A$2:$L5363,11,FALSE))</f>
        <v>#NAME?</v>
      </c>
      <c r="O795" s="63" t="e">
        <f ca="1">_xlfn.IFS($E795&gt;0,VLOOKUP($F795,objets!$A$2:$L5363,12,FALSE)*$E795,$F795="",0,$E795="",VLOOKUP($F795,objets!$A$2:$L5363,12,FALSE))</f>
        <v>#NAME?</v>
      </c>
      <c r="P795" s="64"/>
      <c r="Q795" s="65"/>
      <c r="R795" s="65"/>
      <c r="S795" s="65"/>
      <c r="T795" s="65"/>
      <c r="U795" s="65"/>
      <c r="V795" s="65"/>
      <c r="W795" s="65"/>
      <c r="X795" s="65"/>
      <c r="Y795" s="73"/>
      <c r="Z795" s="67" t="str">
        <f t="shared" ca="1" si="25"/>
        <v/>
      </c>
      <c r="AA795" s="53"/>
      <c r="AB795" s="68"/>
      <c r="AC795" s="68"/>
      <c r="AD795" s="68"/>
      <c r="AE795" s="68"/>
      <c r="AF795" s="68"/>
      <c r="AG795" s="68"/>
      <c r="AH795" s="68"/>
      <c r="AI795" s="68"/>
      <c r="AJ795" s="69"/>
      <c r="AK795" s="55"/>
      <c r="AL795" s="70"/>
      <c r="AM795" s="61"/>
      <c r="AN795" s="61"/>
      <c r="AO795" s="55"/>
      <c r="AP795" s="71"/>
      <c r="AQ795" s="68"/>
      <c r="AR795" s="61"/>
    </row>
    <row r="796" spans="1:44" ht="34.5" customHeight="1" x14ac:dyDescent="0.25">
      <c r="A796" s="58"/>
      <c r="B796" s="58"/>
      <c r="C796" s="59"/>
      <c r="D796" s="60"/>
      <c r="E796" s="60"/>
      <c r="F796" s="61"/>
      <c r="G796" s="62" t="e">
        <f t="shared" ca="1" si="26"/>
        <v>#NAME?</v>
      </c>
      <c r="H796" s="62" t="e">
        <f ca="1">_xlfn.IFS($E796&gt;0,VLOOKUP($F796,objets!$A$2:$L5364,4,FALSE)*$E796,$F796="",0,$E796="",VLOOKUP($F796,objets!$A$2:$L5364,4,FALSE))</f>
        <v>#NAME?</v>
      </c>
      <c r="I796" s="107" t="str">
        <f>IF(F796="","",IF(E796&gt;0,VLOOKUP(F796,objets!$A$4:$F$47,6,FALSE)*E796,VLOOKUP(F796,objets!$A$4:$F$47,6,FALSE)))</f>
        <v/>
      </c>
      <c r="J796" s="63" t="e">
        <f ca="1">_xlfn.IFS($E796&gt;0,VLOOKUP($F796,objets!$A$2:$L5364,7,FALSE)*$E796,$F796="",0,$E796="",VLOOKUP($F796,objets!$A$2:$L5364,7,FALSE))</f>
        <v>#NAME?</v>
      </c>
      <c r="K796" s="63" t="e">
        <f ca="1">_xlfn.IFS($E796&gt;0,VLOOKUP($F796,objets!$A$2:$L5364,8,FALSE)*$E796,$F796="",0,$E796="",VLOOKUP($F796,objets!$A$2:$L5364,8,FALSE))</f>
        <v>#NAME?</v>
      </c>
      <c r="L796" s="63" t="e">
        <f ca="1">_xlfn.IFS($E796&gt;0,VLOOKUP($F796,objets!$A$2:$L5364,9,FALSE)*$E796,$F796="",0,$E796="",VLOOKUP($F796,objets!$A$2:$L5364,9,FALSE))</f>
        <v>#NAME?</v>
      </c>
      <c r="M796" s="63" t="e">
        <f ca="1">_xlfn.IFS($E796&gt;0,VLOOKUP($F796,objets!$A$2:$L5364,10,FALSE)*$E796,$F796="",0,$E796="",VLOOKUP($F796,objets!$A$2:$L5364,10,FALSE))</f>
        <v>#NAME?</v>
      </c>
      <c r="N796" s="63" t="e">
        <f ca="1">_xlfn.IFS($E796&gt;0,VLOOKUP($F796,objets!$A$2:$L5364,11,FALSE)*$E796,$F796="",0,$E796="",VLOOKUP($F796,objets!$A$2:$L5364,11,FALSE))</f>
        <v>#NAME?</v>
      </c>
      <c r="O796" s="63" t="e">
        <f ca="1">_xlfn.IFS($E796&gt;0,VLOOKUP($F796,objets!$A$2:$L5364,12,FALSE)*$E796,$F796="",0,$E796="",VLOOKUP($F796,objets!$A$2:$L5364,12,FALSE))</f>
        <v>#NAME?</v>
      </c>
      <c r="P796" s="64"/>
      <c r="Q796" s="65"/>
      <c r="R796" s="65"/>
      <c r="S796" s="65"/>
      <c r="T796" s="65"/>
      <c r="U796" s="65"/>
      <c r="V796" s="65"/>
      <c r="W796" s="65"/>
      <c r="X796" s="65"/>
      <c r="Y796" s="73"/>
      <c r="Z796" s="67" t="str">
        <f t="shared" ca="1" si="25"/>
        <v/>
      </c>
      <c r="AA796" s="53"/>
      <c r="AB796" s="68"/>
      <c r="AC796" s="68"/>
      <c r="AD796" s="68"/>
      <c r="AE796" s="68"/>
      <c r="AF796" s="68"/>
      <c r="AG796" s="68"/>
      <c r="AH796" s="68"/>
      <c r="AI796" s="68"/>
      <c r="AJ796" s="69"/>
      <c r="AK796" s="55"/>
      <c r="AL796" s="70"/>
      <c r="AM796" s="61"/>
      <c r="AN796" s="61"/>
      <c r="AO796" s="55"/>
      <c r="AP796" s="71"/>
      <c r="AQ796" s="68"/>
      <c r="AR796" s="61"/>
    </row>
    <row r="797" spans="1:44" ht="34.5" customHeight="1" x14ac:dyDescent="0.25">
      <c r="A797" s="58"/>
      <c r="B797" s="58"/>
      <c r="C797" s="59"/>
      <c r="D797" s="60"/>
      <c r="E797" s="60"/>
      <c r="F797" s="61"/>
      <c r="G797" s="62" t="e">
        <f t="shared" ca="1" si="26"/>
        <v>#NAME?</v>
      </c>
      <c r="H797" s="62" t="e">
        <f ca="1">_xlfn.IFS($E797&gt;0,VLOOKUP($F797,objets!$A$2:$L5365,4,FALSE)*$E797,$F797="",0,$E797="",VLOOKUP($F797,objets!$A$2:$L5365,4,FALSE))</f>
        <v>#NAME?</v>
      </c>
      <c r="I797" s="107" t="str">
        <f>IF(F797="","",IF(E797&gt;0,VLOOKUP(F797,objets!$A$4:$F$47,6,FALSE)*E797,VLOOKUP(F797,objets!$A$4:$F$47,6,FALSE)))</f>
        <v/>
      </c>
      <c r="J797" s="63" t="e">
        <f ca="1">_xlfn.IFS($E797&gt;0,VLOOKUP($F797,objets!$A$2:$L5365,7,FALSE)*$E797,$F797="",0,$E797="",VLOOKUP($F797,objets!$A$2:$L5365,7,FALSE))</f>
        <v>#NAME?</v>
      </c>
      <c r="K797" s="63" t="e">
        <f ca="1">_xlfn.IFS($E797&gt;0,VLOOKUP($F797,objets!$A$2:$L5365,8,FALSE)*$E797,$F797="",0,$E797="",VLOOKUP($F797,objets!$A$2:$L5365,8,FALSE))</f>
        <v>#NAME?</v>
      </c>
      <c r="L797" s="63" t="e">
        <f ca="1">_xlfn.IFS($E797&gt;0,VLOOKUP($F797,objets!$A$2:$L5365,9,FALSE)*$E797,$F797="",0,$E797="",VLOOKUP($F797,objets!$A$2:$L5365,9,FALSE))</f>
        <v>#NAME?</v>
      </c>
      <c r="M797" s="63" t="e">
        <f ca="1">_xlfn.IFS($E797&gt;0,VLOOKUP($F797,objets!$A$2:$L5365,10,FALSE)*$E797,$F797="",0,$E797="",VLOOKUP($F797,objets!$A$2:$L5365,10,FALSE))</f>
        <v>#NAME?</v>
      </c>
      <c r="N797" s="63" t="e">
        <f ca="1">_xlfn.IFS($E797&gt;0,VLOOKUP($F797,objets!$A$2:$L5365,11,FALSE)*$E797,$F797="",0,$E797="",VLOOKUP($F797,objets!$A$2:$L5365,11,FALSE))</f>
        <v>#NAME?</v>
      </c>
      <c r="O797" s="63" t="e">
        <f ca="1">_xlfn.IFS($E797&gt;0,VLOOKUP($F797,objets!$A$2:$L5365,12,FALSE)*$E797,$F797="",0,$E797="",VLOOKUP($F797,objets!$A$2:$L5365,12,FALSE))</f>
        <v>#NAME?</v>
      </c>
      <c r="P797" s="64"/>
      <c r="Q797" s="65"/>
      <c r="R797" s="65"/>
      <c r="S797" s="65"/>
      <c r="T797" s="65"/>
      <c r="U797" s="65"/>
      <c r="V797" s="65"/>
      <c r="W797" s="65"/>
      <c r="X797" s="65"/>
      <c r="Y797" s="73"/>
      <c r="Z797" s="67" t="str">
        <f t="shared" ca="1" si="25"/>
        <v/>
      </c>
      <c r="AA797" s="53"/>
      <c r="AB797" s="68"/>
      <c r="AC797" s="68"/>
      <c r="AD797" s="68"/>
      <c r="AE797" s="68"/>
      <c r="AF797" s="68"/>
      <c r="AG797" s="68"/>
      <c r="AH797" s="68"/>
      <c r="AI797" s="68"/>
      <c r="AJ797" s="69"/>
      <c r="AK797" s="55"/>
      <c r="AL797" s="70"/>
      <c r="AM797" s="61"/>
      <c r="AN797" s="61"/>
      <c r="AO797" s="55"/>
      <c r="AP797" s="71"/>
      <c r="AQ797" s="68"/>
      <c r="AR797" s="61"/>
    </row>
    <row r="798" spans="1:44" ht="34.5" customHeight="1" x14ac:dyDescent="0.25">
      <c r="A798" s="58"/>
      <c r="B798" s="58"/>
      <c r="C798" s="59"/>
      <c r="D798" s="60"/>
      <c r="E798" s="60"/>
      <c r="F798" s="72"/>
      <c r="G798" s="62" t="e">
        <f t="shared" ca="1" si="26"/>
        <v>#NAME?</v>
      </c>
      <c r="H798" s="62" t="e">
        <f ca="1">_xlfn.IFS($E798&gt;0,VLOOKUP($F798,objets!$A$2:$L5366,4,FALSE)*$E798,$F798="",0,$E798="",VLOOKUP($F798,objets!$A$2:$L5366,4,FALSE))</f>
        <v>#NAME?</v>
      </c>
      <c r="I798" s="107" t="str">
        <f>IF(F798="","",IF(E798&gt;0,VLOOKUP(F798,objets!$A$4:$F$47,6,FALSE)*E798,VLOOKUP(F798,objets!$A$4:$F$47,6,FALSE)))</f>
        <v/>
      </c>
      <c r="J798" s="63" t="e">
        <f ca="1">_xlfn.IFS($E798&gt;0,VLOOKUP($F798,objets!$A$2:$L5366,7,FALSE)*$E798,$F798="",0,$E798="",VLOOKUP($F798,objets!$A$2:$L5366,7,FALSE))</f>
        <v>#NAME?</v>
      </c>
      <c r="K798" s="63" t="e">
        <f ca="1">_xlfn.IFS($E798&gt;0,VLOOKUP($F798,objets!$A$2:$L5366,8,FALSE)*$E798,$F798="",0,$E798="",VLOOKUP($F798,objets!$A$2:$L5366,8,FALSE))</f>
        <v>#NAME?</v>
      </c>
      <c r="L798" s="63" t="e">
        <f ca="1">_xlfn.IFS($E798&gt;0,VLOOKUP($F798,objets!$A$2:$L5366,9,FALSE)*$E798,$F798="",0,$E798="",VLOOKUP($F798,objets!$A$2:$L5366,9,FALSE))</f>
        <v>#NAME?</v>
      </c>
      <c r="M798" s="63" t="e">
        <f ca="1">_xlfn.IFS($E798&gt;0,VLOOKUP($F798,objets!$A$2:$L5366,10,FALSE)*$E798,$F798="",0,$E798="",VLOOKUP($F798,objets!$A$2:$L5366,10,FALSE))</f>
        <v>#NAME?</v>
      </c>
      <c r="N798" s="63" t="e">
        <f ca="1">_xlfn.IFS($E798&gt;0,VLOOKUP($F798,objets!$A$2:$L5366,11,FALSE)*$E798,$F798="",0,$E798="",VLOOKUP($F798,objets!$A$2:$L5366,11,FALSE))</f>
        <v>#NAME?</v>
      </c>
      <c r="O798" s="63" t="e">
        <f ca="1">_xlfn.IFS($E798&gt;0,VLOOKUP($F798,objets!$A$2:$L5366,12,FALSE)*$E798,$F798="",0,$E798="",VLOOKUP($F798,objets!$A$2:$L5366,12,FALSE))</f>
        <v>#NAME?</v>
      </c>
      <c r="P798" s="64"/>
      <c r="Q798" s="65"/>
      <c r="R798" s="65"/>
      <c r="S798" s="65"/>
      <c r="T798" s="65"/>
      <c r="U798" s="65"/>
      <c r="V798" s="65"/>
      <c r="W798" s="65"/>
      <c r="X798" s="65"/>
      <c r="Y798" s="73"/>
      <c r="Z798" s="67" t="str">
        <f t="shared" ca="1" si="25"/>
        <v/>
      </c>
      <c r="AA798" s="53"/>
      <c r="AB798" s="68"/>
      <c r="AC798" s="68"/>
      <c r="AD798" s="68"/>
      <c r="AE798" s="68"/>
      <c r="AF798" s="68"/>
      <c r="AG798" s="68"/>
      <c r="AH798" s="68"/>
      <c r="AI798" s="68"/>
      <c r="AJ798" s="69"/>
      <c r="AK798" s="55"/>
      <c r="AL798" s="70"/>
      <c r="AM798" s="61"/>
      <c r="AN798" s="61"/>
      <c r="AO798" s="55"/>
      <c r="AP798" s="71"/>
      <c r="AQ798" s="68"/>
      <c r="AR798" s="61"/>
    </row>
    <row r="799" spans="1:44" ht="34.5" customHeight="1" x14ac:dyDescent="0.25">
      <c r="A799" s="58"/>
      <c r="B799" s="58"/>
      <c r="C799" s="59"/>
      <c r="D799" s="60"/>
      <c r="E799" s="60"/>
      <c r="F799" s="61"/>
      <c r="G799" s="62" t="e">
        <f t="shared" ca="1" si="26"/>
        <v>#NAME?</v>
      </c>
      <c r="H799" s="62" t="e">
        <f ca="1">_xlfn.IFS($E799&gt;0,VLOOKUP($F799,objets!$A$2:$L5367,4,FALSE)*$E799,$F799="",0,$E799="",VLOOKUP($F799,objets!$A$2:$L5367,4,FALSE))</f>
        <v>#NAME?</v>
      </c>
      <c r="I799" s="107" t="str">
        <f>IF(F799="","",IF(E799&gt;0,VLOOKUP(F799,objets!$A$4:$F$47,6,FALSE)*E799,VLOOKUP(F799,objets!$A$4:$F$47,6,FALSE)))</f>
        <v/>
      </c>
      <c r="J799" s="63" t="e">
        <f ca="1">_xlfn.IFS($E799&gt;0,VLOOKUP($F799,objets!$A$2:$L5367,7,FALSE)*$E799,$F799="",0,$E799="",VLOOKUP($F799,objets!$A$2:$L5367,7,FALSE))</f>
        <v>#NAME?</v>
      </c>
      <c r="K799" s="63" t="e">
        <f ca="1">_xlfn.IFS($E799&gt;0,VLOOKUP($F799,objets!$A$2:$L5367,8,FALSE)*$E799,$F799="",0,$E799="",VLOOKUP($F799,objets!$A$2:$L5367,8,FALSE))</f>
        <v>#NAME?</v>
      </c>
      <c r="L799" s="63" t="e">
        <f ca="1">_xlfn.IFS($E799&gt;0,VLOOKUP($F799,objets!$A$2:$L5367,9,FALSE)*$E799,$F799="",0,$E799="",VLOOKUP($F799,objets!$A$2:$L5367,9,FALSE))</f>
        <v>#NAME?</v>
      </c>
      <c r="M799" s="63" t="e">
        <f ca="1">_xlfn.IFS($E799&gt;0,VLOOKUP($F799,objets!$A$2:$L5367,10,FALSE)*$E799,$F799="",0,$E799="",VLOOKUP($F799,objets!$A$2:$L5367,10,FALSE))</f>
        <v>#NAME?</v>
      </c>
      <c r="N799" s="63" t="e">
        <f ca="1">_xlfn.IFS($E799&gt;0,VLOOKUP($F799,objets!$A$2:$L5367,11,FALSE)*$E799,$F799="",0,$E799="",VLOOKUP($F799,objets!$A$2:$L5367,11,FALSE))</f>
        <v>#NAME?</v>
      </c>
      <c r="O799" s="63" t="e">
        <f ca="1">_xlfn.IFS($E799&gt;0,VLOOKUP($F799,objets!$A$2:$L5367,12,FALSE)*$E799,$F799="",0,$E799="",VLOOKUP($F799,objets!$A$2:$L5367,12,FALSE))</f>
        <v>#NAME?</v>
      </c>
      <c r="P799" s="64"/>
      <c r="Q799" s="65"/>
      <c r="R799" s="65"/>
      <c r="S799" s="65"/>
      <c r="T799" s="65"/>
      <c r="U799" s="65"/>
      <c r="V799" s="65"/>
      <c r="W799" s="65"/>
      <c r="X799" s="65"/>
      <c r="Y799" s="73"/>
      <c r="Z799" s="67" t="str">
        <f t="shared" ca="1" si="25"/>
        <v/>
      </c>
      <c r="AA799" s="53"/>
      <c r="AB799" s="68"/>
      <c r="AC799" s="68"/>
      <c r="AD799" s="68"/>
      <c r="AE799" s="68"/>
      <c r="AF799" s="68"/>
      <c r="AG799" s="68"/>
      <c r="AH799" s="68"/>
      <c r="AI799" s="68"/>
      <c r="AJ799" s="69"/>
      <c r="AK799" s="55"/>
      <c r="AL799" s="70"/>
      <c r="AM799" s="61"/>
      <c r="AN799" s="61"/>
      <c r="AO799" s="55"/>
      <c r="AP799" s="71"/>
      <c r="AQ799" s="68"/>
      <c r="AR799" s="61"/>
    </row>
    <row r="800" spans="1:44" ht="34.5" customHeight="1" x14ac:dyDescent="0.25">
      <c r="A800" s="58"/>
      <c r="B800" s="58"/>
      <c r="C800" s="59"/>
      <c r="D800" s="60"/>
      <c r="E800" s="60"/>
      <c r="F800" s="61"/>
      <c r="G800" s="62" t="e">
        <f t="shared" ca="1" si="26"/>
        <v>#NAME?</v>
      </c>
      <c r="H800" s="62" t="e">
        <f ca="1">_xlfn.IFS($E800&gt;0,VLOOKUP($F800,objets!$A$2:$L5368,4,FALSE)*$E800,$F800="",0,$E800="",VLOOKUP($F800,objets!$A$2:$L5368,4,FALSE))</f>
        <v>#NAME?</v>
      </c>
      <c r="I800" s="107" t="str">
        <f>IF(F800="","",IF(E800&gt;0,VLOOKUP(F800,objets!$A$4:$F$47,6,FALSE)*E800,VLOOKUP(F800,objets!$A$4:$F$47,6,FALSE)))</f>
        <v/>
      </c>
      <c r="J800" s="63" t="e">
        <f ca="1">_xlfn.IFS($E800&gt;0,VLOOKUP($F800,objets!$A$2:$L5368,7,FALSE)*$E800,$F800="",0,$E800="",VLOOKUP($F800,objets!$A$2:$L5368,7,FALSE))</f>
        <v>#NAME?</v>
      </c>
      <c r="K800" s="63" t="e">
        <f ca="1">_xlfn.IFS($E800&gt;0,VLOOKUP($F800,objets!$A$2:$L5368,8,FALSE)*$E800,$F800="",0,$E800="",VLOOKUP($F800,objets!$A$2:$L5368,8,FALSE))</f>
        <v>#NAME?</v>
      </c>
      <c r="L800" s="63" t="e">
        <f ca="1">_xlfn.IFS($E800&gt;0,VLOOKUP($F800,objets!$A$2:$L5368,9,FALSE)*$E800,$F800="",0,$E800="",VLOOKUP($F800,objets!$A$2:$L5368,9,FALSE))</f>
        <v>#NAME?</v>
      </c>
      <c r="M800" s="63" t="e">
        <f ca="1">_xlfn.IFS($E800&gt;0,VLOOKUP($F800,objets!$A$2:$L5368,10,FALSE)*$E800,$F800="",0,$E800="",VLOOKUP($F800,objets!$A$2:$L5368,10,FALSE))</f>
        <v>#NAME?</v>
      </c>
      <c r="N800" s="63" t="e">
        <f ca="1">_xlfn.IFS($E800&gt;0,VLOOKUP($F800,objets!$A$2:$L5368,11,FALSE)*$E800,$F800="",0,$E800="",VLOOKUP($F800,objets!$A$2:$L5368,11,FALSE))</f>
        <v>#NAME?</v>
      </c>
      <c r="O800" s="63" t="e">
        <f ca="1">_xlfn.IFS($E800&gt;0,VLOOKUP($F800,objets!$A$2:$L5368,12,FALSE)*$E800,$F800="",0,$E800="",VLOOKUP($F800,objets!$A$2:$L5368,12,FALSE))</f>
        <v>#NAME?</v>
      </c>
      <c r="P800" s="64"/>
      <c r="Q800" s="65"/>
      <c r="R800" s="65"/>
      <c r="S800" s="65"/>
      <c r="T800" s="65"/>
      <c r="U800" s="65"/>
      <c r="V800" s="65"/>
      <c r="W800" s="65"/>
      <c r="X800" s="65"/>
      <c r="Y800" s="73"/>
      <c r="Z800" s="67" t="str">
        <f t="shared" ca="1" si="25"/>
        <v/>
      </c>
      <c r="AA800" s="53"/>
      <c r="AB800" s="68"/>
      <c r="AC800" s="68"/>
      <c r="AD800" s="68"/>
      <c r="AE800" s="68"/>
      <c r="AF800" s="68"/>
      <c r="AG800" s="68"/>
      <c r="AH800" s="68"/>
      <c r="AI800" s="68"/>
      <c r="AJ800" s="69"/>
      <c r="AK800" s="55"/>
      <c r="AL800" s="70"/>
      <c r="AM800" s="61"/>
      <c r="AN800" s="61"/>
      <c r="AO800" s="55"/>
      <c r="AP800" s="71"/>
      <c r="AQ800" s="68"/>
      <c r="AR800" s="61"/>
    </row>
    <row r="801" spans="1:44" ht="34.5" customHeight="1" x14ac:dyDescent="0.25">
      <c r="A801" s="58"/>
      <c r="B801" s="58"/>
      <c r="C801" s="59"/>
      <c r="D801" s="60"/>
      <c r="E801" s="60"/>
      <c r="F801" s="61"/>
      <c r="G801" s="62" t="e">
        <f t="shared" ca="1" si="26"/>
        <v>#NAME?</v>
      </c>
      <c r="H801" s="62" t="e">
        <f ca="1">_xlfn.IFS($E801&gt;0,VLOOKUP($F801,objets!$A$2:$L5369,4,FALSE)*$E801,$F801="",0,$E801="",VLOOKUP($F801,objets!$A$2:$L5369,4,FALSE))</f>
        <v>#NAME?</v>
      </c>
      <c r="I801" s="107" t="str">
        <f>IF(F801="","",IF(E801&gt;0,VLOOKUP(F801,objets!$A$4:$F$47,6,FALSE)*E801,VLOOKUP(F801,objets!$A$4:$F$47,6,FALSE)))</f>
        <v/>
      </c>
      <c r="J801" s="63" t="e">
        <f ca="1">_xlfn.IFS($E801&gt;0,VLOOKUP($F801,objets!$A$2:$L5369,7,FALSE)*$E801,$F801="",0,$E801="",VLOOKUP($F801,objets!$A$2:$L5369,7,FALSE))</f>
        <v>#NAME?</v>
      </c>
      <c r="K801" s="63" t="e">
        <f ca="1">_xlfn.IFS($E801&gt;0,VLOOKUP($F801,objets!$A$2:$L5369,8,FALSE)*$E801,$F801="",0,$E801="",VLOOKUP($F801,objets!$A$2:$L5369,8,FALSE))</f>
        <v>#NAME?</v>
      </c>
      <c r="L801" s="63" t="e">
        <f ca="1">_xlfn.IFS($E801&gt;0,VLOOKUP($F801,objets!$A$2:$L5369,9,FALSE)*$E801,$F801="",0,$E801="",VLOOKUP($F801,objets!$A$2:$L5369,9,FALSE))</f>
        <v>#NAME?</v>
      </c>
      <c r="M801" s="63" t="e">
        <f ca="1">_xlfn.IFS($E801&gt;0,VLOOKUP($F801,objets!$A$2:$L5369,10,FALSE)*$E801,$F801="",0,$E801="",VLOOKUP($F801,objets!$A$2:$L5369,10,FALSE))</f>
        <v>#NAME?</v>
      </c>
      <c r="N801" s="63" t="e">
        <f ca="1">_xlfn.IFS($E801&gt;0,VLOOKUP($F801,objets!$A$2:$L5369,11,FALSE)*$E801,$F801="",0,$E801="",VLOOKUP($F801,objets!$A$2:$L5369,11,FALSE))</f>
        <v>#NAME?</v>
      </c>
      <c r="O801" s="63" t="e">
        <f ca="1">_xlfn.IFS($E801&gt;0,VLOOKUP($F801,objets!$A$2:$L5369,12,FALSE)*$E801,$F801="",0,$E801="",VLOOKUP($F801,objets!$A$2:$L5369,12,FALSE))</f>
        <v>#NAME?</v>
      </c>
      <c r="P801" s="64"/>
      <c r="Q801" s="65"/>
      <c r="R801" s="65"/>
      <c r="S801" s="65"/>
      <c r="T801" s="65"/>
      <c r="U801" s="65"/>
      <c r="V801" s="65"/>
      <c r="W801" s="65"/>
      <c r="X801" s="65"/>
      <c r="Y801" s="73"/>
      <c r="Z801" s="67" t="str">
        <f t="shared" ca="1" si="25"/>
        <v/>
      </c>
      <c r="AA801" s="53"/>
      <c r="AB801" s="68"/>
      <c r="AC801" s="68"/>
      <c r="AD801" s="68"/>
      <c r="AE801" s="68"/>
      <c r="AF801" s="68"/>
      <c r="AG801" s="68"/>
      <c r="AH801" s="68"/>
      <c r="AI801" s="68"/>
      <c r="AJ801" s="69"/>
      <c r="AK801" s="55"/>
      <c r="AL801" s="70"/>
      <c r="AM801" s="61"/>
      <c r="AN801" s="61"/>
      <c r="AO801" s="55"/>
      <c r="AP801" s="71"/>
      <c r="AQ801" s="68"/>
      <c r="AR801" s="61"/>
    </row>
    <row r="802" spans="1:44" ht="34.5" customHeight="1" x14ac:dyDescent="0.25">
      <c r="A802" s="58"/>
      <c r="B802" s="58"/>
      <c r="C802" s="59"/>
      <c r="D802" s="60"/>
      <c r="E802" s="60"/>
      <c r="F802" s="72"/>
      <c r="G802" s="62" t="e">
        <f t="shared" ca="1" si="26"/>
        <v>#NAME?</v>
      </c>
      <c r="H802" s="62" t="e">
        <f ca="1">_xlfn.IFS($E802&gt;0,VLOOKUP($F802,objets!$A$2:$L5370,4,FALSE)*$E802,$F802="",0,$E802="",VLOOKUP($F802,objets!$A$2:$L5370,4,FALSE))</f>
        <v>#NAME?</v>
      </c>
      <c r="I802" s="107" t="str">
        <f>IF(F802="","",IF(E802&gt;0,VLOOKUP(F802,objets!$A$4:$F$47,6,FALSE)*E802,VLOOKUP(F802,objets!$A$4:$F$47,6,FALSE)))</f>
        <v/>
      </c>
      <c r="J802" s="63" t="e">
        <f ca="1">_xlfn.IFS($E802&gt;0,VLOOKUP($F802,objets!$A$2:$L5370,7,FALSE)*$E802,$F802="",0,$E802="",VLOOKUP($F802,objets!$A$2:$L5370,7,FALSE))</f>
        <v>#NAME?</v>
      </c>
      <c r="K802" s="63" t="e">
        <f ca="1">_xlfn.IFS($E802&gt;0,VLOOKUP($F802,objets!$A$2:$L5370,8,FALSE)*$E802,$F802="",0,$E802="",VLOOKUP($F802,objets!$A$2:$L5370,8,FALSE))</f>
        <v>#NAME?</v>
      </c>
      <c r="L802" s="63" t="e">
        <f ca="1">_xlfn.IFS($E802&gt;0,VLOOKUP($F802,objets!$A$2:$L5370,9,FALSE)*$E802,$F802="",0,$E802="",VLOOKUP($F802,objets!$A$2:$L5370,9,FALSE))</f>
        <v>#NAME?</v>
      </c>
      <c r="M802" s="63" t="e">
        <f ca="1">_xlfn.IFS($E802&gt;0,VLOOKUP($F802,objets!$A$2:$L5370,10,FALSE)*$E802,$F802="",0,$E802="",VLOOKUP($F802,objets!$A$2:$L5370,10,FALSE))</f>
        <v>#NAME?</v>
      </c>
      <c r="N802" s="63" t="e">
        <f ca="1">_xlfn.IFS($E802&gt;0,VLOOKUP($F802,objets!$A$2:$L5370,11,FALSE)*$E802,$F802="",0,$E802="",VLOOKUP($F802,objets!$A$2:$L5370,11,FALSE))</f>
        <v>#NAME?</v>
      </c>
      <c r="O802" s="63" t="e">
        <f ca="1">_xlfn.IFS($E802&gt;0,VLOOKUP($F802,objets!$A$2:$L5370,12,FALSE)*$E802,$F802="",0,$E802="",VLOOKUP($F802,objets!$A$2:$L5370,12,FALSE))</f>
        <v>#NAME?</v>
      </c>
      <c r="P802" s="64"/>
      <c r="Q802" s="65"/>
      <c r="R802" s="65"/>
      <c r="S802" s="65"/>
      <c r="T802" s="65"/>
      <c r="U802" s="65"/>
      <c r="V802" s="65"/>
      <c r="W802" s="65"/>
      <c r="X802" s="65"/>
      <c r="Y802" s="73"/>
      <c r="Z802" s="67" t="str">
        <f t="shared" ca="1" si="25"/>
        <v/>
      </c>
      <c r="AA802" s="53"/>
      <c r="AB802" s="68"/>
      <c r="AC802" s="68"/>
      <c r="AD802" s="68"/>
      <c r="AE802" s="68"/>
      <c r="AF802" s="68"/>
      <c r="AG802" s="68"/>
      <c r="AH802" s="68"/>
      <c r="AI802" s="68"/>
      <c r="AJ802" s="69"/>
      <c r="AK802" s="55"/>
      <c r="AL802" s="70"/>
      <c r="AM802" s="61"/>
      <c r="AN802" s="61"/>
      <c r="AO802" s="55"/>
      <c r="AP802" s="71"/>
      <c r="AQ802" s="68"/>
      <c r="AR802" s="61"/>
    </row>
    <row r="803" spans="1:44" ht="34.5" customHeight="1" x14ac:dyDescent="0.25">
      <c r="A803" s="58"/>
      <c r="B803" s="58"/>
      <c r="C803" s="59"/>
      <c r="D803" s="60"/>
      <c r="E803" s="60"/>
      <c r="F803" s="61"/>
      <c r="G803" s="62" t="e">
        <f t="shared" ca="1" si="26"/>
        <v>#NAME?</v>
      </c>
      <c r="H803" s="62" t="e">
        <f ca="1">_xlfn.IFS($E803&gt;0,VLOOKUP($F803,objets!$A$2:$L5371,4,FALSE)*$E803,$F803="",0,$E803="",VLOOKUP($F803,objets!$A$2:$L5371,4,FALSE))</f>
        <v>#NAME?</v>
      </c>
      <c r="I803" s="107" t="str">
        <f>IF(F803="","",IF(E803&gt;0,VLOOKUP(F803,objets!$A$4:$F$47,6,FALSE)*E803,VLOOKUP(F803,objets!$A$4:$F$47,6,FALSE)))</f>
        <v/>
      </c>
      <c r="J803" s="63" t="e">
        <f ca="1">_xlfn.IFS($E803&gt;0,VLOOKUP($F803,objets!$A$2:$L5371,7,FALSE)*$E803,$F803="",0,$E803="",VLOOKUP($F803,objets!$A$2:$L5371,7,FALSE))</f>
        <v>#NAME?</v>
      </c>
      <c r="K803" s="63" t="e">
        <f ca="1">_xlfn.IFS($E803&gt;0,VLOOKUP($F803,objets!$A$2:$L5371,8,FALSE)*$E803,$F803="",0,$E803="",VLOOKUP($F803,objets!$A$2:$L5371,8,FALSE))</f>
        <v>#NAME?</v>
      </c>
      <c r="L803" s="63" t="e">
        <f ca="1">_xlfn.IFS($E803&gt;0,VLOOKUP($F803,objets!$A$2:$L5371,9,FALSE)*$E803,$F803="",0,$E803="",VLOOKUP($F803,objets!$A$2:$L5371,9,FALSE))</f>
        <v>#NAME?</v>
      </c>
      <c r="M803" s="63" t="e">
        <f ca="1">_xlfn.IFS($E803&gt;0,VLOOKUP($F803,objets!$A$2:$L5371,10,FALSE)*$E803,$F803="",0,$E803="",VLOOKUP($F803,objets!$A$2:$L5371,10,FALSE))</f>
        <v>#NAME?</v>
      </c>
      <c r="N803" s="63" t="e">
        <f ca="1">_xlfn.IFS($E803&gt;0,VLOOKUP($F803,objets!$A$2:$L5371,11,FALSE)*$E803,$F803="",0,$E803="",VLOOKUP($F803,objets!$A$2:$L5371,11,FALSE))</f>
        <v>#NAME?</v>
      </c>
      <c r="O803" s="63" t="e">
        <f ca="1">_xlfn.IFS($E803&gt;0,VLOOKUP($F803,objets!$A$2:$L5371,12,FALSE)*$E803,$F803="",0,$E803="",VLOOKUP($F803,objets!$A$2:$L5371,12,FALSE))</f>
        <v>#NAME?</v>
      </c>
      <c r="P803" s="64"/>
      <c r="Q803" s="65"/>
      <c r="R803" s="65"/>
      <c r="S803" s="65"/>
      <c r="T803" s="65"/>
      <c r="U803" s="65"/>
      <c r="V803" s="65"/>
      <c r="W803" s="65"/>
      <c r="X803" s="65"/>
      <c r="Y803" s="73"/>
      <c r="Z803" s="67" t="str">
        <f t="shared" ca="1" si="25"/>
        <v/>
      </c>
      <c r="AA803" s="53"/>
      <c r="AB803" s="68"/>
      <c r="AC803" s="68"/>
      <c r="AD803" s="68"/>
      <c r="AE803" s="68"/>
      <c r="AF803" s="68"/>
      <c r="AG803" s="68"/>
      <c r="AH803" s="68"/>
      <c r="AI803" s="68"/>
      <c r="AJ803" s="69"/>
      <c r="AK803" s="55"/>
      <c r="AL803" s="70"/>
      <c r="AM803" s="61"/>
      <c r="AN803" s="61"/>
      <c r="AO803" s="55"/>
      <c r="AP803" s="71"/>
      <c r="AQ803" s="68"/>
      <c r="AR803" s="61"/>
    </row>
    <row r="804" spans="1:44" ht="34.5" customHeight="1" x14ac:dyDescent="0.25">
      <c r="A804" s="58"/>
      <c r="B804" s="58"/>
      <c r="C804" s="59"/>
      <c r="D804" s="60"/>
      <c r="E804" s="60"/>
      <c r="F804" s="72"/>
      <c r="G804" s="62" t="e">
        <f t="shared" ca="1" si="26"/>
        <v>#NAME?</v>
      </c>
      <c r="H804" s="62" t="e">
        <f ca="1">_xlfn.IFS($E804&gt;0,VLOOKUP($F804,objets!$A$2:$L5372,4,FALSE)*$E804,$F804="",0,$E804="",VLOOKUP($F804,objets!$A$2:$L5372,4,FALSE))</f>
        <v>#NAME?</v>
      </c>
      <c r="I804" s="107" t="str">
        <f>IF(F804="","",IF(E804&gt;0,VLOOKUP(F804,objets!$A$4:$F$47,6,FALSE)*E804,VLOOKUP(F804,objets!$A$4:$F$47,6,FALSE)))</f>
        <v/>
      </c>
      <c r="J804" s="63" t="e">
        <f ca="1">_xlfn.IFS($E804&gt;0,VLOOKUP($F804,objets!$A$2:$L5372,7,FALSE)*$E804,$F804="",0,$E804="",VLOOKUP($F804,objets!$A$2:$L5372,7,FALSE))</f>
        <v>#NAME?</v>
      </c>
      <c r="K804" s="63" t="e">
        <f ca="1">_xlfn.IFS($E804&gt;0,VLOOKUP($F804,objets!$A$2:$L5372,8,FALSE)*$E804,$F804="",0,$E804="",VLOOKUP($F804,objets!$A$2:$L5372,8,FALSE))</f>
        <v>#NAME?</v>
      </c>
      <c r="L804" s="63" t="e">
        <f ca="1">_xlfn.IFS($E804&gt;0,VLOOKUP($F804,objets!$A$2:$L5372,9,FALSE)*$E804,$F804="",0,$E804="",VLOOKUP($F804,objets!$A$2:$L5372,9,FALSE))</f>
        <v>#NAME?</v>
      </c>
      <c r="M804" s="63" t="e">
        <f ca="1">_xlfn.IFS($E804&gt;0,VLOOKUP($F804,objets!$A$2:$L5372,10,FALSE)*$E804,$F804="",0,$E804="",VLOOKUP($F804,objets!$A$2:$L5372,10,FALSE))</f>
        <v>#NAME?</v>
      </c>
      <c r="N804" s="63" t="e">
        <f ca="1">_xlfn.IFS($E804&gt;0,VLOOKUP($F804,objets!$A$2:$L5372,11,FALSE)*$E804,$F804="",0,$E804="",VLOOKUP($F804,objets!$A$2:$L5372,11,FALSE))</f>
        <v>#NAME?</v>
      </c>
      <c r="O804" s="63" t="e">
        <f ca="1">_xlfn.IFS($E804&gt;0,VLOOKUP($F804,objets!$A$2:$L5372,12,FALSE)*$E804,$F804="",0,$E804="",VLOOKUP($F804,objets!$A$2:$L5372,12,FALSE))</f>
        <v>#NAME?</v>
      </c>
      <c r="P804" s="64"/>
      <c r="Q804" s="65"/>
      <c r="R804" s="65"/>
      <c r="S804" s="65"/>
      <c r="T804" s="65"/>
      <c r="U804" s="65"/>
      <c r="V804" s="65"/>
      <c r="W804" s="65"/>
      <c r="X804" s="65"/>
      <c r="Y804" s="73"/>
      <c r="Z804" s="67" t="str">
        <f t="shared" ca="1" si="25"/>
        <v/>
      </c>
      <c r="AA804" s="53"/>
      <c r="AB804" s="68"/>
      <c r="AC804" s="68"/>
      <c r="AD804" s="68"/>
      <c r="AE804" s="68"/>
      <c r="AF804" s="68"/>
      <c r="AG804" s="68"/>
      <c r="AH804" s="68"/>
      <c r="AI804" s="68"/>
      <c r="AJ804" s="69"/>
      <c r="AK804" s="55"/>
      <c r="AL804" s="70"/>
      <c r="AM804" s="61"/>
      <c r="AN804" s="61"/>
      <c r="AO804" s="55"/>
      <c r="AP804" s="71"/>
      <c r="AQ804" s="68"/>
      <c r="AR804" s="61"/>
    </row>
    <row r="805" spans="1:44" ht="34.5" customHeight="1" x14ac:dyDescent="0.25">
      <c r="A805" s="58"/>
      <c r="B805" s="58"/>
      <c r="C805" s="59"/>
      <c r="D805" s="60"/>
      <c r="E805" s="60"/>
      <c r="F805" s="61"/>
      <c r="G805" s="62" t="e">
        <f t="shared" ca="1" si="26"/>
        <v>#NAME?</v>
      </c>
      <c r="H805" s="62" t="e">
        <f ca="1">_xlfn.IFS($E805&gt;0,VLOOKUP($F805,objets!$A$2:$L5373,4,FALSE)*$E805,$F805="",0,$E805="",VLOOKUP($F805,objets!$A$2:$L5373,4,FALSE))</f>
        <v>#NAME?</v>
      </c>
      <c r="I805" s="107" t="str">
        <f>IF(F805="","",IF(E805&gt;0,VLOOKUP(F805,objets!$A$4:$F$47,6,FALSE)*E805,VLOOKUP(F805,objets!$A$4:$F$47,6,FALSE)))</f>
        <v/>
      </c>
      <c r="J805" s="63" t="e">
        <f ca="1">_xlfn.IFS($E805&gt;0,VLOOKUP($F805,objets!$A$2:$L5373,7,FALSE)*$E805,$F805="",0,$E805="",VLOOKUP($F805,objets!$A$2:$L5373,7,FALSE))</f>
        <v>#NAME?</v>
      </c>
      <c r="K805" s="63" t="e">
        <f ca="1">_xlfn.IFS($E805&gt;0,VLOOKUP($F805,objets!$A$2:$L5373,8,FALSE)*$E805,$F805="",0,$E805="",VLOOKUP($F805,objets!$A$2:$L5373,8,FALSE))</f>
        <v>#NAME?</v>
      </c>
      <c r="L805" s="63" t="e">
        <f ca="1">_xlfn.IFS($E805&gt;0,VLOOKUP($F805,objets!$A$2:$L5373,9,FALSE)*$E805,$F805="",0,$E805="",VLOOKUP($F805,objets!$A$2:$L5373,9,FALSE))</f>
        <v>#NAME?</v>
      </c>
      <c r="M805" s="63" t="e">
        <f ca="1">_xlfn.IFS($E805&gt;0,VLOOKUP($F805,objets!$A$2:$L5373,10,FALSE)*$E805,$F805="",0,$E805="",VLOOKUP($F805,objets!$A$2:$L5373,10,FALSE))</f>
        <v>#NAME?</v>
      </c>
      <c r="N805" s="63" t="e">
        <f ca="1">_xlfn.IFS($E805&gt;0,VLOOKUP($F805,objets!$A$2:$L5373,11,FALSE)*$E805,$F805="",0,$E805="",VLOOKUP($F805,objets!$A$2:$L5373,11,FALSE))</f>
        <v>#NAME?</v>
      </c>
      <c r="O805" s="63" t="e">
        <f ca="1">_xlfn.IFS($E805&gt;0,VLOOKUP($F805,objets!$A$2:$L5373,12,FALSE)*$E805,$F805="",0,$E805="",VLOOKUP($F805,objets!$A$2:$L5373,12,FALSE))</f>
        <v>#NAME?</v>
      </c>
      <c r="P805" s="64"/>
      <c r="Q805" s="65"/>
      <c r="R805" s="65"/>
      <c r="S805" s="65"/>
      <c r="T805" s="65"/>
      <c r="U805" s="65"/>
      <c r="V805" s="65"/>
      <c r="W805" s="65"/>
      <c r="X805" s="65"/>
      <c r="Y805" s="73"/>
      <c r="Z805" s="67" t="str">
        <f t="shared" ca="1" si="25"/>
        <v/>
      </c>
      <c r="AA805" s="53"/>
      <c r="AB805" s="68"/>
      <c r="AC805" s="68"/>
      <c r="AD805" s="68"/>
      <c r="AE805" s="68"/>
      <c r="AF805" s="68"/>
      <c r="AG805" s="68"/>
      <c r="AH805" s="68"/>
      <c r="AI805" s="68"/>
      <c r="AJ805" s="69"/>
      <c r="AK805" s="55"/>
      <c r="AL805" s="70"/>
      <c r="AM805" s="61"/>
      <c r="AN805" s="61"/>
      <c r="AO805" s="55"/>
      <c r="AP805" s="71"/>
      <c r="AQ805" s="68"/>
      <c r="AR805" s="61"/>
    </row>
    <row r="806" spans="1:44" ht="34.5" customHeight="1" x14ac:dyDescent="0.25">
      <c r="A806" s="58"/>
      <c r="B806" s="58"/>
      <c r="C806" s="59"/>
      <c r="D806" s="60"/>
      <c r="E806" s="60"/>
      <c r="F806" s="61"/>
      <c r="G806" s="62" t="e">
        <f t="shared" ca="1" si="26"/>
        <v>#NAME?</v>
      </c>
      <c r="H806" s="62" t="e">
        <f ca="1">_xlfn.IFS($E806&gt;0,VLOOKUP($F806,objets!$A$2:$L5374,4,FALSE)*$E806,$F806="",0,$E806="",VLOOKUP($F806,objets!$A$2:$L5374,4,FALSE))</f>
        <v>#NAME?</v>
      </c>
      <c r="I806" s="107" t="str">
        <f>IF(F806="","",IF(E806&gt;0,VLOOKUP(F806,objets!$A$4:$F$47,6,FALSE)*E806,VLOOKUP(F806,objets!$A$4:$F$47,6,FALSE)))</f>
        <v/>
      </c>
      <c r="J806" s="63" t="e">
        <f ca="1">_xlfn.IFS($E806&gt;0,VLOOKUP($F806,objets!$A$2:$L5374,7,FALSE)*$E806,$F806="",0,$E806="",VLOOKUP($F806,objets!$A$2:$L5374,7,FALSE))</f>
        <v>#NAME?</v>
      </c>
      <c r="K806" s="63" t="e">
        <f ca="1">_xlfn.IFS($E806&gt;0,VLOOKUP($F806,objets!$A$2:$L5374,8,FALSE)*$E806,$F806="",0,$E806="",VLOOKUP($F806,objets!$A$2:$L5374,8,FALSE))</f>
        <v>#NAME?</v>
      </c>
      <c r="L806" s="63" t="e">
        <f ca="1">_xlfn.IFS($E806&gt;0,VLOOKUP($F806,objets!$A$2:$L5374,9,FALSE)*$E806,$F806="",0,$E806="",VLOOKUP($F806,objets!$A$2:$L5374,9,FALSE))</f>
        <v>#NAME?</v>
      </c>
      <c r="M806" s="63" t="e">
        <f ca="1">_xlfn.IFS($E806&gt;0,VLOOKUP($F806,objets!$A$2:$L5374,10,FALSE)*$E806,$F806="",0,$E806="",VLOOKUP($F806,objets!$A$2:$L5374,10,FALSE))</f>
        <v>#NAME?</v>
      </c>
      <c r="N806" s="63" t="e">
        <f ca="1">_xlfn.IFS($E806&gt;0,VLOOKUP($F806,objets!$A$2:$L5374,11,FALSE)*$E806,$F806="",0,$E806="",VLOOKUP($F806,objets!$A$2:$L5374,11,FALSE))</f>
        <v>#NAME?</v>
      </c>
      <c r="O806" s="63" t="e">
        <f ca="1">_xlfn.IFS($E806&gt;0,VLOOKUP($F806,objets!$A$2:$L5374,12,FALSE)*$E806,$F806="",0,$E806="",VLOOKUP($F806,objets!$A$2:$L5374,12,FALSE))</f>
        <v>#NAME?</v>
      </c>
      <c r="P806" s="64"/>
      <c r="Q806" s="65"/>
      <c r="R806" s="65"/>
      <c r="S806" s="65"/>
      <c r="T806" s="65"/>
      <c r="U806" s="65"/>
      <c r="V806" s="65"/>
      <c r="W806" s="65"/>
      <c r="X806" s="65"/>
      <c r="Y806" s="73"/>
      <c r="Z806" s="67" t="str">
        <f t="shared" ca="1" si="25"/>
        <v/>
      </c>
      <c r="AA806" s="53"/>
      <c r="AB806" s="68"/>
      <c r="AC806" s="68"/>
      <c r="AD806" s="68"/>
      <c r="AE806" s="68"/>
      <c r="AF806" s="68"/>
      <c r="AG806" s="68"/>
      <c r="AH806" s="68"/>
      <c r="AI806" s="68"/>
      <c r="AJ806" s="69"/>
      <c r="AK806" s="55"/>
      <c r="AL806" s="70"/>
      <c r="AM806" s="61"/>
      <c r="AN806" s="61"/>
      <c r="AO806" s="55"/>
      <c r="AP806" s="71"/>
      <c r="AQ806" s="68"/>
      <c r="AR806" s="61"/>
    </row>
    <row r="807" spans="1:44" ht="34.5" customHeight="1" x14ac:dyDescent="0.25">
      <c r="A807" s="58"/>
      <c r="B807" s="58"/>
      <c r="C807" s="59"/>
      <c r="D807" s="60"/>
      <c r="E807" s="60"/>
      <c r="F807" s="61"/>
      <c r="G807" s="62" t="e">
        <f t="shared" ca="1" si="26"/>
        <v>#NAME?</v>
      </c>
      <c r="H807" s="62" t="e">
        <f ca="1">_xlfn.IFS($E807&gt;0,VLOOKUP($F807,objets!$A$2:$L5375,4,FALSE)*$E807,$F807="",0,$E807="",VLOOKUP($F807,objets!$A$2:$L5375,4,FALSE))</f>
        <v>#NAME?</v>
      </c>
      <c r="I807" s="107" t="str">
        <f>IF(F807="","",IF(E807&gt;0,VLOOKUP(F807,objets!$A$4:$F$47,6,FALSE)*E807,VLOOKUP(F807,objets!$A$4:$F$47,6,FALSE)))</f>
        <v/>
      </c>
      <c r="J807" s="63" t="e">
        <f ca="1">_xlfn.IFS($E807&gt;0,VLOOKUP($F807,objets!$A$2:$L5375,7,FALSE)*$E807,$F807="",0,$E807="",VLOOKUP($F807,objets!$A$2:$L5375,7,FALSE))</f>
        <v>#NAME?</v>
      </c>
      <c r="K807" s="63" t="e">
        <f ca="1">_xlfn.IFS($E807&gt;0,VLOOKUP($F807,objets!$A$2:$L5375,8,FALSE)*$E807,$F807="",0,$E807="",VLOOKUP($F807,objets!$A$2:$L5375,8,FALSE))</f>
        <v>#NAME?</v>
      </c>
      <c r="L807" s="63" t="e">
        <f ca="1">_xlfn.IFS($E807&gt;0,VLOOKUP($F807,objets!$A$2:$L5375,9,FALSE)*$E807,$F807="",0,$E807="",VLOOKUP($F807,objets!$A$2:$L5375,9,FALSE))</f>
        <v>#NAME?</v>
      </c>
      <c r="M807" s="63" t="e">
        <f ca="1">_xlfn.IFS($E807&gt;0,VLOOKUP($F807,objets!$A$2:$L5375,10,FALSE)*$E807,$F807="",0,$E807="",VLOOKUP($F807,objets!$A$2:$L5375,10,FALSE))</f>
        <v>#NAME?</v>
      </c>
      <c r="N807" s="63" t="e">
        <f ca="1">_xlfn.IFS($E807&gt;0,VLOOKUP($F807,objets!$A$2:$L5375,11,FALSE)*$E807,$F807="",0,$E807="",VLOOKUP($F807,objets!$A$2:$L5375,11,FALSE))</f>
        <v>#NAME?</v>
      </c>
      <c r="O807" s="63" t="e">
        <f ca="1">_xlfn.IFS($E807&gt;0,VLOOKUP($F807,objets!$A$2:$L5375,12,FALSE)*$E807,$F807="",0,$E807="",VLOOKUP($F807,objets!$A$2:$L5375,12,FALSE))</f>
        <v>#NAME?</v>
      </c>
      <c r="P807" s="64"/>
      <c r="Q807" s="65"/>
      <c r="R807" s="65"/>
      <c r="S807" s="65"/>
      <c r="T807" s="65"/>
      <c r="U807" s="65"/>
      <c r="V807" s="65"/>
      <c r="W807" s="65"/>
      <c r="X807" s="65"/>
      <c r="Y807" s="73"/>
      <c r="Z807" s="67" t="str">
        <f t="shared" ca="1" si="25"/>
        <v/>
      </c>
      <c r="AA807" s="53"/>
      <c r="AB807" s="68"/>
      <c r="AC807" s="68"/>
      <c r="AD807" s="68"/>
      <c r="AE807" s="68"/>
      <c r="AF807" s="68"/>
      <c r="AG807" s="68"/>
      <c r="AH807" s="68"/>
      <c r="AI807" s="68"/>
      <c r="AJ807" s="69"/>
      <c r="AK807" s="55"/>
      <c r="AL807" s="70"/>
      <c r="AM807" s="61"/>
      <c r="AN807" s="61"/>
      <c r="AO807" s="55"/>
      <c r="AP807" s="71"/>
      <c r="AQ807" s="68"/>
      <c r="AR807" s="61"/>
    </row>
    <row r="808" spans="1:44" ht="34.5" customHeight="1" x14ac:dyDescent="0.25">
      <c r="A808" s="58"/>
      <c r="B808" s="58"/>
      <c r="C808" s="59"/>
      <c r="D808" s="60"/>
      <c r="E808" s="60"/>
      <c r="F808" s="72"/>
      <c r="G808" s="62" t="e">
        <f t="shared" ca="1" si="26"/>
        <v>#NAME?</v>
      </c>
      <c r="H808" s="62" t="e">
        <f ca="1">_xlfn.IFS($E808&gt;0,VLOOKUP($F808,objets!$A$2:$L5376,4,FALSE)*$E808,$F808="",0,$E808="",VLOOKUP($F808,objets!$A$2:$L5376,4,FALSE))</f>
        <v>#NAME?</v>
      </c>
      <c r="I808" s="107" t="str">
        <f>IF(F808="","",IF(E808&gt;0,VLOOKUP(F808,objets!$A$4:$F$47,6,FALSE)*E808,VLOOKUP(F808,objets!$A$4:$F$47,6,FALSE)))</f>
        <v/>
      </c>
      <c r="J808" s="63" t="e">
        <f ca="1">_xlfn.IFS($E808&gt;0,VLOOKUP($F808,objets!$A$2:$L5376,7,FALSE)*$E808,$F808="",0,$E808="",VLOOKUP($F808,objets!$A$2:$L5376,7,FALSE))</f>
        <v>#NAME?</v>
      </c>
      <c r="K808" s="63" t="e">
        <f ca="1">_xlfn.IFS($E808&gt;0,VLOOKUP($F808,objets!$A$2:$L5376,8,FALSE)*$E808,$F808="",0,$E808="",VLOOKUP($F808,objets!$A$2:$L5376,8,FALSE))</f>
        <v>#NAME?</v>
      </c>
      <c r="L808" s="63" t="e">
        <f ca="1">_xlfn.IFS($E808&gt;0,VLOOKUP($F808,objets!$A$2:$L5376,9,FALSE)*$E808,$F808="",0,$E808="",VLOOKUP($F808,objets!$A$2:$L5376,9,FALSE))</f>
        <v>#NAME?</v>
      </c>
      <c r="M808" s="63" t="e">
        <f ca="1">_xlfn.IFS($E808&gt;0,VLOOKUP($F808,objets!$A$2:$L5376,10,FALSE)*$E808,$F808="",0,$E808="",VLOOKUP($F808,objets!$A$2:$L5376,10,FALSE))</f>
        <v>#NAME?</v>
      </c>
      <c r="N808" s="63" t="e">
        <f ca="1">_xlfn.IFS($E808&gt;0,VLOOKUP($F808,objets!$A$2:$L5376,11,FALSE)*$E808,$F808="",0,$E808="",VLOOKUP($F808,objets!$A$2:$L5376,11,FALSE))</f>
        <v>#NAME?</v>
      </c>
      <c r="O808" s="63" t="e">
        <f ca="1">_xlfn.IFS($E808&gt;0,VLOOKUP($F808,objets!$A$2:$L5376,12,FALSE)*$E808,$F808="",0,$E808="",VLOOKUP($F808,objets!$A$2:$L5376,12,FALSE))</f>
        <v>#NAME?</v>
      </c>
      <c r="P808" s="64"/>
      <c r="Q808" s="65"/>
      <c r="R808" s="65"/>
      <c r="S808" s="65"/>
      <c r="T808" s="65"/>
      <c r="U808" s="65"/>
      <c r="V808" s="65"/>
      <c r="W808" s="65"/>
      <c r="X808" s="65"/>
      <c r="Y808" s="73"/>
      <c r="Z808" s="67" t="str">
        <f t="shared" ca="1" si="25"/>
        <v/>
      </c>
      <c r="AA808" s="53"/>
      <c r="AB808" s="68"/>
      <c r="AC808" s="68"/>
      <c r="AD808" s="68"/>
      <c r="AE808" s="68"/>
      <c r="AF808" s="68"/>
      <c r="AG808" s="68"/>
      <c r="AH808" s="68"/>
      <c r="AI808" s="68"/>
      <c r="AJ808" s="69"/>
      <c r="AK808" s="55"/>
      <c r="AL808" s="70"/>
      <c r="AM808" s="61"/>
      <c r="AN808" s="61"/>
      <c r="AO808" s="55"/>
      <c r="AP808" s="71"/>
      <c r="AQ808" s="68"/>
      <c r="AR808" s="61"/>
    </row>
    <row r="809" spans="1:44" ht="34.5" customHeight="1" x14ac:dyDescent="0.25">
      <c r="A809" s="58"/>
      <c r="B809" s="58"/>
      <c r="C809" s="59"/>
      <c r="D809" s="60"/>
      <c r="E809" s="60"/>
      <c r="F809" s="61"/>
      <c r="G809" s="62" t="e">
        <f t="shared" ca="1" si="26"/>
        <v>#NAME?</v>
      </c>
      <c r="H809" s="62" t="e">
        <f ca="1">_xlfn.IFS($E809&gt;0,VLOOKUP($F809,objets!$A$2:$L5377,4,FALSE)*$E809,$F809="",0,$E809="",VLOOKUP($F809,objets!$A$2:$L5377,4,FALSE))</f>
        <v>#NAME?</v>
      </c>
      <c r="I809" s="107" t="str">
        <f>IF(F809="","",IF(E809&gt;0,VLOOKUP(F809,objets!$A$4:$F$47,6,FALSE)*E809,VLOOKUP(F809,objets!$A$4:$F$47,6,FALSE)))</f>
        <v/>
      </c>
      <c r="J809" s="63" t="e">
        <f ca="1">_xlfn.IFS($E809&gt;0,VLOOKUP($F809,objets!$A$2:$L5377,7,FALSE)*$E809,$F809="",0,$E809="",VLOOKUP($F809,objets!$A$2:$L5377,7,FALSE))</f>
        <v>#NAME?</v>
      </c>
      <c r="K809" s="63" t="e">
        <f ca="1">_xlfn.IFS($E809&gt;0,VLOOKUP($F809,objets!$A$2:$L5377,8,FALSE)*$E809,$F809="",0,$E809="",VLOOKUP($F809,objets!$A$2:$L5377,8,FALSE))</f>
        <v>#NAME?</v>
      </c>
      <c r="L809" s="63" t="e">
        <f ca="1">_xlfn.IFS($E809&gt;0,VLOOKUP($F809,objets!$A$2:$L5377,9,FALSE)*$E809,$F809="",0,$E809="",VLOOKUP($F809,objets!$A$2:$L5377,9,FALSE))</f>
        <v>#NAME?</v>
      </c>
      <c r="M809" s="63" t="e">
        <f ca="1">_xlfn.IFS($E809&gt;0,VLOOKUP($F809,objets!$A$2:$L5377,10,FALSE)*$E809,$F809="",0,$E809="",VLOOKUP($F809,objets!$A$2:$L5377,10,FALSE))</f>
        <v>#NAME?</v>
      </c>
      <c r="N809" s="63" t="e">
        <f ca="1">_xlfn.IFS($E809&gt;0,VLOOKUP($F809,objets!$A$2:$L5377,11,FALSE)*$E809,$F809="",0,$E809="",VLOOKUP($F809,objets!$A$2:$L5377,11,FALSE))</f>
        <v>#NAME?</v>
      </c>
      <c r="O809" s="63" t="e">
        <f ca="1">_xlfn.IFS($E809&gt;0,VLOOKUP($F809,objets!$A$2:$L5377,12,FALSE)*$E809,$F809="",0,$E809="",VLOOKUP($F809,objets!$A$2:$L5377,12,FALSE))</f>
        <v>#NAME?</v>
      </c>
      <c r="P809" s="64"/>
      <c r="Q809" s="65"/>
      <c r="R809" s="65"/>
      <c r="S809" s="65"/>
      <c r="T809" s="65"/>
      <c r="U809" s="65"/>
      <c r="V809" s="65"/>
      <c r="W809" s="65"/>
      <c r="X809" s="65"/>
      <c r="Y809" s="73"/>
      <c r="Z809" s="67" t="str">
        <f t="shared" ca="1" si="25"/>
        <v/>
      </c>
      <c r="AA809" s="53"/>
      <c r="AB809" s="68"/>
      <c r="AC809" s="68"/>
      <c r="AD809" s="68"/>
      <c r="AE809" s="68"/>
      <c r="AF809" s="68"/>
      <c r="AG809" s="68"/>
      <c r="AH809" s="68"/>
      <c r="AI809" s="68"/>
      <c r="AJ809" s="69"/>
      <c r="AK809" s="55"/>
      <c r="AL809" s="70"/>
      <c r="AM809" s="61"/>
      <c r="AN809" s="61"/>
      <c r="AO809" s="55"/>
      <c r="AP809" s="71"/>
      <c r="AQ809" s="68"/>
      <c r="AR809" s="61"/>
    </row>
    <row r="810" spans="1:44" ht="34.5" customHeight="1" x14ac:dyDescent="0.25">
      <c r="A810" s="58"/>
      <c r="B810" s="58"/>
      <c r="C810" s="59"/>
      <c r="D810" s="60"/>
      <c r="E810" s="60"/>
      <c r="F810" s="72"/>
      <c r="G810" s="62" t="e">
        <f t="shared" ca="1" si="26"/>
        <v>#NAME?</v>
      </c>
      <c r="H810" s="62" t="e">
        <f ca="1">_xlfn.IFS($E810&gt;0,VLOOKUP($F810,objets!$A$2:$L5378,4,FALSE)*$E810,$F810="",0,$E810="",VLOOKUP($F810,objets!$A$2:$L5378,4,FALSE))</f>
        <v>#NAME?</v>
      </c>
      <c r="I810" s="107" t="str">
        <f>IF(F810="","",IF(E810&gt;0,VLOOKUP(F810,objets!$A$4:$F$47,6,FALSE)*E810,VLOOKUP(F810,objets!$A$4:$F$47,6,FALSE)))</f>
        <v/>
      </c>
      <c r="J810" s="63" t="e">
        <f ca="1">_xlfn.IFS($E810&gt;0,VLOOKUP($F810,objets!$A$2:$L5378,7,FALSE)*$E810,$F810="",0,$E810="",VLOOKUP($F810,objets!$A$2:$L5378,7,FALSE))</f>
        <v>#NAME?</v>
      </c>
      <c r="K810" s="63" t="e">
        <f ca="1">_xlfn.IFS($E810&gt;0,VLOOKUP($F810,objets!$A$2:$L5378,8,FALSE)*$E810,$F810="",0,$E810="",VLOOKUP($F810,objets!$A$2:$L5378,8,FALSE))</f>
        <v>#NAME?</v>
      </c>
      <c r="L810" s="63" t="e">
        <f ca="1">_xlfn.IFS($E810&gt;0,VLOOKUP($F810,objets!$A$2:$L5378,9,FALSE)*$E810,$F810="",0,$E810="",VLOOKUP($F810,objets!$A$2:$L5378,9,FALSE))</f>
        <v>#NAME?</v>
      </c>
      <c r="M810" s="63" t="e">
        <f ca="1">_xlfn.IFS($E810&gt;0,VLOOKUP($F810,objets!$A$2:$L5378,10,FALSE)*$E810,$F810="",0,$E810="",VLOOKUP($F810,objets!$A$2:$L5378,10,FALSE))</f>
        <v>#NAME?</v>
      </c>
      <c r="N810" s="63" t="e">
        <f ca="1">_xlfn.IFS($E810&gt;0,VLOOKUP($F810,objets!$A$2:$L5378,11,FALSE)*$E810,$F810="",0,$E810="",VLOOKUP($F810,objets!$A$2:$L5378,11,FALSE))</f>
        <v>#NAME?</v>
      </c>
      <c r="O810" s="63" t="e">
        <f ca="1">_xlfn.IFS($E810&gt;0,VLOOKUP($F810,objets!$A$2:$L5378,12,FALSE)*$E810,$F810="",0,$E810="",VLOOKUP($F810,objets!$A$2:$L5378,12,FALSE))</f>
        <v>#NAME?</v>
      </c>
      <c r="P810" s="64"/>
      <c r="Q810" s="65"/>
      <c r="R810" s="65"/>
      <c r="S810" s="65"/>
      <c r="T810" s="65"/>
      <c r="U810" s="65"/>
      <c r="V810" s="65"/>
      <c r="W810" s="65"/>
      <c r="X810" s="65"/>
      <c r="Y810" s="73"/>
      <c r="Z810" s="67" t="str">
        <f t="shared" ca="1" si="25"/>
        <v/>
      </c>
      <c r="AA810" s="53"/>
      <c r="AB810" s="68"/>
      <c r="AC810" s="68"/>
      <c r="AD810" s="68"/>
      <c r="AE810" s="68"/>
      <c r="AF810" s="68"/>
      <c r="AG810" s="68"/>
      <c r="AH810" s="68"/>
      <c r="AI810" s="68"/>
      <c r="AJ810" s="69"/>
      <c r="AK810" s="55"/>
      <c r="AL810" s="70"/>
      <c r="AM810" s="61"/>
      <c r="AN810" s="61"/>
      <c r="AO810" s="55"/>
      <c r="AP810" s="71"/>
      <c r="AQ810" s="68"/>
      <c r="AR810" s="61"/>
    </row>
    <row r="811" spans="1:44" ht="34.5" customHeight="1" x14ac:dyDescent="0.25">
      <c r="A811" s="58"/>
      <c r="B811" s="58"/>
      <c r="C811" s="59"/>
      <c r="D811" s="60"/>
      <c r="E811" s="60"/>
      <c r="F811" s="61"/>
      <c r="G811" s="62" t="e">
        <f t="shared" ca="1" si="26"/>
        <v>#NAME?</v>
      </c>
      <c r="H811" s="62" t="e">
        <f ca="1">_xlfn.IFS($E811&gt;0,VLOOKUP($F811,objets!$A$2:$L5379,4,FALSE)*$E811,$F811="",0,$E811="",VLOOKUP($F811,objets!$A$2:$L5379,4,FALSE))</f>
        <v>#NAME?</v>
      </c>
      <c r="I811" s="107" t="str">
        <f>IF(F811="","",IF(E811&gt;0,VLOOKUP(F811,objets!$A$4:$F$47,6,FALSE)*E811,VLOOKUP(F811,objets!$A$4:$F$47,6,FALSE)))</f>
        <v/>
      </c>
      <c r="J811" s="63" t="e">
        <f ca="1">_xlfn.IFS($E811&gt;0,VLOOKUP($F811,objets!$A$2:$L5379,7,FALSE)*$E811,$F811="",0,$E811="",VLOOKUP($F811,objets!$A$2:$L5379,7,FALSE))</f>
        <v>#NAME?</v>
      </c>
      <c r="K811" s="63" t="e">
        <f ca="1">_xlfn.IFS($E811&gt;0,VLOOKUP($F811,objets!$A$2:$L5379,8,FALSE)*$E811,$F811="",0,$E811="",VLOOKUP($F811,objets!$A$2:$L5379,8,FALSE))</f>
        <v>#NAME?</v>
      </c>
      <c r="L811" s="63" t="e">
        <f ca="1">_xlfn.IFS($E811&gt;0,VLOOKUP($F811,objets!$A$2:$L5379,9,FALSE)*$E811,$F811="",0,$E811="",VLOOKUP($F811,objets!$A$2:$L5379,9,FALSE))</f>
        <v>#NAME?</v>
      </c>
      <c r="M811" s="63" t="e">
        <f ca="1">_xlfn.IFS($E811&gt;0,VLOOKUP($F811,objets!$A$2:$L5379,10,FALSE)*$E811,$F811="",0,$E811="",VLOOKUP($F811,objets!$A$2:$L5379,10,FALSE))</f>
        <v>#NAME?</v>
      </c>
      <c r="N811" s="63" t="e">
        <f ca="1">_xlfn.IFS($E811&gt;0,VLOOKUP($F811,objets!$A$2:$L5379,11,FALSE)*$E811,$F811="",0,$E811="",VLOOKUP($F811,objets!$A$2:$L5379,11,FALSE))</f>
        <v>#NAME?</v>
      </c>
      <c r="O811" s="63" t="e">
        <f ca="1">_xlfn.IFS($E811&gt;0,VLOOKUP($F811,objets!$A$2:$L5379,12,FALSE)*$E811,$F811="",0,$E811="",VLOOKUP($F811,objets!$A$2:$L5379,12,FALSE))</f>
        <v>#NAME?</v>
      </c>
      <c r="P811" s="64"/>
      <c r="Q811" s="65"/>
      <c r="R811" s="65"/>
      <c r="S811" s="65"/>
      <c r="T811" s="65"/>
      <c r="U811" s="65"/>
      <c r="V811" s="65"/>
      <c r="W811" s="65"/>
      <c r="X811" s="65"/>
      <c r="Y811" s="73"/>
      <c r="Z811" s="67" t="str">
        <f t="shared" ca="1" si="25"/>
        <v/>
      </c>
      <c r="AA811" s="53"/>
      <c r="AB811" s="68"/>
      <c r="AC811" s="68"/>
      <c r="AD811" s="68"/>
      <c r="AE811" s="68"/>
      <c r="AF811" s="68"/>
      <c r="AG811" s="68"/>
      <c r="AH811" s="68"/>
      <c r="AI811" s="68"/>
      <c r="AJ811" s="69"/>
      <c r="AK811" s="55"/>
      <c r="AL811" s="70"/>
      <c r="AM811" s="61"/>
      <c r="AN811" s="61"/>
      <c r="AO811" s="55"/>
      <c r="AP811" s="71"/>
      <c r="AQ811" s="68"/>
      <c r="AR811" s="61"/>
    </row>
    <row r="812" spans="1:44" ht="34.5" customHeight="1" x14ac:dyDescent="0.25">
      <c r="A812" s="58"/>
      <c r="B812" s="58"/>
      <c r="C812" s="59"/>
      <c r="D812" s="60"/>
      <c r="E812" s="60"/>
      <c r="F812" s="61"/>
      <c r="G812" s="62" t="e">
        <f t="shared" ca="1" si="26"/>
        <v>#NAME?</v>
      </c>
      <c r="H812" s="62" t="e">
        <f ca="1">_xlfn.IFS($E812&gt;0,VLOOKUP($F812,objets!$A$2:$L5380,4,FALSE)*$E812,$F812="",0,$E812="",VLOOKUP($F812,objets!$A$2:$L5380,4,FALSE))</f>
        <v>#NAME?</v>
      </c>
      <c r="I812" s="107" t="str">
        <f>IF(F812="","",IF(E812&gt;0,VLOOKUP(F812,objets!$A$4:$F$47,6,FALSE)*E812,VLOOKUP(F812,objets!$A$4:$F$47,6,FALSE)))</f>
        <v/>
      </c>
      <c r="J812" s="63" t="e">
        <f ca="1">_xlfn.IFS($E812&gt;0,VLOOKUP($F812,objets!$A$2:$L5380,7,FALSE)*$E812,$F812="",0,$E812="",VLOOKUP($F812,objets!$A$2:$L5380,7,FALSE))</f>
        <v>#NAME?</v>
      </c>
      <c r="K812" s="63" t="e">
        <f ca="1">_xlfn.IFS($E812&gt;0,VLOOKUP($F812,objets!$A$2:$L5380,8,FALSE)*$E812,$F812="",0,$E812="",VLOOKUP($F812,objets!$A$2:$L5380,8,FALSE))</f>
        <v>#NAME?</v>
      </c>
      <c r="L812" s="63" t="e">
        <f ca="1">_xlfn.IFS($E812&gt;0,VLOOKUP($F812,objets!$A$2:$L5380,9,FALSE)*$E812,$F812="",0,$E812="",VLOOKUP($F812,objets!$A$2:$L5380,9,FALSE))</f>
        <v>#NAME?</v>
      </c>
      <c r="M812" s="63" t="e">
        <f ca="1">_xlfn.IFS($E812&gt;0,VLOOKUP($F812,objets!$A$2:$L5380,10,FALSE)*$E812,$F812="",0,$E812="",VLOOKUP($F812,objets!$A$2:$L5380,10,FALSE))</f>
        <v>#NAME?</v>
      </c>
      <c r="N812" s="63" t="e">
        <f ca="1">_xlfn.IFS($E812&gt;0,VLOOKUP($F812,objets!$A$2:$L5380,11,FALSE)*$E812,$F812="",0,$E812="",VLOOKUP($F812,objets!$A$2:$L5380,11,FALSE))</f>
        <v>#NAME?</v>
      </c>
      <c r="O812" s="63" t="e">
        <f ca="1">_xlfn.IFS($E812&gt;0,VLOOKUP($F812,objets!$A$2:$L5380,12,FALSE)*$E812,$F812="",0,$E812="",VLOOKUP($F812,objets!$A$2:$L5380,12,FALSE))</f>
        <v>#NAME?</v>
      </c>
      <c r="P812" s="64"/>
      <c r="Q812" s="65"/>
      <c r="R812" s="65"/>
      <c r="S812" s="65"/>
      <c r="T812" s="65"/>
      <c r="U812" s="65"/>
      <c r="V812" s="65"/>
      <c r="W812" s="65"/>
      <c r="X812" s="65"/>
      <c r="Y812" s="73"/>
      <c r="Z812" s="67" t="str">
        <f t="shared" ca="1" si="25"/>
        <v/>
      </c>
      <c r="AA812" s="53"/>
      <c r="AB812" s="68"/>
      <c r="AC812" s="68"/>
      <c r="AD812" s="68"/>
      <c r="AE812" s="68"/>
      <c r="AF812" s="68"/>
      <c r="AG812" s="68"/>
      <c r="AH812" s="68"/>
      <c r="AI812" s="68"/>
      <c r="AJ812" s="69"/>
      <c r="AK812" s="55"/>
      <c r="AL812" s="70"/>
      <c r="AM812" s="61"/>
      <c r="AN812" s="61"/>
      <c r="AO812" s="55"/>
      <c r="AP812" s="71"/>
      <c r="AQ812" s="68"/>
      <c r="AR812" s="61"/>
    </row>
    <row r="813" spans="1:44" ht="34.5" customHeight="1" x14ac:dyDescent="0.25">
      <c r="A813" s="58"/>
      <c r="B813" s="58"/>
      <c r="C813" s="59"/>
      <c r="D813" s="60"/>
      <c r="E813" s="60"/>
      <c r="F813" s="61"/>
      <c r="G813" s="62" t="e">
        <f t="shared" ca="1" si="26"/>
        <v>#NAME?</v>
      </c>
      <c r="H813" s="62" t="e">
        <f ca="1">_xlfn.IFS($E813&gt;0,VLOOKUP($F813,objets!$A$2:$L5381,4,FALSE)*$E813,$F813="",0,$E813="",VLOOKUP($F813,objets!$A$2:$L5381,4,FALSE))</f>
        <v>#NAME?</v>
      </c>
      <c r="I813" s="107" t="str">
        <f>IF(F813="","",IF(E813&gt;0,VLOOKUP(F813,objets!$A$4:$F$47,6,FALSE)*E813,VLOOKUP(F813,objets!$A$4:$F$47,6,FALSE)))</f>
        <v/>
      </c>
      <c r="J813" s="63" t="e">
        <f ca="1">_xlfn.IFS($E813&gt;0,VLOOKUP($F813,objets!$A$2:$L5381,7,FALSE)*$E813,$F813="",0,$E813="",VLOOKUP($F813,objets!$A$2:$L5381,7,FALSE))</f>
        <v>#NAME?</v>
      </c>
      <c r="K813" s="63" t="e">
        <f ca="1">_xlfn.IFS($E813&gt;0,VLOOKUP($F813,objets!$A$2:$L5381,8,FALSE)*$E813,$F813="",0,$E813="",VLOOKUP($F813,objets!$A$2:$L5381,8,FALSE))</f>
        <v>#NAME?</v>
      </c>
      <c r="L813" s="63" t="e">
        <f ca="1">_xlfn.IFS($E813&gt;0,VLOOKUP($F813,objets!$A$2:$L5381,9,FALSE)*$E813,$F813="",0,$E813="",VLOOKUP($F813,objets!$A$2:$L5381,9,FALSE))</f>
        <v>#NAME?</v>
      </c>
      <c r="M813" s="63" t="e">
        <f ca="1">_xlfn.IFS($E813&gt;0,VLOOKUP($F813,objets!$A$2:$L5381,10,FALSE)*$E813,$F813="",0,$E813="",VLOOKUP($F813,objets!$A$2:$L5381,10,FALSE))</f>
        <v>#NAME?</v>
      </c>
      <c r="N813" s="63" t="e">
        <f ca="1">_xlfn.IFS($E813&gt;0,VLOOKUP($F813,objets!$A$2:$L5381,11,FALSE)*$E813,$F813="",0,$E813="",VLOOKUP($F813,objets!$A$2:$L5381,11,FALSE))</f>
        <v>#NAME?</v>
      </c>
      <c r="O813" s="63" t="e">
        <f ca="1">_xlfn.IFS($E813&gt;0,VLOOKUP($F813,objets!$A$2:$L5381,12,FALSE)*$E813,$F813="",0,$E813="",VLOOKUP($F813,objets!$A$2:$L5381,12,FALSE))</f>
        <v>#NAME?</v>
      </c>
      <c r="P813" s="64"/>
      <c r="Q813" s="65"/>
      <c r="R813" s="65"/>
      <c r="S813" s="65"/>
      <c r="T813" s="65"/>
      <c r="U813" s="65"/>
      <c r="V813" s="65"/>
      <c r="W813" s="65"/>
      <c r="X813" s="65"/>
      <c r="Y813" s="73"/>
      <c r="Z813" s="67" t="str">
        <f t="shared" ca="1" si="25"/>
        <v/>
      </c>
      <c r="AA813" s="53"/>
      <c r="AB813" s="68"/>
      <c r="AC813" s="68"/>
      <c r="AD813" s="68"/>
      <c r="AE813" s="68"/>
      <c r="AF813" s="68"/>
      <c r="AG813" s="68"/>
      <c r="AH813" s="68"/>
      <c r="AI813" s="68"/>
      <c r="AJ813" s="69"/>
      <c r="AK813" s="55"/>
      <c r="AL813" s="70"/>
      <c r="AM813" s="61"/>
      <c r="AN813" s="61"/>
      <c r="AO813" s="55"/>
      <c r="AP813" s="71"/>
      <c r="AQ813" s="68"/>
      <c r="AR813" s="61"/>
    </row>
    <row r="814" spans="1:44" ht="34.5" customHeight="1" x14ac:dyDescent="0.25">
      <c r="A814" s="58"/>
      <c r="B814" s="58"/>
      <c r="C814" s="59"/>
      <c r="D814" s="60"/>
      <c r="E814" s="60"/>
      <c r="F814" s="72"/>
      <c r="G814" s="62" t="e">
        <f t="shared" ca="1" si="26"/>
        <v>#NAME?</v>
      </c>
      <c r="H814" s="62" t="e">
        <f ca="1">_xlfn.IFS($E814&gt;0,VLOOKUP($F814,objets!$A$2:$L5382,4,FALSE)*$E814,$F814="",0,$E814="",VLOOKUP($F814,objets!$A$2:$L5382,4,FALSE))</f>
        <v>#NAME?</v>
      </c>
      <c r="I814" s="107" t="str">
        <f>IF(F814="","",IF(E814&gt;0,VLOOKUP(F814,objets!$A$4:$F$47,6,FALSE)*E814,VLOOKUP(F814,objets!$A$4:$F$47,6,FALSE)))</f>
        <v/>
      </c>
      <c r="J814" s="63" t="e">
        <f ca="1">_xlfn.IFS($E814&gt;0,VLOOKUP($F814,objets!$A$2:$L5382,7,FALSE)*$E814,$F814="",0,$E814="",VLOOKUP($F814,objets!$A$2:$L5382,7,FALSE))</f>
        <v>#NAME?</v>
      </c>
      <c r="K814" s="63" t="e">
        <f ca="1">_xlfn.IFS($E814&gt;0,VLOOKUP($F814,objets!$A$2:$L5382,8,FALSE)*$E814,$F814="",0,$E814="",VLOOKUP($F814,objets!$A$2:$L5382,8,FALSE))</f>
        <v>#NAME?</v>
      </c>
      <c r="L814" s="63" t="e">
        <f ca="1">_xlfn.IFS($E814&gt;0,VLOOKUP($F814,objets!$A$2:$L5382,9,FALSE)*$E814,$F814="",0,$E814="",VLOOKUP($F814,objets!$A$2:$L5382,9,FALSE))</f>
        <v>#NAME?</v>
      </c>
      <c r="M814" s="63" t="e">
        <f ca="1">_xlfn.IFS($E814&gt;0,VLOOKUP($F814,objets!$A$2:$L5382,10,FALSE)*$E814,$F814="",0,$E814="",VLOOKUP($F814,objets!$A$2:$L5382,10,FALSE))</f>
        <v>#NAME?</v>
      </c>
      <c r="N814" s="63" t="e">
        <f ca="1">_xlfn.IFS($E814&gt;0,VLOOKUP($F814,objets!$A$2:$L5382,11,FALSE)*$E814,$F814="",0,$E814="",VLOOKUP($F814,objets!$A$2:$L5382,11,FALSE))</f>
        <v>#NAME?</v>
      </c>
      <c r="O814" s="63" t="e">
        <f ca="1">_xlfn.IFS($E814&gt;0,VLOOKUP($F814,objets!$A$2:$L5382,12,FALSE)*$E814,$F814="",0,$E814="",VLOOKUP($F814,objets!$A$2:$L5382,12,FALSE))</f>
        <v>#NAME?</v>
      </c>
      <c r="P814" s="64"/>
      <c r="Q814" s="65"/>
      <c r="R814" s="65"/>
      <c r="S814" s="65"/>
      <c r="T814" s="65"/>
      <c r="U814" s="65"/>
      <c r="V814" s="65"/>
      <c r="W814" s="65"/>
      <c r="X814" s="65"/>
      <c r="Y814" s="73"/>
      <c r="Z814" s="67" t="str">
        <f t="shared" ca="1" si="25"/>
        <v/>
      </c>
      <c r="AA814" s="53"/>
      <c r="AB814" s="68"/>
      <c r="AC814" s="68"/>
      <c r="AD814" s="68"/>
      <c r="AE814" s="68"/>
      <c r="AF814" s="68"/>
      <c r="AG814" s="68"/>
      <c r="AH814" s="68"/>
      <c r="AI814" s="68"/>
      <c r="AJ814" s="69"/>
      <c r="AK814" s="55"/>
      <c r="AL814" s="70"/>
      <c r="AM814" s="61"/>
      <c r="AN814" s="61"/>
      <c r="AO814" s="55"/>
      <c r="AP814" s="71"/>
      <c r="AQ814" s="68"/>
      <c r="AR814" s="61"/>
    </row>
    <row r="815" spans="1:44" ht="34.5" customHeight="1" x14ac:dyDescent="0.25">
      <c r="A815" s="58"/>
      <c r="B815" s="58"/>
      <c r="C815" s="59"/>
      <c r="D815" s="60"/>
      <c r="E815" s="60"/>
      <c r="F815" s="61"/>
      <c r="G815" s="62" t="e">
        <f t="shared" ca="1" si="26"/>
        <v>#NAME?</v>
      </c>
      <c r="H815" s="62" t="e">
        <f ca="1">_xlfn.IFS($E815&gt;0,VLOOKUP($F815,objets!$A$2:$L5383,4,FALSE)*$E815,$F815="",0,$E815="",VLOOKUP($F815,objets!$A$2:$L5383,4,FALSE))</f>
        <v>#NAME?</v>
      </c>
      <c r="I815" s="107" t="str">
        <f>IF(F815="","",IF(E815&gt;0,VLOOKUP(F815,objets!$A$4:$F$47,6,FALSE)*E815,VLOOKUP(F815,objets!$A$4:$F$47,6,FALSE)))</f>
        <v/>
      </c>
      <c r="J815" s="63" t="e">
        <f ca="1">_xlfn.IFS($E815&gt;0,VLOOKUP($F815,objets!$A$2:$L5383,7,FALSE)*$E815,$F815="",0,$E815="",VLOOKUP($F815,objets!$A$2:$L5383,7,FALSE))</f>
        <v>#NAME?</v>
      </c>
      <c r="K815" s="63" t="e">
        <f ca="1">_xlfn.IFS($E815&gt;0,VLOOKUP($F815,objets!$A$2:$L5383,8,FALSE)*$E815,$F815="",0,$E815="",VLOOKUP($F815,objets!$A$2:$L5383,8,FALSE))</f>
        <v>#NAME?</v>
      </c>
      <c r="L815" s="63" t="e">
        <f ca="1">_xlfn.IFS($E815&gt;0,VLOOKUP($F815,objets!$A$2:$L5383,9,FALSE)*$E815,$F815="",0,$E815="",VLOOKUP($F815,objets!$A$2:$L5383,9,FALSE))</f>
        <v>#NAME?</v>
      </c>
      <c r="M815" s="63" t="e">
        <f ca="1">_xlfn.IFS($E815&gt;0,VLOOKUP($F815,objets!$A$2:$L5383,10,FALSE)*$E815,$F815="",0,$E815="",VLOOKUP($F815,objets!$A$2:$L5383,10,FALSE))</f>
        <v>#NAME?</v>
      </c>
      <c r="N815" s="63" t="e">
        <f ca="1">_xlfn.IFS($E815&gt;0,VLOOKUP($F815,objets!$A$2:$L5383,11,FALSE)*$E815,$F815="",0,$E815="",VLOOKUP($F815,objets!$A$2:$L5383,11,FALSE))</f>
        <v>#NAME?</v>
      </c>
      <c r="O815" s="63" t="e">
        <f ca="1">_xlfn.IFS($E815&gt;0,VLOOKUP($F815,objets!$A$2:$L5383,12,FALSE)*$E815,$F815="",0,$E815="",VLOOKUP($F815,objets!$A$2:$L5383,12,FALSE))</f>
        <v>#NAME?</v>
      </c>
      <c r="P815" s="64"/>
      <c r="Q815" s="65"/>
      <c r="R815" s="65"/>
      <c r="S815" s="65"/>
      <c r="T815" s="65"/>
      <c r="U815" s="65"/>
      <c r="V815" s="65"/>
      <c r="W815" s="65"/>
      <c r="X815" s="65"/>
      <c r="Y815" s="73"/>
      <c r="Z815" s="67" t="str">
        <f t="shared" ca="1" si="25"/>
        <v/>
      </c>
      <c r="AA815" s="53"/>
      <c r="AB815" s="68"/>
      <c r="AC815" s="68"/>
      <c r="AD815" s="68"/>
      <c r="AE815" s="68"/>
      <c r="AF815" s="68"/>
      <c r="AG815" s="68"/>
      <c r="AH815" s="68"/>
      <c r="AI815" s="68"/>
      <c r="AJ815" s="69"/>
      <c r="AK815" s="55"/>
      <c r="AL815" s="70"/>
      <c r="AM815" s="61"/>
      <c r="AN815" s="61"/>
      <c r="AO815" s="55"/>
      <c r="AP815" s="71"/>
      <c r="AQ815" s="68"/>
      <c r="AR815" s="61"/>
    </row>
    <row r="816" spans="1:44" ht="34.5" customHeight="1" x14ac:dyDescent="0.25">
      <c r="A816" s="58"/>
      <c r="B816" s="58"/>
      <c r="C816" s="59"/>
      <c r="D816" s="60"/>
      <c r="E816" s="60"/>
      <c r="F816" s="72"/>
      <c r="G816" s="62" t="e">
        <f t="shared" ca="1" si="26"/>
        <v>#NAME?</v>
      </c>
      <c r="H816" s="62" t="e">
        <f ca="1">_xlfn.IFS($E816&gt;0,VLOOKUP($F816,objets!$A$2:$L5384,4,FALSE)*$E816,$F816="",0,$E816="",VLOOKUP($F816,objets!$A$2:$L5384,4,FALSE))</f>
        <v>#NAME?</v>
      </c>
      <c r="I816" s="107" t="str">
        <f>IF(F816="","",IF(E816&gt;0,VLOOKUP(F816,objets!$A$4:$F$47,6,FALSE)*E816,VLOOKUP(F816,objets!$A$4:$F$47,6,FALSE)))</f>
        <v/>
      </c>
      <c r="J816" s="63" t="e">
        <f ca="1">_xlfn.IFS($E816&gt;0,VLOOKUP($F816,objets!$A$2:$L5384,7,FALSE)*$E816,$F816="",0,$E816="",VLOOKUP($F816,objets!$A$2:$L5384,7,FALSE))</f>
        <v>#NAME?</v>
      </c>
      <c r="K816" s="63" t="e">
        <f ca="1">_xlfn.IFS($E816&gt;0,VLOOKUP($F816,objets!$A$2:$L5384,8,FALSE)*$E816,$F816="",0,$E816="",VLOOKUP($F816,objets!$A$2:$L5384,8,FALSE))</f>
        <v>#NAME?</v>
      </c>
      <c r="L816" s="63" t="e">
        <f ca="1">_xlfn.IFS($E816&gt;0,VLOOKUP($F816,objets!$A$2:$L5384,9,FALSE)*$E816,$F816="",0,$E816="",VLOOKUP($F816,objets!$A$2:$L5384,9,FALSE))</f>
        <v>#NAME?</v>
      </c>
      <c r="M816" s="63" t="e">
        <f ca="1">_xlfn.IFS($E816&gt;0,VLOOKUP($F816,objets!$A$2:$L5384,10,FALSE)*$E816,$F816="",0,$E816="",VLOOKUP($F816,objets!$A$2:$L5384,10,FALSE))</f>
        <v>#NAME?</v>
      </c>
      <c r="N816" s="63" t="e">
        <f ca="1">_xlfn.IFS($E816&gt;0,VLOOKUP($F816,objets!$A$2:$L5384,11,FALSE)*$E816,$F816="",0,$E816="",VLOOKUP($F816,objets!$A$2:$L5384,11,FALSE))</f>
        <v>#NAME?</v>
      </c>
      <c r="O816" s="63" t="e">
        <f ca="1">_xlfn.IFS($E816&gt;0,VLOOKUP($F816,objets!$A$2:$L5384,12,FALSE)*$E816,$F816="",0,$E816="",VLOOKUP($F816,objets!$A$2:$L5384,12,FALSE))</f>
        <v>#NAME?</v>
      </c>
      <c r="P816" s="64"/>
      <c r="Q816" s="65"/>
      <c r="R816" s="65"/>
      <c r="S816" s="65"/>
      <c r="T816" s="65"/>
      <c r="U816" s="65"/>
      <c r="V816" s="65"/>
      <c r="W816" s="65"/>
      <c r="X816" s="65"/>
      <c r="Y816" s="73"/>
      <c r="Z816" s="67" t="str">
        <f t="shared" ca="1" si="25"/>
        <v/>
      </c>
      <c r="AA816" s="53"/>
      <c r="AB816" s="68"/>
      <c r="AC816" s="68"/>
      <c r="AD816" s="68"/>
      <c r="AE816" s="68"/>
      <c r="AF816" s="68"/>
      <c r="AG816" s="68"/>
      <c r="AH816" s="68"/>
      <c r="AI816" s="68"/>
      <c r="AJ816" s="69"/>
      <c r="AK816" s="55"/>
      <c r="AL816" s="70"/>
      <c r="AM816" s="61"/>
      <c r="AN816" s="61"/>
      <c r="AO816" s="55"/>
      <c r="AP816" s="71"/>
      <c r="AQ816" s="68"/>
      <c r="AR816" s="61"/>
    </row>
    <row r="817" spans="1:44" ht="34.5" customHeight="1" x14ac:dyDescent="0.25">
      <c r="A817" s="58"/>
      <c r="B817" s="58"/>
      <c r="C817" s="59"/>
      <c r="D817" s="60"/>
      <c r="E817" s="60"/>
      <c r="F817" s="61"/>
      <c r="G817" s="62" t="e">
        <f t="shared" ca="1" si="26"/>
        <v>#NAME?</v>
      </c>
      <c r="H817" s="62" t="e">
        <f ca="1">_xlfn.IFS($E817&gt;0,VLOOKUP($F817,objets!$A$2:$L5385,4,FALSE)*$E817,$F817="",0,$E817="",VLOOKUP($F817,objets!$A$2:$L5385,4,FALSE))</f>
        <v>#NAME?</v>
      </c>
      <c r="I817" s="107" t="str">
        <f>IF(F817="","",IF(E817&gt;0,VLOOKUP(F817,objets!$A$4:$F$47,6,FALSE)*E817,VLOOKUP(F817,objets!$A$4:$F$47,6,FALSE)))</f>
        <v/>
      </c>
      <c r="J817" s="63" t="e">
        <f ca="1">_xlfn.IFS($E817&gt;0,VLOOKUP($F817,objets!$A$2:$L5385,7,FALSE)*$E817,$F817="",0,$E817="",VLOOKUP($F817,objets!$A$2:$L5385,7,FALSE))</f>
        <v>#NAME?</v>
      </c>
      <c r="K817" s="63" t="e">
        <f ca="1">_xlfn.IFS($E817&gt;0,VLOOKUP($F817,objets!$A$2:$L5385,8,FALSE)*$E817,$F817="",0,$E817="",VLOOKUP($F817,objets!$A$2:$L5385,8,FALSE))</f>
        <v>#NAME?</v>
      </c>
      <c r="L817" s="63" t="e">
        <f ca="1">_xlfn.IFS($E817&gt;0,VLOOKUP($F817,objets!$A$2:$L5385,9,FALSE)*$E817,$F817="",0,$E817="",VLOOKUP($F817,objets!$A$2:$L5385,9,FALSE))</f>
        <v>#NAME?</v>
      </c>
      <c r="M817" s="63" t="e">
        <f ca="1">_xlfn.IFS($E817&gt;0,VLOOKUP($F817,objets!$A$2:$L5385,10,FALSE)*$E817,$F817="",0,$E817="",VLOOKUP($F817,objets!$A$2:$L5385,10,FALSE))</f>
        <v>#NAME?</v>
      </c>
      <c r="N817" s="63" t="e">
        <f ca="1">_xlfn.IFS($E817&gt;0,VLOOKUP($F817,objets!$A$2:$L5385,11,FALSE)*$E817,$F817="",0,$E817="",VLOOKUP($F817,objets!$A$2:$L5385,11,FALSE))</f>
        <v>#NAME?</v>
      </c>
      <c r="O817" s="63" t="e">
        <f ca="1">_xlfn.IFS($E817&gt;0,VLOOKUP($F817,objets!$A$2:$L5385,12,FALSE)*$E817,$F817="",0,$E817="",VLOOKUP($F817,objets!$A$2:$L5385,12,FALSE))</f>
        <v>#NAME?</v>
      </c>
      <c r="P817" s="64"/>
      <c r="Q817" s="65"/>
      <c r="R817" s="65"/>
      <c r="S817" s="65"/>
      <c r="T817" s="65"/>
      <c r="U817" s="65"/>
      <c r="V817" s="65"/>
      <c r="W817" s="65"/>
      <c r="X817" s="65"/>
      <c r="Y817" s="73"/>
      <c r="Z817" s="67" t="str">
        <f t="shared" ca="1" si="25"/>
        <v/>
      </c>
      <c r="AA817" s="53"/>
      <c r="AB817" s="68"/>
      <c r="AC817" s="68"/>
      <c r="AD817" s="68"/>
      <c r="AE817" s="68"/>
      <c r="AF817" s="68"/>
      <c r="AG817" s="68"/>
      <c r="AH817" s="68"/>
      <c r="AI817" s="68"/>
      <c r="AJ817" s="69"/>
      <c r="AK817" s="55"/>
      <c r="AL817" s="70"/>
      <c r="AM817" s="61"/>
      <c r="AN817" s="61"/>
      <c r="AO817" s="55"/>
      <c r="AP817" s="71"/>
      <c r="AQ817" s="68"/>
      <c r="AR817" s="61"/>
    </row>
    <row r="818" spans="1:44" ht="34.5" customHeight="1" x14ac:dyDescent="0.25">
      <c r="A818" s="58"/>
      <c r="B818" s="58"/>
      <c r="C818" s="59"/>
      <c r="D818" s="60"/>
      <c r="E818" s="60"/>
      <c r="F818" s="61"/>
      <c r="G818" s="62" t="e">
        <f t="shared" ca="1" si="26"/>
        <v>#NAME?</v>
      </c>
      <c r="H818" s="62" t="e">
        <f ca="1">_xlfn.IFS($E818&gt;0,VLOOKUP($F818,objets!$A$2:$L5386,4,FALSE)*$E818,$F818="",0,$E818="",VLOOKUP($F818,objets!$A$2:$L5386,4,FALSE))</f>
        <v>#NAME?</v>
      </c>
      <c r="I818" s="107" t="str">
        <f>IF(F818="","",IF(E818&gt;0,VLOOKUP(F818,objets!$A$4:$F$47,6,FALSE)*E818,VLOOKUP(F818,objets!$A$4:$F$47,6,FALSE)))</f>
        <v/>
      </c>
      <c r="J818" s="63" t="e">
        <f ca="1">_xlfn.IFS($E818&gt;0,VLOOKUP($F818,objets!$A$2:$L5386,7,FALSE)*$E818,$F818="",0,$E818="",VLOOKUP($F818,objets!$A$2:$L5386,7,FALSE))</f>
        <v>#NAME?</v>
      </c>
      <c r="K818" s="63" t="e">
        <f ca="1">_xlfn.IFS($E818&gt;0,VLOOKUP($F818,objets!$A$2:$L5386,8,FALSE)*$E818,$F818="",0,$E818="",VLOOKUP($F818,objets!$A$2:$L5386,8,FALSE))</f>
        <v>#NAME?</v>
      </c>
      <c r="L818" s="63" t="e">
        <f ca="1">_xlfn.IFS($E818&gt;0,VLOOKUP($F818,objets!$A$2:$L5386,9,FALSE)*$E818,$F818="",0,$E818="",VLOOKUP($F818,objets!$A$2:$L5386,9,FALSE))</f>
        <v>#NAME?</v>
      </c>
      <c r="M818" s="63" t="e">
        <f ca="1">_xlfn.IFS($E818&gt;0,VLOOKUP($F818,objets!$A$2:$L5386,10,FALSE)*$E818,$F818="",0,$E818="",VLOOKUP($F818,objets!$A$2:$L5386,10,FALSE))</f>
        <v>#NAME?</v>
      </c>
      <c r="N818" s="63" t="e">
        <f ca="1">_xlfn.IFS($E818&gt;0,VLOOKUP($F818,objets!$A$2:$L5386,11,FALSE)*$E818,$F818="",0,$E818="",VLOOKUP($F818,objets!$A$2:$L5386,11,FALSE))</f>
        <v>#NAME?</v>
      </c>
      <c r="O818" s="63" t="e">
        <f ca="1">_xlfn.IFS($E818&gt;0,VLOOKUP($F818,objets!$A$2:$L5386,12,FALSE)*$E818,$F818="",0,$E818="",VLOOKUP($F818,objets!$A$2:$L5386,12,FALSE))</f>
        <v>#NAME?</v>
      </c>
      <c r="P818" s="64"/>
      <c r="Q818" s="65"/>
      <c r="R818" s="65"/>
      <c r="S818" s="65"/>
      <c r="T818" s="65"/>
      <c r="U818" s="65"/>
      <c r="V818" s="65"/>
      <c r="W818" s="65"/>
      <c r="X818" s="65"/>
      <c r="Y818" s="73"/>
      <c r="Z818" s="67" t="str">
        <f t="shared" ca="1" si="25"/>
        <v/>
      </c>
      <c r="AA818" s="53"/>
      <c r="AB818" s="68"/>
      <c r="AC818" s="68"/>
      <c r="AD818" s="68"/>
      <c r="AE818" s="68"/>
      <c r="AF818" s="68"/>
      <c r="AG818" s="68"/>
      <c r="AH818" s="68"/>
      <c r="AI818" s="68"/>
      <c r="AJ818" s="69"/>
      <c r="AK818" s="55"/>
      <c r="AL818" s="70"/>
      <c r="AM818" s="61"/>
      <c r="AN818" s="61"/>
      <c r="AO818" s="55"/>
      <c r="AP818" s="71"/>
      <c r="AQ818" s="68"/>
      <c r="AR818" s="61"/>
    </row>
    <row r="819" spans="1:44" ht="34.5" customHeight="1" x14ac:dyDescent="0.25">
      <c r="A819" s="58"/>
      <c r="B819" s="58"/>
      <c r="C819" s="59"/>
      <c r="D819" s="60"/>
      <c r="E819" s="60"/>
      <c r="F819" s="61"/>
      <c r="G819" s="62" t="e">
        <f t="shared" ca="1" si="26"/>
        <v>#NAME?</v>
      </c>
      <c r="H819" s="62" t="e">
        <f ca="1">_xlfn.IFS($E819&gt;0,VLOOKUP($F819,objets!$A$2:$L5387,4,FALSE)*$E819,$F819="",0,$E819="",VLOOKUP($F819,objets!$A$2:$L5387,4,FALSE))</f>
        <v>#NAME?</v>
      </c>
      <c r="I819" s="107" t="str">
        <f>IF(F819="","",IF(E819&gt;0,VLOOKUP(F819,objets!$A$4:$F$47,6,FALSE)*E819,VLOOKUP(F819,objets!$A$4:$F$47,6,FALSE)))</f>
        <v/>
      </c>
      <c r="J819" s="63" t="e">
        <f ca="1">_xlfn.IFS($E819&gt;0,VLOOKUP($F819,objets!$A$2:$L5387,7,FALSE)*$E819,$F819="",0,$E819="",VLOOKUP($F819,objets!$A$2:$L5387,7,FALSE))</f>
        <v>#NAME?</v>
      </c>
      <c r="K819" s="63" t="e">
        <f ca="1">_xlfn.IFS($E819&gt;0,VLOOKUP($F819,objets!$A$2:$L5387,8,FALSE)*$E819,$F819="",0,$E819="",VLOOKUP($F819,objets!$A$2:$L5387,8,FALSE))</f>
        <v>#NAME?</v>
      </c>
      <c r="L819" s="63" t="e">
        <f ca="1">_xlfn.IFS($E819&gt;0,VLOOKUP($F819,objets!$A$2:$L5387,9,FALSE)*$E819,$F819="",0,$E819="",VLOOKUP($F819,objets!$A$2:$L5387,9,FALSE))</f>
        <v>#NAME?</v>
      </c>
      <c r="M819" s="63" t="e">
        <f ca="1">_xlfn.IFS($E819&gt;0,VLOOKUP($F819,objets!$A$2:$L5387,10,FALSE)*$E819,$F819="",0,$E819="",VLOOKUP($F819,objets!$A$2:$L5387,10,FALSE))</f>
        <v>#NAME?</v>
      </c>
      <c r="N819" s="63" t="e">
        <f ca="1">_xlfn.IFS($E819&gt;0,VLOOKUP($F819,objets!$A$2:$L5387,11,FALSE)*$E819,$F819="",0,$E819="",VLOOKUP($F819,objets!$A$2:$L5387,11,FALSE))</f>
        <v>#NAME?</v>
      </c>
      <c r="O819" s="63" t="e">
        <f ca="1">_xlfn.IFS($E819&gt;0,VLOOKUP($F819,objets!$A$2:$L5387,12,FALSE)*$E819,$F819="",0,$E819="",VLOOKUP($F819,objets!$A$2:$L5387,12,FALSE))</f>
        <v>#NAME?</v>
      </c>
      <c r="P819" s="64"/>
      <c r="Q819" s="65"/>
      <c r="R819" s="65"/>
      <c r="S819" s="65"/>
      <c r="T819" s="65"/>
      <c r="U819" s="65"/>
      <c r="V819" s="65"/>
      <c r="W819" s="65"/>
      <c r="X819" s="65"/>
      <c r="Y819" s="73"/>
      <c r="Z819" s="67" t="str">
        <f t="shared" ca="1" si="25"/>
        <v/>
      </c>
      <c r="AA819" s="53"/>
      <c r="AB819" s="68"/>
      <c r="AC819" s="68"/>
      <c r="AD819" s="68"/>
      <c r="AE819" s="68"/>
      <c r="AF819" s="68"/>
      <c r="AG819" s="68"/>
      <c r="AH819" s="68"/>
      <c r="AI819" s="68"/>
      <c r="AJ819" s="69"/>
      <c r="AK819" s="55"/>
      <c r="AL819" s="70"/>
      <c r="AM819" s="61"/>
      <c r="AN819" s="61"/>
      <c r="AO819" s="55"/>
      <c r="AP819" s="71"/>
      <c r="AQ819" s="68"/>
      <c r="AR819" s="61"/>
    </row>
    <row r="820" spans="1:44" ht="34.5" customHeight="1" x14ac:dyDescent="0.25">
      <c r="A820" s="58"/>
      <c r="B820" s="58"/>
      <c r="C820" s="59"/>
      <c r="D820" s="60"/>
      <c r="E820" s="60"/>
      <c r="F820" s="61"/>
      <c r="G820" s="62" t="e">
        <f t="shared" ca="1" si="26"/>
        <v>#NAME?</v>
      </c>
      <c r="H820" s="62" t="e">
        <f ca="1">_xlfn.IFS($E820&gt;0,VLOOKUP($F820,objets!$A$2:$L5388,4,FALSE)*$E820,$F820="",0,$E820="",VLOOKUP($F820,objets!$A$2:$L5388,4,FALSE))</f>
        <v>#NAME?</v>
      </c>
      <c r="I820" s="107" t="str">
        <f>IF(F820="","",IF(E820&gt;0,VLOOKUP(F820,objets!$A$4:$F$47,6,FALSE)*E820,VLOOKUP(F820,objets!$A$4:$F$47,6,FALSE)))</f>
        <v/>
      </c>
      <c r="J820" s="63" t="e">
        <f ca="1">_xlfn.IFS($E820&gt;0,VLOOKUP($F820,objets!$A$2:$L5388,7,FALSE)*$E820,$F820="",0,$E820="",VLOOKUP($F820,objets!$A$2:$L5388,7,FALSE))</f>
        <v>#NAME?</v>
      </c>
      <c r="K820" s="63" t="e">
        <f ca="1">_xlfn.IFS($E820&gt;0,VLOOKUP($F820,objets!$A$2:$L5388,8,FALSE)*$E820,$F820="",0,$E820="",VLOOKUP($F820,objets!$A$2:$L5388,8,FALSE))</f>
        <v>#NAME?</v>
      </c>
      <c r="L820" s="63" t="e">
        <f ca="1">_xlfn.IFS($E820&gt;0,VLOOKUP($F820,objets!$A$2:$L5388,9,FALSE)*$E820,$F820="",0,$E820="",VLOOKUP($F820,objets!$A$2:$L5388,9,FALSE))</f>
        <v>#NAME?</v>
      </c>
      <c r="M820" s="63" t="e">
        <f ca="1">_xlfn.IFS($E820&gt;0,VLOOKUP($F820,objets!$A$2:$L5388,10,FALSE)*$E820,$F820="",0,$E820="",VLOOKUP($F820,objets!$A$2:$L5388,10,FALSE))</f>
        <v>#NAME?</v>
      </c>
      <c r="N820" s="63" t="e">
        <f ca="1">_xlfn.IFS($E820&gt;0,VLOOKUP($F820,objets!$A$2:$L5388,11,FALSE)*$E820,$F820="",0,$E820="",VLOOKUP($F820,objets!$A$2:$L5388,11,FALSE))</f>
        <v>#NAME?</v>
      </c>
      <c r="O820" s="63" t="e">
        <f ca="1">_xlfn.IFS($E820&gt;0,VLOOKUP($F820,objets!$A$2:$L5388,12,FALSE)*$E820,$F820="",0,$E820="",VLOOKUP($F820,objets!$A$2:$L5388,12,FALSE))</f>
        <v>#NAME?</v>
      </c>
      <c r="P820" s="64"/>
      <c r="Q820" s="65"/>
      <c r="R820" s="65"/>
      <c r="S820" s="65"/>
      <c r="T820" s="65"/>
      <c r="U820" s="65"/>
      <c r="V820" s="65"/>
      <c r="W820" s="65"/>
      <c r="X820" s="65"/>
      <c r="Y820" s="73"/>
      <c r="Z820" s="67" t="str">
        <f t="shared" ca="1" si="25"/>
        <v/>
      </c>
      <c r="AA820" s="53"/>
      <c r="AB820" s="68"/>
      <c r="AC820" s="68"/>
      <c r="AD820" s="68"/>
      <c r="AE820" s="68"/>
      <c r="AF820" s="68"/>
      <c r="AG820" s="68"/>
      <c r="AH820" s="68"/>
      <c r="AI820" s="68"/>
      <c r="AJ820" s="69"/>
      <c r="AK820" s="55"/>
      <c r="AL820" s="70"/>
      <c r="AM820" s="61"/>
      <c r="AN820" s="61"/>
      <c r="AO820" s="55"/>
      <c r="AP820" s="71"/>
      <c r="AQ820" s="68"/>
      <c r="AR820" s="61"/>
    </row>
    <row r="821" spans="1:44" ht="34.5" customHeight="1" x14ac:dyDescent="0.25">
      <c r="A821" s="58"/>
      <c r="B821" s="58"/>
      <c r="C821" s="59"/>
      <c r="D821" s="60"/>
      <c r="E821" s="60"/>
      <c r="F821" s="61"/>
      <c r="G821" s="62" t="e">
        <f t="shared" ca="1" si="26"/>
        <v>#NAME?</v>
      </c>
      <c r="H821" s="62" t="e">
        <f ca="1">_xlfn.IFS($E821&gt;0,VLOOKUP($F821,objets!$A$2:$L5389,4,FALSE)*$E821,$F821="",0,$E821="",VLOOKUP($F821,objets!$A$2:$L5389,4,FALSE))</f>
        <v>#NAME?</v>
      </c>
      <c r="I821" s="107" t="str">
        <f>IF(F821="","",IF(E821&gt;0,VLOOKUP(F821,objets!$A$4:$F$47,6,FALSE)*E821,VLOOKUP(F821,objets!$A$4:$F$47,6,FALSE)))</f>
        <v/>
      </c>
      <c r="J821" s="63" t="e">
        <f ca="1">_xlfn.IFS($E821&gt;0,VLOOKUP($F821,objets!$A$2:$L5389,7,FALSE)*$E821,$F821="",0,$E821="",VLOOKUP($F821,objets!$A$2:$L5389,7,FALSE))</f>
        <v>#NAME?</v>
      </c>
      <c r="K821" s="63" t="e">
        <f ca="1">_xlfn.IFS($E821&gt;0,VLOOKUP($F821,objets!$A$2:$L5389,8,FALSE)*$E821,$F821="",0,$E821="",VLOOKUP($F821,objets!$A$2:$L5389,8,FALSE))</f>
        <v>#NAME?</v>
      </c>
      <c r="L821" s="63" t="e">
        <f ca="1">_xlfn.IFS($E821&gt;0,VLOOKUP($F821,objets!$A$2:$L5389,9,FALSE)*$E821,$F821="",0,$E821="",VLOOKUP($F821,objets!$A$2:$L5389,9,FALSE))</f>
        <v>#NAME?</v>
      </c>
      <c r="M821" s="63" t="e">
        <f ca="1">_xlfn.IFS($E821&gt;0,VLOOKUP($F821,objets!$A$2:$L5389,10,FALSE)*$E821,$F821="",0,$E821="",VLOOKUP($F821,objets!$A$2:$L5389,10,FALSE))</f>
        <v>#NAME?</v>
      </c>
      <c r="N821" s="63" t="e">
        <f ca="1">_xlfn.IFS($E821&gt;0,VLOOKUP($F821,objets!$A$2:$L5389,11,FALSE)*$E821,$F821="",0,$E821="",VLOOKUP($F821,objets!$A$2:$L5389,11,FALSE))</f>
        <v>#NAME?</v>
      </c>
      <c r="O821" s="63" t="e">
        <f ca="1">_xlfn.IFS($E821&gt;0,VLOOKUP($F821,objets!$A$2:$L5389,12,FALSE)*$E821,$F821="",0,$E821="",VLOOKUP($F821,objets!$A$2:$L5389,12,FALSE))</f>
        <v>#NAME?</v>
      </c>
      <c r="P821" s="64"/>
      <c r="Q821" s="65"/>
      <c r="R821" s="65"/>
      <c r="S821" s="65"/>
      <c r="T821" s="65"/>
      <c r="U821" s="65"/>
      <c r="V821" s="65"/>
      <c r="W821" s="65"/>
      <c r="X821" s="65"/>
      <c r="Y821" s="73"/>
      <c r="Z821" s="67" t="str">
        <f t="shared" ca="1" si="25"/>
        <v/>
      </c>
      <c r="AA821" s="53"/>
      <c r="AB821" s="68"/>
      <c r="AC821" s="68"/>
      <c r="AD821" s="68"/>
      <c r="AE821" s="68"/>
      <c r="AF821" s="68"/>
      <c r="AG821" s="68"/>
      <c r="AH821" s="68"/>
      <c r="AI821" s="68"/>
      <c r="AJ821" s="69"/>
      <c r="AK821" s="55"/>
      <c r="AL821" s="70"/>
      <c r="AM821" s="61"/>
      <c r="AN821" s="61"/>
      <c r="AO821" s="55"/>
      <c r="AP821" s="71"/>
      <c r="AQ821" s="68"/>
      <c r="AR821" s="61"/>
    </row>
    <row r="822" spans="1:44" ht="34.5" customHeight="1" x14ac:dyDescent="0.25">
      <c r="A822" s="58"/>
      <c r="B822" s="58"/>
      <c r="C822" s="59"/>
      <c r="D822" s="60"/>
      <c r="E822" s="60"/>
      <c r="F822" s="72"/>
      <c r="G822" s="62" t="e">
        <f t="shared" ca="1" si="26"/>
        <v>#NAME?</v>
      </c>
      <c r="H822" s="62" t="e">
        <f ca="1">_xlfn.IFS($E822&gt;0,VLOOKUP($F822,objets!$A$2:$L5390,4,FALSE)*$E822,$F822="",0,$E822="",VLOOKUP($F822,objets!$A$2:$L5390,4,FALSE))</f>
        <v>#NAME?</v>
      </c>
      <c r="I822" s="107" t="str">
        <f>IF(F822="","",IF(E822&gt;0,VLOOKUP(F822,objets!$A$4:$F$47,6,FALSE)*E822,VLOOKUP(F822,objets!$A$4:$F$47,6,FALSE)))</f>
        <v/>
      </c>
      <c r="J822" s="63" t="e">
        <f ca="1">_xlfn.IFS($E822&gt;0,VLOOKUP($F822,objets!$A$2:$L5390,7,FALSE)*$E822,$F822="",0,$E822="",VLOOKUP($F822,objets!$A$2:$L5390,7,FALSE))</f>
        <v>#NAME?</v>
      </c>
      <c r="K822" s="63" t="e">
        <f ca="1">_xlfn.IFS($E822&gt;0,VLOOKUP($F822,objets!$A$2:$L5390,8,FALSE)*$E822,$F822="",0,$E822="",VLOOKUP($F822,objets!$A$2:$L5390,8,FALSE))</f>
        <v>#NAME?</v>
      </c>
      <c r="L822" s="63" t="e">
        <f ca="1">_xlfn.IFS($E822&gt;0,VLOOKUP($F822,objets!$A$2:$L5390,9,FALSE)*$E822,$F822="",0,$E822="",VLOOKUP($F822,objets!$A$2:$L5390,9,FALSE))</f>
        <v>#NAME?</v>
      </c>
      <c r="M822" s="63" t="e">
        <f ca="1">_xlfn.IFS($E822&gt;0,VLOOKUP($F822,objets!$A$2:$L5390,10,FALSE)*$E822,$F822="",0,$E822="",VLOOKUP($F822,objets!$A$2:$L5390,10,FALSE))</f>
        <v>#NAME?</v>
      </c>
      <c r="N822" s="63" t="e">
        <f ca="1">_xlfn.IFS($E822&gt;0,VLOOKUP($F822,objets!$A$2:$L5390,11,FALSE)*$E822,$F822="",0,$E822="",VLOOKUP($F822,objets!$A$2:$L5390,11,FALSE))</f>
        <v>#NAME?</v>
      </c>
      <c r="O822" s="63" t="e">
        <f ca="1">_xlfn.IFS($E822&gt;0,VLOOKUP($F822,objets!$A$2:$L5390,12,FALSE)*$E822,$F822="",0,$E822="",VLOOKUP($F822,objets!$A$2:$L5390,12,FALSE))</f>
        <v>#NAME?</v>
      </c>
      <c r="P822" s="64"/>
      <c r="Q822" s="65"/>
      <c r="R822" s="65"/>
      <c r="S822" s="65"/>
      <c r="T822" s="65"/>
      <c r="U822" s="65"/>
      <c r="V822" s="65"/>
      <c r="W822" s="65"/>
      <c r="X822" s="65"/>
      <c r="Y822" s="73"/>
      <c r="Z822" s="67" t="str">
        <f t="shared" ca="1" si="25"/>
        <v/>
      </c>
      <c r="AA822" s="53"/>
      <c r="AB822" s="68"/>
      <c r="AC822" s="68"/>
      <c r="AD822" s="68"/>
      <c r="AE822" s="68"/>
      <c r="AF822" s="68"/>
      <c r="AG822" s="68"/>
      <c r="AH822" s="68"/>
      <c r="AI822" s="68"/>
      <c r="AJ822" s="69"/>
      <c r="AK822" s="55"/>
      <c r="AL822" s="70"/>
      <c r="AM822" s="61"/>
      <c r="AN822" s="61"/>
      <c r="AO822" s="55"/>
      <c r="AP822" s="71"/>
      <c r="AQ822" s="68"/>
      <c r="AR822" s="61"/>
    </row>
    <row r="823" spans="1:44" ht="34.5" customHeight="1" x14ac:dyDescent="0.25">
      <c r="A823" s="58"/>
      <c r="B823" s="58"/>
      <c r="C823" s="59"/>
      <c r="D823" s="60"/>
      <c r="E823" s="60"/>
      <c r="F823" s="61"/>
      <c r="G823" s="62" t="e">
        <f t="shared" ca="1" si="26"/>
        <v>#NAME?</v>
      </c>
      <c r="H823" s="62" t="e">
        <f ca="1">_xlfn.IFS($E823&gt;0,VLOOKUP($F823,objets!$A$2:$L5391,4,FALSE)*$E823,$F823="",0,$E823="",VLOOKUP($F823,objets!$A$2:$L5391,4,FALSE))</f>
        <v>#NAME?</v>
      </c>
      <c r="I823" s="107" t="str">
        <f>IF(F823="","",IF(E823&gt;0,VLOOKUP(F823,objets!$A$4:$F$47,6,FALSE)*E823,VLOOKUP(F823,objets!$A$4:$F$47,6,FALSE)))</f>
        <v/>
      </c>
      <c r="J823" s="63" t="e">
        <f ca="1">_xlfn.IFS($E823&gt;0,VLOOKUP($F823,objets!$A$2:$L5391,7,FALSE)*$E823,$F823="",0,$E823="",VLOOKUP($F823,objets!$A$2:$L5391,7,FALSE))</f>
        <v>#NAME?</v>
      </c>
      <c r="K823" s="63" t="e">
        <f ca="1">_xlfn.IFS($E823&gt;0,VLOOKUP($F823,objets!$A$2:$L5391,8,FALSE)*$E823,$F823="",0,$E823="",VLOOKUP($F823,objets!$A$2:$L5391,8,FALSE))</f>
        <v>#NAME?</v>
      </c>
      <c r="L823" s="63" t="e">
        <f ca="1">_xlfn.IFS($E823&gt;0,VLOOKUP($F823,objets!$A$2:$L5391,9,FALSE)*$E823,$F823="",0,$E823="",VLOOKUP($F823,objets!$A$2:$L5391,9,FALSE))</f>
        <v>#NAME?</v>
      </c>
      <c r="M823" s="63" t="e">
        <f ca="1">_xlfn.IFS($E823&gt;0,VLOOKUP($F823,objets!$A$2:$L5391,10,FALSE)*$E823,$F823="",0,$E823="",VLOOKUP($F823,objets!$A$2:$L5391,10,FALSE))</f>
        <v>#NAME?</v>
      </c>
      <c r="N823" s="63" t="e">
        <f ca="1">_xlfn.IFS($E823&gt;0,VLOOKUP($F823,objets!$A$2:$L5391,11,FALSE)*$E823,$F823="",0,$E823="",VLOOKUP($F823,objets!$A$2:$L5391,11,FALSE))</f>
        <v>#NAME?</v>
      </c>
      <c r="O823" s="63" t="e">
        <f ca="1">_xlfn.IFS($E823&gt;0,VLOOKUP($F823,objets!$A$2:$L5391,12,FALSE)*$E823,$F823="",0,$E823="",VLOOKUP($F823,objets!$A$2:$L5391,12,FALSE))</f>
        <v>#NAME?</v>
      </c>
      <c r="P823" s="64"/>
      <c r="Q823" s="65"/>
      <c r="R823" s="65"/>
      <c r="S823" s="65"/>
      <c r="T823" s="65"/>
      <c r="U823" s="65"/>
      <c r="V823" s="65"/>
      <c r="W823" s="65"/>
      <c r="X823" s="65"/>
      <c r="Y823" s="73"/>
      <c r="Z823" s="67" t="str">
        <f t="shared" ca="1" si="25"/>
        <v/>
      </c>
      <c r="AA823" s="53"/>
      <c r="AB823" s="68"/>
      <c r="AC823" s="68"/>
      <c r="AD823" s="68"/>
      <c r="AE823" s="68"/>
      <c r="AF823" s="68"/>
      <c r="AG823" s="68"/>
      <c r="AH823" s="68"/>
      <c r="AI823" s="68"/>
      <c r="AJ823" s="69"/>
      <c r="AK823" s="55"/>
      <c r="AL823" s="70"/>
      <c r="AM823" s="61"/>
      <c r="AN823" s="61"/>
      <c r="AO823" s="55"/>
      <c r="AP823" s="71"/>
      <c r="AQ823" s="68"/>
      <c r="AR823" s="61"/>
    </row>
    <row r="824" spans="1:44" ht="34.5" customHeight="1" x14ac:dyDescent="0.25">
      <c r="A824" s="58"/>
      <c r="B824" s="58"/>
      <c r="C824" s="59"/>
      <c r="D824" s="60"/>
      <c r="E824" s="60"/>
      <c r="F824" s="61"/>
      <c r="G824" s="62" t="e">
        <f t="shared" ca="1" si="26"/>
        <v>#NAME?</v>
      </c>
      <c r="H824" s="62" t="e">
        <f ca="1">_xlfn.IFS($E824&gt;0,VLOOKUP($F824,objets!$A$2:$L5392,4,FALSE)*$E824,$F824="",0,$E824="",VLOOKUP($F824,objets!$A$2:$L5392,4,FALSE))</f>
        <v>#NAME?</v>
      </c>
      <c r="I824" s="107" t="str">
        <f>IF(F824="","",IF(E824&gt;0,VLOOKUP(F824,objets!$A$4:$F$47,6,FALSE)*E824,VLOOKUP(F824,objets!$A$4:$F$47,6,FALSE)))</f>
        <v/>
      </c>
      <c r="J824" s="63" t="e">
        <f ca="1">_xlfn.IFS($E824&gt;0,VLOOKUP($F824,objets!$A$2:$L5392,7,FALSE)*$E824,$F824="",0,$E824="",VLOOKUP($F824,objets!$A$2:$L5392,7,FALSE))</f>
        <v>#NAME?</v>
      </c>
      <c r="K824" s="63" t="e">
        <f ca="1">_xlfn.IFS($E824&gt;0,VLOOKUP($F824,objets!$A$2:$L5392,8,FALSE)*$E824,$F824="",0,$E824="",VLOOKUP($F824,objets!$A$2:$L5392,8,FALSE))</f>
        <v>#NAME?</v>
      </c>
      <c r="L824" s="63" t="e">
        <f ca="1">_xlfn.IFS($E824&gt;0,VLOOKUP($F824,objets!$A$2:$L5392,9,FALSE)*$E824,$F824="",0,$E824="",VLOOKUP($F824,objets!$A$2:$L5392,9,FALSE))</f>
        <v>#NAME?</v>
      </c>
      <c r="M824" s="63" t="e">
        <f ca="1">_xlfn.IFS($E824&gt;0,VLOOKUP($F824,objets!$A$2:$L5392,10,FALSE)*$E824,$F824="",0,$E824="",VLOOKUP($F824,objets!$A$2:$L5392,10,FALSE))</f>
        <v>#NAME?</v>
      </c>
      <c r="N824" s="63" t="e">
        <f ca="1">_xlfn.IFS($E824&gt;0,VLOOKUP($F824,objets!$A$2:$L5392,11,FALSE)*$E824,$F824="",0,$E824="",VLOOKUP($F824,objets!$A$2:$L5392,11,FALSE))</f>
        <v>#NAME?</v>
      </c>
      <c r="O824" s="63" t="e">
        <f ca="1">_xlfn.IFS($E824&gt;0,VLOOKUP($F824,objets!$A$2:$L5392,12,FALSE)*$E824,$F824="",0,$E824="",VLOOKUP($F824,objets!$A$2:$L5392,12,FALSE))</f>
        <v>#NAME?</v>
      </c>
      <c r="P824" s="64"/>
      <c r="Q824" s="65"/>
      <c r="R824" s="65"/>
      <c r="S824" s="65"/>
      <c r="T824" s="65"/>
      <c r="U824" s="65"/>
      <c r="V824" s="65"/>
      <c r="W824" s="65"/>
      <c r="X824" s="65"/>
      <c r="Y824" s="73"/>
      <c r="Z824" s="67" t="str">
        <f t="shared" ca="1" si="25"/>
        <v/>
      </c>
      <c r="AA824" s="53"/>
      <c r="AB824" s="68"/>
      <c r="AC824" s="68"/>
      <c r="AD824" s="68"/>
      <c r="AE824" s="68"/>
      <c r="AF824" s="68"/>
      <c r="AG824" s="68"/>
      <c r="AH824" s="68"/>
      <c r="AI824" s="68"/>
      <c r="AJ824" s="69"/>
      <c r="AK824" s="55"/>
      <c r="AL824" s="70"/>
      <c r="AM824" s="61"/>
      <c r="AN824" s="61"/>
      <c r="AO824" s="55"/>
      <c r="AP824" s="71"/>
      <c r="AQ824" s="68"/>
      <c r="AR824" s="61"/>
    </row>
    <row r="825" spans="1:44" ht="34.5" customHeight="1" x14ac:dyDescent="0.25">
      <c r="A825" s="58"/>
      <c r="B825" s="58"/>
      <c r="C825" s="59"/>
      <c r="D825" s="60"/>
      <c r="E825" s="60"/>
      <c r="F825" s="61"/>
      <c r="G825" s="62" t="e">
        <f t="shared" ca="1" si="26"/>
        <v>#NAME?</v>
      </c>
      <c r="H825" s="62" t="e">
        <f ca="1">_xlfn.IFS($E825&gt;0,VLOOKUP($F825,objets!$A$2:$L5393,4,FALSE)*$E825,$F825="",0,$E825="",VLOOKUP($F825,objets!$A$2:$L5393,4,FALSE))</f>
        <v>#NAME?</v>
      </c>
      <c r="I825" s="107" t="str">
        <f>IF(F825="","",IF(E825&gt;0,VLOOKUP(F825,objets!$A$4:$F$47,6,FALSE)*E825,VLOOKUP(F825,objets!$A$4:$F$47,6,FALSE)))</f>
        <v/>
      </c>
      <c r="J825" s="63" t="e">
        <f ca="1">_xlfn.IFS($E825&gt;0,VLOOKUP($F825,objets!$A$2:$L5393,7,FALSE)*$E825,$F825="",0,$E825="",VLOOKUP($F825,objets!$A$2:$L5393,7,FALSE))</f>
        <v>#NAME?</v>
      </c>
      <c r="K825" s="63" t="e">
        <f ca="1">_xlfn.IFS($E825&gt;0,VLOOKUP($F825,objets!$A$2:$L5393,8,FALSE)*$E825,$F825="",0,$E825="",VLOOKUP($F825,objets!$A$2:$L5393,8,FALSE))</f>
        <v>#NAME?</v>
      </c>
      <c r="L825" s="63" t="e">
        <f ca="1">_xlfn.IFS($E825&gt;0,VLOOKUP($F825,objets!$A$2:$L5393,9,FALSE)*$E825,$F825="",0,$E825="",VLOOKUP($F825,objets!$A$2:$L5393,9,FALSE))</f>
        <v>#NAME?</v>
      </c>
      <c r="M825" s="63" t="e">
        <f ca="1">_xlfn.IFS($E825&gt;0,VLOOKUP($F825,objets!$A$2:$L5393,10,FALSE)*$E825,$F825="",0,$E825="",VLOOKUP($F825,objets!$A$2:$L5393,10,FALSE))</f>
        <v>#NAME?</v>
      </c>
      <c r="N825" s="63" t="e">
        <f ca="1">_xlfn.IFS($E825&gt;0,VLOOKUP($F825,objets!$A$2:$L5393,11,FALSE)*$E825,$F825="",0,$E825="",VLOOKUP($F825,objets!$A$2:$L5393,11,FALSE))</f>
        <v>#NAME?</v>
      </c>
      <c r="O825" s="63" t="e">
        <f ca="1">_xlfn.IFS($E825&gt;0,VLOOKUP($F825,objets!$A$2:$L5393,12,FALSE)*$E825,$F825="",0,$E825="",VLOOKUP($F825,objets!$A$2:$L5393,12,FALSE))</f>
        <v>#NAME?</v>
      </c>
      <c r="P825" s="64"/>
      <c r="Q825" s="65"/>
      <c r="R825" s="65"/>
      <c r="S825" s="65"/>
      <c r="T825" s="65"/>
      <c r="U825" s="65"/>
      <c r="V825" s="65"/>
      <c r="W825" s="65"/>
      <c r="X825" s="65"/>
      <c r="Y825" s="73"/>
      <c r="Z825" s="67" t="str">
        <f t="shared" ca="1" si="25"/>
        <v/>
      </c>
      <c r="AA825" s="53"/>
      <c r="AB825" s="68"/>
      <c r="AC825" s="68"/>
      <c r="AD825" s="68"/>
      <c r="AE825" s="68"/>
      <c r="AF825" s="68"/>
      <c r="AG825" s="68"/>
      <c r="AH825" s="68"/>
      <c r="AI825" s="68"/>
      <c r="AJ825" s="69"/>
      <c r="AK825" s="55"/>
      <c r="AL825" s="70"/>
      <c r="AM825" s="61"/>
      <c r="AN825" s="61"/>
      <c r="AO825" s="55"/>
      <c r="AP825" s="71"/>
      <c r="AQ825" s="68"/>
      <c r="AR825" s="61"/>
    </row>
    <row r="826" spans="1:44" ht="34.5" customHeight="1" x14ac:dyDescent="0.25">
      <c r="A826" s="58"/>
      <c r="B826" s="58"/>
      <c r="C826" s="59"/>
      <c r="D826" s="60"/>
      <c r="E826" s="60"/>
      <c r="F826" s="72"/>
      <c r="G826" s="62" t="e">
        <f t="shared" ca="1" si="26"/>
        <v>#NAME?</v>
      </c>
      <c r="H826" s="62" t="e">
        <f ca="1">_xlfn.IFS($E826&gt;0,VLOOKUP($F826,objets!$A$2:$L5394,4,FALSE)*$E826,$F826="",0,$E826="",VLOOKUP($F826,objets!$A$2:$L5394,4,FALSE))</f>
        <v>#NAME?</v>
      </c>
      <c r="I826" s="107" t="str">
        <f>IF(F826="","",IF(E826&gt;0,VLOOKUP(F826,objets!$A$4:$F$47,6,FALSE)*E826,VLOOKUP(F826,objets!$A$4:$F$47,6,FALSE)))</f>
        <v/>
      </c>
      <c r="J826" s="63" t="e">
        <f ca="1">_xlfn.IFS($E826&gt;0,VLOOKUP($F826,objets!$A$2:$L5394,7,FALSE)*$E826,$F826="",0,$E826="",VLOOKUP($F826,objets!$A$2:$L5394,7,FALSE))</f>
        <v>#NAME?</v>
      </c>
      <c r="K826" s="63" t="e">
        <f ca="1">_xlfn.IFS($E826&gt;0,VLOOKUP($F826,objets!$A$2:$L5394,8,FALSE)*$E826,$F826="",0,$E826="",VLOOKUP($F826,objets!$A$2:$L5394,8,FALSE))</f>
        <v>#NAME?</v>
      </c>
      <c r="L826" s="63" t="e">
        <f ca="1">_xlfn.IFS($E826&gt;0,VLOOKUP($F826,objets!$A$2:$L5394,9,FALSE)*$E826,$F826="",0,$E826="",VLOOKUP($F826,objets!$A$2:$L5394,9,FALSE))</f>
        <v>#NAME?</v>
      </c>
      <c r="M826" s="63" t="e">
        <f ca="1">_xlfn.IFS($E826&gt;0,VLOOKUP($F826,objets!$A$2:$L5394,10,FALSE)*$E826,$F826="",0,$E826="",VLOOKUP($F826,objets!$A$2:$L5394,10,FALSE))</f>
        <v>#NAME?</v>
      </c>
      <c r="N826" s="63" t="e">
        <f ca="1">_xlfn.IFS($E826&gt;0,VLOOKUP($F826,objets!$A$2:$L5394,11,FALSE)*$E826,$F826="",0,$E826="",VLOOKUP($F826,objets!$A$2:$L5394,11,FALSE))</f>
        <v>#NAME?</v>
      </c>
      <c r="O826" s="63" t="e">
        <f ca="1">_xlfn.IFS($E826&gt;0,VLOOKUP($F826,objets!$A$2:$L5394,12,FALSE)*$E826,$F826="",0,$E826="",VLOOKUP($F826,objets!$A$2:$L5394,12,FALSE))</f>
        <v>#NAME?</v>
      </c>
      <c r="P826" s="64"/>
      <c r="Q826" s="65"/>
      <c r="R826" s="65"/>
      <c r="S826" s="65"/>
      <c r="T826" s="65"/>
      <c r="U826" s="65"/>
      <c r="V826" s="65"/>
      <c r="W826" s="65"/>
      <c r="X826" s="65"/>
      <c r="Y826" s="73"/>
      <c r="Z826" s="67" t="str">
        <f t="shared" ca="1" si="25"/>
        <v/>
      </c>
      <c r="AA826" s="53"/>
      <c r="AB826" s="68"/>
      <c r="AC826" s="68"/>
      <c r="AD826" s="68"/>
      <c r="AE826" s="68"/>
      <c r="AF826" s="68"/>
      <c r="AG826" s="68"/>
      <c r="AH826" s="68"/>
      <c r="AI826" s="68"/>
      <c r="AJ826" s="69"/>
      <c r="AK826" s="55"/>
      <c r="AL826" s="70"/>
      <c r="AM826" s="61"/>
      <c r="AN826" s="61"/>
      <c r="AO826" s="55"/>
      <c r="AP826" s="71"/>
      <c r="AQ826" s="68"/>
      <c r="AR826" s="61"/>
    </row>
    <row r="827" spans="1:44" ht="34.5" customHeight="1" x14ac:dyDescent="0.25">
      <c r="A827" s="58"/>
      <c r="B827" s="58"/>
      <c r="C827" s="59"/>
      <c r="D827" s="60"/>
      <c r="E827" s="60"/>
      <c r="F827" s="61"/>
      <c r="G827" s="62" t="e">
        <f t="shared" ca="1" si="26"/>
        <v>#NAME?</v>
      </c>
      <c r="H827" s="62" t="e">
        <f ca="1">_xlfn.IFS($E827&gt;0,VLOOKUP($F827,objets!$A$2:$L5395,4,FALSE)*$E827,$F827="",0,$E827="",VLOOKUP($F827,objets!$A$2:$L5395,4,FALSE))</f>
        <v>#NAME?</v>
      </c>
      <c r="I827" s="107" t="str">
        <f>IF(F827="","",IF(E827&gt;0,VLOOKUP(F827,objets!$A$4:$F$47,6,FALSE)*E827,VLOOKUP(F827,objets!$A$4:$F$47,6,FALSE)))</f>
        <v/>
      </c>
      <c r="J827" s="63" t="e">
        <f ca="1">_xlfn.IFS($E827&gt;0,VLOOKUP($F827,objets!$A$2:$L5395,7,FALSE)*$E827,$F827="",0,$E827="",VLOOKUP($F827,objets!$A$2:$L5395,7,FALSE))</f>
        <v>#NAME?</v>
      </c>
      <c r="K827" s="63" t="e">
        <f ca="1">_xlfn.IFS($E827&gt;0,VLOOKUP($F827,objets!$A$2:$L5395,8,FALSE)*$E827,$F827="",0,$E827="",VLOOKUP($F827,objets!$A$2:$L5395,8,FALSE))</f>
        <v>#NAME?</v>
      </c>
      <c r="L827" s="63" t="e">
        <f ca="1">_xlfn.IFS($E827&gt;0,VLOOKUP($F827,objets!$A$2:$L5395,9,FALSE)*$E827,$F827="",0,$E827="",VLOOKUP($F827,objets!$A$2:$L5395,9,FALSE))</f>
        <v>#NAME?</v>
      </c>
      <c r="M827" s="63" t="e">
        <f ca="1">_xlfn.IFS($E827&gt;0,VLOOKUP($F827,objets!$A$2:$L5395,10,FALSE)*$E827,$F827="",0,$E827="",VLOOKUP($F827,objets!$A$2:$L5395,10,FALSE))</f>
        <v>#NAME?</v>
      </c>
      <c r="N827" s="63" t="e">
        <f ca="1">_xlfn.IFS($E827&gt;0,VLOOKUP($F827,objets!$A$2:$L5395,11,FALSE)*$E827,$F827="",0,$E827="",VLOOKUP($F827,objets!$A$2:$L5395,11,FALSE))</f>
        <v>#NAME?</v>
      </c>
      <c r="O827" s="63" t="e">
        <f ca="1">_xlfn.IFS($E827&gt;0,VLOOKUP($F827,objets!$A$2:$L5395,12,FALSE)*$E827,$F827="",0,$E827="",VLOOKUP($F827,objets!$A$2:$L5395,12,FALSE))</f>
        <v>#NAME?</v>
      </c>
      <c r="P827" s="64"/>
      <c r="Q827" s="65"/>
      <c r="R827" s="65"/>
      <c r="S827" s="65"/>
      <c r="T827" s="65"/>
      <c r="U827" s="65"/>
      <c r="V827" s="65"/>
      <c r="W827" s="65"/>
      <c r="X827" s="65"/>
      <c r="Y827" s="73"/>
      <c r="Z827" s="67" t="str">
        <f t="shared" ca="1" si="25"/>
        <v/>
      </c>
      <c r="AA827" s="53"/>
      <c r="AB827" s="68"/>
      <c r="AC827" s="68"/>
      <c r="AD827" s="68"/>
      <c r="AE827" s="68"/>
      <c r="AF827" s="68"/>
      <c r="AG827" s="68"/>
      <c r="AH827" s="68"/>
      <c r="AI827" s="68"/>
      <c r="AJ827" s="69"/>
      <c r="AK827" s="55"/>
      <c r="AL827" s="70"/>
      <c r="AM827" s="61"/>
      <c r="AN827" s="61"/>
      <c r="AO827" s="55"/>
      <c r="AP827" s="71"/>
      <c r="AQ827" s="68"/>
      <c r="AR827" s="61"/>
    </row>
    <row r="828" spans="1:44" ht="34.5" customHeight="1" x14ac:dyDescent="0.25">
      <c r="A828" s="58"/>
      <c r="B828" s="58"/>
      <c r="C828" s="59"/>
      <c r="D828" s="60"/>
      <c r="E828" s="60"/>
      <c r="F828" s="72"/>
      <c r="G828" s="62" t="e">
        <f t="shared" ca="1" si="26"/>
        <v>#NAME?</v>
      </c>
      <c r="H828" s="62" t="e">
        <f ca="1">_xlfn.IFS($E828&gt;0,VLOOKUP($F828,objets!$A$2:$L5396,4,FALSE)*$E828,$F828="",0,$E828="",VLOOKUP($F828,objets!$A$2:$L5396,4,FALSE))</f>
        <v>#NAME?</v>
      </c>
      <c r="I828" s="107" t="str">
        <f>IF(F828="","",IF(E828&gt;0,VLOOKUP(F828,objets!$A$4:$F$47,6,FALSE)*E828,VLOOKUP(F828,objets!$A$4:$F$47,6,FALSE)))</f>
        <v/>
      </c>
      <c r="J828" s="63" t="e">
        <f ca="1">_xlfn.IFS($E828&gt;0,VLOOKUP($F828,objets!$A$2:$L5396,7,FALSE)*$E828,$F828="",0,$E828="",VLOOKUP($F828,objets!$A$2:$L5396,7,FALSE))</f>
        <v>#NAME?</v>
      </c>
      <c r="K828" s="63" t="e">
        <f ca="1">_xlfn.IFS($E828&gt;0,VLOOKUP($F828,objets!$A$2:$L5396,8,FALSE)*$E828,$F828="",0,$E828="",VLOOKUP($F828,objets!$A$2:$L5396,8,FALSE))</f>
        <v>#NAME?</v>
      </c>
      <c r="L828" s="63" t="e">
        <f ca="1">_xlfn.IFS($E828&gt;0,VLOOKUP($F828,objets!$A$2:$L5396,9,FALSE)*$E828,$F828="",0,$E828="",VLOOKUP($F828,objets!$A$2:$L5396,9,FALSE))</f>
        <v>#NAME?</v>
      </c>
      <c r="M828" s="63" t="e">
        <f ca="1">_xlfn.IFS($E828&gt;0,VLOOKUP($F828,objets!$A$2:$L5396,10,FALSE)*$E828,$F828="",0,$E828="",VLOOKUP($F828,objets!$A$2:$L5396,10,FALSE))</f>
        <v>#NAME?</v>
      </c>
      <c r="N828" s="63" t="e">
        <f ca="1">_xlfn.IFS($E828&gt;0,VLOOKUP($F828,objets!$A$2:$L5396,11,FALSE)*$E828,$F828="",0,$E828="",VLOOKUP($F828,objets!$A$2:$L5396,11,FALSE))</f>
        <v>#NAME?</v>
      </c>
      <c r="O828" s="63" t="e">
        <f ca="1">_xlfn.IFS($E828&gt;0,VLOOKUP($F828,objets!$A$2:$L5396,12,FALSE)*$E828,$F828="",0,$E828="",VLOOKUP($F828,objets!$A$2:$L5396,12,FALSE))</f>
        <v>#NAME?</v>
      </c>
      <c r="P828" s="64"/>
      <c r="Q828" s="65"/>
      <c r="R828" s="65"/>
      <c r="S828" s="65"/>
      <c r="T828" s="65"/>
      <c r="U828" s="65"/>
      <c r="V828" s="65"/>
      <c r="W828" s="65"/>
      <c r="X828" s="65"/>
      <c r="Y828" s="73"/>
      <c r="Z828" s="67" t="str">
        <f t="shared" ca="1" si="25"/>
        <v/>
      </c>
      <c r="AA828" s="53"/>
      <c r="AB828" s="68"/>
      <c r="AC828" s="68"/>
      <c r="AD828" s="68"/>
      <c r="AE828" s="68"/>
      <c r="AF828" s="68"/>
      <c r="AG828" s="68"/>
      <c r="AH828" s="68"/>
      <c r="AI828" s="68"/>
      <c r="AJ828" s="69"/>
      <c r="AK828" s="55"/>
      <c r="AL828" s="70"/>
      <c r="AM828" s="61"/>
      <c r="AN828" s="61"/>
      <c r="AO828" s="55"/>
      <c r="AP828" s="71"/>
      <c r="AQ828" s="68"/>
      <c r="AR828" s="61"/>
    </row>
    <row r="829" spans="1:44" ht="34.5" customHeight="1" x14ac:dyDescent="0.25">
      <c r="A829" s="58"/>
      <c r="B829" s="58"/>
      <c r="C829" s="59"/>
      <c r="D829" s="60"/>
      <c r="E829" s="60"/>
      <c r="F829" s="61"/>
      <c r="G829" s="62" t="e">
        <f t="shared" ca="1" si="26"/>
        <v>#NAME?</v>
      </c>
      <c r="H829" s="62" t="e">
        <f ca="1">_xlfn.IFS($E829&gt;0,VLOOKUP($F829,objets!$A$2:$L5397,4,FALSE)*$E829,$F829="",0,$E829="",VLOOKUP($F829,objets!$A$2:$L5397,4,FALSE))</f>
        <v>#NAME?</v>
      </c>
      <c r="I829" s="107" t="str">
        <f>IF(F829="","",IF(E829&gt;0,VLOOKUP(F829,objets!$A$4:$F$47,6,FALSE)*E829,VLOOKUP(F829,objets!$A$4:$F$47,6,FALSE)))</f>
        <v/>
      </c>
      <c r="J829" s="63" t="e">
        <f ca="1">_xlfn.IFS($E829&gt;0,VLOOKUP($F829,objets!$A$2:$L5397,7,FALSE)*$E829,$F829="",0,$E829="",VLOOKUP($F829,objets!$A$2:$L5397,7,FALSE))</f>
        <v>#NAME?</v>
      </c>
      <c r="K829" s="63" t="e">
        <f ca="1">_xlfn.IFS($E829&gt;0,VLOOKUP($F829,objets!$A$2:$L5397,8,FALSE)*$E829,$F829="",0,$E829="",VLOOKUP($F829,objets!$A$2:$L5397,8,FALSE))</f>
        <v>#NAME?</v>
      </c>
      <c r="L829" s="63" t="e">
        <f ca="1">_xlfn.IFS($E829&gt;0,VLOOKUP($F829,objets!$A$2:$L5397,9,FALSE)*$E829,$F829="",0,$E829="",VLOOKUP($F829,objets!$A$2:$L5397,9,FALSE))</f>
        <v>#NAME?</v>
      </c>
      <c r="M829" s="63" t="e">
        <f ca="1">_xlfn.IFS($E829&gt;0,VLOOKUP($F829,objets!$A$2:$L5397,10,FALSE)*$E829,$F829="",0,$E829="",VLOOKUP($F829,objets!$A$2:$L5397,10,FALSE))</f>
        <v>#NAME?</v>
      </c>
      <c r="N829" s="63" t="e">
        <f ca="1">_xlfn.IFS($E829&gt;0,VLOOKUP($F829,objets!$A$2:$L5397,11,FALSE)*$E829,$F829="",0,$E829="",VLOOKUP($F829,objets!$A$2:$L5397,11,FALSE))</f>
        <v>#NAME?</v>
      </c>
      <c r="O829" s="63" t="e">
        <f ca="1">_xlfn.IFS($E829&gt;0,VLOOKUP($F829,objets!$A$2:$L5397,12,FALSE)*$E829,$F829="",0,$E829="",VLOOKUP($F829,objets!$A$2:$L5397,12,FALSE))</f>
        <v>#NAME?</v>
      </c>
      <c r="P829" s="64"/>
      <c r="Q829" s="65"/>
      <c r="R829" s="65"/>
      <c r="S829" s="65"/>
      <c r="T829" s="65"/>
      <c r="U829" s="65"/>
      <c r="V829" s="65"/>
      <c r="W829" s="65"/>
      <c r="X829" s="65"/>
      <c r="Y829" s="73"/>
      <c r="Z829" s="67" t="str">
        <f t="shared" ca="1" si="25"/>
        <v/>
      </c>
      <c r="AA829" s="53"/>
      <c r="AB829" s="68"/>
      <c r="AC829" s="68"/>
      <c r="AD829" s="68"/>
      <c r="AE829" s="68"/>
      <c r="AF829" s="68"/>
      <c r="AG829" s="68"/>
      <c r="AH829" s="68"/>
      <c r="AI829" s="68"/>
      <c r="AJ829" s="69"/>
      <c r="AK829" s="55"/>
      <c r="AL829" s="70"/>
      <c r="AM829" s="61"/>
      <c r="AN829" s="61"/>
      <c r="AO829" s="55"/>
      <c r="AP829" s="71"/>
      <c r="AQ829" s="68"/>
      <c r="AR829" s="61"/>
    </row>
    <row r="830" spans="1:44" ht="34.5" customHeight="1" x14ac:dyDescent="0.25">
      <c r="A830" s="58"/>
      <c r="B830" s="58"/>
      <c r="C830" s="59"/>
      <c r="D830" s="60"/>
      <c r="E830" s="60"/>
      <c r="F830" s="61"/>
      <c r="G830" s="62" t="e">
        <f t="shared" ca="1" si="26"/>
        <v>#NAME?</v>
      </c>
      <c r="H830" s="62" t="e">
        <f ca="1">_xlfn.IFS($E830&gt;0,VLOOKUP($F830,objets!$A$2:$L5398,4,FALSE)*$E830,$F830="",0,$E830="",VLOOKUP($F830,objets!$A$2:$L5398,4,FALSE))</f>
        <v>#NAME?</v>
      </c>
      <c r="I830" s="107" t="str">
        <f>IF(F830="","",IF(E830&gt;0,VLOOKUP(F830,objets!$A$4:$F$47,6,FALSE)*E830,VLOOKUP(F830,objets!$A$4:$F$47,6,FALSE)))</f>
        <v/>
      </c>
      <c r="J830" s="63" t="e">
        <f ca="1">_xlfn.IFS($E830&gt;0,VLOOKUP($F830,objets!$A$2:$L5398,7,FALSE)*$E830,$F830="",0,$E830="",VLOOKUP($F830,objets!$A$2:$L5398,7,FALSE))</f>
        <v>#NAME?</v>
      </c>
      <c r="K830" s="63" t="e">
        <f ca="1">_xlfn.IFS($E830&gt;0,VLOOKUP($F830,objets!$A$2:$L5398,8,FALSE)*$E830,$F830="",0,$E830="",VLOOKUP($F830,objets!$A$2:$L5398,8,FALSE))</f>
        <v>#NAME?</v>
      </c>
      <c r="L830" s="63" t="e">
        <f ca="1">_xlfn.IFS($E830&gt;0,VLOOKUP($F830,objets!$A$2:$L5398,9,FALSE)*$E830,$F830="",0,$E830="",VLOOKUP($F830,objets!$A$2:$L5398,9,FALSE))</f>
        <v>#NAME?</v>
      </c>
      <c r="M830" s="63" t="e">
        <f ca="1">_xlfn.IFS($E830&gt;0,VLOOKUP($F830,objets!$A$2:$L5398,10,FALSE)*$E830,$F830="",0,$E830="",VLOOKUP($F830,objets!$A$2:$L5398,10,FALSE))</f>
        <v>#NAME?</v>
      </c>
      <c r="N830" s="63" t="e">
        <f ca="1">_xlfn.IFS($E830&gt;0,VLOOKUP($F830,objets!$A$2:$L5398,11,FALSE)*$E830,$F830="",0,$E830="",VLOOKUP($F830,objets!$A$2:$L5398,11,FALSE))</f>
        <v>#NAME?</v>
      </c>
      <c r="O830" s="63" t="e">
        <f ca="1">_xlfn.IFS($E830&gt;0,VLOOKUP($F830,objets!$A$2:$L5398,12,FALSE)*$E830,$F830="",0,$E830="",VLOOKUP($F830,objets!$A$2:$L5398,12,FALSE))</f>
        <v>#NAME?</v>
      </c>
      <c r="P830" s="64"/>
      <c r="Q830" s="65"/>
      <c r="R830" s="65"/>
      <c r="S830" s="65"/>
      <c r="T830" s="65"/>
      <c r="U830" s="65"/>
      <c r="V830" s="65"/>
      <c r="W830" s="65"/>
      <c r="X830" s="65"/>
      <c r="Y830" s="73"/>
      <c r="Z830" s="67" t="str">
        <f t="shared" ca="1" si="25"/>
        <v/>
      </c>
      <c r="AA830" s="53"/>
      <c r="AB830" s="68"/>
      <c r="AC830" s="68"/>
      <c r="AD830" s="68"/>
      <c r="AE830" s="68"/>
      <c r="AF830" s="68"/>
      <c r="AG830" s="68"/>
      <c r="AH830" s="68"/>
      <c r="AI830" s="68"/>
      <c r="AJ830" s="69"/>
      <c r="AK830" s="55"/>
      <c r="AL830" s="70"/>
      <c r="AM830" s="61"/>
      <c r="AN830" s="61"/>
      <c r="AO830" s="55"/>
      <c r="AP830" s="71"/>
      <c r="AQ830" s="68"/>
      <c r="AR830" s="61"/>
    </row>
    <row r="831" spans="1:44" ht="34.5" customHeight="1" x14ac:dyDescent="0.25">
      <c r="A831" s="58"/>
      <c r="B831" s="58"/>
      <c r="C831" s="59"/>
      <c r="D831" s="60"/>
      <c r="E831" s="60"/>
      <c r="F831" s="61"/>
      <c r="G831" s="62" t="e">
        <f t="shared" ca="1" si="26"/>
        <v>#NAME?</v>
      </c>
      <c r="H831" s="62" t="e">
        <f ca="1">_xlfn.IFS($E831&gt;0,VLOOKUP($F831,objets!$A$2:$L5399,4,FALSE)*$E831,$F831="",0,$E831="",VLOOKUP($F831,objets!$A$2:$L5399,4,FALSE))</f>
        <v>#NAME?</v>
      </c>
      <c r="I831" s="107" t="str">
        <f>IF(F831="","",IF(E831&gt;0,VLOOKUP(F831,objets!$A$4:$F$47,6,FALSE)*E831,VLOOKUP(F831,objets!$A$4:$F$47,6,FALSE)))</f>
        <v/>
      </c>
      <c r="J831" s="63" t="e">
        <f ca="1">_xlfn.IFS($E831&gt;0,VLOOKUP($F831,objets!$A$2:$L5399,7,FALSE)*$E831,$F831="",0,$E831="",VLOOKUP($F831,objets!$A$2:$L5399,7,FALSE))</f>
        <v>#NAME?</v>
      </c>
      <c r="K831" s="63" t="e">
        <f ca="1">_xlfn.IFS($E831&gt;0,VLOOKUP($F831,objets!$A$2:$L5399,8,FALSE)*$E831,$F831="",0,$E831="",VLOOKUP($F831,objets!$A$2:$L5399,8,FALSE))</f>
        <v>#NAME?</v>
      </c>
      <c r="L831" s="63" t="e">
        <f ca="1">_xlfn.IFS($E831&gt;0,VLOOKUP($F831,objets!$A$2:$L5399,9,FALSE)*$E831,$F831="",0,$E831="",VLOOKUP($F831,objets!$A$2:$L5399,9,FALSE))</f>
        <v>#NAME?</v>
      </c>
      <c r="M831" s="63" t="e">
        <f ca="1">_xlfn.IFS($E831&gt;0,VLOOKUP($F831,objets!$A$2:$L5399,10,FALSE)*$E831,$F831="",0,$E831="",VLOOKUP($F831,objets!$A$2:$L5399,10,FALSE))</f>
        <v>#NAME?</v>
      </c>
      <c r="N831" s="63" t="e">
        <f ca="1">_xlfn.IFS($E831&gt;0,VLOOKUP($F831,objets!$A$2:$L5399,11,FALSE)*$E831,$F831="",0,$E831="",VLOOKUP($F831,objets!$A$2:$L5399,11,FALSE))</f>
        <v>#NAME?</v>
      </c>
      <c r="O831" s="63" t="e">
        <f ca="1">_xlfn.IFS($E831&gt;0,VLOOKUP($F831,objets!$A$2:$L5399,12,FALSE)*$E831,$F831="",0,$E831="",VLOOKUP($F831,objets!$A$2:$L5399,12,FALSE))</f>
        <v>#NAME?</v>
      </c>
      <c r="P831" s="64"/>
      <c r="Q831" s="65"/>
      <c r="R831" s="65"/>
      <c r="S831" s="65"/>
      <c r="T831" s="65"/>
      <c r="U831" s="65"/>
      <c r="V831" s="65"/>
      <c r="W831" s="65"/>
      <c r="X831" s="65"/>
      <c r="Y831" s="73"/>
      <c r="Z831" s="67" t="str">
        <f t="shared" ca="1" si="25"/>
        <v/>
      </c>
      <c r="AA831" s="53"/>
      <c r="AB831" s="68"/>
      <c r="AC831" s="68"/>
      <c r="AD831" s="68"/>
      <c r="AE831" s="68"/>
      <c r="AF831" s="68"/>
      <c r="AG831" s="68"/>
      <c r="AH831" s="68"/>
      <c r="AI831" s="68"/>
      <c r="AJ831" s="69"/>
      <c r="AK831" s="55"/>
      <c r="AL831" s="70"/>
      <c r="AM831" s="61"/>
      <c r="AN831" s="61"/>
      <c r="AO831" s="55"/>
      <c r="AP831" s="71"/>
      <c r="AQ831" s="68"/>
      <c r="AR831" s="61"/>
    </row>
    <row r="832" spans="1:44" ht="34.5" customHeight="1" x14ac:dyDescent="0.25">
      <c r="A832" s="58"/>
      <c r="B832" s="58"/>
      <c r="C832" s="59"/>
      <c r="D832" s="60"/>
      <c r="E832" s="60"/>
      <c r="F832" s="72"/>
      <c r="G832" s="62" t="e">
        <f t="shared" ca="1" si="26"/>
        <v>#NAME?</v>
      </c>
      <c r="H832" s="62" t="e">
        <f ca="1">_xlfn.IFS($E832&gt;0,VLOOKUP($F832,objets!$A$2:$L5400,4,FALSE)*$E832,$F832="",0,$E832="",VLOOKUP($F832,objets!$A$2:$L5400,4,FALSE))</f>
        <v>#NAME?</v>
      </c>
      <c r="I832" s="107" t="str">
        <f>IF(F832="","",IF(E832&gt;0,VLOOKUP(F832,objets!$A$4:$F$47,6,FALSE)*E832,VLOOKUP(F832,objets!$A$4:$F$47,6,FALSE)))</f>
        <v/>
      </c>
      <c r="J832" s="63" t="e">
        <f ca="1">_xlfn.IFS($E832&gt;0,VLOOKUP($F832,objets!$A$2:$L5400,7,FALSE)*$E832,$F832="",0,$E832="",VLOOKUP($F832,objets!$A$2:$L5400,7,FALSE))</f>
        <v>#NAME?</v>
      </c>
      <c r="K832" s="63" t="e">
        <f ca="1">_xlfn.IFS($E832&gt;0,VLOOKUP($F832,objets!$A$2:$L5400,8,FALSE)*$E832,$F832="",0,$E832="",VLOOKUP($F832,objets!$A$2:$L5400,8,FALSE))</f>
        <v>#NAME?</v>
      </c>
      <c r="L832" s="63" t="e">
        <f ca="1">_xlfn.IFS($E832&gt;0,VLOOKUP($F832,objets!$A$2:$L5400,9,FALSE)*$E832,$F832="",0,$E832="",VLOOKUP($F832,objets!$A$2:$L5400,9,FALSE))</f>
        <v>#NAME?</v>
      </c>
      <c r="M832" s="63" t="e">
        <f ca="1">_xlfn.IFS($E832&gt;0,VLOOKUP($F832,objets!$A$2:$L5400,10,FALSE)*$E832,$F832="",0,$E832="",VLOOKUP($F832,objets!$A$2:$L5400,10,FALSE))</f>
        <v>#NAME?</v>
      </c>
      <c r="N832" s="63" t="e">
        <f ca="1">_xlfn.IFS($E832&gt;0,VLOOKUP($F832,objets!$A$2:$L5400,11,FALSE)*$E832,$F832="",0,$E832="",VLOOKUP($F832,objets!$A$2:$L5400,11,FALSE))</f>
        <v>#NAME?</v>
      </c>
      <c r="O832" s="63" t="e">
        <f ca="1">_xlfn.IFS($E832&gt;0,VLOOKUP($F832,objets!$A$2:$L5400,12,FALSE)*$E832,$F832="",0,$E832="",VLOOKUP($F832,objets!$A$2:$L5400,12,FALSE))</f>
        <v>#NAME?</v>
      </c>
      <c r="P832" s="64"/>
      <c r="Q832" s="65"/>
      <c r="R832" s="65"/>
      <c r="S832" s="65"/>
      <c r="T832" s="65"/>
      <c r="U832" s="65"/>
      <c r="V832" s="65"/>
      <c r="W832" s="65"/>
      <c r="X832" s="65"/>
      <c r="Y832" s="73"/>
      <c r="Z832" s="67" t="str">
        <f t="shared" ca="1" si="25"/>
        <v/>
      </c>
      <c r="AA832" s="53"/>
      <c r="AB832" s="68"/>
      <c r="AC832" s="68"/>
      <c r="AD832" s="68"/>
      <c r="AE832" s="68"/>
      <c r="AF832" s="68"/>
      <c r="AG832" s="68"/>
      <c r="AH832" s="68"/>
      <c r="AI832" s="68"/>
      <c r="AJ832" s="69"/>
      <c r="AK832" s="55"/>
      <c r="AL832" s="70"/>
      <c r="AM832" s="61"/>
      <c r="AN832" s="61"/>
      <c r="AO832" s="55"/>
      <c r="AP832" s="71"/>
      <c r="AQ832" s="68"/>
      <c r="AR832" s="61"/>
    </row>
    <row r="833" spans="1:44" ht="34.5" customHeight="1" x14ac:dyDescent="0.25">
      <c r="A833" s="58"/>
      <c r="B833" s="58"/>
      <c r="C833" s="59"/>
      <c r="D833" s="60"/>
      <c r="E833" s="60"/>
      <c r="F833" s="61"/>
      <c r="G833" s="62" t="e">
        <f t="shared" ca="1" si="26"/>
        <v>#NAME?</v>
      </c>
      <c r="H833" s="62" t="e">
        <f ca="1">_xlfn.IFS($E833&gt;0,VLOOKUP($F833,objets!$A$2:$L5401,4,FALSE)*$E833,$F833="",0,$E833="",VLOOKUP($F833,objets!$A$2:$L5401,4,FALSE))</f>
        <v>#NAME?</v>
      </c>
      <c r="I833" s="107" t="str">
        <f>IF(F833="","",IF(E833&gt;0,VLOOKUP(F833,objets!$A$4:$F$47,6,FALSE)*E833,VLOOKUP(F833,objets!$A$4:$F$47,6,FALSE)))</f>
        <v/>
      </c>
      <c r="J833" s="63" t="e">
        <f ca="1">_xlfn.IFS($E833&gt;0,VLOOKUP($F833,objets!$A$2:$L5401,7,FALSE)*$E833,$F833="",0,$E833="",VLOOKUP($F833,objets!$A$2:$L5401,7,FALSE))</f>
        <v>#NAME?</v>
      </c>
      <c r="K833" s="63" t="e">
        <f ca="1">_xlfn.IFS($E833&gt;0,VLOOKUP($F833,objets!$A$2:$L5401,8,FALSE)*$E833,$F833="",0,$E833="",VLOOKUP($F833,objets!$A$2:$L5401,8,FALSE))</f>
        <v>#NAME?</v>
      </c>
      <c r="L833" s="63" t="e">
        <f ca="1">_xlfn.IFS($E833&gt;0,VLOOKUP($F833,objets!$A$2:$L5401,9,FALSE)*$E833,$F833="",0,$E833="",VLOOKUP($F833,objets!$A$2:$L5401,9,FALSE))</f>
        <v>#NAME?</v>
      </c>
      <c r="M833" s="63" t="e">
        <f ca="1">_xlfn.IFS($E833&gt;0,VLOOKUP($F833,objets!$A$2:$L5401,10,FALSE)*$E833,$F833="",0,$E833="",VLOOKUP($F833,objets!$A$2:$L5401,10,FALSE))</f>
        <v>#NAME?</v>
      </c>
      <c r="N833" s="63" t="e">
        <f ca="1">_xlfn.IFS($E833&gt;0,VLOOKUP($F833,objets!$A$2:$L5401,11,FALSE)*$E833,$F833="",0,$E833="",VLOOKUP($F833,objets!$A$2:$L5401,11,FALSE))</f>
        <v>#NAME?</v>
      </c>
      <c r="O833" s="63" t="e">
        <f ca="1">_xlfn.IFS($E833&gt;0,VLOOKUP($F833,objets!$A$2:$L5401,12,FALSE)*$E833,$F833="",0,$E833="",VLOOKUP($F833,objets!$A$2:$L5401,12,FALSE))</f>
        <v>#NAME?</v>
      </c>
      <c r="P833" s="64"/>
      <c r="Q833" s="65"/>
      <c r="R833" s="65"/>
      <c r="S833" s="65"/>
      <c r="T833" s="65"/>
      <c r="U833" s="65"/>
      <c r="V833" s="65"/>
      <c r="W833" s="65"/>
      <c r="X833" s="65"/>
      <c r="Y833" s="73"/>
      <c r="Z833" s="67" t="str">
        <f t="shared" ca="1" si="25"/>
        <v/>
      </c>
      <c r="AA833" s="53"/>
      <c r="AB833" s="68"/>
      <c r="AC833" s="68"/>
      <c r="AD833" s="68"/>
      <c r="AE833" s="68"/>
      <c r="AF833" s="68"/>
      <c r="AG833" s="68"/>
      <c r="AH833" s="68"/>
      <c r="AI833" s="68"/>
      <c r="AJ833" s="69"/>
      <c r="AK833" s="55"/>
      <c r="AL833" s="70"/>
      <c r="AM833" s="61"/>
      <c r="AN833" s="61"/>
      <c r="AO833" s="55"/>
      <c r="AP833" s="71"/>
      <c r="AQ833" s="68"/>
      <c r="AR833" s="61"/>
    </row>
    <row r="834" spans="1:44" ht="34.5" customHeight="1" x14ac:dyDescent="0.25">
      <c r="A834" s="58"/>
      <c r="B834" s="58"/>
      <c r="C834" s="59"/>
      <c r="D834" s="60"/>
      <c r="E834" s="60"/>
      <c r="F834" s="72"/>
      <c r="G834" s="62" t="e">
        <f t="shared" ca="1" si="26"/>
        <v>#NAME?</v>
      </c>
      <c r="H834" s="62" t="e">
        <f ca="1">_xlfn.IFS($E834&gt;0,VLOOKUP($F834,objets!$A$2:$L5402,4,FALSE)*$E834,$F834="",0,$E834="",VLOOKUP($F834,objets!$A$2:$L5402,4,FALSE))</f>
        <v>#NAME?</v>
      </c>
      <c r="I834" s="107" t="str">
        <f>IF(F834="","",IF(E834&gt;0,VLOOKUP(F834,objets!$A$4:$F$47,6,FALSE)*E834,VLOOKUP(F834,objets!$A$4:$F$47,6,FALSE)))</f>
        <v/>
      </c>
      <c r="J834" s="63" t="e">
        <f ca="1">_xlfn.IFS($E834&gt;0,VLOOKUP($F834,objets!$A$2:$L5402,7,FALSE)*$E834,$F834="",0,$E834="",VLOOKUP($F834,objets!$A$2:$L5402,7,FALSE))</f>
        <v>#NAME?</v>
      </c>
      <c r="K834" s="63" t="e">
        <f ca="1">_xlfn.IFS($E834&gt;0,VLOOKUP($F834,objets!$A$2:$L5402,8,FALSE)*$E834,$F834="",0,$E834="",VLOOKUP($F834,objets!$A$2:$L5402,8,FALSE))</f>
        <v>#NAME?</v>
      </c>
      <c r="L834" s="63" t="e">
        <f ca="1">_xlfn.IFS($E834&gt;0,VLOOKUP($F834,objets!$A$2:$L5402,9,FALSE)*$E834,$F834="",0,$E834="",VLOOKUP($F834,objets!$A$2:$L5402,9,FALSE))</f>
        <v>#NAME?</v>
      </c>
      <c r="M834" s="63" t="e">
        <f ca="1">_xlfn.IFS($E834&gt;0,VLOOKUP($F834,objets!$A$2:$L5402,10,FALSE)*$E834,$F834="",0,$E834="",VLOOKUP($F834,objets!$A$2:$L5402,10,FALSE))</f>
        <v>#NAME?</v>
      </c>
      <c r="N834" s="63" t="e">
        <f ca="1">_xlfn.IFS($E834&gt;0,VLOOKUP($F834,objets!$A$2:$L5402,11,FALSE)*$E834,$F834="",0,$E834="",VLOOKUP($F834,objets!$A$2:$L5402,11,FALSE))</f>
        <v>#NAME?</v>
      </c>
      <c r="O834" s="63" t="e">
        <f ca="1">_xlfn.IFS($E834&gt;0,VLOOKUP($F834,objets!$A$2:$L5402,12,FALSE)*$E834,$F834="",0,$E834="",VLOOKUP($F834,objets!$A$2:$L5402,12,FALSE))</f>
        <v>#NAME?</v>
      </c>
      <c r="P834" s="64"/>
      <c r="Q834" s="65"/>
      <c r="R834" s="65"/>
      <c r="S834" s="65"/>
      <c r="T834" s="65"/>
      <c r="U834" s="65"/>
      <c r="V834" s="65"/>
      <c r="W834" s="65"/>
      <c r="X834" s="65"/>
      <c r="Y834" s="73"/>
      <c r="Z834" s="67" t="str">
        <f t="shared" ca="1" si="25"/>
        <v/>
      </c>
      <c r="AA834" s="53"/>
      <c r="AB834" s="68"/>
      <c r="AC834" s="68"/>
      <c r="AD834" s="68"/>
      <c r="AE834" s="68"/>
      <c r="AF834" s="68"/>
      <c r="AG834" s="68"/>
      <c r="AH834" s="68"/>
      <c r="AI834" s="68"/>
      <c r="AJ834" s="69"/>
      <c r="AK834" s="55"/>
      <c r="AL834" s="70"/>
      <c r="AM834" s="61"/>
      <c r="AN834" s="61"/>
      <c r="AO834" s="55"/>
      <c r="AP834" s="71"/>
      <c r="AQ834" s="68"/>
      <c r="AR834" s="61"/>
    </row>
    <row r="835" spans="1:44" ht="34.5" customHeight="1" x14ac:dyDescent="0.25">
      <c r="A835" s="58"/>
      <c r="B835" s="58"/>
      <c r="C835" s="59"/>
      <c r="D835" s="60"/>
      <c r="E835" s="60"/>
      <c r="F835" s="61"/>
      <c r="G835" s="62" t="e">
        <f t="shared" ca="1" si="26"/>
        <v>#NAME?</v>
      </c>
      <c r="H835" s="62" t="e">
        <f ca="1">_xlfn.IFS($E835&gt;0,VLOOKUP($F835,objets!$A$2:$L5403,4,FALSE)*$E835,$F835="",0,$E835="",VLOOKUP($F835,objets!$A$2:$L5403,4,FALSE))</f>
        <v>#NAME?</v>
      </c>
      <c r="I835" s="107" t="str">
        <f>IF(F835="","",IF(E835&gt;0,VLOOKUP(F835,objets!$A$4:$F$47,6,FALSE)*E835,VLOOKUP(F835,objets!$A$4:$F$47,6,FALSE)))</f>
        <v/>
      </c>
      <c r="J835" s="63" t="e">
        <f ca="1">_xlfn.IFS($E835&gt;0,VLOOKUP($F835,objets!$A$2:$L5403,7,FALSE)*$E835,$F835="",0,$E835="",VLOOKUP($F835,objets!$A$2:$L5403,7,FALSE))</f>
        <v>#NAME?</v>
      </c>
      <c r="K835" s="63" t="e">
        <f ca="1">_xlfn.IFS($E835&gt;0,VLOOKUP($F835,objets!$A$2:$L5403,8,FALSE)*$E835,$F835="",0,$E835="",VLOOKUP($F835,objets!$A$2:$L5403,8,FALSE))</f>
        <v>#NAME?</v>
      </c>
      <c r="L835" s="63" t="e">
        <f ca="1">_xlfn.IFS($E835&gt;0,VLOOKUP($F835,objets!$A$2:$L5403,9,FALSE)*$E835,$F835="",0,$E835="",VLOOKUP($F835,objets!$A$2:$L5403,9,FALSE))</f>
        <v>#NAME?</v>
      </c>
      <c r="M835" s="63" t="e">
        <f ca="1">_xlfn.IFS($E835&gt;0,VLOOKUP($F835,objets!$A$2:$L5403,10,FALSE)*$E835,$F835="",0,$E835="",VLOOKUP($F835,objets!$A$2:$L5403,10,FALSE))</f>
        <v>#NAME?</v>
      </c>
      <c r="N835" s="63" t="e">
        <f ca="1">_xlfn.IFS($E835&gt;0,VLOOKUP($F835,objets!$A$2:$L5403,11,FALSE)*$E835,$F835="",0,$E835="",VLOOKUP($F835,objets!$A$2:$L5403,11,FALSE))</f>
        <v>#NAME?</v>
      </c>
      <c r="O835" s="63" t="e">
        <f ca="1">_xlfn.IFS($E835&gt;0,VLOOKUP($F835,objets!$A$2:$L5403,12,FALSE)*$E835,$F835="",0,$E835="",VLOOKUP($F835,objets!$A$2:$L5403,12,FALSE))</f>
        <v>#NAME?</v>
      </c>
      <c r="P835" s="64"/>
      <c r="Q835" s="65"/>
      <c r="R835" s="65"/>
      <c r="S835" s="65"/>
      <c r="T835" s="65"/>
      <c r="U835" s="65"/>
      <c r="V835" s="65"/>
      <c r="W835" s="65"/>
      <c r="X835" s="65"/>
      <c r="Y835" s="73"/>
      <c r="Z835" s="67" t="str">
        <f t="shared" ca="1" si="25"/>
        <v/>
      </c>
      <c r="AA835" s="53"/>
      <c r="AB835" s="68"/>
      <c r="AC835" s="68"/>
      <c r="AD835" s="68"/>
      <c r="AE835" s="68"/>
      <c r="AF835" s="68"/>
      <c r="AG835" s="68"/>
      <c r="AH835" s="68"/>
      <c r="AI835" s="68"/>
      <c r="AJ835" s="69"/>
      <c r="AK835" s="55"/>
      <c r="AL835" s="70"/>
      <c r="AM835" s="61"/>
      <c r="AN835" s="61"/>
      <c r="AO835" s="55"/>
      <c r="AP835" s="71"/>
      <c r="AQ835" s="68"/>
      <c r="AR835" s="61"/>
    </row>
    <row r="836" spans="1:44" ht="34.5" customHeight="1" x14ac:dyDescent="0.25">
      <c r="A836" s="58"/>
      <c r="B836" s="58"/>
      <c r="C836" s="59"/>
      <c r="D836" s="60"/>
      <c r="E836" s="60"/>
      <c r="F836" s="61"/>
      <c r="G836" s="62" t="e">
        <f t="shared" ca="1" si="26"/>
        <v>#NAME?</v>
      </c>
      <c r="H836" s="62" t="e">
        <f ca="1">_xlfn.IFS($E836&gt;0,VLOOKUP($F836,objets!$A$2:$L5404,4,FALSE)*$E836,$F836="",0,$E836="",VLOOKUP($F836,objets!$A$2:$L5404,4,FALSE))</f>
        <v>#NAME?</v>
      </c>
      <c r="I836" s="107" t="str">
        <f>IF(F836="","",IF(E836&gt;0,VLOOKUP(F836,objets!$A$4:$F$47,6,FALSE)*E836,VLOOKUP(F836,objets!$A$4:$F$47,6,FALSE)))</f>
        <v/>
      </c>
      <c r="J836" s="63" t="e">
        <f ca="1">_xlfn.IFS($E836&gt;0,VLOOKUP($F836,objets!$A$2:$L5404,7,FALSE)*$E836,$F836="",0,$E836="",VLOOKUP($F836,objets!$A$2:$L5404,7,FALSE))</f>
        <v>#NAME?</v>
      </c>
      <c r="K836" s="63" t="e">
        <f ca="1">_xlfn.IFS($E836&gt;0,VLOOKUP($F836,objets!$A$2:$L5404,8,FALSE)*$E836,$F836="",0,$E836="",VLOOKUP($F836,objets!$A$2:$L5404,8,FALSE))</f>
        <v>#NAME?</v>
      </c>
      <c r="L836" s="63" t="e">
        <f ca="1">_xlfn.IFS($E836&gt;0,VLOOKUP($F836,objets!$A$2:$L5404,9,FALSE)*$E836,$F836="",0,$E836="",VLOOKUP($F836,objets!$A$2:$L5404,9,FALSE))</f>
        <v>#NAME?</v>
      </c>
      <c r="M836" s="63" t="e">
        <f ca="1">_xlfn.IFS($E836&gt;0,VLOOKUP($F836,objets!$A$2:$L5404,10,FALSE)*$E836,$F836="",0,$E836="",VLOOKUP($F836,objets!$A$2:$L5404,10,FALSE))</f>
        <v>#NAME?</v>
      </c>
      <c r="N836" s="63" t="e">
        <f ca="1">_xlfn.IFS($E836&gt;0,VLOOKUP($F836,objets!$A$2:$L5404,11,FALSE)*$E836,$F836="",0,$E836="",VLOOKUP($F836,objets!$A$2:$L5404,11,FALSE))</f>
        <v>#NAME?</v>
      </c>
      <c r="O836" s="63" t="e">
        <f ca="1">_xlfn.IFS($E836&gt;0,VLOOKUP($F836,objets!$A$2:$L5404,12,FALSE)*$E836,$F836="",0,$E836="",VLOOKUP($F836,objets!$A$2:$L5404,12,FALSE))</f>
        <v>#NAME?</v>
      </c>
      <c r="P836" s="64"/>
      <c r="Q836" s="65"/>
      <c r="R836" s="65"/>
      <c r="S836" s="65"/>
      <c r="T836" s="65"/>
      <c r="U836" s="65"/>
      <c r="V836" s="65"/>
      <c r="W836" s="65"/>
      <c r="X836" s="65"/>
      <c r="Y836" s="73"/>
      <c r="Z836" s="67" t="str">
        <f t="shared" ca="1" si="25"/>
        <v/>
      </c>
      <c r="AA836" s="53"/>
      <c r="AB836" s="68"/>
      <c r="AC836" s="68"/>
      <c r="AD836" s="68"/>
      <c r="AE836" s="68"/>
      <c r="AF836" s="68"/>
      <c r="AG836" s="68"/>
      <c r="AH836" s="68"/>
      <c r="AI836" s="68"/>
      <c r="AJ836" s="69"/>
      <c r="AK836" s="55"/>
      <c r="AL836" s="70"/>
      <c r="AM836" s="61"/>
      <c r="AN836" s="61"/>
      <c r="AO836" s="55"/>
      <c r="AP836" s="71"/>
      <c r="AQ836" s="68"/>
      <c r="AR836" s="61"/>
    </row>
    <row r="837" spans="1:44" ht="34.5" customHeight="1" x14ac:dyDescent="0.25">
      <c r="A837" s="58"/>
      <c r="B837" s="58"/>
      <c r="C837" s="59"/>
      <c r="D837" s="60"/>
      <c r="E837" s="60"/>
      <c r="F837" s="61"/>
      <c r="G837" s="62" t="e">
        <f t="shared" ca="1" si="26"/>
        <v>#NAME?</v>
      </c>
      <c r="H837" s="62" t="e">
        <f ca="1">_xlfn.IFS($E837&gt;0,VLOOKUP($F837,objets!$A$2:$L5405,4,FALSE)*$E837,$F837="",0,$E837="",VLOOKUP($F837,objets!$A$2:$L5405,4,FALSE))</f>
        <v>#NAME?</v>
      </c>
      <c r="I837" s="107" t="str">
        <f>IF(F837="","",IF(E837&gt;0,VLOOKUP(F837,objets!$A$4:$F$47,6,FALSE)*E837,VLOOKUP(F837,objets!$A$4:$F$47,6,FALSE)))</f>
        <v/>
      </c>
      <c r="J837" s="63" t="e">
        <f ca="1">_xlfn.IFS($E837&gt;0,VLOOKUP($F837,objets!$A$2:$L5405,7,FALSE)*$E837,$F837="",0,$E837="",VLOOKUP($F837,objets!$A$2:$L5405,7,FALSE))</f>
        <v>#NAME?</v>
      </c>
      <c r="K837" s="63" t="e">
        <f ca="1">_xlfn.IFS($E837&gt;0,VLOOKUP($F837,objets!$A$2:$L5405,8,FALSE)*$E837,$F837="",0,$E837="",VLOOKUP($F837,objets!$A$2:$L5405,8,FALSE))</f>
        <v>#NAME?</v>
      </c>
      <c r="L837" s="63" t="e">
        <f ca="1">_xlfn.IFS($E837&gt;0,VLOOKUP($F837,objets!$A$2:$L5405,9,FALSE)*$E837,$F837="",0,$E837="",VLOOKUP($F837,objets!$A$2:$L5405,9,FALSE))</f>
        <v>#NAME?</v>
      </c>
      <c r="M837" s="63" t="e">
        <f ca="1">_xlfn.IFS($E837&gt;0,VLOOKUP($F837,objets!$A$2:$L5405,10,FALSE)*$E837,$F837="",0,$E837="",VLOOKUP($F837,objets!$A$2:$L5405,10,FALSE))</f>
        <v>#NAME?</v>
      </c>
      <c r="N837" s="63" t="e">
        <f ca="1">_xlfn.IFS($E837&gt;0,VLOOKUP($F837,objets!$A$2:$L5405,11,FALSE)*$E837,$F837="",0,$E837="",VLOOKUP($F837,objets!$A$2:$L5405,11,FALSE))</f>
        <v>#NAME?</v>
      </c>
      <c r="O837" s="63" t="e">
        <f ca="1">_xlfn.IFS($E837&gt;0,VLOOKUP($F837,objets!$A$2:$L5405,12,FALSE)*$E837,$F837="",0,$E837="",VLOOKUP($F837,objets!$A$2:$L5405,12,FALSE))</f>
        <v>#NAME?</v>
      </c>
      <c r="P837" s="64"/>
      <c r="Q837" s="65"/>
      <c r="R837" s="65"/>
      <c r="S837" s="65"/>
      <c r="T837" s="65"/>
      <c r="U837" s="65"/>
      <c r="V837" s="65"/>
      <c r="W837" s="65"/>
      <c r="X837" s="65"/>
      <c r="Y837" s="73"/>
      <c r="Z837" s="67" t="str">
        <f t="shared" ca="1" si="25"/>
        <v/>
      </c>
      <c r="AA837" s="53"/>
      <c r="AB837" s="68"/>
      <c r="AC837" s="68"/>
      <c r="AD837" s="68"/>
      <c r="AE837" s="68"/>
      <c r="AF837" s="68"/>
      <c r="AG837" s="68"/>
      <c r="AH837" s="68"/>
      <c r="AI837" s="68"/>
      <c r="AJ837" s="69"/>
      <c r="AK837" s="55"/>
      <c r="AL837" s="70"/>
      <c r="AM837" s="61"/>
      <c r="AN837" s="61"/>
      <c r="AO837" s="55"/>
      <c r="AP837" s="71"/>
      <c r="AQ837" s="68"/>
      <c r="AR837" s="61"/>
    </row>
    <row r="838" spans="1:44" ht="34.5" customHeight="1" x14ac:dyDescent="0.25">
      <c r="A838" s="58"/>
      <c r="B838" s="58"/>
      <c r="C838" s="59"/>
      <c r="D838" s="60"/>
      <c r="E838" s="60"/>
      <c r="F838" s="72"/>
      <c r="G838" s="62" t="e">
        <f t="shared" ca="1" si="26"/>
        <v>#NAME?</v>
      </c>
      <c r="H838" s="62" t="e">
        <f ca="1">_xlfn.IFS($E838&gt;0,VLOOKUP($F838,objets!$A$2:$L5406,4,FALSE)*$E838,$F838="",0,$E838="",VLOOKUP($F838,objets!$A$2:$L5406,4,FALSE))</f>
        <v>#NAME?</v>
      </c>
      <c r="I838" s="107" t="str">
        <f>IF(F838="","",IF(E838&gt;0,VLOOKUP(F838,objets!$A$4:$F$47,6,FALSE)*E838,VLOOKUP(F838,objets!$A$4:$F$47,6,FALSE)))</f>
        <v/>
      </c>
      <c r="J838" s="63" t="e">
        <f ca="1">_xlfn.IFS($E838&gt;0,VLOOKUP($F838,objets!$A$2:$L5406,7,FALSE)*$E838,$F838="",0,$E838="",VLOOKUP($F838,objets!$A$2:$L5406,7,FALSE))</f>
        <v>#NAME?</v>
      </c>
      <c r="K838" s="63" t="e">
        <f ca="1">_xlfn.IFS($E838&gt;0,VLOOKUP($F838,objets!$A$2:$L5406,8,FALSE)*$E838,$F838="",0,$E838="",VLOOKUP($F838,objets!$A$2:$L5406,8,FALSE))</f>
        <v>#NAME?</v>
      </c>
      <c r="L838" s="63" t="e">
        <f ca="1">_xlfn.IFS($E838&gt;0,VLOOKUP($F838,objets!$A$2:$L5406,9,FALSE)*$E838,$F838="",0,$E838="",VLOOKUP($F838,objets!$A$2:$L5406,9,FALSE))</f>
        <v>#NAME?</v>
      </c>
      <c r="M838" s="63" t="e">
        <f ca="1">_xlfn.IFS($E838&gt;0,VLOOKUP($F838,objets!$A$2:$L5406,10,FALSE)*$E838,$F838="",0,$E838="",VLOOKUP($F838,objets!$A$2:$L5406,10,FALSE))</f>
        <v>#NAME?</v>
      </c>
      <c r="N838" s="63" t="e">
        <f ca="1">_xlfn.IFS($E838&gt;0,VLOOKUP($F838,objets!$A$2:$L5406,11,FALSE)*$E838,$F838="",0,$E838="",VLOOKUP($F838,objets!$A$2:$L5406,11,FALSE))</f>
        <v>#NAME?</v>
      </c>
      <c r="O838" s="63" t="e">
        <f ca="1">_xlfn.IFS($E838&gt;0,VLOOKUP($F838,objets!$A$2:$L5406,12,FALSE)*$E838,$F838="",0,$E838="",VLOOKUP($F838,objets!$A$2:$L5406,12,FALSE))</f>
        <v>#NAME?</v>
      </c>
      <c r="P838" s="64"/>
      <c r="Q838" s="65"/>
      <c r="R838" s="65"/>
      <c r="S838" s="65"/>
      <c r="T838" s="65"/>
      <c r="U838" s="65"/>
      <c r="V838" s="65"/>
      <c r="W838" s="65"/>
      <c r="X838" s="65"/>
      <c r="Y838" s="73"/>
      <c r="Z838" s="67" t="str">
        <f t="shared" ca="1" si="25"/>
        <v/>
      </c>
      <c r="AA838" s="53"/>
      <c r="AB838" s="68"/>
      <c r="AC838" s="68"/>
      <c r="AD838" s="68"/>
      <c r="AE838" s="68"/>
      <c r="AF838" s="68"/>
      <c r="AG838" s="68"/>
      <c r="AH838" s="68"/>
      <c r="AI838" s="68"/>
      <c r="AJ838" s="69"/>
      <c r="AK838" s="55"/>
      <c r="AL838" s="70"/>
      <c r="AM838" s="61"/>
      <c r="AN838" s="61"/>
      <c r="AO838" s="55"/>
      <c r="AP838" s="71"/>
      <c r="AQ838" s="68"/>
      <c r="AR838" s="61"/>
    </row>
    <row r="839" spans="1:44" ht="34.5" customHeight="1" x14ac:dyDescent="0.25">
      <c r="A839" s="58"/>
      <c r="B839" s="58"/>
      <c r="C839" s="59"/>
      <c r="D839" s="60"/>
      <c r="E839" s="60"/>
      <c r="F839" s="61"/>
      <c r="G839" s="62" t="e">
        <f t="shared" ca="1" si="26"/>
        <v>#NAME?</v>
      </c>
      <c r="H839" s="62" t="e">
        <f ca="1">_xlfn.IFS($E839&gt;0,VLOOKUP($F839,objets!$A$2:$L5407,4,FALSE)*$E839,$F839="",0,$E839="",VLOOKUP($F839,objets!$A$2:$L5407,4,FALSE))</f>
        <v>#NAME?</v>
      </c>
      <c r="I839" s="107" t="str">
        <f>IF(F839="","",IF(E839&gt;0,VLOOKUP(F839,objets!$A$4:$F$47,6,FALSE)*E839,VLOOKUP(F839,objets!$A$4:$F$47,6,FALSE)))</f>
        <v/>
      </c>
      <c r="J839" s="63" t="e">
        <f ca="1">_xlfn.IFS($E839&gt;0,VLOOKUP($F839,objets!$A$2:$L5407,7,FALSE)*$E839,$F839="",0,$E839="",VLOOKUP($F839,objets!$A$2:$L5407,7,FALSE))</f>
        <v>#NAME?</v>
      </c>
      <c r="K839" s="63" t="e">
        <f ca="1">_xlfn.IFS($E839&gt;0,VLOOKUP($F839,objets!$A$2:$L5407,8,FALSE)*$E839,$F839="",0,$E839="",VLOOKUP($F839,objets!$A$2:$L5407,8,FALSE))</f>
        <v>#NAME?</v>
      </c>
      <c r="L839" s="63" t="e">
        <f ca="1">_xlfn.IFS($E839&gt;0,VLOOKUP($F839,objets!$A$2:$L5407,9,FALSE)*$E839,$F839="",0,$E839="",VLOOKUP($F839,objets!$A$2:$L5407,9,FALSE))</f>
        <v>#NAME?</v>
      </c>
      <c r="M839" s="63" t="e">
        <f ca="1">_xlfn.IFS($E839&gt;0,VLOOKUP($F839,objets!$A$2:$L5407,10,FALSE)*$E839,$F839="",0,$E839="",VLOOKUP($F839,objets!$A$2:$L5407,10,FALSE))</f>
        <v>#NAME?</v>
      </c>
      <c r="N839" s="63" t="e">
        <f ca="1">_xlfn.IFS($E839&gt;0,VLOOKUP($F839,objets!$A$2:$L5407,11,FALSE)*$E839,$F839="",0,$E839="",VLOOKUP($F839,objets!$A$2:$L5407,11,FALSE))</f>
        <v>#NAME?</v>
      </c>
      <c r="O839" s="63" t="e">
        <f ca="1">_xlfn.IFS($E839&gt;0,VLOOKUP($F839,objets!$A$2:$L5407,12,FALSE)*$E839,$F839="",0,$E839="",VLOOKUP($F839,objets!$A$2:$L5407,12,FALSE))</f>
        <v>#NAME?</v>
      </c>
      <c r="P839" s="64"/>
      <c r="Q839" s="65"/>
      <c r="R839" s="65"/>
      <c r="S839" s="65"/>
      <c r="T839" s="65"/>
      <c r="U839" s="65"/>
      <c r="V839" s="65"/>
      <c r="W839" s="65"/>
      <c r="X839" s="65"/>
      <c r="Y839" s="73"/>
      <c r="Z839" s="67" t="str">
        <f t="shared" ref="Z839:Z902" ca="1" si="27">IFERROR(SUMPRODUCT(H839:O839,Q839:X839)/SUM(H839:O839),"")</f>
        <v/>
      </c>
      <c r="AA839" s="53"/>
      <c r="AB839" s="68"/>
      <c r="AC839" s="68"/>
      <c r="AD839" s="68"/>
      <c r="AE839" s="68"/>
      <c r="AF839" s="68"/>
      <c r="AG839" s="68"/>
      <c r="AH839" s="68"/>
      <c r="AI839" s="68"/>
      <c r="AJ839" s="69"/>
      <c r="AK839" s="55"/>
      <c r="AL839" s="70"/>
      <c r="AM839" s="61"/>
      <c r="AN839" s="61"/>
      <c r="AO839" s="55"/>
      <c r="AP839" s="71"/>
      <c r="AQ839" s="68"/>
      <c r="AR839" s="61"/>
    </row>
    <row r="840" spans="1:44" ht="34.5" customHeight="1" x14ac:dyDescent="0.25">
      <c r="A840" s="58"/>
      <c r="B840" s="58"/>
      <c r="C840" s="59"/>
      <c r="D840" s="60"/>
      <c r="E840" s="60"/>
      <c r="F840" s="72"/>
      <c r="G840" s="62" t="e">
        <f t="shared" ca="1" si="26"/>
        <v>#NAME?</v>
      </c>
      <c r="H840" s="62" t="e">
        <f ca="1">_xlfn.IFS($E840&gt;0,VLOOKUP($F840,objets!$A$2:$L5408,4,FALSE)*$E840,$F840="",0,$E840="",VLOOKUP($F840,objets!$A$2:$L5408,4,FALSE))</f>
        <v>#NAME?</v>
      </c>
      <c r="I840" s="107" t="str">
        <f>IF(F840="","",IF(E840&gt;0,VLOOKUP(F840,objets!$A$4:$F$47,6,FALSE)*E840,VLOOKUP(F840,objets!$A$4:$F$47,6,FALSE)))</f>
        <v/>
      </c>
      <c r="J840" s="63" t="e">
        <f ca="1">_xlfn.IFS($E840&gt;0,VLOOKUP($F840,objets!$A$2:$L5408,7,FALSE)*$E840,$F840="",0,$E840="",VLOOKUP($F840,objets!$A$2:$L5408,7,FALSE))</f>
        <v>#NAME?</v>
      </c>
      <c r="K840" s="63" t="e">
        <f ca="1">_xlfn.IFS($E840&gt;0,VLOOKUP($F840,objets!$A$2:$L5408,8,FALSE)*$E840,$F840="",0,$E840="",VLOOKUP($F840,objets!$A$2:$L5408,8,FALSE))</f>
        <v>#NAME?</v>
      </c>
      <c r="L840" s="63" t="e">
        <f ca="1">_xlfn.IFS($E840&gt;0,VLOOKUP($F840,objets!$A$2:$L5408,9,FALSE)*$E840,$F840="",0,$E840="",VLOOKUP($F840,objets!$A$2:$L5408,9,FALSE))</f>
        <v>#NAME?</v>
      </c>
      <c r="M840" s="63" t="e">
        <f ca="1">_xlfn.IFS($E840&gt;0,VLOOKUP($F840,objets!$A$2:$L5408,10,FALSE)*$E840,$F840="",0,$E840="",VLOOKUP($F840,objets!$A$2:$L5408,10,FALSE))</f>
        <v>#NAME?</v>
      </c>
      <c r="N840" s="63" t="e">
        <f ca="1">_xlfn.IFS($E840&gt;0,VLOOKUP($F840,objets!$A$2:$L5408,11,FALSE)*$E840,$F840="",0,$E840="",VLOOKUP($F840,objets!$A$2:$L5408,11,FALSE))</f>
        <v>#NAME?</v>
      </c>
      <c r="O840" s="63" t="e">
        <f ca="1">_xlfn.IFS($E840&gt;0,VLOOKUP($F840,objets!$A$2:$L5408,12,FALSE)*$E840,$F840="",0,$E840="",VLOOKUP($F840,objets!$A$2:$L5408,12,FALSE))</f>
        <v>#NAME?</v>
      </c>
      <c r="P840" s="64"/>
      <c r="Q840" s="65"/>
      <c r="R840" s="65"/>
      <c r="S840" s="65"/>
      <c r="T840" s="65"/>
      <c r="U840" s="65"/>
      <c r="V840" s="65"/>
      <c r="W840" s="65"/>
      <c r="X840" s="65"/>
      <c r="Y840" s="73"/>
      <c r="Z840" s="67" t="str">
        <f t="shared" ca="1" si="27"/>
        <v/>
      </c>
      <c r="AA840" s="53"/>
      <c r="AB840" s="68"/>
      <c r="AC840" s="68"/>
      <c r="AD840" s="68"/>
      <c r="AE840" s="68"/>
      <c r="AF840" s="68"/>
      <c r="AG840" s="68"/>
      <c r="AH840" s="68"/>
      <c r="AI840" s="68"/>
      <c r="AJ840" s="69"/>
      <c r="AK840" s="55"/>
      <c r="AL840" s="70"/>
      <c r="AM840" s="61"/>
      <c r="AN840" s="61"/>
      <c r="AO840" s="55"/>
      <c r="AP840" s="71"/>
      <c r="AQ840" s="68"/>
      <c r="AR840" s="61"/>
    </row>
    <row r="841" spans="1:44" ht="34.5" customHeight="1" x14ac:dyDescent="0.25">
      <c r="A841" s="58"/>
      <c r="B841" s="58"/>
      <c r="C841" s="59"/>
      <c r="D841" s="60"/>
      <c r="E841" s="60"/>
      <c r="F841" s="61"/>
      <c r="G841" s="62" t="e">
        <f t="shared" ca="1" si="26"/>
        <v>#NAME?</v>
      </c>
      <c r="H841" s="62" t="e">
        <f ca="1">_xlfn.IFS($E841&gt;0,VLOOKUP($F841,objets!$A$2:$L5409,4,FALSE)*$E841,$F841="",0,$E841="",VLOOKUP($F841,objets!$A$2:$L5409,4,FALSE))</f>
        <v>#NAME?</v>
      </c>
      <c r="I841" s="107" t="str">
        <f>IF(F841="","",IF(E841&gt;0,VLOOKUP(F841,objets!$A$4:$F$47,6,FALSE)*E841,VLOOKUP(F841,objets!$A$4:$F$47,6,FALSE)))</f>
        <v/>
      </c>
      <c r="J841" s="63" t="e">
        <f ca="1">_xlfn.IFS($E841&gt;0,VLOOKUP($F841,objets!$A$2:$L5409,7,FALSE)*$E841,$F841="",0,$E841="",VLOOKUP($F841,objets!$A$2:$L5409,7,FALSE))</f>
        <v>#NAME?</v>
      </c>
      <c r="K841" s="63" t="e">
        <f ca="1">_xlfn.IFS($E841&gt;0,VLOOKUP($F841,objets!$A$2:$L5409,8,FALSE)*$E841,$F841="",0,$E841="",VLOOKUP($F841,objets!$A$2:$L5409,8,FALSE))</f>
        <v>#NAME?</v>
      </c>
      <c r="L841" s="63" t="e">
        <f ca="1">_xlfn.IFS($E841&gt;0,VLOOKUP($F841,objets!$A$2:$L5409,9,FALSE)*$E841,$F841="",0,$E841="",VLOOKUP($F841,objets!$A$2:$L5409,9,FALSE))</f>
        <v>#NAME?</v>
      </c>
      <c r="M841" s="63" t="e">
        <f ca="1">_xlfn.IFS($E841&gt;0,VLOOKUP($F841,objets!$A$2:$L5409,10,FALSE)*$E841,$F841="",0,$E841="",VLOOKUP($F841,objets!$A$2:$L5409,10,FALSE))</f>
        <v>#NAME?</v>
      </c>
      <c r="N841" s="63" t="e">
        <f ca="1">_xlfn.IFS($E841&gt;0,VLOOKUP($F841,objets!$A$2:$L5409,11,FALSE)*$E841,$F841="",0,$E841="",VLOOKUP($F841,objets!$A$2:$L5409,11,FALSE))</f>
        <v>#NAME?</v>
      </c>
      <c r="O841" s="63" t="e">
        <f ca="1">_xlfn.IFS($E841&gt;0,VLOOKUP($F841,objets!$A$2:$L5409,12,FALSE)*$E841,$F841="",0,$E841="",VLOOKUP($F841,objets!$A$2:$L5409,12,FALSE))</f>
        <v>#NAME?</v>
      </c>
      <c r="P841" s="64"/>
      <c r="Q841" s="65"/>
      <c r="R841" s="65"/>
      <c r="S841" s="65"/>
      <c r="T841" s="65"/>
      <c r="U841" s="65"/>
      <c r="V841" s="65"/>
      <c r="W841" s="65"/>
      <c r="X841" s="65"/>
      <c r="Y841" s="73"/>
      <c r="Z841" s="67" t="str">
        <f t="shared" ca="1" si="27"/>
        <v/>
      </c>
      <c r="AA841" s="53"/>
      <c r="AB841" s="68"/>
      <c r="AC841" s="68"/>
      <c r="AD841" s="68"/>
      <c r="AE841" s="68"/>
      <c r="AF841" s="68"/>
      <c r="AG841" s="68"/>
      <c r="AH841" s="68"/>
      <c r="AI841" s="68"/>
      <c r="AJ841" s="69"/>
      <c r="AK841" s="55"/>
      <c r="AL841" s="70"/>
      <c r="AM841" s="61"/>
      <c r="AN841" s="61"/>
      <c r="AO841" s="55"/>
      <c r="AP841" s="71"/>
      <c r="AQ841" s="68"/>
      <c r="AR841" s="61"/>
    </row>
    <row r="842" spans="1:44" ht="34.5" customHeight="1" x14ac:dyDescent="0.25">
      <c r="A842" s="58"/>
      <c r="B842" s="58"/>
      <c r="C842" s="59"/>
      <c r="D842" s="60"/>
      <c r="E842" s="60"/>
      <c r="F842" s="61"/>
      <c r="G842" s="62" t="e">
        <f t="shared" ca="1" si="26"/>
        <v>#NAME?</v>
      </c>
      <c r="H842" s="62" t="e">
        <f ca="1">_xlfn.IFS($E842&gt;0,VLOOKUP($F842,objets!$A$2:$L5410,4,FALSE)*$E842,$F842="",0,$E842="",VLOOKUP($F842,objets!$A$2:$L5410,4,FALSE))</f>
        <v>#NAME?</v>
      </c>
      <c r="I842" s="107" t="str">
        <f>IF(F842="","",IF(E842&gt;0,VLOOKUP(F842,objets!$A$4:$F$47,6,FALSE)*E842,VLOOKUP(F842,objets!$A$4:$F$47,6,FALSE)))</f>
        <v/>
      </c>
      <c r="J842" s="63" t="e">
        <f ca="1">_xlfn.IFS($E842&gt;0,VLOOKUP($F842,objets!$A$2:$L5410,7,FALSE)*$E842,$F842="",0,$E842="",VLOOKUP($F842,objets!$A$2:$L5410,7,FALSE))</f>
        <v>#NAME?</v>
      </c>
      <c r="K842" s="63" t="e">
        <f ca="1">_xlfn.IFS($E842&gt;0,VLOOKUP($F842,objets!$A$2:$L5410,8,FALSE)*$E842,$F842="",0,$E842="",VLOOKUP($F842,objets!$A$2:$L5410,8,FALSE))</f>
        <v>#NAME?</v>
      </c>
      <c r="L842" s="63" t="e">
        <f ca="1">_xlfn.IFS($E842&gt;0,VLOOKUP($F842,objets!$A$2:$L5410,9,FALSE)*$E842,$F842="",0,$E842="",VLOOKUP($F842,objets!$A$2:$L5410,9,FALSE))</f>
        <v>#NAME?</v>
      </c>
      <c r="M842" s="63" t="e">
        <f ca="1">_xlfn.IFS($E842&gt;0,VLOOKUP($F842,objets!$A$2:$L5410,10,FALSE)*$E842,$F842="",0,$E842="",VLOOKUP($F842,objets!$A$2:$L5410,10,FALSE))</f>
        <v>#NAME?</v>
      </c>
      <c r="N842" s="63" t="e">
        <f ca="1">_xlfn.IFS($E842&gt;0,VLOOKUP($F842,objets!$A$2:$L5410,11,FALSE)*$E842,$F842="",0,$E842="",VLOOKUP($F842,objets!$A$2:$L5410,11,FALSE))</f>
        <v>#NAME?</v>
      </c>
      <c r="O842" s="63" t="e">
        <f ca="1">_xlfn.IFS($E842&gt;0,VLOOKUP($F842,objets!$A$2:$L5410,12,FALSE)*$E842,$F842="",0,$E842="",VLOOKUP($F842,objets!$A$2:$L5410,12,FALSE))</f>
        <v>#NAME?</v>
      </c>
      <c r="P842" s="64"/>
      <c r="Q842" s="65"/>
      <c r="R842" s="65"/>
      <c r="S842" s="65"/>
      <c r="T842" s="65"/>
      <c r="U842" s="65"/>
      <c r="V842" s="65"/>
      <c r="W842" s="65"/>
      <c r="X842" s="65"/>
      <c r="Y842" s="73"/>
      <c r="Z842" s="67" t="str">
        <f t="shared" ca="1" si="27"/>
        <v/>
      </c>
      <c r="AA842" s="53"/>
      <c r="AB842" s="68"/>
      <c r="AC842" s="68"/>
      <c r="AD842" s="68"/>
      <c r="AE842" s="68"/>
      <c r="AF842" s="68"/>
      <c r="AG842" s="68"/>
      <c r="AH842" s="68"/>
      <c r="AI842" s="68"/>
      <c r="AJ842" s="69"/>
      <c r="AK842" s="55"/>
      <c r="AL842" s="70"/>
      <c r="AM842" s="61"/>
      <c r="AN842" s="61"/>
      <c r="AO842" s="55"/>
      <c r="AP842" s="71"/>
      <c r="AQ842" s="68"/>
      <c r="AR842" s="61"/>
    </row>
    <row r="843" spans="1:44" ht="34.5" customHeight="1" x14ac:dyDescent="0.25">
      <c r="A843" s="58"/>
      <c r="B843" s="58"/>
      <c r="C843" s="59"/>
      <c r="D843" s="60"/>
      <c r="E843" s="60"/>
      <c r="F843" s="72"/>
      <c r="G843" s="62" t="e">
        <f t="shared" ca="1" si="26"/>
        <v>#NAME?</v>
      </c>
      <c r="H843" s="62" t="e">
        <f ca="1">_xlfn.IFS($E843&gt;0,VLOOKUP($F843,objets!$A$2:$L5411,4,FALSE)*$E843,$F843="",0,$E843="",VLOOKUP($F843,objets!$A$2:$L5411,4,FALSE))</f>
        <v>#NAME?</v>
      </c>
      <c r="I843" s="107" t="str">
        <f>IF(F843="","",IF(E843&gt;0,VLOOKUP(F843,objets!$A$4:$F$47,6,FALSE)*E843,VLOOKUP(F843,objets!$A$4:$F$47,6,FALSE)))</f>
        <v/>
      </c>
      <c r="J843" s="63" t="e">
        <f ca="1">_xlfn.IFS($E843&gt;0,VLOOKUP($F843,objets!$A$2:$L5411,7,FALSE)*$E843,$F843="",0,$E843="",VLOOKUP($F843,objets!$A$2:$L5411,7,FALSE))</f>
        <v>#NAME?</v>
      </c>
      <c r="K843" s="63" t="e">
        <f ca="1">_xlfn.IFS($E843&gt;0,VLOOKUP($F843,objets!$A$2:$L5411,8,FALSE)*$E843,$F843="",0,$E843="",VLOOKUP($F843,objets!$A$2:$L5411,8,FALSE))</f>
        <v>#NAME?</v>
      </c>
      <c r="L843" s="63" t="e">
        <f ca="1">_xlfn.IFS($E843&gt;0,VLOOKUP($F843,objets!$A$2:$L5411,9,FALSE)*$E843,$F843="",0,$E843="",VLOOKUP($F843,objets!$A$2:$L5411,9,FALSE))</f>
        <v>#NAME?</v>
      </c>
      <c r="M843" s="63" t="e">
        <f ca="1">_xlfn.IFS($E843&gt;0,VLOOKUP($F843,objets!$A$2:$L5411,10,FALSE)*$E843,$F843="",0,$E843="",VLOOKUP($F843,objets!$A$2:$L5411,10,FALSE))</f>
        <v>#NAME?</v>
      </c>
      <c r="N843" s="63" t="e">
        <f ca="1">_xlfn.IFS($E843&gt;0,VLOOKUP($F843,objets!$A$2:$L5411,11,FALSE)*$E843,$F843="",0,$E843="",VLOOKUP($F843,objets!$A$2:$L5411,11,FALSE))</f>
        <v>#NAME?</v>
      </c>
      <c r="O843" s="63" t="e">
        <f ca="1">_xlfn.IFS($E843&gt;0,VLOOKUP($F843,objets!$A$2:$L5411,12,FALSE)*$E843,$F843="",0,$E843="",VLOOKUP($F843,objets!$A$2:$L5411,12,FALSE))</f>
        <v>#NAME?</v>
      </c>
      <c r="P843" s="64"/>
      <c r="Q843" s="65"/>
      <c r="R843" s="65"/>
      <c r="S843" s="65"/>
      <c r="T843" s="65"/>
      <c r="U843" s="65"/>
      <c r="V843" s="65"/>
      <c r="W843" s="65"/>
      <c r="X843" s="65"/>
      <c r="Y843" s="73"/>
      <c r="Z843" s="67" t="str">
        <f t="shared" ca="1" si="27"/>
        <v/>
      </c>
      <c r="AA843" s="53"/>
      <c r="AB843" s="68"/>
      <c r="AC843" s="68"/>
      <c r="AD843" s="68"/>
      <c r="AE843" s="68"/>
      <c r="AF843" s="68"/>
      <c r="AG843" s="68"/>
      <c r="AH843" s="68"/>
      <c r="AI843" s="68"/>
      <c r="AJ843" s="69"/>
      <c r="AK843" s="55"/>
      <c r="AL843" s="70"/>
      <c r="AM843" s="61"/>
      <c r="AN843" s="61"/>
      <c r="AO843" s="55"/>
      <c r="AP843" s="71"/>
      <c r="AQ843" s="68"/>
      <c r="AR843" s="61"/>
    </row>
    <row r="844" spans="1:44" ht="34.5" customHeight="1" x14ac:dyDescent="0.25">
      <c r="A844" s="58"/>
      <c r="B844" s="58"/>
      <c r="C844" s="59"/>
      <c r="D844" s="60"/>
      <c r="E844" s="60"/>
      <c r="F844" s="61"/>
      <c r="G844" s="62" t="e">
        <f t="shared" ca="1" si="26"/>
        <v>#NAME?</v>
      </c>
      <c r="H844" s="62" t="e">
        <f ca="1">_xlfn.IFS($E844&gt;0,VLOOKUP($F844,objets!$A$2:$L5412,4,FALSE)*$E844,$F844="",0,$E844="",VLOOKUP($F844,objets!$A$2:$L5412,4,FALSE))</f>
        <v>#NAME?</v>
      </c>
      <c r="I844" s="107" t="str">
        <f>IF(F844="","",IF(E844&gt;0,VLOOKUP(F844,objets!$A$4:$F$47,6,FALSE)*E844,VLOOKUP(F844,objets!$A$4:$F$47,6,FALSE)))</f>
        <v/>
      </c>
      <c r="J844" s="63" t="e">
        <f ca="1">_xlfn.IFS($E844&gt;0,VLOOKUP($F844,objets!$A$2:$L5412,7,FALSE)*$E844,$F844="",0,$E844="",VLOOKUP($F844,objets!$A$2:$L5412,7,FALSE))</f>
        <v>#NAME?</v>
      </c>
      <c r="K844" s="63" t="e">
        <f ca="1">_xlfn.IFS($E844&gt;0,VLOOKUP($F844,objets!$A$2:$L5412,8,FALSE)*$E844,$F844="",0,$E844="",VLOOKUP($F844,objets!$A$2:$L5412,8,FALSE))</f>
        <v>#NAME?</v>
      </c>
      <c r="L844" s="63" t="e">
        <f ca="1">_xlfn.IFS($E844&gt;0,VLOOKUP($F844,objets!$A$2:$L5412,9,FALSE)*$E844,$F844="",0,$E844="",VLOOKUP($F844,objets!$A$2:$L5412,9,FALSE))</f>
        <v>#NAME?</v>
      </c>
      <c r="M844" s="63" t="e">
        <f ca="1">_xlfn.IFS($E844&gt;0,VLOOKUP($F844,objets!$A$2:$L5412,10,FALSE)*$E844,$F844="",0,$E844="",VLOOKUP($F844,objets!$A$2:$L5412,10,FALSE))</f>
        <v>#NAME?</v>
      </c>
      <c r="N844" s="63" t="e">
        <f ca="1">_xlfn.IFS($E844&gt;0,VLOOKUP($F844,objets!$A$2:$L5412,11,FALSE)*$E844,$F844="",0,$E844="",VLOOKUP($F844,objets!$A$2:$L5412,11,FALSE))</f>
        <v>#NAME?</v>
      </c>
      <c r="O844" s="63" t="e">
        <f ca="1">_xlfn.IFS($E844&gt;0,VLOOKUP($F844,objets!$A$2:$L5412,12,FALSE)*$E844,$F844="",0,$E844="",VLOOKUP($F844,objets!$A$2:$L5412,12,FALSE))</f>
        <v>#NAME?</v>
      </c>
      <c r="P844" s="64"/>
      <c r="Q844" s="65"/>
      <c r="R844" s="65"/>
      <c r="S844" s="65"/>
      <c r="T844" s="65"/>
      <c r="U844" s="65"/>
      <c r="V844" s="65"/>
      <c r="W844" s="65"/>
      <c r="X844" s="65"/>
      <c r="Y844" s="73"/>
      <c r="Z844" s="67" t="str">
        <f t="shared" ca="1" si="27"/>
        <v/>
      </c>
      <c r="AA844" s="53"/>
      <c r="AB844" s="68"/>
      <c r="AC844" s="68"/>
      <c r="AD844" s="68"/>
      <c r="AE844" s="68"/>
      <c r="AF844" s="68"/>
      <c r="AG844" s="68"/>
      <c r="AH844" s="68"/>
      <c r="AI844" s="68"/>
      <c r="AJ844" s="69"/>
      <c r="AK844" s="55"/>
      <c r="AL844" s="70"/>
      <c r="AM844" s="61"/>
      <c r="AN844" s="61"/>
      <c r="AO844" s="55"/>
      <c r="AP844" s="71"/>
      <c r="AQ844" s="68"/>
      <c r="AR844" s="61"/>
    </row>
    <row r="845" spans="1:44" ht="34.5" customHeight="1" x14ac:dyDescent="0.25">
      <c r="A845" s="58"/>
      <c r="B845" s="58"/>
      <c r="C845" s="59"/>
      <c r="D845" s="60"/>
      <c r="E845" s="60"/>
      <c r="F845" s="61"/>
      <c r="G845" s="62" t="e">
        <f t="shared" ref="G845:G908" ca="1" si="28">SUM(I845:O845)</f>
        <v>#NAME?</v>
      </c>
      <c r="H845" s="62" t="e">
        <f ca="1">_xlfn.IFS($E845&gt;0,VLOOKUP($F845,objets!$A$2:$L5413,4,FALSE)*$E845,$F845="",0,$E845="",VLOOKUP($F845,objets!$A$2:$L5413,4,FALSE))</f>
        <v>#NAME?</v>
      </c>
      <c r="I845" s="107" t="str">
        <f>IF(F845="","",IF(E845&gt;0,VLOOKUP(F845,objets!$A$4:$F$47,6,FALSE)*E845,VLOOKUP(F845,objets!$A$4:$F$47,6,FALSE)))</f>
        <v/>
      </c>
      <c r="J845" s="63" t="e">
        <f ca="1">_xlfn.IFS($E845&gt;0,VLOOKUP($F845,objets!$A$2:$L5413,7,FALSE)*$E845,$F845="",0,$E845="",VLOOKUP($F845,objets!$A$2:$L5413,7,FALSE))</f>
        <v>#NAME?</v>
      </c>
      <c r="K845" s="63" t="e">
        <f ca="1">_xlfn.IFS($E845&gt;0,VLOOKUP($F845,objets!$A$2:$L5413,8,FALSE)*$E845,$F845="",0,$E845="",VLOOKUP($F845,objets!$A$2:$L5413,8,FALSE))</f>
        <v>#NAME?</v>
      </c>
      <c r="L845" s="63" t="e">
        <f ca="1">_xlfn.IFS($E845&gt;0,VLOOKUP($F845,objets!$A$2:$L5413,9,FALSE)*$E845,$F845="",0,$E845="",VLOOKUP($F845,objets!$A$2:$L5413,9,FALSE))</f>
        <v>#NAME?</v>
      </c>
      <c r="M845" s="63" t="e">
        <f ca="1">_xlfn.IFS($E845&gt;0,VLOOKUP($F845,objets!$A$2:$L5413,10,FALSE)*$E845,$F845="",0,$E845="",VLOOKUP($F845,objets!$A$2:$L5413,10,FALSE))</f>
        <v>#NAME?</v>
      </c>
      <c r="N845" s="63" t="e">
        <f ca="1">_xlfn.IFS($E845&gt;0,VLOOKUP($F845,objets!$A$2:$L5413,11,FALSE)*$E845,$F845="",0,$E845="",VLOOKUP($F845,objets!$A$2:$L5413,11,FALSE))</f>
        <v>#NAME?</v>
      </c>
      <c r="O845" s="63" t="e">
        <f ca="1">_xlfn.IFS($E845&gt;0,VLOOKUP($F845,objets!$A$2:$L5413,12,FALSE)*$E845,$F845="",0,$E845="",VLOOKUP($F845,objets!$A$2:$L5413,12,FALSE))</f>
        <v>#NAME?</v>
      </c>
      <c r="P845" s="64"/>
      <c r="Q845" s="65"/>
      <c r="R845" s="65"/>
      <c r="S845" s="65"/>
      <c r="T845" s="65"/>
      <c r="U845" s="65"/>
      <c r="V845" s="65"/>
      <c r="W845" s="65"/>
      <c r="X845" s="65"/>
      <c r="Y845" s="73"/>
      <c r="Z845" s="67" t="str">
        <f t="shared" ca="1" si="27"/>
        <v/>
      </c>
      <c r="AA845" s="53"/>
      <c r="AB845" s="68"/>
      <c r="AC845" s="68"/>
      <c r="AD845" s="68"/>
      <c r="AE845" s="68"/>
      <c r="AF845" s="68"/>
      <c r="AG845" s="68"/>
      <c r="AH845" s="68"/>
      <c r="AI845" s="68"/>
      <c r="AJ845" s="69"/>
      <c r="AK845" s="55"/>
      <c r="AL845" s="70"/>
      <c r="AM845" s="61"/>
      <c r="AN845" s="61"/>
      <c r="AO845" s="55"/>
      <c r="AP845" s="71"/>
      <c r="AQ845" s="68"/>
      <c r="AR845" s="61"/>
    </row>
    <row r="846" spans="1:44" ht="34.5" customHeight="1" x14ac:dyDescent="0.25">
      <c r="A846" s="58"/>
      <c r="B846" s="58"/>
      <c r="C846" s="59"/>
      <c r="D846" s="60"/>
      <c r="E846" s="60"/>
      <c r="F846" s="61"/>
      <c r="G846" s="62" t="e">
        <f t="shared" ca="1" si="28"/>
        <v>#NAME?</v>
      </c>
      <c r="H846" s="62" t="e">
        <f ca="1">_xlfn.IFS($E846&gt;0,VLOOKUP($F846,objets!$A$2:$L5414,4,FALSE)*$E846,$F846="",0,$E846="",VLOOKUP($F846,objets!$A$2:$L5414,4,FALSE))</f>
        <v>#NAME?</v>
      </c>
      <c r="I846" s="107" t="str">
        <f>IF(F846="","",IF(E846&gt;0,VLOOKUP(F846,objets!$A$4:$F$47,6,FALSE)*E846,VLOOKUP(F846,objets!$A$4:$F$47,6,FALSE)))</f>
        <v/>
      </c>
      <c r="J846" s="63" t="e">
        <f ca="1">_xlfn.IFS($E846&gt;0,VLOOKUP($F846,objets!$A$2:$L5414,7,FALSE)*$E846,$F846="",0,$E846="",VLOOKUP($F846,objets!$A$2:$L5414,7,FALSE))</f>
        <v>#NAME?</v>
      </c>
      <c r="K846" s="63" t="e">
        <f ca="1">_xlfn.IFS($E846&gt;0,VLOOKUP($F846,objets!$A$2:$L5414,8,FALSE)*$E846,$F846="",0,$E846="",VLOOKUP($F846,objets!$A$2:$L5414,8,FALSE))</f>
        <v>#NAME?</v>
      </c>
      <c r="L846" s="63" t="e">
        <f ca="1">_xlfn.IFS($E846&gt;0,VLOOKUP($F846,objets!$A$2:$L5414,9,FALSE)*$E846,$F846="",0,$E846="",VLOOKUP($F846,objets!$A$2:$L5414,9,FALSE))</f>
        <v>#NAME?</v>
      </c>
      <c r="M846" s="63" t="e">
        <f ca="1">_xlfn.IFS($E846&gt;0,VLOOKUP($F846,objets!$A$2:$L5414,10,FALSE)*$E846,$F846="",0,$E846="",VLOOKUP($F846,objets!$A$2:$L5414,10,FALSE))</f>
        <v>#NAME?</v>
      </c>
      <c r="N846" s="63" t="e">
        <f ca="1">_xlfn.IFS($E846&gt;0,VLOOKUP($F846,objets!$A$2:$L5414,11,FALSE)*$E846,$F846="",0,$E846="",VLOOKUP($F846,objets!$A$2:$L5414,11,FALSE))</f>
        <v>#NAME?</v>
      </c>
      <c r="O846" s="63" t="e">
        <f ca="1">_xlfn.IFS($E846&gt;0,VLOOKUP($F846,objets!$A$2:$L5414,12,FALSE)*$E846,$F846="",0,$E846="",VLOOKUP($F846,objets!$A$2:$L5414,12,FALSE))</f>
        <v>#NAME?</v>
      </c>
      <c r="P846" s="64"/>
      <c r="Q846" s="65"/>
      <c r="R846" s="65"/>
      <c r="S846" s="65"/>
      <c r="T846" s="65"/>
      <c r="U846" s="65"/>
      <c r="V846" s="65"/>
      <c r="W846" s="65"/>
      <c r="X846" s="65"/>
      <c r="Y846" s="73"/>
      <c r="Z846" s="67" t="str">
        <f t="shared" ca="1" si="27"/>
        <v/>
      </c>
      <c r="AA846" s="53"/>
      <c r="AB846" s="68"/>
      <c r="AC846" s="68"/>
      <c r="AD846" s="68"/>
      <c r="AE846" s="68"/>
      <c r="AF846" s="68"/>
      <c r="AG846" s="68"/>
      <c r="AH846" s="68"/>
      <c r="AI846" s="68"/>
      <c r="AJ846" s="69"/>
      <c r="AK846" s="55"/>
      <c r="AL846" s="70"/>
      <c r="AM846" s="61"/>
      <c r="AN846" s="61"/>
      <c r="AO846" s="55"/>
      <c r="AP846" s="71"/>
      <c r="AQ846" s="68"/>
      <c r="AR846" s="61"/>
    </row>
    <row r="847" spans="1:44" ht="34.5" customHeight="1" x14ac:dyDescent="0.25">
      <c r="A847" s="58"/>
      <c r="B847" s="58"/>
      <c r="C847" s="59"/>
      <c r="D847" s="60"/>
      <c r="E847" s="60"/>
      <c r="F847" s="72"/>
      <c r="G847" s="62" t="e">
        <f t="shared" ca="1" si="28"/>
        <v>#NAME?</v>
      </c>
      <c r="H847" s="62" t="e">
        <f ca="1">_xlfn.IFS($E847&gt;0,VLOOKUP($F847,objets!$A$2:$L5415,4,FALSE)*$E847,$F847="",0,$E847="",VLOOKUP($F847,objets!$A$2:$L5415,4,FALSE))</f>
        <v>#NAME?</v>
      </c>
      <c r="I847" s="107" t="str">
        <f>IF(F847="","",IF(E847&gt;0,VLOOKUP(F847,objets!$A$4:$F$47,6,FALSE)*E847,VLOOKUP(F847,objets!$A$4:$F$47,6,FALSE)))</f>
        <v/>
      </c>
      <c r="J847" s="63" t="e">
        <f ca="1">_xlfn.IFS($E847&gt;0,VLOOKUP($F847,objets!$A$2:$L5415,7,FALSE)*$E847,$F847="",0,$E847="",VLOOKUP($F847,objets!$A$2:$L5415,7,FALSE))</f>
        <v>#NAME?</v>
      </c>
      <c r="K847" s="63" t="e">
        <f ca="1">_xlfn.IFS($E847&gt;0,VLOOKUP($F847,objets!$A$2:$L5415,8,FALSE)*$E847,$F847="",0,$E847="",VLOOKUP($F847,objets!$A$2:$L5415,8,FALSE))</f>
        <v>#NAME?</v>
      </c>
      <c r="L847" s="63" t="e">
        <f ca="1">_xlfn.IFS($E847&gt;0,VLOOKUP($F847,objets!$A$2:$L5415,9,FALSE)*$E847,$F847="",0,$E847="",VLOOKUP($F847,objets!$A$2:$L5415,9,FALSE))</f>
        <v>#NAME?</v>
      </c>
      <c r="M847" s="63" t="e">
        <f ca="1">_xlfn.IFS($E847&gt;0,VLOOKUP($F847,objets!$A$2:$L5415,10,FALSE)*$E847,$F847="",0,$E847="",VLOOKUP($F847,objets!$A$2:$L5415,10,FALSE))</f>
        <v>#NAME?</v>
      </c>
      <c r="N847" s="63" t="e">
        <f ca="1">_xlfn.IFS($E847&gt;0,VLOOKUP($F847,objets!$A$2:$L5415,11,FALSE)*$E847,$F847="",0,$E847="",VLOOKUP($F847,objets!$A$2:$L5415,11,FALSE))</f>
        <v>#NAME?</v>
      </c>
      <c r="O847" s="63" t="e">
        <f ca="1">_xlfn.IFS($E847&gt;0,VLOOKUP($F847,objets!$A$2:$L5415,12,FALSE)*$E847,$F847="",0,$E847="",VLOOKUP($F847,objets!$A$2:$L5415,12,FALSE))</f>
        <v>#NAME?</v>
      </c>
      <c r="P847" s="64"/>
      <c r="Q847" s="65"/>
      <c r="R847" s="65"/>
      <c r="S847" s="65"/>
      <c r="T847" s="65"/>
      <c r="U847" s="65"/>
      <c r="V847" s="65"/>
      <c r="W847" s="65"/>
      <c r="X847" s="65"/>
      <c r="Y847" s="73"/>
      <c r="Z847" s="67" t="str">
        <f t="shared" ca="1" si="27"/>
        <v/>
      </c>
      <c r="AA847" s="53"/>
      <c r="AB847" s="68"/>
      <c r="AC847" s="68"/>
      <c r="AD847" s="68"/>
      <c r="AE847" s="68"/>
      <c r="AF847" s="68"/>
      <c r="AG847" s="68"/>
      <c r="AH847" s="68"/>
      <c r="AI847" s="68"/>
      <c r="AJ847" s="69"/>
      <c r="AK847" s="55"/>
      <c r="AL847" s="70"/>
      <c r="AM847" s="61"/>
      <c r="AN847" s="61"/>
      <c r="AO847" s="55"/>
      <c r="AP847" s="71"/>
      <c r="AQ847" s="68"/>
      <c r="AR847" s="61"/>
    </row>
    <row r="848" spans="1:44" ht="34.5" customHeight="1" x14ac:dyDescent="0.25">
      <c r="A848" s="58"/>
      <c r="B848" s="58"/>
      <c r="C848" s="59"/>
      <c r="D848" s="60"/>
      <c r="E848" s="60"/>
      <c r="F848" s="61"/>
      <c r="G848" s="62" t="e">
        <f t="shared" ca="1" si="28"/>
        <v>#NAME?</v>
      </c>
      <c r="H848" s="62" t="e">
        <f ca="1">_xlfn.IFS($E848&gt;0,VLOOKUP($F848,objets!$A$2:$L5416,4,FALSE)*$E848,$F848="",0,$E848="",VLOOKUP($F848,objets!$A$2:$L5416,4,FALSE))</f>
        <v>#NAME?</v>
      </c>
      <c r="I848" s="107" t="str">
        <f>IF(F848="","",IF(E848&gt;0,VLOOKUP(F848,objets!$A$4:$F$47,6,FALSE)*E848,VLOOKUP(F848,objets!$A$4:$F$47,6,FALSE)))</f>
        <v/>
      </c>
      <c r="J848" s="63" t="e">
        <f ca="1">_xlfn.IFS($E848&gt;0,VLOOKUP($F848,objets!$A$2:$L5416,7,FALSE)*$E848,$F848="",0,$E848="",VLOOKUP($F848,objets!$A$2:$L5416,7,FALSE))</f>
        <v>#NAME?</v>
      </c>
      <c r="K848" s="63" t="e">
        <f ca="1">_xlfn.IFS($E848&gt;0,VLOOKUP($F848,objets!$A$2:$L5416,8,FALSE)*$E848,$F848="",0,$E848="",VLOOKUP($F848,objets!$A$2:$L5416,8,FALSE))</f>
        <v>#NAME?</v>
      </c>
      <c r="L848" s="63" t="e">
        <f ca="1">_xlfn.IFS($E848&gt;0,VLOOKUP($F848,objets!$A$2:$L5416,9,FALSE)*$E848,$F848="",0,$E848="",VLOOKUP($F848,objets!$A$2:$L5416,9,FALSE))</f>
        <v>#NAME?</v>
      </c>
      <c r="M848" s="63" t="e">
        <f ca="1">_xlfn.IFS($E848&gt;0,VLOOKUP($F848,objets!$A$2:$L5416,10,FALSE)*$E848,$F848="",0,$E848="",VLOOKUP($F848,objets!$A$2:$L5416,10,FALSE))</f>
        <v>#NAME?</v>
      </c>
      <c r="N848" s="63" t="e">
        <f ca="1">_xlfn.IFS($E848&gt;0,VLOOKUP($F848,objets!$A$2:$L5416,11,FALSE)*$E848,$F848="",0,$E848="",VLOOKUP($F848,objets!$A$2:$L5416,11,FALSE))</f>
        <v>#NAME?</v>
      </c>
      <c r="O848" s="63" t="e">
        <f ca="1">_xlfn.IFS($E848&gt;0,VLOOKUP($F848,objets!$A$2:$L5416,12,FALSE)*$E848,$F848="",0,$E848="",VLOOKUP($F848,objets!$A$2:$L5416,12,FALSE))</f>
        <v>#NAME?</v>
      </c>
      <c r="P848" s="64"/>
      <c r="Q848" s="65"/>
      <c r="R848" s="65"/>
      <c r="S848" s="65"/>
      <c r="T848" s="65"/>
      <c r="U848" s="65"/>
      <c r="V848" s="65"/>
      <c r="W848" s="65"/>
      <c r="X848" s="65"/>
      <c r="Y848" s="73"/>
      <c r="Z848" s="67" t="str">
        <f t="shared" ca="1" si="27"/>
        <v/>
      </c>
      <c r="AA848" s="53"/>
      <c r="AB848" s="68"/>
      <c r="AC848" s="68"/>
      <c r="AD848" s="68"/>
      <c r="AE848" s="68"/>
      <c r="AF848" s="68"/>
      <c r="AG848" s="68"/>
      <c r="AH848" s="68"/>
      <c r="AI848" s="68"/>
      <c r="AJ848" s="69"/>
      <c r="AK848" s="55"/>
      <c r="AL848" s="70"/>
      <c r="AM848" s="61"/>
      <c r="AN848" s="61"/>
      <c r="AO848" s="55"/>
      <c r="AP848" s="71"/>
      <c r="AQ848" s="68"/>
      <c r="AR848" s="61"/>
    </row>
    <row r="849" spans="1:44" ht="34.5" customHeight="1" x14ac:dyDescent="0.25">
      <c r="A849" s="58"/>
      <c r="B849" s="58"/>
      <c r="C849" s="59"/>
      <c r="D849" s="60"/>
      <c r="E849" s="60"/>
      <c r="F849" s="72"/>
      <c r="G849" s="62" t="e">
        <f t="shared" ca="1" si="28"/>
        <v>#NAME?</v>
      </c>
      <c r="H849" s="62" t="e">
        <f ca="1">_xlfn.IFS($E849&gt;0,VLOOKUP($F849,objets!$A$2:$L5417,4,FALSE)*$E849,$F849="",0,$E849="",VLOOKUP($F849,objets!$A$2:$L5417,4,FALSE))</f>
        <v>#NAME?</v>
      </c>
      <c r="I849" s="107" t="str">
        <f>IF(F849="","",IF(E849&gt;0,VLOOKUP(F849,objets!$A$4:$F$47,6,FALSE)*E849,VLOOKUP(F849,objets!$A$4:$F$47,6,FALSE)))</f>
        <v/>
      </c>
      <c r="J849" s="63" t="e">
        <f ca="1">_xlfn.IFS($E849&gt;0,VLOOKUP($F849,objets!$A$2:$L5417,7,FALSE)*$E849,$F849="",0,$E849="",VLOOKUP($F849,objets!$A$2:$L5417,7,FALSE))</f>
        <v>#NAME?</v>
      </c>
      <c r="K849" s="63" t="e">
        <f ca="1">_xlfn.IFS($E849&gt;0,VLOOKUP($F849,objets!$A$2:$L5417,8,FALSE)*$E849,$F849="",0,$E849="",VLOOKUP($F849,objets!$A$2:$L5417,8,FALSE))</f>
        <v>#NAME?</v>
      </c>
      <c r="L849" s="63" t="e">
        <f ca="1">_xlfn.IFS($E849&gt;0,VLOOKUP($F849,objets!$A$2:$L5417,9,FALSE)*$E849,$F849="",0,$E849="",VLOOKUP($F849,objets!$A$2:$L5417,9,FALSE))</f>
        <v>#NAME?</v>
      </c>
      <c r="M849" s="63" t="e">
        <f ca="1">_xlfn.IFS($E849&gt;0,VLOOKUP($F849,objets!$A$2:$L5417,10,FALSE)*$E849,$F849="",0,$E849="",VLOOKUP($F849,objets!$A$2:$L5417,10,FALSE))</f>
        <v>#NAME?</v>
      </c>
      <c r="N849" s="63" t="e">
        <f ca="1">_xlfn.IFS($E849&gt;0,VLOOKUP($F849,objets!$A$2:$L5417,11,FALSE)*$E849,$F849="",0,$E849="",VLOOKUP($F849,objets!$A$2:$L5417,11,FALSE))</f>
        <v>#NAME?</v>
      </c>
      <c r="O849" s="63" t="e">
        <f ca="1">_xlfn.IFS($E849&gt;0,VLOOKUP($F849,objets!$A$2:$L5417,12,FALSE)*$E849,$F849="",0,$E849="",VLOOKUP($F849,objets!$A$2:$L5417,12,FALSE))</f>
        <v>#NAME?</v>
      </c>
      <c r="P849" s="64"/>
      <c r="Q849" s="65"/>
      <c r="R849" s="65"/>
      <c r="S849" s="65"/>
      <c r="T849" s="65"/>
      <c r="U849" s="65"/>
      <c r="V849" s="65"/>
      <c r="W849" s="65"/>
      <c r="X849" s="65"/>
      <c r="Y849" s="73"/>
      <c r="Z849" s="67" t="str">
        <f t="shared" ca="1" si="27"/>
        <v/>
      </c>
      <c r="AA849" s="53"/>
      <c r="AB849" s="68"/>
      <c r="AC849" s="68"/>
      <c r="AD849" s="68"/>
      <c r="AE849" s="68"/>
      <c r="AF849" s="68"/>
      <c r="AG849" s="68"/>
      <c r="AH849" s="68"/>
      <c r="AI849" s="68"/>
      <c r="AJ849" s="69"/>
      <c r="AK849" s="55"/>
      <c r="AL849" s="70"/>
      <c r="AM849" s="61"/>
      <c r="AN849" s="61"/>
      <c r="AO849" s="55"/>
      <c r="AP849" s="71"/>
      <c r="AQ849" s="68"/>
      <c r="AR849" s="61"/>
    </row>
    <row r="850" spans="1:44" ht="34.5" customHeight="1" x14ac:dyDescent="0.25">
      <c r="A850" s="58"/>
      <c r="B850" s="58"/>
      <c r="C850" s="59"/>
      <c r="D850" s="60"/>
      <c r="E850" s="60"/>
      <c r="F850" s="61"/>
      <c r="G850" s="62" t="e">
        <f t="shared" ca="1" si="28"/>
        <v>#NAME?</v>
      </c>
      <c r="H850" s="62" t="e">
        <f ca="1">_xlfn.IFS($E850&gt;0,VLOOKUP($F850,objets!$A$2:$L5418,4,FALSE)*$E850,$F850="",0,$E850="",VLOOKUP($F850,objets!$A$2:$L5418,4,FALSE))</f>
        <v>#NAME?</v>
      </c>
      <c r="I850" s="107" t="str">
        <f>IF(F850="","",IF(E850&gt;0,VLOOKUP(F850,objets!$A$4:$F$47,6,FALSE)*E850,VLOOKUP(F850,objets!$A$4:$F$47,6,FALSE)))</f>
        <v/>
      </c>
      <c r="J850" s="63" t="e">
        <f ca="1">_xlfn.IFS($E850&gt;0,VLOOKUP($F850,objets!$A$2:$L5418,7,FALSE)*$E850,$F850="",0,$E850="",VLOOKUP($F850,objets!$A$2:$L5418,7,FALSE))</f>
        <v>#NAME?</v>
      </c>
      <c r="K850" s="63" t="e">
        <f ca="1">_xlfn.IFS($E850&gt;0,VLOOKUP($F850,objets!$A$2:$L5418,8,FALSE)*$E850,$F850="",0,$E850="",VLOOKUP($F850,objets!$A$2:$L5418,8,FALSE))</f>
        <v>#NAME?</v>
      </c>
      <c r="L850" s="63" t="e">
        <f ca="1">_xlfn.IFS($E850&gt;0,VLOOKUP($F850,objets!$A$2:$L5418,9,FALSE)*$E850,$F850="",0,$E850="",VLOOKUP($F850,objets!$A$2:$L5418,9,FALSE))</f>
        <v>#NAME?</v>
      </c>
      <c r="M850" s="63" t="e">
        <f ca="1">_xlfn.IFS($E850&gt;0,VLOOKUP($F850,objets!$A$2:$L5418,10,FALSE)*$E850,$F850="",0,$E850="",VLOOKUP($F850,objets!$A$2:$L5418,10,FALSE))</f>
        <v>#NAME?</v>
      </c>
      <c r="N850" s="63" t="e">
        <f ca="1">_xlfn.IFS($E850&gt;0,VLOOKUP($F850,objets!$A$2:$L5418,11,FALSE)*$E850,$F850="",0,$E850="",VLOOKUP($F850,objets!$A$2:$L5418,11,FALSE))</f>
        <v>#NAME?</v>
      </c>
      <c r="O850" s="63" t="e">
        <f ca="1">_xlfn.IFS($E850&gt;0,VLOOKUP($F850,objets!$A$2:$L5418,12,FALSE)*$E850,$F850="",0,$E850="",VLOOKUP($F850,objets!$A$2:$L5418,12,FALSE))</f>
        <v>#NAME?</v>
      </c>
      <c r="P850" s="64"/>
      <c r="Q850" s="65"/>
      <c r="R850" s="65"/>
      <c r="S850" s="65"/>
      <c r="T850" s="65"/>
      <c r="U850" s="65"/>
      <c r="V850" s="65"/>
      <c r="W850" s="65"/>
      <c r="X850" s="65"/>
      <c r="Y850" s="73"/>
      <c r="Z850" s="67" t="str">
        <f t="shared" ca="1" si="27"/>
        <v/>
      </c>
      <c r="AA850" s="53"/>
      <c r="AB850" s="68"/>
      <c r="AC850" s="68"/>
      <c r="AD850" s="68"/>
      <c r="AE850" s="68"/>
      <c r="AF850" s="68"/>
      <c r="AG850" s="68"/>
      <c r="AH850" s="68"/>
      <c r="AI850" s="68"/>
      <c r="AJ850" s="69"/>
      <c r="AK850" s="55"/>
      <c r="AL850" s="70"/>
      <c r="AM850" s="61"/>
      <c r="AN850" s="61"/>
      <c r="AO850" s="55"/>
      <c r="AP850" s="71"/>
      <c r="AQ850" s="68"/>
      <c r="AR850" s="61"/>
    </row>
    <row r="851" spans="1:44" ht="34.5" customHeight="1" x14ac:dyDescent="0.25">
      <c r="A851" s="58"/>
      <c r="B851" s="58"/>
      <c r="C851" s="59"/>
      <c r="D851" s="60"/>
      <c r="E851" s="60"/>
      <c r="F851" s="61"/>
      <c r="G851" s="62" t="e">
        <f t="shared" ca="1" si="28"/>
        <v>#NAME?</v>
      </c>
      <c r="H851" s="62" t="e">
        <f ca="1">_xlfn.IFS($E851&gt;0,VLOOKUP($F851,objets!$A$2:$L5419,4,FALSE)*$E851,$F851="",0,$E851="",VLOOKUP($F851,objets!$A$2:$L5419,4,FALSE))</f>
        <v>#NAME?</v>
      </c>
      <c r="I851" s="107" t="str">
        <f>IF(F851="","",IF(E851&gt;0,VLOOKUP(F851,objets!$A$4:$F$47,6,FALSE)*E851,VLOOKUP(F851,objets!$A$4:$F$47,6,FALSE)))</f>
        <v/>
      </c>
      <c r="J851" s="63" t="e">
        <f ca="1">_xlfn.IFS($E851&gt;0,VLOOKUP($F851,objets!$A$2:$L5419,7,FALSE)*$E851,$F851="",0,$E851="",VLOOKUP($F851,objets!$A$2:$L5419,7,FALSE))</f>
        <v>#NAME?</v>
      </c>
      <c r="K851" s="63" t="e">
        <f ca="1">_xlfn.IFS($E851&gt;0,VLOOKUP($F851,objets!$A$2:$L5419,8,FALSE)*$E851,$F851="",0,$E851="",VLOOKUP($F851,objets!$A$2:$L5419,8,FALSE))</f>
        <v>#NAME?</v>
      </c>
      <c r="L851" s="63" t="e">
        <f ca="1">_xlfn.IFS($E851&gt;0,VLOOKUP($F851,objets!$A$2:$L5419,9,FALSE)*$E851,$F851="",0,$E851="",VLOOKUP($F851,objets!$A$2:$L5419,9,FALSE))</f>
        <v>#NAME?</v>
      </c>
      <c r="M851" s="63" t="e">
        <f ca="1">_xlfn.IFS($E851&gt;0,VLOOKUP($F851,objets!$A$2:$L5419,10,FALSE)*$E851,$F851="",0,$E851="",VLOOKUP($F851,objets!$A$2:$L5419,10,FALSE))</f>
        <v>#NAME?</v>
      </c>
      <c r="N851" s="63" t="e">
        <f ca="1">_xlfn.IFS($E851&gt;0,VLOOKUP($F851,objets!$A$2:$L5419,11,FALSE)*$E851,$F851="",0,$E851="",VLOOKUP($F851,objets!$A$2:$L5419,11,FALSE))</f>
        <v>#NAME?</v>
      </c>
      <c r="O851" s="63" t="e">
        <f ca="1">_xlfn.IFS($E851&gt;0,VLOOKUP($F851,objets!$A$2:$L5419,12,FALSE)*$E851,$F851="",0,$E851="",VLOOKUP($F851,objets!$A$2:$L5419,12,FALSE))</f>
        <v>#NAME?</v>
      </c>
      <c r="P851" s="64"/>
      <c r="Q851" s="65"/>
      <c r="R851" s="65"/>
      <c r="S851" s="65"/>
      <c r="T851" s="65"/>
      <c r="U851" s="65"/>
      <c r="V851" s="65"/>
      <c r="W851" s="65"/>
      <c r="X851" s="65"/>
      <c r="Y851" s="73"/>
      <c r="Z851" s="67" t="str">
        <f t="shared" ca="1" si="27"/>
        <v/>
      </c>
      <c r="AA851" s="53"/>
      <c r="AB851" s="68"/>
      <c r="AC851" s="68"/>
      <c r="AD851" s="68"/>
      <c r="AE851" s="68"/>
      <c r="AF851" s="68"/>
      <c r="AG851" s="68"/>
      <c r="AH851" s="68"/>
      <c r="AI851" s="68"/>
      <c r="AJ851" s="69"/>
      <c r="AK851" s="55"/>
      <c r="AL851" s="70"/>
      <c r="AM851" s="61"/>
      <c r="AN851" s="61"/>
      <c r="AO851" s="55"/>
      <c r="AP851" s="71"/>
      <c r="AQ851" s="68"/>
      <c r="AR851" s="61"/>
    </row>
    <row r="852" spans="1:44" ht="34.5" customHeight="1" x14ac:dyDescent="0.25">
      <c r="A852" s="58"/>
      <c r="B852" s="58"/>
      <c r="C852" s="59"/>
      <c r="D852" s="60"/>
      <c r="E852" s="60"/>
      <c r="F852" s="61"/>
      <c r="G852" s="62" t="e">
        <f t="shared" ca="1" si="28"/>
        <v>#NAME?</v>
      </c>
      <c r="H852" s="62" t="e">
        <f ca="1">_xlfn.IFS($E852&gt;0,VLOOKUP($F852,objets!$A$2:$L5420,4,FALSE)*$E852,$F852="",0,$E852="",VLOOKUP($F852,objets!$A$2:$L5420,4,FALSE))</f>
        <v>#NAME?</v>
      </c>
      <c r="I852" s="107" t="str">
        <f>IF(F852="","",IF(E852&gt;0,VLOOKUP(F852,objets!$A$4:$F$47,6,FALSE)*E852,VLOOKUP(F852,objets!$A$4:$F$47,6,FALSE)))</f>
        <v/>
      </c>
      <c r="J852" s="63" t="e">
        <f ca="1">_xlfn.IFS($E852&gt;0,VLOOKUP($F852,objets!$A$2:$L5420,7,FALSE)*$E852,$F852="",0,$E852="",VLOOKUP($F852,objets!$A$2:$L5420,7,FALSE))</f>
        <v>#NAME?</v>
      </c>
      <c r="K852" s="63" t="e">
        <f ca="1">_xlfn.IFS($E852&gt;0,VLOOKUP($F852,objets!$A$2:$L5420,8,FALSE)*$E852,$F852="",0,$E852="",VLOOKUP($F852,objets!$A$2:$L5420,8,FALSE))</f>
        <v>#NAME?</v>
      </c>
      <c r="L852" s="63" t="e">
        <f ca="1">_xlfn.IFS($E852&gt;0,VLOOKUP($F852,objets!$A$2:$L5420,9,FALSE)*$E852,$F852="",0,$E852="",VLOOKUP($F852,objets!$A$2:$L5420,9,FALSE))</f>
        <v>#NAME?</v>
      </c>
      <c r="M852" s="63" t="e">
        <f ca="1">_xlfn.IFS($E852&gt;0,VLOOKUP($F852,objets!$A$2:$L5420,10,FALSE)*$E852,$F852="",0,$E852="",VLOOKUP($F852,objets!$A$2:$L5420,10,FALSE))</f>
        <v>#NAME?</v>
      </c>
      <c r="N852" s="63" t="e">
        <f ca="1">_xlfn.IFS($E852&gt;0,VLOOKUP($F852,objets!$A$2:$L5420,11,FALSE)*$E852,$F852="",0,$E852="",VLOOKUP($F852,objets!$A$2:$L5420,11,FALSE))</f>
        <v>#NAME?</v>
      </c>
      <c r="O852" s="63" t="e">
        <f ca="1">_xlfn.IFS($E852&gt;0,VLOOKUP($F852,objets!$A$2:$L5420,12,FALSE)*$E852,$F852="",0,$E852="",VLOOKUP($F852,objets!$A$2:$L5420,12,FALSE))</f>
        <v>#NAME?</v>
      </c>
      <c r="P852" s="64"/>
      <c r="Q852" s="65"/>
      <c r="R852" s="65"/>
      <c r="S852" s="65"/>
      <c r="T852" s="65"/>
      <c r="U852" s="65"/>
      <c r="V852" s="65"/>
      <c r="W852" s="65"/>
      <c r="X852" s="65"/>
      <c r="Y852" s="73"/>
      <c r="Z852" s="67" t="str">
        <f t="shared" ca="1" si="27"/>
        <v/>
      </c>
      <c r="AA852" s="53"/>
      <c r="AB852" s="68"/>
      <c r="AC852" s="68"/>
      <c r="AD852" s="68"/>
      <c r="AE852" s="68"/>
      <c r="AF852" s="68"/>
      <c r="AG852" s="68"/>
      <c r="AH852" s="68"/>
      <c r="AI852" s="68"/>
      <c r="AJ852" s="69"/>
      <c r="AK852" s="55"/>
      <c r="AL852" s="70"/>
      <c r="AM852" s="61"/>
      <c r="AN852" s="61"/>
      <c r="AO852" s="55"/>
      <c r="AP852" s="71"/>
      <c r="AQ852" s="68"/>
      <c r="AR852" s="61"/>
    </row>
    <row r="853" spans="1:44" ht="34.5" customHeight="1" x14ac:dyDescent="0.25">
      <c r="A853" s="58"/>
      <c r="B853" s="58"/>
      <c r="C853" s="59"/>
      <c r="D853" s="60"/>
      <c r="E853" s="60"/>
      <c r="F853" s="72"/>
      <c r="G853" s="62" t="e">
        <f t="shared" ca="1" si="28"/>
        <v>#NAME?</v>
      </c>
      <c r="H853" s="62" t="e">
        <f ca="1">_xlfn.IFS($E853&gt;0,VLOOKUP($F853,objets!$A$2:$L5421,4,FALSE)*$E853,$F853="",0,$E853="",VLOOKUP($F853,objets!$A$2:$L5421,4,FALSE))</f>
        <v>#NAME?</v>
      </c>
      <c r="I853" s="107" t="str">
        <f>IF(F853="","",IF(E853&gt;0,VLOOKUP(F853,objets!$A$4:$F$47,6,FALSE)*E853,VLOOKUP(F853,objets!$A$4:$F$47,6,FALSE)))</f>
        <v/>
      </c>
      <c r="J853" s="63" t="e">
        <f ca="1">_xlfn.IFS($E853&gt;0,VLOOKUP($F853,objets!$A$2:$L5421,7,FALSE)*$E853,$F853="",0,$E853="",VLOOKUP($F853,objets!$A$2:$L5421,7,FALSE))</f>
        <v>#NAME?</v>
      </c>
      <c r="K853" s="63" t="e">
        <f ca="1">_xlfn.IFS($E853&gt;0,VLOOKUP($F853,objets!$A$2:$L5421,8,FALSE)*$E853,$F853="",0,$E853="",VLOOKUP($F853,objets!$A$2:$L5421,8,FALSE))</f>
        <v>#NAME?</v>
      </c>
      <c r="L853" s="63" t="e">
        <f ca="1">_xlfn.IFS($E853&gt;0,VLOOKUP($F853,objets!$A$2:$L5421,9,FALSE)*$E853,$F853="",0,$E853="",VLOOKUP($F853,objets!$A$2:$L5421,9,FALSE))</f>
        <v>#NAME?</v>
      </c>
      <c r="M853" s="63" t="e">
        <f ca="1">_xlfn.IFS($E853&gt;0,VLOOKUP($F853,objets!$A$2:$L5421,10,FALSE)*$E853,$F853="",0,$E853="",VLOOKUP($F853,objets!$A$2:$L5421,10,FALSE))</f>
        <v>#NAME?</v>
      </c>
      <c r="N853" s="63" t="e">
        <f ca="1">_xlfn.IFS($E853&gt;0,VLOOKUP($F853,objets!$A$2:$L5421,11,FALSE)*$E853,$F853="",0,$E853="",VLOOKUP($F853,objets!$A$2:$L5421,11,FALSE))</f>
        <v>#NAME?</v>
      </c>
      <c r="O853" s="63" t="e">
        <f ca="1">_xlfn.IFS($E853&gt;0,VLOOKUP($F853,objets!$A$2:$L5421,12,FALSE)*$E853,$F853="",0,$E853="",VLOOKUP($F853,objets!$A$2:$L5421,12,FALSE))</f>
        <v>#NAME?</v>
      </c>
      <c r="P853" s="64"/>
      <c r="Q853" s="65"/>
      <c r="R853" s="65"/>
      <c r="S853" s="65"/>
      <c r="T853" s="65"/>
      <c r="U853" s="65"/>
      <c r="V853" s="65"/>
      <c r="W853" s="65"/>
      <c r="X853" s="65"/>
      <c r="Y853" s="73"/>
      <c r="Z853" s="67" t="str">
        <f t="shared" ca="1" si="27"/>
        <v/>
      </c>
      <c r="AA853" s="53"/>
      <c r="AB853" s="68"/>
      <c r="AC853" s="68"/>
      <c r="AD853" s="68"/>
      <c r="AE853" s="68"/>
      <c r="AF853" s="68"/>
      <c r="AG853" s="68"/>
      <c r="AH853" s="68"/>
      <c r="AI853" s="68"/>
      <c r="AJ853" s="69"/>
      <c r="AK853" s="55"/>
      <c r="AL853" s="70"/>
      <c r="AM853" s="61"/>
      <c r="AN853" s="61"/>
      <c r="AO853" s="55"/>
      <c r="AP853" s="71"/>
      <c r="AQ853" s="68"/>
      <c r="AR853" s="61"/>
    </row>
    <row r="854" spans="1:44" ht="34.5" customHeight="1" x14ac:dyDescent="0.25">
      <c r="A854" s="58"/>
      <c r="B854" s="58"/>
      <c r="C854" s="59"/>
      <c r="D854" s="60"/>
      <c r="E854" s="60"/>
      <c r="F854" s="61"/>
      <c r="G854" s="62" t="e">
        <f t="shared" ca="1" si="28"/>
        <v>#NAME?</v>
      </c>
      <c r="H854" s="62" t="e">
        <f ca="1">_xlfn.IFS($E854&gt;0,VLOOKUP($F854,objets!$A$2:$L5422,4,FALSE)*$E854,$F854="",0,$E854="",VLOOKUP($F854,objets!$A$2:$L5422,4,FALSE))</f>
        <v>#NAME?</v>
      </c>
      <c r="I854" s="107" t="str">
        <f>IF(F854="","",IF(E854&gt;0,VLOOKUP(F854,objets!$A$4:$F$47,6,FALSE)*E854,VLOOKUP(F854,objets!$A$4:$F$47,6,FALSE)))</f>
        <v/>
      </c>
      <c r="J854" s="63" t="e">
        <f ca="1">_xlfn.IFS($E854&gt;0,VLOOKUP($F854,objets!$A$2:$L5422,7,FALSE)*$E854,$F854="",0,$E854="",VLOOKUP($F854,objets!$A$2:$L5422,7,FALSE))</f>
        <v>#NAME?</v>
      </c>
      <c r="K854" s="63" t="e">
        <f ca="1">_xlfn.IFS($E854&gt;0,VLOOKUP($F854,objets!$A$2:$L5422,8,FALSE)*$E854,$F854="",0,$E854="",VLOOKUP($F854,objets!$A$2:$L5422,8,FALSE))</f>
        <v>#NAME?</v>
      </c>
      <c r="L854" s="63" t="e">
        <f ca="1">_xlfn.IFS($E854&gt;0,VLOOKUP($F854,objets!$A$2:$L5422,9,FALSE)*$E854,$F854="",0,$E854="",VLOOKUP($F854,objets!$A$2:$L5422,9,FALSE))</f>
        <v>#NAME?</v>
      </c>
      <c r="M854" s="63" t="e">
        <f ca="1">_xlfn.IFS($E854&gt;0,VLOOKUP($F854,objets!$A$2:$L5422,10,FALSE)*$E854,$F854="",0,$E854="",VLOOKUP($F854,objets!$A$2:$L5422,10,FALSE))</f>
        <v>#NAME?</v>
      </c>
      <c r="N854" s="63" t="e">
        <f ca="1">_xlfn.IFS($E854&gt;0,VLOOKUP($F854,objets!$A$2:$L5422,11,FALSE)*$E854,$F854="",0,$E854="",VLOOKUP($F854,objets!$A$2:$L5422,11,FALSE))</f>
        <v>#NAME?</v>
      </c>
      <c r="O854" s="63" t="e">
        <f ca="1">_xlfn.IFS($E854&gt;0,VLOOKUP($F854,objets!$A$2:$L5422,12,FALSE)*$E854,$F854="",0,$E854="",VLOOKUP($F854,objets!$A$2:$L5422,12,FALSE))</f>
        <v>#NAME?</v>
      </c>
      <c r="P854" s="64"/>
      <c r="Q854" s="65"/>
      <c r="R854" s="65"/>
      <c r="S854" s="65"/>
      <c r="T854" s="65"/>
      <c r="U854" s="65"/>
      <c r="V854" s="65"/>
      <c r="W854" s="65"/>
      <c r="X854" s="65"/>
      <c r="Y854" s="73"/>
      <c r="Z854" s="67" t="str">
        <f t="shared" ca="1" si="27"/>
        <v/>
      </c>
      <c r="AA854" s="53"/>
      <c r="AB854" s="68"/>
      <c r="AC854" s="68"/>
      <c r="AD854" s="68"/>
      <c r="AE854" s="68"/>
      <c r="AF854" s="68"/>
      <c r="AG854" s="68"/>
      <c r="AH854" s="68"/>
      <c r="AI854" s="68"/>
      <c r="AJ854" s="69"/>
      <c r="AK854" s="55"/>
      <c r="AL854" s="70"/>
      <c r="AM854" s="61"/>
      <c r="AN854" s="61"/>
      <c r="AO854" s="55"/>
      <c r="AP854" s="71"/>
      <c r="AQ854" s="68"/>
      <c r="AR854" s="61"/>
    </row>
    <row r="855" spans="1:44" ht="34.5" customHeight="1" x14ac:dyDescent="0.25">
      <c r="A855" s="58"/>
      <c r="B855" s="58"/>
      <c r="C855" s="59"/>
      <c r="D855" s="60"/>
      <c r="E855" s="60"/>
      <c r="F855" s="72"/>
      <c r="G855" s="62" t="e">
        <f t="shared" ca="1" si="28"/>
        <v>#NAME?</v>
      </c>
      <c r="H855" s="62" t="e">
        <f ca="1">_xlfn.IFS($E855&gt;0,VLOOKUP($F855,objets!$A$2:$L5423,4,FALSE)*$E855,$F855="",0,$E855="",VLOOKUP($F855,objets!$A$2:$L5423,4,FALSE))</f>
        <v>#NAME?</v>
      </c>
      <c r="I855" s="107" t="str">
        <f>IF(F855="","",IF(E855&gt;0,VLOOKUP(F855,objets!$A$4:$F$47,6,FALSE)*E855,VLOOKUP(F855,objets!$A$4:$F$47,6,FALSE)))</f>
        <v/>
      </c>
      <c r="J855" s="63" t="e">
        <f ca="1">_xlfn.IFS($E855&gt;0,VLOOKUP($F855,objets!$A$2:$L5423,7,FALSE)*$E855,$F855="",0,$E855="",VLOOKUP($F855,objets!$A$2:$L5423,7,FALSE))</f>
        <v>#NAME?</v>
      </c>
      <c r="K855" s="63" t="e">
        <f ca="1">_xlfn.IFS($E855&gt;0,VLOOKUP($F855,objets!$A$2:$L5423,8,FALSE)*$E855,$F855="",0,$E855="",VLOOKUP($F855,objets!$A$2:$L5423,8,FALSE))</f>
        <v>#NAME?</v>
      </c>
      <c r="L855" s="63" t="e">
        <f ca="1">_xlfn.IFS($E855&gt;0,VLOOKUP($F855,objets!$A$2:$L5423,9,FALSE)*$E855,$F855="",0,$E855="",VLOOKUP($F855,objets!$A$2:$L5423,9,FALSE))</f>
        <v>#NAME?</v>
      </c>
      <c r="M855" s="63" t="e">
        <f ca="1">_xlfn.IFS($E855&gt;0,VLOOKUP($F855,objets!$A$2:$L5423,10,FALSE)*$E855,$F855="",0,$E855="",VLOOKUP($F855,objets!$A$2:$L5423,10,FALSE))</f>
        <v>#NAME?</v>
      </c>
      <c r="N855" s="63" t="e">
        <f ca="1">_xlfn.IFS($E855&gt;0,VLOOKUP($F855,objets!$A$2:$L5423,11,FALSE)*$E855,$F855="",0,$E855="",VLOOKUP($F855,objets!$A$2:$L5423,11,FALSE))</f>
        <v>#NAME?</v>
      </c>
      <c r="O855" s="63" t="e">
        <f ca="1">_xlfn.IFS($E855&gt;0,VLOOKUP($F855,objets!$A$2:$L5423,12,FALSE)*$E855,$F855="",0,$E855="",VLOOKUP($F855,objets!$A$2:$L5423,12,FALSE))</f>
        <v>#NAME?</v>
      </c>
      <c r="P855" s="64"/>
      <c r="Q855" s="65"/>
      <c r="R855" s="65"/>
      <c r="S855" s="65"/>
      <c r="T855" s="65"/>
      <c r="U855" s="65"/>
      <c r="V855" s="65"/>
      <c r="W855" s="65"/>
      <c r="X855" s="65"/>
      <c r="Y855" s="73"/>
      <c r="Z855" s="67" t="str">
        <f t="shared" ca="1" si="27"/>
        <v/>
      </c>
      <c r="AA855" s="53"/>
      <c r="AB855" s="68"/>
      <c r="AC855" s="68"/>
      <c r="AD855" s="68"/>
      <c r="AE855" s="68"/>
      <c r="AF855" s="68"/>
      <c r="AG855" s="68"/>
      <c r="AH855" s="68"/>
      <c r="AI855" s="68"/>
      <c r="AJ855" s="69"/>
      <c r="AK855" s="55"/>
      <c r="AL855" s="70"/>
      <c r="AM855" s="61"/>
      <c r="AN855" s="61"/>
      <c r="AO855" s="55"/>
      <c r="AP855" s="71"/>
      <c r="AQ855" s="68"/>
      <c r="AR855" s="61"/>
    </row>
    <row r="856" spans="1:44" ht="34.5" customHeight="1" x14ac:dyDescent="0.25">
      <c r="A856" s="58"/>
      <c r="B856" s="58"/>
      <c r="C856" s="59"/>
      <c r="D856" s="60"/>
      <c r="E856" s="60"/>
      <c r="F856" s="61"/>
      <c r="G856" s="62" t="e">
        <f t="shared" ca="1" si="28"/>
        <v>#NAME?</v>
      </c>
      <c r="H856" s="62" t="e">
        <f ca="1">_xlfn.IFS($E856&gt;0,VLOOKUP($F856,objets!$A$2:$L5424,4,FALSE)*$E856,$F856="",0,$E856="",VLOOKUP($F856,objets!$A$2:$L5424,4,FALSE))</f>
        <v>#NAME?</v>
      </c>
      <c r="I856" s="107" t="str">
        <f>IF(F856="","",IF(E856&gt;0,VLOOKUP(F856,objets!$A$4:$F$47,6,FALSE)*E856,VLOOKUP(F856,objets!$A$4:$F$47,6,FALSE)))</f>
        <v/>
      </c>
      <c r="J856" s="63" t="e">
        <f ca="1">_xlfn.IFS($E856&gt;0,VLOOKUP($F856,objets!$A$2:$L5424,7,FALSE)*$E856,$F856="",0,$E856="",VLOOKUP($F856,objets!$A$2:$L5424,7,FALSE))</f>
        <v>#NAME?</v>
      </c>
      <c r="K856" s="63" t="e">
        <f ca="1">_xlfn.IFS($E856&gt;0,VLOOKUP($F856,objets!$A$2:$L5424,8,FALSE)*$E856,$F856="",0,$E856="",VLOOKUP($F856,objets!$A$2:$L5424,8,FALSE))</f>
        <v>#NAME?</v>
      </c>
      <c r="L856" s="63" t="e">
        <f ca="1">_xlfn.IFS($E856&gt;0,VLOOKUP($F856,objets!$A$2:$L5424,9,FALSE)*$E856,$F856="",0,$E856="",VLOOKUP($F856,objets!$A$2:$L5424,9,FALSE))</f>
        <v>#NAME?</v>
      </c>
      <c r="M856" s="63" t="e">
        <f ca="1">_xlfn.IFS($E856&gt;0,VLOOKUP($F856,objets!$A$2:$L5424,10,FALSE)*$E856,$F856="",0,$E856="",VLOOKUP($F856,objets!$A$2:$L5424,10,FALSE))</f>
        <v>#NAME?</v>
      </c>
      <c r="N856" s="63" t="e">
        <f ca="1">_xlfn.IFS($E856&gt;0,VLOOKUP($F856,objets!$A$2:$L5424,11,FALSE)*$E856,$F856="",0,$E856="",VLOOKUP($F856,objets!$A$2:$L5424,11,FALSE))</f>
        <v>#NAME?</v>
      </c>
      <c r="O856" s="63" t="e">
        <f ca="1">_xlfn.IFS($E856&gt;0,VLOOKUP($F856,objets!$A$2:$L5424,12,FALSE)*$E856,$F856="",0,$E856="",VLOOKUP($F856,objets!$A$2:$L5424,12,FALSE))</f>
        <v>#NAME?</v>
      </c>
      <c r="P856" s="64"/>
      <c r="Q856" s="65"/>
      <c r="R856" s="65"/>
      <c r="S856" s="65"/>
      <c r="T856" s="65"/>
      <c r="U856" s="65"/>
      <c r="V856" s="65"/>
      <c r="W856" s="65"/>
      <c r="X856" s="65"/>
      <c r="Y856" s="73"/>
      <c r="Z856" s="67" t="str">
        <f t="shared" ca="1" si="27"/>
        <v/>
      </c>
      <c r="AA856" s="53"/>
      <c r="AB856" s="68"/>
      <c r="AC856" s="68"/>
      <c r="AD856" s="68"/>
      <c r="AE856" s="68"/>
      <c r="AF856" s="68"/>
      <c r="AG856" s="68"/>
      <c r="AH856" s="68"/>
      <c r="AI856" s="68"/>
      <c r="AJ856" s="69"/>
      <c r="AK856" s="55"/>
      <c r="AL856" s="70"/>
      <c r="AM856" s="61"/>
      <c r="AN856" s="61"/>
      <c r="AO856" s="55"/>
      <c r="AP856" s="71"/>
      <c r="AQ856" s="68"/>
      <c r="AR856" s="61"/>
    </row>
    <row r="857" spans="1:44" ht="34.5" customHeight="1" x14ac:dyDescent="0.25">
      <c r="A857" s="58"/>
      <c r="B857" s="58"/>
      <c r="C857" s="59"/>
      <c r="D857" s="60"/>
      <c r="E857" s="60"/>
      <c r="F857" s="61"/>
      <c r="G857" s="62" t="e">
        <f t="shared" ca="1" si="28"/>
        <v>#NAME?</v>
      </c>
      <c r="H857" s="62" t="e">
        <f ca="1">_xlfn.IFS($E857&gt;0,VLOOKUP($F857,objets!$A$2:$L5425,4,FALSE)*$E857,$F857="",0,$E857="",VLOOKUP($F857,objets!$A$2:$L5425,4,FALSE))</f>
        <v>#NAME?</v>
      </c>
      <c r="I857" s="107" t="str">
        <f>IF(F857="","",IF(E857&gt;0,VLOOKUP(F857,objets!$A$4:$F$47,6,FALSE)*E857,VLOOKUP(F857,objets!$A$4:$F$47,6,FALSE)))</f>
        <v/>
      </c>
      <c r="J857" s="63" t="e">
        <f ca="1">_xlfn.IFS($E857&gt;0,VLOOKUP($F857,objets!$A$2:$L5425,7,FALSE)*$E857,$F857="",0,$E857="",VLOOKUP($F857,objets!$A$2:$L5425,7,FALSE))</f>
        <v>#NAME?</v>
      </c>
      <c r="K857" s="63" t="e">
        <f ca="1">_xlfn.IFS($E857&gt;0,VLOOKUP($F857,objets!$A$2:$L5425,8,FALSE)*$E857,$F857="",0,$E857="",VLOOKUP($F857,objets!$A$2:$L5425,8,FALSE))</f>
        <v>#NAME?</v>
      </c>
      <c r="L857" s="63" t="e">
        <f ca="1">_xlfn.IFS($E857&gt;0,VLOOKUP($F857,objets!$A$2:$L5425,9,FALSE)*$E857,$F857="",0,$E857="",VLOOKUP($F857,objets!$A$2:$L5425,9,FALSE))</f>
        <v>#NAME?</v>
      </c>
      <c r="M857" s="63" t="e">
        <f ca="1">_xlfn.IFS($E857&gt;0,VLOOKUP($F857,objets!$A$2:$L5425,10,FALSE)*$E857,$F857="",0,$E857="",VLOOKUP($F857,objets!$A$2:$L5425,10,FALSE))</f>
        <v>#NAME?</v>
      </c>
      <c r="N857" s="63" t="e">
        <f ca="1">_xlfn.IFS($E857&gt;0,VLOOKUP($F857,objets!$A$2:$L5425,11,FALSE)*$E857,$F857="",0,$E857="",VLOOKUP($F857,objets!$A$2:$L5425,11,FALSE))</f>
        <v>#NAME?</v>
      </c>
      <c r="O857" s="63" t="e">
        <f ca="1">_xlfn.IFS($E857&gt;0,VLOOKUP($F857,objets!$A$2:$L5425,12,FALSE)*$E857,$F857="",0,$E857="",VLOOKUP($F857,objets!$A$2:$L5425,12,FALSE))</f>
        <v>#NAME?</v>
      </c>
      <c r="P857" s="64"/>
      <c r="Q857" s="65"/>
      <c r="R857" s="65"/>
      <c r="S857" s="65"/>
      <c r="T857" s="65"/>
      <c r="U857" s="65"/>
      <c r="V857" s="65"/>
      <c r="W857" s="65"/>
      <c r="X857" s="65"/>
      <c r="Y857" s="73"/>
      <c r="Z857" s="67" t="str">
        <f t="shared" ca="1" si="27"/>
        <v/>
      </c>
      <c r="AA857" s="53"/>
      <c r="AB857" s="68"/>
      <c r="AC857" s="68"/>
      <c r="AD857" s="68"/>
      <c r="AE857" s="68"/>
      <c r="AF857" s="68"/>
      <c r="AG857" s="68"/>
      <c r="AH857" s="68"/>
      <c r="AI857" s="68"/>
      <c r="AJ857" s="69"/>
      <c r="AK857" s="55"/>
      <c r="AL857" s="70"/>
      <c r="AM857" s="61"/>
      <c r="AN857" s="61"/>
      <c r="AO857" s="55"/>
      <c r="AP857" s="71"/>
      <c r="AQ857" s="68"/>
      <c r="AR857" s="61"/>
    </row>
    <row r="858" spans="1:44" ht="34.5" customHeight="1" x14ac:dyDescent="0.25">
      <c r="A858" s="58"/>
      <c r="B858" s="58"/>
      <c r="C858" s="59"/>
      <c r="D858" s="60"/>
      <c r="E858" s="60"/>
      <c r="F858" s="61"/>
      <c r="G858" s="62" t="e">
        <f t="shared" ca="1" si="28"/>
        <v>#NAME?</v>
      </c>
      <c r="H858" s="62" t="e">
        <f ca="1">_xlfn.IFS($E858&gt;0,VLOOKUP($F858,objets!$A$2:$L5426,4,FALSE)*$E858,$F858="",0,$E858="",VLOOKUP($F858,objets!$A$2:$L5426,4,FALSE))</f>
        <v>#NAME?</v>
      </c>
      <c r="I858" s="107" t="str">
        <f>IF(F858="","",IF(E858&gt;0,VLOOKUP(F858,objets!$A$4:$F$47,6,FALSE)*E858,VLOOKUP(F858,objets!$A$4:$F$47,6,FALSE)))</f>
        <v/>
      </c>
      <c r="J858" s="63" t="e">
        <f ca="1">_xlfn.IFS($E858&gt;0,VLOOKUP($F858,objets!$A$2:$L5426,7,FALSE)*$E858,$F858="",0,$E858="",VLOOKUP($F858,objets!$A$2:$L5426,7,FALSE))</f>
        <v>#NAME?</v>
      </c>
      <c r="K858" s="63" t="e">
        <f ca="1">_xlfn.IFS($E858&gt;0,VLOOKUP($F858,objets!$A$2:$L5426,8,FALSE)*$E858,$F858="",0,$E858="",VLOOKUP($F858,objets!$A$2:$L5426,8,FALSE))</f>
        <v>#NAME?</v>
      </c>
      <c r="L858" s="63" t="e">
        <f ca="1">_xlfn.IFS($E858&gt;0,VLOOKUP($F858,objets!$A$2:$L5426,9,FALSE)*$E858,$F858="",0,$E858="",VLOOKUP($F858,objets!$A$2:$L5426,9,FALSE))</f>
        <v>#NAME?</v>
      </c>
      <c r="M858" s="63" t="e">
        <f ca="1">_xlfn.IFS($E858&gt;0,VLOOKUP($F858,objets!$A$2:$L5426,10,FALSE)*$E858,$F858="",0,$E858="",VLOOKUP($F858,objets!$A$2:$L5426,10,FALSE))</f>
        <v>#NAME?</v>
      </c>
      <c r="N858" s="63" t="e">
        <f ca="1">_xlfn.IFS($E858&gt;0,VLOOKUP($F858,objets!$A$2:$L5426,11,FALSE)*$E858,$F858="",0,$E858="",VLOOKUP($F858,objets!$A$2:$L5426,11,FALSE))</f>
        <v>#NAME?</v>
      </c>
      <c r="O858" s="63" t="e">
        <f ca="1">_xlfn.IFS($E858&gt;0,VLOOKUP($F858,objets!$A$2:$L5426,12,FALSE)*$E858,$F858="",0,$E858="",VLOOKUP($F858,objets!$A$2:$L5426,12,FALSE))</f>
        <v>#NAME?</v>
      </c>
      <c r="P858" s="64"/>
      <c r="Q858" s="65"/>
      <c r="R858" s="65"/>
      <c r="S858" s="65"/>
      <c r="T858" s="65"/>
      <c r="U858" s="65"/>
      <c r="V858" s="65"/>
      <c r="W858" s="65"/>
      <c r="X858" s="65"/>
      <c r="Y858" s="73"/>
      <c r="Z858" s="67" t="str">
        <f t="shared" ca="1" si="27"/>
        <v/>
      </c>
      <c r="AA858" s="53"/>
      <c r="AB858" s="68"/>
      <c r="AC858" s="68"/>
      <c r="AD858" s="68"/>
      <c r="AE858" s="68"/>
      <c r="AF858" s="68"/>
      <c r="AG858" s="68"/>
      <c r="AH858" s="68"/>
      <c r="AI858" s="68"/>
      <c r="AJ858" s="69"/>
      <c r="AK858" s="55"/>
      <c r="AL858" s="70"/>
      <c r="AM858" s="61"/>
      <c r="AN858" s="61"/>
      <c r="AO858" s="55"/>
      <c r="AP858" s="71"/>
      <c r="AQ858" s="68"/>
      <c r="AR858" s="61"/>
    </row>
    <row r="859" spans="1:44" ht="34.5" customHeight="1" x14ac:dyDescent="0.25">
      <c r="A859" s="58"/>
      <c r="B859" s="58"/>
      <c r="C859" s="59"/>
      <c r="D859" s="60"/>
      <c r="E859" s="60"/>
      <c r="F859" s="72"/>
      <c r="G859" s="62" t="e">
        <f t="shared" ca="1" si="28"/>
        <v>#NAME?</v>
      </c>
      <c r="H859" s="62" t="e">
        <f ca="1">_xlfn.IFS($E859&gt;0,VLOOKUP($F859,objets!$A$2:$L5427,4,FALSE)*$E859,$F859="",0,$E859="",VLOOKUP($F859,objets!$A$2:$L5427,4,FALSE))</f>
        <v>#NAME?</v>
      </c>
      <c r="I859" s="107" t="str">
        <f>IF(F859="","",IF(E859&gt;0,VLOOKUP(F859,objets!$A$4:$F$47,6,FALSE)*E859,VLOOKUP(F859,objets!$A$4:$F$47,6,FALSE)))</f>
        <v/>
      </c>
      <c r="J859" s="63" t="e">
        <f ca="1">_xlfn.IFS($E859&gt;0,VLOOKUP($F859,objets!$A$2:$L5427,7,FALSE)*$E859,$F859="",0,$E859="",VLOOKUP($F859,objets!$A$2:$L5427,7,FALSE))</f>
        <v>#NAME?</v>
      </c>
      <c r="K859" s="63" t="e">
        <f ca="1">_xlfn.IFS($E859&gt;0,VLOOKUP($F859,objets!$A$2:$L5427,8,FALSE)*$E859,$F859="",0,$E859="",VLOOKUP($F859,objets!$A$2:$L5427,8,FALSE))</f>
        <v>#NAME?</v>
      </c>
      <c r="L859" s="63" t="e">
        <f ca="1">_xlfn.IFS($E859&gt;0,VLOOKUP($F859,objets!$A$2:$L5427,9,FALSE)*$E859,$F859="",0,$E859="",VLOOKUP($F859,objets!$A$2:$L5427,9,FALSE))</f>
        <v>#NAME?</v>
      </c>
      <c r="M859" s="63" t="e">
        <f ca="1">_xlfn.IFS($E859&gt;0,VLOOKUP($F859,objets!$A$2:$L5427,10,FALSE)*$E859,$F859="",0,$E859="",VLOOKUP($F859,objets!$A$2:$L5427,10,FALSE))</f>
        <v>#NAME?</v>
      </c>
      <c r="N859" s="63" t="e">
        <f ca="1">_xlfn.IFS($E859&gt;0,VLOOKUP($F859,objets!$A$2:$L5427,11,FALSE)*$E859,$F859="",0,$E859="",VLOOKUP($F859,objets!$A$2:$L5427,11,FALSE))</f>
        <v>#NAME?</v>
      </c>
      <c r="O859" s="63" t="e">
        <f ca="1">_xlfn.IFS($E859&gt;0,VLOOKUP($F859,objets!$A$2:$L5427,12,FALSE)*$E859,$F859="",0,$E859="",VLOOKUP($F859,objets!$A$2:$L5427,12,FALSE))</f>
        <v>#NAME?</v>
      </c>
      <c r="P859" s="64"/>
      <c r="Q859" s="65"/>
      <c r="R859" s="65"/>
      <c r="S859" s="65"/>
      <c r="T859" s="65"/>
      <c r="U859" s="65"/>
      <c r="V859" s="65"/>
      <c r="W859" s="65"/>
      <c r="X859" s="65"/>
      <c r="Y859" s="73"/>
      <c r="Z859" s="67" t="str">
        <f t="shared" ca="1" si="27"/>
        <v/>
      </c>
      <c r="AA859" s="53"/>
      <c r="AB859" s="68"/>
      <c r="AC859" s="68"/>
      <c r="AD859" s="68"/>
      <c r="AE859" s="68"/>
      <c r="AF859" s="68"/>
      <c r="AG859" s="68"/>
      <c r="AH859" s="68"/>
      <c r="AI859" s="68"/>
      <c r="AJ859" s="69"/>
      <c r="AK859" s="55"/>
      <c r="AL859" s="70"/>
      <c r="AM859" s="61"/>
      <c r="AN859" s="61"/>
      <c r="AO859" s="55"/>
      <c r="AP859" s="71"/>
      <c r="AQ859" s="68"/>
      <c r="AR859" s="61"/>
    </row>
    <row r="860" spans="1:44" ht="34.5" customHeight="1" x14ac:dyDescent="0.25">
      <c r="A860" s="58"/>
      <c r="B860" s="58"/>
      <c r="C860" s="59"/>
      <c r="D860" s="60"/>
      <c r="E860" s="60"/>
      <c r="F860" s="61"/>
      <c r="G860" s="62" t="e">
        <f t="shared" ca="1" si="28"/>
        <v>#NAME?</v>
      </c>
      <c r="H860" s="62" t="e">
        <f ca="1">_xlfn.IFS($E860&gt;0,VLOOKUP($F860,objets!$A$2:$L5428,4,FALSE)*$E860,$F860="",0,$E860="",VLOOKUP($F860,objets!$A$2:$L5428,4,FALSE))</f>
        <v>#NAME?</v>
      </c>
      <c r="I860" s="107" t="str">
        <f>IF(F860="","",IF(E860&gt;0,VLOOKUP(F860,objets!$A$4:$F$47,6,FALSE)*E860,VLOOKUP(F860,objets!$A$4:$F$47,6,FALSE)))</f>
        <v/>
      </c>
      <c r="J860" s="63" t="e">
        <f ca="1">_xlfn.IFS($E860&gt;0,VLOOKUP($F860,objets!$A$2:$L5428,7,FALSE)*$E860,$F860="",0,$E860="",VLOOKUP($F860,objets!$A$2:$L5428,7,FALSE))</f>
        <v>#NAME?</v>
      </c>
      <c r="K860" s="63" t="e">
        <f ca="1">_xlfn.IFS($E860&gt;0,VLOOKUP($F860,objets!$A$2:$L5428,8,FALSE)*$E860,$F860="",0,$E860="",VLOOKUP($F860,objets!$A$2:$L5428,8,FALSE))</f>
        <v>#NAME?</v>
      </c>
      <c r="L860" s="63" t="e">
        <f ca="1">_xlfn.IFS($E860&gt;0,VLOOKUP($F860,objets!$A$2:$L5428,9,FALSE)*$E860,$F860="",0,$E860="",VLOOKUP($F860,objets!$A$2:$L5428,9,FALSE))</f>
        <v>#NAME?</v>
      </c>
      <c r="M860" s="63" t="e">
        <f ca="1">_xlfn.IFS($E860&gt;0,VLOOKUP($F860,objets!$A$2:$L5428,10,FALSE)*$E860,$F860="",0,$E860="",VLOOKUP($F860,objets!$A$2:$L5428,10,FALSE))</f>
        <v>#NAME?</v>
      </c>
      <c r="N860" s="63" t="e">
        <f ca="1">_xlfn.IFS($E860&gt;0,VLOOKUP($F860,objets!$A$2:$L5428,11,FALSE)*$E860,$F860="",0,$E860="",VLOOKUP($F860,objets!$A$2:$L5428,11,FALSE))</f>
        <v>#NAME?</v>
      </c>
      <c r="O860" s="63" t="e">
        <f ca="1">_xlfn.IFS($E860&gt;0,VLOOKUP($F860,objets!$A$2:$L5428,12,FALSE)*$E860,$F860="",0,$E860="",VLOOKUP($F860,objets!$A$2:$L5428,12,FALSE))</f>
        <v>#NAME?</v>
      </c>
      <c r="P860" s="64"/>
      <c r="Q860" s="65"/>
      <c r="R860" s="65"/>
      <c r="S860" s="65"/>
      <c r="T860" s="65"/>
      <c r="U860" s="65"/>
      <c r="V860" s="65"/>
      <c r="W860" s="65"/>
      <c r="X860" s="65"/>
      <c r="Y860" s="73"/>
      <c r="Z860" s="67" t="str">
        <f t="shared" ca="1" si="27"/>
        <v/>
      </c>
      <c r="AA860" s="53"/>
      <c r="AB860" s="68"/>
      <c r="AC860" s="68"/>
      <c r="AD860" s="68"/>
      <c r="AE860" s="68"/>
      <c r="AF860" s="68"/>
      <c r="AG860" s="68"/>
      <c r="AH860" s="68"/>
      <c r="AI860" s="68"/>
      <c r="AJ860" s="69"/>
      <c r="AK860" s="55"/>
      <c r="AL860" s="70"/>
      <c r="AM860" s="61"/>
      <c r="AN860" s="61"/>
      <c r="AO860" s="55"/>
      <c r="AP860" s="71"/>
      <c r="AQ860" s="68"/>
      <c r="AR860" s="61"/>
    </row>
    <row r="861" spans="1:44" ht="34.5" customHeight="1" x14ac:dyDescent="0.25">
      <c r="A861" s="58"/>
      <c r="B861" s="58"/>
      <c r="C861" s="59"/>
      <c r="D861" s="60"/>
      <c r="E861" s="60"/>
      <c r="F861" s="72"/>
      <c r="G861" s="62" t="e">
        <f t="shared" ca="1" si="28"/>
        <v>#NAME?</v>
      </c>
      <c r="H861" s="62" t="e">
        <f ca="1">_xlfn.IFS($E861&gt;0,VLOOKUP($F861,objets!$A$2:$L5429,4,FALSE)*$E861,$F861="",0,$E861="",VLOOKUP($F861,objets!$A$2:$L5429,4,FALSE))</f>
        <v>#NAME?</v>
      </c>
      <c r="I861" s="107" t="str">
        <f>IF(F861="","",IF(E861&gt;0,VLOOKUP(F861,objets!$A$4:$F$47,6,FALSE)*E861,VLOOKUP(F861,objets!$A$4:$F$47,6,FALSE)))</f>
        <v/>
      </c>
      <c r="J861" s="63" t="e">
        <f ca="1">_xlfn.IFS($E861&gt;0,VLOOKUP($F861,objets!$A$2:$L5429,7,FALSE)*$E861,$F861="",0,$E861="",VLOOKUP($F861,objets!$A$2:$L5429,7,FALSE))</f>
        <v>#NAME?</v>
      </c>
      <c r="K861" s="63" t="e">
        <f ca="1">_xlfn.IFS($E861&gt;0,VLOOKUP($F861,objets!$A$2:$L5429,8,FALSE)*$E861,$F861="",0,$E861="",VLOOKUP($F861,objets!$A$2:$L5429,8,FALSE))</f>
        <v>#NAME?</v>
      </c>
      <c r="L861" s="63" t="e">
        <f ca="1">_xlfn.IFS($E861&gt;0,VLOOKUP($F861,objets!$A$2:$L5429,9,FALSE)*$E861,$F861="",0,$E861="",VLOOKUP($F861,objets!$A$2:$L5429,9,FALSE))</f>
        <v>#NAME?</v>
      </c>
      <c r="M861" s="63" t="e">
        <f ca="1">_xlfn.IFS($E861&gt;0,VLOOKUP($F861,objets!$A$2:$L5429,10,FALSE)*$E861,$F861="",0,$E861="",VLOOKUP($F861,objets!$A$2:$L5429,10,FALSE))</f>
        <v>#NAME?</v>
      </c>
      <c r="N861" s="63" t="e">
        <f ca="1">_xlfn.IFS($E861&gt;0,VLOOKUP($F861,objets!$A$2:$L5429,11,FALSE)*$E861,$F861="",0,$E861="",VLOOKUP($F861,objets!$A$2:$L5429,11,FALSE))</f>
        <v>#NAME?</v>
      </c>
      <c r="O861" s="63" t="e">
        <f ca="1">_xlfn.IFS($E861&gt;0,VLOOKUP($F861,objets!$A$2:$L5429,12,FALSE)*$E861,$F861="",0,$E861="",VLOOKUP($F861,objets!$A$2:$L5429,12,FALSE))</f>
        <v>#NAME?</v>
      </c>
      <c r="P861" s="64"/>
      <c r="Q861" s="65"/>
      <c r="R861" s="65"/>
      <c r="S861" s="65"/>
      <c r="T861" s="65"/>
      <c r="U861" s="65"/>
      <c r="V861" s="65"/>
      <c r="W861" s="65"/>
      <c r="X861" s="65"/>
      <c r="Y861" s="73"/>
      <c r="Z861" s="67" t="str">
        <f t="shared" ca="1" si="27"/>
        <v/>
      </c>
      <c r="AA861" s="53"/>
      <c r="AB861" s="68"/>
      <c r="AC861" s="68"/>
      <c r="AD861" s="68"/>
      <c r="AE861" s="68"/>
      <c r="AF861" s="68"/>
      <c r="AG861" s="68"/>
      <c r="AH861" s="68"/>
      <c r="AI861" s="68"/>
      <c r="AJ861" s="69"/>
      <c r="AK861" s="55"/>
      <c r="AL861" s="70"/>
      <c r="AM861" s="61"/>
      <c r="AN861" s="61"/>
      <c r="AO861" s="55"/>
      <c r="AP861" s="71"/>
      <c r="AQ861" s="68"/>
      <c r="AR861" s="61"/>
    </row>
    <row r="862" spans="1:44" ht="34.5" customHeight="1" x14ac:dyDescent="0.25">
      <c r="A862" s="58"/>
      <c r="B862" s="58"/>
      <c r="C862" s="59"/>
      <c r="D862" s="60"/>
      <c r="E862" s="60"/>
      <c r="F862" s="61"/>
      <c r="G862" s="62" t="e">
        <f t="shared" ca="1" si="28"/>
        <v>#NAME?</v>
      </c>
      <c r="H862" s="62" t="e">
        <f ca="1">_xlfn.IFS($E862&gt;0,VLOOKUP($F862,objets!$A$2:$L5430,4,FALSE)*$E862,$F862="",0,$E862="",VLOOKUP($F862,objets!$A$2:$L5430,4,FALSE))</f>
        <v>#NAME?</v>
      </c>
      <c r="I862" s="107" t="str">
        <f>IF(F862="","",IF(E862&gt;0,VLOOKUP(F862,objets!$A$4:$F$47,6,FALSE)*E862,VLOOKUP(F862,objets!$A$4:$F$47,6,FALSE)))</f>
        <v/>
      </c>
      <c r="J862" s="63" t="e">
        <f ca="1">_xlfn.IFS($E862&gt;0,VLOOKUP($F862,objets!$A$2:$L5430,7,FALSE)*$E862,$F862="",0,$E862="",VLOOKUP($F862,objets!$A$2:$L5430,7,FALSE))</f>
        <v>#NAME?</v>
      </c>
      <c r="K862" s="63" t="e">
        <f ca="1">_xlfn.IFS($E862&gt;0,VLOOKUP($F862,objets!$A$2:$L5430,8,FALSE)*$E862,$F862="",0,$E862="",VLOOKUP($F862,objets!$A$2:$L5430,8,FALSE))</f>
        <v>#NAME?</v>
      </c>
      <c r="L862" s="63" t="e">
        <f ca="1">_xlfn.IFS($E862&gt;0,VLOOKUP($F862,objets!$A$2:$L5430,9,FALSE)*$E862,$F862="",0,$E862="",VLOOKUP($F862,objets!$A$2:$L5430,9,FALSE))</f>
        <v>#NAME?</v>
      </c>
      <c r="M862" s="63" t="e">
        <f ca="1">_xlfn.IFS($E862&gt;0,VLOOKUP($F862,objets!$A$2:$L5430,10,FALSE)*$E862,$F862="",0,$E862="",VLOOKUP($F862,objets!$A$2:$L5430,10,FALSE))</f>
        <v>#NAME?</v>
      </c>
      <c r="N862" s="63" t="e">
        <f ca="1">_xlfn.IFS($E862&gt;0,VLOOKUP($F862,objets!$A$2:$L5430,11,FALSE)*$E862,$F862="",0,$E862="",VLOOKUP($F862,objets!$A$2:$L5430,11,FALSE))</f>
        <v>#NAME?</v>
      </c>
      <c r="O862" s="63" t="e">
        <f ca="1">_xlfn.IFS($E862&gt;0,VLOOKUP($F862,objets!$A$2:$L5430,12,FALSE)*$E862,$F862="",0,$E862="",VLOOKUP($F862,objets!$A$2:$L5430,12,FALSE))</f>
        <v>#NAME?</v>
      </c>
      <c r="P862" s="64"/>
      <c r="Q862" s="65"/>
      <c r="R862" s="65"/>
      <c r="S862" s="65"/>
      <c r="T862" s="65"/>
      <c r="U862" s="65"/>
      <c r="V862" s="65"/>
      <c r="W862" s="65"/>
      <c r="X862" s="65"/>
      <c r="Y862" s="73"/>
      <c r="Z862" s="67" t="str">
        <f t="shared" ca="1" si="27"/>
        <v/>
      </c>
      <c r="AA862" s="53"/>
      <c r="AB862" s="68"/>
      <c r="AC862" s="68"/>
      <c r="AD862" s="68"/>
      <c r="AE862" s="68"/>
      <c r="AF862" s="68"/>
      <c r="AG862" s="68"/>
      <c r="AH862" s="68"/>
      <c r="AI862" s="68"/>
      <c r="AJ862" s="69"/>
      <c r="AK862" s="55"/>
      <c r="AL862" s="70"/>
      <c r="AM862" s="61"/>
      <c r="AN862" s="61"/>
      <c r="AO862" s="55"/>
      <c r="AP862" s="71"/>
      <c r="AQ862" s="68"/>
      <c r="AR862" s="61"/>
    </row>
    <row r="863" spans="1:44" ht="34.5" customHeight="1" x14ac:dyDescent="0.25">
      <c r="A863" s="58"/>
      <c r="B863" s="58"/>
      <c r="C863" s="59"/>
      <c r="D863" s="60"/>
      <c r="E863" s="60"/>
      <c r="F863" s="61"/>
      <c r="G863" s="62" t="e">
        <f t="shared" ca="1" si="28"/>
        <v>#NAME?</v>
      </c>
      <c r="H863" s="62" t="e">
        <f ca="1">_xlfn.IFS($E863&gt;0,VLOOKUP($F863,objets!$A$2:$L5431,4,FALSE)*$E863,$F863="",0,$E863="",VLOOKUP($F863,objets!$A$2:$L5431,4,FALSE))</f>
        <v>#NAME?</v>
      </c>
      <c r="I863" s="107" t="str">
        <f>IF(F863="","",IF(E863&gt;0,VLOOKUP(F863,objets!$A$4:$F$47,6,FALSE)*E863,VLOOKUP(F863,objets!$A$4:$F$47,6,FALSE)))</f>
        <v/>
      </c>
      <c r="J863" s="63" t="e">
        <f ca="1">_xlfn.IFS($E863&gt;0,VLOOKUP($F863,objets!$A$2:$L5431,7,FALSE)*$E863,$F863="",0,$E863="",VLOOKUP($F863,objets!$A$2:$L5431,7,FALSE))</f>
        <v>#NAME?</v>
      </c>
      <c r="K863" s="63" t="e">
        <f ca="1">_xlfn.IFS($E863&gt;0,VLOOKUP($F863,objets!$A$2:$L5431,8,FALSE)*$E863,$F863="",0,$E863="",VLOOKUP($F863,objets!$A$2:$L5431,8,FALSE))</f>
        <v>#NAME?</v>
      </c>
      <c r="L863" s="63" t="e">
        <f ca="1">_xlfn.IFS($E863&gt;0,VLOOKUP($F863,objets!$A$2:$L5431,9,FALSE)*$E863,$F863="",0,$E863="",VLOOKUP($F863,objets!$A$2:$L5431,9,FALSE))</f>
        <v>#NAME?</v>
      </c>
      <c r="M863" s="63" t="e">
        <f ca="1">_xlfn.IFS($E863&gt;0,VLOOKUP($F863,objets!$A$2:$L5431,10,FALSE)*$E863,$F863="",0,$E863="",VLOOKUP($F863,objets!$A$2:$L5431,10,FALSE))</f>
        <v>#NAME?</v>
      </c>
      <c r="N863" s="63" t="e">
        <f ca="1">_xlfn.IFS($E863&gt;0,VLOOKUP($F863,objets!$A$2:$L5431,11,FALSE)*$E863,$F863="",0,$E863="",VLOOKUP($F863,objets!$A$2:$L5431,11,FALSE))</f>
        <v>#NAME?</v>
      </c>
      <c r="O863" s="63" t="e">
        <f ca="1">_xlfn.IFS($E863&gt;0,VLOOKUP($F863,objets!$A$2:$L5431,12,FALSE)*$E863,$F863="",0,$E863="",VLOOKUP($F863,objets!$A$2:$L5431,12,FALSE))</f>
        <v>#NAME?</v>
      </c>
      <c r="P863" s="64"/>
      <c r="Q863" s="65"/>
      <c r="R863" s="65"/>
      <c r="S863" s="65"/>
      <c r="T863" s="65"/>
      <c r="U863" s="65"/>
      <c r="V863" s="65"/>
      <c r="W863" s="65"/>
      <c r="X863" s="65"/>
      <c r="Y863" s="73"/>
      <c r="Z863" s="67" t="str">
        <f t="shared" ca="1" si="27"/>
        <v/>
      </c>
      <c r="AA863" s="53"/>
      <c r="AB863" s="68"/>
      <c r="AC863" s="68"/>
      <c r="AD863" s="68"/>
      <c r="AE863" s="68"/>
      <c r="AF863" s="68"/>
      <c r="AG863" s="68"/>
      <c r="AH863" s="68"/>
      <c r="AI863" s="68"/>
      <c r="AJ863" s="69"/>
      <c r="AK863" s="55"/>
      <c r="AL863" s="70"/>
      <c r="AM863" s="61"/>
      <c r="AN863" s="61"/>
      <c r="AO863" s="55"/>
      <c r="AP863" s="71"/>
      <c r="AQ863" s="68"/>
      <c r="AR863" s="61"/>
    </row>
    <row r="864" spans="1:44" ht="34.5" customHeight="1" x14ac:dyDescent="0.25">
      <c r="A864" s="58"/>
      <c r="B864" s="58"/>
      <c r="C864" s="59"/>
      <c r="D864" s="60"/>
      <c r="E864" s="60"/>
      <c r="F864" s="61"/>
      <c r="G864" s="62" t="e">
        <f t="shared" ca="1" si="28"/>
        <v>#NAME?</v>
      </c>
      <c r="H864" s="62" t="e">
        <f ca="1">_xlfn.IFS($E864&gt;0,VLOOKUP($F864,objets!$A$2:$L5432,4,FALSE)*$E864,$F864="",0,$E864="",VLOOKUP($F864,objets!$A$2:$L5432,4,FALSE))</f>
        <v>#NAME?</v>
      </c>
      <c r="I864" s="107" t="str">
        <f>IF(F864="","",IF(E864&gt;0,VLOOKUP(F864,objets!$A$4:$F$47,6,FALSE)*E864,VLOOKUP(F864,objets!$A$4:$F$47,6,FALSE)))</f>
        <v/>
      </c>
      <c r="J864" s="63" t="e">
        <f ca="1">_xlfn.IFS($E864&gt;0,VLOOKUP($F864,objets!$A$2:$L5432,7,FALSE)*$E864,$F864="",0,$E864="",VLOOKUP($F864,objets!$A$2:$L5432,7,FALSE))</f>
        <v>#NAME?</v>
      </c>
      <c r="K864" s="63" t="e">
        <f ca="1">_xlfn.IFS($E864&gt;0,VLOOKUP($F864,objets!$A$2:$L5432,8,FALSE)*$E864,$F864="",0,$E864="",VLOOKUP($F864,objets!$A$2:$L5432,8,FALSE))</f>
        <v>#NAME?</v>
      </c>
      <c r="L864" s="63" t="e">
        <f ca="1">_xlfn.IFS($E864&gt;0,VLOOKUP($F864,objets!$A$2:$L5432,9,FALSE)*$E864,$F864="",0,$E864="",VLOOKUP($F864,objets!$A$2:$L5432,9,FALSE))</f>
        <v>#NAME?</v>
      </c>
      <c r="M864" s="63" t="e">
        <f ca="1">_xlfn.IFS($E864&gt;0,VLOOKUP($F864,objets!$A$2:$L5432,10,FALSE)*$E864,$F864="",0,$E864="",VLOOKUP($F864,objets!$A$2:$L5432,10,FALSE))</f>
        <v>#NAME?</v>
      </c>
      <c r="N864" s="63" t="e">
        <f ca="1">_xlfn.IFS($E864&gt;0,VLOOKUP($F864,objets!$A$2:$L5432,11,FALSE)*$E864,$F864="",0,$E864="",VLOOKUP($F864,objets!$A$2:$L5432,11,FALSE))</f>
        <v>#NAME?</v>
      </c>
      <c r="O864" s="63" t="e">
        <f ca="1">_xlfn.IFS($E864&gt;0,VLOOKUP($F864,objets!$A$2:$L5432,12,FALSE)*$E864,$F864="",0,$E864="",VLOOKUP($F864,objets!$A$2:$L5432,12,FALSE))</f>
        <v>#NAME?</v>
      </c>
      <c r="P864" s="64"/>
      <c r="Q864" s="65"/>
      <c r="R864" s="65"/>
      <c r="S864" s="65"/>
      <c r="T864" s="65"/>
      <c r="U864" s="65"/>
      <c r="V864" s="65"/>
      <c r="W864" s="65"/>
      <c r="X864" s="65"/>
      <c r="Y864" s="73"/>
      <c r="Z864" s="67" t="str">
        <f t="shared" ca="1" si="27"/>
        <v/>
      </c>
      <c r="AA864" s="53"/>
      <c r="AB864" s="68"/>
      <c r="AC864" s="68"/>
      <c r="AD864" s="68"/>
      <c r="AE864" s="68"/>
      <c r="AF864" s="68"/>
      <c r="AG864" s="68"/>
      <c r="AH864" s="68"/>
      <c r="AI864" s="68"/>
      <c r="AJ864" s="69"/>
      <c r="AK864" s="55"/>
      <c r="AL864" s="70"/>
      <c r="AM864" s="61"/>
      <c r="AN864" s="61"/>
      <c r="AO864" s="55"/>
      <c r="AP864" s="71"/>
      <c r="AQ864" s="68"/>
      <c r="AR864" s="61"/>
    </row>
    <row r="865" spans="1:44" ht="34.5" customHeight="1" x14ac:dyDescent="0.25">
      <c r="A865" s="58"/>
      <c r="B865" s="58"/>
      <c r="C865" s="59"/>
      <c r="D865" s="60"/>
      <c r="E865" s="60"/>
      <c r="F865" s="61"/>
      <c r="G865" s="62" t="e">
        <f t="shared" ca="1" si="28"/>
        <v>#NAME?</v>
      </c>
      <c r="H865" s="62" t="e">
        <f ca="1">_xlfn.IFS($E865&gt;0,VLOOKUP($F865,objets!$A$2:$L5433,4,FALSE)*$E865,$F865="",0,$E865="",VLOOKUP($F865,objets!$A$2:$L5433,4,FALSE))</f>
        <v>#NAME?</v>
      </c>
      <c r="I865" s="107" t="str">
        <f>IF(F865="","",IF(E865&gt;0,VLOOKUP(F865,objets!$A$4:$F$47,6,FALSE)*E865,VLOOKUP(F865,objets!$A$4:$F$47,6,FALSE)))</f>
        <v/>
      </c>
      <c r="J865" s="63" t="e">
        <f ca="1">_xlfn.IFS($E865&gt;0,VLOOKUP($F865,objets!$A$2:$L5433,7,FALSE)*$E865,$F865="",0,$E865="",VLOOKUP($F865,objets!$A$2:$L5433,7,FALSE))</f>
        <v>#NAME?</v>
      </c>
      <c r="K865" s="63" t="e">
        <f ca="1">_xlfn.IFS($E865&gt;0,VLOOKUP($F865,objets!$A$2:$L5433,8,FALSE)*$E865,$F865="",0,$E865="",VLOOKUP($F865,objets!$A$2:$L5433,8,FALSE))</f>
        <v>#NAME?</v>
      </c>
      <c r="L865" s="63" t="e">
        <f ca="1">_xlfn.IFS($E865&gt;0,VLOOKUP($F865,objets!$A$2:$L5433,9,FALSE)*$E865,$F865="",0,$E865="",VLOOKUP($F865,objets!$A$2:$L5433,9,FALSE))</f>
        <v>#NAME?</v>
      </c>
      <c r="M865" s="63" t="e">
        <f ca="1">_xlfn.IFS($E865&gt;0,VLOOKUP($F865,objets!$A$2:$L5433,10,FALSE)*$E865,$F865="",0,$E865="",VLOOKUP($F865,objets!$A$2:$L5433,10,FALSE))</f>
        <v>#NAME?</v>
      </c>
      <c r="N865" s="63" t="e">
        <f ca="1">_xlfn.IFS($E865&gt;0,VLOOKUP($F865,objets!$A$2:$L5433,11,FALSE)*$E865,$F865="",0,$E865="",VLOOKUP($F865,objets!$A$2:$L5433,11,FALSE))</f>
        <v>#NAME?</v>
      </c>
      <c r="O865" s="63" t="e">
        <f ca="1">_xlfn.IFS($E865&gt;0,VLOOKUP($F865,objets!$A$2:$L5433,12,FALSE)*$E865,$F865="",0,$E865="",VLOOKUP($F865,objets!$A$2:$L5433,12,FALSE))</f>
        <v>#NAME?</v>
      </c>
      <c r="P865" s="64"/>
      <c r="Q865" s="65"/>
      <c r="R865" s="65"/>
      <c r="S865" s="65"/>
      <c r="T865" s="65"/>
      <c r="U865" s="65"/>
      <c r="V865" s="65"/>
      <c r="W865" s="65"/>
      <c r="X865" s="65"/>
      <c r="Y865" s="73"/>
      <c r="Z865" s="67" t="str">
        <f t="shared" ca="1" si="27"/>
        <v/>
      </c>
      <c r="AA865" s="53"/>
      <c r="AB865" s="68"/>
      <c r="AC865" s="68"/>
      <c r="AD865" s="68"/>
      <c r="AE865" s="68"/>
      <c r="AF865" s="68"/>
      <c r="AG865" s="68"/>
      <c r="AH865" s="68"/>
      <c r="AI865" s="68"/>
      <c r="AJ865" s="69"/>
      <c r="AK865" s="55"/>
      <c r="AL865" s="70"/>
      <c r="AM865" s="61"/>
      <c r="AN865" s="61"/>
      <c r="AO865" s="55"/>
      <c r="AP865" s="71"/>
      <c r="AQ865" s="68"/>
      <c r="AR865" s="61"/>
    </row>
    <row r="866" spans="1:44" ht="34.5" customHeight="1" x14ac:dyDescent="0.25">
      <c r="A866" s="58"/>
      <c r="B866" s="58"/>
      <c r="C866" s="59"/>
      <c r="D866" s="60"/>
      <c r="E866" s="60"/>
      <c r="F866" s="61"/>
      <c r="G866" s="62" t="e">
        <f t="shared" ca="1" si="28"/>
        <v>#NAME?</v>
      </c>
      <c r="H866" s="62" t="e">
        <f ca="1">_xlfn.IFS($E866&gt;0,VLOOKUP($F866,objets!$A$2:$L5434,4,FALSE)*$E866,$F866="",0,$E866="",VLOOKUP($F866,objets!$A$2:$L5434,4,FALSE))</f>
        <v>#NAME?</v>
      </c>
      <c r="I866" s="107" t="str">
        <f>IF(F866="","",IF(E866&gt;0,VLOOKUP(F866,objets!$A$4:$F$47,6,FALSE)*E866,VLOOKUP(F866,objets!$A$4:$F$47,6,FALSE)))</f>
        <v/>
      </c>
      <c r="J866" s="63" t="e">
        <f ca="1">_xlfn.IFS($E866&gt;0,VLOOKUP($F866,objets!$A$2:$L5434,7,FALSE)*$E866,$F866="",0,$E866="",VLOOKUP($F866,objets!$A$2:$L5434,7,FALSE))</f>
        <v>#NAME?</v>
      </c>
      <c r="K866" s="63" t="e">
        <f ca="1">_xlfn.IFS($E866&gt;0,VLOOKUP($F866,objets!$A$2:$L5434,8,FALSE)*$E866,$F866="",0,$E866="",VLOOKUP($F866,objets!$A$2:$L5434,8,FALSE))</f>
        <v>#NAME?</v>
      </c>
      <c r="L866" s="63" t="e">
        <f ca="1">_xlfn.IFS($E866&gt;0,VLOOKUP($F866,objets!$A$2:$L5434,9,FALSE)*$E866,$F866="",0,$E866="",VLOOKUP($F866,objets!$A$2:$L5434,9,FALSE))</f>
        <v>#NAME?</v>
      </c>
      <c r="M866" s="63" t="e">
        <f ca="1">_xlfn.IFS($E866&gt;0,VLOOKUP($F866,objets!$A$2:$L5434,10,FALSE)*$E866,$F866="",0,$E866="",VLOOKUP($F866,objets!$A$2:$L5434,10,FALSE))</f>
        <v>#NAME?</v>
      </c>
      <c r="N866" s="63" t="e">
        <f ca="1">_xlfn.IFS($E866&gt;0,VLOOKUP($F866,objets!$A$2:$L5434,11,FALSE)*$E866,$F866="",0,$E866="",VLOOKUP($F866,objets!$A$2:$L5434,11,FALSE))</f>
        <v>#NAME?</v>
      </c>
      <c r="O866" s="63" t="e">
        <f ca="1">_xlfn.IFS($E866&gt;0,VLOOKUP($F866,objets!$A$2:$L5434,12,FALSE)*$E866,$F866="",0,$E866="",VLOOKUP($F866,objets!$A$2:$L5434,12,FALSE))</f>
        <v>#NAME?</v>
      </c>
      <c r="P866" s="64"/>
      <c r="Q866" s="65"/>
      <c r="R866" s="65"/>
      <c r="S866" s="65"/>
      <c r="T866" s="65"/>
      <c r="U866" s="65"/>
      <c r="V866" s="65"/>
      <c r="W866" s="65"/>
      <c r="X866" s="65"/>
      <c r="Y866" s="73"/>
      <c r="Z866" s="67" t="str">
        <f t="shared" ca="1" si="27"/>
        <v/>
      </c>
      <c r="AA866" s="53"/>
      <c r="AB866" s="68"/>
      <c r="AC866" s="68"/>
      <c r="AD866" s="68"/>
      <c r="AE866" s="68"/>
      <c r="AF866" s="68"/>
      <c r="AG866" s="68"/>
      <c r="AH866" s="68"/>
      <c r="AI866" s="68"/>
      <c r="AJ866" s="69"/>
      <c r="AK866" s="55"/>
      <c r="AL866" s="70"/>
      <c r="AM866" s="61"/>
      <c r="AN866" s="61"/>
      <c r="AO866" s="55"/>
      <c r="AP866" s="71"/>
      <c r="AQ866" s="68"/>
      <c r="AR866" s="61"/>
    </row>
    <row r="867" spans="1:44" ht="34.5" customHeight="1" x14ac:dyDescent="0.25">
      <c r="A867" s="58"/>
      <c r="B867" s="58"/>
      <c r="C867" s="59"/>
      <c r="D867" s="60"/>
      <c r="E867" s="60"/>
      <c r="F867" s="72"/>
      <c r="G867" s="62" t="e">
        <f t="shared" ca="1" si="28"/>
        <v>#NAME?</v>
      </c>
      <c r="H867" s="62" t="e">
        <f ca="1">_xlfn.IFS($E867&gt;0,VLOOKUP($F867,objets!$A$2:$L5435,4,FALSE)*$E867,$F867="",0,$E867="",VLOOKUP($F867,objets!$A$2:$L5435,4,FALSE))</f>
        <v>#NAME?</v>
      </c>
      <c r="I867" s="107" t="str">
        <f>IF(F867="","",IF(E867&gt;0,VLOOKUP(F867,objets!$A$4:$F$47,6,FALSE)*E867,VLOOKUP(F867,objets!$A$4:$F$47,6,FALSE)))</f>
        <v/>
      </c>
      <c r="J867" s="63" t="e">
        <f ca="1">_xlfn.IFS($E867&gt;0,VLOOKUP($F867,objets!$A$2:$L5435,7,FALSE)*$E867,$F867="",0,$E867="",VLOOKUP($F867,objets!$A$2:$L5435,7,FALSE))</f>
        <v>#NAME?</v>
      </c>
      <c r="K867" s="63" t="e">
        <f ca="1">_xlfn.IFS($E867&gt;0,VLOOKUP($F867,objets!$A$2:$L5435,8,FALSE)*$E867,$F867="",0,$E867="",VLOOKUP($F867,objets!$A$2:$L5435,8,FALSE))</f>
        <v>#NAME?</v>
      </c>
      <c r="L867" s="63" t="e">
        <f ca="1">_xlfn.IFS($E867&gt;0,VLOOKUP($F867,objets!$A$2:$L5435,9,FALSE)*$E867,$F867="",0,$E867="",VLOOKUP($F867,objets!$A$2:$L5435,9,FALSE))</f>
        <v>#NAME?</v>
      </c>
      <c r="M867" s="63" t="e">
        <f ca="1">_xlfn.IFS($E867&gt;0,VLOOKUP($F867,objets!$A$2:$L5435,10,FALSE)*$E867,$F867="",0,$E867="",VLOOKUP($F867,objets!$A$2:$L5435,10,FALSE))</f>
        <v>#NAME?</v>
      </c>
      <c r="N867" s="63" t="e">
        <f ca="1">_xlfn.IFS($E867&gt;0,VLOOKUP($F867,objets!$A$2:$L5435,11,FALSE)*$E867,$F867="",0,$E867="",VLOOKUP($F867,objets!$A$2:$L5435,11,FALSE))</f>
        <v>#NAME?</v>
      </c>
      <c r="O867" s="63" t="e">
        <f ca="1">_xlfn.IFS($E867&gt;0,VLOOKUP($F867,objets!$A$2:$L5435,12,FALSE)*$E867,$F867="",0,$E867="",VLOOKUP($F867,objets!$A$2:$L5435,12,FALSE))</f>
        <v>#NAME?</v>
      </c>
      <c r="P867" s="64"/>
      <c r="Q867" s="65"/>
      <c r="R867" s="65"/>
      <c r="S867" s="65"/>
      <c r="T867" s="65"/>
      <c r="U867" s="65"/>
      <c r="V867" s="65"/>
      <c r="W867" s="65"/>
      <c r="X867" s="65"/>
      <c r="Y867" s="73"/>
      <c r="Z867" s="67" t="str">
        <f t="shared" ca="1" si="27"/>
        <v/>
      </c>
      <c r="AA867" s="53"/>
      <c r="AB867" s="68"/>
      <c r="AC867" s="68"/>
      <c r="AD867" s="68"/>
      <c r="AE867" s="68"/>
      <c r="AF867" s="68"/>
      <c r="AG867" s="68"/>
      <c r="AH867" s="68"/>
      <c r="AI867" s="68"/>
      <c r="AJ867" s="69"/>
      <c r="AK867" s="55"/>
      <c r="AL867" s="70"/>
      <c r="AM867" s="61"/>
      <c r="AN867" s="61"/>
      <c r="AO867" s="55"/>
      <c r="AP867" s="71"/>
      <c r="AQ867" s="68"/>
      <c r="AR867" s="61"/>
    </row>
    <row r="868" spans="1:44" ht="34.5" customHeight="1" x14ac:dyDescent="0.25">
      <c r="A868" s="58"/>
      <c r="B868" s="58"/>
      <c r="C868" s="59"/>
      <c r="D868" s="60"/>
      <c r="E868" s="60"/>
      <c r="F868" s="61"/>
      <c r="G868" s="62" t="e">
        <f t="shared" ca="1" si="28"/>
        <v>#NAME?</v>
      </c>
      <c r="H868" s="62" t="e">
        <f ca="1">_xlfn.IFS($E868&gt;0,VLOOKUP($F868,objets!$A$2:$L5436,4,FALSE)*$E868,$F868="",0,$E868="",VLOOKUP($F868,objets!$A$2:$L5436,4,FALSE))</f>
        <v>#NAME?</v>
      </c>
      <c r="I868" s="107" t="str">
        <f>IF(F868="","",IF(E868&gt;0,VLOOKUP(F868,objets!$A$4:$F$47,6,FALSE)*E868,VLOOKUP(F868,objets!$A$4:$F$47,6,FALSE)))</f>
        <v/>
      </c>
      <c r="J868" s="63" t="e">
        <f ca="1">_xlfn.IFS($E868&gt;0,VLOOKUP($F868,objets!$A$2:$L5436,7,FALSE)*$E868,$F868="",0,$E868="",VLOOKUP($F868,objets!$A$2:$L5436,7,FALSE))</f>
        <v>#NAME?</v>
      </c>
      <c r="K868" s="63" t="e">
        <f ca="1">_xlfn.IFS($E868&gt;0,VLOOKUP($F868,objets!$A$2:$L5436,8,FALSE)*$E868,$F868="",0,$E868="",VLOOKUP($F868,objets!$A$2:$L5436,8,FALSE))</f>
        <v>#NAME?</v>
      </c>
      <c r="L868" s="63" t="e">
        <f ca="1">_xlfn.IFS($E868&gt;0,VLOOKUP($F868,objets!$A$2:$L5436,9,FALSE)*$E868,$F868="",0,$E868="",VLOOKUP($F868,objets!$A$2:$L5436,9,FALSE))</f>
        <v>#NAME?</v>
      </c>
      <c r="M868" s="63" t="e">
        <f ca="1">_xlfn.IFS($E868&gt;0,VLOOKUP($F868,objets!$A$2:$L5436,10,FALSE)*$E868,$F868="",0,$E868="",VLOOKUP($F868,objets!$A$2:$L5436,10,FALSE))</f>
        <v>#NAME?</v>
      </c>
      <c r="N868" s="63" t="e">
        <f ca="1">_xlfn.IFS($E868&gt;0,VLOOKUP($F868,objets!$A$2:$L5436,11,FALSE)*$E868,$F868="",0,$E868="",VLOOKUP($F868,objets!$A$2:$L5436,11,FALSE))</f>
        <v>#NAME?</v>
      </c>
      <c r="O868" s="63" t="e">
        <f ca="1">_xlfn.IFS($E868&gt;0,VLOOKUP($F868,objets!$A$2:$L5436,12,FALSE)*$E868,$F868="",0,$E868="",VLOOKUP($F868,objets!$A$2:$L5436,12,FALSE))</f>
        <v>#NAME?</v>
      </c>
      <c r="P868" s="64"/>
      <c r="Q868" s="65"/>
      <c r="R868" s="65"/>
      <c r="S868" s="65"/>
      <c r="T868" s="65"/>
      <c r="U868" s="65"/>
      <c r="V868" s="65"/>
      <c r="W868" s="65"/>
      <c r="X868" s="65"/>
      <c r="Y868" s="73"/>
      <c r="Z868" s="67" t="str">
        <f t="shared" ca="1" si="27"/>
        <v/>
      </c>
      <c r="AA868" s="53"/>
      <c r="AB868" s="68"/>
      <c r="AC868" s="68"/>
      <c r="AD868" s="68"/>
      <c r="AE868" s="68"/>
      <c r="AF868" s="68"/>
      <c r="AG868" s="68"/>
      <c r="AH868" s="68"/>
      <c r="AI868" s="68"/>
      <c r="AJ868" s="69"/>
      <c r="AK868" s="55"/>
      <c r="AL868" s="70"/>
      <c r="AM868" s="61"/>
      <c r="AN868" s="61"/>
      <c r="AO868" s="55"/>
      <c r="AP868" s="71"/>
      <c r="AQ868" s="68"/>
      <c r="AR868" s="61"/>
    </row>
    <row r="869" spans="1:44" ht="34.5" customHeight="1" x14ac:dyDescent="0.25">
      <c r="A869" s="58"/>
      <c r="B869" s="58"/>
      <c r="C869" s="59"/>
      <c r="D869" s="60"/>
      <c r="E869" s="60"/>
      <c r="F869" s="61"/>
      <c r="G869" s="62" t="e">
        <f t="shared" ca="1" si="28"/>
        <v>#NAME?</v>
      </c>
      <c r="H869" s="62" t="e">
        <f ca="1">_xlfn.IFS($E869&gt;0,VLOOKUP($F869,objets!$A$2:$L5437,4,FALSE)*$E869,$F869="",0,$E869="",VLOOKUP($F869,objets!$A$2:$L5437,4,FALSE))</f>
        <v>#NAME?</v>
      </c>
      <c r="I869" s="107" t="str">
        <f>IF(F869="","",IF(E869&gt;0,VLOOKUP(F869,objets!$A$4:$F$47,6,FALSE)*E869,VLOOKUP(F869,objets!$A$4:$F$47,6,FALSE)))</f>
        <v/>
      </c>
      <c r="J869" s="63" t="e">
        <f ca="1">_xlfn.IFS($E869&gt;0,VLOOKUP($F869,objets!$A$2:$L5437,7,FALSE)*$E869,$F869="",0,$E869="",VLOOKUP($F869,objets!$A$2:$L5437,7,FALSE))</f>
        <v>#NAME?</v>
      </c>
      <c r="K869" s="63" t="e">
        <f ca="1">_xlfn.IFS($E869&gt;0,VLOOKUP($F869,objets!$A$2:$L5437,8,FALSE)*$E869,$F869="",0,$E869="",VLOOKUP($F869,objets!$A$2:$L5437,8,FALSE))</f>
        <v>#NAME?</v>
      </c>
      <c r="L869" s="63" t="e">
        <f ca="1">_xlfn.IFS($E869&gt;0,VLOOKUP($F869,objets!$A$2:$L5437,9,FALSE)*$E869,$F869="",0,$E869="",VLOOKUP($F869,objets!$A$2:$L5437,9,FALSE))</f>
        <v>#NAME?</v>
      </c>
      <c r="M869" s="63" t="e">
        <f ca="1">_xlfn.IFS($E869&gt;0,VLOOKUP($F869,objets!$A$2:$L5437,10,FALSE)*$E869,$F869="",0,$E869="",VLOOKUP($F869,objets!$A$2:$L5437,10,FALSE))</f>
        <v>#NAME?</v>
      </c>
      <c r="N869" s="63" t="e">
        <f ca="1">_xlfn.IFS($E869&gt;0,VLOOKUP($F869,objets!$A$2:$L5437,11,FALSE)*$E869,$F869="",0,$E869="",VLOOKUP($F869,objets!$A$2:$L5437,11,FALSE))</f>
        <v>#NAME?</v>
      </c>
      <c r="O869" s="63" t="e">
        <f ca="1">_xlfn.IFS($E869&gt;0,VLOOKUP($F869,objets!$A$2:$L5437,12,FALSE)*$E869,$F869="",0,$E869="",VLOOKUP($F869,objets!$A$2:$L5437,12,FALSE))</f>
        <v>#NAME?</v>
      </c>
      <c r="P869" s="64"/>
      <c r="Q869" s="65"/>
      <c r="R869" s="65"/>
      <c r="S869" s="65"/>
      <c r="T869" s="65"/>
      <c r="U869" s="65"/>
      <c r="V869" s="65"/>
      <c r="W869" s="65"/>
      <c r="X869" s="65"/>
      <c r="Y869" s="73"/>
      <c r="Z869" s="67" t="str">
        <f t="shared" ca="1" si="27"/>
        <v/>
      </c>
      <c r="AA869" s="53"/>
      <c r="AB869" s="68"/>
      <c r="AC869" s="68"/>
      <c r="AD869" s="68"/>
      <c r="AE869" s="68"/>
      <c r="AF869" s="68"/>
      <c r="AG869" s="68"/>
      <c r="AH869" s="68"/>
      <c r="AI869" s="68"/>
      <c r="AJ869" s="69"/>
      <c r="AK869" s="55"/>
      <c r="AL869" s="70"/>
      <c r="AM869" s="61"/>
      <c r="AN869" s="61"/>
      <c r="AO869" s="55"/>
      <c r="AP869" s="71"/>
      <c r="AQ869" s="68"/>
      <c r="AR869" s="61"/>
    </row>
    <row r="870" spans="1:44" ht="34.5" customHeight="1" x14ac:dyDescent="0.25">
      <c r="A870" s="58"/>
      <c r="B870" s="58"/>
      <c r="C870" s="59"/>
      <c r="D870" s="60"/>
      <c r="E870" s="60"/>
      <c r="F870" s="61"/>
      <c r="G870" s="62" t="e">
        <f t="shared" ca="1" si="28"/>
        <v>#NAME?</v>
      </c>
      <c r="H870" s="62" t="e">
        <f ca="1">_xlfn.IFS($E870&gt;0,VLOOKUP($F870,objets!$A$2:$L5438,4,FALSE)*$E870,$F870="",0,$E870="",VLOOKUP($F870,objets!$A$2:$L5438,4,FALSE))</f>
        <v>#NAME?</v>
      </c>
      <c r="I870" s="107" t="str">
        <f>IF(F870="","",IF(E870&gt;0,VLOOKUP(F870,objets!$A$4:$F$47,6,FALSE)*E870,VLOOKUP(F870,objets!$A$4:$F$47,6,FALSE)))</f>
        <v/>
      </c>
      <c r="J870" s="63" t="e">
        <f ca="1">_xlfn.IFS($E870&gt;0,VLOOKUP($F870,objets!$A$2:$L5438,7,FALSE)*$E870,$F870="",0,$E870="",VLOOKUP($F870,objets!$A$2:$L5438,7,FALSE))</f>
        <v>#NAME?</v>
      </c>
      <c r="K870" s="63" t="e">
        <f ca="1">_xlfn.IFS($E870&gt;0,VLOOKUP($F870,objets!$A$2:$L5438,8,FALSE)*$E870,$F870="",0,$E870="",VLOOKUP($F870,objets!$A$2:$L5438,8,FALSE))</f>
        <v>#NAME?</v>
      </c>
      <c r="L870" s="63" t="e">
        <f ca="1">_xlfn.IFS($E870&gt;0,VLOOKUP($F870,objets!$A$2:$L5438,9,FALSE)*$E870,$F870="",0,$E870="",VLOOKUP($F870,objets!$A$2:$L5438,9,FALSE))</f>
        <v>#NAME?</v>
      </c>
      <c r="M870" s="63" t="e">
        <f ca="1">_xlfn.IFS($E870&gt;0,VLOOKUP($F870,objets!$A$2:$L5438,10,FALSE)*$E870,$F870="",0,$E870="",VLOOKUP($F870,objets!$A$2:$L5438,10,FALSE))</f>
        <v>#NAME?</v>
      </c>
      <c r="N870" s="63" t="e">
        <f ca="1">_xlfn.IFS($E870&gt;0,VLOOKUP($F870,objets!$A$2:$L5438,11,FALSE)*$E870,$F870="",0,$E870="",VLOOKUP($F870,objets!$A$2:$L5438,11,FALSE))</f>
        <v>#NAME?</v>
      </c>
      <c r="O870" s="63" t="e">
        <f ca="1">_xlfn.IFS($E870&gt;0,VLOOKUP($F870,objets!$A$2:$L5438,12,FALSE)*$E870,$F870="",0,$E870="",VLOOKUP($F870,objets!$A$2:$L5438,12,FALSE))</f>
        <v>#NAME?</v>
      </c>
      <c r="P870" s="64"/>
      <c r="Q870" s="65"/>
      <c r="R870" s="65"/>
      <c r="S870" s="65"/>
      <c r="T870" s="65"/>
      <c r="U870" s="65"/>
      <c r="V870" s="65"/>
      <c r="W870" s="65"/>
      <c r="X870" s="65"/>
      <c r="Y870" s="73"/>
      <c r="Z870" s="67" t="str">
        <f t="shared" ca="1" si="27"/>
        <v/>
      </c>
      <c r="AA870" s="53"/>
      <c r="AB870" s="68"/>
      <c r="AC870" s="68"/>
      <c r="AD870" s="68"/>
      <c r="AE870" s="68"/>
      <c r="AF870" s="68"/>
      <c r="AG870" s="68"/>
      <c r="AH870" s="68"/>
      <c r="AI870" s="68"/>
      <c r="AJ870" s="69"/>
      <c r="AK870" s="55"/>
      <c r="AL870" s="70"/>
      <c r="AM870" s="61"/>
      <c r="AN870" s="61"/>
      <c r="AO870" s="55"/>
      <c r="AP870" s="71"/>
      <c r="AQ870" s="68"/>
      <c r="AR870" s="61"/>
    </row>
    <row r="871" spans="1:44" ht="34.5" customHeight="1" x14ac:dyDescent="0.25">
      <c r="A871" s="58"/>
      <c r="B871" s="58"/>
      <c r="C871" s="59"/>
      <c r="D871" s="60"/>
      <c r="E871" s="60"/>
      <c r="F871" s="72"/>
      <c r="G871" s="62" t="e">
        <f t="shared" ca="1" si="28"/>
        <v>#NAME?</v>
      </c>
      <c r="H871" s="62" t="e">
        <f ca="1">_xlfn.IFS($E871&gt;0,VLOOKUP($F871,objets!$A$2:$L5439,4,FALSE)*$E871,$F871="",0,$E871="",VLOOKUP($F871,objets!$A$2:$L5439,4,FALSE))</f>
        <v>#NAME?</v>
      </c>
      <c r="I871" s="107" t="str">
        <f>IF(F871="","",IF(E871&gt;0,VLOOKUP(F871,objets!$A$4:$F$47,6,FALSE)*E871,VLOOKUP(F871,objets!$A$4:$F$47,6,FALSE)))</f>
        <v/>
      </c>
      <c r="J871" s="63" t="e">
        <f ca="1">_xlfn.IFS($E871&gt;0,VLOOKUP($F871,objets!$A$2:$L5439,7,FALSE)*$E871,$F871="",0,$E871="",VLOOKUP($F871,objets!$A$2:$L5439,7,FALSE))</f>
        <v>#NAME?</v>
      </c>
      <c r="K871" s="63" t="e">
        <f ca="1">_xlfn.IFS($E871&gt;0,VLOOKUP($F871,objets!$A$2:$L5439,8,FALSE)*$E871,$F871="",0,$E871="",VLOOKUP($F871,objets!$A$2:$L5439,8,FALSE))</f>
        <v>#NAME?</v>
      </c>
      <c r="L871" s="63" t="e">
        <f ca="1">_xlfn.IFS($E871&gt;0,VLOOKUP($F871,objets!$A$2:$L5439,9,FALSE)*$E871,$F871="",0,$E871="",VLOOKUP($F871,objets!$A$2:$L5439,9,FALSE))</f>
        <v>#NAME?</v>
      </c>
      <c r="M871" s="63" t="e">
        <f ca="1">_xlfn.IFS($E871&gt;0,VLOOKUP($F871,objets!$A$2:$L5439,10,FALSE)*$E871,$F871="",0,$E871="",VLOOKUP($F871,objets!$A$2:$L5439,10,FALSE))</f>
        <v>#NAME?</v>
      </c>
      <c r="N871" s="63" t="e">
        <f ca="1">_xlfn.IFS($E871&gt;0,VLOOKUP($F871,objets!$A$2:$L5439,11,FALSE)*$E871,$F871="",0,$E871="",VLOOKUP($F871,objets!$A$2:$L5439,11,FALSE))</f>
        <v>#NAME?</v>
      </c>
      <c r="O871" s="63" t="e">
        <f ca="1">_xlfn.IFS($E871&gt;0,VLOOKUP($F871,objets!$A$2:$L5439,12,FALSE)*$E871,$F871="",0,$E871="",VLOOKUP($F871,objets!$A$2:$L5439,12,FALSE))</f>
        <v>#NAME?</v>
      </c>
      <c r="P871" s="64"/>
      <c r="Q871" s="65"/>
      <c r="R871" s="65"/>
      <c r="S871" s="65"/>
      <c r="T871" s="65"/>
      <c r="U871" s="65"/>
      <c r="V871" s="65"/>
      <c r="W871" s="65"/>
      <c r="X871" s="65"/>
      <c r="Y871" s="73"/>
      <c r="Z871" s="67" t="str">
        <f t="shared" ca="1" si="27"/>
        <v/>
      </c>
      <c r="AA871" s="53"/>
      <c r="AB871" s="68"/>
      <c r="AC871" s="68"/>
      <c r="AD871" s="68"/>
      <c r="AE871" s="68"/>
      <c r="AF871" s="68"/>
      <c r="AG871" s="68"/>
      <c r="AH871" s="68"/>
      <c r="AI871" s="68"/>
      <c r="AJ871" s="69"/>
      <c r="AK871" s="55"/>
      <c r="AL871" s="70"/>
      <c r="AM871" s="61"/>
      <c r="AN871" s="61"/>
      <c r="AO871" s="55"/>
      <c r="AP871" s="71"/>
      <c r="AQ871" s="68"/>
      <c r="AR871" s="61"/>
    </row>
    <row r="872" spans="1:44" ht="34.5" customHeight="1" x14ac:dyDescent="0.25">
      <c r="A872" s="58"/>
      <c r="B872" s="58"/>
      <c r="C872" s="59"/>
      <c r="D872" s="60"/>
      <c r="E872" s="60"/>
      <c r="F872" s="61"/>
      <c r="G872" s="62" t="e">
        <f t="shared" ca="1" si="28"/>
        <v>#NAME?</v>
      </c>
      <c r="H872" s="62" t="e">
        <f ca="1">_xlfn.IFS($E872&gt;0,VLOOKUP($F872,objets!$A$2:$L5440,4,FALSE)*$E872,$F872="",0,$E872="",VLOOKUP($F872,objets!$A$2:$L5440,4,FALSE))</f>
        <v>#NAME?</v>
      </c>
      <c r="I872" s="107" t="str">
        <f>IF(F872="","",IF(E872&gt;0,VLOOKUP(F872,objets!$A$4:$F$47,6,FALSE)*E872,VLOOKUP(F872,objets!$A$4:$F$47,6,FALSE)))</f>
        <v/>
      </c>
      <c r="J872" s="63" t="e">
        <f ca="1">_xlfn.IFS($E872&gt;0,VLOOKUP($F872,objets!$A$2:$L5440,7,FALSE)*$E872,$F872="",0,$E872="",VLOOKUP($F872,objets!$A$2:$L5440,7,FALSE))</f>
        <v>#NAME?</v>
      </c>
      <c r="K872" s="63" t="e">
        <f ca="1">_xlfn.IFS($E872&gt;0,VLOOKUP($F872,objets!$A$2:$L5440,8,FALSE)*$E872,$F872="",0,$E872="",VLOOKUP($F872,objets!$A$2:$L5440,8,FALSE))</f>
        <v>#NAME?</v>
      </c>
      <c r="L872" s="63" t="e">
        <f ca="1">_xlfn.IFS($E872&gt;0,VLOOKUP($F872,objets!$A$2:$L5440,9,FALSE)*$E872,$F872="",0,$E872="",VLOOKUP($F872,objets!$A$2:$L5440,9,FALSE))</f>
        <v>#NAME?</v>
      </c>
      <c r="M872" s="63" t="e">
        <f ca="1">_xlfn.IFS($E872&gt;0,VLOOKUP($F872,objets!$A$2:$L5440,10,FALSE)*$E872,$F872="",0,$E872="",VLOOKUP($F872,objets!$A$2:$L5440,10,FALSE))</f>
        <v>#NAME?</v>
      </c>
      <c r="N872" s="63" t="e">
        <f ca="1">_xlfn.IFS($E872&gt;0,VLOOKUP($F872,objets!$A$2:$L5440,11,FALSE)*$E872,$F872="",0,$E872="",VLOOKUP($F872,objets!$A$2:$L5440,11,FALSE))</f>
        <v>#NAME?</v>
      </c>
      <c r="O872" s="63" t="e">
        <f ca="1">_xlfn.IFS($E872&gt;0,VLOOKUP($F872,objets!$A$2:$L5440,12,FALSE)*$E872,$F872="",0,$E872="",VLOOKUP($F872,objets!$A$2:$L5440,12,FALSE))</f>
        <v>#NAME?</v>
      </c>
      <c r="P872" s="64"/>
      <c r="Q872" s="65"/>
      <c r="R872" s="65"/>
      <c r="S872" s="65"/>
      <c r="T872" s="65"/>
      <c r="U872" s="65"/>
      <c r="V872" s="65"/>
      <c r="W872" s="65"/>
      <c r="X872" s="65"/>
      <c r="Y872" s="73"/>
      <c r="Z872" s="67" t="str">
        <f t="shared" ca="1" si="27"/>
        <v/>
      </c>
      <c r="AA872" s="53"/>
      <c r="AB872" s="68"/>
      <c r="AC872" s="68"/>
      <c r="AD872" s="68"/>
      <c r="AE872" s="68"/>
      <c r="AF872" s="68"/>
      <c r="AG872" s="68"/>
      <c r="AH872" s="68"/>
      <c r="AI872" s="68"/>
      <c r="AJ872" s="69"/>
      <c r="AK872" s="55"/>
      <c r="AL872" s="70"/>
      <c r="AM872" s="61"/>
      <c r="AN872" s="61"/>
      <c r="AO872" s="55"/>
      <c r="AP872" s="71"/>
      <c r="AQ872" s="68"/>
      <c r="AR872" s="61"/>
    </row>
    <row r="873" spans="1:44" ht="34.5" customHeight="1" x14ac:dyDescent="0.25">
      <c r="A873" s="58"/>
      <c r="B873" s="58"/>
      <c r="C873" s="59"/>
      <c r="D873" s="60"/>
      <c r="E873" s="60"/>
      <c r="F873" s="72"/>
      <c r="G873" s="62" t="e">
        <f t="shared" ca="1" si="28"/>
        <v>#NAME?</v>
      </c>
      <c r="H873" s="62" t="e">
        <f ca="1">_xlfn.IFS($E873&gt;0,VLOOKUP($F873,objets!$A$2:$L5441,4,FALSE)*$E873,$F873="",0,$E873="",VLOOKUP($F873,objets!$A$2:$L5441,4,FALSE))</f>
        <v>#NAME?</v>
      </c>
      <c r="I873" s="107" t="str">
        <f>IF(F873="","",IF(E873&gt;0,VLOOKUP(F873,objets!$A$4:$F$47,6,FALSE)*E873,VLOOKUP(F873,objets!$A$4:$F$47,6,FALSE)))</f>
        <v/>
      </c>
      <c r="J873" s="63" t="e">
        <f ca="1">_xlfn.IFS($E873&gt;0,VLOOKUP($F873,objets!$A$2:$L5441,7,FALSE)*$E873,$F873="",0,$E873="",VLOOKUP($F873,objets!$A$2:$L5441,7,FALSE))</f>
        <v>#NAME?</v>
      </c>
      <c r="K873" s="63" t="e">
        <f ca="1">_xlfn.IFS($E873&gt;0,VLOOKUP($F873,objets!$A$2:$L5441,8,FALSE)*$E873,$F873="",0,$E873="",VLOOKUP($F873,objets!$A$2:$L5441,8,FALSE))</f>
        <v>#NAME?</v>
      </c>
      <c r="L873" s="63" t="e">
        <f ca="1">_xlfn.IFS($E873&gt;0,VLOOKUP($F873,objets!$A$2:$L5441,9,FALSE)*$E873,$F873="",0,$E873="",VLOOKUP($F873,objets!$A$2:$L5441,9,FALSE))</f>
        <v>#NAME?</v>
      </c>
      <c r="M873" s="63" t="e">
        <f ca="1">_xlfn.IFS($E873&gt;0,VLOOKUP($F873,objets!$A$2:$L5441,10,FALSE)*$E873,$F873="",0,$E873="",VLOOKUP($F873,objets!$A$2:$L5441,10,FALSE))</f>
        <v>#NAME?</v>
      </c>
      <c r="N873" s="63" t="e">
        <f ca="1">_xlfn.IFS($E873&gt;0,VLOOKUP($F873,objets!$A$2:$L5441,11,FALSE)*$E873,$F873="",0,$E873="",VLOOKUP($F873,objets!$A$2:$L5441,11,FALSE))</f>
        <v>#NAME?</v>
      </c>
      <c r="O873" s="63" t="e">
        <f ca="1">_xlfn.IFS($E873&gt;0,VLOOKUP($F873,objets!$A$2:$L5441,12,FALSE)*$E873,$F873="",0,$E873="",VLOOKUP($F873,objets!$A$2:$L5441,12,FALSE))</f>
        <v>#NAME?</v>
      </c>
      <c r="P873" s="64"/>
      <c r="Q873" s="65"/>
      <c r="R873" s="65"/>
      <c r="S873" s="65"/>
      <c r="T873" s="65"/>
      <c r="U873" s="65"/>
      <c r="V873" s="65"/>
      <c r="W873" s="65"/>
      <c r="X873" s="65"/>
      <c r="Y873" s="73"/>
      <c r="Z873" s="67" t="str">
        <f t="shared" ca="1" si="27"/>
        <v/>
      </c>
      <c r="AA873" s="53"/>
      <c r="AB873" s="68"/>
      <c r="AC873" s="68"/>
      <c r="AD873" s="68"/>
      <c r="AE873" s="68"/>
      <c r="AF873" s="68"/>
      <c r="AG873" s="68"/>
      <c r="AH873" s="68"/>
      <c r="AI873" s="68"/>
      <c r="AJ873" s="69"/>
      <c r="AK873" s="55"/>
      <c r="AL873" s="70"/>
      <c r="AM873" s="61"/>
      <c r="AN873" s="61"/>
      <c r="AO873" s="55"/>
      <c r="AP873" s="71"/>
      <c r="AQ873" s="68"/>
      <c r="AR873" s="61"/>
    </row>
    <row r="874" spans="1:44" ht="34.5" customHeight="1" x14ac:dyDescent="0.25">
      <c r="A874" s="58"/>
      <c r="B874" s="58"/>
      <c r="C874" s="59"/>
      <c r="D874" s="60"/>
      <c r="E874" s="60"/>
      <c r="F874" s="61"/>
      <c r="G874" s="62" t="e">
        <f t="shared" ca="1" si="28"/>
        <v>#NAME?</v>
      </c>
      <c r="H874" s="62" t="e">
        <f ca="1">_xlfn.IFS($E874&gt;0,VLOOKUP($F874,objets!$A$2:$L5442,4,FALSE)*$E874,$F874="",0,$E874="",VLOOKUP($F874,objets!$A$2:$L5442,4,FALSE))</f>
        <v>#NAME?</v>
      </c>
      <c r="I874" s="107" t="str">
        <f>IF(F874="","",IF(E874&gt;0,VLOOKUP(F874,objets!$A$4:$F$47,6,FALSE)*E874,VLOOKUP(F874,objets!$A$4:$F$47,6,FALSE)))</f>
        <v/>
      </c>
      <c r="J874" s="63" t="e">
        <f ca="1">_xlfn.IFS($E874&gt;0,VLOOKUP($F874,objets!$A$2:$L5442,7,FALSE)*$E874,$F874="",0,$E874="",VLOOKUP($F874,objets!$A$2:$L5442,7,FALSE))</f>
        <v>#NAME?</v>
      </c>
      <c r="K874" s="63" t="e">
        <f ca="1">_xlfn.IFS($E874&gt;0,VLOOKUP($F874,objets!$A$2:$L5442,8,FALSE)*$E874,$F874="",0,$E874="",VLOOKUP($F874,objets!$A$2:$L5442,8,FALSE))</f>
        <v>#NAME?</v>
      </c>
      <c r="L874" s="63" t="e">
        <f ca="1">_xlfn.IFS($E874&gt;0,VLOOKUP($F874,objets!$A$2:$L5442,9,FALSE)*$E874,$F874="",0,$E874="",VLOOKUP($F874,objets!$A$2:$L5442,9,FALSE))</f>
        <v>#NAME?</v>
      </c>
      <c r="M874" s="63" t="e">
        <f ca="1">_xlfn.IFS($E874&gt;0,VLOOKUP($F874,objets!$A$2:$L5442,10,FALSE)*$E874,$F874="",0,$E874="",VLOOKUP($F874,objets!$A$2:$L5442,10,FALSE))</f>
        <v>#NAME?</v>
      </c>
      <c r="N874" s="63" t="e">
        <f ca="1">_xlfn.IFS($E874&gt;0,VLOOKUP($F874,objets!$A$2:$L5442,11,FALSE)*$E874,$F874="",0,$E874="",VLOOKUP($F874,objets!$A$2:$L5442,11,FALSE))</f>
        <v>#NAME?</v>
      </c>
      <c r="O874" s="63" t="e">
        <f ca="1">_xlfn.IFS($E874&gt;0,VLOOKUP($F874,objets!$A$2:$L5442,12,FALSE)*$E874,$F874="",0,$E874="",VLOOKUP($F874,objets!$A$2:$L5442,12,FALSE))</f>
        <v>#NAME?</v>
      </c>
      <c r="P874" s="64"/>
      <c r="Q874" s="65"/>
      <c r="R874" s="65"/>
      <c r="S874" s="65"/>
      <c r="T874" s="65"/>
      <c r="U874" s="65"/>
      <c r="V874" s="65"/>
      <c r="W874" s="65"/>
      <c r="X874" s="65"/>
      <c r="Y874" s="73"/>
      <c r="Z874" s="67" t="str">
        <f t="shared" ca="1" si="27"/>
        <v/>
      </c>
      <c r="AA874" s="53"/>
      <c r="AB874" s="68"/>
      <c r="AC874" s="68"/>
      <c r="AD874" s="68"/>
      <c r="AE874" s="68"/>
      <c r="AF874" s="68"/>
      <c r="AG874" s="68"/>
      <c r="AH874" s="68"/>
      <c r="AI874" s="68"/>
      <c r="AJ874" s="69"/>
      <c r="AK874" s="55"/>
      <c r="AL874" s="70"/>
      <c r="AM874" s="61"/>
      <c r="AN874" s="61"/>
      <c r="AO874" s="55"/>
      <c r="AP874" s="71"/>
      <c r="AQ874" s="68"/>
      <c r="AR874" s="61"/>
    </row>
    <row r="875" spans="1:44" ht="34.5" customHeight="1" x14ac:dyDescent="0.25">
      <c r="A875" s="58"/>
      <c r="B875" s="58"/>
      <c r="C875" s="59"/>
      <c r="D875" s="60"/>
      <c r="E875" s="60"/>
      <c r="F875" s="61"/>
      <c r="G875" s="62" t="e">
        <f t="shared" ca="1" si="28"/>
        <v>#NAME?</v>
      </c>
      <c r="H875" s="62" t="e">
        <f ca="1">_xlfn.IFS($E875&gt;0,VLOOKUP($F875,objets!$A$2:$L5443,4,FALSE)*$E875,$F875="",0,$E875="",VLOOKUP($F875,objets!$A$2:$L5443,4,FALSE))</f>
        <v>#NAME?</v>
      </c>
      <c r="I875" s="107" t="str">
        <f>IF(F875="","",IF(E875&gt;0,VLOOKUP(F875,objets!$A$4:$F$47,6,FALSE)*E875,VLOOKUP(F875,objets!$A$4:$F$47,6,FALSE)))</f>
        <v/>
      </c>
      <c r="J875" s="63" t="e">
        <f ca="1">_xlfn.IFS($E875&gt;0,VLOOKUP($F875,objets!$A$2:$L5443,7,FALSE)*$E875,$F875="",0,$E875="",VLOOKUP($F875,objets!$A$2:$L5443,7,FALSE))</f>
        <v>#NAME?</v>
      </c>
      <c r="K875" s="63" t="e">
        <f ca="1">_xlfn.IFS($E875&gt;0,VLOOKUP($F875,objets!$A$2:$L5443,8,FALSE)*$E875,$F875="",0,$E875="",VLOOKUP($F875,objets!$A$2:$L5443,8,FALSE))</f>
        <v>#NAME?</v>
      </c>
      <c r="L875" s="63" t="e">
        <f ca="1">_xlfn.IFS($E875&gt;0,VLOOKUP($F875,objets!$A$2:$L5443,9,FALSE)*$E875,$F875="",0,$E875="",VLOOKUP($F875,objets!$A$2:$L5443,9,FALSE))</f>
        <v>#NAME?</v>
      </c>
      <c r="M875" s="63" t="e">
        <f ca="1">_xlfn.IFS($E875&gt;0,VLOOKUP($F875,objets!$A$2:$L5443,10,FALSE)*$E875,$F875="",0,$E875="",VLOOKUP($F875,objets!$A$2:$L5443,10,FALSE))</f>
        <v>#NAME?</v>
      </c>
      <c r="N875" s="63" t="e">
        <f ca="1">_xlfn.IFS($E875&gt;0,VLOOKUP($F875,objets!$A$2:$L5443,11,FALSE)*$E875,$F875="",0,$E875="",VLOOKUP($F875,objets!$A$2:$L5443,11,FALSE))</f>
        <v>#NAME?</v>
      </c>
      <c r="O875" s="63" t="e">
        <f ca="1">_xlfn.IFS($E875&gt;0,VLOOKUP($F875,objets!$A$2:$L5443,12,FALSE)*$E875,$F875="",0,$E875="",VLOOKUP($F875,objets!$A$2:$L5443,12,FALSE))</f>
        <v>#NAME?</v>
      </c>
      <c r="P875" s="64"/>
      <c r="Q875" s="65"/>
      <c r="R875" s="65"/>
      <c r="S875" s="65"/>
      <c r="T875" s="65"/>
      <c r="U875" s="65"/>
      <c r="V875" s="65"/>
      <c r="W875" s="65"/>
      <c r="X875" s="65"/>
      <c r="Y875" s="73"/>
      <c r="Z875" s="67" t="str">
        <f t="shared" ca="1" si="27"/>
        <v/>
      </c>
      <c r="AA875" s="53"/>
      <c r="AB875" s="68"/>
      <c r="AC875" s="68"/>
      <c r="AD875" s="68"/>
      <c r="AE875" s="68"/>
      <c r="AF875" s="68"/>
      <c r="AG875" s="68"/>
      <c r="AH875" s="68"/>
      <c r="AI875" s="68"/>
      <c r="AJ875" s="69"/>
      <c r="AK875" s="55"/>
      <c r="AL875" s="70"/>
      <c r="AM875" s="61"/>
      <c r="AN875" s="61"/>
      <c r="AO875" s="55"/>
      <c r="AP875" s="71"/>
      <c r="AQ875" s="68"/>
      <c r="AR875" s="61"/>
    </row>
    <row r="876" spans="1:44" ht="34.5" customHeight="1" x14ac:dyDescent="0.25">
      <c r="A876" s="58"/>
      <c r="B876" s="58"/>
      <c r="C876" s="59"/>
      <c r="D876" s="60"/>
      <c r="E876" s="60"/>
      <c r="F876" s="61"/>
      <c r="G876" s="62" t="e">
        <f t="shared" ca="1" si="28"/>
        <v>#NAME?</v>
      </c>
      <c r="H876" s="62" t="e">
        <f ca="1">_xlfn.IFS($E876&gt;0,VLOOKUP($F876,objets!$A$2:$L5444,4,FALSE)*$E876,$F876="",0,$E876="",VLOOKUP($F876,objets!$A$2:$L5444,4,FALSE))</f>
        <v>#NAME?</v>
      </c>
      <c r="I876" s="107" t="str">
        <f>IF(F876="","",IF(E876&gt;0,VLOOKUP(F876,objets!$A$4:$F$47,6,FALSE)*E876,VLOOKUP(F876,objets!$A$4:$F$47,6,FALSE)))</f>
        <v/>
      </c>
      <c r="J876" s="63" t="e">
        <f ca="1">_xlfn.IFS($E876&gt;0,VLOOKUP($F876,objets!$A$2:$L5444,7,FALSE)*$E876,$F876="",0,$E876="",VLOOKUP($F876,objets!$A$2:$L5444,7,FALSE))</f>
        <v>#NAME?</v>
      </c>
      <c r="K876" s="63" t="e">
        <f ca="1">_xlfn.IFS($E876&gt;0,VLOOKUP($F876,objets!$A$2:$L5444,8,FALSE)*$E876,$F876="",0,$E876="",VLOOKUP($F876,objets!$A$2:$L5444,8,FALSE))</f>
        <v>#NAME?</v>
      </c>
      <c r="L876" s="63" t="e">
        <f ca="1">_xlfn.IFS($E876&gt;0,VLOOKUP($F876,objets!$A$2:$L5444,9,FALSE)*$E876,$F876="",0,$E876="",VLOOKUP($F876,objets!$A$2:$L5444,9,FALSE))</f>
        <v>#NAME?</v>
      </c>
      <c r="M876" s="63" t="e">
        <f ca="1">_xlfn.IFS($E876&gt;0,VLOOKUP($F876,objets!$A$2:$L5444,10,FALSE)*$E876,$F876="",0,$E876="",VLOOKUP($F876,objets!$A$2:$L5444,10,FALSE))</f>
        <v>#NAME?</v>
      </c>
      <c r="N876" s="63" t="e">
        <f ca="1">_xlfn.IFS($E876&gt;0,VLOOKUP($F876,objets!$A$2:$L5444,11,FALSE)*$E876,$F876="",0,$E876="",VLOOKUP($F876,objets!$A$2:$L5444,11,FALSE))</f>
        <v>#NAME?</v>
      </c>
      <c r="O876" s="63" t="e">
        <f ca="1">_xlfn.IFS($E876&gt;0,VLOOKUP($F876,objets!$A$2:$L5444,12,FALSE)*$E876,$F876="",0,$E876="",VLOOKUP($F876,objets!$A$2:$L5444,12,FALSE))</f>
        <v>#NAME?</v>
      </c>
      <c r="P876" s="64"/>
      <c r="Q876" s="65"/>
      <c r="R876" s="65"/>
      <c r="S876" s="65"/>
      <c r="T876" s="65"/>
      <c r="U876" s="65"/>
      <c r="V876" s="65"/>
      <c r="W876" s="65"/>
      <c r="X876" s="65"/>
      <c r="Y876" s="73"/>
      <c r="Z876" s="67" t="str">
        <f t="shared" ca="1" si="27"/>
        <v/>
      </c>
      <c r="AA876" s="53"/>
      <c r="AB876" s="68"/>
      <c r="AC876" s="68"/>
      <c r="AD876" s="68"/>
      <c r="AE876" s="68"/>
      <c r="AF876" s="68"/>
      <c r="AG876" s="68"/>
      <c r="AH876" s="68"/>
      <c r="AI876" s="68"/>
      <c r="AJ876" s="69"/>
      <c r="AK876" s="55"/>
      <c r="AL876" s="70"/>
      <c r="AM876" s="61"/>
      <c r="AN876" s="61"/>
      <c r="AO876" s="55"/>
      <c r="AP876" s="71"/>
      <c r="AQ876" s="68"/>
      <c r="AR876" s="61"/>
    </row>
    <row r="877" spans="1:44" ht="34.5" customHeight="1" x14ac:dyDescent="0.25">
      <c r="A877" s="58"/>
      <c r="B877" s="58"/>
      <c r="C877" s="59"/>
      <c r="D877" s="60"/>
      <c r="E877" s="60"/>
      <c r="F877" s="72"/>
      <c r="G877" s="62" t="e">
        <f t="shared" ca="1" si="28"/>
        <v>#NAME?</v>
      </c>
      <c r="H877" s="62" t="e">
        <f ca="1">_xlfn.IFS($E877&gt;0,VLOOKUP($F877,objets!$A$2:$L5445,4,FALSE)*$E877,$F877="",0,$E877="",VLOOKUP($F877,objets!$A$2:$L5445,4,FALSE))</f>
        <v>#NAME?</v>
      </c>
      <c r="I877" s="107" t="str">
        <f>IF(F877="","",IF(E877&gt;0,VLOOKUP(F877,objets!$A$4:$F$47,6,FALSE)*E877,VLOOKUP(F877,objets!$A$4:$F$47,6,FALSE)))</f>
        <v/>
      </c>
      <c r="J877" s="63" t="e">
        <f ca="1">_xlfn.IFS($E877&gt;0,VLOOKUP($F877,objets!$A$2:$L5445,7,FALSE)*$E877,$F877="",0,$E877="",VLOOKUP($F877,objets!$A$2:$L5445,7,FALSE))</f>
        <v>#NAME?</v>
      </c>
      <c r="K877" s="63" t="e">
        <f ca="1">_xlfn.IFS($E877&gt;0,VLOOKUP($F877,objets!$A$2:$L5445,8,FALSE)*$E877,$F877="",0,$E877="",VLOOKUP($F877,objets!$A$2:$L5445,8,FALSE))</f>
        <v>#NAME?</v>
      </c>
      <c r="L877" s="63" t="e">
        <f ca="1">_xlfn.IFS($E877&gt;0,VLOOKUP($F877,objets!$A$2:$L5445,9,FALSE)*$E877,$F877="",0,$E877="",VLOOKUP($F877,objets!$A$2:$L5445,9,FALSE))</f>
        <v>#NAME?</v>
      </c>
      <c r="M877" s="63" t="e">
        <f ca="1">_xlfn.IFS($E877&gt;0,VLOOKUP($F877,objets!$A$2:$L5445,10,FALSE)*$E877,$F877="",0,$E877="",VLOOKUP($F877,objets!$A$2:$L5445,10,FALSE))</f>
        <v>#NAME?</v>
      </c>
      <c r="N877" s="63" t="e">
        <f ca="1">_xlfn.IFS($E877&gt;0,VLOOKUP($F877,objets!$A$2:$L5445,11,FALSE)*$E877,$F877="",0,$E877="",VLOOKUP($F877,objets!$A$2:$L5445,11,FALSE))</f>
        <v>#NAME?</v>
      </c>
      <c r="O877" s="63" t="e">
        <f ca="1">_xlfn.IFS($E877&gt;0,VLOOKUP($F877,objets!$A$2:$L5445,12,FALSE)*$E877,$F877="",0,$E877="",VLOOKUP($F877,objets!$A$2:$L5445,12,FALSE))</f>
        <v>#NAME?</v>
      </c>
      <c r="P877" s="64"/>
      <c r="Q877" s="65"/>
      <c r="R877" s="65"/>
      <c r="S877" s="65"/>
      <c r="T877" s="65"/>
      <c r="U877" s="65"/>
      <c r="V877" s="65"/>
      <c r="W877" s="65"/>
      <c r="X877" s="65"/>
      <c r="Y877" s="73"/>
      <c r="Z877" s="67" t="str">
        <f t="shared" ca="1" si="27"/>
        <v/>
      </c>
      <c r="AA877" s="53"/>
      <c r="AB877" s="68"/>
      <c r="AC877" s="68"/>
      <c r="AD877" s="68"/>
      <c r="AE877" s="68"/>
      <c r="AF877" s="68"/>
      <c r="AG877" s="68"/>
      <c r="AH877" s="68"/>
      <c r="AI877" s="68"/>
      <c r="AJ877" s="69"/>
      <c r="AK877" s="55"/>
      <c r="AL877" s="70"/>
      <c r="AM877" s="61"/>
      <c r="AN877" s="61"/>
      <c r="AO877" s="55"/>
      <c r="AP877" s="71"/>
      <c r="AQ877" s="68"/>
      <c r="AR877" s="61"/>
    </row>
    <row r="878" spans="1:44" ht="34.5" customHeight="1" x14ac:dyDescent="0.25">
      <c r="A878" s="58"/>
      <c r="B878" s="58"/>
      <c r="C878" s="59"/>
      <c r="D878" s="60"/>
      <c r="E878" s="60"/>
      <c r="F878" s="61"/>
      <c r="G878" s="62" t="e">
        <f t="shared" ca="1" si="28"/>
        <v>#NAME?</v>
      </c>
      <c r="H878" s="62" t="e">
        <f ca="1">_xlfn.IFS($E878&gt;0,VLOOKUP($F878,objets!$A$2:$L5446,4,FALSE)*$E878,$F878="",0,$E878="",VLOOKUP($F878,objets!$A$2:$L5446,4,FALSE))</f>
        <v>#NAME?</v>
      </c>
      <c r="I878" s="107" t="str">
        <f>IF(F878="","",IF(E878&gt;0,VLOOKUP(F878,objets!$A$4:$F$47,6,FALSE)*E878,VLOOKUP(F878,objets!$A$4:$F$47,6,FALSE)))</f>
        <v/>
      </c>
      <c r="J878" s="63" t="e">
        <f ca="1">_xlfn.IFS($E878&gt;0,VLOOKUP($F878,objets!$A$2:$L5446,7,FALSE)*$E878,$F878="",0,$E878="",VLOOKUP($F878,objets!$A$2:$L5446,7,FALSE))</f>
        <v>#NAME?</v>
      </c>
      <c r="K878" s="63" t="e">
        <f ca="1">_xlfn.IFS($E878&gt;0,VLOOKUP($F878,objets!$A$2:$L5446,8,FALSE)*$E878,$F878="",0,$E878="",VLOOKUP($F878,objets!$A$2:$L5446,8,FALSE))</f>
        <v>#NAME?</v>
      </c>
      <c r="L878" s="63" t="e">
        <f ca="1">_xlfn.IFS($E878&gt;0,VLOOKUP($F878,objets!$A$2:$L5446,9,FALSE)*$E878,$F878="",0,$E878="",VLOOKUP($F878,objets!$A$2:$L5446,9,FALSE))</f>
        <v>#NAME?</v>
      </c>
      <c r="M878" s="63" t="e">
        <f ca="1">_xlfn.IFS($E878&gt;0,VLOOKUP($F878,objets!$A$2:$L5446,10,FALSE)*$E878,$F878="",0,$E878="",VLOOKUP($F878,objets!$A$2:$L5446,10,FALSE))</f>
        <v>#NAME?</v>
      </c>
      <c r="N878" s="63" t="e">
        <f ca="1">_xlfn.IFS($E878&gt;0,VLOOKUP($F878,objets!$A$2:$L5446,11,FALSE)*$E878,$F878="",0,$E878="",VLOOKUP($F878,objets!$A$2:$L5446,11,FALSE))</f>
        <v>#NAME?</v>
      </c>
      <c r="O878" s="63" t="e">
        <f ca="1">_xlfn.IFS($E878&gt;0,VLOOKUP($F878,objets!$A$2:$L5446,12,FALSE)*$E878,$F878="",0,$E878="",VLOOKUP($F878,objets!$A$2:$L5446,12,FALSE))</f>
        <v>#NAME?</v>
      </c>
      <c r="P878" s="64"/>
      <c r="Q878" s="65"/>
      <c r="R878" s="65"/>
      <c r="S878" s="65"/>
      <c r="T878" s="65"/>
      <c r="U878" s="65"/>
      <c r="V878" s="65"/>
      <c r="W878" s="65"/>
      <c r="X878" s="65"/>
      <c r="Y878" s="73"/>
      <c r="Z878" s="67" t="str">
        <f t="shared" ca="1" si="27"/>
        <v/>
      </c>
      <c r="AA878" s="53"/>
      <c r="AB878" s="68"/>
      <c r="AC878" s="68"/>
      <c r="AD878" s="68"/>
      <c r="AE878" s="68"/>
      <c r="AF878" s="68"/>
      <c r="AG878" s="68"/>
      <c r="AH878" s="68"/>
      <c r="AI878" s="68"/>
      <c r="AJ878" s="69"/>
      <c r="AK878" s="55"/>
      <c r="AL878" s="70"/>
      <c r="AM878" s="61"/>
      <c r="AN878" s="61"/>
      <c r="AO878" s="55"/>
      <c r="AP878" s="71"/>
      <c r="AQ878" s="68"/>
      <c r="AR878" s="61"/>
    </row>
    <row r="879" spans="1:44" ht="34.5" customHeight="1" x14ac:dyDescent="0.25">
      <c r="A879" s="58"/>
      <c r="B879" s="58"/>
      <c r="C879" s="59"/>
      <c r="D879" s="60"/>
      <c r="E879" s="60"/>
      <c r="F879" s="72"/>
      <c r="G879" s="62" t="e">
        <f t="shared" ca="1" si="28"/>
        <v>#NAME?</v>
      </c>
      <c r="H879" s="62" t="e">
        <f ca="1">_xlfn.IFS($E879&gt;0,VLOOKUP($F879,objets!$A$2:$L5447,4,FALSE)*$E879,$F879="",0,$E879="",VLOOKUP($F879,objets!$A$2:$L5447,4,FALSE))</f>
        <v>#NAME?</v>
      </c>
      <c r="I879" s="107" t="str">
        <f>IF(F879="","",IF(E879&gt;0,VLOOKUP(F879,objets!$A$4:$F$47,6,FALSE)*E879,VLOOKUP(F879,objets!$A$4:$F$47,6,FALSE)))</f>
        <v/>
      </c>
      <c r="J879" s="63" t="e">
        <f ca="1">_xlfn.IFS($E879&gt;0,VLOOKUP($F879,objets!$A$2:$L5447,7,FALSE)*$E879,$F879="",0,$E879="",VLOOKUP($F879,objets!$A$2:$L5447,7,FALSE))</f>
        <v>#NAME?</v>
      </c>
      <c r="K879" s="63" t="e">
        <f ca="1">_xlfn.IFS($E879&gt;0,VLOOKUP($F879,objets!$A$2:$L5447,8,FALSE)*$E879,$F879="",0,$E879="",VLOOKUP($F879,objets!$A$2:$L5447,8,FALSE))</f>
        <v>#NAME?</v>
      </c>
      <c r="L879" s="63" t="e">
        <f ca="1">_xlfn.IFS($E879&gt;0,VLOOKUP($F879,objets!$A$2:$L5447,9,FALSE)*$E879,$F879="",0,$E879="",VLOOKUP($F879,objets!$A$2:$L5447,9,FALSE))</f>
        <v>#NAME?</v>
      </c>
      <c r="M879" s="63" t="e">
        <f ca="1">_xlfn.IFS($E879&gt;0,VLOOKUP($F879,objets!$A$2:$L5447,10,FALSE)*$E879,$F879="",0,$E879="",VLOOKUP($F879,objets!$A$2:$L5447,10,FALSE))</f>
        <v>#NAME?</v>
      </c>
      <c r="N879" s="63" t="e">
        <f ca="1">_xlfn.IFS($E879&gt;0,VLOOKUP($F879,objets!$A$2:$L5447,11,FALSE)*$E879,$F879="",0,$E879="",VLOOKUP($F879,objets!$A$2:$L5447,11,FALSE))</f>
        <v>#NAME?</v>
      </c>
      <c r="O879" s="63" t="e">
        <f ca="1">_xlfn.IFS($E879&gt;0,VLOOKUP($F879,objets!$A$2:$L5447,12,FALSE)*$E879,$F879="",0,$E879="",VLOOKUP($F879,objets!$A$2:$L5447,12,FALSE))</f>
        <v>#NAME?</v>
      </c>
      <c r="P879" s="64"/>
      <c r="Q879" s="65"/>
      <c r="R879" s="65"/>
      <c r="S879" s="65"/>
      <c r="T879" s="65"/>
      <c r="U879" s="65"/>
      <c r="V879" s="65"/>
      <c r="W879" s="65"/>
      <c r="X879" s="65"/>
      <c r="Y879" s="73"/>
      <c r="Z879" s="67" t="str">
        <f t="shared" ca="1" si="27"/>
        <v/>
      </c>
      <c r="AA879" s="53"/>
      <c r="AB879" s="68"/>
      <c r="AC879" s="68"/>
      <c r="AD879" s="68"/>
      <c r="AE879" s="68"/>
      <c r="AF879" s="68"/>
      <c r="AG879" s="68"/>
      <c r="AH879" s="68"/>
      <c r="AI879" s="68"/>
      <c r="AJ879" s="69"/>
      <c r="AK879" s="55"/>
      <c r="AL879" s="70"/>
      <c r="AM879" s="61"/>
      <c r="AN879" s="61"/>
      <c r="AO879" s="55"/>
      <c r="AP879" s="71"/>
      <c r="AQ879" s="68"/>
      <c r="AR879" s="61"/>
    </row>
    <row r="880" spans="1:44" ht="34.5" customHeight="1" x14ac:dyDescent="0.25">
      <c r="A880" s="58"/>
      <c r="B880" s="58"/>
      <c r="C880" s="59"/>
      <c r="D880" s="60"/>
      <c r="E880" s="60"/>
      <c r="F880" s="61"/>
      <c r="G880" s="62" t="e">
        <f t="shared" ca="1" si="28"/>
        <v>#NAME?</v>
      </c>
      <c r="H880" s="62" t="e">
        <f ca="1">_xlfn.IFS($E880&gt;0,VLOOKUP($F880,objets!$A$2:$L5448,4,FALSE)*$E880,$F880="",0,$E880="",VLOOKUP($F880,objets!$A$2:$L5448,4,FALSE))</f>
        <v>#NAME?</v>
      </c>
      <c r="I880" s="107" t="str">
        <f>IF(F880="","",IF(E880&gt;0,VLOOKUP(F880,objets!$A$4:$F$47,6,FALSE)*E880,VLOOKUP(F880,objets!$A$4:$F$47,6,FALSE)))</f>
        <v/>
      </c>
      <c r="J880" s="63" t="e">
        <f ca="1">_xlfn.IFS($E880&gt;0,VLOOKUP($F880,objets!$A$2:$L5448,7,FALSE)*$E880,$F880="",0,$E880="",VLOOKUP($F880,objets!$A$2:$L5448,7,FALSE))</f>
        <v>#NAME?</v>
      </c>
      <c r="K880" s="63" t="e">
        <f ca="1">_xlfn.IFS($E880&gt;0,VLOOKUP($F880,objets!$A$2:$L5448,8,FALSE)*$E880,$F880="",0,$E880="",VLOOKUP($F880,objets!$A$2:$L5448,8,FALSE))</f>
        <v>#NAME?</v>
      </c>
      <c r="L880" s="63" t="e">
        <f ca="1">_xlfn.IFS($E880&gt;0,VLOOKUP($F880,objets!$A$2:$L5448,9,FALSE)*$E880,$F880="",0,$E880="",VLOOKUP($F880,objets!$A$2:$L5448,9,FALSE))</f>
        <v>#NAME?</v>
      </c>
      <c r="M880" s="63" t="e">
        <f ca="1">_xlfn.IFS($E880&gt;0,VLOOKUP($F880,objets!$A$2:$L5448,10,FALSE)*$E880,$F880="",0,$E880="",VLOOKUP($F880,objets!$A$2:$L5448,10,FALSE))</f>
        <v>#NAME?</v>
      </c>
      <c r="N880" s="63" t="e">
        <f ca="1">_xlfn.IFS($E880&gt;0,VLOOKUP($F880,objets!$A$2:$L5448,11,FALSE)*$E880,$F880="",0,$E880="",VLOOKUP($F880,objets!$A$2:$L5448,11,FALSE))</f>
        <v>#NAME?</v>
      </c>
      <c r="O880" s="63" t="e">
        <f ca="1">_xlfn.IFS($E880&gt;0,VLOOKUP($F880,objets!$A$2:$L5448,12,FALSE)*$E880,$F880="",0,$E880="",VLOOKUP($F880,objets!$A$2:$L5448,12,FALSE))</f>
        <v>#NAME?</v>
      </c>
      <c r="P880" s="64"/>
      <c r="Q880" s="65"/>
      <c r="R880" s="65"/>
      <c r="S880" s="65"/>
      <c r="T880" s="65"/>
      <c r="U880" s="65"/>
      <c r="V880" s="65"/>
      <c r="W880" s="65"/>
      <c r="X880" s="65"/>
      <c r="Y880" s="73"/>
      <c r="Z880" s="67" t="str">
        <f t="shared" ca="1" si="27"/>
        <v/>
      </c>
      <c r="AA880" s="53"/>
      <c r="AB880" s="68"/>
      <c r="AC880" s="68"/>
      <c r="AD880" s="68"/>
      <c r="AE880" s="68"/>
      <c r="AF880" s="68"/>
      <c r="AG880" s="68"/>
      <c r="AH880" s="68"/>
      <c r="AI880" s="68"/>
      <c r="AJ880" s="69"/>
      <c r="AK880" s="55"/>
      <c r="AL880" s="70"/>
      <c r="AM880" s="61"/>
      <c r="AN880" s="61"/>
      <c r="AO880" s="55"/>
      <c r="AP880" s="71"/>
      <c r="AQ880" s="68"/>
      <c r="AR880" s="61"/>
    </row>
    <row r="881" spans="1:44" ht="34.5" customHeight="1" x14ac:dyDescent="0.25">
      <c r="A881" s="58"/>
      <c r="B881" s="58"/>
      <c r="C881" s="59"/>
      <c r="D881" s="60"/>
      <c r="E881" s="60"/>
      <c r="F881" s="61"/>
      <c r="G881" s="62" t="e">
        <f t="shared" ca="1" si="28"/>
        <v>#NAME?</v>
      </c>
      <c r="H881" s="62" t="e">
        <f ca="1">_xlfn.IFS($E881&gt;0,VLOOKUP($F881,objets!$A$2:$L5449,4,FALSE)*$E881,$F881="",0,$E881="",VLOOKUP($F881,objets!$A$2:$L5449,4,FALSE))</f>
        <v>#NAME?</v>
      </c>
      <c r="I881" s="107" t="str">
        <f>IF(F881="","",IF(E881&gt;0,VLOOKUP(F881,objets!$A$4:$F$47,6,FALSE)*E881,VLOOKUP(F881,objets!$A$4:$F$47,6,FALSE)))</f>
        <v/>
      </c>
      <c r="J881" s="63" t="e">
        <f ca="1">_xlfn.IFS($E881&gt;0,VLOOKUP($F881,objets!$A$2:$L5449,7,FALSE)*$E881,$F881="",0,$E881="",VLOOKUP($F881,objets!$A$2:$L5449,7,FALSE))</f>
        <v>#NAME?</v>
      </c>
      <c r="K881" s="63" t="e">
        <f ca="1">_xlfn.IFS($E881&gt;0,VLOOKUP($F881,objets!$A$2:$L5449,8,FALSE)*$E881,$F881="",0,$E881="",VLOOKUP($F881,objets!$A$2:$L5449,8,FALSE))</f>
        <v>#NAME?</v>
      </c>
      <c r="L881" s="63" t="e">
        <f ca="1">_xlfn.IFS($E881&gt;0,VLOOKUP($F881,objets!$A$2:$L5449,9,FALSE)*$E881,$F881="",0,$E881="",VLOOKUP($F881,objets!$A$2:$L5449,9,FALSE))</f>
        <v>#NAME?</v>
      </c>
      <c r="M881" s="63" t="e">
        <f ca="1">_xlfn.IFS($E881&gt;0,VLOOKUP($F881,objets!$A$2:$L5449,10,FALSE)*$E881,$F881="",0,$E881="",VLOOKUP($F881,objets!$A$2:$L5449,10,FALSE))</f>
        <v>#NAME?</v>
      </c>
      <c r="N881" s="63" t="e">
        <f ca="1">_xlfn.IFS($E881&gt;0,VLOOKUP($F881,objets!$A$2:$L5449,11,FALSE)*$E881,$F881="",0,$E881="",VLOOKUP($F881,objets!$A$2:$L5449,11,FALSE))</f>
        <v>#NAME?</v>
      </c>
      <c r="O881" s="63" t="e">
        <f ca="1">_xlfn.IFS($E881&gt;0,VLOOKUP($F881,objets!$A$2:$L5449,12,FALSE)*$E881,$F881="",0,$E881="",VLOOKUP($F881,objets!$A$2:$L5449,12,FALSE))</f>
        <v>#NAME?</v>
      </c>
      <c r="P881" s="64"/>
      <c r="Q881" s="65"/>
      <c r="R881" s="65"/>
      <c r="S881" s="65"/>
      <c r="T881" s="65"/>
      <c r="U881" s="65"/>
      <c r="V881" s="65"/>
      <c r="W881" s="65"/>
      <c r="X881" s="65"/>
      <c r="Y881" s="73"/>
      <c r="Z881" s="67" t="str">
        <f t="shared" ca="1" si="27"/>
        <v/>
      </c>
      <c r="AA881" s="53"/>
      <c r="AB881" s="68"/>
      <c r="AC881" s="68"/>
      <c r="AD881" s="68"/>
      <c r="AE881" s="68"/>
      <c r="AF881" s="68"/>
      <c r="AG881" s="68"/>
      <c r="AH881" s="68"/>
      <c r="AI881" s="68"/>
      <c r="AJ881" s="69"/>
      <c r="AK881" s="55"/>
      <c r="AL881" s="70"/>
      <c r="AM881" s="61"/>
      <c r="AN881" s="61"/>
      <c r="AO881" s="55"/>
      <c r="AP881" s="71"/>
      <c r="AQ881" s="68"/>
      <c r="AR881" s="61"/>
    </row>
    <row r="882" spans="1:44" ht="34.5" customHeight="1" x14ac:dyDescent="0.25">
      <c r="A882" s="58"/>
      <c r="B882" s="58"/>
      <c r="C882" s="59"/>
      <c r="D882" s="60"/>
      <c r="E882" s="60"/>
      <c r="F882" s="61"/>
      <c r="G882" s="62" t="e">
        <f t="shared" ca="1" si="28"/>
        <v>#NAME?</v>
      </c>
      <c r="H882" s="62" t="e">
        <f ca="1">_xlfn.IFS($E882&gt;0,VLOOKUP($F882,objets!$A$2:$L5450,4,FALSE)*$E882,$F882="",0,$E882="",VLOOKUP($F882,objets!$A$2:$L5450,4,FALSE))</f>
        <v>#NAME?</v>
      </c>
      <c r="I882" s="107" t="str">
        <f>IF(F882="","",IF(E882&gt;0,VLOOKUP(F882,objets!$A$4:$F$47,6,FALSE)*E882,VLOOKUP(F882,objets!$A$4:$F$47,6,FALSE)))</f>
        <v/>
      </c>
      <c r="J882" s="63" t="e">
        <f ca="1">_xlfn.IFS($E882&gt;0,VLOOKUP($F882,objets!$A$2:$L5450,7,FALSE)*$E882,$F882="",0,$E882="",VLOOKUP($F882,objets!$A$2:$L5450,7,FALSE))</f>
        <v>#NAME?</v>
      </c>
      <c r="K882" s="63" t="e">
        <f ca="1">_xlfn.IFS($E882&gt;0,VLOOKUP($F882,objets!$A$2:$L5450,8,FALSE)*$E882,$F882="",0,$E882="",VLOOKUP($F882,objets!$A$2:$L5450,8,FALSE))</f>
        <v>#NAME?</v>
      </c>
      <c r="L882" s="63" t="e">
        <f ca="1">_xlfn.IFS($E882&gt;0,VLOOKUP($F882,objets!$A$2:$L5450,9,FALSE)*$E882,$F882="",0,$E882="",VLOOKUP($F882,objets!$A$2:$L5450,9,FALSE))</f>
        <v>#NAME?</v>
      </c>
      <c r="M882" s="63" t="e">
        <f ca="1">_xlfn.IFS($E882&gt;0,VLOOKUP($F882,objets!$A$2:$L5450,10,FALSE)*$E882,$F882="",0,$E882="",VLOOKUP($F882,objets!$A$2:$L5450,10,FALSE))</f>
        <v>#NAME?</v>
      </c>
      <c r="N882" s="63" t="e">
        <f ca="1">_xlfn.IFS($E882&gt;0,VLOOKUP($F882,objets!$A$2:$L5450,11,FALSE)*$E882,$F882="",0,$E882="",VLOOKUP($F882,objets!$A$2:$L5450,11,FALSE))</f>
        <v>#NAME?</v>
      </c>
      <c r="O882" s="63" t="e">
        <f ca="1">_xlfn.IFS($E882&gt;0,VLOOKUP($F882,objets!$A$2:$L5450,12,FALSE)*$E882,$F882="",0,$E882="",VLOOKUP($F882,objets!$A$2:$L5450,12,FALSE))</f>
        <v>#NAME?</v>
      </c>
      <c r="P882" s="64"/>
      <c r="Q882" s="65"/>
      <c r="R882" s="65"/>
      <c r="S882" s="65"/>
      <c r="T882" s="65"/>
      <c r="U882" s="65"/>
      <c r="V882" s="65"/>
      <c r="W882" s="65"/>
      <c r="X882" s="65"/>
      <c r="Y882" s="73"/>
      <c r="Z882" s="67" t="str">
        <f t="shared" ca="1" si="27"/>
        <v/>
      </c>
      <c r="AA882" s="53"/>
      <c r="AB882" s="68"/>
      <c r="AC882" s="68"/>
      <c r="AD882" s="68"/>
      <c r="AE882" s="68"/>
      <c r="AF882" s="68"/>
      <c r="AG882" s="68"/>
      <c r="AH882" s="68"/>
      <c r="AI882" s="68"/>
      <c r="AJ882" s="69"/>
      <c r="AK882" s="55"/>
      <c r="AL882" s="70"/>
      <c r="AM882" s="61"/>
      <c r="AN882" s="61"/>
      <c r="AO882" s="55"/>
      <c r="AP882" s="71"/>
      <c r="AQ882" s="68"/>
      <c r="AR882" s="61"/>
    </row>
    <row r="883" spans="1:44" ht="34.5" customHeight="1" x14ac:dyDescent="0.25">
      <c r="A883" s="58"/>
      <c r="B883" s="58"/>
      <c r="C883" s="59"/>
      <c r="D883" s="60"/>
      <c r="E883" s="60"/>
      <c r="F883" s="72"/>
      <c r="G883" s="62" t="e">
        <f t="shared" ca="1" si="28"/>
        <v>#NAME?</v>
      </c>
      <c r="H883" s="62" t="e">
        <f ca="1">_xlfn.IFS($E883&gt;0,VLOOKUP($F883,objets!$A$2:$L5451,4,FALSE)*$E883,$F883="",0,$E883="",VLOOKUP($F883,objets!$A$2:$L5451,4,FALSE))</f>
        <v>#NAME?</v>
      </c>
      <c r="I883" s="107" t="str">
        <f>IF(F883="","",IF(E883&gt;0,VLOOKUP(F883,objets!$A$4:$F$47,6,FALSE)*E883,VLOOKUP(F883,objets!$A$4:$F$47,6,FALSE)))</f>
        <v/>
      </c>
      <c r="J883" s="63" t="e">
        <f ca="1">_xlfn.IFS($E883&gt;0,VLOOKUP($F883,objets!$A$2:$L5451,7,FALSE)*$E883,$F883="",0,$E883="",VLOOKUP($F883,objets!$A$2:$L5451,7,FALSE))</f>
        <v>#NAME?</v>
      </c>
      <c r="K883" s="63" t="e">
        <f ca="1">_xlfn.IFS($E883&gt;0,VLOOKUP($F883,objets!$A$2:$L5451,8,FALSE)*$E883,$F883="",0,$E883="",VLOOKUP($F883,objets!$A$2:$L5451,8,FALSE))</f>
        <v>#NAME?</v>
      </c>
      <c r="L883" s="63" t="e">
        <f ca="1">_xlfn.IFS($E883&gt;0,VLOOKUP($F883,objets!$A$2:$L5451,9,FALSE)*$E883,$F883="",0,$E883="",VLOOKUP($F883,objets!$A$2:$L5451,9,FALSE))</f>
        <v>#NAME?</v>
      </c>
      <c r="M883" s="63" t="e">
        <f ca="1">_xlfn.IFS($E883&gt;0,VLOOKUP($F883,objets!$A$2:$L5451,10,FALSE)*$E883,$F883="",0,$E883="",VLOOKUP($F883,objets!$A$2:$L5451,10,FALSE))</f>
        <v>#NAME?</v>
      </c>
      <c r="N883" s="63" t="e">
        <f ca="1">_xlfn.IFS($E883&gt;0,VLOOKUP($F883,objets!$A$2:$L5451,11,FALSE)*$E883,$F883="",0,$E883="",VLOOKUP($F883,objets!$A$2:$L5451,11,FALSE))</f>
        <v>#NAME?</v>
      </c>
      <c r="O883" s="63" t="e">
        <f ca="1">_xlfn.IFS($E883&gt;0,VLOOKUP($F883,objets!$A$2:$L5451,12,FALSE)*$E883,$F883="",0,$E883="",VLOOKUP($F883,objets!$A$2:$L5451,12,FALSE))</f>
        <v>#NAME?</v>
      </c>
      <c r="P883" s="64"/>
      <c r="Q883" s="65"/>
      <c r="R883" s="65"/>
      <c r="S883" s="65"/>
      <c r="T883" s="65"/>
      <c r="U883" s="65"/>
      <c r="V883" s="65"/>
      <c r="W883" s="65"/>
      <c r="X883" s="65"/>
      <c r="Y883" s="73"/>
      <c r="Z883" s="67" t="str">
        <f t="shared" ca="1" si="27"/>
        <v/>
      </c>
      <c r="AA883" s="53"/>
      <c r="AB883" s="68"/>
      <c r="AC883" s="68"/>
      <c r="AD883" s="68"/>
      <c r="AE883" s="68"/>
      <c r="AF883" s="68"/>
      <c r="AG883" s="68"/>
      <c r="AH883" s="68"/>
      <c r="AI883" s="68"/>
      <c r="AJ883" s="69"/>
      <c r="AK883" s="55"/>
      <c r="AL883" s="70"/>
      <c r="AM883" s="61"/>
      <c r="AN883" s="61"/>
      <c r="AO883" s="55"/>
      <c r="AP883" s="71"/>
      <c r="AQ883" s="68"/>
      <c r="AR883" s="61"/>
    </row>
    <row r="884" spans="1:44" ht="34.5" customHeight="1" x14ac:dyDescent="0.25">
      <c r="A884" s="58"/>
      <c r="B884" s="58"/>
      <c r="C884" s="59"/>
      <c r="D884" s="60"/>
      <c r="E884" s="60"/>
      <c r="F884" s="61"/>
      <c r="G884" s="62" t="e">
        <f t="shared" ca="1" si="28"/>
        <v>#NAME?</v>
      </c>
      <c r="H884" s="62" t="e">
        <f ca="1">_xlfn.IFS($E884&gt;0,VLOOKUP($F884,objets!$A$2:$L5452,4,FALSE)*$E884,$F884="",0,$E884="",VLOOKUP($F884,objets!$A$2:$L5452,4,FALSE))</f>
        <v>#NAME?</v>
      </c>
      <c r="I884" s="107" t="str">
        <f>IF(F884="","",IF(E884&gt;0,VLOOKUP(F884,objets!$A$4:$F$47,6,FALSE)*E884,VLOOKUP(F884,objets!$A$4:$F$47,6,FALSE)))</f>
        <v/>
      </c>
      <c r="J884" s="63" t="e">
        <f ca="1">_xlfn.IFS($E884&gt;0,VLOOKUP($F884,objets!$A$2:$L5452,7,FALSE)*$E884,$F884="",0,$E884="",VLOOKUP($F884,objets!$A$2:$L5452,7,FALSE))</f>
        <v>#NAME?</v>
      </c>
      <c r="K884" s="63" t="e">
        <f ca="1">_xlfn.IFS($E884&gt;0,VLOOKUP($F884,objets!$A$2:$L5452,8,FALSE)*$E884,$F884="",0,$E884="",VLOOKUP($F884,objets!$A$2:$L5452,8,FALSE))</f>
        <v>#NAME?</v>
      </c>
      <c r="L884" s="63" t="e">
        <f ca="1">_xlfn.IFS($E884&gt;0,VLOOKUP($F884,objets!$A$2:$L5452,9,FALSE)*$E884,$F884="",0,$E884="",VLOOKUP($F884,objets!$A$2:$L5452,9,FALSE))</f>
        <v>#NAME?</v>
      </c>
      <c r="M884" s="63" t="e">
        <f ca="1">_xlfn.IFS($E884&gt;0,VLOOKUP($F884,objets!$A$2:$L5452,10,FALSE)*$E884,$F884="",0,$E884="",VLOOKUP($F884,objets!$A$2:$L5452,10,FALSE))</f>
        <v>#NAME?</v>
      </c>
      <c r="N884" s="63" t="e">
        <f ca="1">_xlfn.IFS($E884&gt;0,VLOOKUP($F884,objets!$A$2:$L5452,11,FALSE)*$E884,$F884="",0,$E884="",VLOOKUP($F884,objets!$A$2:$L5452,11,FALSE))</f>
        <v>#NAME?</v>
      </c>
      <c r="O884" s="63" t="e">
        <f ca="1">_xlfn.IFS($E884&gt;0,VLOOKUP($F884,objets!$A$2:$L5452,12,FALSE)*$E884,$F884="",0,$E884="",VLOOKUP($F884,objets!$A$2:$L5452,12,FALSE))</f>
        <v>#NAME?</v>
      </c>
      <c r="P884" s="64"/>
      <c r="Q884" s="65"/>
      <c r="R884" s="65"/>
      <c r="S884" s="65"/>
      <c r="T884" s="65"/>
      <c r="U884" s="65"/>
      <c r="V884" s="65"/>
      <c r="W884" s="65"/>
      <c r="X884" s="65"/>
      <c r="Y884" s="73"/>
      <c r="Z884" s="67" t="str">
        <f t="shared" ca="1" si="27"/>
        <v/>
      </c>
      <c r="AA884" s="53"/>
      <c r="AB884" s="68"/>
      <c r="AC884" s="68"/>
      <c r="AD884" s="68"/>
      <c r="AE884" s="68"/>
      <c r="AF884" s="68"/>
      <c r="AG884" s="68"/>
      <c r="AH884" s="68"/>
      <c r="AI884" s="68"/>
      <c r="AJ884" s="69"/>
      <c r="AK884" s="55"/>
      <c r="AL884" s="70"/>
      <c r="AM884" s="61"/>
      <c r="AN884" s="61"/>
      <c r="AO884" s="55"/>
      <c r="AP884" s="71"/>
      <c r="AQ884" s="68"/>
      <c r="AR884" s="61"/>
    </row>
    <row r="885" spans="1:44" ht="34.5" customHeight="1" x14ac:dyDescent="0.25">
      <c r="A885" s="58"/>
      <c r="B885" s="58"/>
      <c r="C885" s="59"/>
      <c r="D885" s="60"/>
      <c r="E885" s="60"/>
      <c r="F885" s="72"/>
      <c r="G885" s="62" t="e">
        <f t="shared" ca="1" si="28"/>
        <v>#NAME?</v>
      </c>
      <c r="H885" s="62" t="e">
        <f ca="1">_xlfn.IFS($E885&gt;0,VLOOKUP($F885,objets!$A$2:$L5453,4,FALSE)*$E885,$F885="",0,$E885="",VLOOKUP($F885,objets!$A$2:$L5453,4,FALSE))</f>
        <v>#NAME?</v>
      </c>
      <c r="I885" s="107" t="str">
        <f>IF(F885="","",IF(E885&gt;0,VLOOKUP(F885,objets!$A$4:$F$47,6,FALSE)*E885,VLOOKUP(F885,objets!$A$4:$F$47,6,FALSE)))</f>
        <v/>
      </c>
      <c r="J885" s="63" t="e">
        <f ca="1">_xlfn.IFS($E885&gt;0,VLOOKUP($F885,objets!$A$2:$L5453,7,FALSE)*$E885,$F885="",0,$E885="",VLOOKUP($F885,objets!$A$2:$L5453,7,FALSE))</f>
        <v>#NAME?</v>
      </c>
      <c r="K885" s="63" t="e">
        <f ca="1">_xlfn.IFS($E885&gt;0,VLOOKUP($F885,objets!$A$2:$L5453,8,FALSE)*$E885,$F885="",0,$E885="",VLOOKUP($F885,objets!$A$2:$L5453,8,FALSE))</f>
        <v>#NAME?</v>
      </c>
      <c r="L885" s="63" t="e">
        <f ca="1">_xlfn.IFS($E885&gt;0,VLOOKUP($F885,objets!$A$2:$L5453,9,FALSE)*$E885,$F885="",0,$E885="",VLOOKUP($F885,objets!$A$2:$L5453,9,FALSE))</f>
        <v>#NAME?</v>
      </c>
      <c r="M885" s="63" t="e">
        <f ca="1">_xlfn.IFS($E885&gt;0,VLOOKUP($F885,objets!$A$2:$L5453,10,FALSE)*$E885,$F885="",0,$E885="",VLOOKUP($F885,objets!$A$2:$L5453,10,FALSE))</f>
        <v>#NAME?</v>
      </c>
      <c r="N885" s="63" t="e">
        <f ca="1">_xlfn.IFS($E885&gt;0,VLOOKUP($F885,objets!$A$2:$L5453,11,FALSE)*$E885,$F885="",0,$E885="",VLOOKUP($F885,objets!$A$2:$L5453,11,FALSE))</f>
        <v>#NAME?</v>
      </c>
      <c r="O885" s="63" t="e">
        <f ca="1">_xlfn.IFS($E885&gt;0,VLOOKUP($F885,objets!$A$2:$L5453,12,FALSE)*$E885,$F885="",0,$E885="",VLOOKUP($F885,objets!$A$2:$L5453,12,FALSE))</f>
        <v>#NAME?</v>
      </c>
      <c r="P885" s="64"/>
      <c r="Q885" s="65"/>
      <c r="R885" s="65"/>
      <c r="S885" s="65"/>
      <c r="T885" s="65"/>
      <c r="U885" s="65"/>
      <c r="V885" s="65"/>
      <c r="W885" s="65"/>
      <c r="X885" s="65"/>
      <c r="Y885" s="73"/>
      <c r="Z885" s="67" t="str">
        <f t="shared" ca="1" si="27"/>
        <v/>
      </c>
      <c r="AA885" s="53"/>
      <c r="AB885" s="68"/>
      <c r="AC885" s="68"/>
      <c r="AD885" s="68"/>
      <c r="AE885" s="68"/>
      <c r="AF885" s="68"/>
      <c r="AG885" s="68"/>
      <c r="AH885" s="68"/>
      <c r="AI885" s="68"/>
      <c r="AJ885" s="69"/>
      <c r="AK885" s="55"/>
      <c r="AL885" s="70"/>
      <c r="AM885" s="61"/>
      <c r="AN885" s="61"/>
      <c r="AO885" s="55"/>
      <c r="AP885" s="71"/>
      <c r="AQ885" s="68"/>
      <c r="AR885" s="61"/>
    </row>
    <row r="886" spans="1:44" ht="34.5" customHeight="1" x14ac:dyDescent="0.25">
      <c r="A886" s="58"/>
      <c r="B886" s="58"/>
      <c r="C886" s="59"/>
      <c r="D886" s="60"/>
      <c r="E886" s="60"/>
      <c r="F886" s="61"/>
      <c r="G886" s="62" t="e">
        <f t="shared" ca="1" si="28"/>
        <v>#NAME?</v>
      </c>
      <c r="H886" s="62" t="e">
        <f ca="1">_xlfn.IFS($E886&gt;0,VLOOKUP($F886,objets!$A$2:$L5454,4,FALSE)*$E886,$F886="",0,$E886="",VLOOKUP($F886,objets!$A$2:$L5454,4,FALSE))</f>
        <v>#NAME?</v>
      </c>
      <c r="I886" s="107" t="str">
        <f>IF(F886="","",IF(E886&gt;0,VLOOKUP(F886,objets!$A$4:$F$47,6,FALSE)*E886,VLOOKUP(F886,objets!$A$4:$F$47,6,FALSE)))</f>
        <v/>
      </c>
      <c r="J886" s="63" t="e">
        <f ca="1">_xlfn.IFS($E886&gt;0,VLOOKUP($F886,objets!$A$2:$L5454,7,FALSE)*$E886,$F886="",0,$E886="",VLOOKUP($F886,objets!$A$2:$L5454,7,FALSE))</f>
        <v>#NAME?</v>
      </c>
      <c r="K886" s="63" t="e">
        <f ca="1">_xlfn.IFS($E886&gt;0,VLOOKUP($F886,objets!$A$2:$L5454,8,FALSE)*$E886,$F886="",0,$E886="",VLOOKUP($F886,objets!$A$2:$L5454,8,FALSE))</f>
        <v>#NAME?</v>
      </c>
      <c r="L886" s="63" t="e">
        <f ca="1">_xlfn.IFS($E886&gt;0,VLOOKUP($F886,objets!$A$2:$L5454,9,FALSE)*$E886,$F886="",0,$E886="",VLOOKUP($F886,objets!$A$2:$L5454,9,FALSE))</f>
        <v>#NAME?</v>
      </c>
      <c r="M886" s="63" t="e">
        <f ca="1">_xlfn.IFS($E886&gt;0,VLOOKUP($F886,objets!$A$2:$L5454,10,FALSE)*$E886,$F886="",0,$E886="",VLOOKUP($F886,objets!$A$2:$L5454,10,FALSE))</f>
        <v>#NAME?</v>
      </c>
      <c r="N886" s="63" t="e">
        <f ca="1">_xlfn.IFS($E886&gt;0,VLOOKUP($F886,objets!$A$2:$L5454,11,FALSE)*$E886,$F886="",0,$E886="",VLOOKUP($F886,objets!$A$2:$L5454,11,FALSE))</f>
        <v>#NAME?</v>
      </c>
      <c r="O886" s="63" t="e">
        <f ca="1">_xlfn.IFS($E886&gt;0,VLOOKUP($F886,objets!$A$2:$L5454,12,FALSE)*$E886,$F886="",0,$E886="",VLOOKUP($F886,objets!$A$2:$L5454,12,FALSE))</f>
        <v>#NAME?</v>
      </c>
      <c r="P886" s="64"/>
      <c r="Q886" s="65"/>
      <c r="R886" s="65"/>
      <c r="S886" s="65"/>
      <c r="T886" s="65"/>
      <c r="U886" s="65"/>
      <c r="V886" s="65"/>
      <c r="W886" s="65"/>
      <c r="X886" s="65"/>
      <c r="Y886" s="73"/>
      <c r="Z886" s="67" t="str">
        <f t="shared" ca="1" si="27"/>
        <v/>
      </c>
      <c r="AA886" s="53"/>
      <c r="AB886" s="68"/>
      <c r="AC886" s="68"/>
      <c r="AD886" s="68"/>
      <c r="AE886" s="68"/>
      <c r="AF886" s="68"/>
      <c r="AG886" s="68"/>
      <c r="AH886" s="68"/>
      <c r="AI886" s="68"/>
      <c r="AJ886" s="69"/>
      <c r="AK886" s="55"/>
      <c r="AL886" s="70"/>
      <c r="AM886" s="61"/>
      <c r="AN886" s="61"/>
      <c r="AO886" s="55"/>
      <c r="AP886" s="71"/>
      <c r="AQ886" s="68"/>
      <c r="AR886" s="61"/>
    </row>
    <row r="887" spans="1:44" ht="34.5" customHeight="1" x14ac:dyDescent="0.25">
      <c r="A887" s="58"/>
      <c r="B887" s="58"/>
      <c r="C887" s="59"/>
      <c r="D887" s="60"/>
      <c r="E887" s="60"/>
      <c r="F887" s="61"/>
      <c r="G887" s="62" t="e">
        <f t="shared" ca="1" si="28"/>
        <v>#NAME?</v>
      </c>
      <c r="H887" s="62" t="e">
        <f ca="1">_xlfn.IFS($E887&gt;0,VLOOKUP($F887,objets!$A$2:$L5455,4,FALSE)*$E887,$F887="",0,$E887="",VLOOKUP($F887,objets!$A$2:$L5455,4,FALSE))</f>
        <v>#NAME?</v>
      </c>
      <c r="I887" s="107" t="str">
        <f>IF(F887="","",IF(E887&gt;0,VLOOKUP(F887,objets!$A$4:$F$47,6,FALSE)*E887,VLOOKUP(F887,objets!$A$4:$F$47,6,FALSE)))</f>
        <v/>
      </c>
      <c r="J887" s="63" t="e">
        <f ca="1">_xlfn.IFS($E887&gt;0,VLOOKUP($F887,objets!$A$2:$L5455,7,FALSE)*$E887,$F887="",0,$E887="",VLOOKUP($F887,objets!$A$2:$L5455,7,FALSE))</f>
        <v>#NAME?</v>
      </c>
      <c r="K887" s="63" t="e">
        <f ca="1">_xlfn.IFS($E887&gt;0,VLOOKUP($F887,objets!$A$2:$L5455,8,FALSE)*$E887,$F887="",0,$E887="",VLOOKUP($F887,objets!$A$2:$L5455,8,FALSE))</f>
        <v>#NAME?</v>
      </c>
      <c r="L887" s="63" t="e">
        <f ca="1">_xlfn.IFS($E887&gt;0,VLOOKUP($F887,objets!$A$2:$L5455,9,FALSE)*$E887,$F887="",0,$E887="",VLOOKUP($F887,objets!$A$2:$L5455,9,FALSE))</f>
        <v>#NAME?</v>
      </c>
      <c r="M887" s="63" t="e">
        <f ca="1">_xlfn.IFS($E887&gt;0,VLOOKUP($F887,objets!$A$2:$L5455,10,FALSE)*$E887,$F887="",0,$E887="",VLOOKUP($F887,objets!$A$2:$L5455,10,FALSE))</f>
        <v>#NAME?</v>
      </c>
      <c r="N887" s="63" t="e">
        <f ca="1">_xlfn.IFS($E887&gt;0,VLOOKUP($F887,objets!$A$2:$L5455,11,FALSE)*$E887,$F887="",0,$E887="",VLOOKUP($F887,objets!$A$2:$L5455,11,FALSE))</f>
        <v>#NAME?</v>
      </c>
      <c r="O887" s="63" t="e">
        <f ca="1">_xlfn.IFS($E887&gt;0,VLOOKUP($F887,objets!$A$2:$L5455,12,FALSE)*$E887,$F887="",0,$E887="",VLOOKUP($F887,objets!$A$2:$L5455,12,FALSE))</f>
        <v>#NAME?</v>
      </c>
      <c r="P887" s="64"/>
      <c r="Q887" s="65"/>
      <c r="R887" s="65"/>
      <c r="S887" s="65"/>
      <c r="T887" s="65"/>
      <c r="U887" s="65"/>
      <c r="V887" s="65"/>
      <c r="W887" s="65"/>
      <c r="X887" s="65"/>
      <c r="Y887" s="73"/>
      <c r="Z887" s="67" t="str">
        <f t="shared" ca="1" si="27"/>
        <v/>
      </c>
      <c r="AA887" s="53"/>
      <c r="AB887" s="68"/>
      <c r="AC887" s="68"/>
      <c r="AD887" s="68"/>
      <c r="AE887" s="68"/>
      <c r="AF887" s="68"/>
      <c r="AG887" s="68"/>
      <c r="AH887" s="68"/>
      <c r="AI887" s="68"/>
      <c r="AJ887" s="69"/>
      <c r="AK887" s="55"/>
      <c r="AL887" s="70"/>
      <c r="AM887" s="61"/>
      <c r="AN887" s="61"/>
      <c r="AO887" s="55"/>
      <c r="AP887" s="71"/>
      <c r="AQ887" s="68"/>
      <c r="AR887" s="61"/>
    </row>
    <row r="888" spans="1:44" ht="34.5" customHeight="1" x14ac:dyDescent="0.25">
      <c r="A888" s="58"/>
      <c r="B888" s="58"/>
      <c r="C888" s="59"/>
      <c r="D888" s="60"/>
      <c r="E888" s="60"/>
      <c r="F888" s="61"/>
      <c r="G888" s="62" t="e">
        <f t="shared" ca="1" si="28"/>
        <v>#NAME?</v>
      </c>
      <c r="H888" s="62" t="e">
        <f ca="1">_xlfn.IFS($E888&gt;0,VLOOKUP($F888,objets!$A$2:$L5456,4,FALSE)*$E888,$F888="",0,$E888="",VLOOKUP($F888,objets!$A$2:$L5456,4,FALSE))</f>
        <v>#NAME?</v>
      </c>
      <c r="I888" s="107" t="str">
        <f>IF(F888="","",IF(E888&gt;0,VLOOKUP(F888,objets!$A$4:$F$47,6,FALSE)*E888,VLOOKUP(F888,objets!$A$4:$F$47,6,FALSE)))</f>
        <v/>
      </c>
      <c r="J888" s="63" t="e">
        <f ca="1">_xlfn.IFS($E888&gt;0,VLOOKUP($F888,objets!$A$2:$L5456,7,FALSE)*$E888,$F888="",0,$E888="",VLOOKUP($F888,objets!$A$2:$L5456,7,FALSE))</f>
        <v>#NAME?</v>
      </c>
      <c r="K888" s="63" t="e">
        <f ca="1">_xlfn.IFS($E888&gt;0,VLOOKUP($F888,objets!$A$2:$L5456,8,FALSE)*$E888,$F888="",0,$E888="",VLOOKUP($F888,objets!$A$2:$L5456,8,FALSE))</f>
        <v>#NAME?</v>
      </c>
      <c r="L888" s="63" t="e">
        <f ca="1">_xlfn.IFS($E888&gt;0,VLOOKUP($F888,objets!$A$2:$L5456,9,FALSE)*$E888,$F888="",0,$E888="",VLOOKUP($F888,objets!$A$2:$L5456,9,FALSE))</f>
        <v>#NAME?</v>
      </c>
      <c r="M888" s="63" t="e">
        <f ca="1">_xlfn.IFS($E888&gt;0,VLOOKUP($F888,objets!$A$2:$L5456,10,FALSE)*$E888,$F888="",0,$E888="",VLOOKUP($F888,objets!$A$2:$L5456,10,FALSE))</f>
        <v>#NAME?</v>
      </c>
      <c r="N888" s="63" t="e">
        <f ca="1">_xlfn.IFS($E888&gt;0,VLOOKUP($F888,objets!$A$2:$L5456,11,FALSE)*$E888,$F888="",0,$E888="",VLOOKUP($F888,objets!$A$2:$L5456,11,FALSE))</f>
        <v>#NAME?</v>
      </c>
      <c r="O888" s="63" t="e">
        <f ca="1">_xlfn.IFS($E888&gt;0,VLOOKUP($F888,objets!$A$2:$L5456,12,FALSE)*$E888,$F888="",0,$E888="",VLOOKUP($F888,objets!$A$2:$L5456,12,FALSE))</f>
        <v>#NAME?</v>
      </c>
      <c r="P888" s="64"/>
      <c r="Q888" s="65"/>
      <c r="R888" s="65"/>
      <c r="S888" s="65"/>
      <c r="T888" s="65"/>
      <c r="U888" s="65"/>
      <c r="V888" s="65"/>
      <c r="W888" s="65"/>
      <c r="X888" s="65"/>
      <c r="Y888" s="73"/>
      <c r="Z888" s="67" t="str">
        <f t="shared" ca="1" si="27"/>
        <v/>
      </c>
      <c r="AA888" s="53"/>
      <c r="AB888" s="68"/>
      <c r="AC888" s="68"/>
      <c r="AD888" s="68"/>
      <c r="AE888" s="68"/>
      <c r="AF888" s="68"/>
      <c r="AG888" s="68"/>
      <c r="AH888" s="68"/>
      <c r="AI888" s="68"/>
      <c r="AJ888" s="69"/>
      <c r="AK888" s="55"/>
      <c r="AL888" s="70"/>
      <c r="AM888" s="61"/>
      <c r="AN888" s="61"/>
      <c r="AO888" s="55"/>
      <c r="AP888" s="71"/>
      <c r="AQ888" s="68"/>
      <c r="AR888" s="61"/>
    </row>
    <row r="889" spans="1:44" ht="34.5" customHeight="1" x14ac:dyDescent="0.25">
      <c r="A889" s="58"/>
      <c r="B889" s="58"/>
      <c r="C889" s="59"/>
      <c r="D889" s="60"/>
      <c r="E889" s="60"/>
      <c r="F889" s="61"/>
      <c r="G889" s="62" t="e">
        <f t="shared" ca="1" si="28"/>
        <v>#NAME?</v>
      </c>
      <c r="H889" s="62" t="e">
        <f ca="1">_xlfn.IFS($E889&gt;0,VLOOKUP($F889,objets!$A$2:$L5457,4,FALSE)*$E889,$F889="",0,$E889="",VLOOKUP($F889,objets!$A$2:$L5457,4,FALSE))</f>
        <v>#NAME?</v>
      </c>
      <c r="I889" s="107" t="str">
        <f>IF(F889="","",IF(E889&gt;0,VLOOKUP(F889,objets!$A$4:$F$47,6,FALSE)*E889,VLOOKUP(F889,objets!$A$4:$F$47,6,FALSE)))</f>
        <v/>
      </c>
      <c r="J889" s="63" t="e">
        <f ca="1">_xlfn.IFS($E889&gt;0,VLOOKUP($F889,objets!$A$2:$L5457,7,FALSE)*$E889,$F889="",0,$E889="",VLOOKUP($F889,objets!$A$2:$L5457,7,FALSE))</f>
        <v>#NAME?</v>
      </c>
      <c r="K889" s="63" t="e">
        <f ca="1">_xlfn.IFS($E889&gt;0,VLOOKUP($F889,objets!$A$2:$L5457,8,FALSE)*$E889,$F889="",0,$E889="",VLOOKUP($F889,objets!$A$2:$L5457,8,FALSE))</f>
        <v>#NAME?</v>
      </c>
      <c r="L889" s="63" t="e">
        <f ca="1">_xlfn.IFS($E889&gt;0,VLOOKUP($F889,objets!$A$2:$L5457,9,FALSE)*$E889,$F889="",0,$E889="",VLOOKUP($F889,objets!$A$2:$L5457,9,FALSE))</f>
        <v>#NAME?</v>
      </c>
      <c r="M889" s="63" t="e">
        <f ca="1">_xlfn.IFS($E889&gt;0,VLOOKUP($F889,objets!$A$2:$L5457,10,FALSE)*$E889,$F889="",0,$E889="",VLOOKUP($F889,objets!$A$2:$L5457,10,FALSE))</f>
        <v>#NAME?</v>
      </c>
      <c r="N889" s="63" t="e">
        <f ca="1">_xlfn.IFS($E889&gt;0,VLOOKUP($F889,objets!$A$2:$L5457,11,FALSE)*$E889,$F889="",0,$E889="",VLOOKUP($F889,objets!$A$2:$L5457,11,FALSE))</f>
        <v>#NAME?</v>
      </c>
      <c r="O889" s="63" t="e">
        <f ca="1">_xlfn.IFS($E889&gt;0,VLOOKUP($F889,objets!$A$2:$L5457,12,FALSE)*$E889,$F889="",0,$E889="",VLOOKUP($F889,objets!$A$2:$L5457,12,FALSE))</f>
        <v>#NAME?</v>
      </c>
      <c r="P889" s="64"/>
      <c r="Q889" s="65"/>
      <c r="R889" s="65"/>
      <c r="S889" s="65"/>
      <c r="T889" s="65"/>
      <c r="U889" s="65"/>
      <c r="V889" s="65"/>
      <c r="W889" s="65"/>
      <c r="X889" s="65"/>
      <c r="Y889" s="73"/>
      <c r="Z889" s="67" t="str">
        <f t="shared" ca="1" si="27"/>
        <v/>
      </c>
      <c r="AA889" s="53"/>
      <c r="AB889" s="68"/>
      <c r="AC889" s="68"/>
      <c r="AD889" s="68"/>
      <c r="AE889" s="68"/>
      <c r="AF889" s="68"/>
      <c r="AG889" s="68"/>
      <c r="AH889" s="68"/>
      <c r="AI889" s="68"/>
      <c r="AJ889" s="69"/>
      <c r="AK889" s="55"/>
      <c r="AL889" s="70"/>
      <c r="AM889" s="61"/>
      <c r="AN889" s="61"/>
      <c r="AO889" s="55"/>
      <c r="AP889" s="71"/>
      <c r="AQ889" s="68"/>
      <c r="AR889" s="61"/>
    </row>
    <row r="890" spans="1:44" ht="34.5" customHeight="1" x14ac:dyDescent="0.25">
      <c r="A890" s="58"/>
      <c r="B890" s="58"/>
      <c r="C890" s="59"/>
      <c r="D890" s="60"/>
      <c r="E890" s="60"/>
      <c r="F890" s="61"/>
      <c r="G890" s="62" t="e">
        <f t="shared" ca="1" si="28"/>
        <v>#NAME?</v>
      </c>
      <c r="H890" s="62" t="e">
        <f ca="1">_xlfn.IFS($E890&gt;0,VLOOKUP($F890,objets!$A$2:$L5458,4,FALSE)*$E890,$F890="",0,$E890="",VLOOKUP($F890,objets!$A$2:$L5458,4,FALSE))</f>
        <v>#NAME?</v>
      </c>
      <c r="I890" s="107" t="str">
        <f>IF(F890="","",IF(E890&gt;0,VLOOKUP(F890,objets!$A$4:$F$47,6,FALSE)*E890,VLOOKUP(F890,objets!$A$4:$F$47,6,FALSE)))</f>
        <v/>
      </c>
      <c r="J890" s="63" t="e">
        <f ca="1">_xlfn.IFS($E890&gt;0,VLOOKUP($F890,objets!$A$2:$L5458,7,FALSE)*$E890,$F890="",0,$E890="",VLOOKUP($F890,objets!$A$2:$L5458,7,FALSE))</f>
        <v>#NAME?</v>
      </c>
      <c r="K890" s="63" t="e">
        <f ca="1">_xlfn.IFS($E890&gt;0,VLOOKUP($F890,objets!$A$2:$L5458,8,FALSE)*$E890,$F890="",0,$E890="",VLOOKUP($F890,objets!$A$2:$L5458,8,FALSE))</f>
        <v>#NAME?</v>
      </c>
      <c r="L890" s="63" t="e">
        <f ca="1">_xlfn.IFS($E890&gt;0,VLOOKUP($F890,objets!$A$2:$L5458,9,FALSE)*$E890,$F890="",0,$E890="",VLOOKUP($F890,objets!$A$2:$L5458,9,FALSE))</f>
        <v>#NAME?</v>
      </c>
      <c r="M890" s="63" t="e">
        <f ca="1">_xlfn.IFS($E890&gt;0,VLOOKUP($F890,objets!$A$2:$L5458,10,FALSE)*$E890,$F890="",0,$E890="",VLOOKUP($F890,objets!$A$2:$L5458,10,FALSE))</f>
        <v>#NAME?</v>
      </c>
      <c r="N890" s="63" t="e">
        <f ca="1">_xlfn.IFS($E890&gt;0,VLOOKUP($F890,objets!$A$2:$L5458,11,FALSE)*$E890,$F890="",0,$E890="",VLOOKUP($F890,objets!$A$2:$L5458,11,FALSE))</f>
        <v>#NAME?</v>
      </c>
      <c r="O890" s="63" t="e">
        <f ca="1">_xlfn.IFS($E890&gt;0,VLOOKUP($F890,objets!$A$2:$L5458,12,FALSE)*$E890,$F890="",0,$E890="",VLOOKUP($F890,objets!$A$2:$L5458,12,FALSE))</f>
        <v>#NAME?</v>
      </c>
      <c r="P890" s="64"/>
      <c r="Q890" s="65"/>
      <c r="R890" s="65"/>
      <c r="S890" s="65"/>
      <c r="T890" s="65"/>
      <c r="U890" s="65"/>
      <c r="V890" s="65"/>
      <c r="W890" s="65"/>
      <c r="X890" s="65"/>
      <c r="Y890" s="73"/>
      <c r="Z890" s="67" t="str">
        <f t="shared" ca="1" si="27"/>
        <v/>
      </c>
      <c r="AA890" s="53"/>
      <c r="AB890" s="68"/>
      <c r="AC890" s="68"/>
      <c r="AD890" s="68"/>
      <c r="AE890" s="68"/>
      <c r="AF890" s="68"/>
      <c r="AG890" s="68"/>
      <c r="AH890" s="68"/>
      <c r="AI890" s="68"/>
      <c r="AJ890" s="69"/>
      <c r="AK890" s="55"/>
      <c r="AL890" s="70"/>
      <c r="AM890" s="61"/>
      <c r="AN890" s="61"/>
      <c r="AO890" s="55"/>
      <c r="AP890" s="71"/>
      <c r="AQ890" s="68"/>
      <c r="AR890" s="61"/>
    </row>
    <row r="891" spans="1:44" ht="34.5" customHeight="1" x14ac:dyDescent="0.25">
      <c r="A891" s="58"/>
      <c r="B891" s="58"/>
      <c r="C891" s="59"/>
      <c r="D891" s="60"/>
      <c r="E891" s="60"/>
      <c r="F891" s="72"/>
      <c r="G891" s="62" t="e">
        <f t="shared" ca="1" si="28"/>
        <v>#NAME?</v>
      </c>
      <c r="H891" s="62" t="e">
        <f ca="1">_xlfn.IFS($E891&gt;0,VLOOKUP($F891,objets!$A$2:$L5459,4,FALSE)*$E891,$F891="",0,$E891="",VLOOKUP($F891,objets!$A$2:$L5459,4,FALSE))</f>
        <v>#NAME?</v>
      </c>
      <c r="I891" s="107" t="str">
        <f>IF(F891="","",IF(E891&gt;0,VLOOKUP(F891,objets!$A$4:$F$47,6,FALSE)*E891,VLOOKUP(F891,objets!$A$4:$F$47,6,FALSE)))</f>
        <v/>
      </c>
      <c r="J891" s="63" t="e">
        <f ca="1">_xlfn.IFS($E891&gt;0,VLOOKUP($F891,objets!$A$2:$L5459,7,FALSE)*$E891,$F891="",0,$E891="",VLOOKUP($F891,objets!$A$2:$L5459,7,FALSE))</f>
        <v>#NAME?</v>
      </c>
      <c r="K891" s="63" t="e">
        <f ca="1">_xlfn.IFS($E891&gt;0,VLOOKUP($F891,objets!$A$2:$L5459,8,FALSE)*$E891,$F891="",0,$E891="",VLOOKUP($F891,objets!$A$2:$L5459,8,FALSE))</f>
        <v>#NAME?</v>
      </c>
      <c r="L891" s="63" t="e">
        <f ca="1">_xlfn.IFS($E891&gt;0,VLOOKUP($F891,objets!$A$2:$L5459,9,FALSE)*$E891,$F891="",0,$E891="",VLOOKUP($F891,objets!$A$2:$L5459,9,FALSE))</f>
        <v>#NAME?</v>
      </c>
      <c r="M891" s="63" t="e">
        <f ca="1">_xlfn.IFS($E891&gt;0,VLOOKUP($F891,objets!$A$2:$L5459,10,FALSE)*$E891,$F891="",0,$E891="",VLOOKUP($F891,objets!$A$2:$L5459,10,FALSE))</f>
        <v>#NAME?</v>
      </c>
      <c r="N891" s="63" t="e">
        <f ca="1">_xlfn.IFS($E891&gt;0,VLOOKUP($F891,objets!$A$2:$L5459,11,FALSE)*$E891,$F891="",0,$E891="",VLOOKUP($F891,objets!$A$2:$L5459,11,FALSE))</f>
        <v>#NAME?</v>
      </c>
      <c r="O891" s="63" t="e">
        <f ca="1">_xlfn.IFS($E891&gt;0,VLOOKUP($F891,objets!$A$2:$L5459,12,FALSE)*$E891,$F891="",0,$E891="",VLOOKUP($F891,objets!$A$2:$L5459,12,FALSE))</f>
        <v>#NAME?</v>
      </c>
      <c r="P891" s="64"/>
      <c r="Q891" s="65"/>
      <c r="R891" s="65"/>
      <c r="S891" s="65"/>
      <c r="T891" s="65"/>
      <c r="U891" s="65"/>
      <c r="V891" s="65"/>
      <c r="W891" s="65"/>
      <c r="X891" s="65"/>
      <c r="Y891" s="73"/>
      <c r="Z891" s="67" t="str">
        <f t="shared" ca="1" si="27"/>
        <v/>
      </c>
      <c r="AA891" s="53"/>
      <c r="AB891" s="68"/>
      <c r="AC891" s="68"/>
      <c r="AD891" s="68"/>
      <c r="AE891" s="68"/>
      <c r="AF891" s="68"/>
      <c r="AG891" s="68"/>
      <c r="AH891" s="68"/>
      <c r="AI891" s="68"/>
      <c r="AJ891" s="69"/>
      <c r="AK891" s="55"/>
      <c r="AL891" s="70"/>
      <c r="AM891" s="61"/>
      <c r="AN891" s="61"/>
      <c r="AO891" s="55"/>
      <c r="AP891" s="71"/>
      <c r="AQ891" s="68"/>
      <c r="AR891" s="61"/>
    </row>
    <row r="892" spans="1:44" ht="34.5" customHeight="1" x14ac:dyDescent="0.25">
      <c r="A892" s="58"/>
      <c r="B892" s="58"/>
      <c r="C892" s="59"/>
      <c r="D892" s="60"/>
      <c r="E892" s="60"/>
      <c r="F892" s="61"/>
      <c r="G892" s="62" t="e">
        <f t="shared" ca="1" si="28"/>
        <v>#NAME?</v>
      </c>
      <c r="H892" s="62" t="e">
        <f ca="1">_xlfn.IFS($E892&gt;0,VLOOKUP($F892,objets!$A$2:$L5460,4,FALSE)*$E892,$F892="",0,$E892="",VLOOKUP($F892,objets!$A$2:$L5460,4,FALSE))</f>
        <v>#NAME?</v>
      </c>
      <c r="I892" s="107" t="str">
        <f>IF(F892="","",IF(E892&gt;0,VLOOKUP(F892,objets!$A$4:$F$47,6,FALSE)*E892,VLOOKUP(F892,objets!$A$4:$F$47,6,FALSE)))</f>
        <v/>
      </c>
      <c r="J892" s="63" t="e">
        <f ca="1">_xlfn.IFS($E892&gt;0,VLOOKUP($F892,objets!$A$2:$L5460,7,FALSE)*$E892,$F892="",0,$E892="",VLOOKUP($F892,objets!$A$2:$L5460,7,FALSE))</f>
        <v>#NAME?</v>
      </c>
      <c r="K892" s="63" t="e">
        <f ca="1">_xlfn.IFS($E892&gt;0,VLOOKUP($F892,objets!$A$2:$L5460,8,FALSE)*$E892,$F892="",0,$E892="",VLOOKUP($F892,objets!$A$2:$L5460,8,FALSE))</f>
        <v>#NAME?</v>
      </c>
      <c r="L892" s="63" t="e">
        <f ca="1">_xlfn.IFS($E892&gt;0,VLOOKUP($F892,objets!$A$2:$L5460,9,FALSE)*$E892,$F892="",0,$E892="",VLOOKUP($F892,objets!$A$2:$L5460,9,FALSE))</f>
        <v>#NAME?</v>
      </c>
      <c r="M892" s="63" t="e">
        <f ca="1">_xlfn.IFS($E892&gt;0,VLOOKUP($F892,objets!$A$2:$L5460,10,FALSE)*$E892,$F892="",0,$E892="",VLOOKUP($F892,objets!$A$2:$L5460,10,FALSE))</f>
        <v>#NAME?</v>
      </c>
      <c r="N892" s="63" t="e">
        <f ca="1">_xlfn.IFS($E892&gt;0,VLOOKUP($F892,objets!$A$2:$L5460,11,FALSE)*$E892,$F892="",0,$E892="",VLOOKUP($F892,objets!$A$2:$L5460,11,FALSE))</f>
        <v>#NAME?</v>
      </c>
      <c r="O892" s="63" t="e">
        <f ca="1">_xlfn.IFS($E892&gt;0,VLOOKUP($F892,objets!$A$2:$L5460,12,FALSE)*$E892,$F892="",0,$E892="",VLOOKUP($F892,objets!$A$2:$L5460,12,FALSE))</f>
        <v>#NAME?</v>
      </c>
      <c r="P892" s="64"/>
      <c r="Q892" s="65"/>
      <c r="R892" s="65"/>
      <c r="S892" s="65"/>
      <c r="T892" s="65"/>
      <c r="U892" s="65"/>
      <c r="V892" s="65"/>
      <c r="W892" s="65"/>
      <c r="X892" s="65"/>
      <c r="Y892" s="73"/>
      <c r="Z892" s="67" t="str">
        <f t="shared" ca="1" si="27"/>
        <v/>
      </c>
      <c r="AA892" s="53"/>
      <c r="AB892" s="68"/>
      <c r="AC892" s="68"/>
      <c r="AD892" s="68"/>
      <c r="AE892" s="68"/>
      <c r="AF892" s="68"/>
      <c r="AG892" s="68"/>
      <c r="AH892" s="68"/>
      <c r="AI892" s="68"/>
      <c r="AJ892" s="69"/>
      <c r="AK892" s="55"/>
      <c r="AL892" s="70"/>
      <c r="AM892" s="61"/>
      <c r="AN892" s="61"/>
      <c r="AO892" s="55"/>
      <c r="AP892" s="71"/>
      <c r="AQ892" s="68"/>
      <c r="AR892" s="61"/>
    </row>
    <row r="893" spans="1:44" ht="34.5" customHeight="1" x14ac:dyDescent="0.25">
      <c r="A893" s="58"/>
      <c r="B893" s="58"/>
      <c r="C893" s="59"/>
      <c r="D893" s="60"/>
      <c r="E893" s="60"/>
      <c r="F893" s="61"/>
      <c r="G893" s="62" t="e">
        <f t="shared" ca="1" si="28"/>
        <v>#NAME?</v>
      </c>
      <c r="H893" s="62" t="e">
        <f ca="1">_xlfn.IFS($E893&gt;0,VLOOKUP($F893,objets!$A$2:$L5461,4,FALSE)*$E893,$F893="",0,$E893="",VLOOKUP($F893,objets!$A$2:$L5461,4,FALSE))</f>
        <v>#NAME?</v>
      </c>
      <c r="I893" s="107" t="str">
        <f>IF(F893="","",IF(E893&gt;0,VLOOKUP(F893,objets!$A$4:$F$47,6,FALSE)*E893,VLOOKUP(F893,objets!$A$4:$F$47,6,FALSE)))</f>
        <v/>
      </c>
      <c r="J893" s="63" t="e">
        <f ca="1">_xlfn.IFS($E893&gt;0,VLOOKUP($F893,objets!$A$2:$L5461,7,FALSE)*$E893,$F893="",0,$E893="",VLOOKUP($F893,objets!$A$2:$L5461,7,FALSE))</f>
        <v>#NAME?</v>
      </c>
      <c r="K893" s="63" t="e">
        <f ca="1">_xlfn.IFS($E893&gt;0,VLOOKUP($F893,objets!$A$2:$L5461,8,FALSE)*$E893,$F893="",0,$E893="",VLOOKUP($F893,objets!$A$2:$L5461,8,FALSE))</f>
        <v>#NAME?</v>
      </c>
      <c r="L893" s="63" t="e">
        <f ca="1">_xlfn.IFS($E893&gt;0,VLOOKUP($F893,objets!$A$2:$L5461,9,FALSE)*$E893,$F893="",0,$E893="",VLOOKUP($F893,objets!$A$2:$L5461,9,FALSE))</f>
        <v>#NAME?</v>
      </c>
      <c r="M893" s="63" t="e">
        <f ca="1">_xlfn.IFS($E893&gt;0,VLOOKUP($F893,objets!$A$2:$L5461,10,FALSE)*$E893,$F893="",0,$E893="",VLOOKUP($F893,objets!$A$2:$L5461,10,FALSE))</f>
        <v>#NAME?</v>
      </c>
      <c r="N893" s="63" t="e">
        <f ca="1">_xlfn.IFS($E893&gt;0,VLOOKUP($F893,objets!$A$2:$L5461,11,FALSE)*$E893,$F893="",0,$E893="",VLOOKUP($F893,objets!$A$2:$L5461,11,FALSE))</f>
        <v>#NAME?</v>
      </c>
      <c r="O893" s="63" t="e">
        <f ca="1">_xlfn.IFS($E893&gt;0,VLOOKUP($F893,objets!$A$2:$L5461,12,FALSE)*$E893,$F893="",0,$E893="",VLOOKUP($F893,objets!$A$2:$L5461,12,FALSE))</f>
        <v>#NAME?</v>
      </c>
      <c r="P893" s="64"/>
      <c r="Q893" s="65"/>
      <c r="R893" s="65"/>
      <c r="S893" s="65"/>
      <c r="T893" s="65"/>
      <c r="U893" s="65"/>
      <c r="V893" s="65"/>
      <c r="W893" s="65"/>
      <c r="X893" s="65"/>
      <c r="Y893" s="73"/>
      <c r="Z893" s="67" t="str">
        <f t="shared" ca="1" si="27"/>
        <v/>
      </c>
      <c r="AA893" s="53"/>
      <c r="AB893" s="68"/>
      <c r="AC893" s="68"/>
      <c r="AD893" s="68"/>
      <c r="AE893" s="68"/>
      <c r="AF893" s="68"/>
      <c r="AG893" s="68"/>
      <c r="AH893" s="68"/>
      <c r="AI893" s="68"/>
      <c r="AJ893" s="69"/>
      <c r="AK893" s="55"/>
      <c r="AL893" s="70"/>
      <c r="AM893" s="61"/>
      <c r="AN893" s="61"/>
      <c r="AO893" s="55"/>
      <c r="AP893" s="71"/>
      <c r="AQ893" s="68"/>
      <c r="AR893" s="61"/>
    </row>
    <row r="894" spans="1:44" ht="34.5" customHeight="1" x14ac:dyDescent="0.25">
      <c r="A894" s="58"/>
      <c r="B894" s="58"/>
      <c r="C894" s="59"/>
      <c r="D894" s="60"/>
      <c r="E894" s="60"/>
      <c r="F894" s="61"/>
      <c r="G894" s="62" t="e">
        <f t="shared" ca="1" si="28"/>
        <v>#NAME?</v>
      </c>
      <c r="H894" s="62" t="e">
        <f ca="1">_xlfn.IFS($E894&gt;0,VLOOKUP($F894,objets!$A$2:$L5462,4,FALSE)*$E894,$F894="",0,$E894="",VLOOKUP($F894,objets!$A$2:$L5462,4,FALSE))</f>
        <v>#NAME?</v>
      </c>
      <c r="I894" s="107" t="str">
        <f>IF(F894="","",IF(E894&gt;0,VLOOKUP(F894,objets!$A$4:$F$47,6,FALSE)*E894,VLOOKUP(F894,objets!$A$4:$F$47,6,FALSE)))</f>
        <v/>
      </c>
      <c r="J894" s="63" t="e">
        <f ca="1">_xlfn.IFS($E894&gt;0,VLOOKUP($F894,objets!$A$2:$L5462,7,FALSE)*$E894,$F894="",0,$E894="",VLOOKUP($F894,objets!$A$2:$L5462,7,FALSE))</f>
        <v>#NAME?</v>
      </c>
      <c r="K894" s="63" t="e">
        <f ca="1">_xlfn.IFS($E894&gt;0,VLOOKUP($F894,objets!$A$2:$L5462,8,FALSE)*$E894,$F894="",0,$E894="",VLOOKUP($F894,objets!$A$2:$L5462,8,FALSE))</f>
        <v>#NAME?</v>
      </c>
      <c r="L894" s="63" t="e">
        <f ca="1">_xlfn.IFS($E894&gt;0,VLOOKUP($F894,objets!$A$2:$L5462,9,FALSE)*$E894,$F894="",0,$E894="",VLOOKUP($F894,objets!$A$2:$L5462,9,FALSE))</f>
        <v>#NAME?</v>
      </c>
      <c r="M894" s="63" t="e">
        <f ca="1">_xlfn.IFS($E894&gt;0,VLOOKUP($F894,objets!$A$2:$L5462,10,FALSE)*$E894,$F894="",0,$E894="",VLOOKUP($F894,objets!$A$2:$L5462,10,FALSE))</f>
        <v>#NAME?</v>
      </c>
      <c r="N894" s="63" t="e">
        <f ca="1">_xlfn.IFS($E894&gt;0,VLOOKUP($F894,objets!$A$2:$L5462,11,FALSE)*$E894,$F894="",0,$E894="",VLOOKUP($F894,objets!$A$2:$L5462,11,FALSE))</f>
        <v>#NAME?</v>
      </c>
      <c r="O894" s="63" t="e">
        <f ca="1">_xlfn.IFS($E894&gt;0,VLOOKUP($F894,objets!$A$2:$L5462,12,FALSE)*$E894,$F894="",0,$E894="",VLOOKUP($F894,objets!$A$2:$L5462,12,FALSE))</f>
        <v>#NAME?</v>
      </c>
      <c r="P894" s="64"/>
      <c r="Q894" s="65"/>
      <c r="R894" s="65"/>
      <c r="S894" s="65"/>
      <c r="T894" s="65"/>
      <c r="U894" s="65"/>
      <c r="V894" s="65"/>
      <c r="W894" s="65"/>
      <c r="X894" s="65"/>
      <c r="Y894" s="73"/>
      <c r="Z894" s="67" t="str">
        <f t="shared" ca="1" si="27"/>
        <v/>
      </c>
      <c r="AA894" s="53"/>
      <c r="AB894" s="68"/>
      <c r="AC894" s="68"/>
      <c r="AD894" s="68"/>
      <c r="AE894" s="68"/>
      <c r="AF894" s="68"/>
      <c r="AG894" s="68"/>
      <c r="AH894" s="68"/>
      <c r="AI894" s="68"/>
      <c r="AJ894" s="69"/>
      <c r="AK894" s="55"/>
      <c r="AL894" s="70"/>
      <c r="AM894" s="61"/>
      <c r="AN894" s="61"/>
      <c r="AO894" s="55"/>
      <c r="AP894" s="71"/>
      <c r="AQ894" s="68"/>
      <c r="AR894" s="61"/>
    </row>
    <row r="895" spans="1:44" ht="34.5" customHeight="1" x14ac:dyDescent="0.25">
      <c r="A895" s="58"/>
      <c r="B895" s="58"/>
      <c r="C895" s="59"/>
      <c r="D895" s="60"/>
      <c r="E895" s="60"/>
      <c r="F895" s="72"/>
      <c r="G895" s="62" t="e">
        <f t="shared" ca="1" si="28"/>
        <v>#NAME?</v>
      </c>
      <c r="H895" s="62" t="e">
        <f ca="1">_xlfn.IFS($E895&gt;0,VLOOKUP($F895,objets!$A$2:$L5463,4,FALSE)*$E895,$F895="",0,$E895="",VLOOKUP($F895,objets!$A$2:$L5463,4,FALSE))</f>
        <v>#NAME?</v>
      </c>
      <c r="I895" s="107" t="str">
        <f>IF(F895="","",IF(E895&gt;0,VLOOKUP(F895,objets!$A$4:$F$47,6,FALSE)*E895,VLOOKUP(F895,objets!$A$4:$F$47,6,FALSE)))</f>
        <v/>
      </c>
      <c r="J895" s="63" t="e">
        <f ca="1">_xlfn.IFS($E895&gt;0,VLOOKUP($F895,objets!$A$2:$L5463,7,FALSE)*$E895,$F895="",0,$E895="",VLOOKUP($F895,objets!$A$2:$L5463,7,FALSE))</f>
        <v>#NAME?</v>
      </c>
      <c r="K895" s="63" t="e">
        <f ca="1">_xlfn.IFS($E895&gt;0,VLOOKUP($F895,objets!$A$2:$L5463,8,FALSE)*$E895,$F895="",0,$E895="",VLOOKUP($F895,objets!$A$2:$L5463,8,FALSE))</f>
        <v>#NAME?</v>
      </c>
      <c r="L895" s="63" t="e">
        <f ca="1">_xlfn.IFS($E895&gt;0,VLOOKUP($F895,objets!$A$2:$L5463,9,FALSE)*$E895,$F895="",0,$E895="",VLOOKUP($F895,objets!$A$2:$L5463,9,FALSE))</f>
        <v>#NAME?</v>
      </c>
      <c r="M895" s="63" t="e">
        <f ca="1">_xlfn.IFS($E895&gt;0,VLOOKUP($F895,objets!$A$2:$L5463,10,FALSE)*$E895,$F895="",0,$E895="",VLOOKUP($F895,objets!$A$2:$L5463,10,FALSE))</f>
        <v>#NAME?</v>
      </c>
      <c r="N895" s="63" t="e">
        <f ca="1">_xlfn.IFS($E895&gt;0,VLOOKUP($F895,objets!$A$2:$L5463,11,FALSE)*$E895,$F895="",0,$E895="",VLOOKUP($F895,objets!$A$2:$L5463,11,FALSE))</f>
        <v>#NAME?</v>
      </c>
      <c r="O895" s="63" t="e">
        <f ca="1">_xlfn.IFS($E895&gt;0,VLOOKUP($F895,objets!$A$2:$L5463,12,FALSE)*$E895,$F895="",0,$E895="",VLOOKUP($F895,objets!$A$2:$L5463,12,FALSE))</f>
        <v>#NAME?</v>
      </c>
      <c r="P895" s="64"/>
      <c r="Q895" s="65"/>
      <c r="R895" s="65"/>
      <c r="S895" s="65"/>
      <c r="T895" s="65"/>
      <c r="U895" s="65"/>
      <c r="V895" s="65"/>
      <c r="W895" s="65"/>
      <c r="X895" s="65"/>
      <c r="Y895" s="73"/>
      <c r="Z895" s="67" t="str">
        <f t="shared" ca="1" si="27"/>
        <v/>
      </c>
      <c r="AA895" s="53"/>
      <c r="AB895" s="68"/>
      <c r="AC895" s="68"/>
      <c r="AD895" s="68"/>
      <c r="AE895" s="68"/>
      <c r="AF895" s="68"/>
      <c r="AG895" s="68"/>
      <c r="AH895" s="68"/>
      <c r="AI895" s="68"/>
      <c r="AJ895" s="69"/>
      <c r="AK895" s="55"/>
      <c r="AL895" s="70"/>
      <c r="AM895" s="61"/>
      <c r="AN895" s="61"/>
      <c r="AO895" s="55"/>
      <c r="AP895" s="71"/>
      <c r="AQ895" s="68"/>
      <c r="AR895" s="61"/>
    </row>
    <row r="896" spans="1:44" ht="34.5" customHeight="1" x14ac:dyDescent="0.25">
      <c r="A896" s="58"/>
      <c r="B896" s="58"/>
      <c r="C896" s="59"/>
      <c r="D896" s="60"/>
      <c r="E896" s="60"/>
      <c r="F896" s="61"/>
      <c r="G896" s="62" t="e">
        <f t="shared" ca="1" si="28"/>
        <v>#NAME?</v>
      </c>
      <c r="H896" s="62" t="e">
        <f ca="1">_xlfn.IFS($E896&gt;0,VLOOKUP($F896,objets!$A$2:$L5464,4,FALSE)*$E896,$F896="",0,$E896="",VLOOKUP($F896,objets!$A$2:$L5464,4,FALSE))</f>
        <v>#NAME?</v>
      </c>
      <c r="I896" s="107" t="str">
        <f>IF(F896="","",IF(E896&gt;0,VLOOKUP(F896,objets!$A$4:$F$47,6,FALSE)*E896,VLOOKUP(F896,objets!$A$4:$F$47,6,FALSE)))</f>
        <v/>
      </c>
      <c r="J896" s="63" t="e">
        <f ca="1">_xlfn.IFS($E896&gt;0,VLOOKUP($F896,objets!$A$2:$L5464,7,FALSE)*$E896,$F896="",0,$E896="",VLOOKUP($F896,objets!$A$2:$L5464,7,FALSE))</f>
        <v>#NAME?</v>
      </c>
      <c r="K896" s="63" t="e">
        <f ca="1">_xlfn.IFS($E896&gt;0,VLOOKUP($F896,objets!$A$2:$L5464,8,FALSE)*$E896,$F896="",0,$E896="",VLOOKUP($F896,objets!$A$2:$L5464,8,FALSE))</f>
        <v>#NAME?</v>
      </c>
      <c r="L896" s="63" t="e">
        <f ca="1">_xlfn.IFS($E896&gt;0,VLOOKUP($F896,objets!$A$2:$L5464,9,FALSE)*$E896,$F896="",0,$E896="",VLOOKUP($F896,objets!$A$2:$L5464,9,FALSE))</f>
        <v>#NAME?</v>
      </c>
      <c r="M896" s="63" t="e">
        <f ca="1">_xlfn.IFS($E896&gt;0,VLOOKUP($F896,objets!$A$2:$L5464,10,FALSE)*$E896,$F896="",0,$E896="",VLOOKUP($F896,objets!$A$2:$L5464,10,FALSE))</f>
        <v>#NAME?</v>
      </c>
      <c r="N896" s="63" t="e">
        <f ca="1">_xlfn.IFS($E896&gt;0,VLOOKUP($F896,objets!$A$2:$L5464,11,FALSE)*$E896,$F896="",0,$E896="",VLOOKUP($F896,objets!$A$2:$L5464,11,FALSE))</f>
        <v>#NAME?</v>
      </c>
      <c r="O896" s="63" t="e">
        <f ca="1">_xlfn.IFS($E896&gt;0,VLOOKUP($F896,objets!$A$2:$L5464,12,FALSE)*$E896,$F896="",0,$E896="",VLOOKUP($F896,objets!$A$2:$L5464,12,FALSE))</f>
        <v>#NAME?</v>
      </c>
      <c r="P896" s="64"/>
      <c r="Q896" s="65"/>
      <c r="R896" s="65"/>
      <c r="S896" s="65"/>
      <c r="T896" s="65"/>
      <c r="U896" s="65"/>
      <c r="V896" s="65"/>
      <c r="W896" s="65"/>
      <c r="X896" s="65"/>
      <c r="Y896" s="73"/>
      <c r="Z896" s="67" t="str">
        <f t="shared" ca="1" si="27"/>
        <v/>
      </c>
      <c r="AA896" s="53"/>
      <c r="AB896" s="68"/>
      <c r="AC896" s="68"/>
      <c r="AD896" s="68"/>
      <c r="AE896" s="68"/>
      <c r="AF896" s="68"/>
      <c r="AG896" s="68"/>
      <c r="AH896" s="68"/>
      <c r="AI896" s="68"/>
      <c r="AJ896" s="69"/>
      <c r="AK896" s="55"/>
      <c r="AL896" s="70"/>
      <c r="AM896" s="61"/>
      <c r="AN896" s="61"/>
      <c r="AO896" s="55"/>
      <c r="AP896" s="71"/>
      <c r="AQ896" s="68"/>
      <c r="AR896" s="61"/>
    </row>
    <row r="897" spans="1:44" ht="34.5" customHeight="1" x14ac:dyDescent="0.25">
      <c r="A897" s="58"/>
      <c r="B897" s="58"/>
      <c r="C897" s="59"/>
      <c r="D897" s="60"/>
      <c r="E897" s="60"/>
      <c r="F897" s="72"/>
      <c r="G897" s="62" t="e">
        <f t="shared" ca="1" si="28"/>
        <v>#NAME?</v>
      </c>
      <c r="H897" s="62" t="e">
        <f ca="1">_xlfn.IFS($E897&gt;0,VLOOKUP($F897,objets!$A$2:$L5465,4,FALSE)*$E897,$F897="",0,$E897="",VLOOKUP($F897,objets!$A$2:$L5465,4,FALSE))</f>
        <v>#NAME?</v>
      </c>
      <c r="I897" s="107" t="str">
        <f>IF(F897="","",IF(E897&gt;0,VLOOKUP(F897,objets!$A$4:$F$47,6,FALSE)*E897,VLOOKUP(F897,objets!$A$4:$F$47,6,FALSE)))</f>
        <v/>
      </c>
      <c r="J897" s="63" t="e">
        <f ca="1">_xlfn.IFS($E897&gt;0,VLOOKUP($F897,objets!$A$2:$L5465,7,FALSE)*$E897,$F897="",0,$E897="",VLOOKUP($F897,objets!$A$2:$L5465,7,FALSE))</f>
        <v>#NAME?</v>
      </c>
      <c r="K897" s="63" t="e">
        <f ca="1">_xlfn.IFS($E897&gt;0,VLOOKUP($F897,objets!$A$2:$L5465,8,FALSE)*$E897,$F897="",0,$E897="",VLOOKUP($F897,objets!$A$2:$L5465,8,FALSE))</f>
        <v>#NAME?</v>
      </c>
      <c r="L897" s="63" t="e">
        <f ca="1">_xlfn.IFS($E897&gt;0,VLOOKUP($F897,objets!$A$2:$L5465,9,FALSE)*$E897,$F897="",0,$E897="",VLOOKUP($F897,objets!$A$2:$L5465,9,FALSE))</f>
        <v>#NAME?</v>
      </c>
      <c r="M897" s="63" t="e">
        <f ca="1">_xlfn.IFS($E897&gt;0,VLOOKUP($F897,objets!$A$2:$L5465,10,FALSE)*$E897,$F897="",0,$E897="",VLOOKUP($F897,objets!$A$2:$L5465,10,FALSE))</f>
        <v>#NAME?</v>
      </c>
      <c r="N897" s="63" t="e">
        <f ca="1">_xlfn.IFS($E897&gt;0,VLOOKUP($F897,objets!$A$2:$L5465,11,FALSE)*$E897,$F897="",0,$E897="",VLOOKUP($F897,objets!$A$2:$L5465,11,FALSE))</f>
        <v>#NAME?</v>
      </c>
      <c r="O897" s="63" t="e">
        <f ca="1">_xlfn.IFS($E897&gt;0,VLOOKUP($F897,objets!$A$2:$L5465,12,FALSE)*$E897,$F897="",0,$E897="",VLOOKUP($F897,objets!$A$2:$L5465,12,FALSE))</f>
        <v>#NAME?</v>
      </c>
      <c r="P897" s="64"/>
      <c r="Q897" s="65"/>
      <c r="R897" s="65"/>
      <c r="S897" s="65"/>
      <c r="T897" s="65"/>
      <c r="U897" s="65"/>
      <c r="V897" s="65"/>
      <c r="W897" s="65"/>
      <c r="X897" s="65"/>
      <c r="Y897" s="73"/>
      <c r="Z897" s="67" t="str">
        <f t="shared" ca="1" si="27"/>
        <v/>
      </c>
      <c r="AA897" s="53"/>
      <c r="AB897" s="68"/>
      <c r="AC897" s="68"/>
      <c r="AD897" s="68"/>
      <c r="AE897" s="68"/>
      <c r="AF897" s="68"/>
      <c r="AG897" s="68"/>
      <c r="AH897" s="68"/>
      <c r="AI897" s="68"/>
      <c r="AJ897" s="69"/>
      <c r="AK897" s="55"/>
      <c r="AL897" s="70"/>
      <c r="AM897" s="61"/>
      <c r="AN897" s="61"/>
      <c r="AO897" s="55"/>
      <c r="AP897" s="71"/>
      <c r="AQ897" s="68"/>
      <c r="AR897" s="61"/>
    </row>
    <row r="898" spans="1:44" ht="34.5" customHeight="1" x14ac:dyDescent="0.25">
      <c r="A898" s="58"/>
      <c r="B898" s="58"/>
      <c r="C898" s="59"/>
      <c r="D898" s="60"/>
      <c r="E898" s="60"/>
      <c r="F898" s="61"/>
      <c r="G898" s="62" t="e">
        <f t="shared" ca="1" si="28"/>
        <v>#NAME?</v>
      </c>
      <c r="H898" s="62" t="e">
        <f ca="1">_xlfn.IFS($E898&gt;0,VLOOKUP($F898,objets!$A$2:$L5466,4,FALSE)*$E898,$F898="",0,$E898="",VLOOKUP($F898,objets!$A$2:$L5466,4,FALSE))</f>
        <v>#NAME?</v>
      </c>
      <c r="I898" s="107" t="str">
        <f>IF(F898="","",IF(E898&gt;0,VLOOKUP(F898,objets!$A$4:$F$47,6,FALSE)*E898,VLOOKUP(F898,objets!$A$4:$F$47,6,FALSE)))</f>
        <v/>
      </c>
      <c r="J898" s="63" t="e">
        <f ca="1">_xlfn.IFS($E898&gt;0,VLOOKUP($F898,objets!$A$2:$L5466,7,FALSE)*$E898,$F898="",0,$E898="",VLOOKUP($F898,objets!$A$2:$L5466,7,FALSE))</f>
        <v>#NAME?</v>
      </c>
      <c r="K898" s="63" t="e">
        <f ca="1">_xlfn.IFS($E898&gt;0,VLOOKUP($F898,objets!$A$2:$L5466,8,FALSE)*$E898,$F898="",0,$E898="",VLOOKUP($F898,objets!$A$2:$L5466,8,FALSE))</f>
        <v>#NAME?</v>
      </c>
      <c r="L898" s="63" t="e">
        <f ca="1">_xlfn.IFS($E898&gt;0,VLOOKUP($F898,objets!$A$2:$L5466,9,FALSE)*$E898,$F898="",0,$E898="",VLOOKUP($F898,objets!$A$2:$L5466,9,FALSE))</f>
        <v>#NAME?</v>
      </c>
      <c r="M898" s="63" t="e">
        <f ca="1">_xlfn.IFS($E898&gt;0,VLOOKUP($F898,objets!$A$2:$L5466,10,FALSE)*$E898,$F898="",0,$E898="",VLOOKUP($F898,objets!$A$2:$L5466,10,FALSE))</f>
        <v>#NAME?</v>
      </c>
      <c r="N898" s="63" t="e">
        <f ca="1">_xlfn.IFS($E898&gt;0,VLOOKUP($F898,objets!$A$2:$L5466,11,FALSE)*$E898,$F898="",0,$E898="",VLOOKUP($F898,objets!$A$2:$L5466,11,FALSE))</f>
        <v>#NAME?</v>
      </c>
      <c r="O898" s="63" t="e">
        <f ca="1">_xlfn.IFS($E898&gt;0,VLOOKUP($F898,objets!$A$2:$L5466,12,FALSE)*$E898,$F898="",0,$E898="",VLOOKUP($F898,objets!$A$2:$L5466,12,FALSE))</f>
        <v>#NAME?</v>
      </c>
      <c r="P898" s="64"/>
      <c r="Q898" s="65"/>
      <c r="R898" s="65"/>
      <c r="S898" s="65"/>
      <c r="T898" s="65"/>
      <c r="U898" s="65"/>
      <c r="V898" s="65"/>
      <c r="W898" s="65"/>
      <c r="X898" s="65"/>
      <c r="Y898" s="73"/>
      <c r="Z898" s="67" t="str">
        <f t="shared" ca="1" si="27"/>
        <v/>
      </c>
      <c r="AA898" s="53"/>
      <c r="AB898" s="68"/>
      <c r="AC898" s="68"/>
      <c r="AD898" s="68"/>
      <c r="AE898" s="68"/>
      <c r="AF898" s="68"/>
      <c r="AG898" s="68"/>
      <c r="AH898" s="68"/>
      <c r="AI898" s="68"/>
      <c r="AJ898" s="69"/>
      <c r="AK898" s="55"/>
      <c r="AL898" s="70"/>
      <c r="AM898" s="61"/>
      <c r="AN898" s="61"/>
      <c r="AO898" s="55"/>
      <c r="AP898" s="71"/>
      <c r="AQ898" s="68"/>
      <c r="AR898" s="61"/>
    </row>
    <row r="899" spans="1:44" ht="34.5" customHeight="1" x14ac:dyDescent="0.25">
      <c r="A899" s="58"/>
      <c r="B899" s="58"/>
      <c r="C899" s="59"/>
      <c r="D899" s="60"/>
      <c r="E899" s="60"/>
      <c r="F899" s="61"/>
      <c r="G899" s="62" t="e">
        <f t="shared" ca="1" si="28"/>
        <v>#NAME?</v>
      </c>
      <c r="H899" s="62" t="e">
        <f ca="1">_xlfn.IFS($E899&gt;0,VLOOKUP($F899,objets!$A$2:$L5467,4,FALSE)*$E899,$F899="",0,$E899="",VLOOKUP($F899,objets!$A$2:$L5467,4,FALSE))</f>
        <v>#NAME?</v>
      </c>
      <c r="I899" s="107" t="str">
        <f>IF(F899="","",IF(E899&gt;0,VLOOKUP(F899,objets!$A$4:$F$47,6,FALSE)*E899,VLOOKUP(F899,objets!$A$4:$F$47,6,FALSE)))</f>
        <v/>
      </c>
      <c r="J899" s="63" t="e">
        <f ca="1">_xlfn.IFS($E899&gt;0,VLOOKUP($F899,objets!$A$2:$L5467,7,FALSE)*$E899,$F899="",0,$E899="",VLOOKUP($F899,objets!$A$2:$L5467,7,FALSE))</f>
        <v>#NAME?</v>
      </c>
      <c r="K899" s="63" t="e">
        <f ca="1">_xlfn.IFS($E899&gt;0,VLOOKUP($F899,objets!$A$2:$L5467,8,FALSE)*$E899,$F899="",0,$E899="",VLOOKUP($F899,objets!$A$2:$L5467,8,FALSE))</f>
        <v>#NAME?</v>
      </c>
      <c r="L899" s="63" t="e">
        <f ca="1">_xlfn.IFS($E899&gt;0,VLOOKUP($F899,objets!$A$2:$L5467,9,FALSE)*$E899,$F899="",0,$E899="",VLOOKUP($F899,objets!$A$2:$L5467,9,FALSE))</f>
        <v>#NAME?</v>
      </c>
      <c r="M899" s="63" t="e">
        <f ca="1">_xlfn.IFS($E899&gt;0,VLOOKUP($F899,objets!$A$2:$L5467,10,FALSE)*$E899,$F899="",0,$E899="",VLOOKUP($F899,objets!$A$2:$L5467,10,FALSE))</f>
        <v>#NAME?</v>
      </c>
      <c r="N899" s="63" t="e">
        <f ca="1">_xlfn.IFS($E899&gt;0,VLOOKUP($F899,objets!$A$2:$L5467,11,FALSE)*$E899,$F899="",0,$E899="",VLOOKUP($F899,objets!$A$2:$L5467,11,FALSE))</f>
        <v>#NAME?</v>
      </c>
      <c r="O899" s="63" t="e">
        <f ca="1">_xlfn.IFS($E899&gt;0,VLOOKUP($F899,objets!$A$2:$L5467,12,FALSE)*$E899,$F899="",0,$E899="",VLOOKUP($F899,objets!$A$2:$L5467,12,FALSE))</f>
        <v>#NAME?</v>
      </c>
      <c r="P899" s="64"/>
      <c r="Q899" s="65"/>
      <c r="R899" s="65"/>
      <c r="S899" s="65"/>
      <c r="T899" s="65"/>
      <c r="U899" s="65"/>
      <c r="V899" s="65"/>
      <c r="W899" s="65"/>
      <c r="X899" s="65"/>
      <c r="Y899" s="73"/>
      <c r="Z899" s="67" t="str">
        <f t="shared" ca="1" si="27"/>
        <v/>
      </c>
      <c r="AA899" s="53"/>
      <c r="AB899" s="68"/>
      <c r="AC899" s="68"/>
      <c r="AD899" s="68"/>
      <c r="AE899" s="68"/>
      <c r="AF899" s="68"/>
      <c r="AG899" s="68"/>
      <c r="AH899" s="68"/>
      <c r="AI899" s="68"/>
      <c r="AJ899" s="69"/>
      <c r="AK899" s="55"/>
      <c r="AL899" s="70"/>
      <c r="AM899" s="61"/>
      <c r="AN899" s="61"/>
      <c r="AO899" s="55"/>
      <c r="AP899" s="71"/>
      <c r="AQ899" s="68"/>
      <c r="AR899" s="61"/>
    </row>
    <row r="900" spans="1:44" ht="34.5" customHeight="1" x14ac:dyDescent="0.25">
      <c r="A900" s="58"/>
      <c r="B900" s="58"/>
      <c r="C900" s="59"/>
      <c r="D900" s="60"/>
      <c r="E900" s="60"/>
      <c r="F900" s="61"/>
      <c r="G900" s="62" t="e">
        <f t="shared" ca="1" si="28"/>
        <v>#NAME?</v>
      </c>
      <c r="H900" s="62" t="e">
        <f ca="1">_xlfn.IFS($E900&gt;0,VLOOKUP($F900,objets!$A$2:$L5468,4,FALSE)*$E900,$F900="",0,$E900="",VLOOKUP($F900,objets!$A$2:$L5468,4,FALSE))</f>
        <v>#NAME?</v>
      </c>
      <c r="I900" s="107" t="str">
        <f>IF(F900="","",IF(E900&gt;0,VLOOKUP(F900,objets!$A$4:$F$47,6,FALSE)*E900,VLOOKUP(F900,objets!$A$4:$F$47,6,FALSE)))</f>
        <v/>
      </c>
      <c r="J900" s="63" t="e">
        <f ca="1">_xlfn.IFS($E900&gt;0,VLOOKUP($F900,objets!$A$2:$L5468,7,FALSE)*$E900,$F900="",0,$E900="",VLOOKUP($F900,objets!$A$2:$L5468,7,FALSE))</f>
        <v>#NAME?</v>
      </c>
      <c r="K900" s="63" t="e">
        <f ca="1">_xlfn.IFS($E900&gt;0,VLOOKUP($F900,objets!$A$2:$L5468,8,FALSE)*$E900,$F900="",0,$E900="",VLOOKUP($F900,objets!$A$2:$L5468,8,FALSE))</f>
        <v>#NAME?</v>
      </c>
      <c r="L900" s="63" t="e">
        <f ca="1">_xlfn.IFS($E900&gt;0,VLOOKUP($F900,objets!$A$2:$L5468,9,FALSE)*$E900,$F900="",0,$E900="",VLOOKUP($F900,objets!$A$2:$L5468,9,FALSE))</f>
        <v>#NAME?</v>
      </c>
      <c r="M900" s="63" t="e">
        <f ca="1">_xlfn.IFS($E900&gt;0,VLOOKUP($F900,objets!$A$2:$L5468,10,FALSE)*$E900,$F900="",0,$E900="",VLOOKUP($F900,objets!$A$2:$L5468,10,FALSE))</f>
        <v>#NAME?</v>
      </c>
      <c r="N900" s="63" t="e">
        <f ca="1">_xlfn.IFS($E900&gt;0,VLOOKUP($F900,objets!$A$2:$L5468,11,FALSE)*$E900,$F900="",0,$E900="",VLOOKUP($F900,objets!$A$2:$L5468,11,FALSE))</f>
        <v>#NAME?</v>
      </c>
      <c r="O900" s="63" t="e">
        <f ca="1">_xlfn.IFS($E900&gt;0,VLOOKUP($F900,objets!$A$2:$L5468,12,FALSE)*$E900,$F900="",0,$E900="",VLOOKUP($F900,objets!$A$2:$L5468,12,FALSE))</f>
        <v>#NAME?</v>
      </c>
      <c r="P900" s="64"/>
      <c r="Q900" s="65"/>
      <c r="R900" s="65"/>
      <c r="S900" s="65"/>
      <c r="T900" s="65"/>
      <c r="U900" s="65"/>
      <c r="V900" s="65"/>
      <c r="W900" s="65"/>
      <c r="X900" s="65"/>
      <c r="Y900" s="73"/>
      <c r="Z900" s="67" t="str">
        <f t="shared" ca="1" si="27"/>
        <v/>
      </c>
      <c r="AA900" s="53"/>
      <c r="AB900" s="68"/>
      <c r="AC900" s="68"/>
      <c r="AD900" s="68"/>
      <c r="AE900" s="68"/>
      <c r="AF900" s="68"/>
      <c r="AG900" s="68"/>
      <c r="AH900" s="68"/>
      <c r="AI900" s="68"/>
      <c r="AJ900" s="69"/>
      <c r="AK900" s="55"/>
      <c r="AL900" s="70"/>
      <c r="AM900" s="61"/>
      <c r="AN900" s="61"/>
      <c r="AO900" s="55"/>
      <c r="AP900" s="71"/>
      <c r="AQ900" s="68"/>
      <c r="AR900" s="61"/>
    </row>
    <row r="901" spans="1:44" ht="34.5" customHeight="1" x14ac:dyDescent="0.25">
      <c r="A901" s="58"/>
      <c r="B901" s="58"/>
      <c r="C901" s="59"/>
      <c r="D901" s="60"/>
      <c r="E901" s="60"/>
      <c r="F901" s="72"/>
      <c r="G901" s="62" t="e">
        <f t="shared" ca="1" si="28"/>
        <v>#NAME?</v>
      </c>
      <c r="H901" s="62" t="e">
        <f ca="1">_xlfn.IFS($E901&gt;0,VLOOKUP($F901,objets!$A$2:$L5469,4,FALSE)*$E901,$F901="",0,$E901="",VLOOKUP($F901,objets!$A$2:$L5469,4,FALSE))</f>
        <v>#NAME?</v>
      </c>
      <c r="I901" s="107" t="str">
        <f>IF(F901="","",IF(E901&gt;0,VLOOKUP(F901,objets!$A$4:$F$47,6,FALSE)*E901,VLOOKUP(F901,objets!$A$4:$F$47,6,FALSE)))</f>
        <v/>
      </c>
      <c r="J901" s="63" t="e">
        <f ca="1">_xlfn.IFS($E901&gt;0,VLOOKUP($F901,objets!$A$2:$L5469,7,FALSE)*$E901,$F901="",0,$E901="",VLOOKUP($F901,objets!$A$2:$L5469,7,FALSE))</f>
        <v>#NAME?</v>
      </c>
      <c r="K901" s="63" t="e">
        <f ca="1">_xlfn.IFS($E901&gt;0,VLOOKUP($F901,objets!$A$2:$L5469,8,FALSE)*$E901,$F901="",0,$E901="",VLOOKUP($F901,objets!$A$2:$L5469,8,FALSE))</f>
        <v>#NAME?</v>
      </c>
      <c r="L901" s="63" t="e">
        <f ca="1">_xlfn.IFS($E901&gt;0,VLOOKUP($F901,objets!$A$2:$L5469,9,FALSE)*$E901,$F901="",0,$E901="",VLOOKUP($F901,objets!$A$2:$L5469,9,FALSE))</f>
        <v>#NAME?</v>
      </c>
      <c r="M901" s="63" t="e">
        <f ca="1">_xlfn.IFS($E901&gt;0,VLOOKUP($F901,objets!$A$2:$L5469,10,FALSE)*$E901,$F901="",0,$E901="",VLOOKUP($F901,objets!$A$2:$L5469,10,FALSE))</f>
        <v>#NAME?</v>
      </c>
      <c r="N901" s="63" t="e">
        <f ca="1">_xlfn.IFS($E901&gt;0,VLOOKUP($F901,objets!$A$2:$L5469,11,FALSE)*$E901,$F901="",0,$E901="",VLOOKUP($F901,objets!$A$2:$L5469,11,FALSE))</f>
        <v>#NAME?</v>
      </c>
      <c r="O901" s="63" t="e">
        <f ca="1">_xlfn.IFS($E901&gt;0,VLOOKUP($F901,objets!$A$2:$L5469,12,FALSE)*$E901,$F901="",0,$E901="",VLOOKUP($F901,objets!$A$2:$L5469,12,FALSE))</f>
        <v>#NAME?</v>
      </c>
      <c r="P901" s="64"/>
      <c r="Q901" s="65"/>
      <c r="R901" s="65"/>
      <c r="S901" s="65"/>
      <c r="T901" s="65"/>
      <c r="U901" s="65"/>
      <c r="V901" s="65"/>
      <c r="W901" s="65"/>
      <c r="X901" s="65"/>
      <c r="Y901" s="73"/>
      <c r="Z901" s="67" t="str">
        <f t="shared" ca="1" si="27"/>
        <v/>
      </c>
      <c r="AA901" s="53"/>
      <c r="AB901" s="68"/>
      <c r="AC901" s="68"/>
      <c r="AD901" s="68"/>
      <c r="AE901" s="68"/>
      <c r="AF901" s="68"/>
      <c r="AG901" s="68"/>
      <c r="AH901" s="68"/>
      <c r="AI901" s="68"/>
      <c r="AJ901" s="69"/>
      <c r="AK901" s="55"/>
      <c r="AL901" s="70"/>
      <c r="AM901" s="61"/>
      <c r="AN901" s="61"/>
      <c r="AO901" s="55"/>
      <c r="AP901" s="71"/>
      <c r="AQ901" s="68"/>
      <c r="AR901" s="61"/>
    </row>
    <row r="902" spans="1:44" ht="34.5" customHeight="1" x14ac:dyDescent="0.25">
      <c r="A902" s="58"/>
      <c r="B902" s="58"/>
      <c r="C902" s="59"/>
      <c r="D902" s="60"/>
      <c r="E902" s="60"/>
      <c r="F902" s="61"/>
      <c r="G902" s="62" t="e">
        <f t="shared" ca="1" si="28"/>
        <v>#NAME?</v>
      </c>
      <c r="H902" s="62" t="e">
        <f ca="1">_xlfn.IFS($E902&gt;0,VLOOKUP($F902,objets!$A$2:$L5470,4,FALSE)*$E902,$F902="",0,$E902="",VLOOKUP($F902,objets!$A$2:$L5470,4,FALSE))</f>
        <v>#NAME?</v>
      </c>
      <c r="I902" s="107" t="str">
        <f>IF(F902="","",IF(E902&gt;0,VLOOKUP(F902,objets!$A$4:$F$47,6,FALSE)*E902,VLOOKUP(F902,objets!$A$4:$F$47,6,FALSE)))</f>
        <v/>
      </c>
      <c r="J902" s="63" t="e">
        <f ca="1">_xlfn.IFS($E902&gt;0,VLOOKUP($F902,objets!$A$2:$L5470,7,FALSE)*$E902,$F902="",0,$E902="",VLOOKUP($F902,objets!$A$2:$L5470,7,FALSE))</f>
        <v>#NAME?</v>
      </c>
      <c r="K902" s="63" t="e">
        <f ca="1">_xlfn.IFS($E902&gt;0,VLOOKUP($F902,objets!$A$2:$L5470,8,FALSE)*$E902,$F902="",0,$E902="",VLOOKUP($F902,objets!$A$2:$L5470,8,FALSE))</f>
        <v>#NAME?</v>
      </c>
      <c r="L902" s="63" t="e">
        <f ca="1">_xlfn.IFS($E902&gt;0,VLOOKUP($F902,objets!$A$2:$L5470,9,FALSE)*$E902,$F902="",0,$E902="",VLOOKUP($F902,objets!$A$2:$L5470,9,FALSE))</f>
        <v>#NAME?</v>
      </c>
      <c r="M902" s="63" t="e">
        <f ca="1">_xlfn.IFS($E902&gt;0,VLOOKUP($F902,objets!$A$2:$L5470,10,FALSE)*$E902,$F902="",0,$E902="",VLOOKUP($F902,objets!$A$2:$L5470,10,FALSE))</f>
        <v>#NAME?</v>
      </c>
      <c r="N902" s="63" t="e">
        <f ca="1">_xlfn.IFS($E902&gt;0,VLOOKUP($F902,objets!$A$2:$L5470,11,FALSE)*$E902,$F902="",0,$E902="",VLOOKUP($F902,objets!$A$2:$L5470,11,FALSE))</f>
        <v>#NAME?</v>
      </c>
      <c r="O902" s="63" t="e">
        <f ca="1">_xlfn.IFS($E902&gt;0,VLOOKUP($F902,objets!$A$2:$L5470,12,FALSE)*$E902,$F902="",0,$E902="",VLOOKUP($F902,objets!$A$2:$L5470,12,FALSE))</f>
        <v>#NAME?</v>
      </c>
      <c r="P902" s="64"/>
      <c r="Q902" s="65"/>
      <c r="R902" s="65"/>
      <c r="S902" s="65"/>
      <c r="T902" s="65"/>
      <c r="U902" s="65"/>
      <c r="V902" s="65"/>
      <c r="W902" s="65"/>
      <c r="X902" s="65"/>
      <c r="Y902" s="73"/>
      <c r="Z902" s="67" t="str">
        <f t="shared" ca="1" si="27"/>
        <v/>
      </c>
      <c r="AA902" s="53"/>
      <c r="AB902" s="68"/>
      <c r="AC902" s="68"/>
      <c r="AD902" s="68"/>
      <c r="AE902" s="68"/>
      <c r="AF902" s="68"/>
      <c r="AG902" s="68"/>
      <c r="AH902" s="68"/>
      <c r="AI902" s="68"/>
      <c r="AJ902" s="69"/>
      <c r="AK902" s="55"/>
      <c r="AL902" s="70"/>
      <c r="AM902" s="61"/>
      <c r="AN902" s="61"/>
      <c r="AO902" s="55"/>
      <c r="AP902" s="71"/>
      <c r="AQ902" s="68"/>
      <c r="AR902" s="61"/>
    </row>
    <row r="903" spans="1:44" ht="34.5" customHeight="1" x14ac:dyDescent="0.25">
      <c r="A903" s="58"/>
      <c r="B903" s="58"/>
      <c r="C903" s="59"/>
      <c r="D903" s="60"/>
      <c r="E903" s="60"/>
      <c r="F903" s="72"/>
      <c r="G903" s="62" t="e">
        <f t="shared" ca="1" si="28"/>
        <v>#NAME?</v>
      </c>
      <c r="H903" s="62" t="e">
        <f ca="1">_xlfn.IFS($E903&gt;0,VLOOKUP($F903,objets!$A$2:$L5471,4,FALSE)*$E903,$F903="",0,$E903="",VLOOKUP($F903,objets!$A$2:$L5471,4,FALSE))</f>
        <v>#NAME?</v>
      </c>
      <c r="I903" s="107" t="str">
        <f>IF(F903="","",IF(E903&gt;0,VLOOKUP(F903,objets!$A$4:$F$47,6,FALSE)*E903,VLOOKUP(F903,objets!$A$4:$F$47,6,FALSE)))</f>
        <v/>
      </c>
      <c r="J903" s="63" t="e">
        <f ca="1">_xlfn.IFS($E903&gt;0,VLOOKUP($F903,objets!$A$2:$L5471,7,FALSE)*$E903,$F903="",0,$E903="",VLOOKUP($F903,objets!$A$2:$L5471,7,FALSE))</f>
        <v>#NAME?</v>
      </c>
      <c r="K903" s="63" t="e">
        <f ca="1">_xlfn.IFS($E903&gt;0,VLOOKUP($F903,objets!$A$2:$L5471,8,FALSE)*$E903,$F903="",0,$E903="",VLOOKUP($F903,objets!$A$2:$L5471,8,FALSE))</f>
        <v>#NAME?</v>
      </c>
      <c r="L903" s="63" t="e">
        <f ca="1">_xlfn.IFS($E903&gt;0,VLOOKUP($F903,objets!$A$2:$L5471,9,FALSE)*$E903,$F903="",0,$E903="",VLOOKUP($F903,objets!$A$2:$L5471,9,FALSE))</f>
        <v>#NAME?</v>
      </c>
      <c r="M903" s="63" t="e">
        <f ca="1">_xlfn.IFS($E903&gt;0,VLOOKUP($F903,objets!$A$2:$L5471,10,FALSE)*$E903,$F903="",0,$E903="",VLOOKUP($F903,objets!$A$2:$L5471,10,FALSE))</f>
        <v>#NAME?</v>
      </c>
      <c r="N903" s="63" t="e">
        <f ca="1">_xlfn.IFS($E903&gt;0,VLOOKUP($F903,objets!$A$2:$L5471,11,FALSE)*$E903,$F903="",0,$E903="",VLOOKUP($F903,objets!$A$2:$L5471,11,FALSE))</f>
        <v>#NAME?</v>
      </c>
      <c r="O903" s="63" t="e">
        <f ca="1">_xlfn.IFS($E903&gt;0,VLOOKUP($F903,objets!$A$2:$L5471,12,FALSE)*$E903,$F903="",0,$E903="",VLOOKUP($F903,objets!$A$2:$L5471,12,FALSE))</f>
        <v>#NAME?</v>
      </c>
      <c r="P903" s="64"/>
      <c r="Q903" s="65"/>
      <c r="R903" s="65"/>
      <c r="S903" s="65"/>
      <c r="T903" s="65"/>
      <c r="U903" s="65"/>
      <c r="V903" s="65"/>
      <c r="W903" s="65"/>
      <c r="X903" s="65"/>
      <c r="Y903" s="73"/>
      <c r="Z903" s="67" t="str">
        <f t="shared" ref="Z903:Z966" ca="1" si="29">IFERROR(SUMPRODUCT(H903:O903,Q903:X903)/SUM(H903:O903),"")</f>
        <v/>
      </c>
      <c r="AA903" s="53"/>
      <c r="AB903" s="68"/>
      <c r="AC903" s="68"/>
      <c r="AD903" s="68"/>
      <c r="AE903" s="68"/>
      <c r="AF903" s="68"/>
      <c r="AG903" s="68"/>
      <c r="AH903" s="68"/>
      <c r="AI903" s="68"/>
      <c r="AJ903" s="69"/>
      <c r="AK903" s="55"/>
      <c r="AL903" s="70"/>
      <c r="AM903" s="61"/>
      <c r="AN903" s="61"/>
      <c r="AO903" s="55"/>
      <c r="AP903" s="71"/>
      <c r="AQ903" s="68"/>
      <c r="AR903" s="61"/>
    </row>
    <row r="904" spans="1:44" ht="34.5" customHeight="1" x14ac:dyDescent="0.25">
      <c r="A904" s="58"/>
      <c r="B904" s="58"/>
      <c r="C904" s="59"/>
      <c r="D904" s="60"/>
      <c r="E904" s="60"/>
      <c r="F904" s="61"/>
      <c r="G904" s="62" t="e">
        <f t="shared" ca="1" si="28"/>
        <v>#NAME?</v>
      </c>
      <c r="H904" s="62" t="e">
        <f ca="1">_xlfn.IFS($E904&gt;0,VLOOKUP($F904,objets!$A$2:$L5472,4,FALSE)*$E904,$F904="",0,$E904="",VLOOKUP($F904,objets!$A$2:$L5472,4,FALSE))</f>
        <v>#NAME?</v>
      </c>
      <c r="I904" s="107" t="str">
        <f>IF(F904="","",IF(E904&gt;0,VLOOKUP(F904,objets!$A$4:$F$47,6,FALSE)*E904,VLOOKUP(F904,objets!$A$4:$F$47,6,FALSE)))</f>
        <v/>
      </c>
      <c r="J904" s="63" t="e">
        <f ca="1">_xlfn.IFS($E904&gt;0,VLOOKUP($F904,objets!$A$2:$L5472,7,FALSE)*$E904,$F904="",0,$E904="",VLOOKUP($F904,objets!$A$2:$L5472,7,FALSE))</f>
        <v>#NAME?</v>
      </c>
      <c r="K904" s="63" t="e">
        <f ca="1">_xlfn.IFS($E904&gt;0,VLOOKUP($F904,objets!$A$2:$L5472,8,FALSE)*$E904,$F904="",0,$E904="",VLOOKUP($F904,objets!$A$2:$L5472,8,FALSE))</f>
        <v>#NAME?</v>
      </c>
      <c r="L904" s="63" t="e">
        <f ca="1">_xlfn.IFS($E904&gt;0,VLOOKUP($F904,objets!$A$2:$L5472,9,FALSE)*$E904,$F904="",0,$E904="",VLOOKUP($F904,objets!$A$2:$L5472,9,FALSE))</f>
        <v>#NAME?</v>
      </c>
      <c r="M904" s="63" t="e">
        <f ca="1">_xlfn.IFS($E904&gt;0,VLOOKUP($F904,objets!$A$2:$L5472,10,FALSE)*$E904,$F904="",0,$E904="",VLOOKUP($F904,objets!$A$2:$L5472,10,FALSE))</f>
        <v>#NAME?</v>
      </c>
      <c r="N904" s="63" t="e">
        <f ca="1">_xlfn.IFS($E904&gt;0,VLOOKUP($F904,objets!$A$2:$L5472,11,FALSE)*$E904,$F904="",0,$E904="",VLOOKUP($F904,objets!$A$2:$L5472,11,FALSE))</f>
        <v>#NAME?</v>
      </c>
      <c r="O904" s="63" t="e">
        <f ca="1">_xlfn.IFS($E904&gt;0,VLOOKUP($F904,objets!$A$2:$L5472,12,FALSE)*$E904,$F904="",0,$E904="",VLOOKUP($F904,objets!$A$2:$L5472,12,FALSE))</f>
        <v>#NAME?</v>
      </c>
      <c r="P904" s="64"/>
      <c r="Q904" s="65"/>
      <c r="R904" s="65"/>
      <c r="S904" s="65"/>
      <c r="T904" s="65"/>
      <c r="U904" s="65"/>
      <c r="V904" s="65"/>
      <c r="W904" s="65"/>
      <c r="X904" s="65"/>
      <c r="Y904" s="73"/>
      <c r="Z904" s="67" t="str">
        <f t="shared" ca="1" si="29"/>
        <v/>
      </c>
      <c r="AA904" s="53"/>
      <c r="AB904" s="68"/>
      <c r="AC904" s="68"/>
      <c r="AD904" s="68"/>
      <c r="AE904" s="68"/>
      <c r="AF904" s="68"/>
      <c r="AG904" s="68"/>
      <c r="AH904" s="68"/>
      <c r="AI904" s="68"/>
      <c r="AJ904" s="69"/>
      <c r="AK904" s="55"/>
      <c r="AL904" s="70"/>
      <c r="AM904" s="61"/>
      <c r="AN904" s="61"/>
      <c r="AO904" s="55"/>
      <c r="AP904" s="71"/>
      <c r="AQ904" s="68"/>
      <c r="AR904" s="61"/>
    </row>
    <row r="905" spans="1:44" ht="34.5" customHeight="1" x14ac:dyDescent="0.25">
      <c r="A905" s="58"/>
      <c r="B905" s="58"/>
      <c r="C905" s="59"/>
      <c r="D905" s="60"/>
      <c r="E905" s="60"/>
      <c r="F905" s="61"/>
      <c r="G905" s="62" t="e">
        <f t="shared" ca="1" si="28"/>
        <v>#NAME?</v>
      </c>
      <c r="H905" s="62" t="e">
        <f ca="1">_xlfn.IFS($E905&gt;0,VLOOKUP($F905,objets!$A$2:$L5473,4,FALSE)*$E905,$F905="",0,$E905="",VLOOKUP($F905,objets!$A$2:$L5473,4,FALSE))</f>
        <v>#NAME?</v>
      </c>
      <c r="I905" s="107" t="str">
        <f>IF(F905="","",IF(E905&gt;0,VLOOKUP(F905,objets!$A$4:$F$47,6,FALSE)*E905,VLOOKUP(F905,objets!$A$4:$F$47,6,FALSE)))</f>
        <v/>
      </c>
      <c r="J905" s="63" t="e">
        <f ca="1">_xlfn.IFS($E905&gt;0,VLOOKUP($F905,objets!$A$2:$L5473,7,FALSE)*$E905,$F905="",0,$E905="",VLOOKUP($F905,objets!$A$2:$L5473,7,FALSE))</f>
        <v>#NAME?</v>
      </c>
      <c r="K905" s="63" t="e">
        <f ca="1">_xlfn.IFS($E905&gt;0,VLOOKUP($F905,objets!$A$2:$L5473,8,FALSE)*$E905,$F905="",0,$E905="",VLOOKUP($F905,objets!$A$2:$L5473,8,FALSE))</f>
        <v>#NAME?</v>
      </c>
      <c r="L905" s="63" t="e">
        <f ca="1">_xlfn.IFS($E905&gt;0,VLOOKUP($F905,objets!$A$2:$L5473,9,FALSE)*$E905,$F905="",0,$E905="",VLOOKUP($F905,objets!$A$2:$L5473,9,FALSE))</f>
        <v>#NAME?</v>
      </c>
      <c r="M905" s="63" t="e">
        <f ca="1">_xlfn.IFS($E905&gt;0,VLOOKUP($F905,objets!$A$2:$L5473,10,FALSE)*$E905,$F905="",0,$E905="",VLOOKUP($F905,objets!$A$2:$L5473,10,FALSE))</f>
        <v>#NAME?</v>
      </c>
      <c r="N905" s="63" t="e">
        <f ca="1">_xlfn.IFS($E905&gt;0,VLOOKUP($F905,objets!$A$2:$L5473,11,FALSE)*$E905,$F905="",0,$E905="",VLOOKUP($F905,objets!$A$2:$L5473,11,FALSE))</f>
        <v>#NAME?</v>
      </c>
      <c r="O905" s="63" t="e">
        <f ca="1">_xlfn.IFS($E905&gt;0,VLOOKUP($F905,objets!$A$2:$L5473,12,FALSE)*$E905,$F905="",0,$E905="",VLOOKUP($F905,objets!$A$2:$L5473,12,FALSE))</f>
        <v>#NAME?</v>
      </c>
      <c r="P905" s="64"/>
      <c r="Q905" s="65"/>
      <c r="R905" s="65"/>
      <c r="S905" s="65"/>
      <c r="T905" s="65"/>
      <c r="U905" s="65"/>
      <c r="V905" s="65"/>
      <c r="W905" s="65"/>
      <c r="X905" s="65"/>
      <c r="Y905" s="73"/>
      <c r="Z905" s="67" t="str">
        <f t="shared" ca="1" si="29"/>
        <v/>
      </c>
      <c r="AA905" s="53"/>
      <c r="AB905" s="68"/>
      <c r="AC905" s="68"/>
      <c r="AD905" s="68"/>
      <c r="AE905" s="68"/>
      <c r="AF905" s="68"/>
      <c r="AG905" s="68"/>
      <c r="AH905" s="68"/>
      <c r="AI905" s="68"/>
      <c r="AJ905" s="69"/>
      <c r="AK905" s="55"/>
      <c r="AL905" s="70"/>
      <c r="AM905" s="61"/>
      <c r="AN905" s="61"/>
      <c r="AO905" s="55"/>
      <c r="AP905" s="71"/>
      <c r="AQ905" s="68"/>
      <c r="AR905" s="61"/>
    </row>
    <row r="906" spans="1:44" ht="34.5" customHeight="1" x14ac:dyDescent="0.25">
      <c r="A906" s="58"/>
      <c r="B906" s="58"/>
      <c r="C906" s="59"/>
      <c r="D906" s="60"/>
      <c r="E906" s="60"/>
      <c r="F906" s="61"/>
      <c r="G906" s="62" t="e">
        <f t="shared" ca="1" si="28"/>
        <v>#NAME?</v>
      </c>
      <c r="H906" s="62" t="e">
        <f ca="1">_xlfn.IFS($E906&gt;0,VLOOKUP($F906,objets!$A$2:$L5474,4,FALSE)*$E906,$F906="",0,$E906="",VLOOKUP($F906,objets!$A$2:$L5474,4,FALSE))</f>
        <v>#NAME?</v>
      </c>
      <c r="I906" s="107" t="str">
        <f>IF(F906="","",IF(E906&gt;0,VLOOKUP(F906,objets!$A$4:$F$47,6,FALSE)*E906,VLOOKUP(F906,objets!$A$4:$F$47,6,FALSE)))</f>
        <v/>
      </c>
      <c r="J906" s="63" t="e">
        <f ca="1">_xlfn.IFS($E906&gt;0,VLOOKUP($F906,objets!$A$2:$L5474,7,FALSE)*$E906,$F906="",0,$E906="",VLOOKUP($F906,objets!$A$2:$L5474,7,FALSE))</f>
        <v>#NAME?</v>
      </c>
      <c r="K906" s="63" t="e">
        <f ca="1">_xlfn.IFS($E906&gt;0,VLOOKUP($F906,objets!$A$2:$L5474,8,FALSE)*$E906,$F906="",0,$E906="",VLOOKUP($F906,objets!$A$2:$L5474,8,FALSE))</f>
        <v>#NAME?</v>
      </c>
      <c r="L906" s="63" t="e">
        <f ca="1">_xlfn.IFS($E906&gt;0,VLOOKUP($F906,objets!$A$2:$L5474,9,FALSE)*$E906,$F906="",0,$E906="",VLOOKUP($F906,objets!$A$2:$L5474,9,FALSE))</f>
        <v>#NAME?</v>
      </c>
      <c r="M906" s="63" t="e">
        <f ca="1">_xlfn.IFS($E906&gt;0,VLOOKUP($F906,objets!$A$2:$L5474,10,FALSE)*$E906,$F906="",0,$E906="",VLOOKUP($F906,objets!$A$2:$L5474,10,FALSE))</f>
        <v>#NAME?</v>
      </c>
      <c r="N906" s="63" t="e">
        <f ca="1">_xlfn.IFS($E906&gt;0,VLOOKUP($F906,objets!$A$2:$L5474,11,FALSE)*$E906,$F906="",0,$E906="",VLOOKUP($F906,objets!$A$2:$L5474,11,FALSE))</f>
        <v>#NAME?</v>
      </c>
      <c r="O906" s="63" t="e">
        <f ca="1">_xlfn.IFS($E906&gt;0,VLOOKUP($F906,objets!$A$2:$L5474,12,FALSE)*$E906,$F906="",0,$E906="",VLOOKUP($F906,objets!$A$2:$L5474,12,FALSE))</f>
        <v>#NAME?</v>
      </c>
      <c r="P906" s="64"/>
      <c r="Q906" s="65"/>
      <c r="R906" s="65"/>
      <c r="S906" s="65"/>
      <c r="T906" s="65"/>
      <c r="U906" s="65"/>
      <c r="V906" s="65"/>
      <c r="W906" s="65"/>
      <c r="X906" s="65"/>
      <c r="Y906" s="73"/>
      <c r="Z906" s="67" t="str">
        <f t="shared" ca="1" si="29"/>
        <v/>
      </c>
      <c r="AA906" s="53"/>
      <c r="AB906" s="68"/>
      <c r="AC906" s="68"/>
      <c r="AD906" s="68"/>
      <c r="AE906" s="68"/>
      <c r="AF906" s="68"/>
      <c r="AG906" s="68"/>
      <c r="AH906" s="68"/>
      <c r="AI906" s="68"/>
      <c r="AJ906" s="69"/>
      <c r="AK906" s="55"/>
      <c r="AL906" s="70"/>
      <c r="AM906" s="61"/>
      <c r="AN906" s="61"/>
      <c r="AO906" s="55"/>
      <c r="AP906" s="71"/>
      <c r="AQ906" s="68"/>
      <c r="AR906" s="61"/>
    </row>
    <row r="907" spans="1:44" ht="34.5" customHeight="1" x14ac:dyDescent="0.25">
      <c r="A907" s="58"/>
      <c r="B907" s="58"/>
      <c r="C907" s="59"/>
      <c r="D907" s="60"/>
      <c r="E907" s="60"/>
      <c r="F907" s="72"/>
      <c r="G907" s="62" t="e">
        <f t="shared" ca="1" si="28"/>
        <v>#NAME?</v>
      </c>
      <c r="H907" s="62" t="e">
        <f ca="1">_xlfn.IFS($E907&gt;0,VLOOKUP($F907,objets!$A$2:$L5475,4,FALSE)*$E907,$F907="",0,$E907="",VLOOKUP($F907,objets!$A$2:$L5475,4,FALSE))</f>
        <v>#NAME?</v>
      </c>
      <c r="I907" s="107" t="str">
        <f>IF(F907="","",IF(E907&gt;0,VLOOKUP(F907,objets!$A$4:$F$47,6,FALSE)*E907,VLOOKUP(F907,objets!$A$4:$F$47,6,FALSE)))</f>
        <v/>
      </c>
      <c r="J907" s="63" t="e">
        <f ca="1">_xlfn.IFS($E907&gt;0,VLOOKUP($F907,objets!$A$2:$L5475,7,FALSE)*$E907,$F907="",0,$E907="",VLOOKUP($F907,objets!$A$2:$L5475,7,FALSE))</f>
        <v>#NAME?</v>
      </c>
      <c r="K907" s="63" t="e">
        <f ca="1">_xlfn.IFS($E907&gt;0,VLOOKUP($F907,objets!$A$2:$L5475,8,FALSE)*$E907,$F907="",0,$E907="",VLOOKUP($F907,objets!$A$2:$L5475,8,FALSE))</f>
        <v>#NAME?</v>
      </c>
      <c r="L907" s="63" t="e">
        <f ca="1">_xlfn.IFS($E907&gt;0,VLOOKUP($F907,objets!$A$2:$L5475,9,FALSE)*$E907,$F907="",0,$E907="",VLOOKUP($F907,objets!$A$2:$L5475,9,FALSE))</f>
        <v>#NAME?</v>
      </c>
      <c r="M907" s="63" t="e">
        <f ca="1">_xlfn.IFS($E907&gt;0,VLOOKUP($F907,objets!$A$2:$L5475,10,FALSE)*$E907,$F907="",0,$E907="",VLOOKUP($F907,objets!$A$2:$L5475,10,FALSE))</f>
        <v>#NAME?</v>
      </c>
      <c r="N907" s="63" t="e">
        <f ca="1">_xlfn.IFS($E907&gt;0,VLOOKUP($F907,objets!$A$2:$L5475,11,FALSE)*$E907,$F907="",0,$E907="",VLOOKUP($F907,objets!$A$2:$L5475,11,FALSE))</f>
        <v>#NAME?</v>
      </c>
      <c r="O907" s="63" t="e">
        <f ca="1">_xlfn.IFS($E907&gt;0,VLOOKUP($F907,objets!$A$2:$L5475,12,FALSE)*$E907,$F907="",0,$E907="",VLOOKUP($F907,objets!$A$2:$L5475,12,FALSE))</f>
        <v>#NAME?</v>
      </c>
      <c r="P907" s="64"/>
      <c r="Q907" s="65"/>
      <c r="R907" s="65"/>
      <c r="S907" s="65"/>
      <c r="T907" s="65"/>
      <c r="U907" s="65"/>
      <c r="V907" s="65"/>
      <c r="W907" s="65"/>
      <c r="X907" s="65"/>
      <c r="Y907" s="73"/>
      <c r="Z907" s="67" t="str">
        <f t="shared" ca="1" si="29"/>
        <v/>
      </c>
      <c r="AA907" s="53"/>
      <c r="AB907" s="68"/>
      <c r="AC907" s="68"/>
      <c r="AD907" s="68"/>
      <c r="AE907" s="68"/>
      <c r="AF907" s="68"/>
      <c r="AG907" s="68"/>
      <c r="AH907" s="68"/>
      <c r="AI907" s="68"/>
      <c r="AJ907" s="69"/>
      <c r="AK907" s="55"/>
      <c r="AL907" s="70"/>
      <c r="AM907" s="61"/>
      <c r="AN907" s="61"/>
      <c r="AO907" s="55"/>
      <c r="AP907" s="71"/>
      <c r="AQ907" s="68"/>
      <c r="AR907" s="61"/>
    </row>
    <row r="908" spans="1:44" ht="34.5" customHeight="1" x14ac:dyDescent="0.25">
      <c r="A908" s="58"/>
      <c r="B908" s="58"/>
      <c r="C908" s="59"/>
      <c r="D908" s="60"/>
      <c r="E908" s="60"/>
      <c r="F908" s="61"/>
      <c r="G908" s="62" t="e">
        <f t="shared" ca="1" si="28"/>
        <v>#NAME?</v>
      </c>
      <c r="H908" s="62" t="e">
        <f ca="1">_xlfn.IFS($E908&gt;0,VLOOKUP($F908,objets!$A$2:$L5476,4,FALSE)*$E908,$F908="",0,$E908="",VLOOKUP($F908,objets!$A$2:$L5476,4,FALSE))</f>
        <v>#NAME?</v>
      </c>
      <c r="I908" s="107" t="str">
        <f>IF(F908="","",IF(E908&gt;0,VLOOKUP(F908,objets!$A$4:$F$47,6,FALSE)*E908,VLOOKUP(F908,objets!$A$4:$F$47,6,FALSE)))</f>
        <v/>
      </c>
      <c r="J908" s="63" t="e">
        <f ca="1">_xlfn.IFS($E908&gt;0,VLOOKUP($F908,objets!$A$2:$L5476,7,FALSE)*$E908,$F908="",0,$E908="",VLOOKUP($F908,objets!$A$2:$L5476,7,FALSE))</f>
        <v>#NAME?</v>
      </c>
      <c r="K908" s="63" t="e">
        <f ca="1">_xlfn.IFS($E908&gt;0,VLOOKUP($F908,objets!$A$2:$L5476,8,FALSE)*$E908,$F908="",0,$E908="",VLOOKUP($F908,objets!$A$2:$L5476,8,FALSE))</f>
        <v>#NAME?</v>
      </c>
      <c r="L908" s="63" t="e">
        <f ca="1">_xlfn.IFS($E908&gt;0,VLOOKUP($F908,objets!$A$2:$L5476,9,FALSE)*$E908,$F908="",0,$E908="",VLOOKUP($F908,objets!$A$2:$L5476,9,FALSE))</f>
        <v>#NAME?</v>
      </c>
      <c r="M908" s="63" t="e">
        <f ca="1">_xlfn.IFS($E908&gt;0,VLOOKUP($F908,objets!$A$2:$L5476,10,FALSE)*$E908,$F908="",0,$E908="",VLOOKUP($F908,objets!$A$2:$L5476,10,FALSE))</f>
        <v>#NAME?</v>
      </c>
      <c r="N908" s="63" t="e">
        <f ca="1">_xlfn.IFS($E908&gt;0,VLOOKUP($F908,objets!$A$2:$L5476,11,FALSE)*$E908,$F908="",0,$E908="",VLOOKUP($F908,objets!$A$2:$L5476,11,FALSE))</f>
        <v>#NAME?</v>
      </c>
      <c r="O908" s="63" t="e">
        <f ca="1">_xlfn.IFS($E908&gt;0,VLOOKUP($F908,objets!$A$2:$L5476,12,FALSE)*$E908,$F908="",0,$E908="",VLOOKUP($F908,objets!$A$2:$L5476,12,FALSE))</f>
        <v>#NAME?</v>
      </c>
      <c r="P908" s="64"/>
      <c r="Q908" s="65"/>
      <c r="R908" s="65"/>
      <c r="S908" s="65"/>
      <c r="T908" s="65"/>
      <c r="U908" s="65"/>
      <c r="V908" s="65"/>
      <c r="W908" s="65"/>
      <c r="X908" s="65"/>
      <c r="Y908" s="73"/>
      <c r="Z908" s="67" t="str">
        <f t="shared" ca="1" si="29"/>
        <v/>
      </c>
      <c r="AA908" s="53"/>
      <c r="AB908" s="68"/>
      <c r="AC908" s="68"/>
      <c r="AD908" s="68"/>
      <c r="AE908" s="68"/>
      <c r="AF908" s="68"/>
      <c r="AG908" s="68"/>
      <c r="AH908" s="68"/>
      <c r="AI908" s="68"/>
      <c r="AJ908" s="69"/>
      <c r="AK908" s="55"/>
      <c r="AL908" s="70"/>
      <c r="AM908" s="61"/>
      <c r="AN908" s="61"/>
      <c r="AO908" s="55"/>
      <c r="AP908" s="71"/>
      <c r="AQ908" s="68"/>
      <c r="AR908" s="61"/>
    </row>
    <row r="909" spans="1:44" ht="34.5" customHeight="1" x14ac:dyDescent="0.25">
      <c r="A909" s="58"/>
      <c r="B909" s="58"/>
      <c r="C909" s="59"/>
      <c r="D909" s="60"/>
      <c r="E909" s="60"/>
      <c r="F909" s="72"/>
      <c r="G909" s="62" t="e">
        <f t="shared" ref="G909:G972" ca="1" si="30">SUM(I909:O909)</f>
        <v>#NAME?</v>
      </c>
      <c r="H909" s="62" t="e">
        <f ca="1">_xlfn.IFS($E909&gt;0,VLOOKUP($F909,objets!$A$2:$L5477,4,FALSE)*$E909,$F909="",0,$E909="",VLOOKUP($F909,objets!$A$2:$L5477,4,FALSE))</f>
        <v>#NAME?</v>
      </c>
      <c r="I909" s="107" t="str">
        <f>IF(F909="","",IF(E909&gt;0,VLOOKUP(F909,objets!$A$4:$F$47,6,FALSE)*E909,VLOOKUP(F909,objets!$A$4:$F$47,6,FALSE)))</f>
        <v/>
      </c>
      <c r="J909" s="63" t="e">
        <f ca="1">_xlfn.IFS($E909&gt;0,VLOOKUP($F909,objets!$A$2:$L5477,7,FALSE)*$E909,$F909="",0,$E909="",VLOOKUP($F909,objets!$A$2:$L5477,7,FALSE))</f>
        <v>#NAME?</v>
      </c>
      <c r="K909" s="63" t="e">
        <f ca="1">_xlfn.IFS($E909&gt;0,VLOOKUP($F909,objets!$A$2:$L5477,8,FALSE)*$E909,$F909="",0,$E909="",VLOOKUP($F909,objets!$A$2:$L5477,8,FALSE))</f>
        <v>#NAME?</v>
      </c>
      <c r="L909" s="63" t="e">
        <f ca="1">_xlfn.IFS($E909&gt;0,VLOOKUP($F909,objets!$A$2:$L5477,9,FALSE)*$E909,$F909="",0,$E909="",VLOOKUP($F909,objets!$A$2:$L5477,9,FALSE))</f>
        <v>#NAME?</v>
      </c>
      <c r="M909" s="63" t="e">
        <f ca="1">_xlfn.IFS($E909&gt;0,VLOOKUP($F909,objets!$A$2:$L5477,10,FALSE)*$E909,$F909="",0,$E909="",VLOOKUP($F909,objets!$A$2:$L5477,10,FALSE))</f>
        <v>#NAME?</v>
      </c>
      <c r="N909" s="63" t="e">
        <f ca="1">_xlfn.IFS($E909&gt;0,VLOOKUP($F909,objets!$A$2:$L5477,11,FALSE)*$E909,$F909="",0,$E909="",VLOOKUP($F909,objets!$A$2:$L5477,11,FALSE))</f>
        <v>#NAME?</v>
      </c>
      <c r="O909" s="63" t="e">
        <f ca="1">_xlfn.IFS($E909&gt;0,VLOOKUP($F909,objets!$A$2:$L5477,12,FALSE)*$E909,$F909="",0,$E909="",VLOOKUP($F909,objets!$A$2:$L5477,12,FALSE))</f>
        <v>#NAME?</v>
      </c>
      <c r="P909" s="64"/>
      <c r="Q909" s="65"/>
      <c r="R909" s="65"/>
      <c r="S909" s="65"/>
      <c r="T909" s="65"/>
      <c r="U909" s="65"/>
      <c r="V909" s="65"/>
      <c r="W909" s="65"/>
      <c r="X909" s="65"/>
      <c r="Y909" s="73"/>
      <c r="Z909" s="67" t="str">
        <f t="shared" ca="1" si="29"/>
        <v/>
      </c>
      <c r="AA909" s="53"/>
      <c r="AB909" s="68"/>
      <c r="AC909" s="68"/>
      <c r="AD909" s="68"/>
      <c r="AE909" s="68"/>
      <c r="AF909" s="68"/>
      <c r="AG909" s="68"/>
      <c r="AH909" s="68"/>
      <c r="AI909" s="68"/>
      <c r="AJ909" s="69"/>
      <c r="AK909" s="55"/>
      <c r="AL909" s="70"/>
      <c r="AM909" s="61"/>
      <c r="AN909" s="61"/>
      <c r="AO909" s="55"/>
      <c r="AP909" s="71"/>
      <c r="AQ909" s="68"/>
      <c r="AR909" s="61"/>
    </row>
    <row r="910" spans="1:44" ht="34.5" customHeight="1" x14ac:dyDescent="0.25">
      <c r="A910" s="58"/>
      <c r="B910" s="58"/>
      <c r="C910" s="59"/>
      <c r="D910" s="60"/>
      <c r="E910" s="60"/>
      <c r="F910" s="61"/>
      <c r="G910" s="62" t="e">
        <f t="shared" ca="1" si="30"/>
        <v>#NAME?</v>
      </c>
      <c r="H910" s="62" t="e">
        <f ca="1">_xlfn.IFS($E910&gt;0,VLOOKUP($F910,objets!$A$2:$L5478,4,FALSE)*$E910,$F910="",0,$E910="",VLOOKUP($F910,objets!$A$2:$L5478,4,FALSE))</f>
        <v>#NAME?</v>
      </c>
      <c r="I910" s="107" t="str">
        <f>IF(F910="","",IF(E910&gt;0,VLOOKUP(F910,objets!$A$4:$F$47,6,FALSE)*E910,VLOOKUP(F910,objets!$A$4:$F$47,6,FALSE)))</f>
        <v/>
      </c>
      <c r="J910" s="63" t="e">
        <f ca="1">_xlfn.IFS($E910&gt;0,VLOOKUP($F910,objets!$A$2:$L5478,7,FALSE)*$E910,$F910="",0,$E910="",VLOOKUP($F910,objets!$A$2:$L5478,7,FALSE))</f>
        <v>#NAME?</v>
      </c>
      <c r="K910" s="63" t="e">
        <f ca="1">_xlfn.IFS($E910&gt;0,VLOOKUP($F910,objets!$A$2:$L5478,8,FALSE)*$E910,$F910="",0,$E910="",VLOOKUP($F910,objets!$A$2:$L5478,8,FALSE))</f>
        <v>#NAME?</v>
      </c>
      <c r="L910" s="63" t="e">
        <f ca="1">_xlfn.IFS($E910&gt;0,VLOOKUP($F910,objets!$A$2:$L5478,9,FALSE)*$E910,$F910="",0,$E910="",VLOOKUP($F910,objets!$A$2:$L5478,9,FALSE))</f>
        <v>#NAME?</v>
      </c>
      <c r="M910" s="63" t="e">
        <f ca="1">_xlfn.IFS($E910&gt;0,VLOOKUP($F910,objets!$A$2:$L5478,10,FALSE)*$E910,$F910="",0,$E910="",VLOOKUP($F910,objets!$A$2:$L5478,10,FALSE))</f>
        <v>#NAME?</v>
      </c>
      <c r="N910" s="63" t="e">
        <f ca="1">_xlfn.IFS($E910&gt;0,VLOOKUP($F910,objets!$A$2:$L5478,11,FALSE)*$E910,$F910="",0,$E910="",VLOOKUP($F910,objets!$A$2:$L5478,11,FALSE))</f>
        <v>#NAME?</v>
      </c>
      <c r="O910" s="63" t="e">
        <f ca="1">_xlfn.IFS($E910&gt;0,VLOOKUP($F910,objets!$A$2:$L5478,12,FALSE)*$E910,$F910="",0,$E910="",VLOOKUP($F910,objets!$A$2:$L5478,12,FALSE))</f>
        <v>#NAME?</v>
      </c>
      <c r="P910" s="64"/>
      <c r="Q910" s="65"/>
      <c r="R910" s="65"/>
      <c r="S910" s="65"/>
      <c r="T910" s="65"/>
      <c r="U910" s="65"/>
      <c r="V910" s="65"/>
      <c r="W910" s="65"/>
      <c r="X910" s="65"/>
      <c r="Y910" s="73"/>
      <c r="Z910" s="67" t="str">
        <f t="shared" ca="1" si="29"/>
        <v/>
      </c>
      <c r="AA910" s="53"/>
      <c r="AB910" s="68"/>
      <c r="AC910" s="68"/>
      <c r="AD910" s="68"/>
      <c r="AE910" s="68"/>
      <c r="AF910" s="68"/>
      <c r="AG910" s="68"/>
      <c r="AH910" s="68"/>
      <c r="AI910" s="68"/>
      <c r="AJ910" s="69"/>
      <c r="AK910" s="55"/>
      <c r="AL910" s="70"/>
      <c r="AM910" s="61"/>
      <c r="AN910" s="61"/>
      <c r="AO910" s="55"/>
      <c r="AP910" s="71"/>
      <c r="AQ910" s="68"/>
      <c r="AR910" s="61"/>
    </row>
    <row r="911" spans="1:44" ht="34.5" customHeight="1" x14ac:dyDescent="0.25">
      <c r="A911" s="58"/>
      <c r="B911" s="58"/>
      <c r="C911" s="59"/>
      <c r="D911" s="60"/>
      <c r="E911" s="60"/>
      <c r="F911" s="61"/>
      <c r="G911" s="62" t="e">
        <f t="shared" ca="1" si="30"/>
        <v>#NAME?</v>
      </c>
      <c r="H911" s="62" t="e">
        <f ca="1">_xlfn.IFS($E911&gt;0,VLOOKUP($F911,objets!$A$2:$L5479,4,FALSE)*$E911,$F911="",0,$E911="",VLOOKUP($F911,objets!$A$2:$L5479,4,FALSE))</f>
        <v>#NAME?</v>
      </c>
      <c r="I911" s="107" t="str">
        <f>IF(F911="","",IF(E911&gt;0,VLOOKUP(F911,objets!$A$4:$F$47,6,FALSE)*E911,VLOOKUP(F911,objets!$A$4:$F$47,6,FALSE)))</f>
        <v/>
      </c>
      <c r="J911" s="63" t="e">
        <f ca="1">_xlfn.IFS($E911&gt;0,VLOOKUP($F911,objets!$A$2:$L5479,7,FALSE)*$E911,$F911="",0,$E911="",VLOOKUP($F911,objets!$A$2:$L5479,7,FALSE))</f>
        <v>#NAME?</v>
      </c>
      <c r="K911" s="63" t="e">
        <f ca="1">_xlfn.IFS($E911&gt;0,VLOOKUP($F911,objets!$A$2:$L5479,8,FALSE)*$E911,$F911="",0,$E911="",VLOOKUP($F911,objets!$A$2:$L5479,8,FALSE))</f>
        <v>#NAME?</v>
      </c>
      <c r="L911" s="63" t="e">
        <f ca="1">_xlfn.IFS($E911&gt;0,VLOOKUP($F911,objets!$A$2:$L5479,9,FALSE)*$E911,$F911="",0,$E911="",VLOOKUP($F911,objets!$A$2:$L5479,9,FALSE))</f>
        <v>#NAME?</v>
      </c>
      <c r="M911" s="63" t="e">
        <f ca="1">_xlfn.IFS($E911&gt;0,VLOOKUP($F911,objets!$A$2:$L5479,10,FALSE)*$E911,$F911="",0,$E911="",VLOOKUP($F911,objets!$A$2:$L5479,10,FALSE))</f>
        <v>#NAME?</v>
      </c>
      <c r="N911" s="63" t="e">
        <f ca="1">_xlfn.IFS($E911&gt;0,VLOOKUP($F911,objets!$A$2:$L5479,11,FALSE)*$E911,$F911="",0,$E911="",VLOOKUP($F911,objets!$A$2:$L5479,11,FALSE))</f>
        <v>#NAME?</v>
      </c>
      <c r="O911" s="63" t="e">
        <f ca="1">_xlfn.IFS($E911&gt;0,VLOOKUP($F911,objets!$A$2:$L5479,12,FALSE)*$E911,$F911="",0,$E911="",VLOOKUP($F911,objets!$A$2:$L5479,12,FALSE))</f>
        <v>#NAME?</v>
      </c>
      <c r="P911" s="64"/>
      <c r="Q911" s="65"/>
      <c r="R911" s="65"/>
      <c r="S911" s="65"/>
      <c r="T911" s="65"/>
      <c r="U911" s="65"/>
      <c r="V911" s="65"/>
      <c r="W911" s="65"/>
      <c r="X911" s="65"/>
      <c r="Y911" s="73"/>
      <c r="Z911" s="67" t="str">
        <f t="shared" ca="1" si="29"/>
        <v/>
      </c>
      <c r="AA911" s="53"/>
      <c r="AB911" s="68"/>
      <c r="AC911" s="68"/>
      <c r="AD911" s="68"/>
      <c r="AE911" s="68"/>
      <c r="AF911" s="68"/>
      <c r="AG911" s="68"/>
      <c r="AH911" s="68"/>
      <c r="AI911" s="68"/>
      <c r="AJ911" s="69"/>
      <c r="AK911" s="55"/>
      <c r="AL911" s="70"/>
      <c r="AM911" s="61"/>
      <c r="AN911" s="61"/>
      <c r="AO911" s="55"/>
      <c r="AP911" s="71"/>
      <c r="AQ911" s="68"/>
      <c r="AR911" s="61"/>
    </row>
    <row r="912" spans="1:44" ht="34.5" customHeight="1" x14ac:dyDescent="0.25">
      <c r="A912" s="58"/>
      <c r="B912" s="58"/>
      <c r="C912" s="59"/>
      <c r="D912" s="60"/>
      <c r="E912" s="60"/>
      <c r="F912" s="61"/>
      <c r="G912" s="62" t="e">
        <f t="shared" ca="1" si="30"/>
        <v>#NAME?</v>
      </c>
      <c r="H912" s="62" t="e">
        <f ca="1">_xlfn.IFS($E912&gt;0,VLOOKUP($F912,objets!$A$2:$L5480,4,FALSE)*$E912,$F912="",0,$E912="",VLOOKUP($F912,objets!$A$2:$L5480,4,FALSE))</f>
        <v>#NAME?</v>
      </c>
      <c r="I912" s="107" t="str">
        <f>IF(F912="","",IF(E912&gt;0,VLOOKUP(F912,objets!$A$4:$F$47,6,FALSE)*E912,VLOOKUP(F912,objets!$A$4:$F$47,6,FALSE)))</f>
        <v/>
      </c>
      <c r="J912" s="63" t="e">
        <f ca="1">_xlfn.IFS($E912&gt;0,VLOOKUP($F912,objets!$A$2:$L5480,7,FALSE)*$E912,$F912="",0,$E912="",VLOOKUP($F912,objets!$A$2:$L5480,7,FALSE))</f>
        <v>#NAME?</v>
      </c>
      <c r="K912" s="63" t="e">
        <f ca="1">_xlfn.IFS($E912&gt;0,VLOOKUP($F912,objets!$A$2:$L5480,8,FALSE)*$E912,$F912="",0,$E912="",VLOOKUP($F912,objets!$A$2:$L5480,8,FALSE))</f>
        <v>#NAME?</v>
      </c>
      <c r="L912" s="63" t="e">
        <f ca="1">_xlfn.IFS($E912&gt;0,VLOOKUP($F912,objets!$A$2:$L5480,9,FALSE)*$E912,$F912="",0,$E912="",VLOOKUP($F912,objets!$A$2:$L5480,9,FALSE))</f>
        <v>#NAME?</v>
      </c>
      <c r="M912" s="63" t="e">
        <f ca="1">_xlfn.IFS($E912&gt;0,VLOOKUP($F912,objets!$A$2:$L5480,10,FALSE)*$E912,$F912="",0,$E912="",VLOOKUP($F912,objets!$A$2:$L5480,10,FALSE))</f>
        <v>#NAME?</v>
      </c>
      <c r="N912" s="63" t="e">
        <f ca="1">_xlfn.IFS($E912&gt;0,VLOOKUP($F912,objets!$A$2:$L5480,11,FALSE)*$E912,$F912="",0,$E912="",VLOOKUP($F912,objets!$A$2:$L5480,11,FALSE))</f>
        <v>#NAME?</v>
      </c>
      <c r="O912" s="63" t="e">
        <f ca="1">_xlfn.IFS($E912&gt;0,VLOOKUP($F912,objets!$A$2:$L5480,12,FALSE)*$E912,$F912="",0,$E912="",VLOOKUP($F912,objets!$A$2:$L5480,12,FALSE))</f>
        <v>#NAME?</v>
      </c>
      <c r="P912" s="64"/>
      <c r="Q912" s="65"/>
      <c r="R912" s="65"/>
      <c r="S912" s="65"/>
      <c r="T912" s="65"/>
      <c r="U912" s="65"/>
      <c r="V912" s="65"/>
      <c r="W912" s="65"/>
      <c r="X912" s="65"/>
      <c r="Y912" s="73"/>
      <c r="Z912" s="67" t="str">
        <f t="shared" ca="1" si="29"/>
        <v/>
      </c>
      <c r="AA912" s="53"/>
      <c r="AB912" s="68"/>
      <c r="AC912" s="68"/>
      <c r="AD912" s="68"/>
      <c r="AE912" s="68"/>
      <c r="AF912" s="68"/>
      <c r="AG912" s="68"/>
      <c r="AH912" s="68"/>
      <c r="AI912" s="68"/>
      <c r="AJ912" s="69"/>
      <c r="AK912" s="55"/>
      <c r="AL912" s="70"/>
      <c r="AM912" s="61"/>
      <c r="AN912" s="61"/>
      <c r="AO912" s="55"/>
      <c r="AP912" s="71"/>
      <c r="AQ912" s="68"/>
      <c r="AR912" s="61"/>
    </row>
    <row r="913" spans="1:44" ht="34.5" customHeight="1" x14ac:dyDescent="0.25">
      <c r="A913" s="58"/>
      <c r="B913" s="58"/>
      <c r="C913" s="59"/>
      <c r="D913" s="60"/>
      <c r="E913" s="60"/>
      <c r="F913" s="61"/>
      <c r="G913" s="62" t="e">
        <f t="shared" ca="1" si="30"/>
        <v>#NAME?</v>
      </c>
      <c r="H913" s="62" t="e">
        <f ca="1">_xlfn.IFS($E913&gt;0,VLOOKUP($F913,objets!$A$2:$L5481,4,FALSE)*$E913,$F913="",0,$E913="",VLOOKUP($F913,objets!$A$2:$L5481,4,FALSE))</f>
        <v>#NAME?</v>
      </c>
      <c r="I913" s="107" t="str">
        <f>IF(F913="","",IF(E913&gt;0,VLOOKUP(F913,objets!$A$4:$F$47,6,FALSE)*E913,VLOOKUP(F913,objets!$A$4:$F$47,6,FALSE)))</f>
        <v/>
      </c>
      <c r="J913" s="63" t="e">
        <f ca="1">_xlfn.IFS($E913&gt;0,VLOOKUP($F913,objets!$A$2:$L5481,7,FALSE)*$E913,$F913="",0,$E913="",VLOOKUP($F913,objets!$A$2:$L5481,7,FALSE))</f>
        <v>#NAME?</v>
      </c>
      <c r="K913" s="63" t="e">
        <f ca="1">_xlfn.IFS($E913&gt;0,VLOOKUP($F913,objets!$A$2:$L5481,8,FALSE)*$E913,$F913="",0,$E913="",VLOOKUP($F913,objets!$A$2:$L5481,8,FALSE))</f>
        <v>#NAME?</v>
      </c>
      <c r="L913" s="63" t="e">
        <f ca="1">_xlfn.IFS($E913&gt;0,VLOOKUP($F913,objets!$A$2:$L5481,9,FALSE)*$E913,$F913="",0,$E913="",VLOOKUP($F913,objets!$A$2:$L5481,9,FALSE))</f>
        <v>#NAME?</v>
      </c>
      <c r="M913" s="63" t="e">
        <f ca="1">_xlfn.IFS($E913&gt;0,VLOOKUP($F913,objets!$A$2:$L5481,10,FALSE)*$E913,$F913="",0,$E913="",VLOOKUP($F913,objets!$A$2:$L5481,10,FALSE))</f>
        <v>#NAME?</v>
      </c>
      <c r="N913" s="63" t="e">
        <f ca="1">_xlfn.IFS($E913&gt;0,VLOOKUP($F913,objets!$A$2:$L5481,11,FALSE)*$E913,$F913="",0,$E913="",VLOOKUP($F913,objets!$A$2:$L5481,11,FALSE))</f>
        <v>#NAME?</v>
      </c>
      <c r="O913" s="63" t="e">
        <f ca="1">_xlfn.IFS($E913&gt;0,VLOOKUP($F913,objets!$A$2:$L5481,12,FALSE)*$E913,$F913="",0,$E913="",VLOOKUP($F913,objets!$A$2:$L5481,12,FALSE))</f>
        <v>#NAME?</v>
      </c>
      <c r="P913" s="64"/>
      <c r="Q913" s="65"/>
      <c r="R913" s="65"/>
      <c r="S913" s="65"/>
      <c r="T913" s="65"/>
      <c r="U913" s="65"/>
      <c r="V913" s="65"/>
      <c r="W913" s="65"/>
      <c r="X913" s="65"/>
      <c r="Y913" s="73"/>
      <c r="Z913" s="67" t="str">
        <f t="shared" ca="1" si="29"/>
        <v/>
      </c>
      <c r="AA913" s="53"/>
      <c r="AB913" s="68"/>
      <c r="AC913" s="68"/>
      <c r="AD913" s="68"/>
      <c r="AE913" s="68"/>
      <c r="AF913" s="68"/>
      <c r="AG913" s="68"/>
      <c r="AH913" s="68"/>
      <c r="AI913" s="68"/>
      <c r="AJ913" s="69"/>
      <c r="AK913" s="55"/>
      <c r="AL913" s="70"/>
      <c r="AM913" s="61"/>
      <c r="AN913" s="61"/>
      <c r="AO913" s="55"/>
      <c r="AP913" s="71"/>
      <c r="AQ913" s="68"/>
      <c r="AR913" s="61"/>
    </row>
    <row r="914" spans="1:44" ht="34.5" customHeight="1" x14ac:dyDescent="0.25">
      <c r="A914" s="58"/>
      <c r="B914" s="58"/>
      <c r="C914" s="59"/>
      <c r="D914" s="60"/>
      <c r="E914" s="60"/>
      <c r="F914" s="61"/>
      <c r="G914" s="62" t="e">
        <f t="shared" ca="1" si="30"/>
        <v>#NAME?</v>
      </c>
      <c r="H914" s="62" t="e">
        <f ca="1">_xlfn.IFS($E914&gt;0,VLOOKUP($F914,objets!$A$2:$L5482,4,FALSE)*$E914,$F914="",0,$E914="",VLOOKUP($F914,objets!$A$2:$L5482,4,FALSE))</f>
        <v>#NAME?</v>
      </c>
      <c r="I914" s="107" t="str">
        <f>IF(F914="","",IF(E914&gt;0,VLOOKUP(F914,objets!$A$4:$F$47,6,FALSE)*E914,VLOOKUP(F914,objets!$A$4:$F$47,6,FALSE)))</f>
        <v/>
      </c>
      <c r="J914" s="63" t="e">
        <f ca="1">_xlfn.IFS($E914&gt;0,VLOOKUP($F914,objets!$A$2:$L5482,7,FALSE)*$E914,$F914="",0,$E914="",VLOOKUP($F914,objets!$A$2:$L5482,7,FALSE))</f>
        <v>#NAME?</v>
      </c>
      <c r="K914" s="63" t="e">
        <f ca="1">_xlfn.IFS($E914&gt;0,VLOOKUP($F914,objets!$A$2:$L5482,8,FALSE)*$E914,$F914="",0,$E914="",VLOOKUP($F914,objets!$A$2:$L5482,8,FALSE))</f>
        <v>#NAME?</v>
      </c>
      <c r="L914" s="63" t="e">
        <f ca="1">_xlfn.IFS($E914&gt;0,VLOOKUP($F914,objets!$A$2:$L5482,9,FALSE)*$E914,$F914="",0,$E914="",VLOOKUP($F914,objets!$A$2:$L5482,9,FALSE))</f>
        <v>#NAME?</v>
      </c>
      <c r="M914" s="63" t="e">
        <f ca="1">_xlfn.IFS($E914&gt;0,VLOOKUP($F914,objets!$A$2:$L5482,10,FALSE)*$E914,$F914="",0,$E914="",VLOOKUP($F914,objets!$A$2:$L5482,10,FALSE))</f>
        <v>#NAME?</v>
      </c>
      <c r="N914" s="63" t="e">
        <f ca="1">_xlfn.IFS($E914&gt;0,VLOOKUP($F914,objets!$A$2:$L5482,11,FALSE)*$E914,$F914="",0,$E914="",VLOOKUP($F914,objets!$A$2:$L5482,11,FALSE))</f>
        <v>#NAME?</v>
      </c>
      <c r="O914" s="63" t="e">
        <f ca="1">_xlfn.IFS($E914&gt;0,VLOOKUP($F914,objets!$A$2:$L5482,12,FALSE)*$E914,$F914="",0,$E914="",VLOOKUP($F914,objets!$A$2:$L5482,12,FALSE))</f>
        <v>#NAME?</v>
      </c>
      <c r="P914" s="64"/>
      <c r="Q914" s="65"/>
      <c r="R914" s="65"/>
      <c r="S914" s="65"/>
      <c r="T914" s="65"/>
      <c r="U914" s="65"/>
      <c r="V914" s="65"/>
      <c r="W914" s="65"/>
      <c r="X914" s="65"/>
      <c r="Y914" s="73"/>
      <c r="Z914" s="67" t="str">
        <f t="shared" ca="1" si="29"/>
        <v/>
      </c>
      <c r="AA914" s="53"/>
      <c r="AB914" s="68"/>
      <c r="AC914" s="68"/>
      <c r="AD914" s="68"/>
      <c r="AE914" s="68"/>
      <c r="AF914" s="68"/>
      <c r="AG914" s="68"/>
      <c r="AH914" s="68"/>
      <c r="AI914" s="68"/>
      <c r="AJ914" s="69"/>
      <c r="AK914" s="55"/>
      <c r="AL914" s="70"/>
      <c r="AM914" s="61"/>
      <c r="AN914" s="61"/>
      <c r="AO914" s="55"/>
      <c r="AP914" s="71"/>
      <c r="AQ914" s="68"/>
      <c r="AR914" s="61"/>
    </row>
    <row r="915" spans="1:44" ht="34.5" customHeight="1" x14ac:dyDescent="0.25">
      <c r="A915" s="58"/>
      <c r="B915" s="58"/>
      <c r="C915" s="59"/>
      <c r="D915" s="60"/>
      <c r="E915" s="60"/>
      <c r="F915" s="72"/>
      <c r="G915" s="62" t="e">
        <f t="shared" ca="1" si="30"/>
        <v>#NAME?</v>
      </c>
      <c r="H915" s="62" t="e">
        <f ca="1">_xlfn.IFS($E915&gt;0,VLOOKUP($F915,objets!$A$2:$L5483,4,FALSE)*$E915,$F915="",0,$E915="",VLOOKUP($F915,objets!$A$2:$L5483,4,FALSE))</f>
        <v>#NAME?</v>
      </c>
      <c r="I915" s="107" t="str">
        <f>IF(F915="","",IF(E915&gt;0,VLOOKUP(F915,objets!$A$4:$F$47,6,FALSE)*E915,VLOOKUP(F915,objets!$A$4:$F$47,6,FALSE)))</f>
        <v/>
      </c>
      <c r="J915" s="63" t="e">
        <f ca="1">_xlfn.IFS($E915&gt;0,VLOOKUP($F915,objets!$A$2:$L5483,7,FALSE)*$E915,$F915="",0,$E915="",VLOOKUP($F915,objets!$A$2:$L5483,7,FALSE))</f>
        <v>#NAME?</v>
      </c>
      <c r="K915" s="63" t="e">
        <f ca="1">_xlfn.IFS($E915&gt;0,VLOOKUP($F915,objets!$A$2:$L5483,8,FALSE)*$E915,$F915="",0,$E915="",VLOOKUP($F915,objets!$A$2:$L5483,8,FALSE))</f>
        <v>#NAME?</v>
      </c>
      <c r="L915" s="63" t="e">
        <f ca="1">_xlfn.IFS($E915&gt;0,VLOOKUP($F915,objets!$A$2:$L5483,9,FALSE)*$E915,$F915="",0,$E915="",VLOOKUP($F915,objets!$A$2:$L5483,9,FALSE))</f>
        <v>#NAME?</v>
      </c>
      <c r="M915" s="63" t="e">
        <f ca="1">_xlfn.IFS($E915&gt;0,VLOOKUP($F915,objets!$A$2:$L5483,10,FALSE)*$E915,$F915="",0,$E915="",VLOOKUP($F915,objets!$A$2:$L5483,10,FALSE))</f>
        <v>#NAME?</v>
      </c>
      <c r="N915" s="63" t="e">
        <f ca="1">_xlfn.IFS($E915&gt;0,VLOOKUP($F915,objets!$A$2:$L5483,11,FALSE)*$E915,$F915="",0,$E915="",VLOOKUP($F915,objets!$A$2:$L5483,11,FALSE))</f>
        <v>#NAME?</v>
      </c>
      <c r="O915" s="63" t="e">
        <f ca="1">_xlfn.IFS($E915&gt;0,VLOOKUP($F915,objets!$A$2:$L5483,12,FALSE)*$E915,$F915="",0,$E915="",VLOOKUP($F915,objets!$A$2:$L5483,12,FALSE))</f>
        <v>#NAME?</v>
      </c>
      <c r="P915" s="64"/>
      <c r="Q915" s="65"/>
      <c r="R915" s="65"/>
      <c r="S915" s="65"/>
      <c r="T915" s="65"/>
      <c r="U915" s="65"/>
      <c r="V915" s="65"/>
      <c r="W915" s="65"/>
      <c r="X915" s="65"/>
      <c r="Y915" s="73"/>
      <c r="Z915" s="67" t="str">
        <f t="shared" ca="1" si="29"/>
        <v/>
      </c>
      <c r="AA915" s="53"/>
      <c r="AB915" s="68"/>
      <c r="AC915" s="68"/>
      <c r="AD915" s="68"/>
      <c r="AE915" s="68"/>
      <c r="AF915" s="68"/>
      <c r="AG915" s="68"/>
      <c r="AH915" s="68"/>
      <c r="AI915" s="68"/>
      <c r="AJ915" s="69"/>
      <c r="AK915" s="55"/>
      <c r="AL915" s="70"/>
      <c r="AM915" s="61"/>
      <c r="AN915" s="61"/>
      <c r="AO915" s="55"/>
      <c r="AP915" s="71"/>
      <c r="AQ915" s="68"/>
      <c r="AR915" s="61"/>
    </row>
    <row r="916" spans="1:44" ht="34.5" customHeight="1" x14ac:dyDescent="0.25">
      <c r="A916" s="58"/>
      <c r="B916" s="58"/>
      <c r="C916" s="59"/>
      <c r="D916" s="60"/>
      <c r="E916" s="60"/>
      <c r="F916" s="61"/>
      <c r="G916" s="62" t="e">
        <f t="shared" ca="1" si="30"/>
        <v>#NAME?</v>
      </c>
      <c r="H916" s="62" t="e">
        <f ca="1">_xlfn.IFS($E916&gt;0,VLOOKUP($F916,objets!$A$2:$L5484,4,FALSE)*$E916,$F916="",0,$E916="",VLOOKUP($F916,objets!$A$2:$L5484,4,FALSE))</f>
        <v>#NAME?</v>
      </c>
      <c r="I916" s="107" t="str">
        <f>IF(F916="","",IF(E916&gt;0,VLOOKUP(F916,objets!$A$4:$F$47,6,FALSE)*E916,VLOOKUP(F916,objets!$A$4:$F$47,6,FALSE)))</f>
        <v/>
      </c>
      <c r="J916" s="63" t="e">
        <f ca="1">_xlfn.IFS($E916&gt;0,VLOOKUP($F916,objets!$A$2:$L5484,7,FALSE)*$E916,$F916="",0,$E916="",VLOOKUP($F916,objets!$A$2:$L5484,7,FALSE))</f>
        <v>#NAME?</v>
      </c>
      <c r="K916" s="63" t="e">
        <f ca="1">_xlfn.IFS($E916&gt;0,VLOOKUP($F916,objets!$A$2:$L5484,8,FALSE)*$E916,$F916="",0,$E916="",VLOOKUP($F916,objets!$A$2:$L5484,8,FALSE))</f>
        <v>#NAME?</v>
      </c>
      <c r="L916" s="63" t="e">
        <f ca="1">_xlfn.IFS($E916&gt;0,VLOOKUP($F916,objets!$A$2:$L5484,9,FALSE)*$E916,$F916="",0,$E916="",VLOOKUP($F916,objets!$A$2:$L5484,9,FALSE))</f>
        <v>#NAME?</v>
      </c>
      <c r="M916" s="63" t="e">
        <f ca="1">_xlfn.IFS($E916&gt;0,VLOOKUP($F916,objets!$A$2:$L5484,10,FALSE)*$E916,$F916="",0,$E916="",VLOOKUP($F916,objets!$A$2:$L5484,10,FALSE))</f>
        <v>#NAME?</v>
      </c>
      <c r="N916" s="63" t="e">
        <f ca="1">_xlfn.IFS($E916&gt;0,VLOOKUP($F916,objets!$A$2:$L5484,11,FALSE)*$E916,$F916="",0,$E916="",VLOOKUP($F916,objets!$A$2:$L5484,11,FALSE))</f>
        <v>#NAME?</v>
      </c>
      <c r="O916" s="63" t="e">
        <f ca="1">_xlfn.IFS($E916&gt;0,VLOOKUP($F916,objets!$A$2:$L5484,12,FALSE)*$E916,$F916="",0,$E916="",VLOOKUP($F916,objets!$A$2:$L5484,12,FALSE))</f>
        <v>#NAME?</v>
      </c>
      <c r="P916" s="64"/>
      <c r="Q916" s="65"/>
      <c r="R916" s="65"/>
      <c r="S916" s="65"/>
      <c r="T916" s="65"/>
      <c r="U916" s="65"/>
      <c r="V916" s="65"/>
      <c r="W916" s="65"/>
      <c r="X916" s="65"/>
      <c r="Y916" s="73"/>
      <c r="Z916" s="67" t="str">
        <f t="shared" ca="1" si="29"/>
        <v/>
      </c>
      <c r="AA916" s="53"/>
      <c r="AB916" s="68"/>
      <c r="AC916" s="68"/>
      <c r="AD916" s="68"/>
      <c r="AE916" s="68"/>
      <c r="AF916" s="68"/>
      <c r="AG916" s="68"/>
      <c r="AH916" s="68"/>
      <c r="AI916" s="68"/>
      <c r="AJ916" s="69"/>
      <c r="AK916" s="55"/>
      <c r="AL916" s="70"/>
      <c r="AM916" s="61"/>
      <c r="AN916" s="61"/>
      <c r="AO916" s="55"/>
      <c r="AP916" s="71"/>
      <c r="AQ916" s="68"/>
      <c r="AR916" s="61"/>
    </row>
    <row r="917" spans="1:44" ht="34.5" customHeight="1" x14ac:dyDescent="0.25">
      <c r="A917" s="58"/>
      <c r="B917" s="58"/>
      <c r="C917" s="59"/>
      <c r="D917" s="60"/>
      <c r="E917" s="60"/>
      <c r="F917" s="61"/>
      <c r="G917" s="62" t="e">
        <f t="shared" ca="1" si="30"/>
        <v>#NAME?</v>
      </c>
      <c r="H917" s="62" t="e">
        <f ca="1">_xlfn.IFS($E917&gt;0,VLOOKUP($F917,objets!$A$2:$L5485,4,FALSE)*$E917,$F917="",0,$E917="",VLOOKUP($F917,objets!$A$2:$L5485,4,FALSE))</f>
        <v>#NAME?</v>
      </c>
      <c r="I917" s="107" t="str">
        <f>IF(F917="","",IF(E917&gt;0,VLOOKUP(F917,objets!$A$4:$F$47,6,FALSE)*E917,VLOOKUP(F917,objets!$A$4:$F$47,6,FALSE)))</f>
        <v/>
      </c>
      <c r="J917" s="63" t="e">
        <f ca="1">_xlfn.IFS($E917&gt;0,VLOOKUP($F917,objets!$A$2:$L5485,7,FALSE)*$E917,$F917="",0,$E917="",VLOOKUP($F917,objets!$A$2:$L5485,7,FALSE))</f>
        <v>#NAME?</v>
      </c>
      <c r="K917" s="63" t="e">
        <f ca="1">_xlfn.IFS($E917&gt;0,VLOOKUP($F917,objets!$A$2:$L5485,8,FALSE)*$E917,$F917="",0,$E917="",VLOOKUP($F917,objets!$A$2:$L5485,8,FALSE))</f>
        <v>#NAME?</v>
      </c>
      <c r="L917" s="63" t="e">
        <f ca="1">_xlfn.IFS($E917&gt;0,VLOOKUP($F917,objets!$A$2:$L5485,9,FALSE)*$E917,$F917="",0,$E917="",VLOOKUP($F917,objets!$A$2:$L5485,9,FALSE))</f>
        <v>#NAME?</v>
      </c>
      <c r="M917" s="63" t="e">
        <f ca="1">_xlfn.IFS($E917&gt;0,VLOOKUP($F917,objets!$A$2:$L5485,10,FALSE)*$E917,$F917="",0,$E917="",VLOOKUP($F917,objets!$A$2:$L5485,10,FALSE))</f>
        <v>#NAME?</v>
      </c>
      <c r="N917" s="63" t="e">
        <f ca="1">_xlfn.IFS($E917&gt;0,VLOOKUP($F917,objets!$A$2:$L5485,11,FALSE)*$E917,$F917="",0,$E917="",VLOOKUP($F917,objets!$A$2:$L5485,11,FALSE))</f>
        <v>#NAME?</v>
      </c>
      <c r="O917" s="63" t="e">
        <f ca="1">_xlfn.IFS($E917&gt;0,VLOOKUP($F917,objets!$A$2:$L5485,12,FALSE)*$E917,$F917="",0,$E917="",VLOOKUP($F917,objets!$A$2:$L5485,12,FALSE))</f>
        <v>#NAME?</v>
      </c>
      <c r="P917" s="64"/>
      <c r="Q917" s="65"/>
      <c r="R917" s="65"/>
      <c r="S917" s="65"/>
      <c r="T917" s="65"/>
      <c r="U917" s="65"/>
      <c r="V917" s="65"/>
      <c r="W917" s="65"/>
      <c r="X917" s="65"/>
      <c r="Y917" s="73"/>
      <c r="Z917" s="67" t="str">
        <f t="shared" ca="1" si="29"/>
        <v/>
      </c>
      <c r="AA917" s="53"/>
      <c r="AB917" s="68"/>
      <c r="AC917" s="68"/>
      <c r="AD917" s="68"/>
      <c r="AE917" s="68"/>
      <c r="AF917" s="68"/>
      <c r="AG917" s="68"/>
      <c r="AH917" s="68"/>
      <c r="AI917" s="68"/>
      <c r="AJ917" s="69"/>
      <c r="AK917" s="55"/>
      <c r="AL917" s="70"/>
      <c r="AM917" s="61"/>
      <c r="AN917" s="61"/>
      <c r="AO917" s="55"/>
      <c r="AP917" s="71"/>
      <c r="AQ917" s="68"/>
      <c r="AR917" s="61"/>
    </row>
    <row r="918" spans="1:44" ht="34.5" customHeight="1" x14ac:dyDescent="0.25">
      <c r="A918" s="58"/>
      <c r="B918" s="58"/>
      <c r="C918" s="59"/>
      <c r="D918" s="60"/>
      <c r="E918" s="60"/>
      <c r="F918" s="61"/>
      <c r="G918" s="62" t="e">
        <f t="shared" ca="1" si="30"/>
        <v>#NAME?</v>
      </c>
      <c r="H918" s="62" t="e">
        <f ca="1">_xlfn.IFS($E918&gt;0,VLOOKUP($F918,objets!$A$2:$L5486,4,FALSE)*$E918,$F918="",0,$E918="",VLOOKUP($F918,objets!$A$2:$L5486,4,FALSE))</f>
        <v>#NAME?</v>
      </c>
      <c r="I918" s="107" t="str">
        <f>IF(F918="","",IF(E918&gt;0,VLOOKUP(F918,objets!$A$4:$F$47,6,FALSE)*E918,VLOOKUP(F918,objets!$A$4:$F$47,6,FALSE)))</f>
        <v/>
      </c>
      <c r="J918" s="63" t="e">
        <f ca="1">_xlfn.IFS($E918&gt;0,VLOOKUP($F918,objets!$A$2:$L5486,7,FALSE)*$E918,$F918="",0,$E918="",VLOOKUP($F918,objets!$A$2:$L5486,7,FALSE))</f>
        <v>#NAME?</v>
      </c>
      <c r="K918" s="63" t="e">
        <f ca="1">_xlfn.IFS($E918&gt;0,VLOOKUP($F918,objets!$A$2:$L5486,8,FALSE)*$E918,$F918="",0,$E918="",VLOOKUP($F918,objets!$A$2:$L5486,8,FALSE))</f>
        <v>#NAME?</v>
      </c>
      <c r="L918" s="63" t="e">
        <f ca="1">_xlfn.IFS($E918&gt;0,VLOOKUP($F918,objets!$A$2:$L5486,9,FALSE)*$E918,$F918="",0,$E918="",VLOOKUP($F918,objets!$A$2:$L5486,9,FALSE))</f>
        <v>#NAME?</v>
      </c>
      <c r="M918" s="63" t="e">
        <f ca="1">_xlfn.IFS($E918&gt;0,VLOOKUP($F918,objets!$A$2:$L5486,10,FALSE)*$E918,$F918="",0,$E918="",VLOOKUP($F918,objets!$A$2:$L5486,10,FALSE))</f>
        <v>#NAME?</v>
      </c>
      <c r="N918" s="63" t="e">
        <f ca="1">_xlfn.IFS($E918&gt;0,VLOOKUP($F918,objets!$A$2:$L5486,11,FALSE)*$E918,$F918="",0,$E918="",VLOOKUP($F918,objets!$A$2:$L5486,11,FALSE))</f>
        <v>#NAME?</v>
      </c>
      <c r="O918" s="63" t="e">
        <f ca="1">_xlfn.IFS($E918&gt;0,VLOOKUP($F918,objets!$A$2:$L5486,12,FALSE)*$E918,$F918="",0,$E918="",VLOOKUP($F918,objets!$A$2:$L5486,12,FALSE))</f>
        <v>#NAME?</v>
      </c>
      <c r="P918" s="64"/>
      <c r="Q918" s="65"/>
      <c r="R918" s="65"/>
      <c r="S918" s="65"/>
      <c r="T918" s="65"/>
      <c r="U918" s="65"/>
      <c r="V918" s="65"/>
      <c r="W918" s="65"/>
      <c r="X918" s="65"/>
      <c r="Y918" s="73"/>
      <c r="Z918" s="67" t="str">
        <f t="shared" ca="1" si="29"/>
        <v/>
      </c>
      <c r="AA918" s="53"/>
      <c r="AB918" s="68"/>
      <c r="AC918" s="68"/>
      <c r="AD918" s="68"/>
      <c r="AE918" s="68"/>
      <c r="AF918" s="68"/>
      <c r="AG918" s="68"/>
      <c r="AH918" s="68"/>
      <c r="AI918" s="68"/>
      <c r="AJ918" s="69"/>
      <c r="AK918" s="55"/>
      <c r="AL918" s="70"/>
      <c r="AM918" s="61"/>
      <c r="AN918" s="61"/>
      <c r="AO918" s="55"/>
      <c r="AP918" s="71"/>
      <c r="AQ918" s="68"/>
      <c r="AR918" s="61"/>
    </row>
    <row r="919" spans="1:44" ht="34.5" customHeight="1" x14ac:dyDescent="0.25">
      <c r="A919" s="58"/>
      <c r="B919" s="58"/>
      <c r="C919" s="59"/>
      <c r="D919" s="60"/>
      <c r="E919" s="60"/>
      <c r="F919" s="72"/>
      <c r="G919" s="62" t="e">
        <f t="shared" ca="1" si="30"/>
        <v>#NAME?</v>
      </c>
      <c r="H919" s="62" t="e">
        <f ca="1">_xlfn.IFS($E919&gt;0,VLOOKUP($F919,objets!$A$2:$L5487,4,FALSE)*$E919,$F919="",0,$E919="",VLOOKUP($F919,objets!$A$2:$L5487,4,FALSE))</f>
        <v>#NAME?</v>
      </c>
      <c r="I919" s="107" t="str">
        <f>IF(F919="","",IF(E919&gt;0,VLOOKUP(F919,objets!$A$4:$F$47,6,FALSE)*E919,VLOOKUP(F919,objets!$A$4:$F$47,6,FALSE)))</f>
        <v/>
      </c>
      <c r="J919" s="63" t="e">
        <f ca="1">_xlfn.IFS($E919&gt;0,VLOOKUP($F919,objets!$A$2:$L5487,7,FALSE)*$E919,$F919="",0,$E919="",VLOOKUP($F919,objets!$A$2:$L5487,7,FALSE))</f>
        <v>#NAME?</v>
      </c>
      <c r="K919" s="63" t="e">
        <f ca="1">_xlfn.IFS($E919&gt;0,VLOOKUP($F919,objets!$A$2:$L5487,8,FALSE)*$E919,$F919="",0,$E919="",VLOOKUP($F919,objets!$A$2:$L5487,8,FALSE))</f>
        <v>#NAME?</v>
      </c>
      <c r="L919" s="63" t="e">
        <f ca="1">_xlfn.IFS($E919&gt;0,VLOOKUP($F919,objets!$A$2:$L5487,9,FALSE)*$E919,$F919="",0,$E919="",VLOOKUP($F919,objets!$A$2:$L5487,9,FALSE))</f>
        <v>#NAME?</v>
      </c>
      <c r="M919" s="63" t="e">
        <f ca="1">_xlfn.IFS($E919&gt;0,VLOOKUP($F919,objets!$A$2:$L5487,10,FALSE)*$E919,$F919="",0,$E919="",VLOOKUP($F919,objets!$A$2:$L5487,10,FALSE))</f>
        <v>#NAME?</v>
      </c>
      <c r="N919" s="63" t="e">
        <f ca="1">_xlfn.IFS($E919&gt;0,VLOOKUP($F919,objets!$A$2:$L5487,11,FALSE)*$E919,$F919="",0,$E919="",VLOOKUP($F919,objets!$A$2:$L5487,11,FALSE))</f>
        <v>#NAME?</v>
      </c>
      <c r="O919" s="63" t="e">
        <f ca="1">_xlfn.IFS($E919&gt;0,VLOOKUP($F919,objets!$A$2:$L5487,12,FALSE)*$E919,$F919="",0,$E919="",VLOOKUP($F919,objets!$A$2:$L5487,12,FALSE))</f>
        <v>#NAME?</v>
      </c>
      <c r="P919" s="64"/>
      <c r="Q919" s="65"/>
      <c r="R919" s="65"/>
      <c r="S919" s="65"/>
      <c r="T919" s="65"/>
      <c r="U919" s="65"/>
      <c r="V919" s="65"/>
      <c r="W919" s="65"/>
      <c r="X919" s="65"/>
      <c r="Y919" s="73"/>
      <c r="Z919" s="67" t="str">
        <f t="shared" ca="1" si="29"/>
        <v/>
      </c>
      <c r="AA919" s="53"/>
      <c r="AB919" s="68"/>
      <c r="AC919" s="68"/>
      <c r="AD919" s="68"/>
      <c r="AE919" s="68"/>
      <c r="AF919" s="68"/>
      <c r="AG919" s="68"/>
      <c r="AH919" s="68"/>
      <c r="AI919" s="68"/>
      <c r="AJ919" s="69"/>
      <c r="AK919" s="55"/>
      <c r="AL919" s="70"/>
      <c r="AM919" s="61"/>
      <c r="AN919" s="61"/>
      <c r="AO919" s="55"/>
      <c r="AP919" s="71"/>
      <c r="AQ919" s="68"/>
      <c r="AR919" s="61"/>
    </row>
    <row r="920" spans="1:44" ht="34.5" customHeight="1" x14ac:dyDescent="0.25">
      <c r="A920" s="58"/>
      <c r="B920" s="58"/>
      <c r="C920" s="59"/>
      <c r="D920" s="60"/>
      <c r="E920" s="60"/>
      <c r="F920" s="61"/>
      <c r="G920" s="62" t="e">
        <f t="shared" ca="1" si="30"/>
        <v>#NAME?</v>
      </c>
      <c r="H920" s="62" t="e">
        <f ca="1">_xlfn.IFS($E920&gt;0,VLOOKUP($F920,objets!$A$2:$L5488,4,FALSE)*$E920,$F920="",0,$E920="",VLOOKUP($F920,objets!$A$2:$L5488,4,FALSE))</f>
        <v>#NAME?</v>
      </c>
      <c r="I920" s="107" t="str">
        <f>IF(F920="","",IF(E920&gt;0,VLOOKUP(F920,objets!$A$4:$F$47,6,FALSE)*E920,VLOOKUP(F920,objets!$A$4:$F$47,6,FALSE)))</f>
        <v/>
      </c>
      <c r="J920" s="63" t="e">
        <f ca="1">_xlfn.IFS($E920&gt;0,VLOOKUP($F920,objets!$A$2:$L5488,7,FALSE)*$E920,$F920="",0,$E920="",VLOOKUP($F920,objets!$A$2:$L5488,7,FALSE))</f>
        <v>#NAME?</v>
      </c>
      <c r="K920" s="63" t="e">
        <f ca="1">_xlfn.IFS($E920&gt;0,VLOOKUP($F920,objets!$A$2:$L5488,8,FALSE)*$E920,$F920="",0,$E920="",VLOOKUP($F920,objets!$A$2:$L5488,8,FALSE))</f>
        <v>#NAME?</v>
      </c>
      <c r="L920" s="63" t="e">
        <f ca="1">_xlfn.IFS($E920&gt;0,VLOOKUP($F920,objets!$A$2:$L5488,9,FALSE)*$E920,$F920="",0,$E920="",VLOOKUP($F920,objets!$A$2:$L5488,9,FALSE))</f>
        <v>#NAME?</v>
      </c>
      <c r="M920" s="63" t="e">
        <f ca="1">_xlfn.IFS($E920&gt;0,VLOOKUP($F920,objets!$A$2:$L5488,10,FALSE)*$E920,$F920="",0,$E920="",VLOOKUP($F920,objets!$A$2:$L5488,10,FALSE))</f>
        <v>#NAME?</v>
      </c>
      <c r="N920" s="63" t="e">
        <f ca="1">_xlfn.IFS($E920&gt;0,VLOOKUP($F920,objets!$A$2:$L5488,11,FALSE)*$E920,$F920="",0,$E920="",VLOOKUP($F920,objets!$A$2:$L5488,11,FALSE))</f>
        <v>#NAME?</v>
      </c>
      <c r="O920" s="63" t="e">
        <f ca="1">_xlfn.IFS($E920&gt;0,VLOOKUP($F920,objets!$A$2:$L5488,12,FALSE)*$E920,$F920="",0,$E920="",VLOOKUP($F920,objets!$A$2:$L5488,12,FALSE))</f>
        <v>#NAME?</v>
      </c>
      <c r="P920" s="64"/>
      <c r="Q920" s="65"/>
      <c r="R920" s="65"/>
      <c r="S920" s="65"/>
      <c r="T920" s="65"/>
      <c r="U920" s="65"/>
      <c r="V920" s="65"/>
      <c r="W920" s="65"/>
      <c r="X920" s="65"/>
      <c r="Y920" s="73"/>
      <c r="Z920" s="67" t="str">
        <f t="shared" ca="1" si="29"/>
        <v/>
      </c>
      <c r="AA920" s="53"/>
      <c r="AB920" s="68"/>
      <c r="AC920" s="68"/>
      <c r="AD920" s="68"/>
      <c r="AE920" s="68"/>
      <c r="AF920" s="68"/>
      <c r="AG920" s="68"/>
      <c r="AH920" s="68"/>
      <c r="AI920" s="68"/>
      <c r="AJ920" s="69"/>
      <c r="AK920" s="55"/>
      <c r="AL920" s="70"/>
      <c r="AM920" s="61"/>
      <c r="AN920" s="61"/>
      <c r="AO920" s="55"/>
      <c r="AP920" s="71"/>
      <c r="AQ920" s="68"/>
      <c r="AR920" s="61"/>
    </row>
    <row r="921" spans="1:44" ht="34.5" customHeight="1" x14ac:dyDescent="0.25">
      <c r="A921" s="58"/>
      <c r="B921" s="58"/>
      <c r="C921" s="59"/>
      <c r="D921" s="60"/>
      <c r="E921" s="60"/>
      <c r="F921" s="72"/>
      <c r="G921" s="62" t="e">
        <f t="shared" ca="1" si="30"/>
        <v>#NAME?</v>
      </c>
      <c r="H921" s="62" t="e">
        <f ca="1">_xlfn.IFS($E921&gt;0,VLOOKUP($F921,objets!$A$2:$L5489,4,FALSE)*$E921,$F921="",0,$E921="",VLOOKUP($F921,objets!$A$2:$L5489,4,FALSE))</f>
        <v>#NAME?</v>
      </c>
      <c r="I921" s="107" t="str">
        <f>IF(F921="","",IF(E921&gt;0,VLOOKUP(F921,objets!$A$4:$F$47,6,FALSE)*E921,VLOOKUP(F921,objets!$A$4:$F$47,6,FALSE)))</f>
        <v/>
      </c>
      <c r="J921" s="63" t="e">
        <f ca="1">_xlfn.IFS($E921&gt;0,VLOOKUP($F921,objets!$A$2:$L5489,7,FALSE)*$E921,$F921="",0,$E921="",VLOOKUP($F921,objets!$A$2:$L5489,7,FALSE))</f>
        <v>#NAME?</v>
      </c>
      <c r="K921" s="63" t="e">
        <f ca="1">_xlfn.IFS($E921&gt;0,VLOOKUP($F921,objets!$A$2:$L5489,8,FALSE)*$E921,$F921="",0,$E921="",VLOOKUP($F921,objets!$A$2:$L5489,8,FALSE))</f>
        <v>#NAME?</v>
      </c>
      <c r="L921" s="63" t="e">
        <f ca="1">_xlfn.IFS($E921&gt;0,VLOOKUP($F921,objets!$A$2:$L5489,9,FALSE)*$E921,$F921="",0,$E921="",VLOOKUP($F921,objets!$A$2:$L5489,9,FALSE))</f>
        <v>#NAME?</v>
      </c>
      <c r="M921" s="63" t="e">
        <f ca="1">_xlfn.IFS($E921&gt;0,VLOOKUP($F921,objets!$A$2:$L5489,10,FALSE)*$E921,$F921="",0,$E921="",VLOOKUP($F921,objets!$A$2:$L5489,10,FALSE))</f>
        <v>#NAME?</v>
      </c>
      <c r="N921" s="63" t="e">
        <f ca="1">_xlfn.IFS($E921&gt;0,VLOOKUP($F921,objets!$A$2:$L5489,11,FALSE)*$E921,$F921="",0,$E921="",VLOOKUP($F921,objets!$A$2:$L5489,11,FALSE))</f>
        <v>#NAME?</v>
      </c>
      <c r="O921" s="63" t="e">
        <f ca="1">_xlfn.IFS($E921&gt;0,VLOOKUP($F921,objets!$A$2:$L5489,12,FALSE)*$E921,$F921="",0,$E921="",VLOOKUP($F921,objets!$A$2:$L5489,12,FALSE))</f>
        <v>#NAME?</v>
      </c>
      <c r="P921" s="64"/>
      <c r="Q921" s="65"/>
      <c r="R921" s="65"/>
      <c r="S921" s="65"/>
      <c r="T921" s="65"/>
      <c r="U921" s="65"/>
      <c r="V921" s="65"/>
      <c r="W921" s="65"/>
      <c r="X921" s="65"/>
      <c r="Y921" s="73"/>
      <c r="Z921" s="67" t="str">
        <f t="shared" ca="1" si="29"/>
        <v/>
      </c>
      <c r="AA921" s="53"/>
      <c r="AB921" s="68"/>
      <c r="AC921" s="68"/>
      <c r="AD921" s="68"/>
      <c r="AE921" s="68"/>
      <c r="AF921" s="68"/>
      <c r="AG921" s="68"/>
      <c r="AH921" s="68"/>
      <c r="AI921" s="68"/>
      <c r="AJ921" s="69"/>
      <c r="AK921" s="55"/>
      <c r="AL921" s="70"/>
      <c r="AM921" s="61"/>
      <c r="AN921" s="61"/>
      <c r="AO921" s="55"/>
      <c r="AP921" s="71"/>
      <c r="AQ921" s="68"/>
      <c r="AR921" s="61"/>
    </row>
    <row r="922" spans="1:44" ht="34.5" customHeight="1" x14ac:dyDescent="0.25">
      <c r="A922" s="58"/>
      <c r="B922" s="58"/>
      <c r="C922" s="59"/>
      <c r="D922" s="60"/>
      <c r="E922" s="60"/>
      <c r="F922" s="61"/>
      <c r="G922" s="62" t="e">
        <f t="shared" ca="1" si="30"/>
        <v>#NAME?</v>
      </c>
      <c r="H922" s="62" t="e">
        <f ca="1">_xlfn.IFS($E922&gt;0,VLOOKUP($F922,objets!$A$2:$L5490,4,FALSE)*$E922,$F922="",0,$E922="",VLOOKUP($F922,objets!$A$2:$L5490,4,FALSE))</f>
        <v>#NAME?</v>
      </c>
      <c r="I922" s="107" t="str">
        <f>IF(F922="","",IF(E922&gt;0,VLOOKUP(F922,objets!$A$4:$F$47,6,FALSE)*E922,VLOOKUP(F922,objets!$A$4:$F$47,6,FALSE)))</f>
        <v/>
      </c>
      <c r="J922" s="63" t="e">
        <f ca="1">_xlfn.IFS($E922&gt;0,VLOOKUP($F922,objets!$A$2:$L5490,7,FALSE)*$E922,$F922="",0,$E922="",VLOOKUP($F922,objets!$A$2:$L5490,7,FALSE))</f>
        <v>#NAME?</v>
      </c>
      <c r="K922" s="63" t="e">
        <f ca="1">_xlfn.IFS($E922&gt;0,VLOOKUP($F922,objets!$A$2:$L5490,8,FALSE)*$E922,$F922="",0,$E922="",VLOOKUP($F922,objets!$A$2:$L5490,8,FALSE))</f>
        <v>#NAME?</v>
      </c>
      <c r="L922" s="63" t="e">
        <f ca="1">_xlfn.IFS($E922&gt;0,VLOOKUP($F922,objets!$A$2:$L5490,9,FALSE)*$E922,$F922="",0,$E922="",VLOOKUP($F922,objets!$A$2:$L5490,9,FALSE))</f>
        <v>#NAME?</v>
      </c>
      <c r="M922" s="63" t="e">
        <f ca="1">_xlfn.IFS($E922&gt;0,VLOOKUP($F922,objets!$A$2:$L5490,10,FALSE)*$E922,$F922="",0,$E922="",VLOOKUP($F922,objets!$A$2:$L5490,10,FALSE))</f>
        <v>#NAME?</v>
      </c>
      <c r="N922" s="63" t="e">
        <f ca="1">_xlfn.IFS($E922&gt;0,VLOOKUP($F922,objets!$A$2:$L5490,11,FALSE)*$E922,$F922="",0,$E922="",VLOOKUP($F922,objets!$A$2:$L5490,11,FALSE))</f>
        <v>#NAME?</v>
      </c>
      <c r="O922" s="63" t="e">
        <f ca="1">_xlfn.IFS($E922&gt;0,VLOOKUP($F922,objets!$A$2:$L5490,12,FALSE)*$E922,$F922="",0,$E922="",VLOOKUP($F922,objets!$A$2:$L5490,12,FALSE))</f>
        <v>#NAME?</v>
      </c>
      <c r="P922" s="64"/>
      <c r="Q922" s="65"/>
      <c r="R922" s="65"/>
      <c r="S922" s="65"/>
      <c r="T922" s="65"/>
      <c r="U922" s="65"/>
      <c r="V922" s="65"/>
      <c r="W922" s="65"/>
      <c r="X922" s="65"/>
      <c r="Y922" s="73"/>
      <c r="Z922" s="67" t="str">
        <f t="shared" ca="1" si="29"/>
        <v/>
      </c>
      <c r="AA922" s="53"/>
      <c r="AB922" s="68"/>
      <c r="AC922" s="68"/>
      <c r="AD922" s="68"/>
      <c r="AE922" s="68"/>
      <c r="AF922" s="68"/>
      <c r="AG922" s="68"/>
      <c r="AH922" s="68"/>
      <c r="AI922" s="68"/>
      <c r="AJ922" s="69"/>
      <c r="AK922" s="55"/>
      <c r="AL922" s="70"/>
      <c r="AM922" s="61"/>
      <c r="AN922" s="61"/>
      <c r="AO922" s="55"/>
      <c r="AP922" s="71"/>
      <c r="AQ922" s="68"/>
      <c r="AR922" s="61"/>
    </row>
    <row r="923" spans="1:44" ht="34.5" customHeight="1" x14ac:dyDescent="0.25">
      <c r="A923" s="58"/>
      <c r="B923" s="58"/>
      <c r="C923" s="59"/>
      <c r="D923" s="60"/>
      <c r="E923" s="60"/>
      <c r="F923" s="61"/>
      <c r="G923" s="62" t="e">
        <f t="shared" ca="1" si="30"/>
        <v>#NAME?</v>
      </c>
      <c r="H923" s="62" t="e">
        <f ca="1">_xlfn.IFS($E923&gt;0,VLOOKUP($F923,objets!$A$2:$L5491,4,FALSE)*$E923,$F923="",0,$E923="",VLOOKUP($F923,objets!$A$2:$L5491,4,FALSE))</f>
        <v>#NAME?</v>
      </c>
      <c r="I923" s="107" t="str">
        <f>IF(F923="","",IF(E923&gt;0,VLOOKUP(F923,objets!$A$4:$F$47,6,FALSE)*E923,VLOOKUP(F923,objets!$A$4:$F$47,6,FALSE)))</f>
        <v/>
      </c>
      <c r="J923" s="63" t="e">
        <f ca="1">_xlfn.IFS($E923&gt;0,VLOOKUP($F923,objets!$A$2:$L5491,7,FALSE)*$E923,$F923="",0,$E923="",VLOOKUP($F923,objets!$A$2:$L5491,7,FALSE))</f>
        <v>#NAME?</v>
      </c>
      <c r="K923" s="63" t="e">
        <f ca="1">_xlfn.IFS($E923&gt;0,VLOOKUP($F923,objets!$A$2:$L5491,8,FALSE)*$E923,$F923="",0,$E923="",VLOOKUP($F923,objets!$A$2:$L5491,8,FALSE))</f>
        <v>#NAME?</v>
      </c>
      <c r="L923" s="63" t="e">
        <f ca="1">_xlfn.IFS($E923&gt;0,VLOOKUP($F923,objets!$A$2:$L5491,9,FALSE)*$E923,$F923="",0,$E923="",VLOOKUP($F923,objets!$A$2:$L5491,9,FALSE))</f>
        <v>#NAME?</v>
      </c>
      <c r="M923" s="63" t="e">
        <f ca="1">_xlfn.IFS($E923&gt;0,VLOOKUP($F923,objets!$A$2:$L5491,10,FALSE)*$E923,$F923="",0,$E923="",VLOOKUP($F923,objets!$A$2:$L5491,10,FALSE))</f>
        <v>#NAME?</v>
      </c>
      <c r="N923" s="63" t="e">
        <f ca="1">_xlfn.IFS($E923&gt;0,VLOOKUP($F923,objets!$A$2:$L5491,11,FALSE)*$E923,$F923="",0,$E923="",VLOOKUP($F923,objets!$A$2:$L5491,11,FALSE))</f>
        <v>#NAME?</v>
      </c>
      <c r="O923" s="63" t="e">
        <f ca="1">_xlfn.IFS($E923&gt;0,VLOOKUP($F923,objets!$A$2:$L5491,12,FALSE)*$E923,$F923="",0,$E923="",VLOOKUP($F923,objets!$A$2:$L5491,12,FALSE))</f>
        <v>#NAME?</v>
      </c>
      <c r="P923" s="64"/>
      <c r="Q923" s="65"/>
      <c r="R923" s="65"/>
      <c r="S923" s="65"/>
      <c r="T923" s="65"/>
      <c r="U923" s="65"/>
      <c r="V923" s="65"/>
      <c r="W923" s="65"/>
      <c r="X923" s="65"/>
      <c r="Y923" s="73"/>
      <c r="Z923" s="67" t="str">
        <f t="shared" ca="1" si="29"/>
        <v/>
      </c>
      <c r="AA923" s="53"/>
      <c r="AB923" s="68"/>
      <c r="AC923" s="68"/>
      <c r="AD923" s="68"/>
      <c r="AE923" s="68"/>
      <c r="AF923" s="68"/>
      <c r="AG923" s="68"/>
      <c r="AH923" s="68"/>
      <c r="AI923" s="68"/>
      <c r="AJ923" s="69"/>
      <c r="AK923" s="55"/>
      <c r="AL923" s="70"/>
      <c r="AM923" s="61"/>
      <c r="AN923" s="61"/>
      <c r="AO923" s="55"/>
      <c r="AP923" s="71"/>
      <c r="AQ923" s="68"/>
      <c r="AR923" s="61"/>
    </row>
    <row r="924" spans="1:44" ht="34.5" customHeight="1" x14ac:dyDescent="0.25">
      <c r="A924" s="58"/>
      <c r="B924" s="58"/>
      <c r="C924" s="59"/>
      <c r="D924" s="60"/>
      <c r="E924" s="60"/>
      <c r="F924" s="61"/>
      <c r="G924" s="62" t="e">
        <f t="shared" ca="1" si="30"/>
        <v>#NAME?</v>
      </c>
      <c r="H924" s="62" t="e">
        <f ca="1">_xlfn.IFS($E924&gt;0,VLOOKUP($F924,objets!$A$2:$L5492,4,FALSE)*$E924,$F924="",0,$E924="",VLOOKUP($F924,objets!$A$2:$L5492,4,FALSE))</f>
        <v>#NAME?</v>
      </c>
      <c r="I924" s="107" t="str">
        <f>IF(F924="","",IF(E924&gt;0,VLOOKUP(F924,objets!$A$4:$F$47,6,FALSE)*E924,VLOOKUP(F924,objets!$A$4:$F$47,6,FALSE)))</f>
        <v/>
      </c>
      <c r="J924" s="63" t="e">
        <f ca="1">_xlfn.IFS($E924&gt;0,VLOOKUP($F924,objets!$A$2:$L5492,7,FALSE)*$E924,$F924="",0,$E924="",VLOOKUP($F924,objets!$A$2:$L5492,7,FALSE))</f>
        <v>#NAME?</v>
      </c>
      <c r="K924" s="63" t="e">
        <f ca="1">_xlfn.IFS($E924&gt;0,VLOOKUP($F924,objets!$A$2:$L5492,8,FALSE)*$E924,$F924="",0,$E924="",VLOOKUP($F924,objets!$A$2:$L5492,8,FALSE))</f>
        <v>#NAME?</v>
      </c>
      <c r="L924" s="63" t="e">
        <f ca="1">_xlfn.IFS($E924&gt;0,VLOOKUP($F924,objets!$A$2:$L5492,9,FALSE)*$E924,$F924="",0,$E924="",VLOOKUP($F924,objets!$A$2:$L5492,9,FALSE))</f>
        <v>#NAME?</v>
      </c>
      <c r="M924" s="63" t="e">
        <f ca="1">_xlfn.IFS($E924&gt;0,VLOOKUP($F924,objets!$A$2:$L5492,10,FALSE)*$E924,$F924="",0,$E924="",VLOOKUP($F924,objets!$A$2:$L5492,10,FALSE))</f>
        <v>#NAME?</v>
      </c>
      <c r="N924" s="63" t="e">
        <f ca="1">_xlfn.IFS($E924&gt;0,VLOOKUP($F924,objets!$A$2:$L5492,11,FALSE)*$E924,$F924="",0,$E924="",VLOOKUP($F924,objets!$A$2:$L5492,11,FALSE))</f>
        <v>#NAME?</v>
      </c>
      <c r="O924" s="63" t="e">
        <f ca="1">_xlfn.IFS($E924&gt;0,VLOOKUP($F924,objets!$A$2:$L5492,12,FALSE)*$E924,$F924="",0,$E924="",VLOOKUP($F924,objets!$A$2:$L5492,12,FALSE))</f>
        <v>#NAME?</v>
      </c>
      <c r="P924" s="64"/>
      <c r="Q924" s="65"/>
      <c r="R924" s="65"/>
      <c r="S924" s="65"/>
      <c r="T924" s="65"/>
      <c r="U924" s="65"/>
      <c r="V924" s="65"/>
      <c r="W924" s="65"/>
      <c r="X924" s="65"/>
      <c r="Y924" s="73"/>
      <c r="Z924" s="67" t="str">
        <f t="shared" ca="1" si="29"/>
        <v/>
      </c>
      <c r="AA924" s="53"/>
      <c r="AB924" s="68"/>
      <c r="AC924" s="68"/>
      <c r="AD924" s="68"/>
      <c r="AE924" s="68"/>
      <c r="AF924" s="68"/>
      <c r="AG924" s="68"/>
      <c r="AH924" s="68"/>
      <c r="AI924" s="68"/>
      <c r="AJ924" s="69"/>
      <c r="AK924" s="55"/>
      <c r="AL924" s="70"/>
      <c r="AM924" s="61"/>
      <c r="AN924" s="61"/>
      <c r="AO924" s="55"/>
      <c r="AP924" s="71"/>
      <c r="AQ924" s="68"/>
      <c r="AR924" s="61"/>
    </row>
    <row r="925" spans="1:44" ht="34.5" customHeight="1" x14ac:dyDescent="0.25">
      <c r="A925" s="58"/>
      <c r="B925" s="58"/>
      <c r="C925" s="59"/>
      <c r="D925" s="60"/>
      <c r="E925" s="60"/>
      <c r="F925" s="72"/>
      <c r="G925" s="62" t="e">
        <f t="shared" ca="1" si="30"/>
        <v>#NAME?</v>
      </c>
      <c r="H925" s="62" t="e">
        <f ca="1">_xlfn.IFS($E925&gt;0,VLOOKUP($F925,objets!$A$2:$L5493,4,FALSE)*$E925,$F925="",0,$E925="",VLOOKUP($F925,objets!$A$2:$L5493,4,FALSE))</f>
        <v>#NAME?</v>
      </c>
      <c r="I925" s="107" t="str">
        <f>IF(F925="","",IF(E925&gt;0,VLOOKUP(F925,objets!$A$4:$F$47,6,FALSE)*E925,VLOOKUP(F925,objets!$A$4:$F$47,6,FALSE)))</f>
        <v/>
      </c>
      <c r="J925" s="63" t="e">
        <f ca="1">_xlfn.IFS($E925&gt;0,VLOOKUP($F925,objets!$A$2:$L5493,7,FALSE)*$E925,$F925="",0,$E925="",VLOOKUP($F925,objets!$A$2:$L5493,7,FALSE))</f>
        <v>#NAME?</v>
      </c>
      <c r="K925" s="63" t="e">
        <f ca="1">_xlfn.IFS($E925&gt;0,VLOOKUP($F925,objets!$A$2:$L5493,8,FALSE)*$E925,$F925="",0,$E925="",VLOOKUP($F925,objets!$A$2:$L5493,8,FALSE))</f>
        <v>#NAME?</v>
      </c>
      <c r="L925" s="63" t="e">
        <f ca="1">_xlfn.IFS($E925&gt;0,VLOOKUP($F925,objets!$A$2:$L5493,9,FALSE)*$E925,$F925="",0,$E925="",VLOOKUP($F925,objets!$A$2:$L5493,9,FALSE))</f>
        <v>#NAME?</v>
      </c>
      <c r="M925" s="63" t="e">
        <f ca="1">_xlfn.IFS($E925&gt;0,VLOOKUP($F925,objets!$A$2:$L5493,10,FALSE)*$E925,$F925="",0,$E925="",VLOOKUP($F925,objets!$A$2:$L5493,10,FALSE))</f>
        <v>#NAME?</v>
      </c>
      <c r="N925" s="63" t="e">
        <f ca="1">_xlfn.IFS($E925&gt;0,VLOOKUP($F925,objets!$A$2:$L5493,11,FALSE)*$E925,$F925="",0,$E925="",VLOOKUP($F925,objets!$A$2:$L5493,11,FALSE))</f>
        <v>#NAME?</v>
      </c>
      <c r="O925" s="63" t="e">
        <f ca="1">_xlfn.IFS($E925&gt;0,VLOOKUP($F925,objets!$A$2:$L5493,12,FALSE)*$E925,$F925="",0,$E925="",VLOOKUP($F925,objets!$A$2:$L5493,12,FALSE))</f>
        <v>#NAME?</v>
      </c>
      <c r="P925" s="64"/>
      <c r="Q925" s="65"/>
      <c r="R925" s="65"/>
      <c r="S925" s="65"/>
      <c r="T925" s="65"/>
      <c r="U925" s="65"/>
      <c r="V925" s="65"/>
      <c r="W925" s="65"/>
      <c r="X925" s="65"/>
      <c r="Y925" s="73"/>
      <c r="Z925" s="67" t="str">
        <f t="shared" ca="1" si="29"/>
        <v/>
      </c>
      <c r="AA925" s="53"/>
      <c r="AB925" s="68"/>
      <c r="AC925" s="68"/>
      <c r="AD925" s="68"/>
      <c r="AE925" s="68"/>
      <c r="AF925" s="68"/>
      <c r="AG925" s="68"/>
      <c r="AH925" s="68"/>
      <c r="AI925" s="68"/>
      <c r="AJ925" s="69"/>
      <c r="AK925" s="55"/>
      <c r="AL925" s="70"/>
      <c r="AM925" s="61"/>
      <c r="AN925" s="61"/>
      <c r="AO925" s="55"/>
      <c r="AP925" s="71"/>
      <c r="AQ925" s="68"/>
      <c r="AR925" s="61"/>
    </row>
    <row r="926" spans="1:44" ht="34.5" customHeight="1" x14ac:dyDescent="0.25">
      <c r="A926" s="58"/>
      <c r="B926" s="58"/>
      <c r="C926" s="59"/>
      <c r="D926" s="60"/>
      <c r="E926" s="60"/>
      <c r="F926" s="61"/>
      <c r="G926" s="62" t="e">
        <f t="shared" ca="1" si="30"/>
        <v>#NAME?</v>
      </c>
      <c r="H926" s="62" t="e">
        <f ca="1">_xlfn.IFS($E926&gt;0,VLOOKUP($F926,objets!$A$2:$L5494,4,FALSE)*$E926,$F926="",0,$E926="",VLOOKUP($F926,objets!$A$2:$L5494,4,FALSE))</f>
        <v>#NAME?</v>
      </c>
      <c r="I926" s="107" t="str">
        <f>IF(F926="","",IF(E926&gt;0,VLOOKUP(F926,objets!$A$4:$F$47,6,FALSE)*E926,VLOOKUP(F926,objets!$A$4:$F$47,6,FALSE)))</f>
        <v/>
      </c>
      <c r="J926" s="63" t="e">
        <f ca="1">_xlfn.IFS($E926&gt;0,VLOOKUP($F926,objets!$A$2:$L5494,7,FALSE)*$E926,$F926="",0,$E926="",VLOOKUP($F926,objets!$A$2:$L5494,7,FALSE))</f>
        <v>#NAME?</v>
      </c>
      <c r="K926" s="63" t="e">
        <f ca="1">_xlfn.IFS($E926&gt;0,VLOOKUP($F926,objets!$A$2:$L5494,8,FALSE)*$E926,$F926="",0,$E926="",VLOOKUP($F926,objets!$A$2:$L5494,8,FALSE))</f>
        <v>#NAME?</v>
      </c>
      <c r="L926" s="63" t="e">
        <f ca="1">_xlfn.IFS($E926&gt;0,VLOOKUP($F926,objets!$A$2:$L5494,9,FALSE)*$E926,$F926="",0,$E926="",VLOOKUP($F926,objets!$A$2:$L5494,9,FALSE))</f>
        <v>#NAME?</v>
      </c>
      <c r="M926" s="63" t="e">
        <f ca="1">_xlfn.IFS($E926&gt;0,VLOOKUP($F926,objets!$A$2:$L5494,10,FALSE)*$E926,$F926="",0,$E926="",VLOOKUP($F926,objets!$A$2:$L5494,10,FALSE))</f>
        <v>#NAME?</v>
      </c>
      <c r="N926" s="63" t="e">
        <f ca="1">_xlfn.IFS($E926&gt;0,VLOOKUP($F926,objets!$A$2:$L5494,11,FALSE)*$E926,$F926="",0,$E926="",VLOOKUP($F926,objets!$A$2:$L5494,11,FALSE))</f>
        <v>#NAME?</v>
      </c>
      <c r="O926" s="63" t="e">
        <f ca="1">_xlfn.IFS($E926&gt;0,VLOOKUP($F926,objets!$A$2:$L5494,12,FALSE)*$E926,$F926="",0,$E926="",VLOOKUP($F926,objets!$A$2:$L5494,12,FALSE))</f>
        <v>#NAME?</v>
      </c>
      <c r="P926" s="64"/>
      <c r="Q926" s="65"/>
      <c r="R926" s="65"/>
      <c r="S926" s="65"/>
      <c r="T926" s="65"/>
      <c r="U926" s="65"/>
      <c r="V926" s="65"/>
      <c r="W926" s="65"/>
      <c r="X926" s="65"/>
      <c r="Y926" s="73"/>
      <c r="Z926" s="67" t="str">
        <f t="shared" ca="1" si="29"/>
        <v/>
      </c>
      <c r="AA926" s="53"/>
      <c r="AB926" s="68"/>
      <c r="AC926" s="68"/>
      <c r="AD926" s="68"/>
      <c r="AE926" s="68"/>
      <c r="AF926" s="68"/>
      <c r="AG926" s="68"/>
      <c r="AH926" s="68"/>
      <c r="AI926" s="68"/>
      <c r="AJ926" s="69"/>
      <c r="AK926" s="55"/>
      <c r="AL926" s="70"/>
      <c r="AM926" s="61"/>
      <c r="AN926" s="61"/>
      <c r="AO926" s="55"/>
      <c r="AP926" s="71"/>
      <c r="AQ926" s="68"/>
      <c r="AR926" s="61"/>
    </row>
    <row r="927" spans="1:44" ht="34.5" customHeight="1" x14ac:dyDescent="0.25">
      <c r="A927" s="58"/>
      <c r="B927" s="58"/>
      <c r="C927" s="59"/>
      <c r="D927" s="60"/>
      <c r="E927" s="60"/>
      <c r="F927" s="72"/>
      <c r="G927" s="62" t="e">
        <f t="shared" ca="1" si="30"/>
        <v>#NAME?</v>
      </c>
      <c r="H927" s="62" t="e">
        <f ca="1">_xlfn.IFS($E927&gt;0,VLOOKUP($F927,objets!$A$2:$L5495,4,FALSE)*$E927,$F927="",0,$E927="",VLOOKUP($F927,objets!$A$2:$L5495,4,FALSE))</f>
        <v>#NAME?</v>
      </c>
      <c r="I927" s="107" t="str">
        <f>IF(F927="","",IF(E927&gt;0,VLOOKUP(F927,objets!$A$4:$F$47,6,FALSE)*E927,VLOOKUP(F927,objets!$A$4:$F$47,6,FALSE)))</f>
        <v/>
      </c>
      <c r="J927" s="63" t="e">
        <f ca="1">_xlfn.IFS($E927&gt;0,VLOOKUP($F927,objets!$A$2:$L5495,7,FALSE)*$E927,$F927="",0,$E927="",VLOOKUP($F927,objets!$A$2:$L5495,7,FALSE))</f>
        <v>#NAME?</v>
      </c>
      <c r="K927" s="63" t="e">
        <f ca="1">_xlfn.IFS($E927&gt;0,VLOOKUP($F927,objets!$A$2:$L5495,8,FALSE)*$E927,$F927="",0,$E927="",VLOOKUP($F927,objets!$A$2:$L5495,8,FALSE))</f>
        <v>#NAME?</v>
      </c>
      <c r="L927" s="63" t="e">
        <f ca="1">_xlfn.IFS($E927&gt;0,VLOOKUP($F927,objets!$A$2:$L5495,9,FALSE)*$E927,$F927="",0,$E927="",VLOOKUP($F927,objets!$A$2:$L5495,9,FALSE))</f>
        <v>#NAME?</v>
      </c>
      <c r="M927" s="63" t="e">
        <f ca="1">_xlfn.IFS($E927&gt;0,VLOOKUP($F927,objets!$A$2:$L5495,10,FALSE)*$E927,$F927="",0,$E927="",VLOOKUP($F927,objets!$A$2:$L5495,10,FALSE))</f>
        <v>#NAME?</v>
      </c>
      <c r="N927" s="63" t="e">
        <f ca="1">_xlfn.IFS($E927&gt;0,VLOOKUP($F927,objets!$A$2:$L5495,11,FALSE)*$E927,$F927="",0,$E927="",VLOOKUP($F927,objets!$A$2:$L5495,11,FALSE))</f>
        <v>#NAME?</v>
      </c>
      <c r="O927" s="63" t="e">
        <f ca="1">_xlfn.IFS($E927&gt;0,VLOOKUP($F927,objets!$A$2:$L5495,12,FALSE)*$E927,$F927="",0,$E927="",VLOOKUP($F927,objets!$A$2:$L5495,12,FALSE))</f>
        <v>#NAME?</v>
      </c>
      <c r="P927" s="64"/>
      <c r="Q927" s="65"/>
      <c r="R927" s="65"/>
      <c r="S927" s="65"/>
      <c r="T927" s="65"/>
      <c r="U927" s="65"/>
      <c r="V927" s="65"/>
      <c r="W927" s="65"/>
      <c r="X927" s="65"/>
      <c r="Y927" s="73"/>
      <c r="Z927" s="67" t="str">
        <f t="shared" ca="1" si="29"/>
        <v/>
      </c>
      <c r="AA927" s="53"/>
      <c r="AB927" s="68"/>
      <c r="AC927" s="68"/>
      <c r="AD927" s="68"/>
      <c r="AE927" s="68"/>
      <c r="AF927" s="68"/>
      <c r="AG927" s="68"/>
      <c r="AH927" s="68"/>
      <c r="AI927" s="68"/>
      <c r="AJ927" s="69"/>
      <c r="AK927" s="55"/>
      <c r="AL927" s="70"/>
      <c r="AM927" s="61"/>
      <c r="AN927" s="61"/>
      <c r="AO927" s="55"/>
      <c r="AP927" s="71"/>
      <c r="AQ927" s="68"/>
      <c r="AR927" s="61"/>
    </row>
    <row r="928" spans="1:44" ht="34.5" customHeight="1" x14ac:dyDescent="0.25">
      <c r="A928" s="58"/>
      <c r="B928" s="58"/>
      <c r="C928" s="59"/>
      <c r="D928" s="60"/>
      <c r="E928" s="60"/>
      <c r="F928" s="61"/>
      <c r="G928" s="62" t="e">
        <f t="shared" ca="1" si="30"/>
        <v>#NAME?</v>
      </c>
      <c r="H928" s="62" t="e">
        <f ca="1">_xlfn.IFS($E928&gt;0,VLOOKUP($F928,objets!$A$2:$L5496,4,FALSE)*$E928,$F928="",0,$E928="",VLOOKUP($F928,objets!$A$2:$L5496,4,FALSE))</f>
        <v>#NAME?</v>
      </c>
      <c r="I928" s="107" t="str">
        <f>IF(F928="","",IF(E928&gt;0,VLOOKUP(F928,objets!$A$4:$F$47,6,FALSE)*E928,VLOOKUP(F928,objets!$A$4:$F$47,6,FALSE)))</f>
        <v/>
      </c>
      <c r="J928" s="63" t="e">
        <f ca="1">_xlfn.IFS($E928&gt;0,VLOOKUP($F928,objets!$A$2:$L5496,7,FALSE)*$E928,$F928="",0,$E928="",VLOOKUP($F928,objets!$A$2:$L5496,7,FALSE))</f>
        <v>#NAME?</v>
      </c>
      <c r="K928" s="63" t="e">
        <f ca="1">_xlfn.IFS($E928&gt;0,VLOOKUP($F928,objets!$A$2:$L5496,8,FALSE)*$E928,$F928="",0,$E928="",VLOOKUP($F928,objets!$A$2:$L5496,8,FALSE))</f>
        <v>#NAME?</v>
      </c>
      <c r="L928" s="63" t="e">
        <f ca="1">_xlfn.IFS($E928&gt;0,VLOOKUP($F928,objets!$A$2:$L5496,9,FALSE)*$E928,$F928="",0,$E928="",VLOOKUP($F928,objets!$A$2:$L5496,9,FALSE))</f>
        <v>#NAME?</v>
      </c>
      <c r="M928" s="63" t="e">
        <f ca="1">_xlfn.IFS($E928&gt;0,VLOOKUP($F928,objets!$A$2:$L5496,10,FALSE)*$E928,$F928="",0,$E928="",VLOOKUP($F928,objets!$A$2:$L5496,10,FALSE))</f>
        <v>#NAME?</v>
      </c>
      <c r="N928" s="63" t="e">
        <f ca="1">_xlfn.IFS($E928&gt;0,VLOOKUP($F928,objets!$A$2:$L5496,11,FALSE)*$E928,$F928="",0,$E928="",VLOOKUP($F928,objets!$A$2:$L5496,11,FALSE))</f>
        <v>#NAME?</v>
      </c>
      <c r="O928" s="63" t="e">
        <f ca="1">_xlfn.IFS($E928&gt;0,VLOOKUP($F928,objets!$A$2:$L5496,12,FALSE)*$E928,$F928="",0,$E928="",VLOOKUP($F928,objets!$A$2:$L5496,12,FALSE))</f>
        <v>#NAME?</v>
      </c>
      <c r="P928" s="64"/>
      <c r="Q928" s="65"/>
      <c r="R928" s="65"/>
      <c r="S928" s="65"/>
      <c r="T928" s="65"/>
      <c r="U928" s="65"/>
      <c r="V928" s="65"/>
      <c r="W928" s="65"/>
      <c r="X928" s="65"/>
      <c r="Y928" s="73"/>
      <c r="Z928" s="67" t="str">
        <f t="shared" ca="1" si="29"/>
        <v/>
      </c>
      <c r="AA928" s="53"/>
      <c r="AB928" s="68"/>
      <c r="AC928" s="68"/>
      <c r="AD928" s="68"/>
      <c r="AE928" s="68"/>
      <c r="AF928" s="68"/>
      <c r="AG928" s="68"/>
      <c r="AH928" s="68"/>
      <c r="AI928" s="68"/>
      <c r="AJ928" s="69"/>
      <c r="AK928" s="55"/>
      <c r="AL928" s="70"/>
      <c r="AM928" s="61"/>
      <c r="AN928" s="61"/>
      <c r="AO928" s="55"/>
      <c r="AP928" s="71"/>
      <c r="AQ928" s="68"/>
      <c r="AR928" s="61"/>
    </row>
    <row r="929" spans="1:44" ht="34.5" customHeight="1" x14ac:dyDescent="0.25">
      <c r="A929" s="58"/>
      <c r="B929" s="58"/>
      <c r="C929" s="59"/>
      <c r="D929" s="60"/>
      <c r="E929" s="60"/>
      <c r="F929" s="61"/>
      <c r="G929" s="62" t="e">
        <f t="shared" ca="1" si="30"/>
        <v>#NAME?</v>
      </c>
      <c r="H929" s="62" t="e">
        <f ca="1">_xlfn.IFS($E929&gt;0,VLOOKUP($F929,objets!$A$2:$L5497,4,FALSE)*$E929,$F929="",0,$E929="",VLOOKUP($F929,objets!$A$2:$L5497,4,FALSE))</f>
        <v>#NAME?</v>
      </c>
      <c r="I929" s="107" t="str">
        <f>IF(F929="","",IF(E929&gt;0,VLOOKUP(F929,objets!$A$4:$F$47,6,FALSE)*E929,VLOOKUP(F929,objets!$A$4:$F$47,6,FALSE)))</f>
        <v/>
      </c>
      <c r="J929" s="63" t="e">
        <f ca="1">_xlfn.IFS($E929&gt;0,VLOOKUP($F929,objets!$A$2:$L5497,7,FALSE)*$E929,$F929="",0,$E929="",VLOOKUP($F929,objets!$A$2:$L5497,7,FALSE))</f>
        <v>#NAME?</v>
      </c>
      <c r="K929" s="63" t="e">
        <f ca="1">_xlfn.IFS($E929&gt;0,VLOOKUP($F929,objets!$A$2:$L5497,8,FALSE)*$E929,$F929="",0,$E929="",VLOOKUP($F929,objets!$A$2:$L5497,8,FALSE))</f>
        <v>#NAME?</v>
      </c>
      <c r="L929" s="63" t="e">
        <f ca="1">_xlfn.IFS($E929&gt;0,VLOOKUP($F929,objets!$A$2:$L5497,9,FALSE)*$E929,$F929="",0,$E929="",VLOOKUP($F929,objets!$A$2:$L5497,9,FALSE))</f>
        <v>#NAME?</v>
      </c>
      <c r="M929" s="63" t="e">
        <f ca="1">_xlfn.IFS($E929&gt;0,VLOOKUP($F929,objets!$A$2:$L5497,10,FALSE)*$E929,$F929="",0,$E929="",VLOOKUP($F929,objets!$A$2:$L5497,10,FALSE))</f>
        <v>#NAME?</v>
      </c>
      <c r="N929" s="63" t="e">
        <f ca="1">_xlfn.IFS($E929&gt;0,VLOOKUP($F929,objets!$A$2:$L5497,11,FALSE)*$E929,$F929="",0,$E929="",VLOOKUP($F929,objets!$A$2:$L5497,11,FALSE))</f>
        <v>#NAME?</v>
      </c>
      <c r="O929" s="63" t="e">
        <f ca="1">_xlfn.IFS($E929&gt;0,VLOOKUP($F929,objets!$A$2:$L5497,12,FALSE)*$E929,$F929="",0,$E929="",VLOOKUP($F929,objets!$A$2:$L5497,12,FALSE))</f>
        <v>#NAME?</v>
      </c>
      <c r="P929" s="64"/>
      <c r="Q929" s="65"/>
      <c r="R929" s="65"/>
      <c r="S929" s="65"/>
      <c r="T929" s="65"/>
      <c r="U929" s="65"/>
      <c r="V929" s="65"/>
      <c r="W929" s="65"/>
      <c r="X929" s="65"/>
      <c r="Y929" s="73"/>
      <c r="Z929" s="67" t="str">
        <f t="shared" ca="1" si="29"/>
        <v/>
      </c>
      <c r="AA929" s="53"/>
      <c r="AB929" s="68"/>
      <c r="AC929" s="68"/>
      <c r="AD929" s="68"/>
      <c r="AE929" s="68"/>
      <c r="AF929" s="68"/>
      <c r="AG929" s="68"/>
      <c r="AH929" s="68"/>
      <c r="AI929" s="68"/>
      <c r="AJ929" s="69"/>
      <c r="AK929" s="55"/>
      <c r="AL929" s="70"/>
      <c r="AM929" s="61"/>
      <c r="AN929" s="61"/>
      <c r="AO929" s="55"/>
      <c r="AP929" s="71"/>
      <c r="AQ929" s="68"/>
      <c r="AR929" s="61"/>
    </row>
    <row r="930" spans="1:44" ht="34.5" customHeight="1" x14ac:dyDescent="0.25">
      <c r="A930" s="58"/>
      <c r="B930" s="58"/>
      <c r="C930" s="59"/>
      <c r="D930" s="60"/>
      <c r="E930" s="60"/>
      <c r="F930" s="61"/>
      <c r="G930" s="62" t="e">
        <f t="shared" ca="1" si="30"/>
        <v>#NAME?</v>
      </c>
      <c r="H930" s="62" t="e">
        <f ca="1">_xlfn.IFS($E930&gt;0,VLOOKUP($F930,objets!$A$2:$L5498,4,FALSE)*$E930,$F930="",0,$E930="",VLOOKUP($F930,objets!$A$2:$L5498,4,FALSE))</f>
        <v>#NAME?</v>
      </c>
      <c r="I930" s="107" t="str">
        <f>IF(F930="","",IF(E930&gt;0,VLOOKUP(F930,objets!$A$4:$F$47,6,FALSE)*E930,VLOOKUP(F930,objets!$A$4:$F$47,6,FALSE)))</f>
        <v/>
      </c>
      <c r="J930" s="63" t="e">
        <f ca="1">_xlfn.IFS($E930&gt;0,VLOOKUP($F930,objets!$A$2:$L5498,7,FALSE)*$E930,$F930="",0,$E930="",VLOOKUP($F930,objets!$A$2:$L5498,7,FALSE))</f>
        <v>#NAME?</v>
      </c>
      <c r="K930" s="63" t="e">
        <f ca="1">_xlfn.IFS($E930&gt;0,VLOOKUP($F930,objets!$A$2:$L5498,8,FALSE)*$E930,$F930="",0,$E930="",VLOOKUP($F930,objets!$A$2:$L5498,8,FALSE))</f>
        <v>#NAME?</v>
      </c>
      <c r="L930" s="63" t="e">
        <f ca="1">_xlfn.IFS($E930&gt;0,VLOOKUP($F930,objets!$A$2:$L5498,9,FALSE)*$E930,$F930="",0,$E930="",VLOOKUP($F930,objets!$A$2:$L5498,9,FALSE))</f>
        <v>#NAME?</v>
      </c>
      <c r="M930" s="63" t="e">
        <f ca="1">_xlfn.IFS($E930&gt;0,VLOOKUP($F930,objets!$A$2:$L5498,10,FALSE)*$E930,$F930="",0,$E930="",VLOOKUP($F930,objets!$A$2:$L5498,10,FALSE))</f>
        <v>#NAME?</v>
      </c>
      <c r="N930" s="63" t="e">
        <f ca="1">_xlfn.IFS($E930&gt;0,VLOOKUP($F930,objets!$A$2:$L5498,11,FALSE)*$E930,$F930="",0,$E930="",VLOOKUP($F930,objets!$A$2:$L5498,11,FALSE))</f>
        <v>#NAME?</v>
      </c>
      <c r="O930" s="63" t="e">
        <f ca="1">_xlfn.IFS($E930&gt;0,VLOOKUP($F930,objets!$A$2:$L5498,12,FALSE)*$E930,$F930="",0,$E930="",VLOOKUP($F930,objets!$A$2:$L5498,12,FALSE))</f>
        <v>#NAME?</v>
      </c>
      <c r="P930" s="64"/>
      <c r="Q930" s="65"/>
      <c r="R930" s="65"/>
      <c r="S930" s="65"/>
      <c r="T930" s="65"/>
      <c r="U930" s="65"/>
      <c r="V930" s="65"/>
      <c r="W930" s="65"/>
      <c r="X930" s="65"/>
      <c r="Y930" s="73"/>
      <c r="Z930" s="67" t="str">
        <f t="shared" ca="1" si="29"/>
        <v/>
      </c>
      <c r="AA930" s="53"/>
      <c r="AB930" s="68"/>
      <c r="AC930" s="68"/>
      <c r="AD930" s="68"/>
      <c r="AE930" s="68"/>
      <c r="AF930" s="68"/>
      <c r="AG930" s="68"/>
      <c r="AH930" s="68"/>
      <c r="AI930" s="68"/>
      <c r="AJ930" s="69"/>
      <c r="AK930" s="55"/>
      <c r="AL930" s="70"/>
      <c r="AM930" s="61"/>
      <c r="AN930" s="61"/>
      <c r="AO930" s="55"/>
      <c r="AP930" s="71"/>
      <c r="AQ930" s="68"/>
      <c r="AR930" s="61"/>
    </row>
    <row r="931" spans="1:44" ht="34.5" customHeight="1" x14ac:dyDescent="0.25">
      <c r="A931" s="58"/>
      <c r="B931" s="58"/>
      <c r="C931" s="59"/>
      <c r="D931" s="60"/>
      <c r="E931" s="60"/>
      <c r="F931" s="72"/>
      <c r="G931" s="62" t="e">
        <f t="shared" ca="1" si="30"/>
        <v>#NAME?</v>
      </c>
      <c r="H931" s="62" t="e">
        <f ca="1">_xlfn.IFS($E931&gt;0,VLOOKUP($F931,objets!$A$2:$L5499,4,FALSE)*$E931,$F931="",0,$E931="",VLOOKUP($F931,objets!$A$2:$L5499,4,FALSE))</f>
        <v>#NAME?</v>
      </c>
      <c r="I931" s="107" t="str">
        <f>IF(F931="","",IF(E931&gt;0,VLOOKUP(F931,objets!$A$4:$F$47,6,FALSE)*E931,VLOOKUP(F931,objets!$A$4:$F$47,6,FALSE)))</f>
        <v/>
      </c>
      <c r="J931" s="63" t="e">
        <f ca="1">_xlfn.IFS($E931&gt;0,VLOOKUP($F931,objets!$A$2:$L5499,7,FALSE)*$E931,$F931="",0,$E931="",VLOOKUP($F931,objets!$A$2:$L5499,7,FALSE))</f>
        <v>#NAME?</v>
      </c>
      <c r="K931" s="63" t="e">
        <f ca="1">_xlfn.IFS($E931&gt;0,VLOOKUP($F931,objets!$A$2:$L5499,8,FALSE)*$E931,$F931="",0,$E931="",VLOOKUP($F931,objets!$A$2:$L5499,8,FALSE))</f>
        <v>#NAME?</v>
      </c>
      <c r="L931" s="63" t="e">
        <f ca="1">_xlfn.IFS($E931&gt;0,VLOOKUP($F931,objets!$A$2:$L5499,9,FALSE)*$E931,$F931="",0,$E931="",VLOOKUP($F931,objets!$A$2:$L5499,9,FALSE))</f>
        <v>#NAME?</v>
      </c>
      <c r="M931" s="63" t="e">
        <f ca="1">_xlfn.IFS($E931&gt;0,VLOOKUP($F931,objets!$A$2:$L5499,10,FALSE)*$E931,$F931="",0,$E931="",VLOOKUP($F931,objets!$A$2:$L5499,10,FALSE))</f>
        <v>#NAME?</v>
      </c>
      <c r="N931" s="63" t="e">
        <f ca="1">_xlfn.IFS($E931&gt;0,VLOOKUP($F931,objets!$A$2:$L5499,11,FALSE)*$E931,$F931="",0,$E931="",VLOOKUP($F931,objets!$A$2:$L5499,11,FALSE))</f>
        <v>#NAME?</v>
      </c>
      <c r="O931" s="63" t="e">
        <f ca="1">_xlfn.IFS($E931&gt;0,VLOOKUP($F931,objets!$A$2:$L5499,12,FALSE)*$E931,$F931="",0,$E931="",VLOOKUP($F931,objets!$A$2:$L5499,12,FALSE))</f>
        <v>#NAME?</v>
      </c>
      <c r="P931" s="64"/>
      <c r="Q931" s="65"/>
      <c r="R931" s="65"/>
      <c r="S931" s="65"/>
      <c r="T931" s="65"/>
      <c r="U931" s="65"/>
      <c r="V931" s="65"/>
      <c r="W931" s="65"/>
      <c r="X931" s="65"/>
      <c r="Y931" s="73"/>
      <c r="Z931" s="67" t="str">
        <f t="shared" ca="1" si="29"/>
        <v/>
      </c>
      <c r="AA931" s="53"/>
      <c r="AB931" s="68"/>
      <c r="AC931" s="68"/>
      <c r="AD931" s="68"/>
      <c r="AE931" s="68"/>
      <c r="AF931" s="68"/>
      <c r="AG931" s="68"/>
      <c r="AH931" s="68"/>
      <c r="AI931" s="68"/>
      <c r="AJ931" s="69"/>
      <c r="AK931" s="55"/>
      <c r="AL931" s="70"/>
      <c r="AM931" s="61"/>
      <c r="AN931" s="61"/>
      <c r="AO931" s="55"/>
      <c r="AP931" s="71"/>
      <c r="AQ931" s="68"/>
      <c r="AR931" s="61"/>
    </row>
    <row r="932" spans="1:44" ht="34.5" customHeight="1" x14ac:dyDescent="0.25">
      <c r="A932" s="58"/>
      <c r="B932" s="58"/>
      <c r="C932" s="59"/>
      <c r="D932" s="60"/>
      <c r="E932" s="60"/>
      <c r="F932" s="61"/>
      <c r="G932" s="62" t="e">
        <f t="shared" ca="1" si="30"/>
        <v>#NAME?</v>
      </c>
      <c r="H932" s="62" t="e">
        <f ca="1">_xlfn.IFS($E932&gt;0,VLOOKUP($F932,objets!$A$2:$L5500,4,FALSE)*$E932,$F932="",0,$E932="",VLOOKUP($F932,objets!$A$2:$L5500,4,FALSE))</f>
        <v>#NAME?</v>
      </c>
      <c r="I932" s="107" t="str">
        <f>IF(F932="","",IF(E932&gt;0,VLOOKUP(F932,objets!$A$4:$F$47,6,FALSE)*E932,VLOOKUP(F932,objets!$A$4:$F$47,6,FALSE)))</f>
        <v/>
      </c>
      <c r="J932" s="63" t="e">
        <f ca="1">_xlfn.IFS($E932&gt;0,VLOOKUP($F932,objets!$A$2:$L5500,7,FALSE)*$E932,$F932="",0,$E932="",VLOOKUP($F932,objets!$A$2:$L5500,7,FALSE))</f>
        <v>#NAME?</v>
      </c>
      <c r="K932" s="63" t="e">
        <f ca="1">_xlfn.IFS($E932&gt;0,VLOOKUP($F932,objets!$A$2:$L5500,8,FALSE)*$E932,$F932="",0,$E932="",VLOOKUP($F932,objets!$A$2:$L5500,8,FALSE))</f>
        <v>#NAME?</v>
      </c>
      <c r="L932" s="63" t="e">
        <f ca="1">_xlfn.IFS($E932&gt;0,VLOOKUP($F932,objets!$A$2:$L5500,9,FALSE)*$E932,$F932="",0,$E932="",VLOOKUP($F932,objets!$A$2:$L5500,9,FALSE))</f>
        <v>#NAME?</v>
      </c>
      <c r="M932" s="63" t="e">
        <f ca="1">_xlfn.IFS($E932&gt;0,VLOOKUP($F932,objets!$A$2:$L5500,10,FALSE)*$E932,$F932="",0,$E932="",VLOOKUP($F932,objets!$A$2:$L5500,10,FALSE))</f>
        <v>#NAME?</v>
      </c>
      <c r="N932" s="63" t="e">
        <f ca="1">_xlfn.IFS($E932&gt;0,VLOOKUP($F932,objets!$A$2:$L5500,11,FALSE)*$E932,$F932="",0,$E932="",VLOOKUP($F932,objets!$A$2:$L5500,11,FALSE))</f>
        <v>#NAME?</v>
      </c>
      <c r="O932" s="63" t="e">
        <f ca="1">_xlfn.IFS($E932&gt;0,VLOOKUP($F932,objets!$A$2:$L5500,12,FALSE)*$E932,$F932="",0,$E932="",VLOOKUP($F932,objets!$A$2:$L5500,12,FALSE))</f>
        <v>#NAME?</v>
      </c>
      <c r="P932" s="64"/>
      <c r="Q932" s="65"/>
      <c r="R932" s="65"/>
      <c r="S932" s="65"/>
      <c r="T932" s="65"/>
      <c r="U932" s="65"/>
      <c r="V932" s="65"/>
      <c r="W932" s="65"/>
      <c r="X932" s="65"/>
      <c r="Y932" s="73"/>
      <c r="Z932" s="67" t="str">
        <f t="shared" ca="1" si="29"/>
        <v/>
      </c>
      <c r="AA932" s="53"/>
      <c r="AB932" s="68"/>
      <c r="AC932" s="68"/>
      <c r="AD932" s="68"/>
      <c r="AE932" s="68"/>
      <c r="AF932" s="68"/>
      <c r="AG932" s="68"/>
      <c r="AH932" s="68"/>
      <c r="AI932" s="68"/>
      <c r="AJ932" s="69"/>
      <c r="AK932" s="55"/>
      <c r="AL932" s="70"/>
      <c r="AM932" s="61"/>
      <c r="AN932" s="61"/>
      <c r="AO932" s="55"/>
      <c r="AP932" s="71"/>
      <c r="AQ932" s="68"/>
      <c r="AR932" s="61"/>
    </row>
    <row r="933" spans="1:44" ht="34.5" customHeight="1" x14ac:dyDescent="0.25">
      <c r="A933" s="58"/>
      <c r="B933" s="58"/>
      <c r="C933" s="59"/>
      <c r="D933" s="60"/>
      <c r="E933" s="60"/>
      <c r="F933" s="72"/>
      <c r="G933" s="62" t="e">
        <f t="shared" ca="1" si="30"/>
        <v>#NAME?</v>
      </c>
      <c r="H933" s="62" t="e">
        <f ca="1">_xlfn.IFS($E933&gt;0,VLOOKUP($F933,objets!$A$2:$L5501,4,FALSE)*$E933,$F933="",0,$E933="",VLOOKUP($F933,objets!$A$2:$L5501,4,FALSE))</f>
        <v>#NAME?</v>
      </c>
      <c r="I933" s="107" t="str">
        <f>IF(F933="","",IF(E933&gt;0,VLOOKUP(F933,objets!$A$4:$F$47,6,FALSE)*E933,VLOOKUP(F933,objets!$A$4:$F$47,6,FALSE)))</f>
        <v/>
      </c>
      <c r="J933" s="63" t="e">
        <f ca="1">_xlfn.IFS($E933&gt;0,VLOOKUP($F933,objets!$A$2:$L5501,7,FALSE)*$E933,$F933="",0,$E933="",VLOOKUP($F933,objets!$A$2:$L5501,7,FALSE))</f>
        <v>#NAME?</v>
      </c>
      <c r="K933" s="63" t="e">
        <f ca="1">_xlfn.IFS($E933&gt;0,VLOOKUP($F933,objets!$A$2:$L5501,8,FALSE)*$E933,$F933="",0,$E933="",VLOOKUP($F933,objets!$A$2:$L5501,8,FALSE))</f>
        <v>#NAME?</v>
      </c>
      <c r="L933" s="63" t="e">
        <f ca="1">_xlfn.IFS($E933&gt;0,VLOOKUP($F933,objets!$A$2:$L5501,9,FALSE)*$E933,$F933="",0,$E933="",VLOOKUP($F933,objets!$A$2:$L5501,9,FALSE))</f>
        <v>#NAME?</v>
      </c>
      <c r="M933" s="63" t="e">
        <f ca="1">_xlfn.IFS($E933&gt;0,VLOOKUP($F933,objets!$A$2:$L5501,10,FALSE)*$E933,$F933="",0,$E933="",VLOOKUP($F933,objets!$A$2:$L5501,10,FALSE))</f>
        <v>#NAME?</v>
      </c>
      <c r="N933" s="63" t="e">
        <f ca="1">_xlfn.IFS($E933&gt;0,VLOOKUP($F933,objets!$A$2:$L5501,11,FALSE)*$E933,$F933="",0,$E933="",VLOOKUP($F933,objets!$A$2:$L5501,11,FALSE))</f>
        <v>#NAME?</v>
      </c>
      <c r="O933" s="63" t="e">
        <f ca="1">_xlfn.IFS($E933&gt;0,VLOOKUP($F933,objets!$A$2:$L5501,12,FALSE)*$E933,$F933="",0,$E933="",VLOOKUP($F933,objets!$A$2:$L5501,12,FALSE))</f>
        <v>#NAME?</v>
      </c>
      <c r="P933" s="64"/>
      <c r="Q933" s="65"/>
      <c r="R933" s="65"/>
      <c r="S933" s="65"/>
      <c r="T933" s="65"/>
      <c r="U933" s="65"/>
      <c r="V933" s="65"/>
      <c r="W933" s="65"/>
      <c r="X933" s="65"/>
      <c r="Y933" s="73"/>
      <c r="Z933" s="67" t="str">
        <f t="shared" ca="1" si="29"/>
        <v/>
      </c>
      <c r="AA933" s="53"/>
      <c r="AB933" s="68"/>
      <c r="AC933" s="68"/>
      <c r="AD933" s="68"/>
      <c r="AE933" s="68"/>
      <c r="AF933" s="68"/>
      <c r="AG933" s="68"/>
      <c r="AH933" s="68"/>
      <c r="AI933" s="68"/>
      <c r="AJ933" s="69"/>
      <c r="AK933" s="55"/>
      <c r="AL933" s="70"/>
      <c r="AM933" s="61"/>
      <c r="AN933" s="61"/>
      <c r="AO933" s="55"/>
      <c r="AP933" s="71"/>
      <c r="AQ933" s="68"/>
      <c r="AR933" s="61"/>
    </row>
    <row r="934" spans="1:44" ht="34.5" customHeight="1" x14ac:dyDescent="0.25">
      <c r="A934" s="58"/>
      <c r="B934" s="58"/>
      <c r="C934" s="59"/>
      <c r="D934" s="60"/>
      <c r="E934" s="60"/>
      <c r="F934" s="61"/>
      <c r="G934" s="62" t="e">
        <f t="shared" ca="1" si="30"/>
        <v>#NAME?</v>
      </c>
      <c r="H934" s="62" t="e">
        <f ca="1">_xlfn.IFS($E934&gt;0,VLOOKUP($F934,objets!$A$2:$L5502,4,FALSE)*$E934,$F934="",0,$E934="",VLOOKUP($F934,objets!$A$2:$L5502,4,FALSE))</f>
        <v>#NAME?</v>
      </c>
      <c r="I934" s="107" t="str">
        <f>IF(F934="","",IF(E934&gt;0,VLOOKUP(F934,objets!$A$4:$F$47,6,FALSE)*E934,VLOOKUP(F934,objets!$A$4:$F$47,6,FALSE)))</f>
        <v/>
      </c>
      <c r="J934" s="63" t="e">
        <f ca="1">_xlfn.IFS($E934&gt;0,VLOOKUP($F934,objets!$A$2:$L5502,7,FALSE)*$E934,$F934="",0,$E934="",VLOOKUP($F934,objets!$A$2:$L5502,7,FALSE))</f>
        <v>#NAME?</v>
      </c>
      <c r="K934" s="63" t="e">
        <f ca="1">_xlfn.IFS($E934&gt;0,VLOOKUP($F934,objets!$A$2:$L5502,8,FALSE)*$E934,$F934="",0,$E934="",VLOOKUP($F934,objets!$A$2:$L5502,8,FALSE))</f>
        <v>#NAME?</v>
      </c>
      <c r="L934" s="63" t="e">
        <f ca="1">_xlfn.IFS($E934&gt;0,VLOOKUP($F934,objets!$A$2:$L5502,9,FALSE)*$E934,$F934="",0,$E934="",VLOOKUP($F934,objets!$A$2:$L5502,9,FALSE))</f>
        <v>#NAME?</v>
      </c>
      <c r="M934" s="63" t="e">
        <f ca="1">_xlfn.IFS($E934&gt;0,VLOOKUP($F934,objets!$A$2:$L5502,10,FALSE)*$E934,$F934="",0,$E934="",VLOOKUP($F934,objets!$A$2:$L5502,10,FALSE))</f>
        <v>#NAME?</v>
      </c>
      <c r="N934" s="63" t="e">
        <f ca="1">_xlfn.IFS($E934&gt;0,VLOOKUP($F934,objets!$A$2:$L5502,11,FALSE)*$E934,$F934="",0,$E934="",VLOOKUP($F934,objets!$A$2:$L5502,11,FALSE))</f>
        <v>#NAME?</v>
      </c>
      <c r="O934" s="63" t="e">
        <f ca="1">_xlfn.IFS($E934&gt;0,VLOOKUP($F934,objets!$A$2:$L5502,12,FALSE)*$E934,$F934="",0,$E934="",VLOOKUP($F934,objets!$A$2:$L5502,12,FALSE))</f>
        <v>#NAME?</v>
      </c>
      <c r="P934" s="64"/>
      <c r="Q934" s="65"/>
      <c r="R934" s="65"/>
      <c r="S934" s="65"/>
      <c r="T934" s="65"/>
      <c r="U934" s="65"/>
      <c r="V934" s="65"/>
      <c r="W934" s="65"/>
      <c r="X934" s="65"/>
      <c r="Y934" s="73"/>
      <c r="Z934" s="67" t="str">
        <f t="shared" ca="1" si="29"/>
        <v/>
      </c>
      <c r="AA934" s="53"/>
      <c r="AB934" s="68"/>
      <c r="AC934" s="68"/>
      <c r="AD934" s="68"/>
      <c r="AE934" s="68"/>
      <c r="AF934" s="68"/>
      <c r="AG934" s="68"/>
      <c r="AH934" s="68"/>
      <c r="AI934" s="68"/>
      <c r="AJ934" s="69"/>
      <c r="AK934" s="55"/>
      <c r="AL934" s="70"/>
      <c r="AM934" s="61"/>
      <c r="AN934" s="61"/>
      <c r="AO934" s="55"/>
      <c r="AP934" s="71"/>
      <c r="AQ934" s="68"/>
      <c r="AR934" s="61"/>
    </row>
    <row r="935" spans="1:44" ht="34.5" customHeight="1" x14ac:dyDescent="0.25">
      <c r="A935" s="58"/>
      <c r="B935" s="58"/>
      <c r="C935" s="59"/>
      <c r="D935" s="60"/>
      <c r="E935" s="60"/>
      <c r="F935" s="61"/>
      <c r="G935" s="62" t="e">
        <f t="shared" ca="1" si="30"/>
        <v>#NAME?</v>
      </c>
      <c r="H935" s="62" t="e">
        <f ca="1">_xlfn.IFS($E935&gt;0,VLOOKUP($F935,objets!$A$2:$L5503,4,FALSE)*$E935,$F935="",0,$E935="",VLOOKUP($F935,objets!$A$2:$L5503,4,FALSE))</f>
        <v>#NAME?</v>
      </c>
      <c r="I935" s="107" t="str">
        <f>IF(F935="","",IF(E935&gt;0,VLOOKUP(F935,objets!$A$4:$F$47,6,FALSE)*E935,VLOOKUP(F935,objets!$A$4:$F$47,6,FALSE)))</f>
        <v/>
      </c>
      <c r="J935" s="63" t="e">
        <f ca="1">_xlfn.IFS($E935&gt;0,VLOOKUP($F935,objets!$A$2:$L5503,7,FALSE)*$E935,$F935="",0,$E935="",VLOOKUP($F935,objets!$A$2:$L5503,7,FALSE))</f>
        <v>#NAME?</v>
      </c>
      <c r="K935" s="63" t="e">
        <f ca="1">_xlfn.IFS($E935&gt;0,VLOOKUP($F935,objets!$A$2:$L5503,8,FALSE)*$E935,$F935="",0,$E935="",VLOOKUP($F935,objets!$A$2:$L5503,8,FALSE))</f>
        <v>#NAME?</v>
      </c>
      <c r="L935" s="63" t="e">
        <f ca="1">_xlfn.IFS($E935&gt;0,VLOOKUP($F935,objets!$A$2:$L5503,9,FALSE)*$E935,$F935="",0,$E935="",VLOOKUP($F935,objets!$A$2:$L5503,9,FALSE))</f>
        <v>#NAME?</v>
      </c>
      <c r="M935" s="63" t="e">
        <f ca="1">_xlfn.IFS($E935&gt;0,VLOOKUP($F935,objets!$A$2:$L5503,10,FALSE)*$E935,$F935="",0,$E935="",VLOOKUP($F935,objets!$A$2:$L5503,10,FALSE))</f>
        <v>#NAME?</v>
      </c>
      <c r="N935" s="63" t="e">
        <f ca="1">_xlfn.IFS($E935&gt;0,VLOOKUP($F935,objets!$A$2:$L5503,11,FALSE)*$E935,$F935="",0,$E935="",VLOOKUP($F935,objets!$A$2:$L5503,11,FALSE))</f>
        <v>#NAME?</v>
      </c>
      <c r="O935" s="63" t="e">
        <f ca="1">_xlfn.IFS($E935&gt;0,VLOOKUP($F935,objets!$A$2:$L5503,12,FALSE)*$E935,$F935="",0,$E935="",VLOOKUP($F935,objets!$A$2:$L5503,12,FALSE))</f>
        <v>#NAME?</v>
      </c>
      <c r="P935" s="64"/>
      <c r="Q935" s="65"/>
      <c r="R935" s="65"/>
      <c r="S935" s="65"/>
      <c r="T935" s="65"/>
      <c r="U935" s="65"/>
      <c r="V935" s="65"/>
      <c r="W935" s="65"/>
      <c r="X935" s="65"/>
      <c r="Y935" s="73"/>
      <c r="Z935" s="67" t="str">
        <f t="shared" ca="1" si="29"/>
        <v/>
      </c>
      <c r="AA935" s="53"/>
      <c r="AB935" s="68"/>
      <c r="AC935" s="68"/>
      <c r="AD935" s="68"/>
      <c r="AE935" s="68"/>
      <c r="AF935" s="68"/>
      <c r="AG935" s="68"/>
      <c r="AH935" s="68"/>
      <c r="AI935" s="68"/>
      <c r="AJ935" s="69"/>
      <c r="AK935" s="55"/>
      <c r="AL935" s="70"/>
      <c r="AM935" s="61"/>
      <c r="AN935" s="61"/>
      <c r="AO935" s="55"/>
      <c r="AP935" s="71"/>
      <c r="AQ935" s="68"/>
      <c r="AR935" s="61"/>
    </row>
    <row r="936" spans="1:44" ht="34.5" customHeight="1" x14ac:dyDescent="0.25">
      <c r="A936" s="58"/>
      <c r="B936" s="58"/>
      <c r="C936" s="59"/>
      <c r="D936" s="60"/>
      <c r="E936" s="60"/>
      <c r="F936" s="61"/>
      <c r="G936" s="62" t="e">
        <f t="shared" ca="1" si="30"/>
        <v>#NAME?</v>
      </c>
      <c r="H936" s="62" t="e">
        <f ca="1">_xlfn.IFS($E936&gt;0,VLOOKUP($F936,objets!$A$2:$L5504,4,FALSE)*$E936,$F936="",0,$E936="",VLOOKUP($F936,objets!$A$2:$L5504,4,FALSE))</f>
        <v>#NAME?</v>
      </c>
      <c r="I936" s="107" t="str">
        <f>IF(F936="","",IF(E936&gt;0,VLOOKUP(F936,objets!$A$4:$F$47,6,FALSE)*E936,VLOOKUP(F936,objets!$A$4:$F$47,6,FALSE)))</f>
        <v/>
      </c>
      <c r="J936" s="63" t="e">
        <f ca="1">_xlfn.IFS($E936&gt;0,VLOOKUP($F936,objets!$A$2:$L5504,7,FALSE)*$E936,$F936="",0,$E936="",VLOOKUP($F936,objets!$A$2:$L5504,7,FALSE))</f>
        <v>#NAME?</v>
      </c>
      <c r="K936" s="63" t="e">
        <f ca="1">_xlfn.IFS($E936&gt;0,VLOOKUP($F936,objets!$A$2:$L5504,8,FALSE)*$E936,$F936="",0,$E936="",VLOOKUP($F936,objets!$A$2:$L5504,8,FALSE))</f>
        <v>#NAME?</v>
      </c>
      <c r="L936" s="63" t="e">
        <f ca="1">_xlfn.IFS($E936&gt;0,VLOOKUP($F936,objets!$A$2:$L5504,9,FALSE)*$E936,$F936="",0,$E936="",VLOOKUP($F936,objets!$A$2:$L5504,9,FALSE))</f>
        <v>#NAME?</v>
      </c>
      <c r="M936" s="63" t="e">
        <f ca="1">_xlfn.IFS($E936&gt;0,VLOOKUP($F936,objets!$A$2:$L5504,10,FALSE)*$E936,$F936="",0,$E936="",VLOOKUP($F936,objets!$A$2:$L5504,10,FALSE))</f>
        <v>#NAME?</v>
      </c>
      <c r="N936" s="63" t="e">
        <f ca="1">_xlfn.IFS($E936&gt;0,VLOOKUP($F936,objets!$A$2:$L5504,11,FALSE)*$E936,$F936="",0,$E936="",VLOOKUP($F936,objets!$A$2:$L5504,11,FALSE))</f>
        <v>#NAME?</v>
      </c>
      <c r="O936" s="63" t="e">
        <f ca="1">_xlfn.IFS($E936&gt;0,VLOOKUP($F936,objets!$A$2:$L5504,12,FALSE)*$E936,$F936="",0,$E936="",VLOOKUP($F936,objets!$A$2:$L5504,12,FALSE))</f>
        <v>#NAME?</v>
      </c>
      <c r="P936" s="64"/>
      <c r="Q936" s="65"/>
      <c r="R936" s="65"/>
      <c r="S936" s="65"/>
      <c r="T936" s="65"/>
      <c r="U936" s="65"/>
      <c r="V936" s="65"/>
      <c r="W936" s="65"/>
      <c r="X936" s="65"/>
      <c r="Y936" s="73"/>
      <c r="Z936" s="67" t="str">
        <f t="shared" ca="1" si="29"/>
        <v/>
      </c>
      <c r="AA936" s="53"/>
      <c r="AB936" s="68"/>
      <c r="AC936" s="68"/>
      <c r="AD936" s="68"/>
      <c r="AE936" s="68"/>
      <c r="AF936" s="68"/>
      <c r="AG936" s="68"/>
      <c r="AH936" s="68"/>
      <c r="AI936" s="68"/>
      <c r="AJ936" s="69"/>
      <c r="AK936" s="55"/>
      <c r="AL936" s="70"/>
      <c r="AM936" s="61"/>
      <c r="AN936" s="61"/>
      <c r="AO936" s="55"/>
      <c r="AP936" s="71"/>
      <c r="AQ936" s="68"/>
      <c r="AR936" s="61"/>
    </row>
    <row r="937" spans="1:44" ht="34.5" customHeight="1" x14ac:dyDescent="0.25">
      <c r="A937" s="58"/>
      <c r="B937" s="58"/>
      <c r="C937" s="59"/>
      <c r="D937" s="60"/>
      <c r="E937" s="60"/>
      <c r="F937" s="61"/>
      <c r="G937" s="62" t="e">
        <f t="shared" ca="1" si="30"/>
        <v>#NAME?</v>
      </c>
      <c r="H937" s="62" t="e">
        <f ca="1">_xlfn.IFS($E937&gt;0,VLOOKUP($F937,objets!$A$2:$L5505,4,FALSE)*$E937,$F937="",0,$E937="",VLOOKUP($F937,objets!$A$2:$L5505,4,FALSE))</f>
        <v>#NAME?</v>
      </c>
      <c r="I937" s="107" t="str">
        <f>IF(F937="","",IF(E937&gt;0,VLOOKUP(F937,objets!$A$4:$F$47,6,FALSE)*E937,VLOOKUP(F937,objets!$A$4:$F$47,6,FALSE)))</f>
        <v/>
      </c>
      <c r="J937" s="63" t="e">
        <f ca="1">_xlfn.IFS($E937&gt;0,VLOOKUP($F937,objets!$A$2:$L5505,7,FALSE)*$E937,$F937="",0,$E937="",VLOOKUP($F937,objets!$A$2:$L5505,7,FALSE))</f>
        <v>#NAME?</v>
      </c>
      <c r="K937" s="63" t="e">
        <f ca="1">_xlfn.IFS($E937&gt;0,VLOOKUP($F937,objets!$A$2:$L5505,8,FALSE)*$E937,$F937="",0,$E937="",VLOOKUP($F937,objets!$A$2:$L5505,8,FALSE))</f>
        <v>#NAME?</v>
      </c>
      <c r="L937" s="63" t="e">
        <f ca="1">_xlfn.IFS($E937&gt;0,VLOOKUP($F937,objets!$A$2:$L5505,9,FALSE)*$E937,$F937="",0,$E937="",VLOOKUP($F937,objets!$A$2:$L5505,9,FALSE))</f>
        <v>#NAME?</v>
      </c>
      <c r="M937" s="63" t="e">
        <f ca="1">_xlfn.IFS($E937&gt;0,VLOOKUP($F937,objets!$A$2:$L5505,10,FALSE)*$E937,$F937="",0,$E937="",VLOOKUP($F937,objets!$A$2:$L5505,10,FALSE))</f>
        <v>#NAME?</v>
      </c>
      <c r="N937" s="63" t="e">
        <f ca="1">_xlfn.IFS($E937&gt;0,VLOOKUP($F937,objets!$A$2:$L5505,11,FALSE)*$E937,$F937="",0,$E937="",VLOOKUP($F937,objets!$A$2:$L5505,11,FALSE))</f>
        <v>#NAME?</v>
      </c>
      <c r="O937" s="63" t="e">
        <f ca="1">_xlfn.IFS($E937&gt;0,VLOOKUP($F937,objets!$A$2:$L5505,12,FALSE)*$E937,$F937="",0,$E937="",VLOOKUP($F937,objets!$A$2:$L5505,12,FALSE))</f>
        <v>#NAME?</v>
      </c>
      <c r="P937" s="64"/>
      <c r="Q937" s="65"/>
      <c r="R937" s="65"/>
      <c r="S937" s="65"/>
      <c r="T937" s="65"/>
      <c r="U937" s="65"/>
      <c r="V937" s="65"/>
      <c r="W937" s="65"/>
      <c r="X937" s="65"/>
      <c r="Y937" s="73"/>
      <c r="Z937" s="67" t="str">
        <f t="shared" ca="1" si="29"/>
        <v/>
      </c>
      <c r="AA937" s="53"/>
      <c r="AB937" s="68"/>
      <c r="AC937" s="68"/>
      <c r="AD937" s="68"/>
      <c r="AE937" s="68"/>
      <c r="AF937" s="68"/>
      <c r="AG937" s="68"/>
      <c r="AH937" s="68"/>
      <c r="AI937" s="68"/>
      <c r="AJ937" s="69"/>
      <c r="AK937" s="55"/>
      <c r="AL937" s="70"/>
      <c r="AM937" s="61"/>
      <c r="AN937" s="61"/>
      <c r="AO937" s="55"/>
      <c r="AP937" s="71"/>
      <c r="AQ937" s="68"/>
      <c r="AR937" s="61"/>
    </row>
    <row r="938" spans="1:44" ht="34.5" customHeight="1" x14ac:dyDescent="0.25">
      <c r="A938" s="58"/>
      <c r="B938" s="58"/>
      <c r="C938" s="59"/>
      <c r="D938" s="60"/>
      <c r="E938" s="60"/>
      <c r="F938" s="61"/>
      <c r="G938" s="62" t="e">
        <f t="shared" ca="1" si="30"/>
        <v>#NAME?</v>
      </c>
      <c r="H938" s="62" t="e">
        <f ca="1">_xlfn.IFS($E938&gt;0,VLOOKUP($F938,objets!$A$2:$L5506,4,FALSE)*$E938,$F938="",0,$E938="",VLOOKUP($F938,objets!$A$2:$L5506,4,FALSE))</f>
        <v>#NAME?</v>
      </c>
      <c r="I938" s="107" t="str">
        <f>IF(F938="","",IF(E938&gt;0,VLOOKUP(F938,objets!$A$4:$F$47,6,FALSE)*E938,VLOOKUP(F938,objets!$A$4:$F$47,6,FALSE)))</f>
        <v/>
      </c>
      <c r="J938" s="63" t="e">
        <f ca="1">_xlfn.IFS($E938&gt;0,VLOOKUP($F938,objets!$A$2:$L5506,7,FALSE)*$E938,$F938="",0,$E938="",VLOOKUP($F938,objets!$A$2:$L5506,7,FALSE))</f>
        <v>#NAME?</v>
      </c>
      <c r="K938" s="63" t="e">
        <f ca="1">_xlfn.IFS($E938&gt;0,VLOOKUP($F938,objets!$A$2:$L5506,8,FALSE)*$E938,$F938="",0,$E938="",VLOOKUP($F938,objets!$A$2:$L5506,8,FALSE))</f>
        <v>#NAME?</v>
      </c>
      <c r="L938" s="63" t="e">
        <f ca="1">_xlfn.IFS($E938&gt;0,VLOOKUP($F938,objets!$A$2:$L5506,9,FALSE)*$E938,$F938="",0,$E938="",VLOOKUP($F938,objets!$A$2:$L5506,9,FALSE))</f>
        <v>#NAME?</v>
      </c>
      <c r="M938" s="63" t="e">
        <f ca="1">_xlfn.IFS($E938&gt;0,VLOOKUP($F938,objets!$A$2:$L5506,10,FALSE)*$E938,$F938="",0,$E938="",VLOOKUP($F938,objets!$A$2:$L5506,10,FALSE))</f>
        <v>#NAME?</v>
      </c>
      <c r="N938" s="63" t="e">
        <f ca="1">_xlfn.IFS($E938&gt;0,VLOOKUP($F938,objets!$A$2:$L5506,11,FALSE)*$E938,$F938="",0,$E938="",VLOOKUP($F938,objets!$A$2:$L5506,11,FALSE))</f>
        <v>#NAME?</v>
      </c>
      <c r="O938" s="63" t="e">
        <f ca="1">_xlfn.IFS($E938&gt;0,VLOOKUP($F938,objets!$A$2:$L5506,12,FALSE)*$E938,$F938="",0,$E938="",VLOOKUP($F938,objets!$A$2:$L5506,12,FALSE))</f>
        <v>#NAME?</v>
      </c>
      <c r="P938" s="64"/>
      <c r="Q938" s="65"/>
      <c r="R938" s="65"/>
      <c r="S938" s="65"/>
      <c r="T938" s="65"/>
      <c r="U938" s="65"/>
      <c r="V938" s="65"/>
      <c r="W938" s="65"/>
      <c r="X938" s="65"/>
      <c r="Y938" s="73"/>
      <c r="Z938" s="67" t="str">
        <f t="shared" ca="1" si="29"/>
        <v/>
      </c>
      <c r="AA938" s="53"/>
      <c r="AB938" s="68"/>
      <c r="AC938" s="68"/>
      <c r="AD938" s="68"/>
      <c r="AE938" s="68"/>
      <c r="AF938" s="68"/>
      <c r="AG938" s="68"/>
      <c r="AH938" s="68"/>
      <c r="AI938" s="68"/>
      <c r="AJ938" s="69"/>
      <c r="AK938" s="55"/>
      <c r="AL938" s="70"/>
      <c r="AM938" s="61"/>
      <c r="AN938" s="61"/>
      <c r="AO938" s="55"/>
      <c r="AP938" s="71"/>
      <c r="AQ938" s="68"/>
      <c r="AR938" s="61"/>
    </row>
    <row r="939" spans="1:44" ht="34.5" customHeight="1" x14ac:dyDescent="0.25">
      <c r="A939" s="58"/>
      <c r="B939" s="58"/>
      <c r="C939" s="59"/>
      <c r="D939" s="60"/>
      <c r="E939" s="60"/>
      <c r="F939" s="72"/>
      <c r="G939" s="62" t="e">
        <f t="shared" ca="1" si="30"/>
        <v>#NAME?</v>
      </c>
      <c r="H939" s="62" t="e">
        <f ca="1">_xlfn.IFS($E939&gt;0,VLOOKUP($F939,objets!$A$2:$L5507,4,FALSE)*$E939,$F939="",0,$E939="",VLOOKUP($F939,objets!$A$2:$L5507,4,FALSE))</f>
        <v>#NAME?</v>
      </c>
      <c r="I939" s="107" t="str">
        <f>IF(F939="","",IF(E939&gt;0,VLOOKUP(F939,objets!$A$4:$F$47,6,FALSE)*E939,VLOOKUP(F939,objets!$A$4:$F$47,6,FALSE)))</f>
        <v/>
      </c>
      <c r="J939" s="63" t="e">
        <f ca="1">_xlfn.IFS($E939&gt;0,VLOOKUP($F939,objets!$A$2:$L5507,7,FALSE)*$E939,$F939="",0,$E939="",VLOOKUP($F939,objets!$A$2:$L5507,7,FALSE))</f>
        <v>#NAME?</v>
      </c>
      <c r="K939" s="63" t="e">
        <f ca="1">_xlfn.IFS($E939&gt;0,VLOOKUP($F939,objets!$A$2:$L5507,8,FALSE)*$E939,$F939="",0,$E939="",VLOOKUP($F939,objets!$A$2:$L5507,8,FALSE))</f>
        <v>#NAME?</v>
      </c>
      <c r="L939" s="63" t="e">
        <f ca="1">_xlfn.IFS($E939&gt;0,VLOOKUP($F939,objets!$A$2:$L5507,9,FALSE)*$E939,$F939="",0,$E939="",VLOOKUP($F939,objets!$A$2:$L5507,9,FALSE))</f>
        <v>#NAME?</v>
      </c>
      <c r="M939" s="63" t="e">
        <f ca="1">_xlfn.IFS($E939&gt;0,VLOOKUP($F939,objets!$A$2:$L5507,10,FALSE)*$E939,$F939="",0,$E939="",VLOOKUP($F939,objets!$A$2:$L5507,10,FALSE))</f>
        <v>#NAME?</v>
      </c>
      <c r="N939" s="63" t="e">
        <f ca="1">_xlfn.IFS($E939&gt;0,VLOOKUP($F939,objets!$A$2:$L5507,11,FALSE)*$E939,$F939="",0,$E939="",VLOOKUP($F939,objets!$A$2:$L5507,11,FALSE))</f>
        <v>#NAME?</v>
      </c>
      <c r="O939" s="63" t="e">
        <f ca="1">_xlfn.IFS($E939&gt;0,VLOOKUP($F939,objets!$A$2:$L5507,12,FALSE)*$E939,$F939="",0,$E939="",VLOOKUP($F939,objets!$A$2:$L5507,12,FALSE))</f>
        <v>#NAME?</v>
      </c>
      <c r="P939" s="64"/>
      <c r="Q939" s="65"/>
      <c r="R939" s="65"/>
      <c r="S939" s="65"/>
      <c r="T939" s="65"/>
      <c r="U939" s="65"/>
      <c r="V939" s="65"/>
      <c r="W939" s="65"/>
      <c r="X939" s="65"/>
      <c r="Y939" s="73"/>
      <c r="Z939" s="67" t="str">
        <f t="shared" ca="1" si="29"/>
        <v/>
      </c>
      <c r="AA939" s="53"/>
      <c r="AB939" s="68"/>
      <c r="AC939" s="68"/>
      <c r="AD939" s="68"/>
      <c r="AE939" s="68"/>
      <c r="AF939" s="68"/>
      <c r="AG939" s="68"/>
      <c r="AH939" s="68"/>
      <c r="AI939" s="68"/>
      <c r="AJ939" s="69"/>
      <c r="AK939" s="55"/>
      <c r="AL939" s="70"/>
      <c r="AM939" s="61"/>
      <c r="AN939" s="61"/>
      <c r="AO939" s="55"/>
      <c r="AP939" s="71"/>
      <c r="AQ939" s="68"/>
      <c r="AR939" s="61"/>
    </row>
    <row r="940" spans="1:44" ht="34.5" customHeight="1" x14ac:dyDescent="0.25">
      <c r="A940" s="58"/>
      <c r="B940" s="58"/>
      <c r="C940" s="59"/>
      <c r="D940" s="60"/>
      <c r="E940" s="60"/>
      <c r="F940" s="61"/>
      <c r="G940" s="62" t="e">
        <f t="shared" ca="1" si="30"/>
        <v>#NAME?</v>
      </c>
      <c r="H940" s="62" t="e">
        <f ca="1">_xlfn.IFS($E940&gt;0,VLOOKUP($F940,objets!$A$2:$L5508,4,FALSE)*$E940,$F940="",0,$E940="",VLOOKUP($F940,objets!$A$2:$L5508,4,FALSE))</f>
        <v>#NAME?</v>
      </c>
      <c r="I940" s="107" t="str">
        <f>IF(F940="","",IF(E940&gt;0,VLOOKUP(F940,objets!$A$4:$F$47,6,FALSE)*E940,VLOOKUP(F940,objets!$A$4:$F$47,6,FALSE)))</f>
        <v/>
      </c>
      <c r="J940" s="63" t="e">
        <f ca="1">_xlfn.IFS($E940&gt;0,VLOOKUP($F940,objets!$A$2:$L5508,7,FALSE)*$E940,$F940="",0,$E940="",VLOOKUP($F940,objets!$A$2:$L5508,7,FALSE))</f>
        <v>#NAME?</v>
      </c>
      <c r="K940" s="63" t="e">
        <f ca="1">_xlfn.IFS($E940&gt;0,VLOOKUP($F940,objets!$A$2:$L5508,8,FALSE)*$E940,$F940="",0,$E940="",VLOOKUP($F940,objets!$A$2:$L5508,8,FALSE))</f>
        <v>#NAME?</v>
      </c>
      <c r="L940" s="63" t="e">
        <f ca="1">_xlfn.IFS($E940&gt;0,VLOOKUP($F940,objets!$A$2:$L5508,9,FALSE)*$E940,$F940="",0,$E940="",VLOOKUP($F940,objets!$A$2:$L5508,9,FALSE))</f>
        <v>#NAME?</v>
      </c>
      <c r="M940" s="63" t="e">
        <f ca="1">_xlfn.IFS($E940&gt;0,VLOOKUP($F940,objets!$A$2:$L5508,10,FALSE)*$E940,$F940="",0,$E940="",VLOOKUP($F940,objets!$A$2:$L5508,10,FALSE))</f>
        <v>#NAME?</v>
      </c>
      <c r="N940" s="63" t="e">
        <f ca="1">_xlfn.IFS($E940&gt;0,VLOOKUP($F940,objets!$A$2:$L5508,11,FALSE)*$E940,$F940="",0,$E940="",VLOOKUP($F940,objets!$A$2:$L5508,11,FALSE))</f>
        <v>#NAME?</v>
      </c>
      <c r="O940" s="63" t="e">
        <f ca="1">_xlfn.IFS($E940&gt;0,VLOOKUP($F940,objets!$A$2:$L5508,12,FALSE)*$E940,$F940="",0,$E940="",VLOOKUP($F940,objets!$A$2:$L5508,12,FALSE))</f>
        <v>#NAME?</v>
      </c>
      <c r="P940" s="64"/>
      <c r="Q940" s="65"/>
      <c r="R940" s="65"/>
      <c r="S940" s="65"/>
      <c r="T940" s="65"/>
      <c r="U940" s="65"/>
      <c r="V940" s="65"/>
      <c r="W940" s="65"/>
      <c r="X940" s="65"/>
      <c r="Y940" s="73"/>
      <c r="Z940" s="67" t="str">
        <f t="shared" ca="1" si="29"/>
        <v/>
      </c>
      <c r="AA940" s="53"/>
      <c r="AB940" s="68"/>
      <c r="AC940" s="68"/>
      <c r="AD940" s="68"/>
      <c r="AE940" s="68"/>
      <c r="AF940" s="68"/>
      <c r="AG940" s="68"/>
      <c r="AH940" s="68"/>
      <c r="AI940" s="68"/>
      <c r="AJ940" s="69"/>
      <c r="AK940" s="55"/>
      <c r="AL940" s="70"/>
      <c r="AM940" s="61"/>
      <c r="AN940" s="61"/>
      <c r="AO940" s="55"/>
      <c r="AP940" s="71"/>
      <c r="AQ940" s="68"/>
      <c r="AR940" s="61"/>
    </row>
    <row r="941" spans="1:44" ht="34.5" customHeight="1" x14ac:dyDescent="0.25">
      <c r="A941" s="58"/>
      <c r="B941" s="58"/>
      <c r="C941" s="59"/>
      <c r="D941" s="60"/>
      <c r="E941" s="60"/>
      <c r="F941" s="61"/>
      <c r="G941" s="62" t="e">
        <f t="shared" ca="1" si="30"/>
        <v>#NAME?</v>
      </c>
      <c r="H941" s="62" t="e">
        <f ca="1">_xlfn.IFS($E941&gt;0,VLOOKUP($F941,objets!$A$2:$L5509,4,FALSE)*$E941,$F941="",0,$E941="",VLOOKUP($F941,objets!$A$2:$L5509,4,FALSE))</f>
        <v>#NAME?</v>
      </c>
      <c r="I941" s="107" t="str">
        <f>IF(F941="","",IF(E941&gt;0,VLOOKUP(F941,objets!$A$4:$F$47,6,FALSE)*E941,VLOOKUP(F941,objets!$A$4:$F$47,6,FALSE)))</f>
        <v/>
      </c>
      <c r="J941" s="63" t="e">
        <f ca="1">_xlfn.IFS($E941&gt;0,VLOOKUP($F941,objets!$A$2:$L5509,7,FALSE)*$E941,$F941="",0,$E941="",VLOOKUP($F941,objets!$A$2:$L5509,7,FALSE))</f>
        <v>#NAME?</v>
      </c>
      <c r="K941" s="63" t="e">
        <f ca="1">_xlfn.IFS($E941&gt;0,VLOOKUP($F941,objets!$A$2:$L5509,8,FALSE)*$E941,$F941="",0,$E941="",VLOOKUP($F941,objets!$A$2:$L5509,8,FALSE))</f>
        <v>#NAME?</v>
      </c>
      <c r="L941" s="63" t="e">
        <f ca="1">_xlfn.IFS($E941&gt;0,VLOOKUP($F941,objets!$A$2:$L5509,9,FALSE)*$E941,$F941="",0,$E941="",VLOOKUP($F941,objets!$A$2:$L5509,9,FALSE))</f>
        <v>#NAME?</v>
      </c>
      <c r="M941" s="63" t="e">
        <f ca="1">_xlfn.IFS($E941&gt;0,VLOOKUP($F941,objets!$A$2:$L5509,10,FALSE)*$E941,$F941="",0,$E941="",VLOOKUP($F941,objets!$A$2:$L5509,10,FALSE))</f>
        <v>#NAME?</v>
      </c>
      <c r="N941" s="63" t="e">
        <f ca="1">_xlfn.IFS($E941&gt;0,VLOOKUP($F941,objets!$A$2:$L5509,11,FALSE)*$E941,$F941="",0,$E941="",VLOOKUP($F941,objets!$A$2:$L5509,11,FALSE))</f>
        <v>#NAME?</v>
      </c>
      <c r="O941" s="63" t="e">
        <f ca="1">_xlfn.IFS($E941&gt;0,VLOOKUP($F941,objets!$A$2:$L5509,12,FALSE)*$E941,$F941="",0,$E941="",VLOOKUP($F941,objets!$A$2:$L5509,12,FALSE))</f>
        <v>#NAME?</v>
      </c>
      <c r="P941" s="64"/>
      <c r="Q941" s="65"/>
      <c r="R941" s="65"/>
      <c r="S941" s="65"/>
      <c r="T941" s="65"/>
      <c r="U941" s="65"/>
      <c r="V941" s="65"/>
      <c r="W941" s="65"/>
      <c r="X941" s="65"/>
      <c r="Y941" s="73"/>
      <c r="Z941" s="67" t="str">
        <f t="shared" ca="1" si="29"/>
        <v/>
      </c>
      <c r="AA941" s="53"/>
      <c r="AB941" s="68"/>
      <c r="AC941" s="68"/>
      <c r="AD941" s="68"/>
      <c r="AE941" s="68"/>
      <c r="AF941" s="68"/>
      <c r="AG941" s="68"/>
      <c r="AH941" s="68"/>
      <c r="AI941" s="68"/>
      <c r="AJ941" s="69"/>
      <c r="AK941" s="55"/>
      <c r="AL941" s="70"/>
      <c r="AM941" s="61"/>
      <c r="AN941" s="61"/>
      <c r="AO941" s="55"/>
      <c r="AP941" s="71"/>
      <c r="AQ941" s="68"/>
      <c r="AR941" s="61"/>
    </row>
    <row r="942" spans="1:44" ht="34.5" customHeight="1" x14ac:dyDescent="0.25">
      <c r="A942" s="58"/>
      <c r="B942" s="58"/>
      <c r="C942" s="59"/>
      <c r="D942" s="60"/>
      <c r="E942" s="60"/>
      <c r="F942" s="61"/>
      <c r="G942" s="62" t="e">
        <f t="shared" ca="1" si="30"/>
        <v>#NAME?</v>
      </c>
      <c r="H942" s="62" t="e">
        <f ca="1">_xlfn.IFS($E942&gt;0,VLOOKUP($F942,objets!$A$2:$L5510,4,FALSE)*$E942,$F942="",0,$E942="",VLOOKUP($F942,objets!$A$2:$L5510,4,FALSE))</f>
        <v>#NAME?</v>
      </c>
      <c r="I942" s="107" t="str">
        <f>IF(F942="","",IF(E942&gt;0,VLOOKUP(F942,objets!$A$4:$F$47,6,FALSE)*E942,VLOOKUP(F942,objets!$A$4:$F$47,6,FALSE)))</f>
        <v/>
      </c>
      <c r="J942" s="63" t="e">
        <f ca="1">_xlfn.IFS($E942&gt;0,VLOOKUP($F942,objets!$A$2:$L5510,7,FALSE)*$E942,$F942="",0,$E942="",VLOOKUP($F942,objets!$A$2:$L5510,7,FALSE))</f>
        <v>#NAME?</v>
      </c>
      <c r="K942" s="63" t="e">
        <f ca="1">_xlfn.IFS($E942&gt;0,VLOOKUP($F942,objets!$A$2:$L5510,8,FALSE)*$E942,$F942="",0,$E942="",VLOOKUP($F942,objets!$A$2:$L5510,8,FALSE))</f>
        <v>#NAME?</v>
      </c>
      <c r="L942" s="63" t="e">
        <f ca="1">_xlfn.IFS($E942&gt;0,VLOOKUP($F942,objets!$A$2:$L5510,9,FALSE)*$E942,$F942="",0,$E942="",VLOOKUP($F942,objets!$A$2:$L5510,9,FALSE))</f>
        <v>#NAME?</v>
      </c>
      <c r="M942" s="63" t="e">
        <f ca="1">_xlfn.IFS($E942&gt;0,VLOOKUP($F942,objets!$A$2:$L5510,10,FALSE)*$E942,$F942="",0,$E942="",VLOOKUP($F942,objets!$A$2:$L5510,10,FALSE))</f>
        <v>#NAME?</v>
      </c>
      <c r="N942" s="63" t="e">
        <f ca="1">_xlfn.IFS($E942&gt;0,VLOOKUP($F942,objets!$A$2:$L5510,11,FALSE)*$E942,$F942="",0,$E942="",VLOOKUP($F942,objets!$A$2:$L5510,11,FALSE))</f>
        <v>#NAME?</v>
      </c>
      <c r="O942" s="63" t="e">
        <f ca="1">_xlfn.IFS($E942&gt;0,VLOOKUP($F942,objets!$A$2:$L5510,12,FALSE)*$E942,$F942="",0,$E942="",VLOOKUP($F942,objets!$A$2:$L5510,12,FALSE))</f>
        <v>#NAME?</v>
      </c>
      <c r="P942" s="64"/>
      <c r="Q942" s="65"/>
      <c r="R942" s="65"/>
      <c r="S942" s="65"/>
      <c r="T942" s="65"/>
      <c r="U942" s="65"/>
      <c r="V942" s="65"/>
      <c r="W942" s="65"/>
      <c r="X942" s="65"/>
      <c r="Y942" s="73"/>
      <c r="Z942" s="67" t="str">
        <f t="shared" ca="1" si="29"/>
        <v/>
      </c>
      <c r="AA942" s="53"/>
      <c r="AB942" s="68"/>
      <c r="AC942" s="68"/>
      <c r="AD942" s="68"/>
      <c r="AE942" s="68"/>
      <c r="AF942" s="68"/>
      <c r="AG942" s="68"/>
      <c r="AH942" s="68"/>
      <c r="AI942" s="68"/>
      <c r="AJ942" s="69"/>
      <c r="AK942" s="55"/>
      <c r="AL942" s="70"/>
      <c r="AM942" s="61"/>
      <c r="AN942" s="61"/>
      <c r="AO942" s="55"/>
      <c r="AP942" s="71"/>
      <c r="AQ942" s="68"/>
      <c r="AR942" s="61"/>
    </row>
    <row r="943" spans="1:44" ht="34.5" customHeight="1" x14ac:dyDescent="0.25">
      <c r="A943" s="58"/>
      <c r="B943" s="58"/>
      <c r="C943" s="59"/>
      <c r="D943" s="60"/>
      <c r="E943" s="60"/>
      <c r="F943" s="72"/>
      <c r="G943" s="62" t="e">
        <f t="shared" ca="1" si="30"/>
        <v>#NAME?</v>
      </c>
      <c r="H943" s="62" t="e">
        <f ca="1">_xlfn.IFS($E943&gt;0,VLOOKUP($F943,objets!$A$2:$L5511,4,FALSE)*$E943,$F943="",0,$E943="",VLOOKUP($F943,objets!$A$2:$L5511,4,FALSE))</f>
        <v>#NAME?</v>
      </c>
      <c r="I943" s="107" t="str">
        <f>IF(F943="","",IF(E943&gt;0,VLOOKUP(F943,objets!$A$4:$F$47,6,FALSE)*E943,VLOOKUP(F943,objets!$A$4:$F$47,6,FALSE)))</f>
        <v/>
      </c>
      <c r="J943" s="63" t="e">
        <f ca="1">_xlfn.IFS($E943&gt;0,VLOOKUP($F943,objets!$A$2:$L5511,7,FALSE)*$E943,$F943="",0,$E943="",VLOOKUP($F943,objets!$A$2:$L5511,7,FALSE))</f>
        <v>#NAME?</v>
      </c>
      <c r="K943" s="63" t="e">
        <f ca="1">_xlfn.IFS($E943&gt;0,VLOOKUP($F943,objets!$A$2:$L5511,8,FALSE)*$E943,$F943="",0,$E943="",VLOOKUP($F943,objets!$A$2:$L5511,8,FALSE))</f>
        <v>#NAME?</v>
      </c>
      <c r="L943" s="63" t="e">
        <f ca="1">_xlfn.IFS($E943&gt;0,VLOOKUP($F943,objets!$A$2:$L5511,9,FALSE)*$E943,$F943="",0,$E943="",VLOOKUP($F943,objets!$A$2:$L5511,9,FALSE))</f>
        <v>#NAME?</v>
      </c>
      <c r="M943" s="63" t="e">
        <f ca="1">_xlfn.IFS($E943&gt;0,VLOOKUP($F943,objets!$A$2:$L5511,10,FALSE)*$E943,$F943="",0,$E943="",VLOOKUP($F943,objets!$A$2:$L5511,10,FALSE))</f>
        <v>#NAME?</v>
      </c>
      <c r="N943" s="63" t="e">
        <f ca="1">_xlfn.IFS($E943&gt;0,VLOOKUP($F943,objets!$A$2:$L5511,11,FALSE)*$E943,$F943="",0,$E943="",VLOOKUP($F943,objets!$A$2:$L5511,11,FALSE))</f>
        <v>#NAME?</v>
      </c>
      <c r="O943" s="63" t="e">
        <f ca="1">_xlfn.IFS($E943&gt;0,VLOOKUP($F943,objets!$A$2:$L5511,12,FALSE)*$E943,$F943="",0,$E943="",VLOOKUP($F943,objets!$A$2:$L5511,12,FALSE))</f>
        <v>#NAME?</v>
      </c>
      <c r="P943" s="64"/>
      <c r="Q943" s="65"/>
      <c r="R943" s="65"/>
      <c r="S943" s="65"/>
      <c r="T943" s="65"/>
      <c r="U943" s="65"/>
      <c r="V943" s="65"/>
      <c r="W943" s="65"/>
      <c r="X943" s="65"/>
      <c r="Y943" s="73"/>
      <c r="Z943" s="67" t="str">
        <f t="shared" ca="1" si="29"/>
        <v/>
      </c>
      <c r="AA943" s="53"/>
      <c r="AB943" s="68"/>
      <c r="AC943" s="68"/>
      <c r="AD943" s="68"/>
      <c r="AE943" s="68"/>
      <c r="AF943" s="68"/>
      <c r="AG943" s="68"/>
      <c r="AH943" s="68"/>
      <c r="AI943" s="68"/>
      <c r="AJ943" s="69"/>
      <c r="AK943" s="55"/>
      <c r="AL943" s="70"/>
      <c r="AM943" s="61"/>
      <c r="AN943" s="61"/>
      <c r="AO943" s="55"/>
      <c r="AP943" s="71"/>
      <c r="AQ943" s="68"/>
      <c r="AR943" s="61"/>
    </row>
    <row r="944" spans="1:44" ht="34.5" customHeight="1" x14ac:dyDescent="0.25">
      <c r="A944" s="58"/>
      <c r="B944" s="58"/>
      <c r="C944" s="59"/>
      <c r="D944" s="60"/>
      <c r="E944" s="60"/>
      <c r="F944" s="61"/>
      <c r="G944" s="62" t="e">
        <f t="shared" ca="1" si="30"/>
        <v>#NAME?</v>
      </c>
      <c r="H944" s="62" t="e">
        <f ca="1">_xlfn.IFS($E944&gt;0,VLOOKUP($F944,objets!$A$2:$L5512,4,FALSE)*$E944,$F944="",0,$E944="",VLOOKUP($F944,objets!$A$2:$L5512,4,FALSE))</f>
        <v>#NAME?</v>
      </c>
      <c r="I944" s="107" t="str">
        <f>IF(F944="","",IF(E944&gt;0,VLOOKUP(F944,objets!$A$4:$F$47,6,FALSE)*E944,VLOOKUP(F944,objets!$A$4:$F$47,6,FALSE)))</f>
        <v/>
      </c>
      <c r="J944" s="63" t="e">
        <f ca="1">_xlfn.IFS($E944&gt;0,VLOOKUP($F944,objets!$A$2:$L5512,7,FALSE)*$E944,$F944="",0,$E944="",VLOOKUP($F944,objets!$A$2:$L5512,7,FALSE))</f>
        <v>#NAME?</v>
      </c>
      <c r="K944" s="63" t="e">
        <f ca="1">_xlfn.IFS($E944&gt;0,VLOOKUP($F944,objets!$A$2:$L5512,8,FALSE)*$E944,$F944="",0,$E944="",VLOOKUP($F944,objets!$A$2:$L5512,8,FALSE))</f>
        <v>#NAME?</v>
      </c>
      <c r="L944" s="63" t="e">
        <f ca="1">_xlfn.IFS($E944&gt;0,VLOOKUP($F944,objets!$A$2:$L5512,9,FALSE)*$E944,$F944="",0,$E944="",VLOOKUP($F944,objets!$A$2:$L5512,9,FALSE))</f>
        <v>#NAME?</v>
      </c>
      <c r="M944" s="63" t="e">
        <f ca="1">_xlfn.IFS($E944&gt;0,VLOOKUP($F944,objets!$A$2:$L5512,10,FALSE)*$E944,$F944="",0,$E944="",VLOOKUP($F944,objets!$A$2:$L5512,10,FALSE))</f>
        <v>#NAME?</v>
      </c>
      <c r="N944" s="63" t="e">
        <f ca="1">_xlfn.IFS($E944&gt;0,VLOOKUP($F944,objets!$A$2:$L5512,11,FALSE)*$E944,$F944="",0,$E944="",VLOOKUP($F944,objets!$A$2:$L5512,11,FALSE))</f>
        <v>#NAME?</v>
      </c>
      <c r="O944" s="63" t="e">
        <f ca="1">_xlfn.IFS($E944&gt;0,VLOOKUP($F944,objets!$A$2:$L5512,12,FALSE)*$E944,$F944="",0,$E944="",VLOOKUP($F944,objets!$A$2:$L5512,12,FALSE))</f>
        <v>#NAME?</v>
      </c>
      <c r="P944" s="64"/>
      <c r="Q944" s="65"/>
      <c r="R944" s="65"/>
      <c r="S944" s="65"/>
      <c r="T944" s="65"/>
      <c r="U944" s="65"/>
      <c r="V944" s="65"/>
      <c r="W944" s="65"/>
      <c r="X944" s="65"/>
      <c r="Y944" s="73"/>
      <c r="Z944" s="67" t="str">
        <f t="shared" ca="1" si="29"/>
        <v/>
      </c>
      <c r="AA944" s="53"/>
      <c r="AB944" s="68"/>
      <c r="AC944" s="68"/>
      <c r="AD944" s="68"/>
      <c r="AE944" s="68"/>
      <c r="AF944" s="68"/>
      <c r="AG944" s="68"/>
      <c r="AH944" s="68"/>
      <c r="AI944" s="68"/>
      <c r="AJ944" s="69"/>
      <c r="AK944" s="55"/>
      <c r="AL944" s="70"/>
      <c r="AM944" s="61"/>
      <c r="AN944" s="61"/>
      <c r="AO944" s="55"/>
      <c r="AP944" s="71"/>
      <c r="AQ944" s="68"/>
      <c r="AR944" s="61"/>
    </row>
    <row r="945" spans="1:44" ht="34.5" customHeight="1" x14ac:dyDescent="0.25">
      <c r="A945" s="58"/>
      <c r="B945" s="58"/>
      <c r="C945" s="59"/>
      <c r="D945" s="60"/>
      <c r="E945" s="60"/>
      <c r="F945" s="72"/>
      <c r="G945" s="62" t="e">
        <f t="shared" ca="1" si="30"/>
        <v>#NAME?</v>
      </c>
      <c r="H945" s="62" t="e">
        <f ca="1">_xlfn.IFS($E945&gt;0,VLOOKUP($F945,objets!$A$2:$L5513,4,FALSE)*$E945,$F945="",0,$E945="",VLOOKUP($F945,objets!$A$2:$L5513,4,FALSE))</f>
        <v>#NAME?</v>
      </c>
      <c r="I945" s="107" t="str">
        <f>IF(F945="","",IF(E945&gt;0,VLOOKUP(F945,objets!$A$4:$F$47,6,FALSE)*E945,VLOOKUP(F945,objets!$A$4:$F$47,6,FALSE)))</f>
        <v/>
      </c>
      <c r="J945" s="63" t="e">
        <f ca="1">_xlfn.IFS($E945&gt;0,VLOOKUP($F945,objets!$A$2:$L5513,7,FALSE)*$E945,$F945="",0,$E945="",VLOOKUP($F945,objets!$A$2:$L5513,7,FALSE))</f>
        <v>#NAME?</v>
      </c>
      <c r="K945" s="63" t="e">
        <f ca="1">_xlfn.IFS($E945&gt;0,VLOOKUP($F945,objets!$A$2:$L5513,8,FALSE)*$E945,$F945="",0,$E945="",VLOOKUP($F945,objets!$A$2:$L5513,8,FALSE))</f>
        <v>#NAME?</v>
      </c>
      <c r="L945" s="63" t="e">
        <f ca="1">_xlfn.IFS($E945&gt;0,VLOOKUP($F945,objets!$A$2:$L5513,9,FALSE)*$E945,$F945="",0,$E945="",VLOOKUP($F945,objets!$A$2:$L5513,9,FALSE))</f>
        <v>#NAME?</v>
      </c>
      <c r="M945" s="63" t="e">
        <f ca="1">_xlfn.IFS($E945&gt;0,VLOOKUP($F945,objets!$A$2:$L5513,10,FALSE)*$E945,$F945="",0,$E945="",VLOOKUP($F945,objets!$A$2:$L5513,10,FALSE))</f>
        <v>#NAME?</v>
      </c>
      <c r="N945" s="63" t="e">
        <f ca="1">_xlfn.IFS($E945&gt;0,VLOOKUP($F945,objets!$A$2:$L5513,11,FALSE)*$E945,$F945="",0,$E945="",VLOOKUP($F945,objets!$A$2:$L5513,11,FALSE))</f>
        <v>#NAME?</v>
      </c>
      <c r="O945" s="63" t="e">
        <f ca="1">_xlfn.IFS($E945&gt;0,VLOOKUP($F945,objets!$A$2:$L5513,12,FALSE)*$E945,$F945="",0,$E945="",VLOOKUP($F945,objets!$A$2:$L5513,12,FALSE))</f>
        <v>#NAME?</v>
      </c>
      <c r="P945" s="64"/>
      <c r="Q945" s="65"/>
      <c r="R945" s="65"/>
      <c r="S945" s="65"/>
      <c r="T945" s="65"/>
      <c r="U945" s="65"/>
      <c r="V945" s="65"/>
      <c r="W945" s="65"/>
      <c r="X945" s="65"/>
      <c r="Y945" s="73"/>
      <c r="Z945" s="67" t="str">
        <f t="shared" ca="1" si="29"/>
        <v/>
      </c>
      <c r="AA945" s="53"/>
      <c r="AB945" s="68"/>
      <c r="AC945" s="68"/>
      <c r="AD945" s="68"/>
      <c r="AE945" s="68"/>
      <c r="AF945" s="68"/>
      <c r="AG945" s="68"/>
      <c r="AH945" s="68"/>
      <c r="AI945" s="68"/>
      <c r="AJ945" s="69"/>
      <c r="AK945" s="55"/>
      <c r="AL945" s="70"/>
      <c r="AM945" s="61"/>
      <c r="AN945" s="61"/>
      <c r="AO945" s="55"/>
      <c r="AP945" s="71"/>
      <c r="AQ945" s="68"/>
      <c r="AR945" s="61"/>
    </row>
    <row r="946" spans="1:44" ht="34.5" customHeight="1" x14ac:dyDescent="0.25">
      <c r="A946" s="58"/>
      <c r="B946" s="58"/>
      <c r="C946" s="59"/>
      <c r="D946" s="60"/>
      <c r="E946" s="60"/>
      <c r="F946" s="61"/>
      <c r="G946" s="62" t="e">
        <f t="shared" ca="1" si="30"/>
        <v>#NAME?</v>
      </c>
      <c r="H946" s="62" t="e">
        <f ca="1">_xlfn.IFS($E946&gt;0,VLOOKUP($F946,objets!$A$2:$L5514,4,FALSE)*$E946,$F946="",0,$E946="",VLOOKUP($F946,objets!$A$2:$L5514,4,FALSE))</f>
        <v>#NAME?</v>
      </c>
      <c r="I946" s="107" t="str">
        <f>IF(F946="","",IF(E946&gt;0,VLOOKUP(F946,objets!$A$4:$F$47,6,FALSE)*E946,VLOOKUP(F946,objets!$A$4:$F$47,6,FALSE)))</f>
        <v/>
      </c>
      <c r="J946" s="63" t="e">
        <f ca="1">_xlfn.IFS($E946&gt;0,VLOOKUP($F946,objets!$A$2:$L5514,7,FALSE)*$E946,$F946="",0,$E946="",VLOOKUP($F946,objets!$A$2:$L5514,7,FALSE))</f>
        <v>#NAME?</v>
      </c>
      <c r="K946" s="63" t="e">
        <f ca="1">_xlfn.IFS($E946&gt;0,VLOOKUP($F946,objets!$A$2:$L5514,8,FALSE)*$E946,$F946="",0,$E946="",VLOOKUP($F946,objets!$A$2:$L5514,8,FALSE))</f>
        <v>#NAME?</v>
      </c>
      <c r="L946" s="63" t="e">
        <f ca="1">_xlfn.IFS($E946&gt;0,VLOOKUP($F946,objets!$A$2:$L5514,9,FALSE)*$E946,$F946="",0,$E946="",VLOOKUP($F946,objets!$A$2:$L5514,9,FALSE))</f>
        <v>#NAME?</v>
      </c>
      <c r="M946" s="63" t="e">
        <f ca="1">_xlfn.IFS($E946&gt;0,VLOOKUP($F946,objets!$A$2:$L5514,10,FALSE)*$E946,$F946="",0,$E946="",VLOOKUP($F946,objets!$A$2:$L5514,10,FALSE))</f>
        <v>#NAME?</v>
      </c>
      <c r="N946" s="63" t="e">
        <f ca="1">_xlfn.IFS($E946&gt;0,VLOOKUP($F946,objets!$A$2:$L5514,11,FALSE)*$E946,$F946="",0,$E946="",VLOOKUP($F946,objets!$A$2:$L5514,11,FALSE))</f>
        <v>#NAME?</v>
      </c>
      <c r="O946" s="63" t="e">
        <f ca="1">_xlfn.IFS($E946&gt;0,VLOOKUP($F946,objets!$A$2:$L5514,12,FALSE)*$E946,$F946="",0,$E946="",VLOOKUP($F946,objets!$A$2:$L5514,12,FALSE))</f>
        <v>#NAME?</v>
      </c>
      <c r="P946" s="64"/>
      <c r="Q946" s="65"/>
      <c r="R946" s="65"/>
      <c r="S946" s="65"/>
      <c r="T946" s="65"/>
      <c r="U946" s="65"/>
      <c r="V946" s="65"/>
      <c r="W946" s="65"/>
      <c r="X946" s="65"/>
      <c r="Y946" s="73"/>
      <c r="Z946" s="67" t="str">
        <f t="shared" ca="1" si="29"/>
        <v/>
      </c>
      <c r="AA946" s="53"/>
      <c r="AB946" s="68"/>
      <c r="AC946" s="68"/>
      <c r="AD946" s="68"/>
      <c r="AE946" s="68"/>
      <c r="AF946" s="68"/>
      <c r="AG946" s="68"/>
      <c r="AH946" s="68"/>
      <c r="AI946" s="68"/>
      <c r="AJ946" s="69"/>
      <c r="AK946" s="55"/>
      <c r="AL946" s="70"/>
      <c r="AM946" s="61"/>
      <c r="AN946" s="61"/>
      <c r="AO946" s="55"/>
      <c r="AP946" s="71"/>
      <c r="AQ946" s="68"/>
      <c r="AR946" s="61"/>
    </row>
    <row r="947" spans="1:44" ht="34.5" customHeight="1" x14ac:dyDescent="0.25">
      <c r="A947" s="58"/>
      <c r="B947" s="58"/>
      <c r="C947" s="59"/>
      <c r="D947" s="60"/>
      <c r="E947" s="60"/>
      <c r="F947" s="61"/>
      <c r="G947" s="62" t="e">
        <f t="shared" ca="1" si="30"/>
        <v>#NAME?</v>
      </c>
      <c r="H947" s="62" t="e">
        <f ca="1">_xlfn.IFS($E947&gt;0,VLOOKUP($F947,objets!$A$2:$L5515,4,FALSE)*$E947,$F947="",0,$E947="",VLOOKUP($F947,objets!$A$2:$L5515,4,FALSE))</f>
        <v>#NAME?</v>
      </c>
      <c r="I947" s="107" t="str">
        <f>IF(F947="","",IF(E947&gt;0,VLOOKUP(F947,objets!$A$4:$F$47,6,FALSE)*E947,VLOOKUP(F947,objets!$A$4:$F$47,6,FALSE)))</f>
        <v/>
      </c>
      <c r="J947" s="63" t="e">
        <f ca="1">_xlfn.IFS($E947&gt;0,VLOOKUP($F947,objets!$A$2:$L5515,7,FALSE)*$E947,$F947="",0,$E947="",VLOOKUP($F947,objets!$A$2:$L5515,7,FALSE))</f>
        <v>#NAME?</v>
      </c>
      <c r="K947" s="63" t="e">
        <f ca="1">_xlfn.IFS($E947&gt;0,VLOOKUP($F947,objets!$A$2:$L5515,8,FALSE)*$E947,$F947="",0,$E947="",VLOOKUP($F947,objets!$A$2:$L5515,8,FALSE))</f>
        <v>#NAME?</v>
      </c>
      <c r="L947" s="63" t="e">
        <f ca="1">_xlfn.IFS($E947&gt;0,VLOOKUP($F947,objets!$A$2:$L5515,9,FALSE)*$E947,$F947="",0,$E947="",VLOOKUP($F947,objets!$A$2:$L5515,9,FALSE))</f>
        <v>#NAME?</v>
      </c>
      <c r="M947" s="63" t="e">
        <f ca="1">_xlfn.IFS($E947&gt;0,VLOOKUP($F947,objets!$A$2:$L5515,10,FALSE)*$E947,$F947="",0,$E947="",VLOOKUP($F947,objets!$A$2:$L5515,10,FALSE))</f>
        <v>#NAME?</v>
      </c>
      <c r="N947" s="63" t="e">
        <f ca="1">_xlfn.IFS($E947&gt;0,VLOOKUP($F947,objets!$A$2:$L5515,11,FALSE)*$E947,$F947="",0,$E947="",VLOOKUP($F947,objets!$A$2:$L5515,11,FALSE))</f>
        <v>#NAME?</v>
      </c>
      <c r="O947" s="63" t="e">
        <f ca="1">_xlfn.IFS($E947&gt;0,VLOOKUP($F947,objets!$A$2:$L5515,12,FALSE)*$E947,$F947="",0,$E947="",VLOOKUP($F947,objets!$A$2:$L5515,12,FALSE))</f>
        <v>#NAME?</v>
      </c>
      <c r="P947" s="64"/>
      <c r="Q947" s="65"/>
      <c r="R947" s="65"/>
      <c r="S947" s="65"/>
      <c r="T947" s="65"/>
      <c r="U947" s="65"/>
      <c r="V947" s="65"/>
      <c r="W947" s="65"/>
      <c r="X947" s="65"/>
      <c r="Y947" s="73"/>
      <c r="Z947" s="67" t="str">
        <f t="shared" ca="1" si="29"/>
        <v/>
      </c>
      <c r="AA947" s="53"/>
      <c r="AB947" s="68"/>
      <c r="AC947" s="68"/>
      <c r="AD947" s="68"/>
      <c r="AE947" s="68"/>
      <c r="AF947" s="68"/>
      <c r="AG947" s="68"/>
      <c r="AH947" s="68"/>
      <c r="AI947" s="68"/>
      <c r="AJ947" s="69"/>
      <c r="AK947" s="55"/>
      <c r="AL947" s="70"/>
      <c r="AM947" s="61"/>
      <c r="AN947" s="61"/>
      <c r="AO947" s="55"/>
      <c r="AP947" s="71"/>
      <c r="AQ947" s="68"/>
      <c r="AR947" s="61"/>
    </row>
    <row r="948" spans="1:44" ht="34.5" customHeight="1" x14ac:dyDescent="0.25">
      <c r="A948" s="58"/>
      <c r="B948" s="58"/>
      <c r="C948" s="59"/>
      <c r="D948" s="60"/>
      <c r="E948" s="60"/>
      <c r="F948" s="61"/>
      <c r="G948" s="62" t="e">
        <f t="shared" ca="1" si="30"/>
        <v>#NAME?</v>
      </c>
      <c r="H948" s="62" t="e">
        <f ca="1">_xlfn.IFS($E948&gt;0,VLOOKUP($F948,objets!$A$2:$L5516,4,FALSE)*$E948,$F948="",0,$E948="",VLOOKUP($F948,objets!$A$2:$L5516,4,FALSE))</f>
        <v>#NAME?</v>
      </c>
      <c r="I948" s="107" t="str">
        <f>IF(F948="","",IF(E948&gt;0,VLOOKUP(F948,objets!$A$4:$F$47,6,FALSE)*E948,VLOOKUP(F948,objets!$A$4:$F$47,6,FALSE)))</f>
        <v/>
      </c>
      <c r="J948" s="63" t="e">
        <f ca="1">_xlfn.IFS($E948&gt;0,VLOOKUP($F948,objets!$A$2:$L5516,7,FALSE)*$E948,$F948="",0,$E948="",VLOOKUP($F948,objets!$A$2:$L5516,7,FALSE))</f>
        <v>#NAME?</v>
      </c>
      <c r="K948" s="63" t="e">
        <f ca="1">_xlfn.IFS($E948&gt;0,VLOOKUP($F948,objets!$A$2:$L5516,8,FALSE)*$E948,$F948="",0,$E948="",VLOOKUP($F948,objets!$A$2:$L5516,8,FALSE))</f>
        <v>#NAME?</v>
      </c>
      <c r="L948" s="63" t="e">
        <f ca="1">_xlfn.IFS($E948&gt;0,VLOOKUP($F948,objets!$A$2:$L5516,9,FALSE)*$E948,$F948="",0,$E948="",VLOOKUP($F948,objets!$A$2:$L5516,9,FALSE))</f>
        <v>#NAME?</v>
      </c>
      <c r="M948" s="63" t="e">
        <f ca="1">_xlfn.IFS($E948&gt;0,VLOOKUP($F948,objets!$A$2:$L5516,10,FALSE)*$E948,$F948="",0,$E948="",VLOOKUP($F948,objets!$A$2:$L5516,10,FALSE))</f>
        <v>#NAME?</v>
      </c>
      <c r="N948" s="63" t="e">
        <f ca="1">_xlfn.IFS($E948&gt;0,VLOOKUP($F948,objets!$A$2:$L5516,11,FALSE)*$E948,$F948="",0,$E948="",VLOOKUP($F948,objets!$A$2:$L5516,11,FALSE))</f>
        <v>#NAME?</v>
      </c>
      <c r="O948" s="63" t="e">
        <f ca="1">_xlfn.IFS($E948&gt;0,VLOOKUP($F948,objets!$A$2:$L5516,12,FALSE)*$E948,$F948="",0,$E948="",VLOOKUP($F948,objets!$A$2:$L5516,12,FALSE))</f>
        <v>#NAME?</v>
      </c>
      <c r="P948" s="64"/>
      <c r="Q948" s="65"/>
      <c r="R948" s="65"/>
      <c r="S948" s="65"/>
      <c r="T948" s="65"/>
      <c r="U948" s="65"/>
      <c r="V948" s="65"/>
      <c r="W948" s="65"/>
      <c r="X948" s="65"/>
      <c r="Y948" s="73"/>
      <c r="Z948" s="67" t="str">
        <f t="shared" ca="1" si="29"/>
        <v/>
      </c>
      <c r="AA948" s="53"/>
      <c r="AB948" s="68"/>
      <c r="AC948" s="68"/>
      <c r="AD948" s="68"/>
      <c r="AE948" s="68"/>
      <c r="AF948" s="68"/>
      <c r="AG948" s="68"/>
      <c r="AH948" s="68"/>
      <c r="AI948" s="68"/>
      <c r="AJ948" s="69"/>
      <c r="AK948" s="55"/>
      <c r="AL948" s="70"/>
      <c r="AM948" s="61"/>
      <c r="AN948" s="61"/>
      <c r="AO948" s="55"/>
      <c r="AP948" s="71"/>
      <c r="AQ948" s="68"/>
      <c r="AR948" s="61"/>
    </row>
    <row r="949" spans="1:44" ht="34.5" customHeight="1" x14ac:dyDescent="0.25">
      <c r="A949" s="58"/>
      <c r="B949" s="58"/>
      <c r="C949" s="59"/>
      <c r="D949" s="60"/>
      <c r="E949" s="60"/>
      <c r="F949" s="72"/>
      <c r="G949" s="62" t="e">
        <f t="shared" ca="1" si="30"/>
        <v>#NAME?</v>
      </c>
      <c r="H949" s="62" t="e">
        <f ca="1">_xlfn.IFS($E949&gt;0,VLOOKUP($F949,objets!$A$2:$L5517,4,FALSE)*$E949,$F949="",0,$E949="",VLOOKUP($F949,objets!$A$2:$L5517,4,FALSE))</f>
        <v>#NAME?</v>
      </c>
      <c r="I949" s="107" t="str">
        <f>IF(F949="","",IF(E949&gt;0,VLOOKUP(F949,objets!$A$4:$F$47,6,FALSE)*E949,VLOOKUP(F949,objets!$A$4:$F$47,6,FALSE)))</f>
        <v/>
      </c>
      <c r="J949" s="63" t="e">
        <f ca="1">_xlfn.IFS($E949&gt;0,VLOOKUP($F949,objets!$A$2:$L5517,7,FALSE)*$E949,$F949="",0,$E949="",VLOOKUP($F949,objets!$A$2:$L5517,7,FALSE))</f>
        <v>#NAME?</v>
      </c>
      <c r="K949" s="63" t="e">
        <f ca="1">_xlfn.IFS($E949&gt;0,VLOOKUP($F949,objets!$A$2:$L5517,8,FALSE)*$E949,$F949="",0,$E949="",VLOOKUP($F949,objets!$A$2:$L5517,8,FALSE))</f>
        <v>#NAME?</v>
      </c>
      <c r="L949" s="63" t="e">
        <f ca="1">_xlfn.IFS($E949&gt;0,VLOOKUP($F949,objets!$A$2:$L5517,9,FALSE)*$E949,$F949="",0,$E949="",VLOOKUP($F949,objets!$A$2:$L5517,9,FALSE))</f>
        <v>#NAME?</v>
      </c>
      <c r="M949" s="63" t="e">
        <f ca="1">_xlfn.IFS($E949&gt;0,VLOOKUP($F949,objets!$A$2:$L5517,10,FALSE)*$E949,$F949="",0,$E949="",VLOOKUP($F949,objets!$A$2:$L5517,10,FALSE))</f>
        <v>#NAME?</v>
      </c>
      <c r="N949" s="63" t="e">
        <f ca="1">_xlfn.IFS($E949&gt;0,VLOOKUP($F949,objets!$A$2:$L5517,11,FALSE)*$E949,$F949="",0,$E949="",VLOOKUP($F949,objets!$A$2:$L5517,11,FALSE))</f>
        <v>#NAME?</v>
      </c>
      <c r="O949" s="63" t="e">
        <f ca="1">_xlfn.IFS($E949&gt;0,VLOOKUP($F949,objets!$A$2:$L5517,12,FALSE)*$E949,$F949="",0,$E949="",VLOOKUP($F949,objets!$A$2:$L5517,12,FALSE))</f>
        <v>#NAME?</v>
      </c>
      <c r="P949" s="64"/>
      <c r="Q949" s="65"/>
      <c r="R949" s="65"/>
      <c r="S949" s="65"/>
      <c r="T949" s="65"/>
      <c r="U949" s="65"/>
      <c r="V949" s="65"/>
      <c r="W949" s="65"/>
      <c r="X949" s="65"/>
      <c r="Y949" s="73"/>
      <c r="Z949" s="67" t="str">
        <f t="shared" ca="1" si="29"/>
        <v/>
      </c>
      <c r="AA949" s="53"/>
      <c r="AB949" s="68"/>
      <c r="AC949" s="68"/>
      <c r="AD949" s="68"/>
      <c r="AE949" s="68"/>
      <c r="AF949" s="68"/>
      <c r="AG949" s="68"/>
      <c r="AH949" s="68"/>
      <c r="AI949" s="68"/>
      <c r="AJ949" s="69"/>
      <c r="AK949" s="55"/>
      <c r="AL949" s="70"/>
      <c r="AM949" s="61"/>
      <c r="AN949" s="61"/>
      <c r="AO949" s="55"/>
      <c r="AP949" s="71"/>
      <c r="AQ949" s="68"/>
      <c r="AR949" s="61"/>
    </row>
    <row r="950" spans="1:44" ht="34.5" customHeight="1" x14ac:dyDescent="0.25">
      <c r="A950" s="58"/>
      <c r="B950" s="58"/>
      <c r="C950" s="59"/>
      <c r="D950" s="60"/>
      <c r="E950" s="60"/>
      <c r="F950" s="61"/>
      <c r="G950" s="62" t="e">
        <f t="shared" ca="1" si="30"/>
        <v>#NAME?</v>
      </c>
      <c r="H950" s="62" t="e">
        <f ca="1">_xlfn.IFS($E950&gt;0,VLOOKUP($F950,objets!$A$2:$L5518,4,FALSE)*$E950,$F950="",0,$E950="",VLOOKUP($F950,objets!$A$2:$L5518,4,FALSE))</f>
        <v>#NAME?</v>
      </c>
      <c r="I950" s="107" t="str">
        <f>IF(F950="","",IF(E950&gt;0,VLOOKUP(F950,objets!$A$4:$F$47,6,FALSE)*E950,VLOOKUP(F950,objets!$A$4:$F$47,6,FALSE)))</f>
        <v/>
      </c>
      <c r="J950" s="63" t="e">
        <f ca="1">_xlfn.IFS($E950&gt;0,VLOOKUP($F950,objets!$A$2:$L5518,7,FALSE)*$E950,$F950="",0,$E950="",VLOOKUP($F950,objets!$A$2:$L5518,7,FALSE))</f>
        <v>#NAME?</v>
      </c>
      <c r="K950" s="63" t="e">
        <f ca="1">_xlfn.IFS($E950&gt;0,VLOOKUP($F950,objets!$A$2:$L5518,8,FALSE)*$E950,$F950="",0,$E950="",VLOOKUP($F950,objets!$A$2:$L5518,8,FALSE))</f>
        <v>#NAME?</v>
      </c>
      <c r="L950" s="63" t="e">
        <f ca="1">_xlfn.IFS($E950&gt;0,VLOOKUP($F950,objets!$A$2:$L5518,9,FALSE)*$E950,$F950="",0,$E950="",VLOOKUP($F950,objets!$A$2:$L5518,9,FALSE))</f>
        <v>#NAME?</v>
      </c>
      <c r="M950" s="63" t="e">
        <f ca="1">_xlfn.IFS($E950&gt;0,VLOOKUP($F950,objets!$A$2:$L5518,10,FALSE)*$E950,$F950="",0,$E950="",VLOOKUP($F950,objets!$A$2:$L5518,10,FALSE))</f>
        <v>#NAME?</v>
      </c>
      <c r="N950" s="63" t="e">
        <f ca="1">_xlfn.IFS($E950&gt;0,VLOOKUP($F950,objets!$A$2:$L5518,11,FALSE)*$E950,$F950="",0,$E950="",VLOOKUP($F950,objets!$A$2:$L5518,11,FALSE))</f>
        <v>#NAME?</v>
      </c>
      <c r="O950" s="63" t="e">
        <f ca="1">_xlfn.IFS($E950&gt;0,VLOOKUP($F950,objets!$A$2:$L5518,12,FALSE)*$E950,$F950="",0,$E950="",VLOOKUP($F950,objets!$A$2:$L5518,12,FALSE))</f>
        <v>#NAME?</v>
      </c>
      <c r="P950" s="64"/>
      <c r="Q950" s="65"/>
      <c r="R950" s="65"/>
      <c r="S950" s="65"/>
      <c r="T950" s="65"/>
      <c r="U950" s="65"/>
      <c r="V950" s="65"/>
      <c r="W950" s="65"/>
      <c r="X950" s="65"/>
      <c r="Y950" s="73"/>
      <c r="Z950" s="67" t="str">
        <f t="shared" ca="1" si="29"/>
        <v/>
      </c>
      <c r="AA950" s="53"/>
      <c r="AB950" s="68"/>
      <c r="AC950" s="68"/>
      <c r="AD950" s="68"/>
      <c r="AE950" s="68"/>
      <c r="AF950" s="68"/>
      <c r="AG950" s="68"/>
      <c r="AH950" s="68"/>
      <c r="AI950" s="68"/>
      <c r="AJ950" s="69"/>
      <c r="AK950" s="55"/>
      <c r="AL950" s="70"/>
      <c r="AM950" s="61"/>
      <c r="AN950" s="61"/>
      <c r="AO950" s="55"/>
      <c r="AP950" s="71"/>
      <c r="AQ950" s="68"/>
      <c r="AR950" s="61"/>
    </row>
    <row r="951" spans="1:44" ht="34.5" customHeight="1" x14ac:dyDescent="0.25">
      <c r="A951" s="58"/>
      <c r="B951" s="58"/>
      <c r="C951" s="59"/>
      <c r="D951" s="60"/>
      <c r="E951" s="60"/>
      <c r="F951" s="72"/>
      <c r="G951" s="62" t="e">
        <f t="shared" ca="1" si="30"/>
        <v>#NAME?</v>
      </c>
      <c r="H951" s="62" t="e">
        <f ca="1">_xlfn.IFS($E951&gt;0,VLOOKUP($F951,objets!$A$2:$L5519,4,FALSE)*$E951,$F951="",0,$E951="",VLOOKUP($F951,objets!$A$2:$L5519,4,FALSE))</f>
        <v>#NAME?</v>
      </c>
      <c r="I951" s="107" t="str">
        <f>IF(F951="","",IF(E951&gt;0,VLOOKUP(F951,objets!$A$4:$F$47,6,FALSE)*E951,VLOOKUP(F951,objets!$A$4:$F$47,6,FALSE)))</f>
        <v/>
      </c>
      <c r="J951" s="63" t="e">
        <f ca="1">_xlfn.IFS($E951&gt;0,VLOOKUP($F951,objets!$A$2:$L5519,7,FALSE)*$E951,$F951="",0,$E951="",VLOOKUP($F951,objets!$A$2:$L5519,7,FALSE))</f>
        <v>#NAME?</v>
      </c>
      <c r="K951" s="63" t="e">
        <f ca="1">_xlfn.IFS($E951&gt;0,VLOOKUP($F951,objets!$A$2:$L5519,8,FALSE)*$E951,$F951="",0,$E951="",VLOOKUP($F951,objets!$A$2:$L5519,8,FALSE))</f>
        <v>#NAME?</v>
      </c>
      <c r="L951" s="63" t="e">
        <f ca="1">_xlfn.IFS($E951&gt;0,VLOOKUP($F951,objets!$A$2:$L5519,9,FALSE)*$E951,$F951="",0,$E951="",VLOOKUP($F951,objets!$A$2:$L5519,9,FALSE))</f>
        <v>#NAME?</v>
      </c>
      <c r="M951" s="63" t="e">
        <f ca="1">_xlfn.IFS($E951&gt;0,VLOOKUP($F951,objets!$A$2:$L5519,10,FALSE)*$E951,$F951="",0,$E951="",VLOOKUP($F951,objets!$A$2:$L5519,10,FALSE))</f>
        <v>#NAME?</v>
      </c>
      <c r="N951" s="63" t="e">
        <f ca="1">_xlfn.IFS($E951&gt;0,VLOOKUP($F951,objets!$A$2:$L5519,11,FALSE)*$E951,$F951="",0,$E951="",VLOOKUP($F951,objets!$A$2:$L5519,11,FALSE))</f>
        <v>#NAME?</v>
      </c>
      <c r="O951" s="63" t="e">
        <f ca="1">_xlfn.IFS($E951&gt;0,VLOOKUP($F951,objets!$A$2:$L5519,12,FALSE)*$E951,$F951="",0,$E951="",VLOOKUP($F951,objets!$A$2:$L5519,12,FALSE))</f>
        <v>#NAME?</v>
      </c>
      <c r="P951" s="64"/>
      <c r="Q951" s="65"/>
      <c r="R951" s="65"/>
      <c r="S951" s="65"/>
      <c r="T951" s="65"/>
      <c r="U951" s="65"/>
      <c r="V951" s="65"/>
      <c r="W951" s="65"/>
      <c r="X951" s="65"/>
      <c r="Y951" s="73"/>
      <c r="Z951" s="67" t="str">
        <f t="shared" ca="1" si="29"/>
        <v/>
      </c>
      <c r="AA951" s="53"/>
      <c r="AB951" s="68"/>
      <c r="AC951" s="68"/>
      <c r="AD951" s="68"/>
      <c r="AE951" s="68"/>
      <c r="AF951" s="68"/>
      <c r="AG951" s="68"/>
      <c r="AH951" s="68"/>
      <c r="AI951" s="68"/>
      <c r="AJ951" s="69"/>
      <c r="AK951" s="55"/>
      <c r="AL951" s="70"/>
      <c r="AM951" s="61"/>
      <c r="AN951" s="61"/>
      <c r="AO951" s="55"/>
      <c r="AP951" s="71"/>
      <c r="AQ951" s="68"/>
      <c r="AR951" s="61"/>
    </row>
    <row r="952" spans="1:44" ht="34.5" customHeight="1" x14ac:dyDescent="0.25">
      <c r="A952" s="58"/>
      <c r="B952" s="58"/>
      <c r="C952" s="59"/>
      <c r="D952" s="60"/>
      <c r="E952" s="60"/>
      <c r="F952" s="61"/>
      <c r="G952" s="62" t="e">
        <f t="shared" ca="1" si="30"/>
        <v>#NAME?</v>
      </c>
      <c r="H952" s="62" t="e">
        <f ca="1">_xlfn.IFS($E952&gt;0,VLOOKUP($F952,objets!$A$2:$L5520,4,FALSE)*$E952,$F952="",0,$E952="",VLOOKUP($F952,objets!$A$2:$L5520,4,FALSE))</f>
        <v>#NAME?</v>
      </c>
      <c r="I952" s="107" t="str">
        <f>IF(F952="","",IF(E952&gt;0,VLOOKUP(F952,objets!$A$4:$F$47,6,FALSE)*E952,VLOOKUP(F952,objets!$A$4:$F$47,6,FALSE)))</f>
        <v/>
      </c>
      <c r="J952" s="63" t="e">
        <f ca="1">_xlfn.IFS($E952&gt;0,VLOOKUP($F952,objets!$A$2:$L5520,7,FALSE)*$E952,$F952="",0,$E952="",VLOOKUP($F952,objets!$A$2:$L5520,7,FALSE))</f>
        <v>#NAME?</v>
      </c>
      <c r="K952" s="63" t="e">
        <f ca="1">_xlfn.IFS($E952&gt;0,VLOOKUP($F952,objets!$A$2:$L5520,8,FALSE)*$E952,$F952="",0,$E952="",VLOOKUP($F952,objets!$A$2:$L5520,8,FALSE))</f>
        <v>#NAME?</v>
      </c>
      <c r="L952" s="63" t="e">
        <f ca="1">_xlfn.IFS($E952&gt;0,VLOOKUP($F952,objets!$A$2:$L5520,9,FALSE)*$E952,$F952="",0,$E952="",VLOOKUP($F952,objets!$A$2:$L5520,9,FALSE))</f>
        <v>#NAME?</v>
      </c>
      <c r="M952" s="63" t="e">
        <f ca="1">_xlfn.IFS($E952&gt;0,VLOOKUP($F952,objets!$A$2:$L5520,10,FALSE)*$E952,$F952="",0,$E952="",VLOOKUP($F952,objets!$A$2:$L5520,10,FALSE))</f>
        <v>#NAME?</v>
      </c>
      <c r="N952" s="63" t="e">
        <f ca="1">_xlfn.IFS($E952&gt;0,VLOOKUP($F952,objets!$A$2:$L5520,11,FALSE)*$E952,$F952="",0,$E952="",VLOOKUP($F952,objets!$A$2:$L5520,11,FALSE))</f>
        <v>#NAME?</v>
      </c>
      <c r="O952" s="63" t="e">
        <f ca="1">_xlfn.IFS($E952&gt;0,VLOOKUP($F952,objets!$A$2:$L5520,12,FALSE)*$E952,$F952="",0,$E952="",VLOOKUP($F952,objets!$A$2:$L5520,12,FALSE))</f>
        <v>#NAME?</v>
      </c>
      <c r="P952" s="64"/>
      <c r="Q952" s="65"/>
      <c r="R952" s="65"/>
      <c r="S952" s="65"/>
      <c r="T952" s="65"/>
      <c r="U952" s="65"/>
      <c r="V952" s="65"/>
      <c r="W952" s="65"/>
      <c r="X952" s="65"/>
      <c r="Y952" s="73"/>
      <c r="Z952" s="67" t="str">
        <f t="shared" ca="1" si="29"/>
        <v/>
      </c>
      <c r="AA952" s="53"/>
      <c r="AB952" s="68"/>
      <c r="AC952" s="68"/>
      <c r="AD952" s="68"/>
      <c r="AE952" s="68"/>
      <c r="AF952" s="68"/>
      <c r="AG952" s="68"/>
      <c r="AH952" s="68"/>
      <c r="AI952" s="68"/>
      <c r="AJ952" s="69"/>
      <c r="AK952" s="55"/>
      <c r="AL952" s="70"/>
      <c r="AM952" s="61"/>
      <c r="AN952" s="61"/>
      <c r="AO952" s="55"/>
      <c r="AP952" s="71"/>
      <c r="AQ952" s="68"/>
      <c r="AR952" s="61"/>
    </row>
    <row r="953" spans="1:44" ht="34.5" customHeight="1" x14ac:dyDescent="0.25">
      <c r="A953" s="58"/>
      <c r="B953" s="58"/>
      <c r="C953" s="59"/>
      <c r="D953" s="60"/>
      <c r="E953" s="60"/>
      <c r="F953" s="61"/>
      <c r="G953" s="62" t="e">
        <f t="shared" ca="1" si="30"/>
        <v>#NAME?</v>
      </c>
      <c r="H953" s="62" t="e">
        <f ca="1">_xlfn.IFS($E953&gt;0,VLOOKUP($F953,objets!$A$2:$L5521,4,FALSE)*$E953,$F953="",0,$E953="",VLOOKUP($F953,objets!$A$2:$L5521,4,FALSE))</f>
        <v>#NAME?</v>
      </c>
      <c r="I953" s="107" t="str">
        <f>IF(F953="","",IF(E953&gt;0,VLOOKUP(F953,objets!$A$4:$F$47,6,FALSE)*E953,VLOOKUP(F953,objets!$A$4:$F$47,6,FALSE)))</f>
        <v/>
      </c>
      <c r="J953" s="63" t="e">
        <f ca="1">_xlfn.IFS($E953&gt;0,VLOOKUP($F953,objets!$A$2:$L5521,7,FALSE)*$E953,$F953="",0,$E953="",VLOOKUP($F953,objets!$A$2:$L5521,7,FALSE))</f>
        <v>#NAME?</v>
      </c>
      <c r="K953" s="63" t="e">
        <f ca="1">_xlfn.IFS($E953&gt;0,VLOOKUP($F953,objets!$A$2:$L5521,8,FALSE)*$E953,$F953="",0,$E953="",VLOOKUP($F953,objets!$A$2:$L5521,8,FALSE))</f>
        <v>#NAME?</v>
      </c>
      <c r="L953" s="63" t="e">
        <f ca="1">_xlfn.IFS($E953&gt;0,VLOOKUP($F953,objets!$A$2:$L5521,9,FALSE)*$E953,$F953="",0,$E953="",VLOOKUP($F953,objets!$A$2:$L5521,9,FALSE))</f>
        <v>#NAME?</v>
      </c>
      <c r="M953" s="63" t="e">
        <f ca="1">_xlfn.IFS($E953&gt;0,VLOOKUP($F953,objets!$A$2:$L5521,10,FALSE)*$E953,$F953="",0,$E953="",VLOOKUP($F953,objets!$A$2:$L5521,10,FALSE))</f>
        <v>#NAME?</v>
      </c>
      <c r="N953" s="63" t="e">
        <f ca="1">_xlfn.IFS($E953&gt;0,VLOOKUP($F953,objets!$A$2:$L5521,11,FALSE)*$E953,$F953="",0,$E953="",VLOOKUP($F953,objets!$A$2:$L5521,11,FALSE))</f>
        <v>#NAME?</v>
      </c>
      <c r="O953" s="63" t="e">
        <f ca="1">_xlfn.IFS($E953&gt;0,VLOOKUP($F953,objets!$A$2:$L5521,12,FALSE)*$E953,$F953="",0,$E953="",VLOOKUP($F953,objets!$A$2:$L5521,12,FALSE))</f>
        <v>#NAME?</v>
      </c>
      <c r="P953" s="64"/>
      <c r="Q953" s="65"/>
      <c r="R953" s="65"/>
      <c r="S953" s="65"/>
      <c r="T953" s="65"/>
      <c r="U953" s="65"/>
      <c r="V953" s="65"/>
      <c r="W953" s="65"/>
      <c r="X953" s="65"/>
      <c r="Y953" s="73"/>
      <c r="Z953" s="67" t="str">
        <f t="shared" ca="1" si="29"/>
        <v/>
      </c>
      <c r="AA953" s="53"/>
      <c r="AB953" s="68"/>
      <c r="AC953" s="68"/>
      <c r="AD953" s="68"/>
      <c r="AE953" s="68"/>
      <c r="AF953" s="68"/>
      <c r="AG953" s="68"/>
      <c r="AH953" s="68"/>
      <c r="AI953" s="68"/>
      <c r="AJ953" s="69"/>
      <c r="AK953" s="55"/>
      <c r="AL953" s="70"/>
      <c r="AM953" s="61"/>
      <c r="AN953" s="61"/>
      <c r="AO953" s="55"/>
      <c r="AP953" s="71"/>
      <c r="AQ953" s="68"/>
      <c r="AR953" s="61"/>
    </row>
    <row r="954" spans="1:44" ht="34.5" customHeight="1" x14ac:dyDescent="0.25">
      <c r="A954" s="58"/>
      <c r="B954" s="58"/>
      <c r="C954" s="59"/>
      <c r="D954" s="60"/>
      <c r="E954" s="60"/>
      <c r="F954" s="61"/>
      <c r="G954" s="62" t="e">
        <f t="shared" ca="1" si="30"/>
        <v>#NAME?</v>
      </c>
      <c r="H954" s="62" t="e">
        <f ca="1">_xlfn.IFS($E954&gt;0,VLOOKUP($F954,objets!$A$2:$L5522,4,FALSE)*$E954,$F954="",0,$E954="",VLOOKUP($F954,objets!$A$2:$L5522,4,FALSE))</f>
        <v>#NAME?</v>
      </c>
      <c r="I954" s="107" t="str">
        <f>IF(F954="","",IF(E954&gt;0,VLOOKUP(F954,objets!$A$4:$F$47,6,FALSE)*E954,VLOOKUP(F954,objets!$A$4:$F$47,6,FALSE)))</f>
        <v/>
      </c>
      <c r="J954" s="63" t="e">
        <f ca="1">_xlfn.IFS($E954&gt;0,VLOOKUP($F954,objets!$A$2:$L5522,7,FALSE)*$E954,$F954="",0,$E954="",VLOOKUP($F954,objets!$A$2:$L5522,7,FALSE))</f>
        <v>#NAME?</v>
      </c>
      <c r="K954" s="63" t="e">
        <f ca="1">_xlfn.IFS($E954&gt;0,VLOOKUP($F954,objets!$A$2:$L5522,8,FALSE)*$E954,$F954="",0,$E954="",VLOOKUP($F954,objets!$A$2:$L5522,8,FALSE))</f>
        <v>#NAME?</v>
      </c>
      <c r="L954" s="63" t="e">
        <f ca="1">_xlfn.IFS($E954&gt;0,VLOOKUP($F954,objets!$A$2:$L5522,9,FALSE)*$E954,$F954="",0,$E954="",VLOOKUP($F954,objets!$A$2:$L5522,9,FALSE))</f>
        <v>#NAME?</v>
      </c>
      <c r="M954" s="63" t="e">
        <f ca="1">_xlfn.IFS($E954&gt;0,VLOOKUP($F954,objets!$A$2:$L5522,10,FALSE)*$E954,$F954="",0,$E954="",VLOOKUP($F954,objets!$A$2:$L5522,10,FALSE))</f>
        <v>#NAME?</v>
      </c>
      <c r="N954" s="63" t="e">
        <f ca="1">_xlfn.IFS($E954&gt;0,VLOOKUP($F954,objets!$A$2:$L5522,11,FALSE)*$E954,$F954="",0,$E954="",VLOOKUP($F954,objets!$A$2:$L5522,11,FALSE))</f>
        <v>#NAME?</v>
      </c>
      <c r="O954" s="63" t="e">
        <f ca="1">_xlfn.IFS($E954&gt;0,VLOOKUP($F954,objets!$A$2:$L5522,12,FALSE)*$E954,$F954="",0,$E954="",VLOOKUP($F954,objets!$A$2:$L5522,12,FALSE))</f>
        <v>#NAME?</v>
      </c>
      <c r="P954" s="64"/>
      <c r="Q954" s="65"/>
      <c r="R954" s="65"/>
      <c r="S954" s="65"/>
      <c r="T954" s="65"/>
      <c r="U954" s="65"/>
      <c r="V954" s="65"/>
      <c r="W954" s="65"/>
      <c r="X954" s="65"/>
      <c r="Y954" s="73"/>
      <c r="Z954" s="67" t="str">
        <f t="shared" ca="1" si="29"/>
        <v/>
      </c>
      <c r="AA954" s="53"/>
      <c r="AB954" s="68"/>
      <c r="AC954" s="68"/>
      <c r="AD954" s="68"/>
      <c r="AE954" s="68"/>
      <c r="AF954" s="68"/>
      <c r="AG954" s="68"/>
      <c r="AH954" s="68"/>
      <c r="AI954" s="68"/>
      <c r="AJ954" s="69"/>
      <c r="AK954" s="55"/>
      <c r="AL954" s="70"/>
      <c r="AM954" s="61"/>
      <c r="AN954" s="61"/>
      <c r="AO954" s="55"/>
      <c r="AP954" s="71"/>
      <c r="AQ954" s="68"/>
      <c r="AR954" s="61"/>
    </row>
    <row r="955" spans="1:44" ht="34.5" customHeight="1" x14ac:dyDescent="0.25">
      <c r="A955" s="58"/>
      <c r="B955" s="58"/>
      <c r="C955" s="59"/>
      <c r="D955" s="60"/>
      <c r="E955" s="60"/>
      <c r="F955" s="72"/>
      <c r="G955" s="62" t="e">
        <f t="shared" ca="1" si="30"/>
        <v>#NAME?</v>
      </c>
      <c r="H955" s="62" t="e">
        <f ca="1">_xlfn.IFS($E955&gt;0,VLOOKUP($F955,objets!$A$2:$L5523,4,FALSE)*$E955,$F955="",0,$E955="",VLOOKUP($F955,objets!$A$2:$L5523,4,FALSE))</f>
        <v>#NAME?</v>
      </c>
      <c r="I955" s="107" t="str">
        <f>IF(F955="","",IF(E955&gt;0,VLOOKUP(F955,objets!$A$4:$F$47,6,FALSE)*E955,VLOOKUP(F955,objets!$A$4:$F$47,6,FALSE)))</f>
        <v/>
      </c>
      <c r="J955" s="63" t="e">
        <f ca="1">_xlfn.IFS($E955&gt;0,VLOOKUP($F955,objets!$A$2:$L5523,7,FALSE)*$E955,$F955="",0,$E955="",VLOOKUP($F955,objets!$A$2:$L5523,7,FALSE))</f>
        <v>#NAME?</v>
      </c>
      <c r="K955" s="63" t="e">
        <f ca="1">_xlfn.IFS($E955&gt;0,VLOOKUP($F955,objets!$A$2:$L5523,8,FALSE)*$E955,$F955="",0,$E955="",VLOOKUP($F955,objets!$A$2:$L5523,8,FALSE))</f>
        <v>#NAME?</v>
      </c>
      <c r="L955" s="63" t="e">
        <f ca="1">_xlfn.IFS($E955&gt;0,VLOOKUP($F955,objets!$A$2:$L5523,9,FALSE)*$E955,$F955="",0,$E955="",VLOOKUP($F955,objets!$A$2:$L5523,9,FALSE))</f>
        <v>#NAME?</v>
      </c>
      <c r="M955" s="63" t="e">
        <f ca="1">_xlfn.IFS($E955&gt;0,VLOOKUP($F955,objets!$A$2:$L5523,10,FALSE)*$E955,$F955="",0,$E955="",VLOOKUP($F955,objets!$A$2:$L5523,10,FALSE))</f>
        <v>#NAME?</v>
      </c>
      <c r="N955" s="63" t="e">
        <f ca="1">_xlfn.IFS($E955&gt;0,VLOOKUP($F955,objets!$A$2:$L5523,11,FALSE)*$E955,$F955="",0,$E955="",VLOOKUP($F955,objets!$A$2:$L5523,11,FALSE))</f>
        <v>#NAME?</v>
      </c>
      <c r="O955" s="63" t="e">
        <f ca="1">_xlfn.IFS($E955&gt;0,VLOOKUP($F955,objets!$A$2:$L5523,12,FALSE)*$E955,$F955="",0,$E955="",VLOOKUP($F955,objets!$A$2:$L5523,12,FALSE))</f>
        <v>#NAME?</v>
      </c>
      <c r="P955" s="64"/>
      <c r="Q955" s="65"/>
      <c r="R955" s="65"/>
      <c r="S955" s="65"/>
      <c r="T955" s="65"/>
      <c r="U955" s="65"/>
      <c r="V955" s="65"/>
      <c r="W955" s="65"/>
      <c r="X955" s="65"/>
      <c r="Y955" s="73"/>
      <c r="Z955" s="67" t="str">
        <f t="shared" ca="1" si="29"/>
        <v/>
      </c>
      <c r="AA955" s="53"/>
      <c r="AB955" s="68"/>
      <c r="AC955" s="68"/>
      <c r="AD955" s="68"/>
      <c r="AE955" s="68"/>
      <c r="AF955" s="68"/>
      <c r="AG955" s="68"/>
      <c r="AH955" s="68"/>
      <c r="AI955" s="68"/>
      <c r="AJ955" s="69"/>
      <c r="AK955" s="55"/>
      <c r="AL955" s="70"/>
      <c r="AM955" s="61"/>
      <c r="AN955" s="61"/>
      <c r="AO955" s="55"/>
      <c r="AP955" s="71"/>
      <c r="AQ955" s="68"/>
      <c r="AR955" s="61"/>
    </row>
    <row r="956" spans="1:44" ht="34.5" customHeight="1" x14ac:dyDescent="0.25">
      <c r="A956" s="58"/>
      <c r="B956" s="58"/>
      <c r="C956" s="59"/>
      <c r="D956" s="60"/>
      <c r="E956" s="60"/>
      <c r="F956" s="61"/>
      <c r="G956" s="62" t="e">
        <f t="shared" ca="1" si="30"/>
        <v>#NAME?</v>
      </c>
      <c r="H956" s="62" t="e">
        <f ca="1">_xlfn.IFS($E956&gt;0,VLOOKUP($F956,objets!$A$2:$L5524,4,FALSE)*$E956,$F956="",0,$E956="",VLOOKUP($F956,objets!$A$2:$L5524,4,FALSE))</f>
        <v>#NAME?</v>
      </c>
      <c r="I956" s="107" t="str">
        <f>IF(F956="","",IF(E956&gt;0,VLOOKUP(F956,objets!$A$4:$F$47,6,FALSE)*E956,VLOOKUP(F956,objets!$A$4:$F$47,6,FALSE)))</f>
        <v/>
      </c>
      <c r="J956" s="63" t="e">
        <f ca="1">_xlfn.IFS($E956&gt;0,VLOOKUP($F956,objets!$A$2:$L5524,7,FALSE)*$E956,$F956="",0,$E956="",VLOOKUP($F956,objets!$A$2:$L5524,7,FALSE))</f>
        <v>#NAME?</v>
      </c>
      <c r="K956" s="63" t="e">
        <f ca="1">_xlfn.IFS($E956&gt;0,VLOOKUP($F956,objets!$A$2:$L5524,8,FALSE)*$E956,$F956="",0,$E956="",VLOOKUP($F956,objets!$A$2:$L5524,8,FALSE))</f>
        <v>#NAME?</v>
      </c>
      <c r="L956" s="63" t="e">
        <f ca="1">_xlfn.IFS($E956&gt;0,VLOOKUP($F956,objets!$A$2:$L5524,9,FALSE)*$E956,$F956="",0,$E956="",VLOOKUP($F956,objets!$A$2:$L5524,9,FALSE))</f>
        <v>#NAME?</v>
      </c>
      <c r="M956" s="63" t="e">
        <f ca="1">_xlfn.IFS($E956&gt;0,VLOOKUP($F956,objets!$A$2:$L5524,10,FALSE)*$E956,$F956="",0,$E956="",VLOOKUP($F956,objets!$A$2:$L5524,10,FALSE))</f>
        <v>#NAME?</v>
      </c>
      <c r="N956" s="63" t="e">
        <f ca="1">_xlfn.IFS($E956&gt;0,VLOOKUP($F956,objets!$A$2:$L5524,11,FALSE)*$E956,$F956="",0,$E956="",VLOOKUP($F956,objets!$A$2:$L5524,11,FALSE))</f>
        <v>#NAME?</v>
      </c>
      <c r="O956" s="63" t="e">
        <f ca="1">_xlfn.IFS($E956&gt;0,VLOOKUP($F956,objets!$A$2:$L5524,12,FALSE)*$E956,$F956="",0,$E956="",VLOOKUP($F956,objets!$A$2:$L5524,12,FALSE))</f>
        <v>#NAME?</v>
      </c>
      <c r="P956" s="64"/>
      <c r="Q956" s="65"/>
      <c r="R956" s="65"/>
      <c r="S956" s="65"/>
      <c r="T956" s="65"/>
      <c r="U956" s="65"/>
      <c r="V956" s="65"/>
      <c r="W956" s="65"/>
      <c r="X956" s="65"/>
      <c r="Y956" s="73"/>
      <c r="Z956" s="67" t="str">
        <f t="shared" ca="1" si="29"/>
        <v/>
      </c>
      <c r="AA956" s="53"/>
      <c r="AB956" s="68"/>
      <c r="AC956" s="68"/>
      <c r="AD956" s="68"/>
      <c r="AE956" s="68"/>
      <c r="AF956" s="68"/>
      <c r="AG956" s="68"/>
      <c r="AH956" s="68"/>
      <c r="AI956" s="68"/>
      <c r="AJ956" s="69"/>
      <c r="AK956" s="55"/>
      <c r="AL956" s="70"/>
      <c r="AM956" s="61"/>
      <c r="AN956" s="61"/>
      <c r="AO956" s="55"/>
      <c r="AP956" s="71"/>
      <c r="AQ956" s="68"/>
      <c r="AR956" s="61"/>
    </row>
    <row r="957" spans="1:44" ht="34.5" customHeight="1" x14ac:dyDescent="0.25">
      <c r="A957" s="58"/>
      <c r="B957" s="58"/>
      <c r="C957" s="59"/>
      <c r="D957" s="60"/>
      <c r="E957" s="60"/>
      <c r="F957" s="72"/>
      <c r="G957" s="62" t="e">
        <f t="shared" ca="1" si="30"/>
        <v>#NAME?</v>
      </c>
      <c r="H957" s="62" t="e">
        <f ca="1">_xlfn.IFS($E957&gt;0,VLOOKUP($F957,objets!$A$2:$L5525,4,FALSE)*$E957,$F957="",0,$E957="",VLOOKUP($F957,objets!$A$2:$L5525,4,FALSE))</f>
        <v>#NAME?</v>
      </c>
      <c r="I957" s="107" t="str">
        <f>IF(F957="","",IF(E957&gt;0,VLOOKUP(F957,objets!$A$4:$F$47,6,FALSE)*E957,VLOOKUP(F957,objets!$A$4:$F$47,6,FALSE)))</f>
        <v/>
      </c>
      <c r="J957" s="63" t="e">
        <f ca="1">_xlfn.IFS($E957&gt;0,VLOOKUP($F957,objets!$A$2:$L5525,7,FALSE)*$E957,$F957="",0,$E957="",VLOOKUP($F957,objets!$A$2:$L5525,7,FALSE))</f>
        <v>#NAME?</v>
      </c>
      <c r="K957" s="63" t="e">
        <f ca="1">_xlfn.IFS($E957&gt;0,VLOOKUP($F957,objets!$A$2:$L5525,8,FALSE)*$E957,$F957="",0,$E957="",VLOOKUP($F957,objets!$A$2:$L5525,8,FALSE))</f>
        <v>#NAME?</v>
      </c>
      <c r="L957" s="63" t="e">
        <f ca="1">_xlfn.IFS($E957&gt;0,VLOOKUP($F957,objets!$A$2:$L5525,9,FALSE)*$E957,$F957="",0,$E957="",VLOOKUP($F957,objets!$A$2:$L5525,9,FALSE))</f>
        <v>#NAME?</v>
      </c>
      <c r="M957" s="63" t="e">
        <f ca="1">_xlfn.IFS($E957&gt;0,VLOOKUP($F957,objets!$A$2:$L5525,10,FALSE)*$E957,$F957="",0,$E957="",VLOOKUP($F957,objets!$A$2:$L5525,10,FALSE))</f>
        <v>#NAME?</v>
      </c>
      <c r="N957" s="63" t="e">
        <f ca="1">_xlfn.IFS($E957&gt;0,VLOOKUP($F957,objets!$A$2:$L5525,11,FALSE)*$E957,$F957="",0,$E957="",VLOOKUP($F957,objets!$A$2:$L5525,11,FALSE))</f>
        <v>#NAME?</v>
      </c>
      <c r="O957" s="63" t="e">
        <f ca="1">_xlfn.IFS($E957&gt;0,VLOOKUP($F957,objets!$A$2:$L5525,12,FALSE)*$E957,$F957="",0,$E957="",VLOOKUP($F957,objets!$A$2:$L5525,12,FALSE))</f>
        <v>#NAME?</v>
      </c>
      <c r="P957" s="64"/>
      <c r="Q957" s="65"/>
      <c r="R957" s="65"/>
      <c r="S957" s="65"/>
      <c r="T957" s="65"/>
      <c r="U957" s="65"/>
      <c r="V957" s="65"/>
      <c r="W957" s="65"/>
      <c r="X957" s="65"/>
      <c r="Y957" s="73"/>
      <c r="Z957" s="67" t="str">
        <f t="shared" ca="1" si="29"/>
        <v/>
      </c>
      <c r="AA957" s="53"/>
      <c r="AB957" s="68"/>
      <c r="AC957" s="68"/>
      <c r="AD957" s="68"/>
      <c r="AE957" s="68"/>
      <c r="AF957" s="68"/>
      <c r="AG957" s="68"/>
      <c r="AH957" s="68"/>
      <c r="AI957" s="68"/>
      <c r="AJ957" s="69"/>
      <c r="AK957" s="55"/>
      <c r="AL957" s="70"/>
      <c r="AM957" s="61"/>
      <c r="AN957" s="61"/>
      <c r="AO957" s="55"/>
      <c r="AP957" s="71"/>
      <c r="AQ957" s="68"/>
      <c r="AR957" s="61"/>
    </row>
    <row r="958" spans="1:44" ht="34.5" customHeight="1" x14ac:dyDescent="0.25">
      <c r="A958" s="58"/>
      <c r="B958" s="58"/>
      <c r="C958" s="59"/>
      <c r="D958" s="60"/>
      <c r="E958" s="60"/>
      <c r="F958" s="61"/>
      <c r="G958" s="62" t="e">
        <f t="shared" ca="1" si="30"/>
        <v>#NAME?</v>
      </c>
      <c r="H958" s="62" t="e">
        <f ca="1">_xlfn.IFS($E958&gt;0,VLOOKUP($F958,objets!$A$2:$L5526,4,FALSE)*$E958,$F958="",0,$E958="",VLOOKUP($F958,objets!$A$2:$L5526,4,FALSE))</f>
        <v>#NAME?</v>
      </c>
      <c r="I958" s="107" t="str">
        <f>IF(F958="","",IF(E958&gt;0,VLOOKUP(F958,objets!$A$4:$F$47,6,FALSE)*E958,VLOOKUP(F958,objets!$A$4:$F$47,6,FALSE)))</f>
        <v/>
      </c>
      <c r="J958" s="63" t="e">
        <f ca="1">_xlfn.IFS($E958&gt;0,VLOOKUP($F958,objets!$A$2:$L5526,7,FALSE)*$E958,$F958="",0,$E958="",VLOOKUP($F958,objets!$A$2:$L5526,7,FALSE))</f>
        <v>#NAME?</v>
      </c>
      <c r="K958" s="63" t="e">
        <f ca="1">_xlfn.IFS($E958&gt;0,VLOOKUP($F958,objets!$A$2:$L5526,8,FALSE)*$E958,$F958="",0,$E958="",VLOOKUP($F958,objets!$A$2:$L5526,8,FALSE))</f>
        <v>#NAME?</v>
      </c>
      <c r="L958" s="63" t="e">
        <f ca="1">_xlfn.IFS($E958&gt;0,VLOOKUP($F958,objets!$A$2:$L5526,9,FALSE)*$E958,$F958="",0,$E958="",VLOOKUP($F958,objets!$A$2:$L5526,9,FALSE))</f>
        <v>#NAME?</v>
      </c>
      <c r="M958" s="63" t="e">
        <f ca="1">_xlfn.IFS($E958&gt;0,VLOOKUP($F958,objets!$A$2:$L5526,10,FALSE)*$E958,$F958="",0,$E958="",VLOOKUP($F958,objets!$A$2:$L5526,10,FALSE))</f>
        <v>#NAME?</v>
      </c>
      <c r="N958" s="63" t="e">
        <f ca="1">_xlfn.IFS($E958&gt;0,VLOOKUP($F958,objets!$A$2:$L5526,11,FALSE)*$E958,$F958="",0,$E958="",VLOOKUP($F958,objets!$A$2:$L5526,11,FALSE))</f>
        <v>#NAME?</v>
      </c>
      <c r="O958" s="63" t="e">
        <f ca="1">_xlfn.IFS($E958&gt;0,VLOOKUP($F958,objets!$A$2:$L5526,12,FALSE)*$E958,$F958="",0,$E958="",VLOOKUP($F958,objets!$A$2:$L5526,12,FALSE))</f>
        <v>#NAME?</v>
      </c>
      <c r="P958" s="64"/>
      <c r="Q958" s="65"/>
      <c r="R958" s="65"/>
      <c r="S958" s="65"/>
      <c r="T958" s="65"/>
      <c r="U958" s="65"/>
      <c r="V958" s="65"/>
      <c r="W958" s="65"/>
      <c r="X958" s="65"/>
      <c r="Y958" s="73"/>
      <c r="Z958" s="67" t="str">
        <f t="shared" ca="1" si="29"/>
        <v/>
      </c>
      <c r="AA958" s="53"/>
      <c r="AB958" s="68"/>
      <c r="AC958" s="68"/>
      <c r="AD958" s="68"/>
      <c r="AE958" s="68"/>
      <c r="AF958" s="68"/>
      <c r="AG958" s="68"/>
      <c r="AH958" s="68"/>
      <c r="AI958" s="68"/>
      <c r="AJ958" s="69"/>
      <c r="AK958" s="55"/>
      <c r="AL958" s="70"/>
      <c r="AM958" s="61"/>
      <c r="AN958" s="61"/>
      <c r="AO958" s="55"/>
      <c r="AP958" s="71"/>
      <c r="AQ958" s="68"/>
      <c r="AR958" s="61"/>
    </row>
    <row r="959" spans="1:44" ht="34.5" customHeight="1" x14ac:dyDescent="0.25">
      <c r="A959" s="58"/>
      <c r="B959" s="58"/>
      <c r="C959" s="59"/>
      <c r="D959" s="60"/>
      <c r="E959" s="60"/>
      <c r="F959" s="61"/>
      <c r="G959" s="62" t="e">
        <f t="shared" ca="1" si="30"/>
        <v>#NAME?</v>
      </c>
      <c r="H959" s="62" t="e">
        <f ca="1">_xlfn.IFS($E959&gt;0,VLOOKUP($F959,objets!$A$2:$L5527,4,FALSE)*$E959,$F959="",0,$E959="",VLOOKUP($F959,objets!$A$2:$L5527,4,FALSE))</f>
        <v>#NAME?</v>
      </c>
      <c r="I959" s="107" t="str">
        <f>IF(F959="","",IF(E959&gt;0,VLOOKUP(F959,objets!$A$4:$F$47,6,FALSE)*E959,VLOOKUP(F959,objets!$A$4:$F$47,6,FALSE)))</f>
        <v/>
      </c>
      <c r="J959" s="63" t="e">
        <f ca="1">_xlfn.IFS($E959&gt;0,VLOOKUP($F959,objets!$A$2:$L5527,7,FALSE)*$E959,$F959="",0,$E959="",VLOOKUP($F959,objets!$A$2:$L5527,7,FALSE))</f>
        <v>#NAME?</v>
      </c>
      <c r="K959" s="63" t="e">
        <f ca="1">_xlfn.IFS($E959&gt;0,VLOOKUP($F959,objets!$A$2:$L5527,8,FALSE)*$E959,$F959="",0,$E959="",VLOOKUP($F959,objets!$A$2:$L5527,8,FALSE))</f>
        <v>#NAME?</v>
      </c>
      <c r="L959" s="63" t="e">
        <f ca="1">_xlfn.IFS($E959&gt;0,VLOOKUP($F959,objets!$A$2:$L5527,9,FALSE)*$E959,$F959="",0,$E959="",VLOOKUP($F959,objets!$A$2:$L5527,9,FALSE))</f>
        <v>#NAME?</v>
      </c>
      <c r="M959" s="63" t="e">
        <f ca="1">_xlfn.IFS($E959&gt;0,VLOOKUP($F959,objets!$A$2:$L5527,10,FALSE)*$E959,$F959="",0,$E959="",VLOOKUP($F959,objets!$A$2:$L5527,10,FALSE))</f>
        <v>#NAME?</v>
      </c>
      <c r="N959" s="63" t="e">
        <f ca="1">_xlfn.IFS($E959&gt;0,VLOOKUP($F959,objets!$A$2:$L5527,11,FALSE)*$E959,$F959="",0,$E959="",VLOOKUP($F959,objets!$A$2:$L5527,11,FALSE))</f>
        <v>#NAME?</v>
      </c>
      <c r="O959" s="63" t="e">
        <f ca="1">_xlfn.IFS($E959&gt;0,VLOOKUP($F959,objets!$A$2:$L5527,12,FALSE)*$E959,$F959="",0,$E959="",VLOOKUP($F959,objets!$A$2:$L5527,12,FALSE))</f>
        <v>#NAME?</v>
      </c>
      <c r="P959" s="64"/>
      <c r="Q959" s="65"/>
      <c r="R959" s="65"/>
      <c r="S959" s="65"/>
      <c r="T959" s="65"/>
      <c r="U959" s="65"/>
      <c r="V959" s="65"/>
      <c r="W959" s="65"/>
      <c r="X959" s="65"/>
      <c r="Y959" s="73"/>
      <c r="Z959" s="67" t="str">
        <f t="shared" ca="1" si="29"/>
        <v/>
      </c>
      <c r="AA959" s="53"/>
      <c r="AB959" s="68"/>
      <c r="AC959" s="68"/>
      <c r="AD959" s="68"/>
      <c r="AE959" s="68"/>
      <c r="AF959" s="68"/>
      <c r="AG959" s="68"/>
      <c r="AH959" s="68"/>
      <c r="AI959" s="68"/>
      <c r="AJ959" s="69"/>
      <c r="AK959" s="55"/>
      <c r="AL959" s="70"/>
      <c r="AM959" s="61"/>
      <c r="AN959" s="61"/>
      <c r="AO959" s="55"/>
      <c r="AP959" s="71"/>
      <c r="AQ959" s="68"/>
      <c r="AR959" s="61"/>
    </row>
    <row r="960" spans="1:44" ht="34.5" customHeight="1" x14ac:dyDescent="0.25">
      <c r="A960" s="58"/>
      <c r="B960" s="58"/>
      <c r="C960" s="59"/>
      <c r="D960" s="60"/>
      <c r="E960" s="60"/>
      <c r="F960" s="61"/>
      <c r="G960" s="62" t="e">
        <f t="shared" ca="1" si="30"/>
        <v>#NAME?</v>
      </c>
      <c r="H960" s="62" t="e">
        <f ca="1">_xlfn.IFS($E960&gt;0,VLOOKUP($F960,objets!$A$2:$L5528,4,FALSE)*$E960,$F960="",0,$E960="",VLOOKUP($F960,objets!$A$2:$L5528,4,FALSE))</f>
        <v>#NAME?</v>
      </c>
      <c r="I960" s="107" t="str">
        <f>IF(F960="","",IF(E960&gt;0,VLOOKUP(F960,objets!$A$4:$F$47,6,FALSE)*E960,VLOOKUP(F960,objets!$A$4:$F$47,6,FALSE)))</f>
        <v/>
      </c>
      <c r="J960" s="63" t="e">
        <f ca="1">_xlfn.IFS($E960&gt;0,VLOOKUP($F960,objets!$A$2:$L5528,7,FALSE)*$E960,$F960="",0,$E960="",VLOOKUP($F960,objets!$A$2:$L5528,7,FALSE))</f>
        <v>#NAME?</v>
      </c>
      <c r="K960" s="63" t="e">
        <f ca="1">_xlfn.IFS($E960&gt;0,VLOOKUP($F960,objets!$A$2:$L5528,8,FALSE)*$E960,$F960="",0,$E960="",VLOOKUP($F960,objets!$A$2:$L5528,8,FALSE))</f>
        <v>#NAME?</v>
      </c>
      <c r="L960" s="63" t="e">
        <f ca="1">_xlfn.IFS($E960&gt;0,VLOOKUP($F960,objets!$A$2:$L5528,9,FALSE)*$E960,$F960="",0,$E960="",VLOOKUP($F960,objets!$A$2:$L5528,9,FALSE))</f>
        <v>#NAME?</v>
      </c>
      <c r="M960" s="63" t="e">
        <f ca="1">_xlfn.IFS($E960&gt;0,VLOOKUP($F960,objets!$A$2:$L5528,10,FALSE)*$E960,$F960="",0,$E960="",VLOOKUP($F960,objets!$A$2:$L5528,10,FALSE))</f>
        <v>#NAME?</v>
      </c>
      <c r="N960" s="63" t="e">
        <f ca="1">_xlfn.IFS($E960&gt;0,VLOOKUP($F960,objets!$A$2:$L5528,11,FALSE)*$E960,$F960="",0,$E960="",VLOOKUP($F960,objets!$A$2:$L5528,11,FALSE))</f>
        <v>#NAME?</v>
      </c>
      <c r="O960" s="63" t="e">
        <f ca="1">_xlfn.IFS($E960&gt;0,VLOOKUP($F960,objets!$A$2:$L5528,12,FALSE)*$E960,$F960="",0,$E960="",VLOOKUP($F960,objets!$A$2:$L5528,12,FALSE))</f>
        <v>#NAME?</v>
      </c>
      <c r="P960" s="64"/>
      <c r="Q960" s="65"/>
      <c r="R960" s="65"/>
      <c r="S960" s="65"/>
      <c r="T960" s="65"/>
      <c r="U960" s="65"/>
      <c r="V960" s="65"/>
      <c r="W960" s="65"/>
      <c r="X960" s="65"/>
      <c r="Y960" s="73"/>
      <c r="Z960" s="67" t="str">
        <f t="shared" ca="1" si="29"/>
        <v/>
      </c>
      <c r="AA960" s="53"/>
      <c r="AB960" s="68"/>
      <c r="AC960" s="68"/>
      <c r="AD960" s="68"/>
      <c r="AE960" s="68"/>
      <c r="AF960" s="68"/>
      <c r="AG960" s="68"/>
      <c r="AH960" s="68"/>
      <c r="AI960" s="68"/>
      <c r="AJ960" s="69"/>
      <c r="AK960" s="55"/>
      <c r="AL960" s="70"/>
      <c r="AM960" s="61"/>
      <c r="AN960" s="61"/>
      <c r="AO960" s="55"/>
      <c r="AP960" s="71"/>
      <c r="AQ960" s="68"/>
      <c r="AR960" s="61"/>
    </row>
    <row r="961" spans="1:44" ht="34.5" customHeight="1" x14ac:dyDescent="0.25">
      <c r="A961" s="58"/>
      <c r="B961" s="58"/>
      <c r="C961" s="59"/>
      <c r="D961" s="60"/>
      <c r="E961" s="60"/>
      <c r="F961" s="61"/>
      <c r="G961" s="62" t="e">
        <f t="shared" ca="1" si="30"/>
        <v>#NAME?</v>
      </c>
      <c r="H961" s="62" t="e">
        <f ca="1">_xlfn.IFS($E961&gt;0,VLOOKUP($F961,objets!$A$2:$L5529,4,FALSE)*$E961,$F961="",0,$E961="",VLOOKUP($F961,objets!$A$2:$L5529,4,FALSE))</f>
        <v>#NAME?</v>
      </c>
      <c r="I961" s="107" t="str">
        <f>IF(F961="","",IF(E961&gt;0,VLOOKUP(F961,objets!$A$4:$F$47,6,FALSE)*E961,VLOOKUP(F961,objets!$A$4:$F$47,6,FALSE)))</f>
        <v/>
      </c>
      <c r="J961" s="63" t="e">
        <f ca="1">_xlfn.IFS($E961&gt;0,VLOOKUP($F961,objets!$A$2:$L5529,7,FALSE)*$E961,$F961="",0,$E961="",VLOOKUP($F961,objets!$A$2:$L5529,7,FALSE))</f>
        <v>#NAME?</v>
      </c>
      <c r="K961" s="63" t="e">
        <f ca="1">_xlfn.IFS($E961&gt;0,VLOOKUP($F961,objets!$A$2:$L5529,8,FALSE)*$E961,$F961="",0,$E961="",VLOOKUP($F961,objets!$A$2:$L5529,8,FALSE))</f>
        <v>#NAME?</v>
      </c>
      <c r="L961" s="63" t="e">
        <f ca="1">_xlfn.IFS($E961&gt;0,VLOOKUP($F961,objets!$A$2:$L5529,9,FALSE)*$E961,$F961="",0,$E961="",VLOOKUP($F961,objets!$A$2:$L5529,9,FALSE))</f>
        <v>#NAME?</v>
      </c>
      <c r="M961" s="63" t="e">
        <f ca="1">_xlfn.IFS($E961&gt;0,VLOOKUP($F961,objets!$A$2:$L5529,10,FALSE)*$E961,$F961="",0,$E961="",VLOOKUP($F961,objets!$A$2:$L5529,10,FALSE))</f>
        <v>#NAME?</v>
      </c>
      <c r="N961" s="63" t="e">
        <f ca="1">_xlfn.IFS($E961&gt;0,VLOOKUP($F961,objets!$A$2:$L5529,11,FALSE)*$E961,$F961="",0,$E961="",VLOOKUP($F961,objets!$A$2:$L5529,11,FALSE))</f>
        <v>#NAME?</v>
      </c>
      <c r="O961" s="63" t="e">
        <f ca="1">_xlfn.IFS($E961&gt;0,VLOOKUP($F961,objets!$A$2:$L5529,12,FALSE)*$E961,$F961="",0,$E961="",VLOOKUP($F961,objets!$A$2:$L5529,12,FALSE))</f>
        <v>#NAME?</v>
      </c>
      <c r="P961" s="64"/>
      <c r="Q961" s="65"/>
      <c r="R961" s="65"/>
      <c r="S961" s="65"/>
      <c r="T961" s="65"/>
      <c r="U961" s="65"/>
      <c r="V961" s="65"/>
      <c r="W961" s="65"/>
      <c r="X961" s="65"/>
      <c r="Y961" s="73"/>
      <c r="Z961" s="67" t="str">
        <f t="shared" ca="1" si="29"/>
        <v/>
      </c>
      <c r="AA961" s="53"/>
      <c r="AB961" s="68"/>
      <c r="AC961" s="68"/>
      <c r="AD961" s="68"/>
      <c r="AE961" s="68"/>
      <c r="AF961" s="68"/>
      <c r="AG961" s="68"/>
      <c r="AH961" s="68"/>
      <c r="AI961" s="68"/>
      <c r="AJ961" s="69"/>
      <c r="AK961" s="55"/>
      <c r="AL961" s="70"/>
      <c r="AM961" s="61"/>
      <c r="AN961" s="61"/>
      <c r="AO961" s="55"/>
      <c r="AP961" s="71"/>
      <c r="AQ961" s="68"/>
      <c r="AR961" s="61"/>
    </row>
    <row r="962" spans="1:44" ht="34.5" customHeight="1" x14ac:dyDescent="0.25">
      <c r="A962" s="58"/>
      <c r="B962" s="58"/>
      <c r="C962" s="59"/>
      <c r="D962" s="60"/>
      <c r="E962" s="60"/>
      <c r="F962" s="61"/>
      <c r="G962" s="62" t="e">
        <f t="shared" ca="1" si="30"/>
        <v>#NAME?</v>
      </c>
      <c r="H962" s="62" t="e">
        <f ca="1">_xlfn.IFS($E962&gt;0,VLOOKUP($F962,objets!$A$2:$L5530,4,FALSE)*$E962,$F962="",0,$E962="",VLOOKUP($F962,objets!$A$2:$L5530,4,FALSE))</f>
        <v>#NAME?</v>
      </c>
      <c r="I962" s="107" t="str">
        <f>IF(F962="","",IF(E962&gt;0,VLOOKUP(F962,objets!$A$4:$F$47,6,FALSE)*E962,VLOOKUP(F962,objets!$A$4:$F$47,6,FALSE)))</f>
        <v/>
      </c>
      <c r="J962" s="63" t="e">
        <f ca="1">_xlfn.IFS($E962&gt;0,VLOOKUP($F962,objets!$A$2:$L5530,7,FALSE)*$E962,$F962="",0,$E962="",VLOOKUP($F962,objets!$A$2:$L5530,7,FALSE))</f>
        <v>#NAME?</v>
      </c>
      <c r="K962" s="63" t="e">
        <f ca="1">_xlfn.IFS($E962&gt;0,VLOOKUP($F962,objets!$A$2:$L5530,8,FALSE)*$E962,$F962="",0,$E962="",VLOOKUP($F962,objets!$A$2:$L5530,8,FALSE))</f>
        <v>#NAME?</v>
      </c>
      <c r="L962" s="63" t="e">
        <f ca="1">_xlfn.IFS($E962&gt;0,VLOOKUP($F962,objets!$A$2:$L5530,9,FALSE)*$E962,$F962="",0,$E962="",VLOOKUP($F962,objets!$A$2:$L5530,9,FALSE))</f>
        <v>#NAME?</v>
      </c>
      <c r="M962" s="63" t="e">
        <f ca="1">_xlfn.IFS($E962&gt;0,VLOOKUP($F962,objets!$A$2:$L5530,10,FALSE)*$E962,$F962="",0,$E962="",VLOOKUP($F962,objets!$A$2:$L5530,10,FALSE))</f>
        <v>#NAME?</v>
      </c>
      <c r="N962" s="63" t="e">
        <f ca="1">_xlfn.IFS($E962&gt;0,VLOOKUP($F962,objets!$A$2:$L5530,11,FALSE)*$E962,$F962="",0,$E962="",VLOOKUP($F962,objets!$A$2:$L5530,11,FALSE))</f>
        <v>#NAME?</v>
      </c>
      <c r="O962" s="63" t="e">
        <f ca="1">_xlfn.IFS($E962&gt;0,VLOOKUP($F962,objets!$A$2:$L5530,12,FALSE)*$E962,$F962="",0,$E962="",VLOOKUP($F962,objets!$A$2:$L5530,12,FALSE))</f>
        <v>#NAME?</v>
      </c>
      <c r="P962" s="64"/>
      <c r="Q962" s="65"/>
      <c r="R962" s="65"/>
      <c r="S962" s="65"/>
      <c r="T962" s="65"/>
      <c r="U962" s="65"/>
      <c r="V962" s="65"/>
      <c r="W962" s="65"/>
      <c r="X962" s="65"/>
      <c r="Y962" s="73"/>
      <c r="Z962" s="67" t="str">
        <f t="shared" ca="1" si="29"/>
        <v/>
      </c>
      <c r="AA962" s="53"/>
      <c r="AB962" s="68"/>
      <c r="AC962" s="68"/>
      <c r="AD962" s="68"/>
      <c r="AE962" s="68"/>
      <c r="AF962" s="68"/>
      <c r="AG962" s="68"/>
      <c r="AH962" s="68"/>
      <c r="AI962" s="68"/>
      <c r="AJ962" s="69"/>
      <c r="AK962" s="55"/>
      <c r="AL962" s="70"/>
      <c r="AM962" s="61"/>
      <c r="AN962" s="61"/>
      <c r="AO962" s="55"/>
      <c r="AP962" s="71"/>
      <c r="AQ962" s="68"/>
      <c r="AR962" s="61"/>
    </row>
    <row r="963" spans="1:44" ht="34.5" customHeight="1" x14ac:dyDescent="0.25">
      <c r="A963" s="58"/>
      <c r="B963" s="58"/>
      <c r="C963" s="59"/>
      <c r="D963" s="60"/>
      <c r="E963" s="60"/>
      <c r="F963" s="72"/>
      <c r="G963" s="62" t="e">
        <f t="shared" ca="1" si="30"/>
        <v>#NAME?</v>
      </c>
      <c r="H963" s="62" t="e">
        <f ca="1">_xlfn.IFS($E963&gt;0,VLOOKUP($F963,objets!$A$2:$L5531,4,FALSE)*$E963,$F963="",0,$E963="",VLOOKUP($F963,objets!$A$2:$L5531,4,FALSE))</f>
        <v>#NAME?</v>
      </c>
      <c r="I963" s="107" t="str">
        <f>IF(F963="","",IF(E963&gt;0,VLOOKUP(F963,objets!$A$4:$F$47,6,FALSE)*E963,VLOOKUP(F963,objets!$A$4:$F$47,6,FALSE)))</f>
        <v/>
      </c>
      <c r="J963" s="63" t="e">
        <f ca="1">_xlfn.IFS($E963&gt;0,VLOOKUP($F963,objets!$A$2:$L5531,7,FALSE)*$E963,$F963="",0,$E963="",VLOOKUP($F963,objets!$A$2:$L5531,7,FALSE))</f>
        <v>#NAME?</v>
      </c>
      <c r="K963" s="63" t="e">
        <f ca="1">_xlfn.IFS($E963&gt;0,VLOOKUP($F963,objets!$A$2:$L5531,8,FALSE)*$E963,$F963="",0,$E963="",VLOOKUP($F963,objets!$A$2:$L5531,8,FALSE))</f>
        <v>#NAME?</v>
      </c>
      <c r="L963" s="63" t="e">
        <f ca="1">_xlfn.IFS($E963&gt;0,VLOOKUP($F963,objets!$A$2:$L5531,9,FALSE)*$E963,$F963="",0,$E963="",VLOOKUP($F963,objets!$A$2:$L5531,9,FALSE))</f>
        <v>#NAME?</v>
      </c>
      <c r="M963" s="63" t="e">
        <f ca="1">_xlfn.IFS($E963&gt;0,VLOOKUP($F963,objets!$A$2:$L5531,10,FALSE)*$E963,$F963="",0,$E963="",VLOOKUP($F963,objets!$A$2:$L5531,10,FALSE))</f>
        <v>#NAME?</v>
      </c>
      <c r="N963" s="63" t="e">
        <f ca="1">_xlfn.IFS($E963&gt;0,VLOOKUP($F963,objets!$A$2:$L5531,11,FALSE)*$E963,$F963="",0,$E963="",VLOOKUP($F963,objets!$A$2:$L5531,11,FALSE))</f>
        <v>#NAME?</v>
      </c>
      <c r="O963" s="63" t="e">
        <f ca="1">_xlfn.IFS($E963&gt;0,VLOOKUP($F963,objets!$A$2:$L5531,12,FALSE)*$E963,$F963="",0,$E963="",VLOOKUP($F963,objets!$A$2:$L5531,12,FALSE))</f>
        <v>#NAME?</v>
      </c>
      <c r="P963" s="64"/>
      <c r="Q963" s="65"/>
      <c r="R963" s="65"/>
      <c r="S963" s="65"/>
      <c r="T963" s="65"/>
      <c r="U963" s="65"/>
      <c r="V963" s="65"/>
      <c r="W963" s="65"/>
      <c r="X963" s="65"/>
      <c r="Y963" s="73"/>
      <c r="Z963" s="67" t="str">
        <f t="shared" ca="1" si="29"/>
        <v/>
      </c>
      <c r="AA963" s="53"/>
      <c r="AB963" s="68"/>
      <c r="AC963" s="68"/>
      <c r="AD963" s="68"/>
      <c r="AE963" s="68"/>
      <c r="AF963" s="68"/>
      <c r="AG963" s="68"/>
      <c r="AH963" s="68"/>
      <c r="AI963" s="68"/>
      <c r="AJ963" s="69"/>
      <c r="AK963" s="55"/>
      <c r="AL963" s="70"/>
      <c r="AM963" s="61"/>
      <c r="AN963" s="61"/>
      <c r="AO963" s="55"/>
      <c r="AP963" s="71"/>
      <c r="AQ963" s="68"/>
      <c r="AR963" s="61"/>
    </row>
    <row r="964" spans="1:44" ht="34.5" customHeight="1" x14ac:dyDescent="0.25">
      <c r="A964" s="58"/>
      <c r="B964" s="58"/>
      <c r="C964" s="59"/>
      <c r="D964" s="60"/>
      <c r="E964" s="60"/>
      <c r="F964" s="61"/>
      <c r="G964" s="62" t="e">
        <f t="shared" ca="1" si="30"/>
        <v>#NAME?</v>
      </c>
      <c r="H964" s="62" t="e">
        <f ca="1">_xlfn.IFS($E964&gt;0,VLOOKUP($F964,objets!$A$2:$L5532,4,FALSE)*$E964,$F964="",0,$E964="",VLOOKUP($F964,objets!$A$2:$L5532,4,FALSE))</f>
        <v>#NAME?</v>
      </c>
      <c r="I964" s="107" t="str">
        <f>IF(F964="","",IF(E964&gt;0,VLOOKUP(F964,objets!$A$4:$F$47,6,FALSE)*E964,VLOOKUP(F964,objets!$A$4:$F$47,6,FALSE)))</f>
        <v/>
      </c>
      <c r="J964" s="63" t="e">
        <f ca="1">_xlfn.IFS($E964&gt;0,VLOOKUP($F964,objets!$A$2:$L5532,7,FALSE)*$E964,$F964="",0,$E964="",VLOOKUP($F964,objets!$A$2:$L5532,7,FALSE))</f>
        <v>#NAME?</v>
      </c>
      <c r="K964" s="63" t="e">
        <f ca="1">_xlfn.IFS($E964&gt;0,VLOOKUP($F964,objets!$A$2:$L5532,8,FALSE)*$E964,$F964="",0,$E964="",VLOOKUP($F964,objets!$A$2:$L5532,8,FALSE))</f>
        <v>#NAME?</v>
      </c>
      <c r="L964" s="63" t="e">
        <f ca="1">_xlfn.IFS($E964&gt;0,VLOOKUP($F964,objets!$A$2:$L5532,9,FALSE)*$E964,$F964="",0,$E964="",VLOOKUP($F964,objets!$A$2:$L5532,9,FALSE))</f>
        <v>#NAME?</v>
      </c>
      <c r="M964" s="63" t="e">
        <f ca="1">_xlfn.IFS($E964&gt;0,VLOOKUP($F964,objets!$A$2:$L5532,10,FALSE)*$E964,$F964="",0,$E964="",VLOOKUP($F964,objets!$A$2:$L5532,10,FALSE))</f>
        <v>#NAME?</v>
      </c>
      <c r="N964" s="63" t="e">
        <f ca="1">_xlfn.IFS($E964&gt;0,VLOOKUP($F964,objets!$A$2:$L5532,11,FALSE)*$E964,$F964="",0,$E964="",VLOOKUP($F964,objets!$A$2:$L5532,11,FALSE))</f>
        <v>#NAME?</v>
      </c>
      <c r="O964" s="63" t="e">
        <f ca="1">_xlfn.IFS($E964&gt;0,VLOOKUP($F964,objets!$A$2:$L5532,12,FALSE)*$E964,$F964="",0,$E964="",VLOOKUP($F964,objets!$A$2:$L5532,12,FALSE))</f>
        <v>#NAME?</v>
      </c>
      <c r="P964" s="64"/>
      <c r="Q964" s="65"/>
      <c r="R964" s="65"/>
      <c r="S964" s="65"/>
      <c r="T964" s="65"/>
      <c r="U964" s="65"/>
      <c r="V964" s="65"/>
      <c r="W964" s="65"/>
      <c r="X964" s="65"/>
      <c r="Y964" s="73"/>
      <c r="Z964" s="67" t="str">
        <f t="shared" ca="1" si="29"/>
        <v/>
      </c>
      <c r="AA964" s="53"/>
      <c r="AB964" s="68"/>
      <c r="AC964" s="68"/>
      <c r="AD964" s="68"/>
      <c r="AE964" s="68"/>
      <c r="AF964" s="68"/>
      <c r="AG964" s="68"/>
      <c r="AH964" s="68"/>
      <c r="AI964" s="68"/>
      <c r="AJ964" s="69"/>
      <c r="AK964" s="55"/>
      <c r="AL964" s="70"/>
      <c r="AM964" s="61"/>
      <c r="AN964" s="61"/>
      <c r="AO964" s="55"/>
      <c r="AP964" s="71"/>
      <c r="AQ964" s="68"/>
      <c r="AR964" s="61"/>
    </row>
    <row r="965" spans="1:44" ht="34.5" customHeight="1" x14ac:dyDescent="0.25">
      <c r="A965" s="58"/>
      <c r="B965" s="58"/>
      <c r="C965" s="59"/>
      <c r="D965" s="60"/>
      <c r="E965" s="60"/>
      <c r="F965" s="61"/>
      <c r="G965" s="62" t="e">
        <f t="shared" ca="1" si="30"/>
        <v>#NAME?</v>
      </c>
      <c r="H965" s="62" t="e">
        <f ca="1">_xlfn.IFS($E965&gt;0,VLOOKUP($F965,objets!$A$2:$L5533,4,FALSE)*$E965,$F965="",0,$E965="",VLOOKUP($F965,objets!$A$2:$L5533,4,FALSE))</f>
        <v>#NAME?</v>
      </c>
      <c r="I965" s="107" t="str">
        <f>IF(F965="","",IF(E965&gt;0,VLOOKUP(F965,objets!$A$4:$F$47,6,FALSE)*E965,VLOOKUP(F965,objets!$A$4:$F$47,6,FALSE)))</f>
        <v/>
      </c>
      <c r="J965" s="63" t="e">
        <f ca="1">_xlfn.IFS($E965&gt;0,VLOOKUP($F965,objets!$A$2:$L5533,7,FALSE)*$E965,$F965="",0,$E965="",VLOOKUP($F965,objets!$A$2:$L5533,7,FALSE))</f>
        <v>#NAME?</v>
      </c>
      <c r="K965" s="63" t="e">
        <f ca="1">_xlfn.IFS($E965&gt;0,VLOOKUP($F965,objets!$A$2:$L5533,8,FALSE)*$E965,$F965="",0,$E965="",VLOOKUP($F965,objets!$A$2:$L5533,8,FALSE))</f>
        <v>#NAME?</v>
      </c>
      <c r="L965" s="63" t="e">
        <f ca="1">_xlfn.IFS($E965&gt;0,VLOOKUP($F965,objets!$A$2:$L5533,9,FALSE)*$E965,$F965="",0,$E965="",VLOOKUP($F965,objets!$A$2:$L5533,9,FALSE))</f>
        <v>#NAME?</v>
      </c>
      <c r="M965" s="63" t="e">
        <f ca="1">_xlfn.IFS($E965&gt;0,VLOOKUP($F965,objets!$A$2:$L5533,10,FALSE)*$E965,$F965="",0,$E965="",VLOOKUP($F965,objets!$A$2:$L5533,10,FALSE))</f>
        <v>#NAME?</v>
      </c>
      <c r="N965" s="63" t="e">
        <f ca="1">_xlfn.IFS($E965&gt;0,VLOOKUP($F965,objets!$A$2:$L5533,11,FALSE)*$E965,$F965="",0,$E965="",VLOOKUP($F965,objets!$A$2:$L5533,11,FALSE))</f>
        <v>#NAME?</v>
      </c>
      <c r="O965" s="63" t="e">
        <f ca="1">_xlfn.IFS($E965&gt;0,VLOOKUP($F965,objets!$A$2:$L5533,12,FALSE)*$E965,$F965="",0,$E965="",VLOOKUP($F965,objets!$A$2:$L5533,12,FALSE))</f>
        <v>#NAME?</v>
      </c>
      <c r="P965" s="64"/>
      <c r="Q965" s="65"/>
      <c r="R965" s="65"/>
      <c r="S965" s="65"/>
      <c r="T965" s="65"/>
      <c r="U965" s="65"/>
      <c r="V965" s="65"/>
      <c r="W965" s="65"/>
      <c r="X965" s="65"/>
      <c r="Y965" s="73"/>
      <c r="Z965" s="67" t="str">
        <f t="shared" ca="1" si="29"/>
        <v/>
      </c>
      <c r="AA965" s="53"/>
      <c r="AB965" s="68"/>
      <c r="AC965" s="68"/>
      <c r="AD965" s="68"/>
      <c r="AE965" s="68"/>
      <c r="AF965" s="68"/>
      <c r="AG965" s="68"/>
      <c r="AH965" s="68"/>
      <c r="AI965" s="68"/>
      <c r="AJ965" s="69"/>
      <c r="AK965" s="55"/>
      <c r="AL965" s="70"/>
      <c r="AM965" s="61"/>
      <c r="AN965" s="61"/>
      <c r="AO965" s="55"/>
      <c r="AP965" s="71"/>
      <c r="AQ965" s="68"/>
      <c r="AR965" s="61"/>
    </row>
    <row r="966" spans="1:44" ht="34.5" customHeight="1" x14ac:dyDescent="0.25">
      <c r="A966" s="58"/>
      <c r="B966" s="58"/>
      <c r="C966" s="59"/>
      <c r="D966" s="60"/>
      <c r="E966" s="60"/>
      <c r="F966" s="61"/>
      <c r="G966" s="62" t="e">
        <f t="shared" ca="1" si="30"/>
        <v>#NAME?</v>
      </c>
      <c r="H966" s="62" t="e">
        <f ca="1">_xlfn.IFS($E966&gt;0,VLOOKUP($F966,objets!$A$2:$L5534,4,FALSE)*$E966,$F966="",0,$E966="",VLOOKUP($F966,objets!$A$2:$L5534,4,FALSE))</f>
        <v>#NAME?</v>
      </c>
      <c r="I966" s="107" t="str">
        <f>IF(F966="","",IF(E966&gt;0,VLOOKUP(F966,objets!$A$4:$F$47,6,FALSE)*E966,VLOOKUP(F966,objets!$A$4:$F$47,6,FALSE)))</f>
        <v/>
      </c>
      <c r="J966" s="63" t="e">
        <f ca="1">_xlfn.IFS($E966&gt;0,VLOOKUP($F966,objets!$A$2:$L5534,7,FALSE)*$E966,$F966="",0,$E966="",VLOOKUP($F966,objets!$A$2:$L5534,7,FALSE))</f>
        <v>#NAME?</v>
      </c>
      <c r="K966" s="63" t="e">
        <f ca="1">_xlfn.IFS($E966&gt;0,VLOOKUP($F966,objets!$A$2:$L5534,8,FALSE)*$E966,$F966="",0,$E966="",VLOOKUP($F966,objets!$A$2:$L5534,8,FALSE))</f>
        <v>#NAME?</v>
      </c>
      <c r="L966" s="63" t="e">
        <f ca="1">_xlfn.IFS($E966&gt;0,VLOOKUP($F966,objets!$A$2:$L5534,9,FALSE)*$E966,$F966="",0,$E966="",VLOOKUP($F966,objets!$A$2:$L5534,9,FALSE))</f>
        <v>#NAME?</v>
      </c>
      <c r="M966" s="63" t="e">
        <f ca="1">_xlfn.IFS($E966&gt;0,VLOOKUP($F966,objets!$A$2:$L5534,10,FALSE)*$E966,$F966="",0,$E966="",VLOOKUP($F966,objets!$A$2:$L5534,10,FALSE))</f>
        <v>#NAME?</v>
      </c>
      <c r="N966" s="63" t="e">
        <f ca="1">_xlfn.IFS($E966&gt;0,VLOOKUP($F966,objets!$A$2:$L5534,11,FALSE)*$E966,$F966="",0,$E966="",VLOOKUP($F966,objets!$A$2:$L5534,11,FALSE))</f>
        <v>#NAME?</v>
      </c>
      <c r="O966" s="63" t="e">
        <f ca="1">_xlfn.IFS($E966&gt;0,VLOOKUP($F966,objets!$A$2:$L5534,12,FALSE)*$E966,$F966="",0,$E966="",VLOOKUP($F966,objets!$A$2:$L5534,12,FALSE))</f>
        <v>#NAME?</v>
      </c>
      <c r="P966" s="64"/>
      <c r="Q966" s="65"/>
      <c r="R966" s="65"/>
      <c r="S966" s="65"/>
      <c r="T966" s="65"/>
      <c r="U966" s="65"/>
      <c r="V966" s="65"/>
      <c r="W966" s="65"/>
      <c r="X966" s="65"/>
      <c r="Y966" s="73"/>
      <c r="Z966" s="67" t="str">
        <f t="shared" ca="1" si="29"/>
        <v/>
      </c>
      <c r="AA966" s="53"/>
      <c r="AB966" s="68"/>
      <c r="AC966" s="68"/>
      <c r="AD966" s="68"/>
      <c r="AE966" s="68"/>
      <c r="AF966" s="68"/>
      <c r="AG966" s="68"/>
      <c r="AH966" s="68"/>
      <c r="AI966" s="68"/>
      <c r="AJ966" s="69"/>
      <c r="AK966" s="55"/>
      <c r="AL966" s="70"/>
      <c r="AM966" s="61"/>
      <c r="AN966" s="61"/>
      <c r="AO966" s="55"/>
      <c r="AP966" s="71"/>
      <c r="AQ966" s="68"/>
      <c r="AR966" s="61"/>
    </row>
    <row r="967" spans="1:44" ht="34.5" customHeight="1" x14ac:dyDescent="0.25">
      <c r="A967" s="58"/>
      <c r="B967" s="58"/>
      <c r="C967" s="59"/>
      <c r="D967" s="60"/>
      <c r="E967" s="60"/>
      <c r="F967" s="72"/>
      <c r="G967" s="62" t="e">
        <f t="shared" ca="1" si="30"/>
        <v>#NAME?</v>
      </c>
      <c r="H967" s="62" t="e">
        <f ca="1">_xlfn.IFS($E967&gt;0,VLOOKUP($F967,objets!$A$2:$L5535,4,FALSE)*$E967,$F967="",0,$E967="",VLOOKUP($F967,objets!$A$2:$L5535,4,FALSE))</f>
        <v>#NAME?</v>
      </c>
      <c r="I967" s="107" t="str">
        <f>IF(F967="","",IF(E967&gt;0,VLOOKUP(F967,objets!$A$4:$F$47,6,FALSE)*E967,VLOOKUP(F967,objets!$A$4:$F$47,6,FALSE)))</f>
        <v/>
      </c>
      <c r="J967" s="63" t="e">
        <f ca="1">_xlfn.IFS($E967&gt;0,VLOOKUP($F967,objets!$A$2:$L5535,7,FALSE)*$E967,$F967="",0,$E967="",VLOOKUP($F967,objets!$A$2:$L5535,7,FALSE))</f>
        <v>#NAME?</v>
      </c>
      <c r="K967" s="63" t="e">
        <f ca="1">_xlfn.IFS($E967&gt;0,VLOOKUP($F967,objets!$A$2:$L5535,8,FALSE)*$E967,$F967="",0,$E967="",VLOOKUP($F967,objets!$A$2:$L5535,8,FALSE))</f>
        <v>#NAME?</v>
      </c>
      <c r="L967" s="63" t="e">
        <f ca="1">_xlfn.IFS($E967&gt;0,VLOOKUP($F967,objets!$A$2:$L5535,9,FALSE)*$E967,$F967="",0,$E967="",VLOOKUP($F967,objets!$A$2:$L5535,9,FALSE))</f>
        <v>#NAME?</v>
      </c>
      <c r="M967" s="63" t="e">
        <f ca="1">_xlfn.IFS($E967&gt;0,VLOOKUP($F967,objets!$A$2:$L5535,10,FALSE)*$E967,$F967="",0,$E967="",VLOOKUP($F967,objets!$A$2:$L5535,10,FALSE))</f>
        <v>#NAME?</v>
      </c>
      <c r="N967" s="63" t="e">
        <f ca="1">_xlfn.IFS($E967&gt;0,VLOOKUP($F967,objets!$A$2:$L5535,11,FALSE)*$E967,$F967="",0,$E967="",VLOOKUP($F967,objets!$A$2:$L5535,11,FALSE))</f>
        <v>#NAME?</v>
      </c>
      <c r="O967" s="63" t="e">
        <f ca="1">_xlfn.IFS($E967&gt;0,VLOOKUP($F967,objets!$A$2:$L5535,12,FALSE)*$E967,$F967="",0,$E967="",VLOOKUP($F967,objets!$A$2:$L5535,12,FALSE))</f>
        <v>#NAME?</v>
      </c>
      <c r="P967" s="64"/>
      <c r="Q967" s="65"/>
      <c r="R967" s="65"/>
      <c r="S967" s="65"/>
      <c r="T967" s="65"/>
      <c r="U967" s="65"/>
      <c r="V967" s="65"/>
      <c r="W967" s="65"/>
      <c r="X967" s="65"/>
      <c r="Y967" s="73"/>
      <c r="Z967" s="67" t="str">
        <f t="shared" ref="Z967:Z1000" ca="1" si="31">IFERROR(SUMPRODUCT(H967:O967,Q967:X967)/SUM(H967:O967),"")</f>
        <v/>
      </c>
      <c r="AA967" s="53"/>
      <c r="AB967" s="68"/>
      <c r="AC967" s="68"/>
      <c r="AD967" s="68"/>
      <c r="AE967" s="68"/>
      <c r="AF967" s="68"/>
      <c r="AG967" s="68"/>
      <c r="AH967" s="68"/>
      <c r="AI967" s="68"/>
      <c r="AJ967" s="69"/>
      <c r="AK967" s="55"/>
      <c r="AL967" s="70"/>
      <c r="AM967" s="61"/>
      <c r="AN967" s="61"/>
      <c r="AO967" s="55"/>
      <c r="AP967" s="71"/>
      <c r="AQ967" s="68"/>
      <c r="AR967" s="61"/>
    </row>
    <row r="968" spans="1:44" ht="34.5" customHeight="1" x14ac:dyDescent="0.25">
      <c r="A968" s="58"/>
      <c r="B968" s="58"/>
      <c r="C968" s="59"/>
      <c r="D968" s="60"/>
      <c r="E968" s="60"/>
      <c r="F968" s="61"/>
      <c r="G968" s="62" t="e">
        <f t="shared" ca="1" si="30"/>
        <v>#NAME?</v>
      </c>
      <c r="H968" s="62" t="e">
        <f ca="1">_xlfn.IFS($E968&gt;0,VLOOKUP($F968,objets!$A$2:$L5536,4,FALSE)*$E968,$F968="",0,$E968="",VLOOKUP($F968,objets!$A$2:$L5536,4,FALSE))</f>
        <v>#NAME?</v>
      </c>
      <c r="I968" s="107" t="str">
        <f>IF(F968="","",IF(E968&gt;0,VLOOKUP(F968,objets!$A$4:$F$47,6,FALSE)*E968,VLOOKUP(F968,objets!$A$4:$F$47,6,FALSE)))</f>
        <v/>
      </c>
      <c r="J968" s="63" t="e">
        <f ca="1">_xlfn.IFS($E968&gt;0,VLOOKUP($F968,objets!$A$2:$L5536,7,FALSE)*$E968,$F968="",0,$E968="",VLOOKUP($F968,objets!$A$2:$L5536,7,FALSE))</f>
        <v>#NAME?</v>
      </c>
      <c r="K968" s="63" t="e">
        <f ca="1">_xlfn.IFS($E968&gt;0,VLOOKUP($F968,objets!$A$2:$L5536,8,FALSE)*$E968,$F968="",0,$E968="",VLOOKUP($F968,objets!$A$2:$L5536,8,FALSE))</f>
        <v>#NAME?</v>
      </c>
      <c r="L968" s="63" t="e">
        <f ca="1">_xlfn.IFS($E968&gt;0,VLOOKUP($F968,objets!$A$2:$L5536,9,FALSE)*$E968,$F968="",0,$E968="",VLOOKUP($F968,objets!$A$2:$L5536,9,FALSE))</f>
        <v>#NAME?</v>
      </c>
      <c r="M968" s="63" t="e">
        <f ca="1">_xlfn.IFS($E968&gt;0,VLOOKUP($F968,objets!$A$2:$L5536,10,FALSE)*$E968,$F968="",0,$E968="",VLOOKUP($F968,objets!$A$2:$L5536,10,FALSE))</f>
        <v>#NAME?</v>
      </c>
      <c r="N968" s="63" t="e">
        <f ca="1">_xlfn.IFS($E968&gt;0,VLOOKUP($F968,objets!$A$2:$L5536,11,FALSE)*$E968,$F968="",0,$E968="",VLOOKUP($F968,objets!$A$2:$L5536,11,FALSE))</f>
        <v>#NAME?</v>
      </c>
      <c r="O968" s="63" t="e">
        <f ca="1">_xlfn.IFS($E968&gt;0,VLOOKUP($F968,objets!$A$2:$L5536,12,FALSE)*$E968,$F968="",0,$E968="",VLOOKUP($F968,objets!$A$2:$L5536,12,FALSE))</f>
        <v>#NAME?</v>
      </c>
      <c r="P968" s="64"/>
      <c r="Q968" s="65"/>
      <c r="R968" s="65"/>
      <c r="S968" s="65"/>
      <c r="T968" s="65"/>
      <c r="U968" s="65"/>
      <c r="V968" s="65"/>
      <c r="W968" s="65"/>
      <c r="X968" s="65"/>
      <c r="Y968" s="73"/>
      <c r="Z968" s="67" t="str">
        <f t="shared" ca="1" si="31"/>
        <v/>
      </c>
      <c r="AA968" s="53"/>
      <c r="AB968" s="68"/>
      <c r="AC968" s="68"/>
      <c r="AD968" s="68"/>
      <c r="AE968" s="68"/>
      <c r="AF968" s="68"/>
      <c r="AG968" s="68"/>
      <c r="AH968" s="68"/>
      <c r="AI968" s="68"/>
      <c r="AJ968" s="69"/>
      <c r="AK968" s="55"/>
      <c r="AL968" s="70"/>
      <c r="AM968" s="61"/>
      <c r="AN968" s="61"/>
      <c r="AO968" s="55"/>
      <c r="AP968" s="71"/>
      <c r="AQ968" s="68"/>
      <c r="AR968" s="61"/>
    </row>
    <row r="969" spans="1:44" ht="34.5" customHeight="1" x14ac:dyDescent="0.25">
      <c r="A969" s="58"/>
      <c r="B969" s="58"/>
      <c r="C969" s="59"/>
      <c r="D969" s="60"/>
      <c r="E969" s="60"/>
      <c r="F969" s="72"/>
      <c r="G969" s="62" t="e">
        <f t="shared" ca="1" si="30"/>
        <v>#NAME?</v>
      </c>
      <c r="H969" s="62" t="e">
        <f ca="1">_xlfn.IFS($E969&gt;0,VLOOKUP($F969,objets!$A$2:$L5537,4,FALSE)*$E969,$F969="",0,$E969="",VLOOKUP($F969,objets!$A$2:$L5537,4,FALSE))</f>
        <v>#NAME?</v>
      </c>
      <c r="I969" s="107" t="str">
        <f>IF(F969="","",IF(E969&gt;0,VLOOKUP(F969,objets!$A$4:$F$47,6,FALSE)*E969,VLOOKUP(F969,objets!$A$4:$F$47,6,FALSE)))</f>
        <v/>
      </c>
      <c r="J969" s="63" t="e">
        <f ca="1">_xlfn.IFS($E969&gt;0,VLOOKUP($F969,objets!$A$2:$L5537,7,FALSE)*$E969,$F969="",0,$E969="",VLOOKUP($F969,objets!$A$2:$L5537,7,FALSE))</f>
        <v>#NAME?</v>
      </c>
      <c r="K969" s="63" t="e">
        <f ca="1">_xlfn.IFS($E969&gt;0,VLOOKUP($F969,objets!$A$2:$L5537,8,FALSE)*$E969,$F969="",0,$E969="",VLOOKUP($F969,objets!$A$2:$L5537,8,FALSE))</f>
        <v>#NAME?</v>
      </c>
      <c r="L969" s="63" t="e">
        <f ca="1">_xlfn.IFS($E969&gt;0,VLOOKUP($F969,objets!$A$2:$L5537,9,FALSE)*$E969,$F969="",0,$E969="",VLOOKUP($F969,objets!$A$2:$L5537,9,FALSE))</f>
        <v>#NAME?</v>
      </c>
      <c r="M969" s="63" t="e">
        <f ca="1">_xlfn.IFS($E969&gt;0,VLOOKUP($F969,objets!$A$2:$L5537,10,FALSE)*$E969,$F969="",0,$E969="",VLOOKUP($F969,objets!$A$2:$L5537,10,FALSE))</f>
        <v>#NAME?</v>
      </c>
      <c r="N969" s="63" t="e">
        <f ca="1">_xlfn.IFS($E969&gt;0,VLOOKUP($F969,objets!$A$2:$L5537,11,FALSE)*$E969,$F969="",0,$E969="",VLOOKUP($F969,objets!$A$2:$L5537,11,FALSE))</f>
        <v>#NAME?</v>
      </c>
      <c r="O969" s="63" t="e">
        <f ca="1">_xlfn.IFS($E969&gt;0,VLOOKUP($F969,objets!$A$2:$L5537,12,FALSE)*$E969,$F969="",0,$E969="",VLOOKUP($F969,objets!$A$2:$L5537,12,FALSE))</f>
        <v>#NAME?</v>
      </c>
      <c r="P969" s="64"/>
      <c r="Q969" s="65"/>
      <c r="R969" s="65"/>
      <c r="S969" s="65"/>
      <c r="T969" s="65"/>
      <c r="U969" s="65"/>
      <c r="V969" s="65"/>
      <c r="W969" s="65"/>
      <c r="X969" s="65"/>
      <c r="Y969" s="73"/>
      <c r="Z969" s="67" t="str">
        <f t="shared" ca="1" si="31"/>
        <v/>
      </c>
      <c r="AA969" s="53"/>
      <c r="AB969" s="68"/>
      <c r="AC969" s="68"/>
      <c r="AD969" s="68"/>
      <c r="AE969" s="68"/>
      <c r="AF969" s="68"/>
      <c r="AG969" s="68"/>
      <c r="AH969" s="68"/>
      <c r="AI969" s="68"/>
      <c r="AJ969" s="69"/>
      <c r="AK969" s="55"/>
      <c r="AL969" s="70"/>
      <c r="AM969" s="61"/>
      <c r="AN969" s="61"/>
      <c r="AO969" s="55"/>
      <c r="AP969" s="71"/>
      <c r="AQ969" s="68"/>
      <c r="AR969" s="61"/>
    </row>
    <row r="970" spans="1:44" ht="34.5" customHeight="1" x14ac:dyDescent="0.25">
      <c r="A970" s="58"/>
      <c r="B970" s="58"/>
      <c r="C970" s="59"/>
      <c r="D970" s="60"/>
      <c r="E970" s="60"/>
      <c r="F970" s="61"/>
      <c r="G970" s="62" t="e">
        <f t="shared" ca="1" si="30"/>
        <v>#NAME?</v>
      </c>
      <c r="H970" s="62" t="e">
        <f ca="1">_xlfn.IFS($E970&gt;0,VLOOKUP($F970,objets!$A$2:$L5538,4,FALSE)*$E970,$F970="",0,$E970="",VLOOKUP($F970,objets!$A$2:$L5538,4,FALSE))</f>
        <v>#NAME?</v>
      </c>
      <c r="I970" s="107" t="str">
        <f>IF(F970="","",IF(E970&gt;0,VLOOKUP(F970,objets!$A$4:$F$47,6,FALSE)*E970,VLOOKUP(F970,objets!$A$4:$F$47,6,FALSE)))</f>
        <v/>
      </c>
      <c r="J970" s="63" t="e">
        <f ca="1">_xlfn.IFS($E970&gt;0,VLOOKUP($F970,objets!$A$2:$L5538,7,FALSE)*$E970,$F970="",0,$E970="",VLOOKUP($F970,objets!$A$2:$L5538,7,FALSE))</f>
        <v>#NAME?</v>
      </c>
      <c r="K970" s="63" t="e">
        <f ca="1">_xlfn.IFS($E970&gt;0,VLOOKUP($F970,objets!$A$2:$L5538,8,FALSE)*$E970,$F970="",0,$E970="",VLOOKUP($F970,objets!$A$2:$L5538,8,FALSE))</f>
        <v>#NAME?</v>
      </c>
      <c r="L970" s="63" t="e">
        <f ca="1">_xlfn.IFS($E970&gt;0,VLOOKUP($F970,objets!$A$2:$L5538,9,FALSE)*$E970,$F970="",0,$E970="",VLOOKUP($F970,objets!$A$2:$L5538,9,FALSE))</f>
        <v>#NAME?</v>
      </c>
      <c r="M970" s="63" t="e">
        <f ca="1">_xlfn.IFS($E970&gt;0,VLOOKUP($F970,objets!$A$2:$L5538,10,FALSE)*$E970,$F970="",0,$E970="",VLOOKUP($F970,objets!$A$2:$L5538,10,FALSE))</f>
        <v>#NAME?</v>
      </c>
      <c r="N970" s="63" t="e">
        <f ca="1">_xlfn.IFS($E970&gt;0,VLOOKUP($F970,objets!$A$2:$L5538,11,FALSE)*$E970,$F970="",0,$E970="",VLOOKUP($F970,objets!$A$2:$L5538,11,FALSE))</f>
        <v>#NAME?</v>
      </c>
      <c r="O970" s="63" t="e">
        <f ca="1">_xlfn.IFS($E970&gt;0,VLOOKUP($F970,objets!$A$2:$L5538,12,FALSE)*$E970,$F970="",0,$E970="",VLOOKUP($F970,objets!$A$2:$L5538,12,FALSE))</f>
        <v>#NAME?</v>
      </c>
      <c r="P970" s="64"/>
      <c r="Q970" s="65"/>
      <c r="R970" s="65"/>
      <c r="S970" s="65"/>
      <c r="T970" s="65"/>
      <c r="U970" s="65"/>
      <c r="V970" s="65"/>
      <c r="W970" s="65"/>
      <c r="X970" s="65"/>
      <c r="Y970" s="73"/>
      <c r="Z970" s="67" t="str">
        <f t="shared" ca="1" si="31"/>
        <v/>
      </c>
      <c r="AA970" s="53"/>
      <c r="AB970" s="68"/>
      <c r="AC970" s="68"/>
      <c r="AD970" s="68"/>
      <c r="AE970" s="68"/>
      <c r="AF970" s="68"/>
      <c r="AG970" s="68"/>
      <c r="AH970" s="68"/>
      <c r="AI970" s="68"/>
      <c r="AJ970" s="69"/>
      <c r="AK970" s="55"/>
      <c r="AL970" s="70"/>
      <c r="AM970" s="61"/>
      <c r="AN970" s="61"/>
      <c r="AO970" s="55"/>
      <c r="AP970" s="71"/>
      <c r="AQ970" s="68"/>
      <c r="AR970" s="61"/>
    </row>
    <row r="971" spans="1:44" ht="34.5" customHeight="1" x14ac:dyDescent="0.25">
      <c r="A971" s="58"/>
      <c r="B971" s="58"/>
      <c r="C971" s="59"/>
      <c r="D971" s="60"/>
      <c r="E971" s="60"/>
      <c r="F971" s="61"/>
      <c r="G971" s="62" t="e">
        <f t="shared" ca="1" si="30"/>
        <v>#NAME?</v>
      </c>
      <c r="H971" s="62" t="e">
        <f ca="1">_xlfn.IFS($E971&gt;0,VLOOKUP($F971,objets!$A$2:$L5539,4,FALSE)*$E971,$F971="",0,$E971="",VLOOKUP($F971,objets!$A$2:$L5539,4,FALSE))</f>
        <v>#NAME?</v>
      </c>
      <c r="I971" s="107" t="str">
        <f>IF(F971="","",IF(E971&gt;0,VLOOKUP(F971,objets!$A$4:$F$47,6,FALSE)*E971,VLOOKUP(F971,objets!$A$4:$F$47,6,FALSE)))</f>
        <v/>
      </c>
      <c r="J971" s="63" t="e">
        <f ca="1">_xlfn.IFS($E971&gt;0,VLOOKUP($F971,objets!$A$2:$L5539,7,FALSE)*$E971,$F971="",0,$E971="",VLOOKUP($F971,objets!$A$2:$L5539,7,FALSE))</f>
        <v>#NAME?</v>
      </c>
      <c r="K971" s="63" t="e">
        <f ca="1">_xlfn.IFS($E971&gt;0,VLOOKUP($F971,objets!$A$2:$L5539,8,FALSE)*$E971,$F971="",0,$E971="",VLOOKUP($F971,objets!$A$2:$L5539,8,FALSE))</f>
        <v>#NAME?</v>
      </c>
      <c r="L971" s="63" t="e">
        <f ca="1">_xlfn.IFS($E971&gt;0,VLOOKUP($F971,objets!$A$2:$L5539,9,FALSE)*$E971,$F971="",0,$E971="",VLOOKUP($F971,objets!$A$2:$L5539,9,FALSE))</f>
        <v>#NAME?</v>
      </c>
      <c r="M971" s="63" t="e">
        <f ca="1">_xlfn.IFS($E971&gt;0,VLOOKUP($F971,objets!$A$2:$L5539,10,FALSE)*$E971,$F971="",0,$E971="",VLOOKUP($F971,objets!$A$2:$L5539,10,FALSE))</f>
        <v>#NAME?</v>
      </c>
      <c r="N971" s="63" t="e">
        <f ca="1">_xlfn.IFS($E971&gt;0,VLOOKUP($F971,objets!$A$2:$L5539,11,FALSE)*$E971,$F971="",0,$E971="",VLOOKUP($F971,objets!$A$2:$L5539,11,FALSE))</f>
        <v>#NAME?</v>
      </c>
      <c r="O971" s="63" t="e">
        <f ca="1">_xlfn.IFS($E971&gt;0,VLOOKUP($F971,objets!$A$2:$L5539,12,FALSE)*$E971,$F971="",0,$E971="",VLOOKUP($F971,objets!$A$2:$L5539,12,FALSE))</f>
        <v>#NAME?</v>
      </c>
      <c r="P971" s="64"/>
      <c r="Q971" s="65"/>
      <c r="R971" s="65"/>
      <c r="S971" s="65"/>
      <c r="T971" s="65"/>
      <c r="U971" s="65"/>
      <c r="V971" s="65"/>
      <c r="W971" s="65"/>
      <c r="X971" s="65"/>
      <c r="Y971" s="73"/>
      <c r="Z971" s="67" t="str">
        <f t="shared" ca="1" si="31"/>
        <v/>
      </c>
      <c r="AA971" s="53"/>
      <c r="AB971" s="68"/>
      <c r="AC971" s="68"/>
      <c r="AD971" s="68"/>
      <c r="AE971" s="68"/>
      <c r="AF971" s="68"/>
      <c r="AG971" s="68"/>
      <c r="AH971" s="68"/>
      <c r="AI971" s="68"/>
      <c r="AJ971" s="69"/>
      <c r="AK971" s="55"/>
      <c r="AL971" s="70"/>
      <c r="AM971" s="61"/>
      <c r="AN971" s="61"/>
      <c r="AO971" s="55"/>
      <c r="AP971" s="71"/>
      <c r="AQ971" s="68"/>
      <c r="AR971" s="61"/>
    </row>
    <row r="972" spans="1:44" ht="34.5" customHeight="1" x14ac:dyDescent="0.25">
      <c r="A972" s="58"/>
      <c r="B972" s="58"/>
      <c r="C972" s="59"/>
      <c r="D972" s="60"/>
      <c r="E972" s="60"/>
      <c r="F972" s="61"/>
      <c r="G972" s="62" t="e">
        <f t="shared" ca="1" si="30"/>
        <v>#NAME?</v>
      </c>
      <c r="H972" s="62" t="e">
        <f ca="1">_xlfn.IFS($E972&gt;0,VLOOKUP($F972,objets!$A$2:$L5540,4,FALSE)*$E972,$F972="",0,$E972="",VLOOKUP($F972,objets!$A$2:$L5540,4,FALSE))</f>
        <v>#NAME?</v>
      </c>
      <c r="I972" s="107" t="str">
        <f>IF(F972="","",IF(E972&gt;0,VLOOKUP(F972,objets!$A$4:$F$47,6,FALSE)*E972,VLOOKUP(F972,objets!$A$4:$F$47,6,FALSE)))</f>
        <v/>
      </c>
      <c r="J972" s="63" t="e">
        <f ca="1">_xlfn.IFS($E972&gt;0,VLOOKUP($F972,objets!$A$2:$L5540,7,FALSE)*$E972,$F972="",0,$E972="",VLOOKUP($F972,objets!$A$2:$L5540,7,FALSE))</f>
        <v>#NAME?</v>
      </c>
      <c r="K972" s="63" t="e">
        <f ca="1">_xlfn.IFS($E972&gt;0,VLOOKUP($F972,objets!$A$2:$L5540,8,FALSE)*$E972,$F972="",0,$E972="",VLOOKUP($F972,objets!$A$2:$L5540,8,FALSE))</f>
        <v>#NAME?</v>
      </c>
      <c r="L972" s="63" t="e">
        <f ca="1">_xlfn.IFS($E972&gt;0,VLOOKUP($F972,objets!$A$2:$L5540,9,FALSE)*$E972,$F972="",0,$E972="",VLOOKUP($F972,objets!$A$2:$L5540,9,FALSE))</f>
        <v>#NAME?</v>
      </c>
      <c r="M972" s="63" t="e">
        <f ca="1">_xlfn.IFS($E972&gt;0,VLOOKUP($F972,objets!$A$2:$L5540,10,FALSE)*$E972,$F972="",0,$E972="",VLOOKUP($F972,objets!$A$2:$L5540,10,FALSE))</f>
        <v>#NAME?</v>
      </c>
      <c r="N972" s="63" t="e">
        <f ca="1">_xlfn.IFS($E972&gt;0,VLOOKUP($F972,objets!$A$2:$L5540,11,FALSE)*$E972,$F972="",0,$E972="",VLOOKUP($F972,objets!$A$2:$L5540,11,FALSE))</f>
        <v>#NAME?</v>
      </c>
      <c r="O972" s="63" t="e">
        <f ca="1">_xlfn.IFS($E972&gt;0,VLOOKUP($F972,objets!$A$2:$L5540,12,FALSE)*$E972,$F972="",0,$E972="",VLOOKUP($F972,objets!$A$2:$L5540,12,FALSE))</f>
        <v>#NAME?</v>
      </c>
      <c r="P972" s="64"/>
      <c r="Q972" s="65"/>
      <c r="R972" s="65"/>
      <c r="S972" s="65"/>
      <c r="T972" s="65"/>
      <c r="U972" s="65"/>
      <c r="V972" s="65"/>
      <c r="W972" s="65"/>
      <c r="X972" s="65"/>
      <c r="Y972" s="73"/>
      <c r="Z972" s="67" t="str">
        <f t="shared" ca="1" si="31"/>
        <v/>
      </c>
      <c r="AA972" s="53"/>
      <c r="AB972" s="68"/>
      <c r="AC972" s="68"/>
      <c r="AD972" s="68"/>
      <c r="AE972" s="68"/>
      <c r="AF972" s="68"/>
      <c r="AG972" s="68"/>
      <c r="AH972" s="68"/>
      <c r="AI972" s="68"/>
      <c r="AJ972" s="69"/>
      <c r="AK972" s="55"/>
      <c r="AL972" s="70"/>
      <c r="AM972" s="61"/>
      <c r="AN972" s="61"/>
      <c r="AO972" s="55"/>
      <c r="AP972" s="71"/>
      <c r="AQ972" s="68"/>
      <c r="AR972" s="61"/>
    </row>
    <row r="973" spans="1:44" ht="34.5" customHeight="1" x14ac:dyDescent="0.25">
      <c r="A973" s="58"/>
      <c r="B973" s="58"/>
      <c r="C973" s="59"/>
      <c r="D973" s="60"/>
      <c r="E973" s="60"/>
      <c r="F973" s="72"/>
      <c r="G973" s="62" t="e">
        <f t="shared" ref="G973:G1000" ca="1" si="32">SUM(I973:O973)</f>
        <v>#NAME?</v>
      </c>
      <c r="H973" s="62" t="e">
        <f ca="1">_xlfn.IFS($E973&gt;0,VLOOKUP($F973,objets!$A$2:$L5541,4,FALSE)*$E973,$F973="",0,$E973="",VLOOKUP($F973,objets!$A$2:$L5541,4,FALSE))</f>
        <v>#NAME?</v>
      </c>
      <c r="I973" s="107" t="str">
        <f>IF(F973="","",IF(E973&gt;0,VLOOKUP(F973,objets!$A$4:$F$47,6,FALSE)*E973,VLOOKUP(F973,objets!$A$4:$F$47,6,FALSE)))</f>
        <v/>
      </c>
      <c r="J973" s="63" t="e">
        <f ca="1">_xlfn.IFS($E973&gt;0,VLOOKUP($F973,objets!$A$2:$L5541,7,FALSE)*$E973,$F973="",0,$E973="",VLOOKUP($F973,objets!$A$2:$L5541,7,FALSE))</f>
        <v>#NAME?</v>
      </c>
      <c r="K973" s="63" t="e">
        <f ca="1">_xlfn.IFS($E973&gt;0,VLOOKUP($F973,objets!$A$2:$L5541,8,FALSE)*$E973,$F973="",0,$E973="",VLOOKUP($F973,objets!$A$2:$L5541,8,FALSE))</f>
        <v>#NAME?</v>
      </c>
      <c r="L973" s="63" t="e">
        <f ca="1">_xlfn.IFS($E973&gt;0,VLOOKUP($F973,objets!$A$2:$L5541,9,FALSE)*$E973,$F973="",0,$E973="",VLOOKUP($F973,objets!$A$2:$L5541,9,FALSE))</f>
        <v>#NAME?</v>
      </c>
      <c r="M973" s="63" t="e">
        <f ca="1">_xlfn.IFS($E973&gt;0,VLOOKUP($F973,objets!$A$2:$L5541,10,FALSE)*$E973,$F973="",0,$E973="",VLOOKUP($F973,objets!$A$2:$L5541,10,FALSE))</f>
        <v>#NAME?</v>
      </c>
      <c r="N973" s="63" t="e">
        <f ca="1">_xlfn.IFS($E973&gt;0,VLOOKUP($F973,objets!$A$2:$L5541,11,FALSE)*$E973,$F973="",0,$E973="",VLOOKUP($F973,objets!$A$2:$L5541,11,FALSE))</f>
        <v>#NAME?</v>
      </c>
      <c r="O973" s="63" t="e">
        <f ca="1">_xlfn.IFS($E973&gt;0,VLOOKUP($F973,objets!$A$2:$L5541,12,FALSE)*$E973,$F973="",0,$E973="",VLOOKUP($F973,objets!$A$2:$L5541,12,FALSE))</f>
        <v>#NAME?</v>
      </c>
      <c r="P973" s="64"/>
      <c r="Q973" s="65"/>
      <c r="R973" s="65"/>
      <c r="S973" s="65"/>
      <c r="T973" s="65"/>
      <c r="U973" s="65"/>
      <c r="V973" s="65"/>
      <c r="W973" s="65"/>
      <c r="X973" s="65"/>
      <c r="Y973" s="73"/>
      <c r="Z973" s="67" t="str">
        <f t="shared" ca="1" si="31"/>
        <v/>
      </c>
      <c r="AA973" s="53"/>
      <c r="AB973" s="68"/>
      <c r="AC973" s="68"/>
      <c r="AD973" s="68"/>
      <c r="AE973" s="68"/>
      <c r="AF973" s="68"/>
      <c r="AG973" s="68"/>
      <c r="AH973" s="68"/>
      <c r="AI973" s="68"/>
      <c r="AJ973" s="69"/>
      <c r="AK973" s="55"/>
      <c r="AL973" s="70"/>
      <c r="AM973" s="61"/>
      <c r="AN973" s="61"/>
      <c r="AO973" s="55"/>
      <c r="AP973" s="71"/>
      <c r="AQ973" s="68"/>
      <c r="AR973" s="61"/>
    </row>
    <row r="974" spans="1:44" ht="34.5" customHeight="1" x14ac:dyDescent="0.25">
      <c r="A974" s="58"/>
      <c r="B974" s="58"/>
      <c r="C974" s="59"/>
      <c r="D974" s="60"/>
      <c r="E974" s="60"/>
      <c r="F974" s="61"/>
      <c r="G974" s="62" t="e">
        <f t="shared" ca="1" si="32"/>
        <v>#NAME?</v>
      </c>
      <c r="H974" s="62" t="e">
        <f ca="1">_xlfn.IFS($E974&gt;0,VLOOKUP($F974,objets!$A$2:$L5542,4,FALSE)*$E974,$F974="",0,$E974="",VLOOKUP($F974,objets!$A$2:$L5542,4,FALSE))</f>
        <v>#NAME?</v>
      </c>
      <c r="I974" s="107" t="str">
        <f>IF(F974="","",IF(E974&gt;0,VLOOKUP(F974,objets!$A$4:$F$47,6,FALSE)*E974,VLOOKUP(F974,objets!$A$4:$F$47,6,FALSE)))</f>
        <v/>
      </c>
      <c r="J974" s="63" t="e">
        <f ca="1">_xlfn.IFS($E974&gt;0,VLOOKUP($F974,objets!$A$2:$L5542,7,FALSE)*$E974,$F974="",0,$E974="",VLOOKUP($F974,objets!$A$2:$L5542,7,FALSE))</f>
        <v>#NAME?</v>
      </c>
      <c r="K974" s="63" t="e">
        <f ca="1">_xlfn.IFS($E974&gt;0,VLOOKUP($F974,objets!$A$2:$L5542,8,FALSE)*$E974,$F974="",0,$E974="",VLOOKUP($F974,objets!$A$2:$L5542,8,FALSE))</f>
        <v>#NAME?</v>
      </c>
      <c r="L974" s="63" t="e">
        <f ca="1">_xlfn.IFS($E974&gt;0,VLOOKUP($F974,objets!$A$2:$L5542,9,FALSE)*$E974,$F974="",0,$E974="",VLOOKUP($F974,objets!$A$2:$L5542,9,FALSE))</f>
        <v>#NAME?</v>
      </c>
      <c r="M974" s="63" t="e">
        <f ca="1">_xlfn.IFS($E974&gt;0,VLOOKUP($F974,objets!$A$2:$L5542,10,FALSE)*$E974,$F974="",0,$E974="",VLOOKUP($F974,objets!$A$2:$L5542,10,FALSE))</f>
        <v>#NAME?</v>
      </c>
      <c r="N974" s="63" t="e">
        <f ca="1">_xlfn.IFS($E974&gt;0,VLOOKUP($F974,objets!$A$2:$L5542,11,FALSE)*$E974,$F974="",0,$E974="",VLOOKUP($F974,objets!$A$2:$L5542,11,FALSE))</f>
        <v>#NAME?</v>
      </c>
      <c r="O974" s="63" t="e">
        <f ca="1">_xlfn.IFS($E974&gt;0,VLOOKUP($F974,objets!$A$2:$L5542,12,FALSE)*$E974,$F974="",0,$E974="",VLOOKUP($F974,objets!$A$2:$L5542,12,FALSE))</f>
        <v>#NAME?</v>
      </c>
      <c r="P974" s="64"/>
      <c r="Q974" s="65"/>
      <c r="R974" s="65"/>
      <c r="S974" s="65"/>
      <c r="T974" s="65"/>
      <c r="U974" s="65"/>
      <c r="V974" s="65"/>
      <c r="W974" s="65"/>
      <c r="X974" s="65"/>
      <c r="Y974" s="73"/>
      <c r="Z974" s="67" t="str">
        <f t="shared" ca="1" si="31"/>
        <v/>
      </c>
      <c r="AA974" s="53"/>
      <c r="AB974" s="68"/>
      <c r="AC974" s="68"/>
      <c r="AD974" s="68"/>
      <c r="AE974" s="68"/>
      <c r="AF974" s="68"/>
      <c r="AG974" s="68"/>
      <c r="AH974" s="68"/>
      <c r="AI974" s="68"/>
      <c r="AJ974" s="69"/>
      <c r="AK974" s="55"/>
      <c r="AL974" s="70"/>
      <c r="AM974" s="61"/>
      <c r="AN974" s="61"/>
      <c r="AO974" s="55"/>
      <c r="AP974" s="71"/>
      <c r="AQ974" s="68"/>
      <c r="AR974" s="61"/>
    </row>
    <row r="975" spans="1:44" ht="34.5" customHeight="1" x14ac:dyDescent="0.25">
      <c r="A975" s="58"/>
      <c r="B975" s="58"/>
      <c r="C975" s="59"/>
      <c r="D975" s="60"/>
      <c r="E975" s="60"/>
      <c r="F975" s="72"/>
      <c r="G975" s="62" t="e">
        <f t="shared" ca="1" si="32"/>
        <v>#NAME?</v>
      </c>
      <c r="H975" s="62" t="e">
        <f ca="1">_xlfn.IFS($E975&gt;0,VLOOKUP($F975,objets!$A$2:$L5543,4,FALSE)*$E975,$F975="",0,$E975="",VLOOKUP($F975,objets!$A$2:$L5543,4,FALSE))</f>
        <v>#NAME?</v>
      </c>
      <c r="I975" s="107" t="str">
        <f>IF(F975="","",IF(E975&gt;0,VLOOKUP(F975,objets!$A$4:$F$47,6,FALSE)*E975,VLOOKUP(F975,objets!$A$4:$F$47,6,FALSE)))</f>
        <v/>
      </c>
      <c r="J975" s="63" t="e">
        <f ca="1">_xlfn.IFS($E975&gt;0,VLOOKUP($F975,objets!$A$2:$L5543,7,FALSE)*$E975,$F975="",0,$E975="",VLOOKUP($F975,objets!$A$2:$L5543,7,FALSE))</f>
        <v>#NAME?</v>
      </c>
      <c r="K975" s="63" t="e">
        <f ca="1">_xlfn.IFS($E975&gt;0,VLOOKUP($F975,objets!$A$2:$L5543,8,FALSE)*$E975,$F975="",0,$E975="",VLOOKUP($F975,objets!$A$2:$L5543,8,FALSE))</f>
        <v>#NAME?</v>
      </c>
      <c r="L975" s="63" t="e">
        <f ca="1">_xlfn.IFS($E975&gt;0,VLOOKUP($F975,objets!$A$2:$L5543,9,FALSE)*$E975,$F975="",0,$E975="",VLOOKUP($F975,objets!$A$2:$L5543,9,FALSE))</f>
        <v>#NAME?</v>
      </c>
      <c r="M975" s="63" t="e">
        <f ca="1">_xlfn.IFS($E975&gt;0,VLOOKUP($F975,objets!$A$2:$L5543,10,FALSE)*$E975,$F975="",0,$E975="",VLOOKUP($F975,objets!$A$2:$L5543,10,FALSE))</f>
        <v>#NAME?</v>
      </c>
      <c r="N975" s="63" t="e">
        <f ca="1">_xlfn.IFS($E975&gt;0,VLOOKUP($F975,objets!$A$2:$L5543,11,FALSE)*$E975,$F975="",0,$E975="",VLOOKUP($F975,objets!$A$2:$L5543,11,FALSE))</f>
        <v>#NAME?</v>
      </c>
      <c r="O975" s="63" t="e">
        <f ca="1">_xlfn.IFS($E975&gt;0,VLOOKUP($F975,objets!$A$2:$L5543,12,FALSE)*$E975,$F975="",0,$E975="",VLOOKUP($F975,objets!$A$2:$L5543,12,FALSE))</f>
        <v>#NAME?</v>
      </c>
      <c r="P975" s="64"/>
      <c r="Q975" s="65"/>
      <c r="R975" s="65"/>
      <c r="S975" s="65"/>
      <c r="T975" s="65"/>
      <c r="U975" s="65"/>
      <c r="V975" s="65"/>
      <c r="W975" s="65"/>
      <c r="X975" s="65"/>
      <c r="Y975" s="73"/>
      <c r="Z975" s="67" t="str">
        <f t="shared" ca="1" si="31"/>
        <v/>
      </c>
      <c r="AA975" s="53"/>
      <c r="AB975" s="68"/>
      <c r="AC975" s="68"/>
      <c r="AD975" s="68"/>
      <c r="AE975" s="68"/>
      <c r="AF975" s="68"/>
      <c r="AG975" s="68"/>
      <c r="AH975" s="68"/>
      <c r="AI975" s="68"/>
      <c r="AJ975" s="69"/>
      <c r="AK975" s="55"/>
      <c r="AL975" s="70"/>
      <c r="AM975" s="61"/>
      <c r="AN975" s="61"/>
      <c r="AO975" s="55"/>
      <c r="AP975" s="71"/>
      <c r="AQ975" s="68"/>
      <c r="AR975" s="61"/>
    </row>
    <row r="976" spans="1:44" ht="34.5" customHeight="1" x14ac:dyDescent="0.25">
      <c r="A976" s="58"/>
      <c r="B976" s="58"/>
      <c r="C976" s="59"/>
      <c r="D976" s="60"/>
      <c r="E976" s="60"/>
      <c r="F976" s="61"/>
      <c r="G976" s="62" t="e">
        <f t="shared" ca="1" si="32"/>
        <v>#NAME?</v>
      </c>
      <c r="H976" s="62" t="e">
        <f ca="1">_xlfn.IFS($E976&gt;0,VLOOKUP($F976,objets!$A$2:$L5544,4,FALSE)*$E976,$F976="",0,$E976="",VLOOKUP($F976,objets!$A$2:$L5544,4,FALSE))</f>
        <v>#NAME?</v>
      </c>
      <c r="I976" s="107" t="str">
        <f>IF(F976="","",IF(E976&gt;0,VLOOKUP(F976,objets!$A$4:$F$47,6,FALSE)*E976,VLOOKUP(F976,objets!$A$4:$F$47,6,FALSE)))</f>
        <v/>
      </c>
      <c r="J976" s="63" t="e">
        <f ca="1">_xlfn.IFS($E976&gt;0,VLOOKUP($F976,objets!$A$2:$L5544,7,FALSE)*$E976,$F976="",0,$E976="",VLOOKUP($F976,objets!$A$2:$L5544,7,FALSE))</f>
        <v>#NAME?</v>
      </c>
      <c r="K976" s="63" t="e">
        <f ca="1">_xlfn.IFS($E976&gt;0,VLOOKUP($F976,objets!$A$2:$L5544,8,FALSE)*$E976,$F976="",0,$E976="",VLOOKUP($F976,objets!$A$2:$L5544,8,FALSE))</f>
        <v>#NAME?</v>
      </c>
      <c r="L976" s="63" t="e">
        <f ca="1">_xlfn.IFS($E976&gt;0,VLOOKUP($F976,objets!$A$2:$L5544,9,FALSE)*$E976,$F976="",0,$E976="",VLOOKUP($F976,objets!$A$2:$L5544,9,FALSE))</f>
        <v>#NAME?</v>
      </c>
      <c r="M976" s="63" t="e">
        <f ca="1">_xlfn.IFS($E976&gt;0,VLOOKUP($F976,objets!$A$2:$L5544,10,FALSE)*$E976,$F976="",0,$E976="",VLOOKUP($F976,objets!$A$2:$L5544,10,FALSE))</f>
        <v>#NAME?</v>
      </c>
      <c r="N976" s="63" t="e">
        <f ca="1">_xlfn.IFS($E976&gt;0,VLOOKUP($F976,objets!$A$2:$L5544,11,FALSE)*$E976,$F976="",0,$E976="",VLOOKUP($F976,objets!$A$2:$L5544,11,FALSE))</f>
        <v>#NAME?</v>
      </c>
      <c r="O976" s="63" t="e">
        <f ca="1">_xlfn.IFS($E976&gt;0,VLOOKUP($F976,objets!$A$2:$L5544,12,FALSE)*$E976,$F976="",0,$E976="",VLOOKUP($F976,objets!$A$2:$L5544,12,FALSE))</f>
        <v>#NAME?</v>
      </c>
      <c r="P976" s="64"/>
      <c r="Q976" s="65"/>
      <c r="R976" s="65"/>
      <c r="S976" s="65"/>
      <c r="T976" s="65"/>
      <c r="U976" s="65"/>
      <c r="V976" s="65"/>
      <c r="W976" s="65"/>
      <c r="X976" s="65"/>
      <c r="Y976" s="73"/>
      <c r="Z976" s="67" t="str">
        <f t="shared" ca="1" si="31"/>
        <v/>
      </c>
      <c r="AA976" s="53"/>
      <c r="AB976" s="68"/>
      <c r="AC976" s="68"/>
      <c r="AD976" s="68"/>
      <c r="AE976" s="68"/>
      <c r="AF976" s="68"/>
      <c r="AG976" s="68"/>
      <c r="AH976" s="68"/>
      <c r="AI976" s="68"/>
      <c r="AJ976" s="69"/>
      <c r="AK976" s="55"/>
      <c r="AL976" s="70"/>
      <c r="AM976" s="61"/>
      <c r="AN976" s="61"/>
      <c r="AO976" s="55"/>
      <c r="AP976" s="71"/>
      <c r="AQ976" s="68"/>
      <c r="AR976" s="61"/>
    </row>
    <row r="977" spans="1:44" ht="34.5" customHeight="1" x14ac:dyDescent="0.25">
      <c r="A977" s="58"/>
      <c r="B977" s="58"/>
      <c r="C977" s="59"/>
      <c r="D977" s="60"/>
      <c r="E977" s="60"/>
      <c r="F977" s="61"/>
      <c r="G977" s="62" t="e">
        <f t="shared" ca="1" si="32"/>
        <v>#NAME?</v>
      </c>
      <c r="H977" s="62" t="e">
        <f ca="1">_xlfn.IFS($E977&gt;0,VLOOKUP($F977,objets!$A$2:$L5545,4,FALSE)*$E977,$F977="",0,$E977="",VLOOKUP($F977,objets!$A$2:$L5545,4,FALSE))</f>
        <v>#NAME?</v>
      </c>
      <c r="I977" s="107" t="str">
        <f>IF(F977="","",IF(E977&gt;0,VLOOKUP(F977,objets!$A$4:$F$47,6,FALSE)*E977,VLOOKUP(F977,objets!$A$4:$F$47,6,FALSE)))</f>
        <v/>
      </c>
      <c r="J977" s="63" t="e">
        <f ca="1">_xlfn.IFS($E977&gt;0,VLOOKUP($F977,objets!$A$2:$L5545,7,FALSE)*$E977,$F977="",0,$E977="",VLOOKUP($F977,objets!$A$2:$L5545,7,FALSE))</f>
        <v>#NAME?</v>
      </c>
      <c r="K977" s="63" t="e">
        <f ca="1">_xlfn.IFS($E977&gt;0,VLOOKUP($F977,objets!$A$2:$L5545,8,FALSE)*$E977,$F977="",0,$E977="",VLOOKUP($F977,objets!$A$2:$L5545,8,FALSE))</f>
        <v>#NAME?</v>
      </c>
      <c r="L977" s="63" t="e">
        <f ca="1">_xlfn.IFS($E977&gt;0,VLOOKUP($F977,objets!$A$2:$L5545,9,FALSE)*$E977,$F977="",0,$E977="",VLOOKUP($F977,objets!$A$2:$L5545,9,FALSE))</f>
        <v>#NAME?</v>
      </c>
      <c r="M977" s="63" t="e">
        <f ca="1">_xlfn.IFS($E977&gt;0,VLOOKUP($F977,objets!$A$2:$L5545,10,FALSE)*$E977,$F977="",0,$E977="",VLOOKUP($F977,objets!$A$2:$L5545,10,FALSE))</f>
        <v>#NAME?</v>
      </c>
      <c r="N977" s="63" t="e">
        <f ca="1">_xlfn.IFS($E977&gt;0,VLOOKUP($F977,objets!$A$2:$L5545,11,FALSE)*$E977,$F977="",0,$E977="",VLOOKUP($F977,objets!$A$2:$L5545,11,FALSE))</f>
        <v>#NAME?</v>
      </c>
      <c r="O977" s="63" t="e">
        <f ca="1">_xlfn.IFS($E977&gt;0,VLOOKUP($F977,objets!$A$2:$L5545,12,FALSE)*$E977,$F977="",0,$E977="",VLOOKUP($F977,objets!$A$2:$L5545,12,FALSE))</f>
        <v>#NAME?</v>
      </c>
      <c r="P977" s="64"/>
      <c r="Q977" s="65"/>
      <c r="R977" s="65"/>
      <c r="S977" s="65"/>
      <c r="T977" s="65"/>
      <c r="U977" s="65"/>
      <c r="V977" s="65"/>
      <c r="W977" s="65"/>
      <c r="X977" s="65"/>
      <c r="Y977" s="73"/>
      <c r="Z977" s="67" t="str">
        <f t="shared" ca="1" si="31"/>
        <v/>
      </c>
      <c r="AA977" s="53"/>
      <c r="AB977" s="68"/>
      <c r="AC977" s="68"/>
      <c r="AD977" s="68"/>
      <c r="AE977" s="68"/>
      <c r="AF977" s="68"/>
      <c r="AG977" s="68"/>
      <c r="AH977" s="68"/>
      <c r="AI977" s="68"/>
      <c r="AJ977" s="69"/>
      <c r="AK977" s="55"/>
      <c r="AL977" s="70"/>
      <c r="AM977" s="61"/>
      <c r="AN977" s="61"/>
      <c r="AO977" s="55"/>
      <c r="AP977" s="71"/>
      <c r="AQ977" s="68"/>
      <c r="AR977" s="61"/>
    </row>
    <row r="978" spans="1:44" ht="34.5" customHeight="1" x14ac:dyDescent="0.25">
      <c r="A978" s="58"/>
      <c r="B978" s="58"/>
      <c r="C978" s="59"/>
      <c r="D978" s="60"/>
      <c r="E978" s="60"/>
      <c r="F978" s="61"/>
      <c r="G978" s="62" t="e">
        <f t="shared" ca="1" si="32"/>
        <v>#NAME?</v>
      </c>
      <c r="H978" s="62" t="e">
        <f ca="1">_xlfn.IFS($E978&gt;0,VLOOKUP($F978,objets!$A$2:$L5546,4,FALSE)*$E978,$F978="",0,$E978="",VLOOKUP($F978,objets!$A$2:$L5546,4,FALSE))</f>
        <v>#NAME?</v>
      </c>
      <c r="I978" s="107" t="str">
        <f>IF(F978="","",IF(E978&gt;0,VLOOKUP(F978,objets!$A$4:$F$47,6,FALSE)*E978,VLOOKUP(F978,objets!$A$4:$F$47,6,FALSE)))</f>
        <v/>
      </c>
      <c r="J978" s="63" t="e">
        <f ca="1">_xlfn.IFS($E978&gt;0,VLOOKUP($F978,objets!$A$2:$L5546,7,FALSE)*$E978,$F978="",0,$E978="",VLOOKUP($F978,objets!$A$2:$L5546,7,FALSE))</f>
        <v>#NAME?</v>
      </c>
      <c r="K978" s="63" t="e">
        <f ca="1">_xlfn.IFS($E978&gt;0,VLOOKUP($F978,objets!$A$2:$L5546,8,FALSE)*$E978,$F978="",0,$E978="",VLOOKUP($F978,objets!$A$2:$L5546,8,FALSE))</f>
        <v>#NAME?</v>
      </c>
      <c r="L978" s="63" t="e">
        <f ca="1">_xlfn.IFS($E978&gt;0,VLOOKUP($F978,objets!$A$2:$L5546,9,FALSE)*$E978,$F978="",0,$E978="",VLOOKUP($F978,objets!$A$2:$L5546,9,FALSE))</f>
        <v>#NAME?</v>
      </c>
      <c r="M978" s="63" t="e">
        <f ca="1">_xlfn.IFS($E978&gt;0,VLOOKUP($F978,objets!$A$2:$L5546,10,FALSE)*$E978,$F978="",0,$E978="",VLOOKUP($F978,objets!$A$2:$L5546,10,FALSE))</f>
        <v>#NAME?</v>
      </c>
      <c r="N978" s="63" t="e">
        <f ca="1">_xlfn.IFS($E978&gt;0,VLOOKUP($F978,objets!$A$2:$L5546,11,FALSE)*$E978,$F978="",0,$E978="",VLOOKUP($F978,objets!$A$2:$L5546,11,FALSE))</f>
        <v>#NAME?</v>
      </c>
      <c r="O978" s="63" t="e">
        <f ca="1">_xlfn.IFS($E978&gt;0,VLOOKUP($F978,objets!$A$2:$L5546,12,FALSE)*$E978,$F978="",0,$E978="",VLOOKUP($F978,objets!$A$2:$L5546,12,FALSE))</f>
        <v>#NAME?</v>
      </c>
      <c r="P978" s="64"/>
      <c r="Q978" s="65"/>
      <c r="R978" s="65"/>
      <c r="S978" s="65"/>
      <c r="T978" s="65"/>
      <c r="U978" s="65"/>
      <c r="V978" s="65"/>
      <c r="W978" s="65"/>
      <c r="X978" s="65"/>
      <c r="Y978" s="73"/>
      <c r="Z978" s="67" t="str">
        <f t="shared" ca="1" si="31"/>
        <v/>
      </c>
      <c r="AA978" s="53"/>
      <c r="AB978" s="68"/>
      <c r="AC978" s="68"/>
      <c r="AD978" s="68"/>
      <c r="AE978" s="68"/>
      <c r="AF978" s="68"/>
      <c r="AG978" s="68"/>
      <c r="AH978" s="68"/>
      <c r="AI978" s="68"/>
      <c r="AJ978" s="69"/>
      <c r="AK978" s="55"/>
      <c r="AL978" s="70"/>
      <c r="AM978" s="61"/>
      <c r="AN978" s="61"/>
      <c r="AO978" s="55"/>
      <c r="AP978" s="71"/>
      <c r="AQ978" s="68"/>
      <c r="AR978" s="61"/>
    </row>
    <row r="979" spans="1:44" ht="34.5" customHeight="1" x14ac:dyDescent="0.25">
      <c r="A979" s="58"/>
      <c r="B979" s="58"/>
      <c r="C979" s="59"/>
      <c r="D979" s="60"/>
      <c r="E979" s="60"/>
      <c r="F979" s="72"/>
      <c r="G979" s="62" t="e">
        <f t="shared" ca="1" si="32"/>
        <v>#NAME?</v>
      </c>
      <c r="H979" s="62" t="e">
        <f ca="1">_xlfn.IFS($E979&gt;0,VLOOKUP($F979,objets!$A$2:$L5547,4,FALSE)*$E979,$F979="",0,$E979="",VLOOKUP($F979,objets!$A$2:$L5547,4,FALSE))</f>
        <v>#NAME?</v>
      </c>
      <c r="I979" s="107" t="str">
        <f>IF(F979="","",IF(E979&gt;0,VLOOKUP(F979,objets!$A$4:$F$47,6,FALSE)*E979,VLOOKUP(F979,objets!$A$4:$F$47,6,FALSE)))</f>
        <v/>
      </c>
      <c r="J979" s="63" t="e">
        <f ca="1">_xlfn.IFS($E979&gt;0,VLOOKUP($F979,objets!$A$2:$L5547,7,FALSE)*$E979,$F979="",0,$E979="",VLOOKUP($F979,objets!$A$2:$L5547,7,FALSE))</f>
        <v>#NAME?</v>
      </c>
      <c r="K979" s="63" t="e">
        <f ca="1">_xlfn.IFS($E979&gt;0,VLOOKUP($F979,objets!$A$2:$L5547,8,FALSE)*$E979,$F979="",0,$E979="",VLOOKUP($F979,objets!$A$2:$L5547,8,FALSE))</f>
        <v>#NAME?</v>
      </c>
      <c r="L979" s="63" t="e">
        <f ca="1">_xlfn.IFS($E979&gt;0,VLOOKUP($F979,objets!$A$2:$L5547,9,FALSE)*$E979,$F979="",0,$E979="",VLOOKUP($F979,objets!$A$2:$L5547,9,FALSE))</f>
        <v>#NAME?</v>
      </c>
      <c r="M979" s="63" t="e">
        <f ca="1">_xlfn.IFS($E979&gt;0,VLOOKUP($F979,objets!$A$2:$L5547,10,FALSE)*$E979,$F979="",0,$E979="",VLOOKUP($F979,objets!$A$2:$L5547,10,FALSE))</f>
        <v>#NAME?</v>
      </c>
      <c r="N979" s="63" t="e">
        <f ca="1">_xlfn.IFS($E979&gt;0,VLOOKUP($F979,objets!$A$2:$L5547,11,FALSE)*$E979,$F979="",0,$E979="",VLOOKUP($F979,objets!$A$2:$L5547,11,FALSE))</f>
        <v>#NAME?</v>
      </c>
      <c r="O979" s="63" t="e">
        <f ca="1">_xlfn.IFS($E979&gt;0,VLOOKUP($F979,objets!$A$2:$L5547,12,FALSE)*$E979,$F979="",0,$E979="",VLOOKUP($F979,objets!$A$2:$L5547,12,FALSE))</f>
        <v>#NAME?</v>
      </c>
      <c r="P979" s="64"/>
      <c r="Q979" s="65"/>
      <c r="R979" s="65"/>
      <c r="S979" s="65"/>
      <c r="T979" s="65"/>
      <c r="U979" s="65"/>
      <c r="V979" s="65"/>
      <c r="W979" s="65"/>
      <c r="X979" s="65"/>
      <c r="Y979" s="73"/>
      <c r="Z979" s="67" t="str">
        <f t="shared" ca="1" si="31"/>
        <v/>
      </c>
      <c r="AA979" s="53"/>
      <c r="AB979" s="68"/>
      <c r="AC979" s="68"/>
      <c r="AD979" s="68"/>
      <c r="AE979" s="68"/>
      <c r="AF979" s="68"/>
      <c r="AG979" s="68"/>
      <c r="AH979" s="68"/>
      <c r="AI979" s="68"/>
      <c r="AJ979" s="69"/>
      <c r="AK979" s="55"/>
      <c r="AL979" s="70"/>
      <c r="AM979" s="61"/>
      <c r="AN979" s="61"/>
      <c r="AO979" s="55"/>
      <c r="AP979" s="71"/>
      <c r="AQ979" s="68"/>
      <c r="AR979" s="61"/>
    </row>
    <row r="980" spans="1:44" ht="34.5" customHeight="1" x14ac:dyDescent="0.25">
      <c r="A980" s="58"/>
      <c r="B980" s="58"/>
      <c r="C980" s="59"/>
      <c r="D980" s="60"/>
      <c r="E980" s="60"/>
      <c r="F980" s="61"/>
      <c r="G980" s="62" t="e">
        <f t="shared" ca="1" si="32"/>
        <v>#NAME?</v>
      </c>
      <c r="H980" s="62" t="e">
        <f ca="1">_xlfn.IFS($E980&gt;0,VLOOKUP($F980,objets!$A$2:$L5548,4,FALSE)*$E980,$F980="",0,$E980="",VLOOKUP($F980,objets!$A$2:$L5548,4,FALSE))</f>
        <v>#NAME?</v>
      </c>
      <c r="I980" s="107" t="str">
        <f>IF(F980="","",IF(E980&gt;0,VLOOKUP(F980,objets!$A$4:$F$47,6,FALSE)*E980,VLOOKUP(F980,objets!$A$4:$F$47,6,FALSE)))</f>
        <v/>
      </c>
      <c r="J980" s="63" t="e">
        <f ca="1">_xlfn.IFS($E980&gt;0,VLOOKUP($F980,objets!$A$2:$L5548,7,FALSE)*$E980,$F980="",0,$E980="",VLOOKUP($F980,objets!$A$2:$L5548,7,FALSE))</f>
        <v>#NAME?</v>
      </c>
      <c r="K980" s="63" t="e">
        <f ca="1">_xlfn.IFS($E980&gt;0,VLOOKUP($F980,objets!$A$2:$L5548,8,FALSE)*$E980,$F980="",0,$E980="",VLOOKUP($F980,objets!$A$2:$L5548,8,FALSE))</f>
        <v>#NAME?</v>
      </c>
      <c r="L980" s="63" t="e">
        <f ca="1">_xlfn.IFS($E980&gt;0,VLOOKUP($F980,objets!$A$2:$L5548,9,FALSE)*$E980,$F980="",0,$E980="",VLOOKUP($F980,objets!$A$2:$L5548,9,FALSE))</f>
        <v>#NAME?</v>
      </c>
      <c r="M980" s="63" t="e">
        <f ca="1">_xlfn.IFS($E980&gt;0,VLOOKUP($F980,objets!$A$2:$L5548,10,FALSE)*$E980,$F980="",0,$E980="",VLOOKUP($F980,objets!$A$2:$L5548,10,FALSE))</f>
        <v>#NAME?</v>
      </c>
      <c r="N980" s="63" t="e">
        <f ca="1">_xlfn.IFS($E980&gt;0,VLOOKUP($F980,objets!$A$2:$L5548,11,FALSE)*$E980,$F980="",0,$E980="",VLOOKUP($F980,objets!$A$2:$L5548,11,FALSE))</f>
        <v>#NAME?</v>
      </c>
      <c r="O980" s="63" t="e">
        <f ca="1">_xlfn.IFS($E980&gt;0,VLOOKUP($F980,objets!$A$2:$L5548,12,FALSE)*$E980,$F980="",0,$E980="",VLOOKUP($F980,objets!$A$2:$L5548,12,FALSE))</f>
        <v>#NAME?</v>
      </c>
      <c r="P980" s="64"/>
      <c r="Q980" s="65"/>
      <c r="R980" s="65"/>
      <c r="S980" s="65"/>
      <c r="T980" s="65"/>
      <c r="U980" s="65"/>
      <c r="V980" s="65"/>
      <c r="W980" s="65"/>
      <c r="X980" s="65"/>
      <c r="Y980" s="73"/>
      <c r="Z980" s="67" t="str">
        <f t="shared" ca="1" si="31"/>
        <v/>
      </c>
      <c r="AA980" s="53"/>
      <c r="AB980" s="68"/>
      <c r="AC980" s="68"/>
      <c r="AD980" s="68"/>
      <c r="AE980" s="68"/>
      <c r="AF980" s="68"/>
      <c r="AG980" s="68"/>
      <c r="AH980" s="68"/>
      <c r="AI980" s="68"/>
      <c r="AJ980" s="69"/>
      <c r="AK980" s="55"/>
      <c r="AL980" s="70"/>
      <c r="AM980" s="61"/>
      <c r="AN980" s="61"/>
      <c r="AO980" s="55"/>
      <c r="AP980" s="71"/>
      <c r="AQ980" s="68"/>
      <c r="AR980" s="61"/>
    </row>
    <row r="981" spans="1:44" ht="34.5" customHeight="1" x14ac:dyDescent="0.25">
      <c r="A981" s="58"/>
      <c r="B981" s="58"/>
      <c r="C981" s="59"/>
      <c r="D981" s="60"/>
      <c r="E981" s="60"/>
      <c r="F981" s="72"/>
      <c r="G981" s="62" t="e">
        <f t="shared" ca="1" si="32"/>
        <v>#NAME?</v>
      </c>
      <c r="H981" s="62" t="e">
        <f ca="1">_xlfn.IFS($E981&gt;0,VLOOKUP($F981,objets!$A$2:$L5549,4,FALSE)*$E981,$F981="",0,$E981="",VLOOKUP($F981,objets!$A$2:$L5549,4,FALSE))</f>
        <v>#NAME?</v>
      </c>
      <c r="I981" s="107" t="str">
        <f>IF(F981="","",IF(E981&gt;0,VLOOKUP(F981,objets!$A$4:$F$47,6,FALSE)*E981,VLOOKUP(F981,objets!$A$4:$F$47,6,FALSE)))</f>
        <v/>
      </c>
      <c r="J981" s="63" t="e">
        <f ca="1">_xlfn.IFS($E981&gt;0,VLOOKUP($F981,objets!$A$2:$L5549,7,FALSE)*$E981,$F981="",0,$E981="",VLOOKUP($F981,objets!$A$2:$L5549,7,FALSE))</f>
        <v>#NAME?</v>
      </c>
      <c r="K981" s="63" t="e">
        <f ca="1">_xlfn.IFS($E981&gt;0,VLOOKUP($F981,objets!$A$2:$L5549,8,FALSE)*$E981,$F981="",0,$E981="",VLOOKUP($F981,objets!$A$2:$L5549,8,FALSE))</f>
        <v>#NAME?</v>
      </c>
      <c r="L981" s="63" t="e">
        <f ca="1">_xlfn.IFS($E981&gt;0,VLOOKUP($F981,objets!$A$2:$L5549,9,FALSE)*$E981,$F981="",0,$E981="",VLOOKUP($F981,objets!$A$2:$L5549,9,FALSE))</f>
        <v>#NAME?</v>
      </c>
      <c r="M981" s="63" t="e">
        <f ca="1">_xlfn.IFS($E981&gt;0,VLOOKUP($F981,objets!$A$2:$L5549,10,FALSE)*$E981,$F981="",0,$E981="",VLOOKUP($F981,objets!$A$2:$L5549,10,FALSE))</f>
        <v>#NAME?</v>
      </c>
      <c r="N981" s="63" t="e">
        <f ca="1">_xlfn.IFS($E981&gt;0,VLOOKUP($F981,objets!$A$2:$L5549,11,FALSE)*$E981,$F981="",0,$E981="",VLOOKUP($F981,objets!$A$2:$L5549,11,FALSE))</f>
        <v>#NAME?</v>
      </c>
      <c r="O981" s="63" t="e">
        <f ca="1">_xlfn.IFS($E981&gt;0,VLOOKUP($F981,objets!$A$2:$L5549,12,FALSE)*$E981,$F981="",0,$E981="",VLOOKUP($F981,objets!$A$2:$L5549,12,FALSE))</f>
        <v>#NAME?</v>
      </c>
      <c r="P981" s="64"/>
      <c r="Q981" s="65"/>
      <c r="R981" s="65"/>
      <c r="S981" s="65"/>
      <c r="T981" s="65"/>
      <c r="U981" s="65"/>
      <c r="V981" s="65"/>
      <c r="W981" s="65"/>
      <c r="X981" s="65"/>
      <c r="Y981" s="73"/>
      <c r="Z981" s="67" t="str">
        <f t="shared" ca="1" si="31"/>
        <v/>
      </c>
      <c r="AA981" s="53"/>
      <c r="AB981" s="68"/>
      <c r="AC981" s="68"/>
      <c r="AD981" s="68"/>
      <c r="AE981" s="68"/>
      <c r="AF981" s="68"/>
      <c r="AG981" s="68"/>
      <c r="AH981" s="68"/>
      <c r="AI981" s="68"/>
      <c r="AJ981" s="69"/>
      <c r="AK981" s="55"/>
      <c r="AL981" s="70"/>
      <c r="AM981" s="61"/>
      <c r="AN981" s="61"/>
      <c r="AO981" s="55"/>
      <c r="AP981" s="71"/>
      <c r="AQ981" s="68"/>
      <c r="AR981" s="61"/>
    </row>
    <row r="982" spans="1:44" ht="34.5" customHeight="1" x14ac:dyDescent="0.25">
      <c r="A982" s="58"/>
      <c r="B982" s="58"/>
      <c r="C982" s="59"/>
      <c r="D982" s="60"/>
      <c r="E982" s="60"/>
      <c r="F982" s="61"/>
      <c r="G982" s="62" t="e">
        <f t="shared" ca="1" si="32"/>
        <v>#NAME?</v>
      </c>
      <c r="H982" s="62" t="e">
        <f ca="1">_xlfn.IFS($E982&gt;0,VLOOKUP($F982,objets!$A$2:$L5550,4,FALSE)*$E982,$F982="",0,$E982="",VLOOKUP($F982,objets!$A$2:$L5550,4,FALSE))</f>
        <v>#NAME?</v>
      </c>
      <c r="I982" s="107" t="str">
        <f>IF(F982="","",IF(E982&gt;0,VLOOKUP(F982,objets!$A$4:$F$47,6,FALSE)*E982,VLOOKUP(F982,objets!$A$4:$F$47,6,FALSE)))</f>
        <v/>
      </c>
      <c r="J982" s="63" t="e">
        <f ca="1">_xlfn.IFS($E982&gt;0,VLOOKUP($F982,objets!$A$2:$L5550,7,FALSE)*$E982,$F982="",0,$E982="",VLOOKUP($F982,objets!$A$2:$L5550,7,FALSE))</f>
        <v>#NAME?</v>
      </c>
      <c r="K982" s="63" t="e">
        <f ca="1">_xlfn.IFS($E982&gt;0,VLOOKUP($F982,objets!$A$2:$L5550,8,FALSE)*$E982,$F982="",0,$E982="",VLOOKUP($F982,objets!$A$2:$L5550,8,FALSE))</f>
        <v>#NAME?</v>
      </c>
      <c r="L982" s="63" t="e">
        <f ca="1">_xlfn.IFS($E982&gt;0,VLOOKUP($F982,objets!$A$2:$L5550,9,FALSE)*$E982,$F982="",0,$E982="",VLOOKUP($F982,objets!$A$2:$L5550,9,FALSE))</f>
        <v>#NAME?</v>
      </c>
      <c r="M982" s="63" t="e">
        <f ca="1">_xlfn.IFS($E982&gt;0,VLOOKUP($F982,objets!$A$2:$L5550,10,FALSE)*$E982,$F982="",0,$E982="",VLOOKUP($F982,objets!$A$2:$L5550,10,FALSE))</f>
        <v>#NAME?</v>
      </c>
      <c r="N982" s="63" t="e">
        <f ca="1">_xlfn.IFS($E982&gt;0,VLOOKUP($F982,objets!$A$2:$L5550,11,FALSE)*$E982,$F982="",0,$E982="",VLOOKUP($F982,objets!$A$2:$L5550,11,FALSE))</f>
        <v>#NAME?</v>
      </c>
      <c r="O982" s="63" t="e">
        <f ca="1">_xlfn.IFS($E982&gt;0,VLOOKUP($F982,objets!$A$2:$L5550,12,FALSE)*$E982,$F982="",0,$E982="",VLOOKUP($F982,objets!$A$2:$L5550,12,FALSE))</f>
        <v>#NAME?</v>
      </c>
      <c r="P982" s="64"/>
      <c r="Q982" s="65"/>
      <c r="R982" s="65"/>
      <c r="S982" s="65"/>
      <c r="T982" s="65"/>
      <c r="U982" s="65"/>
      <c r="V982" s="65"/>
      <c r="W982" s="65"/>
      <c r="X982" s="65"/>
      <c r="Y982" s="73"/>
      <c r="Z982" s="67" t="str">
        <f t="shared" ca="1" si="31"/>
        <v/>
      </c>
      <c r="AA982" s="53"/>
      <c r="AB982" s="68"/>
      <c r="AC982" s="68"/>
      <c r="AD982" s="68"/>
      <c r="AE982" s="68"/>
      <c r="AF982" s="68"/>
      <c r="AG982" s="68"/>
      <c r="AH982" s="68"/>
      <c r="AI982" s="68"/>
      <c r="AJ982" s="69"/>
      <c r="AK982" s="55"/>
      <c r="AL982" s="70"/>
      <c r="AM982" s="61"/>
      <c r="AN982" s="61"/>
      <c r="AO982" s="55"/>
      <c r="AP982" s="71"/>
      <c r="AQ982" s="68"/>
      <c r="AR982" s="61"/>
    </row>
    <row r="983" spans="1:44" ht="34.5" customHeight="1" x14ac:dyDescent="0.25">
      <c r="A983" s="58"/>
      <c r="B983" s="58"/>
      <c r="C983" s="59"/>
      <c r="D983" s="60"/>
      <c r="E983" s="60"/>
      <c r="F983" s="61"/>
      <c r="G983" s="62" t="e">
        <f t="shared" ca="1" si="32"/>
        <v>#NAME?</v>
      </c>
      <c r="H983" s="62" t="e">
        <f ca="1">_xlfn.IFS($E983&gt;0,VLOOKUP($F983,objets!$A$2:$L5551,4,FALSE)*$E983,$F983="",0,$E983="",VLOOKUP($F983,objets!$A$2:$L5551,4,FALSE))</f>
        <v>#NAME?</v>
      </c>
      <c r="I983" s="107" t="str">
        <f>IF(F983="","",IF(E983&gt;0,VLOOKUP(F983,objets!$A$4:$F$47,6,FALSE)*E983,VLOOKUP(F983,objets!$A$4:$F$47,6,FALSE)))</f>
        <v/>
      </c>
      <c r="J983" s="63" t="e">
        <f ca="1">_xlfn.IFS($E983&gt;0,VLOOKUP($F983,objets!$A$2:$L5551,7,FALSE)*$E983,$F983="",0,$E983="",VLOOKUP($F983,objets!$A$2:$L5551,7,FALSE))</f>
        <v>#NAME?</v>
      </c>
      <c r="K983" s="63" t="e">
        <f ca="1">_xlfn.IFS($E983&gt;0,VLOOKUP($F983,objets!$A$2:$L5551,8,FALSE)*$E983,$F983="",0,$E983="",VLOOKUP($F983,objets!$A$2:$L5551,8,FALSE))</f>
        <v>#NAME?</v>
      </c>
      <c r="L983" s="63" t="e">
        <f ca="1">_xlfn.IFS($E983&gt;0,VLOOKUP($F983,objets!$A$2:$L5551,9,FALSE)*$E983,$F983="",0,$E983="",VLOOKUP($F983,objets!$A$2:$L5551,9,FALSE))</f>
        <v>#NAME?</v>
      </c>
      <c r="M983" s="63" t="e">
        <f ca="1">_xlfn.IFS($E983&gt;0,VLOOKUP($F983,objets!$A$2:$L5551,10,FALSE)*$E983,$F983="",0,$E983="",VLOOKUP($F983,objets!$A$2:$L5551,10,FALSE))</f>
        <v>#NAME?</v>
      </c>
      <c r="N983" s="63" t="e">
        <f ca="1">_xlfn.IFS($E983&gt;0,VLOOKUP($F983,objets!$A$2:$L5551,11,FALSE)*$E983,$F983="",0,$E983="",VLOOKUP($F983,objets!$A$2:$L5551,11,FALSE))</f>
        <v>#NAME?</v>
      </c>
      <c r="O983" s="63" t="e">
        <f ca="1">_xlfn.IFS($E983&gt;0,VLOOKUP($F983,objets!$A$2:$L5551,12,FALSE)*$E983,$F983="",0,$E983="",VLOOKUP($F983,objets!$A$2:$L5551,12,FALSE))</f>
        <v>#NAME?</v>
      </c>
      <c r="P983" s="64"/>
      <c r="Q983" s="65"/>
      <c r="R983" s="65"/>
      <c r="S983" s="65"/>
      <c r="T983" s="65"/>
      <c r="U983" s="65"/>
      <c r="V983" s="65"/>
      <c r="W983" s="65"/>
      <c r="X983" s="65"/>
      <c r="Y983" s="73"/>
      <c r="Z983" s="67" t="str">
        <f t="shared" ca="1" si="31"/>
        <v/>
      </c>
      <c r="AA983" s="53"/>
      <c r="AB983" s="68"/>
      <c r="AC983" s="68"/>
      <c r="AD983" s="68"/>
      <c r="AE983" s="68"/>
      <c r="AF983" s="68"/>
      <c r="AG983" s="68"/>
      <c r="AH983" s="68"/>
      <c r="AI983" s="68"/>
      <c r="AJ983" s="69"/>
      <c r="AK983" s="55"/>
      <c r="AL983" s="70"/>
      <c r="AM983" s="61"/>
      <c r="AN983" s="61"/>
      <c r="AO983" s="55"/>
      <c r="AP983" s="71"/>
      <c r="AQ983" s="68"/>
      <c r="AR983" s="61"/>
    </row>
    <row r="984" spans="1:44" ht="34.5" customHeight="1" x14ac:dyDescent="0.25">
      <c r="A984" s="58"/>
      <c r="B984" s="58"/>
      <c r="C984" s="59"/>
      <c r="D984" s="60"/>
      <c r="E984" s="60"/>
      <c r="F984" s="61"/>
      <c r="G984" s="62" t="e">
        <f t="shared" ca="1" si="32"/>
        <v>#NAME?</v>
      </c>
      <c r="H984" s="62" t="e">
        <f ca="1">_xlfn.IFS($E984&gt;0,VLOOKUP($F984,objets!$A$2:$L5552,4,FALSE)*$E984,$F984="",0,$E984="",VLOOKUP($F984,objets!$A$2:$L5552,4,FALSE))</f>
        <v>#NAME?</v>
      </c>
      <c r="I984" s="107" t="str">
        <f>IF(F984="","",IF(E984&gt;0,VLOOKUP(F984,objets!$A$4:$F$47,6,FALSE)*E984,VLOOKUP(F984,objets!$A$4:$F$47,6,FALSE)))</f>
        <v/>
      </c>
      <c r="J984" s="63" t="e">
        <f ca="1">_xlfn.IFS($E984&gt;0,VLOOKUP($F984,objets!$A$2:$L5552,7,FALSE)*$E984,$F984="",0,$E984="",VLOOKUP($F984,objets!$A$2:$L5552,7,FALSE))</f>
        <v>#NAME?</v>
      </c>
      <c r="K984" s="63" t="e">
        <f ca="1">_xlfn.IFS($E984&gt;0,VLOOKUP($F984,objets!$A$2:$L5552,8,FALSE)*$E984,$F984="",0,$E984="",VLOOKUP($F984,objets!$A$2:$L5552,8,FALSE))</f>
        <v>#NAME?</v>
      </c>
      <c r="L984" s="63" t="e">
        <f ca="1">_xlfn.IFS($E984&gt;0,VLOOKUP($F984,objets!$A$2:$L5552,9,FALSE)*$E984,$F984="",0,$E984="",VLOOKUP($F984,objets!$A$2:$L5552,9,FALSE))</f>
        <v>#NAME?</v>
      </c>
      <c r="M984" s="63" t="e">
        <f ca="1">_xlfn.IFS($E984&gt;0,VLOOKUP($F984,objets!$A$2:$L5552,10,FALSE)*$E984,$F984="",0,$E984="",VLOOKUP($F984,objets!$A$2:$L5552,10,FALSE))</f>
        <v>#NAME?</v>
      </c>
      <c r="N984" s="63" t="e">
        <f ca="1">_xlfn.IFS($E984&gt;0,VLOOKUP($F984,objets!$A$2:$L5552,11,FALSE)*$E984,$F984="",0,$E984="",VLOOKUP($F984,objets!$A$2:$L5552,11,FALSE))</f>
        <v>#NAME?</v>
      </c>
      <c r="O984" s="63" t="e">
        <f ca="1">_xlfn.IFS($E984&gt;0,VLOOKUP($F984,objets!$A$2:$L5552,12,FALSE)*$E984,$F984="",0,$E984="",VLOOKUP($F984,objets!$A$2:$L5552,12,FALSE))</f>
        <v>#NAME?</v>
      </c>
      <c r="P984" s="64"/>
      <c r="Q984" s="65"/>
      <c r="R984" s="65"/>
      <c r="S984" s="65"/>
      <c r="T984" s="65"/>
      <c r="U984" s="65"/>
      <c r="V984" s="65"/>
      <c r="W984" s="65"/>
      <c r="X984" s="65"/>
      <c r="Y984" s="73"/>
      <c r="Z984" s="67" t="str">
        <f t="shared" ca="1" si="31"/>
        <v/>
      </c>
      <c r="AA984" s="53"/>
      <c r="AB984" s="68"/>
      <c r="AC984" s="68"/>
      <c r="AD984" s="68"/>
      <c r="AE984" s="68"/>
      <c r="AF984" s="68"/>
      <c r="AG984" s="68"/>
      <c r="AH984" s="68"/>
      <c r="AI984" s="68"/>
      <c r="AJ984" s="69"/>
      <c r="AK984" s="55"/>
      <c r="AL984" s="70"/>
      <c r="AM984" s="61"/>
      <c r="AN984" s="61"/>
      <c r="AO984" s="55"/>
      <c r="AP984" s="71"/>
      <c r="AQ984" s="68"/>
      <c r="AR984" s="61"/>
    </row>
    <row r="985" spans="1:44" ht="34.5" customHeight="1" x14ac:dyDescent="0.25">
      <c r="A985" s="58"/>
      <c r="B985" s="58"/>
      <c r="C985" s="59"/>
      <c r="D985" s="60"/>
      <c r="E985" s="60"/>
      <c r="F985" s="61"/>
      <c r="G985" s="62" t="e">
        <f t="shared" ca="1" si="32"/>
        <v>#NAME?</v>
      </c>
      <c r="H985" s="62" t="e">
        <f ca="1">_xlfn.IFS($E985&gt;0,VLOOKUP($F985,objets!$A$2:$L5553,4,FALSE)*$E985,$F985="",0,$E985="",VLOOKUP($F985,objets!$A$2:$L5553,4,FALSE))</f>
        <v>#NAME?</v>
      </c>
      <c r="I985" s="107" t="str">
        <f>IF(F985="","",IF(E985&gt;0,VLOOKUP(F985,objets!$A$4:$F$47,6,FALSE)*E985,VLOOKUP(F985,objets!$A$4:$F$47,6,FALSE)))</f>
        <v/>
      </c>
      <c r="J985" s="63" t="e">
        <f ca="1">_xlfn.IFS($E985&gt;0,VLOOKUP($F985,objets!$A$2:$L5553,7,FALSE)*$E985,$F985="",0,$E985="",VLOOKUP($F985,objets!$A$2:$L5553,7,FALSE))</f>
        <v>#NAME?</v>
      </c>
      <c r="K985" s="63" t="e">
        <f ca="1">_xlfn.IFS($E985&gt;0,VLOOKUP($F985,objets!$A$2:$L5553,8,FALSE)*$E985,$F985="",0,$E985="",VLOOKUP($F985,objets!$A$2:$L5553,8,FALSE))</f>
        <v>#NAME?</v>
      </c>
      <c r="L985" s="63" t="e">
        <f ca="1">_xlfn.IFS($E985&gt;0,VLOOKUP($F985,objets!$A$2:$L5553,9,FALSE)*$E985,$F985="",0,$E985="",VLOOKUP($F985,objets!$A$2:$L5553,9,FALSE))</f>
        <v>#NAME?</v>
      </c>
      <c r="M985" s="63" t="e">
        <f ca="1">_xlfn.IFS($E985&gt;0,VLOOKUP($F985,objets!$A$2:$L5553,10,FALSE)*$E985,$F985="",0,$E985="",VLOOKUP($F985,objets!$A$2:$L5553,10,FALSE))</f>
        <v>#NAME?</v>
      </c>
      <c r="N985" s="63" t="e">
        <f ca="1">_xlfn.IFS($E985&gt;0,VLOOKUP($F985,objets!$A$2:$L5553,11,FALSE)*$E985,$F985="",0,$E985="",VLOOKUP($F985,objets!$A$2:$L5553,11,FALSE))</f>
        <v>#NAME?</v>
      </c>
      <c r="O985" s="63" t="e">
        <f ca="1">_xlfn.IFS($E985&gt;0,VLOOKUP($F985,objets!$A$2:$L5553,12,FALSE)*$E985,$F985="",0,$E985="",VLOOKUP($F985,objets!$A$2:$L5553,12,FALSE))</f>
        <v>#NAME?</v>
      </c>
      <c r="P985" s="64"/>
      <c r="Q985" s="65"/>
      <c r="R985" s="65"/>
      <c r="S985" s="65"/>
      <c r="T985" s="65"/>
      <c r="U985" s="65"/>
      <c r="V985" s="65"/>
      <c r="W985" s="65"/>
      <c r="X985" s="65"/>
      <c r="Y985" s="73"/>
      <c r="Z985" s="67" t="str">
        <f t="shared" ca="1" si="31"/>
        <v/>
      </c>
      <c r="AA985" s="53"/>
      <c r="AB985" s="68"/>
      <c r="AC985" s="68"/>
      <c r="AD985" s="68"/>
      <c r="AE985" s="68"/>
      <c r="AF985" s="68"/>
      <c r="AG985" s="68"/>
      <c r="AH985" s="68"/>
      <c r="AI985" s="68"/>
      <c r="AJ985" s="69"/>
      <c r="AK985" s="55"/>
      <c r="AL985" s="70"/>
      <c r="AM985" s="61"/>
      <c r="AN985" s="61"/>
      <c r="AO985" s="55"/>
      <c r="AP985" s="71"/>
      <c r="AQ985" s="68"/>
      <c r="AR985" s="61"/>
    </row>
    <row r="986" spans="1:44" ht="34.5" customHeight="1" x14ac:dyDescent="0.25">
      <c r="A986" s="58"/>
      <c r="B986" s="58"/>
      <c r="C986" s="59"/>
      <c r="D986" s="60"/>
      <c r="E986" s="60"/>
      <c r="F986" s="61"/>
      <c r="G986" s="62" t="e">
        <f t="shared" ca="1" si="32"/>
        <v>#NAME?</v>
      </c>
      <c r="H986" s="62" t="e">
        <f ca="1">_xlfn.IFS($E986&gt;0,VLOOKUP($F986,objets!$A$2:$L5554,4,FALSE)*$E986,$F986="",0,$E986="",VLOOKUP($F986,objets!$A$2:$L5554,4,FALSE))</f>
        <v>#NAME?</v>
      </c>
      <c r="I986" s="107" t="str">
        <f>IF(F986="","",IF(E986&gt;0,VLOOKUP(F986,objets!$A$4:$F$47,6,FALSE)*E986,VLOOKUP(F986,objets!$A$4:$F$47,6,FALSE)))</f>
        <v/>
      </c>
      <c r="J986" s="63" t="e">
        <f ca="1">_xlfn.IFS($E986&gt;0,VLOOKUP($F986,objets!$A$2:$L5554,7,FALSE)*$E986,$F986="",0,$E986="",VLOOKUP($F986,objets!$A$2:$L5554,7,FALSE))</f>
        <v>#NAME?</v>
      </c>
      <c r="K986" s="63" t="e">
        <f ca="1">_xlfn.IFS($E986&gt;0,VLOOKUP($F986,objets!$A$2:$L5554,8,FALSE)*$E986,$F986="",0,$E986="",VLOOKUP($F986,objets!$A$2:$L5554,8,FALSE))</f>
        <v>#NAME?</v>
      </c>
      <c r="L986" s="63" t="e">
        <f ca="1">_xlfn.IFS($E986&gt;0,VLOOKUP($F986,objets!$A$2:$L5554,9,FALSE)*$E986,$F986="",0,$E986="",VLOOKUP($F986,objets!$A$2:$L5554,9,FALSE))</f>
        <v>#NAME?</v>
      </c>
      <c r="M986" s="63" t="e">
        <f ca="1">_xlfn.IFS($E986&gt;0,VLOOKUP($F986,objets!$A$2:$L5554,10,FALSE)*$E986,$F986="",0,$E986="",VLOOKUP($F986,objets!$A$2:$L5554,10,FALSE))</f>
        <v>#NAME?</v>
      </c>
      <c r="N986" s="63" t="e">
        <f ca="1">_xlfn.IFS($E986&gt;0,VLOOKUP($F986,objets!$A$2:$L5554,11,FALSE)*$E986,$F986="",0,$E986="",VLOOKUP($F986,objets!$A$2:$L5554,11,FALSE))</f>
        <v>#NAME?</v>
      </c>
      <c r="O986" s="63" t="e">
        <f ca="1">_xlfn.IFS($E986&gt;0,VLOOKUP($F986,objets!$A$2:$L5554,12,FALSE)*$E986,$F986="",0,$E986="",VLOOKUP($F986,objets!$A$2:$L5554,12,FALSE))</f>
        <v>#NAME?</v>
      </c>
      <c r="P986" s="64"/>
      <c r="Q986" s="65"/>
      <c r="R986" s="65"/>
      <c r="S986" s="65"/>
      <c r="T986" s="65"/>
      <c r="U986" s="65"/>
      <c r="V986" s="65"/>
      <c r="W986" s="65"/>
      <c r="X986" s="65"/>
      <c r="Y986" s="73"/>
      <c r="Z986" s="67" t="str">
        <f t="shared" ca="1" si="31"/>
        <v/>
      </c>
      <c r="AA986" s="53"/>
      <c r="AB986" s="68"/>
      <c r="AC986" s="68"/>
      <c r="AD986" s="68"/>
      <c r="AE986" s="68"/>
      <c r="AF986" s="68"/>
      <c r="AG986" s="68"/>
      <c r="AH986" s="68"/>
      <c r="AI986" s="68"/>
      <c r="AJ986" s="69"/>
      <c r="AK986" s="55"/>
      <c r="AL986" s="70"/>
      <c r="AM986" s="61"/>
      <c r="AN986" s="61"/>
      <c r="AO986" s="55"/>
      <c r="AP986" s="71"/>
      <c r="AQ986" s="68"/>
      <c r="AR986" s="61"/>
    </row>
    <row r="987" spans="1:44" ht="34.5" customHeight="1" x14ac:dyDescent="0.25">
      <c r="A987" s="58"/>
      <c r="B987" s="58"/>
      <c r="C987" s="59"/>
      <c r="D987" s="60"/>
      <c r="E987" s="60"/>
      <c r="F987" s="72"/>
      <c r="G987" s="62" t="e">
        <f t="shared" ca="1" si="32"/>
        <v>#NAME?</v>
      </c>
      <c r="H987" s="62" t="e">
        <f ca="1">_xlfn.IFS($E987&gt;0,VLOOKUP($F987,objets!$A$2:$L5555,4,FALSE)*$E987,$F987="",0,$E987="",VLOOKUP($F987,objets!$A$2:$L5555,4,FALSE))</f>
        <v>#NAME?</v>
      </c>
      <c r="I987" s="107" t="str">
        <f>IF(F987="","",IF(E987&gt;0,VLOOKUP(F987,objets!$A$4:$F$47,6,FALSE)*E987,VLOOKUP(F987,objets!$A$4:$F$47,6,FALSE)))</f>
        <v/>
      </c>
      <c r="J987" s="63" t="e">
        <f ca="1">_xlfn.IFS($E987&gt;0,VLOOKUP($F987,objets!$A$2:$L5555,7,FALSE)*$E987,$F987="",0,$E987="",VLOOKUP($F987,objets!$A$2:$L5555,7,FALSE))</f>
        <v>#NAME?</v>
      </c>
      <c r="K987" s="63" t="e">
        <f ca="1">_xlfn.IFS($E987&gt;0,VLOOKUP($F987,objets!$A$2:$L5555,8,FALSE)*$E987,$F987="",0,$E987="",VLOOKUP($F987,objets!$A$2:$L5555,8,FALSE))</f>
        <v>#NAME?</v>
      </c>
      <c r="L987" s="63" t="e">
        <f ca="1">_xlfn.IFS($E987&gt;0,VLOOKUP($F987,objets!$A$2:$L5555,9,FALSE)*$E987,$F987="",0,$E987="",VLOOKUP($F987,objets!$A$2:$L5555,9,FALSE))</f>
        <v>#NAME?</v>
      </c>
      <c r="M987" s="63" t="e">
        <f ca="1">_xlfn.IFS($E987&gt;0,VLOOKUP($F987,objets!$A$2:$L5555,10,FALSE)*$E987,$F987="",0,$E987="",VLOOKUP($F987,objets!$A$2:$L5555,10,FALSE))</f>
        <v>#NAME?</v>
      </c>
      <c r="N987" s="63" t="e">
        <f ca="1">_xlfn.IFS($E987&gt;0,VLOOKUP($F987,objets!$A$2:$L5555,11,FALSE)*$E987,$F987="",0,$E987="",VLOOKUP($F987,objets!$A$2:$L5555,11,FALSE))</f>
        <v>#NAME?</v>
      </c>
      <c r="O987" s="63" t="e">
        <f ca="1">_xlfn.IFS($E987&gt;0,VLOOKUP($F987,objets!$A$2:$L5555,12,FALSE)*$E987,$F987="",0,$E987="",VLOOKUP($F987,objets!$A$2:$L5555,12,FALSE))</f>
        <v>#NAME?</v>
      </c>
      <c r="P987" s="64"/>
      <c r="Q987" s="65"/>
      <c r="R987" s="65"/>
      <c r="S987" s="65"/>
      <c r="T987" s="65"/>
      <c r="U987" s="65"/>
      <c r="V987" s="65"/>
      <c r="W987" s="65"/>
      <c r="X987" s="65"/>
      <c r="Y987" s="73"/>
      <c r="Z987" s="67" t="str">
        <f t="shared" ca="1" si="31"/>
        <v/>
      </c>
      <c r="AA987" s="53"/>
      <c r="AB987" s="68"/>
      <c r="AC987" s="68"/>
      <c r="AD987" s="68"/>
      <c r="AE987" s="68"/>
      <c r="AF987" s="68"/>
      <c r="AG987" s="68"/>
      <c r="AH987" s="68"/>
      <c r="AI987" s="68"/>
      <c r="AJ987" s="69"/>
      <c r="AK987" s="55"/>
      <c r="AL987" s="70"/>
      <c r="AM987" s="61"/>
      <c r="AN987" s="61"/>
      <c r="AO987" s="55"/>
      <c r="AP987" s="71"/>
      <c r="AQ987" s="68"/>
      <c r="AR987" s="61"/>
    </row>
    <row r="988" spans="1:44" ht="34.5" customHeight="1" x14ac:dyDescent="0.25">
      <c r="A988" s="58"/>
      <c r="B988" s="58"/>
      <c r="C988" s="59"/>
      <c r="D988" s="60"/>
      <c r="E988" s="60"/>
      <c r="F988" s="61"/>
      <c r="G988" s="62" t="e">
        <f t="shared" ca="1" si="32"/>
        <v>#NAME?</v>
      </c>
      <c r="H988" s="62" t="e">
        <f ca="1">_xlfn.IFS($E988&gt;0,VLOOKUP($F988,objets!$A$2:$L5556,4,FALSE)*$E988,$F988="",0,$E988="",VLOOKUP($F988,objets!$A$2:$L5556,4,FALSE))</f>
        <v>#NAME?</v>
      </c>
      <c r="I988" s="107" t="str">
        <f>IF(F988="","",IF(E988&gt;0,VLOOKUP(F988,objets!$A$4:$F$47,6,FALSE)*E988,VLOOKUP(F988,objets!$A$4:$F$47,6,FALSE)))</f>
        <v/>
      </c>
      <c r="J988" s="63" t="e">
        <f ca="1">_xlfn.IFS($E988&gt;0,VLOOKUP($F988,objets!$A$2:$L5556,7,FALSE)*$E988,$F988="",0,$E988="",VLOOKUP($F988,objets!$A$2:$L5556,7,FALSE))</f>
        <v>#NAME?</v>
      </c>
      <c r="K988" s="63" t="e">
        <f ca="1">_xlfn.IFS($E988&gt;0,VLOOKUP($F988,objets!$A$2:$L5556,8,FALSE)*$E988,$F988="",0,$E988="",VLOOKUP($F988,objets!$A$2:$L5556,8,FALSE))</f>
        <v>#NAME?</v>
      </c>
      <c r="L988" s="63" t="e">
        <f ca="1">_xlfn.IFS($E988&gt;0,VLOOKUP($F988,objets!$A$2:$L5556,9,FALSE)*$E988,$F988="",0,$E988="",VLOOKUP($F988,objets!$A$2:$L5556,9,FALSE))</f>
        <v>#NAME?</v>
      </c>
      <c r="M988" s="63" t="e">
        <f ca="1">_xlfn.IFS($E988&gt;0,VLOOKUP($F988,objets!$A$2:$L5556,10,FALSE)*$E988,$F988="",0,$E988="",VLOOKUP($F988,objets!$A$2:$L5556,10,FALSE))</f>
        <v>#NAME?</v>
      </c>
      <c r="N988" s="63" t="e">
        <f ca="1">_xlfn.IFS($E988&gt;0,VLOOKUP($F988,objets!$A$2:$L5556,11,FALSE)*$E988,$F988="",0,$E988="",VLOOKUP($F988,objets!$A$2:$L5556,11,FALSE))</f>
        <v>#NAME?</v>
      </c>
      <c r="O988" s="63" t="e">
        <f ca="1">_xlfn.IFS($E988&gt;0,VLOOKUP($F988,objets!$A$2:$L5556,12,FALSE)*$E988,$F988="",0,$E988="",VLOOKUP($F988,objets!$A$2:$L5556,12,FALSE))</f>
        <v>#NAME?</v>
      </c>
      <c r="P988" s="64"/>
      <c r="Q988" s="65"/>
      <c r="R988" s="65"/>
      <c r="S988" s="65"/>
      <c r="T988" s="65"/>
      <c r="U988" s="65"/>
      <c r="V988" s="65"/>
      <c r="W988" s="65"/>
      <c r="X988" s="65"/>
      <c r="Y988" s="73"/>
      <c r="Z988" s="67" t="str">
        <f t="shared" ca="1" si="31"/>
        <v/>
      </c>
      <c r="AA988" s="53"/>
      <c r="AB988" s="68"/>
      <c r="AC988" s="68"/>
      <c r="AD988" s="68"/>
      <c r="AE988" s="68"/>
      <c r="AF988" s="68"/>
      <c r="AG988" s="68"/>
      <c r="AH988" s="68"/>
      <c r="AI988" s="68"/>
      <c r="AJ988" s="69"/>
      <c r="AK988" s="55"/>
      <c r="AL988" s="70"/>
      <c r="AM988" s="61"/>
      <c r="AN988" s="61"/>
      <c r="AO988" s="55"/>
      <c r="AP988" s="71"/>
      <c r="AQ988" s="68"/>
      <c r="AR988" s="61"/>
    </row>
    <row r="989" spans="1:44" ht="34.5" customHeight="1" x14ac:dyDescent="0.25">
      <c r="A989" s="58"/>
      <c r="B989" s="58"/>
      <c r="C989" s="59"/>
      <c r="D989" s="60"/>
      <c r="E989" s="60"/>
      <c r="F989" s="61"/>
      <c r="G989" s="62" t="e">
        <f t="shared" ca="1" si="32"/>
        <v>#NAME?</v>
      </c>
      <c r="H989" s="62" t="e">
        <f ca="1">_xlfn.IFS($E989&gt;0,VLOOKUP($F989,objets!$A$2:$L5557,4,FALSE)*$E989,$F989="",0,$E989="",VLOOKUP($F989,objets!$A$2:$L5557,4,FALSE))</f>
        <v>#NAME?</v>
      </c>
      <c r="I989" s="107" t="str">
        <f>IF(F989="","",IF(E989&gt;0,VLOOKUP(F989,objets!$A$4:$F$47,6,FALSE)*E989,VLOOKUP(F989,objets!$A$4:$F$47,6,FALSE)))</f>
        <v/>
      </c>
      <c r="J989" s="63" t="e">
        <f ca="1">_xlfn.IFS($E989&gt;0,VLOOKUP($F989,objets!$A$2:$L5557,7,FALSE)*$E989,$F989="",0,$E989="",VLOOKUP($F989,objets!$A$2:$L5557,7,FALSE))</f>
        <v>#NAME?</v>
      </c>
      <c r="K989" s="63" t="e">
        <f ca="1">_xlfn.IFS($E989&gt;0,VLOOKUP($F989,objets!$A$2:$L5557,8,FALSE)*$E989,$F989="",0,$E989="",VLOOKUP($F989,objets!$A$2:$L5557,8,FALSE))</f>
        <v>#NAME?</v>
      </c>
      <c r="L989" s="63" t="e">
        <f ca="1">_xlfn.IFS($E989&gt;0,VLOOKUP($F989,objets!$A$2:$L5557,9,FALSE)*$E989,$F989="",0,$E989="",VLOOKUP($F989,objets!$A$2:$L5557,9,FALSE))</f>
        <v>#NAME?</v>
      </c>
      <c r="M989" s="63" t="e">
        <f ca="1">_xlfn.IFS($E989&gt;0,VLOOKUP($F989,objets!$A$2:$L5557,10,FALSE)*$E989,$F989="",0,$E989="",VLOOKUP($F989,objets!$A$2:$L5557,10,FALSE))</f>
        <v>#NAME?</v>
      </c>
      <c r="N989" s="63" t="e">
        <f ca="1">_xlfn.IFS($E989&gt;0,VLOOKUP($F989,objets!$A$2:$L5557,11,FALSE)*$E989,$F989="",0,$E989="",VLOOKUP($F989,objets!$A$2:$L5557,11,FALSE))</f>
        <v>#NAME?</v>
      </c>
      <c r="O989" s="63" t="e">
        <f ca="1">_xlfn.IFS($E989&gt;0,VLOOKUP($F989,objets!$A$2:$L5557,12,FALSE)*$E989,$F989="",0,$E989="",VLOOKUP($F989,objets!$A$2:$L5557,12,FALSE))</f>
        <v>#NAME?</v>
      </c>
      <c r="P989" s="64"/>
      <c r="Q989" s="65"/>
      <c r="R989" s="65"/>
      <c r="S989" s="65"/>
      <c r="T989" s="65"/>
      <c r="U989" s="65"/>
      <c r="V989" s="65"/>
      <c r="W989" s="65"/>
      <c r="X989" s="65"/>
      <c r="Y989" s="73"/>
      <c r="Z989" s="67" t="str">
        <f t="shared" ca="1" si="31"/>
        <v/>
      </c>
      <c r="AA989" s="53"/>
      <c r="AB989" s="68"/>
      <c r="AC989" s="68"/>
      <c r="AD989" s="68"/>
      <c r="AE989" s="68"/>
      <c r="AF989" s="68"/>
      <c r="AG989" s="68"/>
      <c r="AH989" s="68"/>
      <c r="AI989" s="68"/>
      <c r="AJ989" s="69"/>
      <c r="AK989" s="55"/>
      <c r="AL989" s="70"/>
      <c r="AM989" s="61"/>
      <c r="AN989" s="61"/>
      <c r="AO989" s="55"/>
      <c r="AP989" s="71"/>
      <c r="AQ989" s="68"/>
      <c r="AR989" s="61"/>
    </row>
    <row r="990" spans="1:44" ht="34.5" customHeight="1" x14ac:dyDescent="0.25">
      <c r="A990" s="58"/>
      <c r="B990" s="58"/>
      <c r="C990" s="59"/>
      <c r="D990" s="60"/>
      <c r="E990" s="60"/>
      <c r="F990" s="61"/>
      <c r="G990" s="62" t="e">
        <f t="shared" ca="1" si="32"/>
        <v>#NAME?</v>
      </c>
      <c r="H990" s="62" t="e">
        <f ca="1">_xlfn.IFS($E990&gt;0,VLOOKUP($F990,objets!$A$2:$L5558,4,FALSE)*$E990,$F990="",0,$E990="",VLOOKUP($F990,objets!$A$2:$L5558,4,FALSE))</f>
        <v>#NAME?</v>
      </c>
      <c r="I990" s="107" t="str">
        <f>IF(F990="","",IF(E990&gt;0,VLOOKUP(F990,objets!$A$4:$F$47,6,FALSE)*E990,VLOOKUP(F990,objets!$A$4:$F$47,6,FALSE)))</f>
        <v/>
      </c>
      <c r="J990" s="63" t="e">
        <f ca="1">_xlfn.IFS($E990&gt;0,VLOOKUP($F990,objets!$A$2:$L5558,7,FALSE)*$E990,$F990="",0,$E990="",VLOOKUP($F990,objets!$A$2:$L5558,7,FALSE))</f>
        <v>#NAME?</v>
      </c>
      <c r="K990" s="63" t="e">
        <f ca="1">_xlfn.IFS($E990&gt;0,VLOOKUP($F990,objets!$A$2:$L5558,8,FALSE)*$E990,$F990="",0,$E990="",VLOOKUP($F990,objets!$A$2:$L5558,8,FALSE))</f>
        <v>#NAME?</v>
      </c>
      <c r="L990" s="63" t="e">
        <f ca="1">_xlfn.IFS($E990&gt;0,VLOOKUP($F990,objets!$A$2:$L5558,9,FALSE)*$E990,$F990="",0,$E990="",VLOOKUP($F990,objets!$A$2:$L5558,9,FALSE))</f>
        <v>#NAME?</v>
      </c>
      <c r="M990" s="63" t="e">
        <f ca="1">_xlfn.IFS($E990&gt;0,VLOOKUP($F990,objets!$A$2:$L5558,10,FALSE)*$E990,$F990="",0,$E990="",VLOOKUP($F990,objets!$A$2:$L5558,10,FALSE))</f>
        <v>#NAME?</v>
      </c>
      <c r="N990" s="63" t="e">
        <f ca="1">_xlfn.IFS($E990&gt;0,VLOOKUP($F990,objets!$A$2:$L5558,11,FALSE)*$E990,$F990="",0,$E990="",VLOOKUP($F990,objets!$A$2:$L5558,11,FALSE))</f>
        <v>#NAME?</v>
      </c>
      <c r="O990" s="63" t="e">
        <f ca="1">_xlfn.IFS($E990&gt;0,VLOOKUP($F990,objets!$A$2:$L5558,12,FALSE)*$E990,$F990="",0,$E990="",VLOOKUP($F990,objets!$A$2:$L5558,12,FALSE))</f>
        <v>#NAME?</v>
      </c>
      <c r="P990" s="64"/>
      <c r="Q990" s="65"/>
      <c r="R990" s="65"/>
      <c r="S990" s="65"/>
      <c r="T990" s="65"/>
      <c r="U990" s="65"/>
      <c r="V990" s="65"/>
      <c r="W990" s="65"/>
      <c r="X990" s="65"/>
      <c r="Y990" s="73"/>
      <c r="Z990" s="67" t="str">
        <f t="shared" ca="1" si="31"/>
        <v/>
      </c>
      <c r="AA990" s="53"/>
      <c r="AB990" s="68"/>
      <c r="AC990" s="68"/>
      <c r="AD990" s="68"/>
      <c r="AE990" s="68"/>
      <c r="AF990" s="68"/>
      <c r="AG990" s="68"/>
      <c r="AH990" s="68"/>
      <c r="AI990" s="68"/>
      <c r="AJ990" s="69"/>
      <c r="AK990" s="55"/>
      <c r="AL990" s="70"/>
      <c r="AM990" s="61"/>
      <c r="AN990" s="61"/>
      <c r="AO990" s="55"/>
      <c r="AP990" s="71"/>
      <c r="AQ990" s="68"/>
      <c r="AR990" s="61"/>
    </row>
    <row r="991" spans="1:44" ht="34.5" customHeight="1" x14ac:dyDescent="0.25">
      <c r="A991" s="58"/>
      <c r="B991" s="58"/>
      <c r="C991" s="59"/>
      <c r="D991" s="60"/>
      <c r="E991" s="60"/>
      <c r="F991" s="72"/>
      <c r="G991" s="62" t="e">
        <f t="shared" ca="1" si="32"/>
        <v>#NAME?</v>
      </c>
      <c r="H991" s="62" t="e">
        <f ca="1">_xlfn.IFS($E991&gt;0,VLOOKUP($F991,objets!$A$2:$L5559,4,FALSE)*$E991,$F991="",0,$E991="",VLOOKUP($F991,objets!$A$2:$L5559,4,FALSE))</f>
        <v>#NAME?</v>
      </c>
      <c r="I991" s="107" t="str">
        <f>IF(F991="","",IF(E991&gt;0,VLOOKUP(F991,objets!$A$4:$F$47,6,FALSE)*E991,VLOOKUP(F991,objets!$A$4:$F$47,6,FALSE)))</f>
        <v/>
      </c>
      <c r="J991" s="63" t="e">
        <f ca="1">_xlfn.IFS($E991&gt;0,VLOOKUP($F991,objets!$A$2:$L5559,7,FALSE)*$E991,$F991="",0,$E991="",VLOOKUP($F991,objets!$A$2:$L5559,7,FALSE))</f>
        <v>#NAME?</v>
      </c>
      <c r="K991" s="63" t="e">
        <f ca="1">_xlfn.IFS($E991&gt;0,VLOOKUP($F991,objets!$A$2:$L5559,8,FALSE)*$E991,$F991="",0,$E991="",VLOOKUP($F991,objets!$A$2:$L5559,8,FALSE))</f>
        <v>#NAME?</v>
      </c>
      <c r="L991" s="63" t="e">
        <f ca="1">_xlfn.IFS($E991&gt;0,VLOOKUP($F991,objets!$A$2:$L5559,9,FALSE)*$E991,$F991="",0,$E991="",VLOOKUP($F991,objets!$A$2:$L5559,9,FALSE))</f>
        <v>#NAME?</v>
      </c>
      <c r="M991" s="63" t="e">
        <f ca="1">_xlfn.IFS($E991&gt;0,VLOOKUP($F991,objets!$A$2:$L5559,10,FALSE)*$E991,$F991="",0,$E991="",VLOOKUP($F991,objets!$A$2:$L5559,10,FALSE))</f>
        <v>#NAME?</v>
      </c>
      <c r="N991" s="63" t="e">
        <f ca="1">_xlfn.IFS($E991&gt;0,VLOOKUP($F991,objets!$A$2:$L5559,11,FALSE)*$E991,$F991="",0,$E991="",VLOOKUP($F991,objets!$A$2:$L5559,11,FALSE))</f>
        <v>#NAME?</v>
      </c>
      <c r="O991" s="63" t="e">
        <f ca="1">_xlfn.IFS($E991&gt;0,VLOOKUP($F991,objets!$A$2:$L5559,12,FALSE)*$E991,$F991="",0,$E991="",VLOOKUP($F991,objets!$A$2:$L5559,12,FALSE))</f>
        <v>#NAME?</v>
      </c>
      <c r="P991" s="64"/>
      <c r="Q991" s="65"/>
      <c r="R991" s="65"/>
      <c r="S991" s="65"/>
      <c r="T991" s="65"/>
      <c r="U991" s="65"/>
      <c r="V991" s="65"/>
      <c r="W991" s="65"/>
      <c r="X991" s="65"/>
      <c r="Y991" s="73"/>
      <c r="Z991" s="67" t="str">
        <f t="shared" ca="1" si="31"/>
        <v/>
      </c>
      <c r="AA991" s="53"/>
      <c r="AB991" s="68"/>
      <c r="AC991" s="68"/>
      <c r="AD991" s="68"/>
      <c r="AE991" s="68"/>
      <c r="AF991" s="68"/>
      <c r="AG991" s="68"/>
      <c r="AH991" s="68"/>
      <c r="AI991" s="68"/>
      <c r="AJ991" s="69"/>
      <c r="AK991" s="55"/>
      <c r="AL991" s="70"/>
      <c r="AM991" s="61"/>
      <c r="AN991" s="61"/>
      <c r="AO991" s="55"/>
      <c r="AP991" s="71"/>
      <c r="AQ991" s="68"/>
      <c r="AR991" s="61"/>
    </row>
    <row r="992" spans="1:44" ht="34.5" customHeight="1" x14ac:dyDescent="0.25">
      <c r="A992" s="58"/>
      <c r="B992" s="58"/>
      <c r="C992" s="59"/>
      <c r="D992" s="60"/>
      <c r="E992" s="60"/>
      <c r="F992" s="61"/>
      <c r="G992" s="62" t="e">
        <f t="shared" ca="1" si="32"/>
        <v>#NAME?</v>
      </c>
      <c r="H992" s="62" t="e">
        <f ca="1">_xlfn.IFS($E992&gt;0,VLOOKUP($F992,objets!$A$2:$L5560,4,FALSE)*$E992,$F992="",0,$E992="",VLOOKUP($F992,objets!$A$2:$L5560,4,FALSE))</f>
        <v>#NAME?</v>
      </c>
      <c r="I992" s="107" t="str">
        <f>IF(F992="","",IF(E992&gt;0,VLOOKUP(F992,objets!$A$4:$F$47,6,FALSE)*E992,VLOOKUP(F992,objets!$A$4:$F$47,6,FALSE)))</f>
        <v/>
      </c>
      <c r="J992" s="63" t="e">
        <f ca="1">_xlfn.IFS($E992&gt;0,VLOOKUP($F992,objets!$A$2:$L5560,7,FALSE)*$E992,$F992="",0,$E992="",VLOOKUP($F992,objets!$A$2:$L5560,7,FALSE))</f>
        <v>#NAME?</v>
      </c>
      <c r="K992" s="63" t="e">
        <f ca="1">_xlfn.IFS($E992&gt;0,VLOOKUP($F992,objets!$A$2:$L5560,8,FALSE)*$E992,$F992="",0,$E992="",VLOOKUP($F992,objets!$A$2:$L5560,8,FALSE))</f>
        <v>#NAME?</v>
      </c>
      <c r="L992" s="63" t="e">
        <f ca="1">_xlfn.IFS($E992&gt;0,VLOOKUP($F992,objets!$A$2:$L5560,9,FALSE)*$E992,$F992="",0,$E992="",VLOOKUP($F992,objets!$A$2:$L5560,9,FALSE))</f>
        <v>#NAME?</v>
      </c>
      <c r="M992" s="63" t="e">
        <f ca="1">_xlfn.IFS($E992&gt;0,VLOOKUP($F992,objets!$A$2:$L5560,10,FALSE)*$E992,$F992="",0,$E992="",VLOOKUP($F992,objets!$A$2:$L5560,10,FALSE))</f>
        <v>#NAME?</v>
      </c>
      <c r="N992" s="63" t="e">
        <f ca="1">_xlfn.IFS($E992&gt;0,VLOOKUP($F992,objets!$A$2:$L5560,11,FALSE)*$E992,$F992="",0,$E992="",VLOOKUP($F992,objets!$A$2:$L5560,11,FALSE))</f>
        <v>#NAME?</v>
      </c>
      <c r="O992" s="63" t="e">
        <f ca="1">_xlfn.IFS($E992&gt;0,VLOOKUP($F992,objets!$A$2:$L5560,12,FALSE)*$E992,$F992="",0,$E992="",VLOOKUP($F992,objets!$A$2:$L5560,12,FALSE))</f>
        <v>#NAME?</v>
      </c>
      <c r="P992" s="64"/>
      <c r="Q992" s="65"/>
      <c r="R992" s="65"/>
      <c r="S992" s="65"/>
      <c r="T992" s="65"/>
      <c r="U992" s="65"/>
      <c r="V992" s="65"/>
      <c r="W992" s="65"/>
      <c r="X992" s="65"/>
      <c r="Y992" s="73"/>
      <c r="Z992" s="67" t="str">
        <f t="shared" ca="1" si="31"/>
        <v/>
      </c>
      <c r="AA992" s="53"/>
      <c r="AB992" s="68"/>
      <c r="AC992" s="68"/>
      <c r="AD992" s="68"/>
      <c r="AE992" s="68"/>
      <c r="AF992" s="68"/>
      <c r="AG992" s="68"/>
      <c r="AH992" s="68"/>
      <c r="AI992" s="68"/>
      <c r="AJ992" s="69"/>
      <c r="AK992" s="55"/>
      <c r="AL992" s="70"/>
      <c r="AM992" s="61"/>
      <c r="AN992" s="61"/>
      <c r="AO992" s="55"/>
      <c r="AP992" s="71"/>
      <c r="AQ992" s="68"/>
      <c r="AR992" s="61"/>
    </row>
    <row r="993" spans="1:44" ht="34.5" customHeight="1" x14ac:dyDescent="0.25">
      <c r="A993" s="58"/>
      <c r="B993" s="58"/>
      <c r="C993" s="59"/>
      <c r="D993" s="60"/>
      <c r="E993" s="60"/>
      <c r="F993" s="72"/>
      <c r="G993" s="62" t="e">
        <f t="shared" ca="1" si="32"/>
        <v>#NAME?</v>
      </c>
      <c r="H993" s="62" t="e">
        <f ca="1">_xlfn.IFS($E993&gt;0,VLOOKUP($F993,objets!$A$2:$L5561,4,FALSE)*$E993,$F993="",0,$E993="",VLOOKUP($F993,objets!$A$2:$L5561,4,FALSE))</f>
        <v>#NAME?</v>
      </c>
      <c r="I993" s="107" t="str">
        <f>IF(F993="","",IF(E993&gt;0,VLOOKUP(F993,objets!$A$4:$F$47,6,FALSE)*E993,VLOOKUP(F993,objets!$A$4:$F$47,6,FALSE)))</f>
        <v/>
      </c>
      <c r="J993" s="63" t="e">
        <f ca="1">_xlfn.IFS($E993&gt;0,VLOOKUP($F993,objets!$A$2:$L5561,7,FALSE)*$E993,$F993="",0,$E993="",VLOOKUP($F993,objets!$A$2:$L5561,7,FALSE))</f>
        <v>#NAME?</v>
      </c>
      <c r="K993" s="63" t="e">
        <f ca="1">_xlfn.IFS($E993&gt;0,VLOOKUP($F993,objets!$A$2:$L5561,8,FALSE)*$E993,$F993="",0,$E993="",VLOOKUP($F993,objets!$A$2:$L5561,8,FALSE))</f>
        <v>#NAME?</v>
      </c>
      <c r="L993" s="63" t="e">
        <f ca="1">_xlfn.IFS($E993&gt;0,VLOOKUP($F993,objets!$A$2:$L5561,9,FALSE)*$E993,$F993="",0,$E993="",VLOOKUP($F993,objets!$A$2:$L5561,9,FALSE))</f>
        <v>#NAME?</v>
      </c>
      <c r="M993" s="63" t="e">
        <f ca="1">_xlfn.IFS($E993&gt;0,VLOOKUP($F993,objets!$A$2:$L5561,10,FALSE)*$E993,$F993="",0,$E993="",VLOOKUP($F993,objets!$A$2:$L5561,10,FALSE))</f>
        <v>#NAME?</v>
      </c>
      <c r="N993" s="63" t="e">
        <f ca="1">_xlfn.IFS($E993&gt;0,VLOOKUP($F993,objets!$A$2:$L5561,11,FALSE)*$E993,$F993="",0,$E993="",VLOOKUP($F993,objets!$A$2:$L5561,11,FALSE))</f>
        <v>#NAME?</v>
      </c>
      <c r="O993" s="63" t="e">
        <f ca="1">_xlfn.IFS($E993&gt;0,VLOOKUP($F993,objets!$A$2:$L5561,12,FALSE)*$E993,$F993="",0,$E993="",VLOOKUP($F993,objets!$A$2:$L5561,12,FALSE))</f>
        <v>#NAME?</v>
      </c>
      <c r="P993" s="64"/>
      <c r="Q993" s="65"/>
      <c r="R993" s="65"/>
      <c r="S993" s="65"/>
      <c r="T993" s="65"/>
      <c r="U993" s="65"/>
      <c r="V993" s="65"/>
      <c r="W993" s="65"/>
      <c r="X993" s="65"/>
      <c r="Y993" s="73"/>
      <c r="Z993" s="67" t="str">
        <f t="shared" ca="1" si="31"/>
        <v/>
      </c>
      <c r="AA993" s="53"/>
      <c r="AB993" s="68"/>
      <c r="AC993" s="68"/>
      <c r="AD993" s="68"/>
      <c r="AE993" s="68"/>
      <c r="AF993" s="68"/>
      <c r="AG993" s="68"/>
      <c r="AH993" s="68"/>
      <c r="AI993" s="68"/>
      <c r="AJ993" s="69"/>
      <c r="AK993" s="55"/>
      <c r="AL993" s="70"/>
      <c r="AM993" s="61"/>
      <c r="AN993" s="61"/>
      <c r="AO993" s="55"/>
      <c r="AP993" s="71"/>
      <c r="AQ993" s="68"/>
      <c r="AR993" s="61"/>
    </row>
    <row r="994" spans="1:44" ht="34.5" customHeight="1" x14ac:dyDescent="0.25">
      <c r="A994" s="58"/>
      <c r="B994" s="58"/>
      <c r="C994" s="59"/>
      <c r="D994" s="60"/>
      <c r="E994" s="60"/>
      <c r="F994" s="61"/>
      <c r="G994" s="62" t="e">
        <f t="shared" ca="1" si="32"/>
        <v>#NAME?</v>
      </c>
      <c r="H994" s="62" t="e">
        <f ca="1">_xlfn.IFS($E994&gt;0,VLOOKUP($F994,objets!$A$2:$L5562,4,FALSE)*$E994,$F994="",0,$E994="",VLOOKUP($F994,objets!$A$2:$L5562,4,FALSE))</f>
        <v>#NAME?</v>
      </c>
      <c r="I994" s="107" t="str">
        <f>IF(F994="","",IF(E994&gt;0,VLOOKUP(F994,objets!$A$4:$F$47,6,FALSE)*E994,VLOOKUP(F994,objets!$A$4:$F$47,6,FALSE)))</f>
        <v/>
      </c>
      <c r="J994" s="63" t="e">
        <f ca="1">_xlfn.IFS($E994&gt;0,VLOOKUP($F994,objets!$A$2:$L5562,7,FALSE)*$E994,$F994="",0,$E994="",VLOOKUP($F994,objets!$A$2:$L5562,7,FALSE))</f>
        <v>#NAME?</v>
      </c>
      <c r="K994" s="63" t="e">
        <f ca="1">_xlfn.IFS($E994&gt;0,VLOOKUP($F994,objets!$A$2:$L5562,8,FALSE)*$E994,$F994="",0,$E994="",VLOOKUP($F994,objets!$A$2:$L5562,8,FALSE))</f>
        <v>#NAME?</v>
      </c>
      <c r="L994" s="63" t="e">
        <f ca="1">_xlfn.IFS($E994&gt;0,VLOOKUP($F994,objets!$A$2:$L5562,9,FALSE)*$E994,$F994="",0,$E994="",VLOOKUP($F994,objets!$A$2:$L5562,9,FALSE))</f>
        <v>#NAME?</v>
      </c>
      <c r="M994" s="63" t="e">
        <f ca="1">_xlfn.IFS($E994&gt;0,VLOOKUP($F994,objets!$A$2:$L5562,10,FALSE)*$E994,$F994="",0,$E994="",VLOOKUP($F994,objets!$A$2:$L5562,10,FALSE))</f>
        <v>#NAME?</v>
      </c>
      <c r="N994" s="63" t="e">
        <f ca="1">_xlfn.IFS($E994&gt;0,VLOOKUP($F994,objets!$A$2:$L5562,11,FALSE)*$E994,$F994="",0,$E994="",VLOOKUP($F994,objets!$A$2:$L5562,11,FALSE))</f>
        <v>#NAME?</v>
      </c>
      <c r="O994" s="63" t="e">
        <f ca="1">_xlfn.IFS($E994&gt;0,VLOOKUP($F994,objets!$A$2:$L5562,12,FALSE)*$E994,$F994="",0,$E994="",VLOOKUP($F994,objets!$A$2:$L5562,12,FALSE))</f>
        <v>#NAME?</v>
      </c>
      <c r="P994" s="64"/>
      <c r="Q994" s="65"/>
      <c r="R994" s="65"/>
      <c r="S994" s="65"/>
      <c r="T994" s="65"/>
      <c r="U994" s="65"/>
      <c r="V994" s="65"/>
      <c r="W994" s="65"/>
      <c r="X994" s="65"/>
      <c r="Y994" s="73"/>
      <c r="Z994" s="67" t="str">
        <f t="shared" ca="1" si="31"/>
        <v/>
      </c>
      <c r="AA994" s="53"/>
      <c r="AB994" s="68"/>
      <c r="AC994" s="68"/>
      <c r="AD994" s="68"/>
      <c r="AE994" s="68"/>
      <c r="AF994" s="68"/>
      <c r="AG994" s="68"/>
      <c r="AH994" s="68"/>
      <c r="AI994" s="68"/>
      <c r="AJ994" s="69"/>
      <c r="AK994" s="55"/>
      <c r="AL994" s="70"/>
      <c r="AM994" s="61"/>
      <c r="AN994" s="61"/>
      <c r="AO994" s="55"/>
      <c r="AP994" s="71"/>
      <c r="AQ994" s="68"/>
      <c r="AR994" s="61"/>
    </row>
    <row r="995" spans="1:44" ht="34.5" customHeight="1" x14ac:dyDescent="0.25">
      <c r="A995" s="58"/>
      <c r="B995" s="58"/>
      <c r="C995" s="59"/>
      <c r="D995" s="60"/>
      <c r="E995" s="60"/>
      <c r="F995" s="61"/>
      <c r="G995" s="62" t="e">
        <f t="shared" ca="1" si="32"/>
        <v>#NAME?</v>
      </c>
      <c r="H995" s="62" t="e">
        <f ca="1">_xlfn.IFS($E995&gt;0,VLOOKUP($F995,objets!$A$2:$L5563,4,FALSE)*$E995,$F995="",0,$E995="",VLOOKUP($F995,objets!$A$2:$L5563,4,FALSE))</f>
        <v>#NAME?</v>
      </c>
      <c r="I995" s="107" t="str">
        <f>IF(F995="","",IF(E995&gt;0,VLOOKUP(F995,objets!$A$4:$F$47,6,FALSE)*E995,VLOOKUP(F995,objets!$A$4:$F$47,6,FALSE)))</f>
        <v/>
      </c>
      <c r="J995" s="63" t="e">
        <f ca="1">_xlfn.IFS($E995&gt;0,VLOOKUP($F995,objets!$A$2:$L5563,7,FALSE)*$E995,$F995="",0,$E995="",VLOOKUP($F995,objets!$A$2:$L5563,7,FALSE))</f>
        <v>#NAME?</v>
      </c>
      <c r="K995" s="63" t="e">
        <f ca="1">_xlfn.IFS($E995&gt;0,VLOOKUP($F995,objets!$A$2:$L5563,8,FALSE)*$E995,$F995="",0,$E995="",VLOOKUP($F995,objets!$A$2:$L5563,8,FALSE))</f>
        <v>#NAME?</v>
      </c>
      <c r="L995" s="63" t="e">
        <f ca="1">_xlfn.IFS($E995&gt;0,VLOOKUP($F995,objets!$A$2:$L5563,9,FALSE)*$E995,$F995="",0,$E995="",VLOOKUP($F995,objets!$A$2:$L5563,9,FALSE))</f>
        <v>#NAME?</v>
      </c>
      <c r="M995" s="63" t="e">
        <f ca="1">_xlfn.IFS($E995&gt;0,VLOOKUP($F995,objets!$A$2:$L5563,10,FALSE)*$E995,$F995="",0,$E995="",VLOOKUP($F995,objets!$A$2:$L5563,10,FALSE))</f>
        <v>#NAME?</v>
      </c>
      <c r="N995" s="63" t="e">
        <f ca="1">_xlfn.IFS($E995&gt;0,VLOOKUP($F995,objets!$A$2:$L5563,11,FALSE)*$E995,$F995="",0,$E995="",VLOOKUP($F995,objets!$A$2:$L5563,11,FALSE))</f>
        <v>#NAME?</v>
      </c>
      <c r="O995" s="63" t="e">
        <f ca="1">_xlfn.IFS($E995&gt;0,VLOOKUP($F995,objets!$A$2:$L5563,12,FALSE)*$E995,$F995="",0,$E995="",VLOOKUP($F995,objets!$A$2:$L5563,12,FALSE))</f>
        <v>#NAME?</v>
      </c>
      <c r="P995" s="64"/>
      <c r="Q995" s="65"/>
      <c r="R995" s="65"/>
      <c r="S995" s="65"/>
      <c r="T995" s="65"/>
      <c r="U995" s="65"/>
      <c r="V995" s="65"/>
      <c r="W995" s="65"/>
      <c r="X995" s="65"/>
      <c r="Y995" s="73"/>
      <c r="Z995" s="67" t="str">
        <f t="shared" ca="1" si="31"/>
        <v/>
      </c>
      <c r="AA995" s="53"/>
      <c r="AB995" s="68"/>
      <c r="AC995" s="68"/>
      <c r="AD995" s="68"/>
      <c r="AE995" s="68"/>
      <c r="AF995" s="68"/>
      <c r="AG995" s="68"/>
      <c r="AH995" s="68"/>
      <c r="AI995" s="68"/>
      <c r="AJ995" s="69"/>
      <c r="AK995" s="55"/>
      <c r="AL995" s="70"/>
      <c r="AM995" s="61"/>
      <c r="AN995" s="61"/>
      <c r="AO995" s="55"/>
      <c r="AP995" s="71"/>
      <c r="AQ995" s="68"/>
      <c r="AR995" s="61"/>
    </row>
    <row r="996" spans="1:44" ht="34.5" customHeight="1" x14ac:dyDescent="0.25">
      <c r="A996" s="58"/>
      <c r="B996" s="58"/>
      <c r="C996" s="59"/>
      <c r="D996" s="60"/>
      <c r="E996" s="60"/>
      <c r="F996" s="61"/>
      <c r="G996" s="62" t="e">
        <f t="shared" ca="1" si="32"/>
        <v>#NAME?</v>
      </c>
      <c r="H996" s="62" t="e">
        <f ca="1">_xlfn.IFS($E996&gt;0,VLOOKUP($F996,objets!$A$2:$L5564,4,FALSE)*$E996,$F996="",0,$E996="",VLOOKUP($F996,objets!$A$2:$L5564,4,FALSE))</f>
        <v>#NAME?</v>
      </c>
      <c r="I996" s="107" t="str">
        <f>IF(F996="","",IF(E996&gt;0,VLOOKUP(F996,objets!$A$4:$F$47,6,FALSE)*E996,VLOOKUP(F996,objets!$A$4:$F$47,6,FALSE)))</f>
        <v/>
      </c>
      <c r="J996" s="63" t="e">
        <f ca="1">_xlfn.IFS($E996&gt;0,VLOOKUP($F996,objets!$A$2:$L5564,7,FALSE)*$E996,$F996="",0,$E996="",VLOOKUP($F996,objets!$A$2:$L5564,7,FALSE))</f>
        <v>#NAME?</v>
      </c>
      <c r="K996" s="63" t="e">
        <f ca="1">_xlfn.IFS($E996&gt;0,VLOOKUP($F996,objets!$A$2:$L5564,8,FALSE)*$E996,$F996="",0,$E996="",VLOOKUP($F996,objets!$A$2:$L5564,8,FALSE))</f>
        <v>#NAME?</v>
      </c>
      <c r="L996" s="63" t="e">
        <f ca="1">_xlfn.IFS($E996&gt;0,VLOOKUP($F996,objets!$A$2:$L5564,9,FALSE)*$E996,$F996="",0,$E996="",VLOOKUP($F996,objets!$A$2:$L5564,9,FALSE))</f>
        <v>#NAME?</v>
      </c>
      <c r="M996" s="63" t="e">
        <f ca="1">_xlfn.IFS($E996&gt;0,VLOOKUP($F996,objets!$A$2:$L5564,10,FALSE)*$E996,$F996="",0,$E996="",VLOOKUP($F996,objets!$A$2:$L5564,10,FALSE))</f>
        <v>#NAME?</v>
      </c>
      <c r="N996" s="63" t="e">
        <f ca="1">_xlfn.IFS($E996&gt;0,VLOOKUP($F996,objets!$A$2:$L5564,11,FALSE)*$E996,$F996="",0,$E996="",VLOOKUP($F996,objets!$A$2:$L5564,11,FALSE))</f>
        <v>#NAME?</v>
      </c>
      <c r="O996" s="63" t="e">
        <f ca="1">_xlfn.IFS($E996&gt;0,VLOOKUP($F996,objets!$A$2:$L5564,12,FALSE)*$E996,$F996="",0,$E996="",VLOOKUP($F996,objets!$A$2:$L5564,12,FALSE))</f>
        <v>#NAME?</v>
      </c>
      <c r="P996" s="64"/>
      <c r="Q996" s="65"/>
      <c r="R996" s="65"/>
      <c r="S996" s="65"/>
      <c r="T996" s="65"/>
      <c r="U996" s="65"/>
      <c r="V996" s="65"/>
      <c r="W996" s="65"/>
      <c r="X996" s="65"/>
      <c r="Y996" s="73"/>
      <c r="Z996" s="67" t="str">
        <f t="shared" ca="1" si="31"/>
        <v/>
      </c>
      <c r="AA996" s="53"/>
      <c r="AB996" s="68"/>
      <c r="AC996" s="68"/>
      <c r="AD996" s="68"/>
      <c r="AE996" s="68"/>
      <c r="AF996" s="68"/>
      <c r="AG996" s="68"/>
      <c r="AH996" s="68"/>
      <c r="AI996" s="68"/>
      <c r="AJ996" s="69"/>
      <c r="AK996" s="55"/>
      <c r="AL996" s="70"/>
      <c r="AM996" s="61"/>
      <c r="AN996" s="61"/>
      <c r="AO996" s="55"/>
      <c r="AP996" s="71"/>
      <c r="AQ996" s="68"/>
      <c r="AR996" s="61"/>
    </row>
    <row r="997" spans="1:44" ht="34.5" customHeight="1" x14ac:dyDescent="0.25">
      <c r="A997" s="58"/>
      <c r="B997" s="58"/>
      <c r="C997" s="59"/>
      <c r="D997" s="60"/>
      <c r="E997" s="60"/>
      <c r="F997" s="72"/>
      <c r="G997" s="62" t="e">
        <f t="shared" ca="1" si="32"/>
        <v>#NAME?</v>
      </c>
      <c r="H997" s="62" t="e">
        <f ca="1">_xlfn.IFS($E997&gt;0,VLOOKUP($F997,objets!$A$2:$L5565,4,FALSE)*$E997,$F997="",0,$E997="",VLOOKUP($F997,objets!$A$2:$L5565,4,FALSE))</f>
        <v>#NAME?</v>
      </c>
      <c r="I997" s="107" t="str">
        <f>IF(F997="","",IF(E997&gt;0,VLOOKUP(F997,objets!$A$4:$F$47,6,FALSE)*E997,VLOOKUP(F997,objets!$A$4:$F$47,6,FALSE)))</f>
        <v/>
      </c>
      <c r="J997" s="63" t="e">
        <f ca="1">_xlfn.IFS($E997&gt;0,VLOOKUP($F997,objets!$A$2:$L5565,7,FALSE)*$E997,$F997="",0,$E997="",VLOOKUP($F997,objets!$A$2:$L5565,7,FALSE))</f>
        <v>#NAME?</v>
      </c>
      <c r="K997" s="63" t="e">
        <f ca="1">_xlfn.IFS($E997&gt;0,VLOOKUP($F997,objets!$A$2:$L5565,8,FALSE)*$E997,$F997="",0,$E997="",VLOOKUP($F997,objets!$A$2:$L5565,8,FALSE))</f>
        <v>#NAME?</v>
      </c>
      <c r="L997" s="63" t="e">
        <f ca="1">_xlfn.IFS($E997&gt;0,VLOOKUP($F997,objets!$A$2:$L5565,9,FALSE)*$E997,$F997="",0,$E997="",VLOOKUP($F997,objets!$A$2:$L5565,9,FALSE))</f>
        <v>#NAME?</v>
      </c>
      <c r="M997" s="63" t="e">
        <f ca="1">_xlfn.IFS($E997&gt;0,VLOOKUP($F997,objets!$A$2:$L5565,10,FALSE)*$E997,$F997="",0,$E997="",VLOOKUP($F997,objets!$A$2:$L5565,10,FALSE))</f>
        <v>#NAME?</v>
      </c>
      <c r="N997" s="63" t="e">
        <f ca="1">_xlfn.IFS($E997&gt;0,VLOOKUP($F997,objets!$A$2:$L5565,11,FALSE)*$E997,$F997="",0,$E997="",VLOOKUP($F997,objets!$A$2:$L5565,11,FALSE))</f>
        <v>#NAME?</v>
      </c>
      <c r="O997" s="63" t="e">
        <f ca="1">_xlfn.IFS($E997&gt;0,VLOOKUP($F997,objets!$A$2:$L5565,12,FALSE)*$E997,$F997="",0,$E997="",VLOOKUP($F997,objets!$A$2:$L5565,12,FALSE))</f>
        <v>#NAME?</v>
      </c>
      <c r="P997" s="64"/>
      <c r="Q997" s="65"/>
      <c r="R997" s="65"/>
      <c r="S997" s="65"/>
      <c r="T997" s="65"/>
      <c r="U997" s="65"/>
      <c r="V997" s="65"/>
      <c r="W997" s="65"/>
      <c r="X997" s="65"/>
      <c r="Y997" s="73"/>
      <c r="Z997" s="67" t="str">
        <f t="shared" ca="1" si="31"/>
        <v/>
      </c>
      <c r="AA997" s="53"/>
      <c r="AB997" s="68"/>
      <c r="AC997" s="68"/>
      <c r="AD997" s="68"/>
      <c r="AE997" s="68"/>
      <c r="AF997" s="68"/>
      <c r="AG997" s="68"/>
      <c r="AH997" s="68"/>
      <c r="AI997" s="68"/>
      <c r="AJ997" s="69"/>
      <c r="AK997" s="55"/>
      <c r="AL997" s="70"/>
      <c r="AM997" s="61"/>
      <c r="AN997" s="61"/>
      <c r="AO997" s="55"/>
      <c r="AP997" s="71"/>
      <c r="AQ997" s="68"/>
      <c r="AR997" s="61"/>
    </row>
    <row r="998" spans="1:44" ht="34.5" customHeight="1" x14ac:dyDescent="0.25">
      <c r="A998" s="58"/>
      <c r="B998" s="58"/>
      <c r="C998" s="59"/>
      <c r="D998" s="60"/>
      <c r="E998" s="60"/>
      <c r="F998" s="61"/>
      <c r="G998" s="62" t="e">
        <f t="shared" ca="1" si="32"/>
        <v>#NAME?</v>
      </c>
      <c r="H998" s="62" t="e">
        <f ca="1">_xlfn.IFS($E998&gt;0,VLOOKUP($F998,objets!$A$2:$L5566,4,FALSE)*$E998,$F998="",0,$E998="",VLOOKUP($F998,objets!$A$2:$L5566,4,FALSE))</f>
        <v>#NAME?</v>
      </c>
      <c r="I998" s="107" t="str">
        <f>IF(F998="","",IF(E998&gt;0,VLOOKUP(F998,objets!$A$4:$F$47,6,FALSE)*E998,VLOOKUP(F998,objets!$A$4:$F$47,6,FALSE)))</f>
        <v/>
      </c>
      <c r="J998" s="63" t="e">
        <f ca="1">_xlfn.IFS($E998&gt;0,VLOOKUP($F998,objets!$A$2:$L5566,7,FALSE)*$E998,$F998="",0,$E998="",VLOOKUP($F998,objets!$A$2:$L5566,7,FALSE))</f>
        <v>#NAME?</v>
      </c>
      <c r="K998" s="63" t="e">
        <f ca="1">_xlfn.IFS($E998&gt;0,VLOOKUP($F998,objets!$A$2:$L5566,8,FALSE)*$E998,$F998="",0,$E998="",VLOOKUP($F998,objets!$A$2:$L5566,8,FALSE))</f>
        <v>#NAME?</v>
      </c>
      <c r="L998" s="63" t="e">
        <f ca="1">_xlfn.IFS($E998&gt;0,VLOOKUP($F998,objets!$A$2:$L5566,9,FALSE)*$E998,$F998="",0,$E998="",VLOOKUP($F998,objets!$A$2:$L5566,9,FALSE))</f>
        <v>#NAME?</v>
      </c>
      <c r="M998" s="63" t="e">
        <f ca="1">_xlfn.IFS($E998&gt;0,VLOOKUP($F998,objets!$A$2:$L5566,10,FALSE)*$E998,$F998="",0,$E998="",VLOOKUP($F998,objets!$A$2:$L5566,10,FALSE))</f>
        <v>#NAME?</v>
      </c>
      <c r="N998" s="63" t="e">
        <f ca="1">_xlfn.IFS($E998&gt;0,VLOOKUP($F998,objets!$A$2:$L5566,11,FALSE)*$E998,$F998="",0,$E998="",VLOOKUP($F998,objets!$A$2:$L5566,11,FALSE))</f>
        <v>#NAME?</v>
      </c>
      <c r="O998" s="63" t="e">
        <f ca="1">_xlfn.IFS($E998&gt;0,VLOOKUP($F998,objets!$A$2:$L5566,12,FALSE)*$E998,$F998="",0,$E998="",VLOOKUP($F998,objets!$A$2:$L5566,12,FALSE))</f>
        <v>#NAME?</v>
      </c>
      <c r="P998" s="64"/>
      <c r="Q998" s="65"/>
      <c r="R998" s="65"/>
      <c r="S998" s="65"/>
      <c r="T998" s="65"/>
      <c r="U998" s="65"/>
      <c r="V998" s="65"/>
      <c r="W998" s="65"/>
      <c r="X998" s="65"/>
      <c r="Y998" s="73"/>
      <c r="Z998" s="67" t="str">
        <f t="shared" ca="1" si="31"/>
        <v/>
      </c>
      <c r="AA998" s="53"/>
      <c r="AB998" s="68"/>
      <c r="AC998" s="68"/>
      <c r="AD998" s="68"/>
      <c r="AE998" s="68"/>
      <c r="AF998" s="68"/>
      <c r="AG998" s="68"/>
      <c r="AH998" s="68"/>
      <c r="AI998" s="68"/>
      <c r="AJ998" s="69"/>
      <c r="AK998" s="55"/>
      <c r="AL998" s="70"/>
      <c r="AM998" s="61"/>
      <c r="AN998" s="61"/>
      <c r="AO998" s="55"/>
      <c r="AP998" s="71"/>
      <c r="AQ998" s="68"/>
      <c r="AR998" s="61"/>
    </row>
    <row r="999" spans="1:44" ht="34.5" customHeight="1" x14ac:dyDescent="0.25">
      <c r="A999" s="58"/>
      <c r="B999" s="58"/>
      <c r="C999" s="59"/>
      <c r="D999" s="60"/>
      <c r="E999" s="60"/>
      <c r="F999" s="72"/>
      <c r="G999" s="62" t="e">
        <f t="shared" ca="1" si="32"/>
        <v>#NAME?</v>
      </c>
      <c r="H999" s="62" t="e">
        <f ca="1">_xlfn.IFS($E999&gt;0,VLOOKUP($F999,objets!$A$2:$L5567,4,FALSE)*$E999,$F999="",0,$E999="",VLOOKUP($F999,objets!$A$2:$L5567,4,FALSE))</f>
        <v>#NAME?</v>
      </c>
      <c r="I999" s="107" t="str">
        <f>IF(F999="","",IF(E999&gt;0,VLOOKUP(F999,objets!$A$4:$F$47,6,FALSE)*E999,VLOOKUP(F999,objets!$A$4:$F$47,6,FALSE)))</f>
        <v/>
      </c>
      <c r="J999" s="63" t="e">
        <f ca="1">_xlfn.IFS($E999&gt;0,VLOOKUP($F999,objets!$A$2:$L5567,7,FALSE)*$E999,$F999="",0,$E999="",VLOOKUP($F999,objets!$A$2:$L5567,7,FALSE))</f>
        <v>#NAME?</v>
      </c>
      <c r="K999" s="63" t="e">
        <f ca="1">_xlfn.IFS($E999&gt;0,VLOOKUP($F999,objets!$A$2:$L5567,8,FALSE)*$E999,$F999="",0,$E999="",VLOOKUP($F999,objets!$A$2:$L5567,8,FALSE))</f>
        <v>#NAME?</v>
      </c>
      <c r="L999" s="63" t="e">
        <f ca="1">_xlfn.IFS($E999&gt;0,VLOOKUP($F999,objets!$A$2:$L5567,9,FALSE)*$E999,$F999="",0,$E999="",VLOOKUP($F999,objets!$A$2:$L5567,9,FALSE))</f>
        <v>#NAME?</v>
      </c>
      <c r="M999" s="63" t="e">
        <f ca="1">_xlfn.IFS($E999&gt;0,VLOOKUP($F999,objets!$A$2:$L5567,10,FALSE)*$E999,$F999="",0,$E999="",VLOOKUP($F999,objets!$A$2:$L5567,10,FALSE))</f>
        <v>#NAME?</v>
      </c>
      <c r="N999" s="63" t="e">
        <f ca="1">_xlfn.IFS($E999&gt;0,VLOOKUP($F999,objets!$A$2:$L5567,11,FALSE)*$E999,$F999="",0,$E999="",VLOOKUP($F999,objets!$A$2:$L5567,11,FALSE))</f>
        <v>#NAME?</v>
      </c>
      <c r="O999" s="63" t="e">
        <f ca="1">_xlfn.IFS($E999&gt;0,VLOOKUP($F999,objets!$A$2:$L5567,12,FALSE)*$E999,$F999="",0,$E999="",VLOOKUP($F999,objets!$A$2:$L5567,12,FALSE))</f>
        <v>#NAME?</v>
      </c>
      <c r="P999" s="64"/>
      <c r="Q999" s="65"/>
      <c r="R999" s="65"/>
      <c r="S999" s="65"/>
      <c r="T999" s="65"/>
      <c r="U999" s="65"/>
      <c r="V999" s="65"/>
      <c r="W999" s="65"/>
      <c r="X999" s="65"/>
      <c r="Y999" s="73"/>
      <c r="Z999" s="67" t="str">
        <f t="shared" ca="1" si="31"/>
        <v/>
      </c>
      <c r="AA999" s="53"/>
      <c r="AB999" s="68"/>
      <c r="AC999" s="68"/>
      <c r="AD999" s="68"/>
      <c r="AE999" s="68"/>
      <c r="AF999" s="68"/>
      <c r="AG999" s="68"/>
      <c r="AH999" s="68"/>
      <c r="AI999" s="68"/>
      <c r="AJ999" s="69"/>
      <c r="AK999" s="55"/>
      <c r="AL999" s="70"/>
      <c r="AM999" s="61"/>
      <c r="AN999" s="61"/>
      <c r="AO999" s="55"/>
      <c r="AP999" s="71"/>
      <c r="AQ999" s="68"/>
      <c r="AR999" s="61"/>
    </row>
    <row r="1000" spans="1:44" ht="34.5" customHeight="1" thickBot="1" x14ac:dyDescent="0.3">
      <c r="A1000" s="58"/>
      <c r="B1000" s="58"/>
      <c r="C1000" s="59"/>
      <c r="D1000" s="60"/>
      <c r="E1000" s="60"/>
      <c r="F1000" s="61"/>
      <c r="G1000" s="62" t="e">
        <f t="shared" ca="1" si="32"/>
        <v>#NAME?</v>
      </c>
      <c r="H1000" s="62" t="e">
        <f ca="1">_xlfn.IFS($E1000&gt;0,VLOOKUP($F1000,objets!$A$2:$L5568,4,FALSE)*$E1000,$F1000="",0,$E1000="",VLOOKUP($F1000,objets!$A$2:$L5568,4,FALSE))</f>
        <v>#NAME?</v>
      </c>
      <c r="I1000" s="107" t="str">
        <f>IF(F1000="","",IF(E1000&gt;0,VLOOKUP(F1000,objets!$A$4:$F$47,6,FALSE)*E1000,VLOOKUP(F1000,objets!$A$4:$F$47,6,FALSE)))</f>
        <v/>
      </c>
      <c r="J1000" s="63" t="e">
        <f ca="1">_xlfn.IFS($E1000&gt;0,VLOOKUP($F1000,objets!$A$2:$L5568,7,FALSE)*$E1000,$F1000="",0,$E1000="",VLOOKUP($F1000,objets!$A$2:$L5568,7,FALSE))</f>
        <v>#NAME?</v>
      </c>
      <c r="K1000" s="63" t="e">
        <f ca="1">_xlfn.IFS($E1000&gt;0,VLOOKUP($F1000,objets!$A$2:$L5568,8,FALSE)*$E1000,$F1000="",0,$E1000="",VLOOKUP($F1000,objets!$A$2:$L5568,8,FALSE))</f>
        <v>#NAME?</v>
      </c>
      <c r="L1000" s="63" t="e">
        <f ca="1">_xlfn.IFS($E1000&gt;0,VLOOKUP($F1000,objets!$A$2:$L5568,9,FALSE)*$E1000,$F1000="",0,$E1000="",VLOOKUP($F1000,objets!$A$2:$L5568,9,FALSE))</f>
        <v>#NAME?</v>
      </c>
      <c r="M1000" s="63" t="e">
        <f ca="1">_xlfn.IFS($E1000&gt;0,VLOOKUP($F1000,objets!$A$2:$L5568,10,FALSE)*$E1000,$F1000="",0,$E1000="",VLOOKUP($F1000,objets!$A$2:$L5568,10,FALSE))</f>
        <v>#NAME?</v>
      </c>
      <c r="N1000" s="63" t="e">
        <f ca="1">_xlfn.IFS($E1000&gt;0,VLOOKUP($F1000,objets!$A$2:$L5568,11,FALSE)*$E1000,$F1000="",0,$E1000="",VLOOKUP($F1000,objets!$A$2:$L5568,11,FALSE))</f>
        <v>#NAME?</v>
      </c>
      <c r="O1000" s="63" t="e">
        <f ca="1">_xlfn.IFS($E1000&gt;0,VLOOKUP($F1000,objets!$A$2:$L5568,12,FALSE)*$E1000,$F1000="",0,$E1000="",VLOOKUP($F1000,objets!$A$2:$L5568,12,FALSE))</f>
        <v>#NAME?</v>
      </c>
      <c r="P1000" s="64"/>
      <c r="Q1000" s="65"/>
      <c r="R1000" s="65"/>
      <c r="S1000" s="65"/>
      <c r="T1000" s="65"/>
      <c r="U1000" s="65"/>
      <c r="V1000" s="65"/>
      <c r="W1000" s="65"/>
      <c r="X1000" s="65"/>
      <c r="Y1000" s="73"/>
      <c r="Z1000" s="67" t="str">
        <f t="shared" ca="1" si="31"/>
        <v/>
      </c>
      <c r="AA1000" s="53"/>
      <c r="AB1000" s="68"/>
      <c r="AC1000" s="68"/>
      <c r="AD1000" s="68"/>
      <c r="AE1000" s="68"/>
      <c r="AF1000" s="68"/>
      <c r="AG1000" s="68"/>
      <c r="AH1000" s="68"/>
      <c r="AI1000" s="68"/>
      <c r="AJ1000" s="69"/>
      <c r="AK1000" s="55"/>
      <c r="AL1000" s="70"/>
      <c r="AM1000" s="61"/>
      <c r="AN1000" s="61"/>
      <c r="AO1000" s="55"/>
      <c r="AP1000" s="71"/>
      <c r="AQ1000" s="68"/>
      <c r="AR1000" s="61"/>
    </row>
    <row r="1001" spans="1:44" ht="34.5" customHeight="1" thickTop="1" thickBot="1" x14ac:dyDescent="0.3">
      <c r="A1001" s="121"/>
      <c r="B1001" s="122"/>
      <c r="C1001" s="122"/>
      <c r="D1001" s="122"/>
      <c r="E1001" s="123"/>
      <c r="F1001" s="87" t="s">
        <v>96</v>
      </c>
      <c r="G1001" s="74" t="e">
        <f t="shared" ref="G1001:O1001" ca="1" si="33">SUM(G5:G1000)</f>
        <v>#NAME?</v>
      </c>
      <c r="H1001" s="74" t="e">
        <f t="shared" ca="1" si="33"/>
        <v>#NAME?</v>
      </c>
      <c r="I1001" s="108">
        <f t="shared" si="33"/>
        <v>0.50023100000000575</v>
      </c>
      <c r="J1001" s="75" t="e">
        <f t="shared" ca="1" si="33"/>
        <v>#NAME?</v>
      </c>
      <c r="K1001" s="75" t="e">
        <f t="shared" ca="1" si="33"/>
        <v>#NAME?</v>
      </c>
      <c r="L1001" s="75" t="e">
        <f t="shared" ca="1" si="33"/>
        <v>#NAME?</v>
      </c>
      <c r="M1001" s="75" t="e">
        <f t="shared" ca="1" si="33"/>
        <v>#NAME?</v>
      </c>
      <c r="N1001" s="75" t="e">
        <f t="shared" ca="1" si="33"/>
        <v>#NAME?</v>
      </c>
      <c r="O1001" s="75" t="e">
        <f t="shared" ca="1" si="33"/>
        <v>#NAME?</v>
      </c>
      <c r="P1001" s="76"/>
      <c r="Q1001" s="77" t="str">
        <f t="shared" ref="Q1001:X1001" ca="1" si="34">IFERROR(SUMPRODUCT(H5:H1000,Q5:Q1000)/H1001,"")</f>
        <v/>
      </c>
      <c r="R1001" s="77">
        <f t="shared" si="34"/>
        <v>0</v>
      </c>
      <c r="S1001" s="77" t="str">
        <f t="shared" ca="1" si="34"/>
        <v/>
      </c>
      <c r="T1001" s="77" t="str">
        <f t="shared" ca="1" si="34"/>
        <v/>
      </c>
      <c r="U1001" s="77" t="str">
        <f t="shared" ca="1" si="34"/>
        <v/>
      </c>
      <c r="V1001" s="77" t="str">
        <f t="shared" ca="1" si="34"/>
        <v/>
      </c>
      <c r="W1001" s="77" t="str">
        <f t="shared" ca="1" si="34"/>
        <v/>
      </c>
      <c r="X1001" s="77" t="str">
        <f t="shared" ca="1" si="34"/>
        <v/>
      </c>
      <c r="Y1001" s="78"/>
      <c r="Z1001" s="79" t="str">
        <f ca="1">IFERROR(SUMPRODUCT(I5:O1000,R5:X1000)/SUM(I1001:O1001),"")</f>
        <v/>
      </c>
      <c r="AA1001" s="53"/>
      <c r="AB1001" s="80"/>
      <c r="AC1001" s="80"/>
      <c r="AD1001" s="80"/>
      <c r="AE1001" s="80"/>
      <c r="AF1001" s="80"/>
      <c r="AG1001" s="80"/>
      <c r="AH1001" s="80"/>
      <c r="AI1001" s="80"/>
      <c r="AJ1001" s="81"/>
      <c r="AK1001" s="82"/>
      <c r="AL1001" s="83"/>
      <c r="AM1001" s="84"/>
      <c r="AN1001" s="84"/>
      <c r="AO1001" s="82"/>
      <c r="AP1001" s="85"/>
      <c r="AQ1001" s="80"/>
      <c r="AR1001" s="84"/>
    </row>
    <row r="1002" spans="1:44" s="37" customFormat="1" ht="15.75" thickTop="1" x14ac:dyDescent="0.25">
      <c r="G1002" s="35"/>
      <c r="H1002" s="35"/>
      <c r="I1002" s="109"/>
      <c r="J1002" s="35"/>
      <c r="K1002" s="35"/>
      <c r="L1002" s="86"/>
      <c r="M1002" s="86"/>
      <c r="N1002" s="86"/>
      <c r="O1002" s="35"/>
      <c r="P1002" s="35"/>
      <c r="Q1002" s="35"/>
      <c r="R1002" s="35"/>
      <c r="S1002" s="35"/>
      <c r="T1002" s="35"/>
      <c r="U1002" s="35"/>
      <c r="V1002" s="35"/>
      <c r="W1002" s="35"/>
      <c r="X1002" s="35"/>
      <c r="Y1002" s="35"/>
      <c r="Z1002" s="35"/>
      <c r="AA1002" s="35"/>
    </row>
  </sheetData>
  <autoFilter ref="A4:AS1001">
    <filterColumn colId="29" showButton="0"/>
    <filterColumn colId="31" showButton="0"/>
    <filterColumn colId="33" showButton="0"/>
  </autoFilter>
  <sortState ref="B5:B211">
    <sortCondition ref="B5"/>
  </sortState>
  <mergeCells count="11">
    <mergeCell ref="AP3:AR3"/>
    <mergeCell ref="AD4:AE4"/>
    <mergeCell ref="AF4:AG4"/>
    <mergeCell ref="AH4:AI4"/>
    <mergeCell ref="A1001:E1001"/>
    <mergeCell ref="AL3:AN3"/>
    <mergeCell ref="B1:E1"/>
    <mergeCell ref="A3:F3"/>
    <mergeCell ref="G3:O3"/>
    <mergeCell ref="Q3:Z3"/>
    <mergeCell ref="AB3:AJ3"/>
  </mergeCells>
  <conditionalFormatting sqref="R5:AR1000 A5:P1000">
    <cfRule type="expression" dxfId="10" priority="10">
      <formula>NOT(MOD(ROW(),2))</formula>
    </cfRule>
  </conditionalFormatting>
  <conditionalFormatting sqref="R5:R1000">
    <cfRule type="expression" dxfId="9" priority="9">
      <formula>I5:I1000&lt;0.01</formula>
    </cfRule>
  </conditionalFormatting>
  <conditionalFormatting sqref="S5:S1000">
    <cfRule type="expression" dxfId="8" priority="8">
      <formula>J5:J1000&lt;0.01</formula>
    </cfRule>
  </conditionalFormatting>
  <conditionalFormatting sqref="T5:T1000">
    <cfRule type="expression" dxfId="7" priority="7">
      <formula>K5:K1000&lt;0.01</formula>
    </cfRule>
  </conditionalFormatting>
  <conditionalFormatting sqref="U5:U1000">
    <cfRule type="expression" dxfId="6" priority="6">
      <formula>L5:L1000&lt;0.01</formula>
    </cfRule>
  </conditionalFormatting>
  <conditionalFormatting sqref="V5:V1000">
    <cfRule type="expression" dxfId="5" priority="5">
      <formula>M5:M1000&lt;0.01</formula>
    </cfRule>
  </conditionalFormatting>
  <conditionalFormatting sqref="W5:W1000">
    <cfRule type="expression" dxfId="4" priority="4">
      <formula>N5:N1000&lt;0.01</formula>
    </cfRule>
  </conditionalFormatting>
  <conditionalFormatting sqref="X5:X1000">
    <cfRule type="expression" dxfId="3" priority="3">
      <formula>O5:$O1000&lt;0.01</formula>
    </cfRule>
  </conditionalFormatting>
  <conditionalFormatting sqref="Q5:Q1000">
    <cfRule type="expression" dxfId="2" priority="2">
      <formula>NOT(MOD(ROW(),2))</formula>
    </cfRule>
  </conditionalFormatting>
  <conditionalFormatting sqref="Q5:Q1000">
    <cfRule type="expression" dxfId="1" priority="1">
      <formula>H5:H1000&lt;0.01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objets!$A$4:$A$48</xm:f>
          </x14:formula1>
          <xm:sqref>F5:F1000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objets</vt:lpstr>
      <vt:lpstr>St Avre</vt:lpstr>
      <vt:lpstr>'St Avre'!Impression_des_titres</vt:lpstr>
      <vt:lpstr>objets</vt:lpstr>
      <vt:lpstr>'St Avre'!Zone_d_impression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2020-04-17T09:31:09Z</dcterms:modified>
</cp:coreProperties>
</file>