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395" windowHeight="7245" activeTab="1"/>
  </bookViews>
  <sheets>
    <sheet name="Feuil1" sheetId="1" r:id="rId1"/>
    <sheet name="Feuil4" sheetId="4" r:id="rId2"/>
  </sheets>
  <externalReferences>
    <externalReference r:id="rId3"/>
  </externalReferences>
  <definedNames>
    <definedName name="DatesRlt">'[1]Report Rlt Global'!$F$4:$BB$4</definedName>
    <definedName name="ListePersonnel">'[1]Liste Personnel'!$C$3:$C$111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4" l="1" a="1"/>
  <c r="E7" i="4" s="1"/>
  <c r="F7" i="4" a="1"/>
  <c r="F7" i="4" s="1"/>
  <c r="G7" i="4" a="1"/>
  <c r="G7" i="4" s="1"/>
  <c r="H7" i="4" a="1"/>
  <c r="H7" i="4" s="1"/>
  <c r="I7" i="4" a="1"/>
  <c r="I7" i="4" s="1"/>
  <c r="J7" i="4" a="1"/>
  <c r="J7" i="4" s="1"/>
  <c r="E8" i="4" a="1"/>
  <c r="E8" i="4" s="1"/>
  <c r="F8" i="4" a="1"/>
  <c r="F8" i="4" s="1"/>
  <c r="G8" i="4" a="1"/>
  <c r="G8" i="4" s="1"/>
  <c r="H8" i="4" a="1"/>
  <c r="H8" i="4" s="1"/>
  <c r="I8" i="4" a="1"/>
  <c r="I8" i="4" s="1"/>
  <c r="J8" i="4" a="1"/>
  <c r="J8" i="4" s="1"/>
  <c r="E9" i="4" a="1"/>
  <c r="E9" i="4" s="1"/>
  <c r="F9" i="4" a="1"/>
  <c r="F9" i="4" s="1"/>
  <c r="G9" i="4" a="1"/>
  <c r="G9" i="4" s="1"/>
  <c r="H9" i="4" a="1"/>
  <c r="H9" i="4" s="1"/>
  <c r="I9" i="4" a="1"/>
  <c r="I9" i="4" s="1"/>
  <c r="J9" i="4" a="1"/>
  <c r="J9" i="4" s="1"/>
  <c r="E10" i="4" a="1"/>
  <c r="E10" i="4" s="1"/>
  <c r="F10" i="4" a="1"/>
  <c r="F10" i="4" s="1"/>
  <c r="G10" i="4" a="1"/>
  <c r="G10" i="4" s="1"/>
  <c r="H10" i="4" a="1"/>
  <c r="H10" i="4" s="1"/>
  <c r="I10" i="4" a="1"/>
  <c r="I10" i="4" s="1"/>
  <c r="J10" i="4" a="1"/>
  <c r="J10" i="4" s="1"/>
  <c r="E11" i="4" a="1"/>
  <c r="E11" i="4" s="1"/>
  <c r="F11" i="4" a="1"/>
  <c r="F11" i="4" s="1"/>
  <c r="G11" i="4" a="1"/>
  <c r="G11" i="4" s="1"/>
  <c r="H11" i="4" a="1"/>
  <c r="H11" i="4" s="1"/>
  <c r="I11" i="4" a="1"/>
  <c r="I11" i="4" s="1"/>
  <c r="J11" i="4" a="1"/>
  <c r="J11" i="4" s="1"/>
  <c r="E12" i="4" a="1"/>
  <c r="E12" i="4" s="1"/>
  <c r="F12" i="4" a="1"/>
  <c r="F12" i="4" s="1"/>
  <c r="G12" i="4" a="1"/>
  <c r="G12" i="4" s="1"/>
  <c r="H12" i="4" a="1"/>
  <c r="H12" i="4" s="1"/>
  <c r="I12" i="4" a="1"/>
  <c r="I12" i="4" s="1"/>
  <c r="J12" i="4" a="1"/>
  <c r="J12" i="4" s="1"/>
  <c r="E13" i="4" a="1"/>
  <c r="E13" i="4" s="1"/>
  <c r="F13" i="4" a="1"/>
  <c r="F13" i="4" s="1"/>
  <c r="G13" i="4" a="1"/>
  <c r="G13" i="4" s="1"/>
  <c r="H13" i="4" a="1"/>
  <c r="H13" i="4" s="1"/>
  <c r="I13" i="4" a="1"/>
  <c r="I13" i="4" s="1"/>
  <c r="J13" i="4" a="1"/>
  <c r="J13" i="4" s="1"/>
  <c r="E14" i="4" a="1"/>
  <c r="E14" i="4" s="1"/>
  <c r="F14" i="4" a="1"/>
  <c r="F14" i="4" s="1"/>
  <c r="G14" i="4" a="1"/>
  <c r="G14" i="4" s="1"/>
  <c r="H14" i="4" a="1"/>
  <c r="H14" i="4" s="1"/>
  <c r="I14" i="4" a="1"/>
  <c r="I14" i="4" s="1"/>
  <c r="J14" i="4" a="1"/>
  <c r="J14" i="4" s="1"/>
  <c r="E15" i="4" a="1"/>
  <c r="E15" i="4" s="1"/>
  <c r="F15" i="4" a="1"/>
  <c r="F15" i="4" s="1"/>
  <c r="G15" i="4" a="1"/>
  <c r="G15" i="4" s="1"/>
  <c r="H15" i="4" a="1"/>
  <c r="H15" i="4" s="1"/>
  <c r="I15" i="4" a="1"/>
  <c r="I15" i="4" s="1"/>
  <c r="J15" i="4" a="1"/>
  <c r="J15" i="4" s="1"/>
  <c r="E16" i="4" a="1"/>
  <c r="E16" i="4" s="1"/>
  <c r="F16" i="4" a="1"/>
  <c r="F16" i="4" s="1"/>
  <c r="G16" i="4" a="1"/>
  <c r="G16" i="4" s="1"/>
  <c r="H16" i="4" a="1"/>
  <c r="H16" i="4" s="1"/>
  <c r="I16" i="4" a="1"/>
  <c r="I16" i="4" s="1"/>
  <c r="J16" i="4" a="1"/>
  <c r="J16" i="4" s="1"/>
  <c r="E17" i="4" a="1"/>
  <c r="E17" i="4" s="1"/>
  <c r="F17" i="4" a="1"/>
  <c r="F17" i="4" s="1"/>
  <c r="G17" i="4" a="1"/>
  <c r="G17" i="4" s="1"/>
  <c r="H17" i="4" a="1"/>
  <c r="H17" i="4" s="1"/>
  <c r="I17" i="4" a="1"/>
  <c r="I17" i="4" s="1"/>
  <c r="J17" i="4" a="1"/>
  <c r="J17" i="4" s="1"/>
  <c r="E18" i="4" a="1"/>
  <c r="E18" i="4" s="1"/>
  <c r="F18" i="4" a="1"/>
  <c r="F18" i="4" s="1"/>
  <c r="G18" i="4" a="1"/>
  <c r="G18" i="4" s="1"/>
  <c r="H18" i="4" a="1"/>
  <c r="H18" i="4" s="1"/>
  <c r="I18" i="4" a="1"/>
  <c r="I18" i="4" s="1"/>
  <c r="J18" i="4" a="1"/>
  <c r="J18" i="4" s="1"/>
  <c r="E19" i="4" a="1"/>
  <c r="E19" i="4" s="1"/>
  <c r="F19" i="4" a="1"/>
  <c r="F19" i="4" s="1"/>
  <c r="G19" i="4" a="1"/>
  <c r="G19" i="4" s="1"/>
  <c r="H19" i="4" a="1"/>
  <c r="H19" i="4" s="1"/>
  <c r="I19" i="4" a="1"/>
  <c r="I19" i="4" s="1"/>
  <c r="J19" i="4" a="1"/>
  <c r="J19" i="4" s="1"/>
  <c r="E20" i="4" a="1"/>
  <c r="E20" i="4" s="1"/>
  <c r="F20" i="4" a="1"/>
  <c r="F20" i="4" s="1"/>
  <c r="G20" i="4" a="1"/>
  <c r="G20" i="4" s="1"/>
  <c r="H20" i="4" a="1"/>
  <c r="H20" i="4" s="1"/>
  <c r="I20" i="4" a="1"/>
  <c r="I20" i="4" s="1"/>
  <c r="J20" i="4" a="1"/>
  <c r="J20" i="4" s="1"/>
  <c r="E21" i="4" a="1"/>
  <c r="E21" i="4" s="1"/>
  <c r="F21" i="4" a="1"/>
  <c r="F21" i="4" s="1"/>
  <c r="G21" i="4" a="1"/>
  <c r="G21" i="4" s="1"/>
  <c r="H21" i="4" a="1"/>
  <c r="H21" i="4" s="1"/>
  <c r="I21" i="4" a="1"/>
  <c r="I21" i="4" s="1"/>
  <c r="J21" i="4" a="1"/>
  <c r="J21" i="4" s="1"/>
  <c r="E22" i="4" a="1"/>
  <c r="E22" i="4" s="1"/>
  <c r="F22" i="4" a="1"/>
  <c r="F22" i="4" s="1"/>
  <c r="G22" i="4" a="1"/>
  <c r="G22" i="4" s="1"/>
  <c r="H22" i="4" a="1"/>
  <c r="H22" i="4" s="1"/>
  <c r="I22" i="4" a="1"/>
  <c r="I22" i="4" s="1"/>
  <c r="J22" i="4" a="1"/>
  <c r="J22" i="4" s="1"/>
  <c r="E23" i="4" a="1"/>
  <c r="E23" i="4" s="1"/>
  <c r="F23" i="4" a="1"/>
  <c r="F23" i="4" s="1"/>
  <c r="G23" i="4" a="1"/>
  <c r="G23" i="4" s="1"/>
  <c r="H23" i="4" a="1"/>
  <c r="H23" i="4" s="1"/>
  <c r="I23" i="4" a="1"/>
  <c r="I23" i="4" s="1"/>
  <c r="J23" i="4" a="1"/>
  <c r="J23" i="4" s="1"/>
  <c r="E24" i="4" a="1"/>
  <c r="E24" i="4" s="1"/>
  <c r="F24" i="4" a="1"/>
  <c r="F24" i="4" s="1"/>
  <c r="G24" i="4" a="1"/>
  <c r="G24" i="4" s="1"/>
  <c r="H24" i="4" a="1"/>
  <c r="H24" i="4" s="1"/>
  <c r="I24" i="4" a="1"/>
  <c r="I24" i="4" s="1"/>
  <c r="J24" i="4" a="1"/>
  <c r="J24" i="4" s="1"/>
  <c r="E25" i="4" a="1"/>
  <c r="E25" i="4" s="1"/>
  <c r="F25" i="4" a="1"/>
  <c r="F25" i="4" s="1"/>
  <c r="G25" i="4" a="1"/>
  <c r="G25" i="4" s="1"/>
  <c r="H25" i="4" a="1"/>
  <c r="H25" i="4" s="1"/>
  <c r="I25" i="4" a="1"/>
  <c r="I25" i="4" s="1"/>
  <c r="J25" i="4" a="1"/>
  <c r="J25" i="4" s="1"/>
  <c r="E26" i="4" a="1"/>
  <c r="E26" i="4" s="1"/>
  <c r="F26" i="4" a="1"/>
  <c r="F26" i="4" s="1"/>
  <c r="G26" i="4" a="1"/>
  <c r="G26" i="4" s="1"/>
  <c r="H26" i="4" a="1"/>
  <c r="H26" i="4" s="1"/>
  <c r="I26" i="4" a="1"/>
  <c r="I26" i="4" s="1"/>
  <c r="J26" i="4" a="1"/>
  <c r="J26" i="4" s="1"/>
  <c r="D8" i="4" a="1"/>
  <c r="D8" i="4" s="1"/>
  <c r="D9" i="4" a="1"/>
  <c r="D9" i="4"/>
  <c r="D10" i="4" a="1"/>
  <c r="D10" i="4" s="1"/>
  <c r="D11" i="4" a="1"/>
  <c r="D11" i="4"/>
  <c r="D12" i="4" a="1"/>
  <c r="D12" i="4" s="1"/>
  <c r="D13" i="4" a="1"/>
  <c r="D13" i="4"/>
  <c r="D14" i="4" a="1"/>
  <c r="D14" i="4" s="1"/>
  <c r="D15" i="4" a="1"/>
  <c r="D15" i="4"/>
  <c r="D16" i="4" a="1"/>
  <c r="D16" i="4" s="1"/>
  <c r="D17" i="4" a="1"/>
  <c r="D17" i="4"/>
  <c r="D18" i="4" a="1"/>
  <c r="D18" i="4" s="1"/>
  <c r="D19" i="4" a="1"/>
  <c r="D19" i="4"/>
  <c r="D20" i="4" a="1"/>
  <c r="D20" i="4" s="1"/>
  <c r="D21" i="4" a="1"/>
  <c r="D21" i="4"/>
  <c r="D22" i="4" a="1"/>
  <c r="D22" i="4" s="1"/>
  <c r="D23" i="4" a="1"/>
  <c r="D23" i="4"/>
  <c r="D24" i="4" a="1"/>
  <c r="D24" i="4" s="1"/>
  <c r="D25" i="4" a="1"/>
  <c r="D25" i="4"/>
  <c r="D26" i="4" a="1"/>
  <c r="D26" i="4" s="1"/>
  <c r="D7" i="4" a="1"/>
  <c r="D7" i="4" s="1"/>
  <c r="D4" i="4" l="1"/>
  <c r="E4" i="4" l="1"/>
  <c r="F4" i="4" s="1"/>
  <c r="G4" i="4" l="1"/>
  <c r="H4" i="4" l="1"/>
  <c r="I4" i="4" l="1"/>
  <c r="J4" i="4" l="1"/>
  <c r="E14" i="1" l="1"/>
  <c r="F3" i="1"/>
  <c r="G3" i="1" l="1"/>
  <c r="F14" i="1"/>
  <c r="H3" i="1" l="1"/>
  <c r="G14" i="1"/>
  <c r="I3" i="1" l="1"/>
  <c r="H14" i="1"/>
  <c r="J3" i="1" l="1"/>
  <c r="I14" i="1"/>
  <c r="K3" i="1" l="1"/>
  <c r="J14" i="1"/>
  <c r="L3" i="1" l="1"/>
  <c r="K14" i="1"/>
  <c r="M3" i="1" l="1"/>
  <c r="L14" i="1"/>
  <c r="N3" i="1" l="1"/>
  <c r="M14" i="1"/>
  <c r="O3" i="1" l="1"/>
  <c r="N14" i="1"/>
  <c r="P3" i="1" l="1"/>
  <c r="O14" i="1"/>
  <c r="Q3" i="1" l="1"/>
  <c r="P14" i="1"/>
  <c r="R3" i="1" l="1"/>
  <c r="Q14" i="1"/>
  <c r="R14" i="1" l="1"/>
</calcChain>
</file>

<file path=xl/sharedStrings.xml><?xml version="1.0" encoding="utf-8"?>
<sst xmlns="http://schemas.openxmlformats.org/spreadsheetml/2006/main" count="322" uniqueCount="55">
  <si>
    <t>Semaine 38</t>
  </si>
  <si>
    <t>Semaine 39</t>
  </si>
  <si>
    <t>L</t>
  </si>
  <si>
    <t>ma</t>
  </si>
  <si>
    <t>me</t>
  </si>
  <si>
    <t>J</t>
  </si>
  <si>
    <t>V</t>
  </si>
  <si>
    <t>S</t>
  </si>
  <si>
    <t>Di</t>
  </si>
  <si>
    <t>RLT</t>
  </si>
  <si>
    <t>R</t>
  </si>
  <si>
    <t>RH</t>
  </si>
  <si>
    <t>D</t>
  </si>
  <si>
    <t>FC</t>
  </si>
  <si>
    <t>A10</t>
  </si>
  <si>
    <t>A8</t>
  </si>
  <si>
    <t>N2</t>
  </si>
  <si>
    <t>M3</t>
  </si>
  <si>
    <t>A0</t>
  </si>
  <si>
    <t>N0</t>
  </si>
  <si>
    <t>M1</t>
  </si>
  <si>
    <t>A4</t>
  </si>
  <si>
    <t>N1</t>
  </si>
  <si>
    <t>M9</t>
  </si>
  <si>
    <t>M6</t>
  </si>
  <si>
    <t>A6</t>
  </si>
  <si>
    <t>M4</t>
  </si>
  <si>
    <t>A1</t>
  </si>
  <si>
    <t>M5</t>
  </si>
  <si>
    <t>A5</t>
  </si>
  <si>
    <t>N4</t>
  </si>
  <si>
    <t>M10</t>
  </si>
  <si>
    <t>A3</t>
  </si>
  <si>
    <t>N3</t>
  </si>
  <si>
    <t>A</t>
  </si>
  <si>
    <t>N5</t>
  </si>
  <si>
    <t>A2</t>
  </si>
  <si>
    <t>M0</t>
  </si>
  <si>
    <t>M2</t>
  </si>
  <si>
    <t>M7</t>
  </si>
  <si>
    <t>B</t>
  </si>
  <si>
    <t>C</t>
  </si>
  <si>
    <t>E</t>
  </si>
  <si>
    <t>F</t>
  </si>
  <si>
    <t>G</t>
  </si>
  <si>
    <t>M</t>
  </si>
  <si>
    <t>N</t>
  </si>
  <si>
    <t>H</t>
  </si>
  <si>
    <t>I</t>
  </si>
  <si>
    <t>K</t>
  </si>
  <si>
    <t>Nom</t>
  </si>
  <si>
    <t>Mat.</t>
  </si>
  <si>
    <t>O</t>
  </si>
  <si>
    <t>P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</si>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</sst>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"/>
  </numFmts>
  <fonts count="12" x14ac:knownFonts="1">
    <font>
      <sz val="11"/>
      <color theme="1"/>
      <name val="Calibri"/>
      <family val="2"/>
      <scheme val="minor"/>
    </font>
    <font>
      <b/>
      <sz val="10"/>
      <name val="Helvetica"/>
    </font>
    <font>
      <sz val="10"/>
      <name val="Helvetica"/>
      <family val="2"/>
    </font>
    <font>
      <b/>
      <sz val="12"/>
      <name val="Helvetica"/>
      <family val="2"/>
    </font>
    <font>
      <b/>
      <sz val="14"/>
      <name val="Helvetica"/>
      <family val="2"/>
    </font>
    <font>
      <b/>
      <sz val="11"/>
      <name val="Helvetic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sz val="10"/>
      <color theme="1"/>
      <name val="Arial"/>
      <family val="2"/>
    </font>
    <font>
      <sz val="12"/>
      <name val="Helvetica"/>
      <family val="2"/>
    </font>
    <font>
      <sz val="12"/>
      <name val="Helvetica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/>
    <xf numFmtId="0" fontId="6" fillId="0" borderId="0"/>
    <xf numFmtId="0" fontId="8" fillId="0" borderId="0">
      <alignment vertical="top"/>
    </xf>
  </cellStyleXfs>
  <cellXfs count="85">
    <xf numFmtId="0" fontId="0" fillId="0" borderId="0" xfId="0"/>
    <xf numFmtId="0" fontId="3" fillId="0" borderId="6" xfId="0" applyFont="1" applyFill="1" applyBorder="1" applyAlignment="1" applyProtection="1">
      <alignment horizontal="left"/>
    </xf>
    <xf numFmtId="0" fontId="3" fillId="2" borderId="6" xfId="0" applyFont="1" applyFill="1" applyBorder="1" applyAlignment="1" applyProtection="1">
      <alignment horizontal="left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left"/>
    </xf>
    <xf numFmtId="0" fontId="3" fillId="2" borderId="13" xfId="0" applyFont="1" applyFill="1" applyBorder="1" applyAlignment="1" applyProtection="1">
      <alignment horizontal="left"/>
    </xf>
    <xf numFmtId="164" fontId="2" fillId="0" borderId="14" xfId="0" applyNumberFormat="1" applyFont="1" applyFill="1" applyBorder="1" applyAlignment="1" applyProtection="1">
      <alignment horizontal="center" vertical="center"/>
      <protection locked="0"/>
    </xf>
    <xf numFmtId="164" fontId="2" fillId="0" borderId="15" xfId="0" applyNumberFormat="1" applyFont="1" applyFill="1" applyBorder="1" applyAlignment="1" applyProtection="1">
      <alignment horizontal="center" vertical="center"/>
    </xf>
    <xf numFmtId="164" fontId="2" fillId="0" borderId="16" xfId="0" applyNumberFormat="1" applyFont="1" applyFill="1" applyBorder="1" applyAlignment="1" applyProtection="1">
      <alignment horizontal="center" vertical="center"/>
    </xf>
    <xf numFmtId="164" fontId="2" fillId="0" borderId="14" xfId="0" applyNumberFormat="1" applyFont="1" applyFill="1" applyBorder="1" applyAlignment="1" applyProtection="1">
      <alignment horizontal="center" vertical="center"/>
    </xf>
    <xf numFmtId="0" fontId="3" fillId="3" borderId="17" xfId="0" applyFont="1" applyFill="1" applyBorder="1" applyAlignment="1" applyProtection="1">
      <alignment horizontal="left"/>
    </xf>
    <xf numFmtId="0" fontId="3" fillId="2" borderId="7" xfId="0" applyFont="1" applyFill="1" applyBorder="1" applyAlignment="1" applyProtection="1">
      <alignment horizontal="center"/>
    </xf>
    <xf numFmtId="0" fontId="5" fillId="4" borderId="19" xfId="0" applyFont="1" applyFill="1" applyBorder="1" applyAlignment="1" applyProtection="1">
      <alignment horizontal="left" vertical="center"/>
      <protection locked="0"/>
    </xf>
    <xf numFmtId="0" fontId="5" fillId="4" borderId="20" xfId="0" applyFont="1" applyFill="1" applyBorder="1" applyAlignment="1" applyProtection="1">
      <alignment horizontal="left" vertical="center"/>
      <protection locked="0"/>
    </xf>
    <xf numFmtId="0" fontId="5" fillId="4" borderId="21" xfId="0" applyFont="1" applyFill="1" applyBorder="1" applyAlignment="1" applyProtection="1">
      <alignment horizontal="left" vertical="center"/>
      <protection locked="0"/>
    </xf>
    <xf numFmtId="0" fontId="5" fillId="5" borderId="22" xfId="0" applyFont="1" applyFill="1" applyBorder="1" applyAlignment="1" applyProtection="1">
      <alignment horizontal="left" vertical="center"/>
      <protection locked="0"/>
    </xf>
    <xf numFmtId="0" fontId="5" fillId="5" borderId="20" xfId="0" applyFont="1" applyFill="1" applyBorder="1" applyAlignment="1" applyProtection="1">
      <alignment horizontal="left" vertical="center"/>
      <protection locked="0"/>
    </xf>
    <xf numFmtId="0" fontId="5" fillId="5" borderId="23" xfId="0" applyFont="1" applyFill="1" applyBorder="1" applyAlignment="1" applyProtection="1">
      <alignment horizontal="left" vertical="center"/>
      <protection locked="0"/>
    </xf>
    <xf numFmtId="0" fontId="5" fillId="3" borderId="20" xfId="0" applyFont="1" applyFill="1" applyBorder="1" applyAlignment="1" applyProtection="1">
      <alignment horizontal="left" vertical="center"/>
      <protection locked="0"/>
    </xf>
    <xf numFmtId="0" fontId="5" fillId="3" borderId="21" xfId="0" applyFont="1" applyFill="1" applyBorder="1" applyAlignment="1" applyProtection="1">
      <alignment horizontal="left" vertical="center"/>
      <protection locked="0"/>
    </xf>
    <xf numFmtId="0" fontId="5" fillId="3" borderId="24" xfId="0" applyFont="1" applyFill="1" applyBorder="1" applyAlignment="1" applyProtection="1">
      <alignment horizontal="left" vertical="center"/>
      <protection locked="0"/>
    </xf>
    <xf numFmtId="0" fontId="5" fillId="2" borderId="21" xfId="0" applyFont="1" applyFill="1" applyBorder="1" applyAlignment="1" applyProtection="1">
      <alignment horizontal="left" vertical="center"/>
      <protection locked="0"/>
    </xf>
    <xf numFmtId="0" fontId="5" fillId="0" borderId="20" xfId="0" applyFont="1" applyFill="1" applyBorder="1" applyAlignment="1" applyProtection="1">
      <alignment horizontal="left" vertical="center"/>
      <protection locked="0"/>
    </xf>
    <xf numFmtId="0" fontId="5" fillId="2" borderId="20" xfId="0" applyFont="1" applyFill="1" applyBorder="1" applyAlignment="1" applyProtection="1">
      <alignment horizontal="left" vertical="center"/>
      <protection locked="0"/>
    </xf>
    <xf numFmtId="0" fontId="5" fillId="2" borderId="19" xfId="0" applyFont="1" applyFill="1" applyBorder="1" applyAlignment="1" applyProtection="1">
      <alignment horizontal="left" vertical="center"/>
      <protection locked="0"/>
    </xf>
    <xf numFmtId="0" fontId="3" fillId="2" borderId="25" xfId="0" applyFont="1" applyFill="1" applyBorder="1" applyAlignment="1" applyProtection="1">
      <alignment horizontal="center"/>
    </xf>
    <xf numFmtId="0" fontId="5" fillId="4" borderId="22" xfId="0" applyFont="1" applyFill="1" applyBorder="1" applyAlignment="1" applyProtection="1">
      <alignment horizontal="left" vertical="center"/>
      <protection locked="0"/>
    </xf>
    <xf numFmtId="0" fontId="5" fillId="0" borderId="21" xfId="0" applyFont="1" applyFill="1" applyBorder="1" applyAlignment="1" applyProtection="1">
      <alignment horizontal="left" vertical="center"/>
      <protection locked="0"/>
    </xf>
    <xf numFmtId="0" fontId="3" fillId="2" borderId="18" xfId="0" applyFont="1" applyFill="1" applyBorder="1" applyAlignment="1" applyProtection="1">
      <alignment horizontal="center"/>
    </xf>
    <xf numFmtId="0" fontId="5" fillId="4" borderId="24" xfId="0" applyFont="1" applyFill="1" applyBorder="1" applyAlignment="1" applyProtection="1">
      <alignment horizontal="left" vertical="center"/>
      <protection locked="0"/>
    </xf>
    <xf numFmtId="0" fontId="5" fillId="5" borderId="24" xfId="0" applyFont="1" applyFill="1" applyBorder="1" applyAlignment="1" applyProtection="1">
      <alignment horizontal="left" vertical="center"/>
      <protection locked="0"/>
    </xf>
    <xf numFmtId="0" fontId="5" fillId="4" borderId="26" xfId="0" applyFont="1" applyFill="1" applyBorder="1" applyAlignment="1" applyProtection="1">
      <alignment horizontal="left" vertical="center"/>
      <protection locked="0"/>
    </xf>
    <xf numFmtId="0" fontId="5" fillId="5" borderId="27" xfId="0" applyFont="1" applyFill="1" applyBorder="1" applyAlignment="1" applyProtection="1">
      <alignment horizontal="left" vertical="center"/>
      <protection locked="0"/>
    </xf>
    <xf numFmtId="0" fontId="5" fillId="5" borderId="28" xfId="0" applyFont="1" applyFill="1" applyBorder="1" applyAlignment="1" applyProtection="1">
      <alignment horizontal="left" vertical="center"/>
      <protection locked="0"/>
    </xf>
    <xf numFmtId="0" fontId="5" fillId="0" borderId="23" xfId="0" applyFont="1" applyFill="1" applyBorder="1" applyAlignment="1" applyProtection="1">
      <alignment horizontal="left" vertical="center"/>
      <protection locked="0"/>
    </xf>
    <xf numFmtId="0" fontId="3" fillId="2" borderId="12" xfId="0" applyFont="1" applyFill="1" applyBorder="1" applyAlignment="1" applyProtection="1">
      <alignment horizontal="center"/>
    </xf>
    <xf numFmtId="0" fontId="3" fillId="2" borderId="29" xfId="0" applyFont="1" applyFill="1" applyBorder="1" applyAlignment="1" applyProtection="1">
      <alignment horizontal="center"/>
    </xf>
    <xf numFmtId="0" fontId="5" fillId="2" borderId="30" xfId="0" applyFont="1" applyFill="1" applyBorder="1" applyAlignment="1" applyProtection="1">
      <alignment horizontal="left" vertical="center"/>
      <protection locked="0"/>
    </xf>
    <xf numFmtId="0" fontId="5" fillId="2" borderId="31" xfId="0" applyFont="1" applyFill="1" applyBorder="1" applyAlignment="1" applyProtection="1">
      <alignment horizontal="left" vertical="center"/>
      <protection locked="0"/>
    </xf>
    <xf numFmtId="0" fontId="5" fillId="3" borderId="32" xfId="0" applyFont="1" applyFill="1" applyBorder="1" applyAlignment="1" applyProtection="1">
      <alignment horizontal="left" vertical="center"/>
      <protection locked="0"/>
    </xf>
    <xf numFmtId="0" fontId="5" fillId="2" borderId="33" xfId="0" applyFont="1" applyFill="1" applyBorder="1" applyAlignment="1" applyProtection="1">
      <alignment horizontal="left" vertical="center"/>
      <protection locked="0"/>
    </xf>
    <xf numFmtId="0" fontId="5" fillId="2" borderId="34" xfId="0" applyFont="1" applyFill="1" applyBorder="1" applyAlignment="1" applyProtection="1">
      <alignment horizontal="left" vertical="center"/>
      <protection locked="0"/>
    </xf>
    <xf numFmtId="0" fontId="5" fillId="2" borderId="35" xfId="0" applyFont="1" applyFill="1" applyBorder="1" applyAlignment="1" applyProtection="1">
      <alignment horizontal="left" vertical="center"/>
      <protection locked="0"/>
    </xf>
    <xf numFmtId="0" fontId="5" fillId="2" borderId="32" xfId="0" applyFont="1" applyFill="1" applyBorder="1" applyAlignment="1" applyProtection="1">
      <alignment horizontal="left" vertical="center"/>
      <protection locked="0"/>
    </xf>
    <xf numFmtId="0" fontId="5" fillId="3" borderId="36" xfId="0" applyFont="1" applyFill="1" applyBorder="1" applyAlignment="1" applyProtection="1">
      <alignment horizontal="left" vertical="center"/>
      <protection locked="0"/>
    </xf>
    <xf numFmtId="0" fontId="3" fillId="2" borderId="37" xfId="0" applyFont="1" applyFill="1" applyBorder="1" applyAlignment="1" applyProtection="1">
      <alignment horizontal="left"/>
    </xf>
    <xf numFmtId="0" fontId="3" fillId="2" borderId="39" xfId="0" applyFont="1" applyFill="1" applyBorder="1" applyAlignment="1" applyProtection="1">
      <alignment horizontal="left"/>
    </xf>
    <xf numFmtId="0" fontId="3" fillId="2" borderId="40" xfId="0" applyFont="1" applyFill="1" applyBorder="1" applyAlignment="1" applyProtection="1">
      <alignment horizontal="center"/>
    </xf>
    <xf numFmtId="0" fontId="3" fillId="2" borderId="41" xfId="0" applyFont="1" applyFill="1" applyBorder="1" applyAlignment="1" applyProtection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8" fillId="0" borderId="0" xfId="3">
      <alignment vertical="top"/>
    </xf>
    <xf numFmtId="0" fontId="9" fillId="0" borderId="0" xfId="3" applyFont="1">
      <alignment vertical="top"/>
    </xf>
    <xf numFmtId="164" fontId="2" fillId="7" borderId="0" xfId="3" applyNumberFormat="1" applyFont="1" applyFill="1" applyBorder="1" applyAlignment="1" applyProtection="1">
      <alignment horizontal="center" vertical="center"/>
    </xf>
    <xf numFmtId="0" fontId="10" fillId="7" borderId="0" xfId="3" applyFont="1" applyFill="1" applyBorder="1" applyAlignment="1" applyProtection="1">
      <alignment horizontal="center"/>
    </xf>
    <xf numFmtId="0" fontId="10" fillId="7" borderId="0" xfId="3" applyNumberFormat="1" applyFont="1" applyFill="1" applyBorder="1" applyAlignment="1">
      <alignment horizontal="center"/>
    </xf>
    <xf numFmtId="0" fontId="10" fillId="2" borderId="0" xfId="3" applyNumberFormat="1" applyFont="1" applyFill="1" applyBorder="1" applyAlignment="1">
      <alignment horizontal="left"/>
    </xf>
    <xf numFmtId="0" fontId="10" fillId="2" borderId="0" xfId="3" applyFont="1" applyFill="1" applyBorder="1" applyAlignment="1" applyProtection="1">
      <alignment horizontal="left"/>
    </xf>
    <xf numFmtId="0" fontId="10" fillId="2" borderId="0" xfId="3" applyFont="1" applyFill="1" applyBorder="1" applyAlignment="1" applyProtection="1">
      <alignment horizontal="center"/>
    </xf>
    <xf numFmtId="0" fontId="10" fillId="2" borderId="0" xfId="3" applyNumberFormat="1" applyFont="1" applyFill="1" applyBorder="1" applyAlignment="1">
      <alignment horizontal="center"/>
    </xf>
    <xf numFmtId="0" fontId="7" fillId="2" borderId="0" xfId="3" applyFont="1" applyFill="1" applyBorder="1">
      <alignment vertical="top"/>
    </xf>
    <xf numFmtId="0" fontId="8" fillId="0" borderId="0" xfId="3" applyFont="1" applyBorder="1">
      <alignment vertical="top"/>
    </xf>
    <xf numFmtId="0" fontId="11" fillId="2" borderId="0" xfId="0" applyFont="1" applyFill="1" applyBorder="1" applyAlignment="1">
      <alignment horizontal="center"/>
    </xf>
    <xf numFmtId="0" fontId="9" fillId="2" borderId="0" xfId="3" applyFont="1" applyFill="1">
      <alignment vertical="top"/>
    </xf>
    <xf numFmtId="0" fontId="8" fillId="2" borderId="0" xfId="3" applyFill="1">
      <alignment vertical="top"/>
    </xf>
    <xf numFmtId="0" fontId="8" fillId="2" borderId="0" xfId="3" applyFill="1" applyBorder="1">
      <alignment vertical="top"/>
    </xf>
    <xf numFmtId="0" fontId="10" fillId="2" borderId="0" xfId="0" applyFont="1" applyFill="1" applyBorder="1" applyAlignment="1">
      <alignment horizontal="center"/>
    </xf>
    <xf numFmtId="0" fontId="8" fillId="2" borderId="0" xfId="3" applyFont="1" applyFill="1" applyBorder="1">
      <alignment vertical="top"/>
    </xf>
    <xf numFmtId="0" fontId="3" fillId="0" borderId="6" xfId="0" applyFont="1" applyFill="1" applyBorder="1" applyAlignment="1" applyProtection="1">
      <alignment horizontal="center"/>
    </xf>
    <xf numFmtId="0" fontId="3" fillId="0" borderId="17" xfId="0" applyFont="1" applyFill="1" applyBorder="1" applyAlignment="1" applyProtection="1">
      <alignment horizontal="center"/>
    </xf>
    <xf numFmtId="0" fontId="3" fillId="0" borderId="18" xfId="0" applyFont="1" applyFill="1" applyBorder="1" applyAlignment="1" applyProtection="1">
      <alignment horizontal="center"/>
    </xf>
    <xf numFmtId="0" fontId="3" fillId="0" borderId="12" xfId="0" applyFont="1" applyFill="1" applyBorder="1" applyAlignment="1" applyProtection="1">
      <alignment horizontal="center"/>
    </xf>
    <xf numFmtId="0" fontId="3" fillId="0" borderId="37" xfId="0" applyFont="1" applyFill="1" applyBorder="1" applyAlignment="1" applyProtection="1">
      <alignment horizontal="left"/>
    </xf>
    <xf numFmtId="0" fontId="3" fillId="0" borderId="38" xfId="0" applyFont="1" applyFill="1" applyBorder="1" applyAlignment="1" applyProtection="1">
      <alignment horizontal="left"/>
    </xf>
    <xf numFmtId="0" fontId="3" fillId="0" borderId="7" xfId="0" applyFont="1" applyFill="1" applyBorder="1" applyAlignment="1" applyProtection="1">
      <alignment horizontal="center"/>
    </xf>
    <xf numFmtId="0" fontId="3" fillId="3" borderId="18" xfId="0" applyFont="1" applyFill="1" applyBorder="1" applyAlignment="1" applyProtection="1">
      <alignment horizontal="center"/>
    </xf>
    <xf numFmtId="0" fontId="3" fillId="6" borderId="18" xfId="0" applyFont="1" applyFill="1" applyBorder="1" applyAlignment="1" applyProtection="1">
      <alignment horizontal="center"/>
    </xf>
    <xf numFmtId="0" fontId="7" fillId="2" borderId="0" xfId="3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</cellXfs>
  <cellStyles count="4">
    <cellStyle name="Normal" xfId="0" builtinId="0"/>
    <cellStyle name="Normal 2" xfId="1"/>
    <cellStyle name="Normal 3" xfId="3"/>
    <cellStyle name="Normal 4" xfId="2"/>
  </cellStyles>
  <dxfs count="20">
    <dxf>
      <font>
        <color theme="0"/>
      </font>
    </dxf>
    <dxf>
      <fill>
        <patternFill>
          <bgColor theme="0" tint="-0.24994659260841701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-Claude\1-RLT%20EN%20COURS%20MODIFIE\RLT%20OTCM%20Auto%20C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lt OTCM"/>
      <sheetName val="FdS Dispo"/>
      <sheetName val="FdS Hebdo"/>
      <sheetName val="Report Rlt Global"/>
      <sheetName val="Base"/>
      <sheetName val="Journée FDS"/>
      <sheetName val="Liste Personnel"/>
    </sheetNames>
    <sheetDataSet>
      <sheetData sheetId="0">
        <row r="4">
          <cell r="F4">
            <v>43752</v>
          </cell>
        </row>
      </sheetData>
      <sheetData sheetId="1">
        <row r="6">
          <cell r="H6">
            <v>0</v>
          </cell>
        </row>
      </sheetData>
      <sheetData sheetId="2" refreshError="1"/>
      <sheetData sheetId="3">
        <row r="4">
          <cell r="F4">
            <v>43752</v>
          </cell>
          <cell r="G4">
            <v>43753</v>
          </cell>
          <cell r="H4">
            <v>43754</v>
          </cell>
          <cell r="I4">
            <v>43755</v>
          </cell>
          <cell r="J4">
            <v>43756</v>
          </cell>
          <cell r="K4">
            <v>43757</v>
          </cell>
          <cell r="L4">
            <v>43758</v>
          </cell>
          <cell r="M4">
            <v>43759</v>
          </cell>
          <cell r="N4">
            <v>43760</v>
          </cell>
          <cell r="O4">
            <v>43761</v>
          </cell>
          <cell r="P4">
            <v>43762</v>
          </cell>
          <cell r="Q4">
            <v>43763</v>
          </cell>
          <cell r="R4">
            <v>43764</v>
          </cell>
          <cell r="S4">
            <v>43765</v>
          </cell>
          <cell r="T4">
            <v>43766</v>
          </cell>
          <cell r="U4">
            <v>43767</v>
          </cell>
          <cell r="V4">
            <v>43768</v>
          </cell>
          <cell r="W4">
            <v>43769</v>
          </cell>
          <cell r="X4">
            <v>43770</v>
          </cell>
          <cell r="Y4">
            <v>43771</v>
          </cell>
          <cell r="Z4">
            <v>43772</v>
          </cell>
          <cell r="AA4">
            <v>43773</v>
          </cell>
          <cell r="AB4">
            <v>43774</v>
          </cell>
          <cell r="AC4">
            <v>43775</v>
          </cell>
          <cell r="AD4">
            <v>43776</v>
          </cell>
          <cell r="AE4">
            <v>43777</v>
          </cell>
          <cell r="AF4">
            <v>43778</v>
          </cell>
          <cell r="AG4">
            <v>43779</v>
          </cell>
          <cell r="AH4">
            <v>43780</v>
          </cell>
          <cell r="AI4">
            <v>43781</v>
          </cell>
          <cell r="AJ4">
            <v>43782</v>
          </cell>
          <cell r="AK4">
            <v>43783</v>
          </cell>
          <cell r="AL4">
            <v>43784</v>
          </cell>
          <cell r="AM4">
            <v>43785</v>
          </cell>
          <cell r="AN4">
            <v>43786</v>
          </cell>
          <cell r="AO4">
            <v>43787</v>
          </cell>
          <cell r="AP4">
            <v>43788</v>
          </cell>
          <cell r="AQ4">
            <v>43789</v>
          </cell>
          <cell r="AR4">
            <v>43790</v>
          </cell>
          <cell r="AS4">
            <v>43791</v>
          </cell>
          <cell r="AT4">
            <v>43792</v>
          </cell>
          <cell r="AU4">
            <v>43793</v>
          </cell>
          <cell r="AV4">
            <v>43794</v>
          </cell>
          <cell r="AW4">
            <v>43795</v>
          </cell>
          <cell r="AX4">
            <v>43796</v>
          </cell>
          <cell r="AY4">
            <v>43797</v>
          </cell>
          <cell r="AZ4">
            <v>43798</v>
          </cell>
          <cell r="BA4">
            <v>43799</v>
          </cell>
          <cell r="BB4">
            <v>43800</v>
          </cell>
        </row>
      </sheetData>
      <sheetData sheetId="4" refreshError="1"/>
      <sheetData sheetId="5" refreshError="1"/>
      <sheetData sheetId="6">
        <row r="3">
          <cell r="B3" t="str">
            <v>Monsieur :</v>
          </cell>
          <cell r="C3" t="str">
            <v>CUBERO Thierry</v>
          </cell>
        </row>
        <row r="4">
          <cell r="C4" t="str">
            <v>RIGNAULT Julien</v>
          </cell>
        </row>
        <row r="5">
          <cell r="C5" t="str">
            <v>ARROYO Olivier</v>
          </cell>
        </row>
        <row r="6">
          <cell r="C6" t="str">
            <v>CAPOU Claude</v>
          </cell>
        </row>
        <row r="7">
          <cell r="C7" t="str">
            <v>GAMELIN Fabrice</v>
          </cell>
        </row>
        <row r="8">
          <cell r="C8" t="str">
            <v>GUILLEZ Christophe</v>
          </cell>
        </row>
        <row r="9">
          <cell r="C9" t="str">
            <v>BENSAOU Aziz</v>
          </cell>
        </row>
        <row r="10">
          <cell r="C10" t="str">
            <v>CAZENEUVE Sandrine</v>
          </cell>
        </row>
        <row r="11">
          <cell r="C11" t="str">
            <v>VERSTIGGEL Luc</v>
          </cell>
        </row>
        <row r="12">
          <cell r="C12" t="str">
            <v>DOUMENG Philippe</v>
          </cell>
        </row>
        <row r="13">
          <cell r="C13" t="str">
            <v>FALENDRY Didier</v>
          </cell>
        </row>
        <row r="14">
          <cell r="C14" t="str">
            <v>PINIAC Joel</v>
          </cell>
        </row>
        <row r="15">
          <cell r="C15" t="str">
            <v>TORCHET Frederic</v>
          </cell>
        </row>
        <row r="16">
          <cell r="C16" t="str">
            <v>ZANNESE Philippe</v>
          </cell>
        </row>
        <row r="17">
          <cell r="C17" t="str">
            <v>GUIGOU Laurent</v>
          </cell>
        </row>
        <row r="18">
          <cell r="C18" t="str">
            <v>ISAIA J-Luc</v>
          </cell>
        </row>
        <row r="19">
          <cell r="C19" t="str">
            <v>NARANJO David</v>
          </cell>
        </row>
        <row r="20">
          <cell r="C20" t="str">
            <v>CONSUL Stephan</v>
          </cell>
        </row>
        <row r="21">
          <cell r="C21" t="str">
            <v>CORREIA Laurent</v>
          </cell>
        </row>
        <row r="22">
          <cell r="C22" t="str">
            <v>DA COSTA Bruno</v>
          </cell>
        </row>
        <row r="23">
          <cell r="C23" t="str">
            <v>BISIAUX Cyril</v>
          </cell>
        </row>
        <row r="24">
          <cell r="C24" t="str">
            <v>MARQUES Christian</v>
          </cell>
        </row>
        <row r="25">
          <cell r="C25" t="str">
            <v>PENNEQUIN  Jonathan</v>
          </cell>
        </row>
        <row r="26">
          <cell r="C26" t="str">
            <v>DUGUE Gerald</v>
          </cell>
        </row>
        <row r="27">
          <cell r="C27" t="str">
            <v>SABARROS Patrick</v>
          </cell>
        </row>
        <row r="28">
          <cell r="C28" t="str">
            <v>DE CRUZEL Claude</v>
          </cell>
        </row>
        <row r="29">
          <cell r="C29" t="str">
            <v>FATHI Abdallah</v>
          </cell>
        </row>
        <row r="30">
          <cell r="C30" t="str">
            <v>SALANEUVE J-Michel</v>
          </cell>
        </row>
        <row r="31">
          <cell r="C31" t="str">
            <v>BREIL Benoît</v>
          </cell>
        </row>
        <row r="32">
          <cell r="C32" t="str">
            <v>CLARENS Paul</v>
          </cell>
        </row>
        <row r="33">
          <cell r="C33" t="str">
            <v>FERNANDEZ Philippe</v>
          </cell>
        </row>
        <row r="34">
          <cell r="C34" t="str">
            <v>ALBENQUE Didier</v>
          </cell>
        </row>
        <row r="35">
          <cell r="C35" t="str">
            <v>AUMONIER Eric</v>
          </cell>
        </row>
        <row r="36">
          <cell r="C36" t="str">
            <v>OM DoCA</v>
          </cell>
        </row>
        <row r="37">
          <cell r="C37" t="str">
            <v>BELLO Christian</v>
          </cell>
        </row>
        <row r="38">
          <cell r="C38" t="str">
            <v>BENAKCHA Faycal</v>
          </cell>
        </row>
        <row r="39">
          <cell r="C39" t="str">
            <v>DUCOUSSO Regis</v>
          </cell>
        </row>
        <row r="40">
          <cell r="C40" t="str">
            <v>BOUDIERES Stephane</v>
          </cell>
        </row>
        <row r="41">
          <cell r="C41" t="str">
            <v>LAFAGE Sophie</v>
          </cell>
        </row>
        <row r="42">
          <cell r="C42" t="str">
            <v>FABRE Patrick</v>
          </cell>
        </row>
        <row r="43">
          <cell r="C43" t="str">
            <v>MONSINAT  J-Jacques</v>
          </cell>
        </row>
        <row r="44">
          <cell r="C44" t="str">
            <v>LOPEZ Stephane</v>
          </cell>
        </row>
        <row r="45">
          <cell r="C45" t="str">
            <v>PILES Didier</v>
          </cell>
        </row>
        <row r="46">
          <cell r="C46" t="str">
            <v>CASSE Philippe</v>
          </cell>
        </row>
        <row r="47">
          <cell r="C47" t="str">
            <v>CENCIGH J. Fr</v>
          </cell>
        </row>
        <row r="48">
          <cell r="C48" t="str">
            <v>DE SOUSA Victor</v>
          </cell>
        </row>
        <row r="49">
          <cell r="C49" t="str">
            <v>LIMAM Mohamed</v>
          </cell>
        </row>
        <row r="50">
          <cell r="C50" t="str">
            <v>MAYBON Andre</v>
          </cell>
        </row>
        <row r="51">
          <cell r="C51" t="str">
            <v xml:space="preserve">MORALES Gérardo </v>
          </cell>
        </row>
        <row r="52">
          <cell r="C52" t="str">
            <v>PIWOWARCZYK Bruno</v>
          </cell>
        </row>
        <row r="53">
          <cell r="C53" t="str">
            <v>BONNASSIES Fabien</v>
          </cell>
        </row>
        <row r="54">
          <cell r="C54" t="str">
            <v>BOUARD Franck</v>
          </cell>
        </row>
        <row r="55">
          <cell r="C55" t="str">
            <v>BRANDENBURGER Serge</v>
          </cell>
        </row>
        <row r="56">
          <cell r="C56" t="str">
            <v>BRAS Pascal</v>
          </cell>
        </row>
        <row r="57">
          <cell r="C57" t="str">
            <v>BRITES Robert</v>
          </cell>
        </row>
        <row r="58">
          <cell r="C58" t="str">
            <v>CORRIAS Christian</v>
          </cell>
        </row>
        <row r="59">
          <cell r="C59" t="str">
            <v>PLA Patrick</v>
          </cell>
        </row>
        <row r="60">
          <cell r="C60" t="str">
            <v>PLAZA Maite</v>
          </cell>
        </row>
        <row r="61">
          <cell r="C61" t="str">
            <v>ZITOUNI Rachid</v>
          </cell>
        </row>
        <row r="62">
          <cell r="C62" t="str">
            <v>DEFRESNE Patrick</v>
          </cell>
        </row>
        <row r="63">
          <cell r="C63" t="str">
            <v>FERRANDIZ Alex</v>
          </cell>
        </row>
        <row r="64">
          <cell r="C64" t="str">
            <v>HUE Jean-Christophe</v>
          </cell>
        </row>
        <row r="65">
          <cell r="C65" t="str">
            <v>JOUBERT J.LUC</v>
          </cell>
        </row>
        <row r="66">
          <cell r="C66" t="str">
            <v>KELIF Maurice</v>
          </cell>
        </row>
        <row r="67">
          <cell r="C67" t="str">
            <v>KIPPEURT Olivier</v>
          </cell>
        </row>
        <row r="68">
          <cell r="C68" t="str">
            <v>KRARUP Jean-luc</v>
          </cell>
        </row>
        <row r="69">
          <cell r="C69" t="str">
            <v>MATHIEU Fabrice</v>
          </cell>
        </row>
        <row r="70">
          <cell r="C70" t="str">
            <v>SIROT Mandy</v>
          </cell>
        </row>
        <row r="71">
          <cell r="C71" t="str">
            <v>COSTA Lionel</v>
          </cell>
        </row>
        <row r="72">
          <cell r="C72" t="str">
            <v>COURNEIL Pierre jean</v>
          </cell>
        </row>
        <row r="73">
          <cell r="C73" t="str">
            <v>DUBUC Bernard</v>
          </cell>
        </row>
        <row r="74">
          <cell r="C74" t="str">
            <v>GAVOUX Philippe</v>
          </cell>
        </row>
        <row r="75">
          <cell r="C75" t="str">
            <v>HORGUES Alain</v>
          </cell>
        </row>
        <row r="76">
          <cell r="C76" t="str">
            <v>JOLY Maxime</v>
          </cell>
        </row>
        <row r="77">
          <cell r="C77" t="str">
            <v>LOMBART Stephane</v>
          </cell>
        </row>
        <row r="78">
          <cell r="C78" t="str">
            <v>MARSON Christophe</v>
          </cell>
        </row>
        <row r="79">
          <cell r="C79" t="str">
            <v>MELILLI Raphael</v>
          </cell>
        </row>
        <row r="80">
          <cell r="C80" t="str">
            <v>ALLAIN Frederic</v>
          </cell>
        </row>
        <row r="81">
          <cell r="C81" t="str">
            <v>ANTAGNAC Gerard</v>
          </cell>
        </row>
        <row r="82">
          <cell r="C82" t="str">
            <v>COSENTINO Alban</v>
          </cell>
        </row>
        <row r="83">
          <cell r="C83" t="str">
            <v>FOISSAC Nicolas</v>
          </cell>
        </row>
        <row r="84">
          <cell r="C84" t="str">
            <v>GALAUD Laurent</v>
          </cell>
        </row>
        <row r="85">
          <cell r="C85" t="str">
            <v>MECHOUAT Abdelouhab</v>
          </cell>
        </row>
        <row r="86">
          <cell r="C86" t="str">
            <v>SAGANSAN Cedric</v>
          </cell>
        </row>
        <row r="87">
          <cell r="C87" t="str">
            <v>SARRAU Serge</v>
          </cell>
        </row>
        <row r="88">
          <cell r="C88" t="str">
            <v>SORET Denis</v>
          </cell>
        </row>
        <row r="89">
          <cell r="C89" t="str">
            <v>BERGIN Frederic</v>
          </cell>
        </row>
        <row r="90">
          <cell r="C90" t="str">
            <v>BONNAVENTURE Frederic</v>
          </cell>
        </row>
        <row r="91">
          <cell r="C91" t="str">
            <v>COLLAO Georges</v>
          </cell>
        </row>
        <row r="92">
          <cell r="C92" t="str">
            <v>FABRIS Stephane</v>
          </cell>
        </row>
        <row r="93">
          <cell r="C93" t="str">
            <v>FOURNIE Jean michel</v>
          </cell>
        </row>
        <row r="94">
          <cell r="C94" t="str">
            <v>FRANCOIS Claude</v>
          </cell>
        </row>
        <row r="95">
          <cell r="C95" t="str">
            <v>GASC Eric</v>
          </cell>
        </row>
        <row r="96">
          <cell r="C96" t="str">
            <v>PEREZ Michel</v>
          </cell>
        </row>
        <row r="97">
          <cell r="C97" t="str">
            <v>VIVANCOS Serge</v>
          </cell>
        </row>
        <row r="98">
          <cell r="C98" t="str">
            <v>DEVEZE Edmond</v>
          </cell>
        </row>
        <row r="99">
          <cell r="C99" t="str">
            <v>DUFFO Rene</v>
          </cell>
        </row>
        <row r="100">
          <cell r="C100" t="str">
            <v>CHAUSSOY Aurélie</v>
          </cell>
        </row>
        <row r="101">
          <cell r="C101" t="str">
            <v>BLANC Frederic</v>
          </cell>
        </row>
        <row r="102">
          <cell r="C102" t="str">
            <v>CHARLES Patricia</v>
          </cell>
        </row>
        <row r="103">
          <cell r="C103" t="str">
            <v>COLAS Benoit</v>
          </cell>
        </row>
        <row r="104">
          <cell r="C104" t="str">
            <v>DARRIERE Emmanuel</v>
          </cell>
        </row>
        <row r="105">
          <cell r="C105" t="str">
            <v>GINESTET Patrice</v>
          </cell>
        </row>
        <row r="106">
          <cell r="C106" t="str">
            <v>JAU Alexandre</v>
          </cell>
        </row>
        <row r="107">
          <cell r="C107" t="str">
            <v>LAPLACE J-Marc</v>
          </cell>
        </row>
        <row r="108">
          <cell r="C108" t="str">
            <v>TOUZRHAR Charif</v>
          </cell>
        </row>
        <row r="109">
          <cell r="C109" t="str">
            <v>WESOLY Boris</v>
          </cell>
        </row>
        <row r="110">
          <cell r="C110" t="str">
            <v>CIGAGNA Marielle</v>
          </cell>
        </row>
        <row r="111">
          <cell r="C111" t="str">
            <v>NADALIN Remy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3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W16" sqref="W16"/>
    </sheetView>
  </sheetViews>
  <sheetFormatPr baseColWidth="10" defaultColWidth="9.140625" defaultRowHeight="15" x14ac:dyDescent="0.25"/>
  <cols>
    <col min="1" max="1" width="2.5703125" customWidth="1"/>
    <col min="2" max="2" width="14" style="52" customWidth="1"/>
    <col min="3" max="3" width="11.85546875" style="51" customWidth="1"/>
    <col min="4" max="4" width="3.85546875" style="51" customWidth="1"/>
    <col min="5" max="5" width="5.42578125" customWidth="1"/>
    <col min="6" max="11" width="5.5703125" customWidth="1"/>
    <col min="12" max="12" width="5.42578125" customWidth="1"/>
    <col min="13" max="18" width="5.5703125" customWidth="1"/>
  </cols>
  <sheetData>
    <row r="1" spans="1:18" ht="15.75" thickBot="1" x14ac:dyDescent="0.3">
      <c r="A1" s="80"/>
      <c r="B1" s="80"/>
      <c r="C1" s="80"/>
      <c r="D1" s="81"/>
      <c r="E1" s="82" t="s">
        <v>0</v>
      </c>
      <c r="F1" s="83"/>
      <c r="G1" s="83"/>
      <c r="H1" s="83"/>
      <c r="I1" s="83"/>
      <c r="J1" s="83"/>
      <c r="K1" s="84"/>
      <c r="L1" s="82" t="s">
        <v>1</v>
      </c>
      <c r="M1" s="83"/>
      <c r="N1" s="83"/>
      <c r="O1" s="83"/>
      <c r="P1" s="83"/>
      <c r="Q1" s="83"/>
      <c r="R1" s="84"/>
    </row>
    <row r="2" spans="1:18" ht="18" x14ac:dyDescent="0.25">
      <c r="A2" s="1"/>
      <c r="B2" s="76"/>
      <c r="C2" s="2"/>
      <c r="D2" s="2"/>
      <c r="E2" s="3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5" t="s">
        <v>8</v>
      </c>
      <c r="L2" s="3" t="s">
        <v>2</v>
      </c>
      <c r="M2" s="4" t="s">
        <v>3</v>
      </c>
      <c r="N2" s="4" t="s">
        <v>4</v>
      </c>
      <c r="O2" s="4" t="s">
        <v>5</v>
      </c>
      <c r="P2" s="4" t="s">
        <v>6</v>
      </c>
      <c r="Q2" s="4" t="s">
        <v>7</v>
      </c>
      <c r="R2" s="5" t="s">
        <v>8</v>
      </c>
    </row>
    <row r="3" spans="1:18" ht="16.5" thickBot="1" x14ac:dyDescent="0.3">
      <c r="A3" s="6"/>
      <c r="B3" s="73"/>
      <c r="C3" s="7"/>
      <c r="D3" s="7"/>
      <c r="E3" s="8">
        <v>43752</v>
      </c>
      <c r="F3" s="9">
        <f>IF(E3="","",E3+1)</f>
        <v>43753</v>
      </c>
      <c r="G3" s="9">
        <f t="shared" ref="G3:R3" si="0">IF(F3="","",F3+1)</f>
        <v>43754</v>
      </c>
      <c r="H3" s="9">
        <f t="shared" si="0"/>
        <v>43755</v>
      </c>
      <c r="I3" s="9">
        <f t="shared" si="0"/>
        <v>43756</v>
      </c>
      <c r="J3" s="9">
        <f t="shared" si="0"/>
        <v>43757</v>
      </c>
      <c r="K3" s="10">
        <f t="shared" si="0"/>
        <v>43758</v>
      </c>
      <c r="L3" s="11">
        <f t="shared" si="0"/>
        <v>43759</v>
      </c>
      <c r="M3" s="9">
        <f t="shared" si="0"/>
        <v>43760</v>
      </c>
      <c r="N3" s="9">
        <f t="shared" si="0"/>
        <v>43761</v>
      </c>
      <c r="O3" s="9">
        <f t="shared" si="0"/>
        <v>43762</v>
      </c>
      <c r="P3" s="9">
        <f t="shared" si="0"/>
        <v>43763</v>
      </c>
      <c r="Q3" s="9">
        <f t="shared" si="0"/>
        <v>43764</v>
      </c>
      <c r="R3" s="10">
        <f t="shared" si="0"/>
        <v>43765</v>
      </c>
    </row>
    <row r="4" spans="1:18" ht="15.75" x14ac:dyDescent="0.25">
      <c r="A4" s="12"/>
      <c r="B4" s="72" t="s">
        <v>34</v>
      </c>
      <c r="C4" s="70">
        <v>2170</v>
      </c>
      <c r="D4" s="13">
        <v>1</v>
      </c>
      <c r="E4" s="14" t="s">
        <v>12</v>
      </c>
      <c r="F4" s="15" t="s">
        <v>12</v>
      </c>
      <c r="G4" s="15" t="s">
        <v>12</v>
      </c>
      <c r="H4" s="15" t="s">
        <v>12</v>
      </c>
      <c r="I4" s="15" t="s">
        <v>12</v>
      </c>
      <c r="J4" s="15" t="s">
        <v>10</v>
      </c>
      <c r="K4" s="16" t="s">
        <v>11</v>
      </c>
      <c r="L4" s="17" t="s">
        <v>12</v>
      </c>
      <c r="M4" s="18" t="s">
        <v>13</v>
      </c>
      <c r="N4" s="19" t="s">
        <v>14</v>
      </c>
      <c r="O4" s="20" t="s">
        <v>15</v>
      </c>
      <c r="P4" s="20" t="s">
        <v>16</v>
      </c>
      <c r="Q4" s="20" t="s">
        <v>10</v>
      </c>
      <c r="R4" s="21" t="s">
        <v>11</v>
      </c>
    </row>
    <row r="5" spans="1:18" ht="16.5" thickBot="1" x14ac:dyDescent="0.3">
      <c r="A5" s="12"/>
      <c r="B5" s="72" t="s">
        <v>40</v>
      </c>
      <c r="C5" s="71">
        <v>3057</v>
      </c>
      <c r="D5" s="27">
        <v>2</v>
      </c>
      <c r="E5" s="14" t="s">
        <v>12</v>
      </c>
      <c r="F5" s="15" t="s">
        <v>12</v>
      </c>
      <c r="G5" s="15" t="s">
        <v>12</v>
      </c>
      <c r="H5" s="15" t="s">
        <v>12</v>
      </c>
      <c r="I5" s="15" t="s">
        <v>12</v>
      </c>
      <c r="J5" s="15" t="s">
        <v>10</v>
      </c>
      <c r="K5" s="16" t="s">
        <v>11</v>
      </c>
      <c r="L5" s="17" t="s">
        <v>12</v>
      </c>
      <c r="M5" s="18" t="s">
        <v>13</v>
      </c>
      <c r="N5" s="19" t="s">
        <v>9</v>
      </c>
      <c r="O5" s="20" t="s">
        <v>18</v>
      </c>
      <c r="P5" s="20" t="s">
        <v>19</v>
      </c>
      <c r="Q5" s="20" t="s">
        <v>10</v>
      </c>
      <c r="R5" s="21" t="s">
        <v>11</v>
      </c>
    </row>
    <row r="6" spans="1:18" ht="15.75" x14ac:dyDescent="0.25">
      <c r="A6" s="12"/>
      <c r="B6" s="72" t="s">
        <v>41</v>
      </c>
      <c r="C6" s="72">
        <v>4290</v>
      </c>
      <c r="D6" s="13">
        <v>3</v>
      </c>
      <c r="E6" s="14" t="s">
        <v>12</v>
      </c>
      <c r="F6" s="15" t="s">
        <v>12</v>
      </c>
      <c r="G6" s="15" t="s">
        <v>12</v>
      </c>
      <c r="H6" s="15" t="s">
        <v>12</v>
      </c>
      <c r="I6" s="15" t="s">
        <v>12</v>
      </c>
      <c r="J6" s="15" t="s">
        <v>10</v>
      </c>
      <c r="K6" s="16" t="s">
        <v>11</v>
      </c>
      <c r="L6" s="28" t="s">
        <v>12</v>
      </c>
      <c r="M6" s="15" t="s">
        <v>13</v>
      </c>
      <c r="N6" s="18" t="s">
        <v>12</v>
      </c>
      <c r="O6" s="20" t="s">
        <v>25</v>
      </c>
      <c r="P6" s="20" t="s">
        <v>9</v>
      </c>
      <c r="Q6" s="20" t="s">
        <v>10</v>
      </c>
      <c r="R6" s="21" t="s">
        <v>11</v>
      </c>
    </row>
    <row r="7" spans="1:18" ht="15.75" x14ac:dyDescent="0.25">
      <c r="A7" s="12" t="s">
        <v>34</v>
      </c>
      <c r="B7" s="72" t="s">
        <v>12</v>
      </c>
      <c r="C7" s="72">
        <v>1946</v>
      </c>
      <c r="D7" s="30">
        <v>4</v>
      </c>
      <c r="E7" s="14" t="s">
        <v>12</v>
      </c>
      <c r="F7" s="15" t="s">
        <v>12</v>
      </c>
      <c r="G7" s="15" t="s">
        <v>12</v>
      </c>
      <c r="H7" s="15" t="s">
        <v>12</v>
      </c>
      <c r="I7" s="15" t="s">
        <v>12</v>
      </c>
      <c r="J7" s="15" t="s">
        <v>10</v>
      </c>
      <c r="K7" s="16" t="s">
        <v>11</v>
      </c>
      <c r="L7" s="31" t="s">
        <v>12</v>
      </c>
      <c r="M7" s="18" t="s">
        <v>12</v>
      </c>
      <c r="N7" s="15" t="s">
        <v>13</v>
      </c>
      <c r="O7" s="20" t="s">
        <v>29</v>
      </c>
      <c r="P7" s="20" t="s">
        <v>35</v>
      </c>
      <c r="Q7" s="20" t="s">
        <v>10</v>
      </c>
      <c r="R7" s="21" t="s">
        <v>11</v>
      </c>
    </row>
    <row r="8" spans="1:18" ht="15.75" x14ac:dyDescent="0.25">
      <c r="A8" s="12"/>
      <c r="B8" s="72" t="s">
        <v>42</v>
      </c>
      <c r="C8" s="72">
        <v>3423</v>
      </c>
      <c r="D8" s="30">
        <v>5</v>
      </c>
      <c r="E8" s="14" t="s">
        <v>12</v>
      </c>
      <c r="F8" s="15" t="s">
        <v>12</v>
      </c>
      <c r="G8" s="15" t="s">
        <v>12</v>
      </c>
      <c r="H8" s="15" t="s">
        <v>12</v>
      </c>
      <c r="I8" s="15" t="s">
        <v>12</v>
      </c>
      <c r="J8" s="15" t="s">
        <v>10</v>
      </c>
      <c r="K8" s="16" t="s">
        <v>11</v>
      </c>
      <c r="L8" s="33" t="s">
        <v>9</v>
      </c>
      <c r="M8" s="15" t="s">
        <v>12</v>
      </c>
      <c r="N8" s="15" t="s">
        <v>13</v>
      </c>
      <c r="O8" s="20" t="s">
        <v>27</v>
      </c>
      <c r="P8" s="20" t="s">
        <v>22</v>
      </c>
      <c r="Q8" s="20" t="s">
        <v>10</v>
      </c>
      <c r="R8" s="21" t="s">
        <v>11</v>
      </c>
    </row>
    <row r="9" spans="1:18" ht="15.75" x14ac:dyDescent="0.25">
      <c r="A9" s="12"/>
      <c r="B9" s="72" t="s">
        <v>43</v>
      </c>
      <c r="C9" s="72">
        <v>2409</v>
      </c>
      <c r="D9" s="30">
        <v>6</v>
      </c>
      <c r="E9" s="14" t="s">
        <v>12</v>
      </c>
      <c r="F9" s="15" t="s">
        <v>12</v>
      </c>
      <c r="G9" s="15" t="s">
        <v>12</v>
      </c>
      <c r="H9" s="15" t="s">
        <v>12</v>
      </c>
      <c r="I9" s="15" t="s">
        <v>12</v>
      </c>
      <c r="J9" s="15" t="s">
        <v>10</v>
      </c>
      <c r="K9" s="16" t="s">
        <v>11</v>
      </c>
      <c r="L9" s="32" t="s">
        <v>12</v>
      </c>
      <c r="M9" s="34" t="s">
        <v>13</v>
      </c>
      <c r="N9" s="35" t="s">
        <v>12</v>
      </c>
      <c r="O9" s="25" t="s">
        <v>23</v>
      </c>
      <c r="P9" s="25" t="s">
        <v>9</v>
      </c>
      <c r="Q9" s="24" t="s">
        <v>10</v>
      </c>
      <c r="R9" s="29" t="s">
        <v>11</v>
      </c>
    </row>
    <row r="10" spans="1:18" ht="15.75" x14ac:dyDescent="0.25">
      <c r="A10" s="12"/>
      <c r="B10" s="72" t="s">
        <v>44</v>
      </c>
      <c r="C10" s="72">
        <v>2336</v>
      </c>
      <c r="D10" s="30">
        <v>1</v>
      </c>
      <c r="E10" s="14" t="s">
        <v>12</v>
      </c>
      <c r="F10" s="15" t="s">
        <v>12</v>
      </c>
      <c r="G10" s="15" t="s">
        <v>12</v>
      </c>
      <c r="H10" s="15" t="s">
        <v>12</v>
      </c>
      <c r="I10" s="15" t="s">
        <v>12</v>
      </c>
      <c r="J10" s="15" t="s">
        <v>10</v>
      </c>
      <c r="K10" s="16" t="s">
        <v>11</v>
      </c>
      <c r="L10" s="32" t="s">
        <v>9</v>
      </c>
      <c r="M10" s="15" t="s">
        <v>13</v>
      </c>
      <c r="N10" s="15" t="s">
        <v>12</v>
      </c>
      <c r="O10" s="20" t="s">
        <v>32</v>
      </c>
      <c r="P10" s="20" t="s">
        <v>33</v>
      </c>
      <c r="Q10" s="20" t="s">
        <v>10</v>
      </c>
      <c r="R10" s="21" t="s">
        <v>11</v>
      </c>
    </row>
    <row r="11" spans="1:18" ht="16.5" thickBot="1" x14ac:dyDescent="0.3">
      <c r="A11" s="12"/>
      <c r="B11" s="72" t="s">
        <v>47</v>
      </c>
      <c r="C11" s="72">
        <v>4499</v>
      </c>
      <c r="D11" s="37">
        <v>2</v>
      </c>
      <c r="E11" s="14" t="s">
        <v>12</v>
      </c>
      <c r="F11" s="15" t="s">
        <v>12</v>
      </c>
      <c r="G11" s="15" t="s">
        <v>12</v>
      </c>
      <c r="H11" s="15" t="s">
        <v>12</v>
      </c>
      <c r="I11" s="15" t="s">
        <v>12</v>
      </c>
      <c r="J11" s="15" t="s">
        <v>10</v>
      </c>
      <c r="K11" s="16" t="s">
        <v>11</v>
      </c>
      <c r="L11" s="28" t="s">
        <v>9</v>
      </c>
      <c r="M11" s="18" t="s">
        <v>12</v>
      </c>
      <c r="N11" s="15" t="s">
        <v>13</v>
      </c>
      <c r="O11" s="20" t="s">
        <v>21</v>
      </c>
      <c r="P11" s="20" t="s">
        <v>30</v>
      </c>
      <c r="Q11" s="20" t="s">
        <v>10</v>
      </c>
      <c r="R11" s="21" t="s">
        <v>11</v>
      </c>
    </row>
    <row r="12" spans="1:18" ht="16.5" thickBot="1" x14ac:dyDescent="0.3">
      <c r="A12" s="12"/>
      <c r="B12" s="73" t="s">
        <v>48</v>
      </c>
      <c r="C12" s="73">
        <v>1673</v>
      </c>
      <c r="D12" s="38"/>
      <c r="E12" s="39" t="s">
        <v>29</v>
      </c>
      <c r="F12" s="40" t="s">
        <v>29</v>
      </c>
      <c r="G12" s="40" t="s">
        <v>10</v>
      </c>
      <c r="H12" s="41" t="s">
        <v>14</v>
      </c>
      <c r="I12" s="40" t="s">
        <v>14</v>
      </c>
      <c r="J12" s="40" t="s">
        <v>14</v>
      </c>
      <c r="K12" s="42" t="s">
        <v>11</v>
      </c>
      <c r="L12" s="43" t="s">
        <v>36</v>
      </c>
      <c r="M12" s="44" t="s">
        <v>36</v>
      </c>
      <c r="N12" s="45" t="s">
        <v>13</v>
      </c>
      <c r="O12" s="45" t="s">
        <v>36</v>
      </c>
      <c r="P12" s="41" t="s">
        <v>15</v>
      </c>
      <c r="Q12" s="41" t="s">
        <v>10</v>
      </c>
      <c r="R12" s="46" t="s">
        <v>11</v>
      </c>
    </row>
    <row r="13" spans="1:18" ht="18" x14ac:dyDescent="0.25">
      <c r="A13" s="1"/>
      <c r="B13" s="76"/>
      <c r="C13" s="74"/>
      <c r="D13" s="47"/>
      <c r="E13" s="3" t="s">
        <v>2</v>
      </c>
      <c r="F13" s="4" t="s">
        <v>3</v>
      </c>
      <c r="G13" s="4" t="s">
        <v>4</v>
      </c>
      <c r="H13" s="4" t="s">
        <v>5</v>
      </c>
      <c r="I13" s="4" t="s">
        <v>6</v>
      </c>
      <c r="J13" s="4" t="s">
        <v>7</v>
      </c>
      <c r="K13" s="5" t="s">
        <v>8</v>
      </c>
      <c r="L13" s="3" t="s">
        <v>2</v>
      </c>
      <c r="M13" s="4" t="s">
        <v>3</v>
      </c>
      <c r="N13" s="4" t="s">
        <v>4</v>
      </c>
      <c r="O13" s="4" t="s">
        <v>5</v>
      </c>
      <c r="P13" s="4" t="s">
        <v>6</v>
      </c>
      <c r="Q13" s="4" t="s">
        <v>7</v>
      </c>
      <c r="R13" s="5" t="s">
        <v>8</v>
      </c>
    </row>
    <row r="14" spans="1:18" ht="16.5" thickBot="1" x14ac:dyDescent="0.3">
      <c r="A14" s="6"/>
      <c r="B14" s="73"/>
      <c r="C14" s="75"/>
      <c r="D14" s="48"/>
      <c r="E14" s="8">
        <f>IF(E$3="","",E$3)</f>
        <v>43752</v>
      </c>
      <c r="F14" s="9">
        <f>IF(E$14="","",E$14+1)</f>
        <v>43753</v>
      </c>
      <c r="G14" s="9">
        <f t="shared" ref="G14:L14" si="1">IF(F$14="","",F$14+1)</f>
        <v>43754</v>
      </c>
      <c r="H14" s="9">
        <f t="shared" si="1"/>
        <v>43755</v>
      </c>
      <c r="I14" s="9">
        <f t="shared" si="1"/>
        <v>43756</v>
      </c>
      <c r="J14" s="9">
        <f t="shared" si="1"/>
        <v>43757</v>
      </c>
      <c r="K14" s="10">
        <f t="shared" si="1"/>
        <v>43758</v>
      </c>
      <c r="L14" s="11">
        <f t="shared" si="1"/>
        <v>43759</v>
      </c>
      <c r="M14" s="9">
        <f>IF(L$14="","",L$14+1)</f>
        <v>43760</v>
      </c>
      <c r="N14" s="9">
        <f t="shared" ref="N14:R14" si="2">IF(M$14="","",M$14+1)</f>
        <v>43761</v>
      </c>
      <c r="O14" s="9">
        <f t="shared" si="2"/>
        <v>43762</v>
      </c>
      <c r="P14" s="9">
        <f t="shared" si="2"/>
        <v>43763</v>
      </c>
      <c r="Q14" s="9">
        <f t="shared" si="2"/>
        <v>43764</v>
      </c>
      <c r="R14" s="10">
        <f t="shared" si="2"/>
        <v>43765</v>
      </c>
    </row>
    <row r="15" spans="1:18" ht="15.75" x14ac:dyDescent="0.25">
      <c r="A15" s="12"/>
      <c r="B15" s="72" t="s">
        <v>5</v>
      </c>
      <c r="C15" s="76">
        <v>2749</v>
      </c>
      <c r="D15" s="13">
        <v>1</v>
      </c>
      <c r="E15" s="26" t="s">
        <v>23</v>
      </c>
      <c r="F15" s="25" t="s">
        <v>24</v>
      </c>
      <c r="G15" s="25" t="s">
        <v>25</v>
      </c>
      <c r="H15" s="18" t="s">
        <v>12</v>
      </c>
      <c r="I15" s="25" t="s">
        <v>9</v>
      </c>
      <c r="J15" s="25" t="s">
        <v>10</v>
      </c>
      <c r="K15" s="23" t="s">
        <v>11</v>
      </c>
      <c r="L15" s="14" t="s">
        <v>12</v>
      </c>
      <c r="M15" s="15" t="s">
        <v>12</v>
      </c>
      <c r="N15" s="15" t="s">
        <v>12</v>
      </c>
      <c r="O15" s="15" t="s">
        <v>12</v>
      </c>
      <c r="P15" s="15" t="s">
        <v>12</v>
      </c>
      <c r="Q15" s="15" t="s">
        <v>10</v>
      </c>
      <c r="R15" s="16" t="s">
        <v>11</v>
      </c>
    </row>
    <row r="16" spans="1:18" ht="16.5" thickBot="1" x14ac:dyDescent="0.3">
      <c r="A16" s="12"/>
      <c r="B16" s="72" t="s">
        <v>49</v>
      </c>
      <c r="C16" s="72">
        <v>2108</v>
      </c>
      <c r="D16" s="37">
        <v>2</v>
      </c>
      <c r="E16" s="26" t="s">
        <v>20</v>
      </c>
      <c r="F16" s="25" t="s">
        <v>20</v>
      </c>
      <c r="G16" s="25" t="s">
        <v>27</v>
      </c>
      <c r="H16" s="25" t="s">
        <v>22</v>
      </c>
      <c r="I16" s="25" t="s">
        <v>9</v>
      </c>
      <c r="J16" s="25" t="s">
        <v>10</v>
      </c>
      <c r="K16" s="23" t="s">
        <v>11</v>
      </c>
      <c r="L16" s="14" t="s">
        <v>12</v>
      </c>
      <c r="M16" s="15" t="s">
        <v>12</v>
      </c>
      <c r="N16" s="15" t="s">
        <v>12</v>
      </c>
      <c r="O16" s="15" t="s">
        <v>12</v>
      </c>
      <c r="P16" s="15" t="s">
        <v>12</v>
      </c>
      <c r="Q16" s="15" t="s">
        <v>10</v>
      </c>
      <c r="R16" s="16" t="s">
        <v>11</v>
      </c>
    </row>
    <row r="17" spans="1:18" ht="15.75" x14ac:dyDescent="0.25">
      <c r="A17" s="12"/>
      <c r="B17" s="72" t="s">
        <v>2</v>
      </c>
      <c r="C17" s="72">
        <v>2437</v>
      </c>
      <c r="D17" s="49">
        <v>3</v>
      </c>
      <c r="E17" s="24" t="s">
        <v>26</v>
      </c>
      <c r="F17" s="24" t="s">
        <v>26</v>
      </c>
      <c r="G17" s="24" t="s">
        <v>21</v>
      </c>
      <c r="H17" s="24" t="s">
        <v>30</v>
      </c>
      <c r="I17" s="24" t="s">
        <v>9</v>
      </c>
      <c r="J17" s="24" t="s">
        <v>10</v>
      </c>
      <c r="K17" s="29" t="s">
        <v>11</v>
      </c>
      <c r="L17" s="14" t="s">
        <v>12</v>
      </c>
      <c r="M17" s="15" t="s">
        <v>12</v>
      </c>
      <c r="N17" s="15" t="s">
        <v>12</v>
      </c>
      <c r="O17" s="15" t="s">
        <v>12</v>
      </c>
      <c r="P17" s="15" t="s">
        <v>12</v>
      </c>
      <c r="Q17" s="15" t="s">
        <v>10</v>
      </c>
      <c r="R17" s="16" t="s">
        <v>11</v>
      </c>
    </row>
    <row r="18" spans="1:18" ht="15.75" x14ac:dyDescent="0.25">
      <c r="A18" s="12" t="s">
        <v>40</v>
      </c>
      <c r="B18" s="72" t="s">
        <v>45</v>
      </c>
      <c r="C18" s="72">
        <v>1661</v>
      </c>
      <c r="D18" s="30">
        <v>4</v>
      </c>
      <c r="E18" s="24" t="s">
        <v>28</v>
      </c>
      <c r="F18" s="24" t="s">
        <v>28</v>
      </c>
      <c r="G18" s="24" t="s">
        <v>29</v>
      </c>
      <c r="H18" s="24" t="s">
        <v>35</v>
      </c>
      <c r="I18" s="24" t="s">
        <v>9</v>
      </c>
      <c r="J18" s="24" t="s">
        <v>10</v>
      </c>
      <c r="K18" s="29" t="s">
        <v>11</v>
      </c>
      <c r="L18" s="14" t="s">
        <v>12</v>
      </c>
      <c r="M18" s="15" t="s">
        <v>12</v>
      </c>
      <c r="N18" s="15" t="s">
        <v>12</v>
      </c>
      <c r="O18" s="15" t="s">
        <v>12</v>
      </c>
      <c r="P18" s="15" t="s">
        <v>12</v>
      </c>
      <c r="Q18" s="15" t="s">
        <v>10</v>
      </c>
      <c r="R18" s="16" t="s">
        <v>11</v>
      </c>
    </row>
    <row r="19" spans="1:18" ht="15.75" x14ac:dyDescent="0.25">
      <c r="A19" s="12"/>
      <c r="B19" s="72" t="s">
        <v>46</v>
      </c>
      <c r="C19" s="72">
        <v>3356</v>
      </c>
      <c r="D19" s="30">
        <v>5</v>
      </c>
      <c r="E19" s="18" t="s">
        <v>12</v>
      </c>
      <c r="F19" s="18" t="s">
        <v>12</v>
      </c>
      <c r="G19" s="18" t="s">
        <v>12</v>
      </c>
      <c r="H19" s="18" t="s">
        <v>12</v>
      </c>
      <c r="I19" s="18" t="s">
        <v>12</v>
      </c>
      <c r="J19" s="25" t="s">
        <v>10</v>
      </c>
      <c r="K19" s="23" t="s">
        <v>11</v>
      </c>
      <c r="L19" s="14" t="s">
        <v>12</v>
      </c>
      <c r="M19" s="15" t="s">
        <v>12</v>
      </c>
      <c r="N19" s="15" t="s">
        <v>12</v>
      </c>
      <c r="O19" s="15" t="s">
        <v>12</v>
      </c>
      <c r="P19" s="15" t="s">
        <v>12</v>
      </c>
      <c r="Q19" s="15" t="s">
        <v>10</v>
      </c>
      <c r="R19" s="16" t="s">
        <v>11</v>
      </c>
    </row>
    <row r="20" spans="1:18" ht="15.75" x14ac:dyDescent="0.25">
      <c r="A20" s="12"/>
      <c r="B20" s="72" t="s">
        <v>52</v>
      </c>
      <c r="C20" s="72">
        <v>2905</v>
      </c>
      <c r="D20" s="30">
        <v>6</v>
      </c>
      <c r="E20" s="24" t="s">
        <v>37</v>
      </c>
      <c r="F20" s="24" t="s">
        <v>37</v>
      </c>
      <c r="G20" s="24" t="s">
        <v>18</v>
      </c>
      <c r="H20" s="24" t="s">
        <v>19</v>
      </c>
      <c r="I20" s="24" t="s">
        <v>9</v>
      </c>
      <c r="J20" s="24" t="s">
        <v>10</v>
      </c>
      <c r="K20" s="29" t="s">
        <v>11</v>
      </c>
      <c r="L20" s="14" t="s">
        <v>12</v>
      </c>
      <c r="M20" s="15" t="s">
        <v>12</v>
      </c>
      <c r="N20" s="15" t="s">
        <v>12</v>
      </c>
      <c r="O20" s="15" t="s">
        <v>12</v>
      </c>
      <c r="P20" s="15" t="s">
        <v>12</v>
      </c>
      <c r="Q20" s="15" t="s">
        <v>10</v>
      </c>
      <c r="R20" s="16" t="s">
        <v>11</v>
      </c>
    </row>
    <row r="21" spans="1:18" ht="15.75" x14ac:dyDescent="0.25">
      <c r="A21" s="12"/>
      <c r="B21" s="72" t="s">
        <v>53</v>
      </c>
      <c r="C21" s="72">
        <v>2511</v>
      </c>
      <c r="D21" s="30">
        <v>1</v>
      </c>
      <c r="E21" s="24" t="s">
        <v>31</v>
      </c>
      <c r="F21" s="24" t="s">
        <v>38</v>
      </c>
      <c r="G21" s="24" t="s">
        <v>36</v>
      </c>
      <c r="H21" s="24" t="s">
        <v>16</v>
      </c>
      <c r="I21" s="24" t="s">
        <v>9</v>
      </c>
      <c r="J21" s="24" t="s">
        <v>10</v>
      </c>
      <c r="K21" s="29" t="s">
        <v>11</v>
      </c>
      <c r="L21" s="14" t="s">
        <v>12</v>
      </c>
      <c r="M21" s="15" t="s">
        <v>12</v>
      </c>
      <c r="N21" s="15" t="s">
        <v>12</v>
      </c>
      <c r="O21" s="15" t="s">
        <v>12</v>
      </c>
      <c r="P21" s="15" t="s">
        <v>12</v>
      </c>
      <c r="Q21" s="15" t="s">
        <v>10</v>
      </c>
      <c r="R21" s="16" t="s">
        <v>11</v>
      </c>
    </row>
    <row r="22" spans="1:18" ht="16.5" thickBot="1" x14ac:dyDescent="0.3">
      <c r="A22" s="12"/>
      <c r="B22" s="77" t="s">
        <v>54</v>
      </c>
      <c r="C22" s="72">
        <v>4858</v>
      </c>
      <c r="D22" s="27">
        <v>2</v>
      </c>
      <c r="E22" s="36" t="s">
        <v>17</v>
      </c>
      <c r="F22" s="36" t="s">
        <v>23</v>
      </c>
      <c r="G22" s="36" t="s">
        <v>32</v>
      </c>
      <c r="H22" s="36" t="s">
        <v>33</v>
      </c>
      <c r="I22" s="36" t="s">
        <v>9</v>
      </c>
      <c r="J22" s="24" t="s">
        <v>10</v>
      </c>
      <c r="K22" s="29" t="s">
        <v>11</v>
      </c>
      <c r="L22" s="14" t="s">
        <v>12</v>
      </c>
      <c r="M22" s="15" t="s">
        <v>12</v>
      </c>
      <c r="N22" s="15" t="s">
        <v>12</v>
      </c>
      <c r="O22" s="15" t="s">
        <v>12</v>
      </c>
      <c r="P22" s="15" t="s">
        <v>12</v>
      </c>
      <c r="Q22" s="15" t="s">
        <v>10</v>
      </c>
      <c r="R22" s="16" t="s">
        <v>11</v>
      </c>
    </row>
    <row r="23" spans="1:18" ht="16.5" thickBot="1" x14ac:dyDescent="0.3">
      <c r="A23" s="12"/>
      <c r="B23" s="78" t="s">
        <v>10</v>
      </c>
      <c r="C23" s="73">
        <v>1901</v>
      </c>
      <c r="D23" s="50"/>
      <c r="E23" s="22" t="s">
        <v>39</v>
      </c>
      <c r="F23" s="20" t="s">
        <v>39</v>
      </c>
      <c r="G23" s="20" t="s">
        <v>39</v>
      </c>
      <c r="H23" s="20" t="s">
        <v>39</v>
      </c>
      <c r="I23" s="20" t="s">
        <v>17</v>
      </c>
      <c r="J23" s="20" t="s">
        <v>10</v>
      </c>
      <c r="K23" s="21" t="s">
        <v>11</v>
      </c>
      <c r="L23" s="39" t="s">
        <v>29</v>
      </c>
      <c r="M23" s="40" t="s">
        <v>29</v>
      </c>
      <c r="N23" s="40" t="s">
        <v>10</v>
      </c>
      <c r="O23" s="41" t="s">
        <v>14</v>
      </c>
      <c r="P23" s="40" t="s">
        <v>14</v>
      </c>
      <c r="Q23" s="40" t="s">
        <v>14</v>
      </c>
      <c r="R23" s="42" t="s">
        <v>11</v>
      </c>
    </row>
  </sheetData>
  <mergeCells count="3">
    <mergeCell ref="A1:D1"/>
    <mergeCell ref="E1:K1"/>
    <mergeCell ref="L1:R1"/>
  </mergeCells>
  <conditionalFormatting sqref="J4:R12 J15:R23">
    <cfRule type="expression" dxfId="19" priority="12">
      <formula>SUM(1*ISNUMBER(SEARCH("," &amp; E4:J4 &amp; ",",",M,A,N,M0,M01,M02,M03,M04,A01,A02,A03,A04,N01,N02,M1,M2,M3,M4,M5,M6,M7,M8,M9,M10,A0,A1,A2,A3,A4,A5,A6,A7,A8,A9,A10,N0,N1,N2,N3,N4,N5,N03,N04,D,DM,DA,STA,RF,CA,")))=6</formula>
    </cfRule>
  </conditionalFormatting>
  <conditionalFormatting sqref="G4:R23">
    <cfRule type="expression" dxfId="18" priority="11">
      <formula>IF(COUNTIF(E4:G4,"*N*")&gt;2,1,0)</formula>
    </cfRule>
  </conditionalFormatting>
  <conditionalFormatting sqref="E4:R23">
    <cfRule type="cellIs" dxfId="17" priority="1" operator="equal">
      <formula>"N04"</formula>
    </cfRule>
    <cfRule type="cellIs" dxfId="16" priority="2" operator="equal">
      <formula>"N03"</formula>
    </cfRule>
    <cfRule type="cellIs" dxfId="15" priority="3" operator="equal">
      <formula>"A04"</formula>
    </cfRule>
    <cfRule type="cellIs" dxfId="14" priority="4" operator="equal">
      <formula>"A03"</formula>
    </cfRule>
    <cfRule type="cellIs" dxfId="13" priority="5" operator="equal">
      <formula>"M04"</formula>
    </cfRule>
    <cfRule type="cellIs" dxfId="12" priority="6" operator="equal">
      <formula>"M03"</formula>
    </cfRule>
    <cfRule type="cellIs" dxfId="11" priority="7" operator="equal">
      <formula>"STA"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31"/>
  <sheetViews>
    <sheetView tabSelected="1" topLeftCell="A4" workbookViewId="0">
      <selection activeCell="P23" sqref="P23"/>
    </sheetView>
  </sheetViews>
  <sheetFormatPr baseColWidth="10" defaultColWidth="8.85546875" defaultRowHeight="12.75" x14ac:dyDescent="0.25"/>
  <cols>
    <col min="1" max="1" width="8.85546875" style="53"/>
    <col min="2" max="2" width="13.42578125" style="79" customWidth="1"/>
    <col min="3" max="3" width="7.28515625" style="62" bestFit="1" customWidth="1"/>
    <col min="4" max="4" width="7.85546875" style="63" bestFit="1" customWidth="1"/>
    <col min="5" max="7" width="6.5703125" style="63" bestFit="1" customWidth="1"/>
    <col min="8" max="10" width="5.7109375" style="63" bestFit="1" customWidth="1"/>
    <col min="11" max="11" width="5.7109375" style="63" customWidth="1"/>
    <col min="12" max="28" width="8.85546875" style="54"/>
    <col min="29" max="16384" width="8.85546875" style="53"/>
  </cols>
  <sheetData>
    <row r="1" spans="1:28" x14ac:dyDescent="0.25">
      <c r="A1" s="62"/>
    </row>
    <row r="2" spans="1:28" x14ac:dyDescent="0.25">
      <c r="A2" s="62"/>
    </row>
    <row r="3" spans="1:28" ht="15" x14ac:dyDescent="0.2">
      <c r="A3" s="59"/>
      <c r="B3" s="60"/>
      <c r="C3" s="60"/>
      <c r="D3" s="56"/>
      <c r="E3" s="56"/>
      <c r="F3" s="56"/>
      <c r="G3" s="56"/>
      <c r="H3" s="56"/>
      <c r="I3" s="56"/>
      <c r="J3" s="56"/>
      <c r="K3" s="58"/>
    </row>
    <row r="4" spans="1:28" ht="15" x14ac:dyDescent="0.2">
      <c r="A4" s="59"/>
      <c r="B4" s="60"/>
      <c r="C4" s="60"/>
      <c r="D4" s="55">
        <f>Feuil1!E3</f>
        <v>43752</v>
      </c>
      <c r="E4" s="55">
        <f t="shared" ref="E4:J4" si="0">D4+1</f>
        <v>43753</v>
      </c>
      <c r="F4" s="55">
        <f t="shared" si="0"/>
        <v>43754</v>
      </c>
      <c r="G4" s="55">
        <f t="shared" si="0"/>
        <v>43755</v>
      </c>
      <c r="H4" s="55">
        <f t="shared" si="0"/>
        <v>43756</v>
      </c>
      <c r="I4" s="55">
        <f t="shared" si="0"/>
        <v>43757</v>
      </c>
      <c r="J4" s="55">
        <f t="shared" si="0"/>
        <v>43758</v>
      </c>
      <c r="K4" s="58"/>
    </row>
    <row r="5" spans="1:28" ht="15" x14ac:dyDescent="0.2">
      <c r="A5" s="59"/>
      <c r="B5" s="60"/>
      <c r="C5" s="60"/>
      <c r="D5" s="56"/>
      <c r="E5" s="56"/>
      <c r="F5" s="56"/>
      <c r="G5" s="56"/>
      <c r="H5" s="56"/>
      <c r="I5" s="56"/>
      <c r="J5" s="56"/>
      <c r="K5" s="58"/>
    </row>
    <row r="6" spans="1:28" ht="15" x14ac:dyDescent="0.2">
      <c r="B6" s="61" t="s">
        <v>50</v>
      </c>
      <c r="C6" s="61" t="s">
        <v>51</v>
      </c>
      <c r="D6" s="57"/>
      <c r="E6" s="57"/>
      <c r="F6" s="57"/>
      <c r="G6" s="57"/>
      <c r="H6" s="57"/>
      <c r="I6" s="57"/>
      <c r="J6" s="57"/>
      <c r="K6" s="58"/>
    </row>
    <row r="7" spans="1:28" s="66" customFormat="1" ht="15" x14ac:dyDescent="0.2">
      <c r="B7" s="64" t="s">
        <v>34</v>
      </c>
      <c r="C7" s="64">
        <v>2170</v>
      </c>
      <c r="D7" s="58" t="str">
        <f t="array" ref="D7">IFERROR(INDEX(Feuil1!$E$4:$R$23,MATCH(Feuil4!$C7,Feuil1!$C$4:$C$23,0),MATCH(Feuil4!D$4,Feuil1!$E$3:$R$3,0)),"")</f>
        <v>D</v>
      </c>
      <c r="E7" s="58" t="str">
        <f t="array" ref="E7">IFERROR(INDEX(Feuil1!$E$4:$R$23,MATCH(Feuil4!$C7,Feuil1!$C$4:$C$23,0),MATCH(Feuil4!E$4,Feuil1!$E$3:$R$3,0)),"")</f>
        <v>D</v>
      </c>
      <c r="F7" s="58" t="str">
        <f t="array" ref="F7">IFERROR(INDEX(Feuil1!$E$4:$R$23,MATCH(Feuil4!$C7,Feuil1!$C$4:$C$23,0),MATCH(Feuil4!F$4,Feuil1!$E$3:$R$3,0)),"")</f>
        <v>D</v>
      </c>
      <c r="G7" s="58" t="str">
        <f t="array" ref="G7">IFERROR(INDEX(Feuil1!$E$4:$R$23,MATCH(Feuil4!$C7,Feuil1!$C$4:$C$23,0),MATCH(Feuil4!G$4,Feuil1!$E$3:$R$3,0)),"")</f>
        <v>D</v>
      </c>
      <c r="H7" s="58" t="str">
        <f t="array" ref="H7">IFERROR(INDEX(Feuil1!$E$4:$R$23,MATCH(Feuil4!$C7,Feuil1!$C$4:$C$23,0),MATCH(Feuil4!H$4,Feuil1!$E$3:$R$3,0)),"")</f>
        <v>D</v>
      </c>
      <c r="I7" s="58" t="str">
        <f t="array" ref="I7">IFERROR(INDEX(Feuil1!$E$4:$R$23,MATCH(Feuil4!$C7,Feuil1!$C$4:$C$23,0),MATCH(Feuil4!I$4,Feuil1!$E$3:$R$3,0)),"")</f>
        <v>R</v>
      </c>
      <c r="J7" s="58" t="str">
        <f t="array" ref="J7">IFERROR(INDEX(Feuil1!$E$4:$R$23,MATCH(Feuil4!$C7,Feuil1!$C$4:$C$23,0),MATCH(Feuil4!J$4,Feuil1!$E$3:$R$3,0)),"")</f>
        <v>RH</v>
      </c>
      <c r="K7" s="58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</row>
    <row r="8" spans="1:28" s="66" customFormat="1" ht="15" x14ac:dyDescent="0.2">
      <c r="B8" s="64" t="s">
        <v>40</v>
      </c>
      <c r="C8" s="64">
        <v>3057</v>
      </c>
      <c r="D8" s="58" t="str">
        <f t="array" ref="D8">IFERROR(INDEX(Feuil1!$E$4:$R$23,MATCH(Feuil4!$C8,Feuil1!$C$4:$C$23,0),MATCH(Feuil4!D$4,Feuil1!$E$3:$R$3,0)),"")</f>
        <v>D</v>
      </c>
      <c r="E8" s="58" t="str">
        <f t="array" ref="E8">IFERROR(INDEX(Feuil1!$E$4:$R$23,MATCH(Feuil4!$C8,Feuil1!$C$4:$C$23,0),MATCH(Feuil4!E$4,Feuil1!$E$3:$R$3,0)),"")</f>
        <v>D</v>
      </c>
      <c r="F8" s="58" t="str">
        <f t="array" ref="F8">IFERROR(INDEX(Feuil1!$E$4:$R$23,MATCH(Feuil4!$C8,Feuil1!$C$4:$C$23,0),MATCH(Feuil4!F$4,Feuil1!$E$3:$R$3,0)),"")</f>
        <v>D</v>
      </c>
      <c r="G8" s="58" t="str">
        <f t="array" ref="G8">IFERROR(INDEX(Feuil1!$E$4:$R$23,MATCH(Feuil4!$C8,Feuil1!$C$4:$C$23,0),MATCH(Feuil4!G$4,Feuil1!$E$3:$R$3,0)),"")</f>
        <v>D</v>
      </c>
      <c r="H8" s="58" t="str">
        <f t="array" ref="H8">IFERROR(INDEX(Feuil1!$E$4:$R$23,MATCH(Feuil4!$C8,Feuil1!$C$4:$C$23,0),MATCH(Feuil4!H$4,Feuil1!$E$3:$R$3,0)),"")</f>
        <v>D</v>
      </c>
      <c r="I8" s="58" t="str">
        <f t="array" ref="I8">IFERROR(INDEX(Feuil1!$E$4:$R$23,MATCH(Feuil4!$C8,Feuil1!$C$4:$C$23,0),MATCH(Feuil4!I$4,Feuil1!$E$3:$R$3,0)),"")</f>
        <v>R</v>
      </c>
      <c r="J8" s="58" t="str">
        <f t="array" ref="J8">IFERROR(INDEX(Feuil1!$E$4:$R$23,MATCH(Feuil4!$C8,Feuil1!$C$4:$C$23,0),MATCH(Feuil4!J$4,Feuil1!$E$3:$R$3,0)),"")</f>
        <v>RH</v>
      </c>
      <c r="K8" s="58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</row>
    <row r="9" spans="1:28" s="66" customFormat="1" ht="15" x14ac:dyDescent="0.2">
      <c r="B9" s="64" t="s">
        <v>41</v>
      </c>
      <c r="C9" s="64">
        <v>4290</v>
      </c>
      <c r="D9" s="58" t="str">
        <f t="array" ref="D9">IFERROR(INDEX(Feuil1!$E$4:$R$23,MATCH(Feuil4!$C9,Feuil1!$C$4:$C$23,0),MATCH(Feuil4!D$4,Feuil1!$E$3:$R$3,0)),"")</f>
        <v>D</v>
      </c>
      <c r="E9" s="58" t="str">
        <f t="array" ref="E9">IFERROR(INDEX(Feuil1!$E$4:$R$23,MATCH(Feuil4!$C9,Feuil1!$C$4:$C$23,0),MATCH(Feuil4!E$4,Feuil1!$E$3:$R$3,0)),"")</f>
        <v>D</v>
      </c>
      <c r="F9" s="58" t="str">
        <f t="array" ref="F9">IFERROR(INDEX(Feuil1!$E$4:$R$23,MATCH(Feuil4!$C9,Feuil1!$C$4:$C$23,0),MATCH(Feuil4!F$4,Feuil1!$E$3:$R$3,0)),"")</f>
        <v>D</v>
      </c>
      <c r="G9" s="58" t="str">
        <f t="array" ref="G9">IFERROR(INDEX(Feuil1!$E$4:$R$23,MATCH(Feuil4!$C9,Feuil1!$C$4:$C$23,0),MATCH(Feuil4!G$4,Feuil1!$E$3:$R$3,0)),"")</f>
        <v>D</v>
      </c>
      <c r="H9" s="58" t="str">
        <f t="array" ref="H9">IFERROR(INDEX(Feuil1!$E$4:$R$23,MATCH(Feuil4!$C9,Feuil1!$C$4:$C$23,0),MATCH(Feuil4!H$4,Feuil1!$E$3:$R$3,0)),"")</f>
        <v>D</v>
      </c>
      <c r="I9" s="58" t="str">
        <f t="array" ref="I9">IFERROR(INDEX(Feuil1!$E$4:$R$23,MATCH(Feuil4!$C9,Feuil1!$C$4:$C$23,0),MATCH(Feuil4!I$4,Feuil1!$E$3:$R$3,0)),"")</f>
        <v>R</v>
      </c>
      <c r="J9" s="58" t="str">
        <f t="array" ref="J9">IFERROR(INDEX(Feuil1!$E$4:$R$23,MATCH(Feuil4!$C9,Feuil1!$C$4:$C$23,0),MATCH(Feuil4!J$4,Feuil1!$E$3:$R$3,0)),"")</f>
        <v>RH</v>
      </c>
      <c r="K9" s="58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</row>
    <row r="10" spans="1:28" s="66" customFormat="1" ht="15" x14ac:dyDescent="0.2">
      <c r="B10" s="64" t="s">
        <v>12</v>
      </c>
      <c r="C10" s="64">
        <v>1946</v>
      </c>
      <c r="D10" s="58" t="str">
        <f t="array" ref="D10">IFERROR(INDEX(Feuil1!$E$4:$R$23,MATCH(Feuil4!$C10,Feuil1!$C$4:$C$23,0),MATCH(Feuil4!D$4,Feuil1!$E$3:$R$3,0)),"")</f>
        <v>D</v>
      </c>
      <c r="E10" s="58" t="str">
        <f t="array" ref="E10">IFERROR(INDEX(Feuil1!$E$4:$R$23,MATCH(Feuil4!$C10,Feuil1!$C$4:$C$23,0),MATCH(Feuil4!E$4,Feuil1!$E$3:$R$3,0)),"")</f>
        <v>D</v>
      </c>
      <c r="F10" s="58" t="str">
        <f t="array" ref="F10">IFERROR(INDEX(Feuil1!$E$4:$R$23,MATCH(Feuil4!$C10,Feuil1!$C$4:$C$23,0),MATCH(Feuil4!F$4,Feuil1!$E$3:$R$3,0)),"")</f>
        <v>D</v>
      </c>
      <c r="G10" s="58" t="str">
        <f t="array" ref="G10">IFERROR(INDEX(Feuil1!$E$4:$R$23,MATCH(Feuil4!$C10,Feuil1!$C$4:$C$23,0),MATCH(Feuil4!G$4,Feuil1!$E$3:$R$3,0)),"")</f>
        <v>D</v>
      </c>
      <c r="H10" s="58" t="str">
        <f t="array" ref="H10">IFERROR(INDEX(Feuil1!$E$4:$R$23,MATCH(Feuil4!$C10,Feuil1!$C$4:$C$23,0),MATCH(Feuil4!H$4,Feuil1!$E$3:$R$3,0)),"")</f>
        <v>D</v>
      </c>
      <c r="I10" s="58" t="str">
        <f t="array" ref="I10">IFERROR(INDEX(Feuil1!$E$4:$R$23,MATCH(Feuil4!$C10,Feuil1!$C$4:$C$23,0),MATCH(Feuil4!I$4,Feuil1!$E$3:$R$3,0)),"")</f>
        <v>R</v>
      </c>
      <c r="J10" s="58" t="str">
        <f t="array" ref="J10">IFERROR(INDEX(Feuil1!$E$4:$R$23,MATCH(Feuil4!$C10,Feuil1!$C$4:$C$23,0),MATCH(Feuil4!J$4,Feuil1!$E$3:$R$3,0)),"")</f>
        <v>RH</v>
      </c>
      <c r="K10" s="58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</row>
    <row r="11" spans="1:28" s="66" customFormat="1" ht="15" x14ac:dyDescent="0.2">
      <c r="B11" s="64" t="s">
        <v>42</v>
      </c>
      <c r="C11" s="64">
        <v>3423</v>
      </c>
      <c r="D11" s="58" t="str">
        <f t="array" ref="D11">IFERROR(INDEX(Feuil1!$E$4:$R$23,MATCH(Feuil4!$C11,Feuil1!$C$4:$C$23,0),MATCH(Feuil4!D$4,Feuil1!$E$3:$R$3,0)),"")</f>
        <v>D</v>
      </c>
      <c r="E11" s="58" t="str">
        <f t="array" ref="E11">IFERROR(INDEX(Feuil1!$E$4:$R$23,MATCH(Feuil4!$C11,Feuil1!$C$4:$C$23,0),MATCH(Feuil4!E$4,Feuil1!$E$3:$R$3,0)),"")</f>
        <v>D</v>
      </c>
      <c r="F11" s="58" t="str">
        <f t="array" ref="F11">IFERROR(INDEX(Feuil1!$E$4:$R$23,MATCH(Feuil4!$C11,Feuil1!$C$4:$C$23,0),MATCH(Feuil4!F$4,Feuil1!$E$3:$R$3,0)),"")</f>
        <v>D</v>
      </c>
      <c r="G11" s="58" t="str">
        <f t="array" ref="G11">IFERROR(INDEX(Feuil1!$E$4:$R$23,MATCH(Feuil4!$C11,Feuil1!$C$4:$C$23,0),MATCH(Feuil4!G$4,Feuil1!$E$3:$R$3,0)),"")</f>
        <v>D</v>
      </c>
      <c r="H11" s="58" t="str">
        <f t="array" ref="H11">IFERROR(INDEX(Feuil1!$E$4:$R$23,MATCH(Feuil4!$C11,Feuil1!$C$4:$C$23,0),MATCH(Feuil4!H$4,Feuil1!$E$3:$R$3,0)),"")</f>
        <v>D</v>
      </c>
      <c r="I11" s="58" t="str">
        <f t="array" ref="I11">IFERROR(INDEX(Feuil1!$E$4:$R$23,MATCH(Feuil4!$C11,Feuil1!$C$4:$C$23,0),MATCH(Feuil4!I$4,Feuil1!$E$3:$R$3,0)),"")</f>
        <v>R</v>
      </c>
      <c r="J11" s="58" t="str">
        <f t="array" ref="J11">IFERROR(INDEX(Feuil1!$E$4:$R$23,MATCH(Feuil4!$C11,Feuil1!$C$4:$C$23,0),MATCH(Feuil4!J$4,Feuil1!$E$3:$R$3,0)),"")</f>
        <v>RH</v>
      </c>
      <c r="K11" s="58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</row>
    <row r="12" spans="1:28" s="66" customFormat="1" ht="15" x14ac:dyDescent="0.2">
      <c r="B12" s="64" t="s">
        <v>43</v>
      </c>
      <c r="C12" s="64">
        <v>2409</v>
      </c>
      <c r="D12" s="58" t="str">
        <f t="array" ref="D12">IFERROR(INDEX(Feuil1!$E$4:$R$23,MATCH(Feuil4!$C12,Feuil1!$C$4:$C$23,0),MATCH(Feuil4!D$4,Feuil1!$E$3:$R$3,0)),"")</f>
        <v>D</v>
      </c>
      <c r="E12" s="58" t="str">
        <f t="array" ref="E12">IFERROR(INDEX(Feuil1!$E$4:$R$23,MATCH(Feuil4!$C12,Feuil1!$C$4:$C$23,0),MATCH(Feuil4!E$4,Feuil1!$E$3:$R$3,0)),"")</f>
        <v>D</v>
      </c>
      <c r="F12" s="58" t="str">
        <f t="array" ref="F12">IFERROR(INDEX(Feuil1!$E$4:$R$23,MATCH(Feuil4!$C12,Feuil1!$C$4:$C$23,0),MATCH(Feuil4!F$4,Feuil1!$E$3:$R$3,0)),"")</f>
        <v>D</v>
      </c>
      <c r="G12" s="58" t="str">
        <f t="array" ref="G12">IFERROR(INDEX(Feuil1!$E$4:$R$23,MATCH(Feuil4!$C12,Feuil1!$C$4:$C$23,0),MATCH(Feuil4!G$4,Feuil1!$E$3:$R$3,0)),"")</f>
        <v>D</v>
      </c>
      <c r="H12" s="58" t="str">
        <f t="array" ref="H12">IFERROR(INDEX(Feuil1!$E$4:$R$23,MATCH(Feuil4!$C12,Feuil1!$C$4:$C$23,0),MATCH(Feuil4!H$4,Feuil1!$E$3:$R$3,0)),"")</f>
        <v>D</v>
      </c>
      <c r="I12" s="58" t="str">
        <f t="array" ref="I12">IFERROR(INDEX(Feuil1!$E$4:$R$23,MATCH(Feuil4!$C12,Feuil1!$C$4:$C$23,0),MATCH(Feuil4!I$4,Feuil1!$E$3:$R$3,0)),"")</f>
        <v>R</v>
      </c>
      <c r="J12" s="58" t="str">
        <f t="array" ref="J12">IFERROR(INDEX(Feuil1!$E$4:$R$23,MATCH(Feuil4!$C12,Feuil1!$C$4:$C$23,0),MATCH(Feuil4!J$4,Feuil1!$E$3:$R$3,0)),"")</f>
        <v>RH</v>
      </c>
      <c r="K12" s="58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</row>
    <row r="13" spans="1:28" s="66" customFormat="1" ht="15" x14ac:dyDescent="0.2">
      <c r="B13" s="64" t="s">
        <v>44</v>
      </c>
      <c r="C13" s="64">
        <v>2336</v>
      </c>
      <c r="D13" s="58" t="str">
        <f t="array" ref="D13">IFERROR(INDEX(Feuil1!$E$4:$R$23,MATCH(Feuil4!$C13,Feuil1!$C$4:$C$23,0),MATCH(Feuil4!D$4,Feuil1!$E$3:$R$3,0)),"")</f>
        <v>D</v>
      </c>
      <c r="E13" s="58" t="str">
        <f t="array" ref="E13">IFERROR(INDEX(Feuil1!$E$4:$R$23,MATCH(Feuil4!$C13,Feuil1!$C$4:$C$23,0),MATCH(Feuil4!E$4,Feuil1!$E$3:$R$3,0)),"")</f>
        <v>D</v>
      </c>
      <c r="F13" s="58" t="str">
        <f t="array" ref="F13">IFERROR(INDEX(Feuil1!$E$4:$R$23,MATCH(Feuil4!$C13,Feuil1!$C$4:$C$23,0),MATCH(Feuil4!F$4,Feuil1!$E$3:$R$3,0)),"")</f>
        <v>D</v>
      </c>
      <c r="G13" s="58" t="str">
        <f t="array" ref="G13">IFERROR(INDEX(Feuil1!$E$4:$R$23,MATCH(Feuil4!$C13,Feuil1!$C$4:$C$23,0),MATCH(Feuil4!G$4,Feuil1!$E$3:$R$3,0)),"")</f>
        <v>D</v>
      </c>
      <c r="H13" s="58" t="str">
        <f t="array" ref="H13">IFERROR(INDEX(Feuil1!$E$4:$R$23,MATCH(Feuil4!$C13,Feuil1!$C$4:$C$23,0),MATCH(Feuil4!H$4,Feuil1!$E$3:$R$3,0)),"")</f>
        <v>D</v>
      </c>
      <c r="I13" s="58" t="str">
        <f t="array" ref="I13">IFERROR(INDEX(Feuil1!$E$4:$R$23,MATCH(Feuil4!$C13,Feuil1!$C$4:$C$23,0),MATCH(Feuil4!I$4,Feuil1!$E$3:$R$3,0)),"")</f>
        <v>R</v>
      </c>
      <c r="J13" s="58" t="str">
        <f t="array" ref="J13">IFERROR(INDEX(Feuil1!$E$4:$R$23,MATCH(Feuil4!$C13,Feuil1!$C$4:$C$23,0),MATCH(Feuil4!J$4,Feuil1!$E$3:$R$3,0)),"")</f>
        <v>RH</v>
      </c>
      <c r="K13" s="58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</row>
    <row r="14" spans="1:28" s="66" customFormat="1" ht="15" x14ac:dyDescent="0.2">
      <c r="B14" s="64" t="s">
        <v>47</v>
      </c>
      <c r="C14" s="64">
        <v>4499</v>
      </c>
      <c r="D14" s="58" t="str">
        <f t="array" ref="D14">IFERROR(INDEX(Feuil1!$E$4:$R$23,MATCH(Feuil4!$C14,Feuil1!$C$4:$C$23,0),MATCH(Feuil4!D$4,Feuil1!$E$3:$R$3,0)),"")</f>
        <v>D</v>
      </c>
      <c r="E14" s="58" t="str">
        <f t="array" ref="E14">IFERROR(INDEX(Feuil1!$E$4:$R$23,MATCH(Feuil4!$C14,Feuil1!$C$4:$C$23,0),MATCH(Feuil4!E$4,Feuil1!$E$3:$R$3,0)),"")</f>
        <v>D</v>
      </c>
      <c r="F14" s="58" t="str">
        <f t="array" ref="F14">IFERROR(INDEX(Feuil1!$E$4:$R$23,MATCH(Feuil4!$C14,Feuil1!$C$4:$C$23,0),MATCH(Feuil4!F$4,Feuil1!$E$3:$R$3,0)),"")</f>
        <v>D</v>
      </c>
      <c r="G14" s="58" t="str">
        <f t="array" ref="G14">IFERROR(INDEX(Feuil1!$E$4:$R$23,MATCH(Feuil4!$C14,Feuil1!$C$4:$C$23,0),MATCH(Feuil4!G$4,Feuil1!$E$3:$R$3,0)),"")</f>
        <v>D</v>
      </c>
      <c r="H14" s="58" t="str">
        <f t="array" ref="H14">IFERROR(INDEX(Feuil1!$E$4:$R$23,MATCH(Feuil4!$C14,Feuil1!$C$4:$C$23,0),MATCH(Feuil4!H$4,Feuil1!$E$3:$R$3,0)),"")</f>
        <v>D</v>
      </c>
      <c r="I14" s="58" t="str">
        <f t="array" ref="I14">IFERROR(INDEX(Feuil1!$E$4:$R$23,MATCH(Feuil4!$C14,Feuil1!$C$4:$C$23,0),MATCH(Feuil4!I$4,Feuil1!$E$3:$R$3,0)),"")</f>
        <v>R</v>
      </c>
      <c r="J14" s="58" t="str">
        <f t="array" ref="J14">IFERROR(INDEX(Feuil1!$E$4:$R$23,MATCH(Feuil4!$C14,Feuil1!$C$4:$C$23,0),MATCH(Feuil4!J$4,Feuil1!$E$3:$R$3,0)),"")</f>
        <v>RH</v>
      </c>
      <c r="K14" s="58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</row>
    <row r="15" spans="1:28" s="66" customFormat="1" ht="15" x14ac:dyDescent="0.2">
      <c r="B15" s="64" t="s">
        <v>48</v>
      </c>
      <c r="C15" s="64">
        <v>1673</v>
      </c>
      <c r="D15" s="58" t="str">
        <f t="array" ref="D15">IFERROR(INDEX(Feuil1!$E$4:$R$23,MATCH(Feuil4!$C15,Feuil1!$C$4:$C$23,0),MATCH(Feuil4!D$4,Feuil1!$E$3:$R$3,0)),"")</f>
        <v>A5</v>
      </c>
      <c r="E15" s="58" t="str">
        <f t="array" ref="E15">IFERROR(INDEX(Feuil1!$E$4:$R$23,MATCH(Feuil4!$C15,Feuil1!$C$4:$C$23,0),MATCH(Feuil4!E$4,Feuil1!$E$3:$R$3,0)),"")</f>
        <v>A5</v>
      </c>
      <c r="F15" s="58" t="str">
        <f t="array" ref="F15">IFERROR(INDEX(Feuil1!$E$4:$R$23,MATCH(Feuil4!$C15,Feuil1!$C$4:$C$23,0),MATCH(Feuil4!F$4,Feuil1!$E$3:$R$3,0)),"")</f>
        <v>R</v>
      </c>
      <c r="G15" s="58" t="str">
        <f t="array" ref="G15">IFERROR(INDEX(Feuil1!$E$4:$R$23,MATCH(Feuil4!$C15,Feuil1!$C$4:$C$23,0),MATCH(Feuil4!G$4,Feuil1!$E$3:$R$3,0)),"")</f>
        <v>A10</v>
      </c>
      <c r="H15" s="58" t="str">
        <f t="array" ref="H15">IFERROR(INDEX(Feuil1!$E$4:$R$23,MATCH(Feuil4!$C15,Feuil1!$C$4:$C$23,0),MATCH(Feuil4!H$4,Feuil1!$E$3:$R$3,0)),"")</f>
        <v>A10</v>
      </c>
      <c r="I15" s="58" t="str">
        <f t="array" ref="I15">IFERROR(INDEX(Feuil1!$E$4:$R$23,MATCH(Feuil4!$C15,Feuil1!$C$4:$C$23,0),MATCH(Feuil4!I$4,Feuil1!$E$3:$R$3,0)),"")</f>
        <v>A10</v>
      </c>
      <c r="J15" s="58" t="str">
        <f t="array" ref="J15">IFERROR(INDEX(Feuil1!$E$4:$R$23,MATCH(Feuil4!$C15,Feuil1!$C$4:$C$23,0),MATCH(Feuil4!J$4,Feuil1!$E$3:$R$3,0)),"")</f>
        <v>RH</v>
      </c>
      <c r="K15" s="58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</row>
    <row r="16" spans="1:28" s="66" customFormat="1" ht="15" x14ac:dyDescent="0.2">
      <c r="B16" s="64"/>
      <c r="C16" s="64"/>
      <c r="D16" s="58" t="str">
        <f t="array" ref="D16">IFERROR(INDEX(Feuil1!$E$4:$R$23,MATCH(Feuil4!$C16,Feuil1!$C$4:$C$23,0),MATCH(Feuil4!D$4,Feuil1!$E$3:$R$3,0)),"")</f>
        <v/>
      </c>
      <c r="E16" s="58" t="str">
        <f t="array" ref="E16">IFERROR(INDEX(Feuil1!$E$4:$R$23,MATCH(Feuil4!$C16,Feuil1!$C$4:$C$23,0),MATCH(Feuil4!E$4,Feuil1!$E$3:$R$3,0)),"")</f>
        <v/>
      </c>
      <c r="F16" s="58" t="str">
        <f t="array" ref="F16">IFERROR(INDEX(Feuil1!$E$4:$R$23,MATCH(Feuil4!$C16,Feuil1!$C$4:$C$23,0),MATCH(Feuil4!F$4,Feuil1!$E$3:$R$3,0)),"")</f>
        <v/>
      </c>
      <c r="G16" s="58" t="str">
        <f t="array" ref="G16">IFERROR(INDEX(Feuil1!$E$4:$R$23,MATCH(Feuil4!$C16,Feuil1!$C$4:$C$23,0),MATCH(Feuil4!G$4,Feuil1!$E$3:$R$3,0)),"")</f>
        <v/>
      </c>
      <c r="H16" s="58" t="str">
        <f t="array" ref="H16">IFERROR(INDEX(Feuil1!$E$4:$R$23,MATCH(Feuil4!$C16,Feuil1!$C$4:$C$23,0),MATCH(Feuil4!H$4,Feuil1!$E$3:$R$3,0)),"")</f>
        <v/>
      </c>
      <c r="I16" s="58" t="str">
        <f t="array" ref="I16">IFERROR(INDEX(Feuil1!$E$4:$R$23,MATCH(Feuil4!$C16,Feuil1!$C$4:$C$23,0),MATCH(Feuil4!I$4,Feuil1!$E$3:$R$3,0)),"")</f>
        <v/>
      </c>
      <c r="J16" s="58" t="str">
        <f t="array" ref="J16">IFERROR(INDEX(Feuil1!$E$4:$R$23,MATCH(Feuil4!$C16,Feuil1!$C$4:$C$23,0),MATCH(Feuil4!J$4,Feuil1!$E$3:$R$3,0)),"")</f>
        <v/>
      </c>
      <c r="K16" s="58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</row>
    <row r="17" spans="2:28" s="66" customFormat="1" ht="15" x14ac:dyDescent="0.2">
      <c r="B17" s="64"/>
      <c r="C17" s="64"/>
      <c r="D17" s="58" t="str">
        <f t="array" ref="D17">IFERROR(INDEX(Feuil1!$E$4:$R$23,MATCH(Feuil4!$C17,Feuil1!$C$4:$C$23,0),MATCH(Feuil4!D$4,Feuil1!$E$3:$R$3,0)),"")</f>
        <v/>
      </c>
      <c r="E17" s="58" t="str">
        <f t="array" ref="E17">IFERROR(INDEX(Feuil1!$E$4:$R$23,MATCH(Feuil4!$C17,Feuil1!$C$4:$C$23,0),MATCH(Feuil4!E$4,Feuil1!$E$3:$R$3,0)),"")</f>
        <v/>
      </c>
      <c r="F17" s="58" t="str">
        <f t="array" ref="F17">IFERROR(INDEX(Feuil1!$E$4:$R$23,MATCH(Feuil4!$C17,Feuil1!$C$4:$C$23,0),MATCH(Feuil4!F$4,Feuil1!$E$3:$R$3,0)),"")</f>
        <v/>
      </c>
      <c r="G17" s="58" t="str">
        <f t="array" ref="G17">IFERROR(INDEX(Feuil1!$E$4:$R$23,MATCH(Feuil4!$C17,Feuil1!$C$4:$C$23,0),MATCH(Feuil4!G$4,Feuil1!$E$3:$R$3,0)),"")</f>
        <v/>
      </c>
      <c r="H17" s="58" t="str">
        <f t="array" ref="H17">IFERROR(INDEX(Feuil1!$E$4:$R$23,MATCH(Feuil4!$C17,Feuil1!$C$4:$C$23,0),MATCH(Feuil4!H$4,Feuil1!$E$3:$R$3,0)),"")</f>
        <v/>
      </c>
      <c r="I17" s="58" t="str">
        <f t="array" ref="I17">IFERROR(INDEX(Feuil1!$E$4:$R$23,MATCH(Feuil4!$C17,Feuil1!$C$4:$C$23,0),MATCH(Feuil4!I$4,Feuil1!$E$3:$R$3,0)),"")</f>
        <v/>
      </c>
      <c r="J17" s="58" t="str">
        <f t="array" ref="J17">IFERROR(INDEX(Feuil1!$E$4:$R$23,MATCH(Feuil4!$C17,Feuil1!$C$4:$C$23,0),MATCH(Feuil4!J$4,Feuil1!$E$3:$R$3,0)),"")</f>
        <v/>
      </c>
      <c r="K17" s="58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</row>
    <row r="18" spans="2:28" s="66" customFormat="1" ht="15" x14ac:dyDescent="0.2">
      <c r="B18" s="64" t="s">
        <v>5</v>
      </c>
      <c r="C18" s="64">
        <v>2749</v>
      </c>
      <c r="D18" s="58" t="str">
        <f t="array" ref="D18">IFERROR(INDEX(Feuil1!$E$4:$R$23,MATCH(Feuil4!$C18,Feuil1!$C$4:$C$23,0),MATCH(Feuil4!D$4,Feuil1!$E$3:$R$3,0)),"")</f>
        <v>M9</v>
      </c>
      <c r="E18" s="58" t="str">
        <f t="array" ref="E18">IFERROR(INDEX(Feuil1!$E$4:$R$23,MATCH(Feuil4!$C18,Feuil1!$C$4:$C$23,0),MATCH(Feuil4!E$4,Feuil1!$E$3:$R$3,0)),"")</f>
        <v>M6</v>
      </c>
      <c r="F18" s="58" t="str">
        <f t="array" ref="F18">IFERROR(INDEX(Feuil1!$E$4:$R$23,MATCH(Feuil4!$C18,Feuil1!$C$4:$C$23,0),MATCH(Feuil4!F$4,Feuil1!$E$3:$R$3,0)),"")</f>
        <v>A6</v>
      </c>
      <c r="G18" s="58" t="str">
        <f t="array" ref="G18">IFERROR(INDEX(Feuil1!$E$4:$R$23,MATCH(Feuil4!$C18,Feuil1!$C$4:$C$23,0),MATCH(Feuil4!G$4,Feuil1!$E$3:$R$3,0)),"")</f>
        <v>D</v>
      </c>
      <c r="H18" s="58" t="str">
        <f t="array" ref="H18">IFERROR(INDEX(Feuil1!$E$4:$R$23,MATCH(Feuil4!$C18,Feuil1!$C$4:$C$23,0),MATCH(Feuil4!H$4,Feuil1!$E$3:$R$3,0)),"")</f>
        <v>RLT</v>
      </c>
      <c r="I18" s="58" t="str">
        <f t="array" ref="I18">IFERROR(INDEX(Feuil1!$E$4:$R$23,MATCH(Feuil4!$C18,Feuil1!$C$4:$C$23,0),MATCH(Feuil4!I$4,Feuil1!$E$3:$R$3,0)),"")</f>
        <v>R</v>
      </c>
      <c r="J18" s="58" t="str">
        <f t="array" ref="J18">IFERROR(INDEX(Feuil1!$E$4:$R$23,MATCH(Feuil4!$C18,Feuil1!$C$4:$C$23,0),MATCH(Feuil4!J$4,Feuil1!$E$3:$R$3,0)),"")</f>
        <v>RH</v>
      </c>
      <c r="K18" s="58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</row>
    <row r="19" spans="2:28" s="66" customFormat="1" ht="15" x14ac:dyDescent="0.2">
      <c r="B19" s="64" t="s">
        <v>49</v>
      </c>
      <c r="C19" s="64">
        <v>2108</v>
      </c>
      <c r="D19" s="58" t="str">
        <f t="array" ref="D19">IFERROR(INDEX(Feuil1!$E$4:$R$23,MATCH(Feuil4!$C19,Feuil1!$C$4:$C$23,0),MATCH(Feuil4!D$4,Feuil1!$E$3:$R$3,0)),"")</f>
        <v>M1</v>
      </c>
      <c r="E19" s="58" t="str">
        <f t="array" ref="E19">IFERROR(INDEX(Feuil1!$E$4:$R$23,MATCH(Feuil4!$C19,Feuil1!$C$4:$C$23,0),MATCH(Feuil4!E$4,Feuil1!$E$3:$R$3,0)),"")</f>
        <v>M1</v>
      </c>
      <c r="F19" s="58" t="str">
        <f t="array" ref="F19">IFERROR(INDEX(Feuil1!$E$4:$R$23,MATCH(Feuil4!$C19,Feuil1!$C$4:$C$23,0),MATCH(Feuil4!F$4,Feuil1!$E$3:$R$3,0)),"")</f>
        <v>A1</v>
      </c>
      <c r="G19" s="58" t="str">
        <f t="array" ref="G19">IFERROR(INDEX(Feuil1!$E$4:$R$23,MATCH(Feuil4!$C19,Feuil1!$C$4:$C$23,0),MATCH(Feuil4!G$4,Feuil1!$E$3:$R$3,0)),"")</f>
        <v>N1</v>
      </c>
      <c r="H19" s="58" t="str">
        <f t="array" ref="H19">IFERROR(INDEX(Feuil1!$E$4:$R$23,MATCH(Feuil4!$C19,Feuil1!$C$4:$C$23,0),MATCH(Feuil4!H$4,Feuil1!$E$3:$R$3,0)),"")</f>
        <v>RLT</v>
      </c>
      <c r="I19" s="58" t="str">
        <f t="array" ref="I19">IFERROR(INDEX(Feuil1!$E$4:$R$23,MATCH(Feuil4!$C19,Feuil1!$C$4:$C$23,0),MATCH(Feuil4!I$4,Feuil1!$E$3:$R$3,0)),"")</f>
        <v>R</v>
      </c>
      <c r="J19" s="58" t="str">
        <f t="array" ref="J19">IFERROR(INDEX(Feuil1!$E$4:$R$23,MATCH(Feuil4!$C19,Feuil1!$C$4:$C$23,0),MATCH(Feuil4!J$4,Feuil1!$E$3:$R$3,0)),"")</f>
        <v>RH</v>
      </c>
      <c r="K19" s="58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</row>
    <row r="20" spans="2:28" s="66" customFormat="1" ht="15" x14ac:dyDescent="0.2">
      <c r="B20" s="64" t="s">
        <v>2</v>
      </c>
      <c r="C20" s="64">
        <v>2437</v>
      </c>
      <c r="D20" s="58" t="str">
        <f t="array" ref="D20">IFERROR(INDEX(Feuil1!$E$4:$R$23,MATCH(Feuil4!$C20,Feuil1!$C$4:$C$23,0),MATCH(Feuil4!D$4,Feuil1!$E$3:$R$3,0)),"")</f>
        <v>M4</v>
      </c>
      <c r="E20" s="58" t="str">
        <f t="array" ref="E20">IFERROR(INDEX(Feuil1!$E$4:$R$23,MATCH(Feuil4!$C20,Feuil1!$C$4:$C$23,0),MATCH(Feuil4!E$4,Feuil1!$E$3:$R$3,0)),"")</f>
        <v>M4</v>
      </c>
      <c r="F20" s="58" t="str">
        <f t="array" ref="F20">IFERROR(INDEX(Feuil1!$E$4:$R$23,MATCH(Feuil4!$C20,Feuil1!$C$4:$C$23,0),MATCH(Feuil4!F$4,Feuil1!$E$3:$R$3,0)),"")</f>
        <v>A4</v>
      </c>
      <c r="G20" s="58" t="str">
        <f t="array" ref="G20">IFERROR(INDEX(Feuil1!$E$4:$R$23,MATCH(Feuil4!$C20,Feuil1!$C$4:$C$23,0),MATCH(Feuil4!G$4,Feuil1!$E$3:$R$3,0)),"")</f>
        <v>N4</v>
      </c>
      <c r="H20" s="58" t="str">
        <f t="array" ref="H20">IFERROR(INDEX(Feuil1!$E$4:$R$23,MATCH(Feuil4!$C20,Feuil1!$C$4:$C$23,0),MATCH(Feuil4!H$4,Feuil1!$E$3:$R$3,0)),"")</f>
        <v>RLT</v>
      </c>
      <c r="I20" s="58" t="str">
        <f t="array" ref="I20">IFERROR(INDEX(Feuil1!$E$4:$R$23,MATCH(Feuil4!$C20,Feuil1!$C$4:$C$23,0),MATCH(Feuil4!I$4,Feuil1!$E$3:$R$3,0)),"")</f>
        <v>R</v>
      </c>
      <c r="J20" s="58" t="str">
        <f t="array" ref="J20">IFERROR(INDEX(Feuil1!$E$4:$R$23,MATCH(Feuil4!$C20,Feuil1!$C$4:$C$23,0),MATCH(Feuil4!J$4,Feuil1!$E$3:$R$3,0)),"")</f>
        <v>RH</v>
      </c>
      <c r="K20" s="58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</row>
    <row r="21" spans="2:28" s="66" customFormat="1" ht="15" x14ac:dyDescent="0.2">
      <c r="B21" s="68" t="s">
        <v>45</v>
      </c>
      <c r="C21" s="64">
        <v>1661</v>
      </c>
      <c r="D21" s="58" t="str">
        <f t="array" ref="D21">IFERROR(INDEX(Feuil1!$E$4:$R$23,MATCH(Feuil4!$C21,Feuil1!$C$4:$C$23,0),MATCH(Feuil4!D$4,Feuil1!$E$3:$R$3,0)),"")</f>
        <v>M5</v>
      </c>
      <c r="E21" s="58" t="str">
        <f t="array" ref="E21">IFERROR(INDEX(Feuil1!$E$4:$R$23,MATCH(Feuil4!$C21,Feuil1!$C$4:$C$23,0),MATCH(Feuil4!E$4,Feuil1!$E$3:$R$3,0)),"")</f>
        <v>M5</v>
      </c>
      <c r="F21" s="58" t="str">
        <f t="array" ref="F21">IFERROR(INDEX(Feuil1!$E$4:$R$23,MATCH(Feuil4!$C21,Feuil1!$C$4:$C$23,0),MATCH(Feuil4!F$4,Feuil1!$E$3:$R$3,0)),"")</f>
        <v>A5</v>
      </c>
      <c r="G21" s="58" t="str">
        <f t="array" ref="G21">IFERROR(INDEX(Feuil1!$E$4:$R$23,MATCH(Feuil4!$C21,Feuil1!$C$4:$C$23,0),MATCH(Feuil4!G$4,Feuil1!$E$3:$R$3,0)),"")</f>
        <v>N5</v>
      </c>
      <c r="H21" s="58" t="str">
        <f t="array" ref="H21">IFERROR(INDEX(Feuil1!$E$4:$R$23,MATCH(Feuil4!$C21,Feuil1!$C$4:$C$23,0),MATCH(Feuil4!H$4,Feuil1!$E$3:$R$3,0)),"")</f>
        <v>RLT</v>
      </c>
      <c r="I21" s="58" t="str">
        <f t="array" ref="I21">IFERROR(INDEX(Feuil1!$E$4:$R$23,MATCH(Feuil4!$C21,Feuil1!$C$4:$C$23,0),MATCH(Feuil4!I$4,Feuil1!$E$3:$R$3,0)),"")</f>
        <v>R</v>
      </c>
      <c r="J21" s="58" t="str">
        <f t="array" ref="J21">IFERROR(INDEX(Feuil1!$E$4:$R$23,MATCH(Feuil4!$C21,Feuil1!$C$4:$C$23,0),MATCH(Feuil4!J$4,Feuil1!$E$3:$R$3,0)),"")</f>
        <v>RH</v>
      </c>
      <c r="K21" s="58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</row>
    <row r="22" spans="2:28" s="66" customFormat="1" ht="15" x14ac:dyDescent="0.2">
      <c r="B22" s="68" t="s">
        <v>46</v>
      </c>
      <c r="C22" s="64">
        <v>3356</v>
      </c>
      <c r="D22" s="58" t="str">
        <f t="array" ref="D22">IFERROR(INDEX(Feuil1!$E$4:$R$23,MATCH(Feuil4!$C22,Feuil1!$C$4:$C$23,0),MATCH(Feuil4!D$4,Feuil1!$E$3:$R$3,0)),"")</f>
        <v>D</v>
      </c>
      <c r="E22" s="58" t="str">
        <f t="array" ref="E22">IFERROR(INDEX(Feuil1!$E$4:$R$23,MATCH(Feuil4!$C22,Feuil1!$C$4:$C$23,0),MATCH(Feuil4!E$4,Feuil1!$E$3:$R$3,0)),"")</f>
        <v>D</v>
      </c>
      <c r="F22" s="58" t="str">
        <f t="array" ref="F22">IFERROR(INDEX(Feuil1!$E$4:$R$23,MATCH(Feuil4!$C22,Feuil1!$C$4:$C$23,0),MATCH(Feuil4!F$4,Feuil1!$E$3:$R$3,0)),"")</f>
        <v>D</v>
      </c>
      <c r="G22" s="58" t="str">
        <f t="array" ref="G22">IFERROR(INDEX(Feuil1!$E$4:$R$23,MATCH(Feuil4!$C22,Feuil1!$C$4:$C$23,0),MATCH(Feuil4!G$4,Feuil1!$E$3:$R$3,0)),"")</f>
        <v>D</v>
      </c>
      <c r="H22" s="58" t="str">
        <f t="array" ref="H22">IFERROR(INDEX(Feuil1!$E$4:$R$23,MATCH(Feuil4!$C22,Feuil1!$C$4:$C$23,0),MATCH(Feuil4!H$4,Feuil1!$E$3:$R$3,0)),"")</f>
        <v>D</v>
      </c>
      <c r="I22" s="58" t="str">
        <f t="array" ref="I22">IFERROR(INDEX(Feuil1!$E$4:$R$23,MATCH(Feuil4!$C22,Feuil1!$C$4:$C$23,0),MATCH(Feuil4!I$4,Feuil1!$E$3:$R$3,0)),"")</f>
        <v>R</v>
      </c>
      <c r="J22" s="58" t="str">
        <f t="array" ref="J22">IFERROR(INDEX(Feuil1!$E$4:$R$23,MATCH(Feuil4!$C22,Feuil1!$C$4:$C$23,0),MATCH(Feuil4!J$4,Feuil1!$E$3:$R$3,0)),"")</f>
        <v>RH</v>
      </c>
      <c r="K22" s="58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</row>
    <row r="23" spans="2:28" s="66" customFormat="1" ht="15" x14ac:dyDescent="0.2">
      <c r="B23" s="68" t="s">
        <v>52</v>
      </c>
      <c r="C23" s="64">
        <v>2905</v>
      </c>
      <c r="D23" s="58" t="str">
        <f t="array" ref="D23">IFERROR(INDEX(Feuil1!$E$4:$R$23,MATCH(Feuil4!$C23,Feuil1!$C$4:$C$23,0),MATCH(Feuil4!D$4,Feuil1!$E$3:$R$3,0)),"")</f>
        <v>M0</v>
      </c>
      <c r="E23" s="58" t="str">
        <f t="array" ref="E23">IFERROR(INDEX(Feuil1!$E$4:$R$23,MATCH(Feuil4!$C23,Feuil1!$C$4:$C$23,0),MATCH(Feuil4!E$4,Feuil1!$E$3:$R$3,0)),"")</f>
        <v>M0</v>
      </c>
      <c r="F23" s="58" t="str">
        <f t="array" ref="F23">IFERROR(INDEX(Feuil1!$E$4:$R$23,MATCH(Feuil4!$C23,Feuil1!$C$4:$C$23,0),MATCH(Feuil4!F$4,Feuil1!$E$3:$R$3,0)),"")</f>
        <v>A0</v>
      </c>
      <c r="G23" s="58" t="str">
        <f t="array" ref="G23">IFERROR(INDEX(Feuil1!$E$4:$R$23,MATCH(Feuil4!$C23,Feuil1!$C$4:$C$23,0),MATCH(Feuil4!G$4,Feuil1!$E$3:$R$3,0)),"")</f>
        <v>N0</v>
      </c>
      <c r="H23" s="58" t="str">
        <f t="array" ref="H23">IFERROR(INDEX(Feuil1!$E$4:$R$23,MATCH(Feuil4!$C23,Feuil1!$C$4:$C$23,0),MATCH(Feuil4!H$4,Feuil1!$E$3:$R$3,0)),"")</f>
        <v>RLT</v>
      </c>
      <c r="I23" s="58" t="str">
        <f t="array" ref="I23">IFERROR(INDEX(Feuil1!$E$4:$R$23,MATCH(Feuil4!$C23,Feuil1!$C$4:$C$23,0),MATCH(Feuil4!I$4,Feuil1!$E$3:$R$3,0)),"")</f>
        <v>R</v>
      </c>
      <c r="J23" s="58" t="str">
        <f t="array" ref="J23">IFERROR(INDEX(Feuil1!$E$4:$R$23,MATCH(Feuil4!$C23,Feuil1!$C$4:$C$23,0),MATCH(Feuil4!J$4,Feuil1!$E$3:$R$3,0)),"")</f>
        <v>RH</v>
      </c>
      <c r="K23" s="58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</row>
    <row r="24" spans="2:28" s="66" customFormat="1" ht="15" x14ac:dyDescent="0.2">
      <c r="B24" s="68" t="s">
        <v>53</v>
      </c>
      <c r="C24" s="64">
        <v>2511</v>
      </c>
      <c r="D24" s="58" t="str">
        <f t="array" ref="D24">IFERROR(INDEX(Feuil1!$E$4:$R$23,MATCH(Feuil4!$C24,Feuil1!$C$4:$C$23,0),MATCH(Feuil4!D$4,Feuil1!$E$3:$R$3,0)),"")</f>
        <v>M10</v>
      </c>
      <c r="E24" s="58" t="str">
        <f t="array" ref="E24">IFERROR(INDEX(Feuil1!$E$4:$R$23,MATCH(Feuil4!$C24,Feuil1!$C$4:$C$23,0),MATCH(Feuil4!E$4,Feuil1!$E$3:$R$3,0)),"")</f>
        <v>M2</v>
      </c>
      <c r="F24" s="58" t="str">
        <f t="array" ref="F24">IFERROR(INDEX(Feuil1!$E$4:$R$23,MATCH(Feuil4!$C24,Feuil1!$C$4:$C$23,0),MATCH(Feuil4!F$4,Feuil1!$E$3:$R$3,0)),"")</f>
        <v>A2</v>
      </c>
      <c r="G24" s="58" t="str">
        <f t="array" ref="G24">IFERROR(INDEX(Feuil1!$E$4:$R$23,MATCH(Feuil4!$C24,Feuil1!$C$4:$C$23,0),MATCH(Feuil4!G$4,Feuil1!$E$3:$R$3,0)),"")</f>
        <v>N2</v>
      </c>
      <c r="H24" s="58" t="str">
        <f t="array" ref="H24">IFERROR(INDEX(Feuil1!$E$4:$R$23,MATCH(Feuil4!$C24,Feuil1!$C$4:$C$23,0),MATCH(Feuil4!H$4,Feuil1!$E$3:$R$3,0)),"")</f>
        <v>RLT</v>
      </c>
      <c r="I24" s="58" t="str">
        <f t="array" ref="I24">IFERROR(INDEX(Feuil1!$E$4:$R$23,MATCH(Feuil4!$C24,Feuil1!$C$4:$C$23,0),MATCH(Feuil4!I$4,Feuil1!$E$3:$R$3,0)),"")</f>
        <v>R</v>
      </c>
      <c r="J24" s="58" t="str">
        <f t="array" ref="J24">IFERROR(INDEX(Feuil1!$E$4:$R$23,MATCH(Feuil4!$C24,Feuil1!$C$4:$C$23,0),MATCH(Feuil4!J$4,Feuil1!$E$3:$R$3,0)),"")</f>
        <v>RH</v>
      </c>
      <c r="K24" s="58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</row>
    <row r="25" spans="2:28" s="66" customFormat="1" ht="15" x14ac:dyDescent="0.2">
      <c r="B25" s="68" t="s">
        <v>54</v>
      </c>
      <c r="C25" s="64">
        <v>4858</v>
      </c>
      <c r="D25" s="58" t="str">
        <f t="array" ref="D25">IFERROR(INDEX(Feuil1!$E$4:$R$23,MATCH(Feuil4!$C25,Feuil1!$C$4:$C$23,0),MATCH(Feuil4!D$4,Feuil1!$E$3:$R$3,0)),"")</f>
        <v>M3</v>
      </c>
      <c r="E25" s="58" t="str">
        <f t="array" ref="E25">IFERROR(INDEX(Feuil1!$E$4:$R$23,MATCH(Feuil4!$C25,Feuil1!$C$4:$C$23,0),MATCH(Feuil4!E$4,Feuil1!$E$3:$R$3,0)),"")</f>
        <v>M9</v>
      </c>
      <c r="F25" s="58" t="str">
        <f t="array" ref="F25">IFERROR(INDEX(Feuil1!$E$4:$R$23,MATCH(Feuil4!$C25,Feuil1!$C$4:$C$23,0),MATCH(Feuil4!F$4,Feuil1!$E$3:$R$3,0)),"")</f>
        <v>A3</v>
      </c>
      <c r="G25" s="58" t="str">
        <f t="array" ref="G25">IFERROR(INDEX(Feuil1!$E$4:$R$23,MATCH(Feuil4!$C25,Feuil1!$C$4:$C$23,0),MATCH(Feuil4!G$4,Feuil1!$E$3:$R$3,0)),"")</f>
        <v>N3</v>
      </c>
      <c r="H25" s="58" t="str">
        <f t="array" ref="H25">IFERROR(INDEX(Feuil1!$E$4:$R$23,MATCH(Feuil4!$C25,Feuil1!$C$4:$C$23,0),MATCH(Feuil4!H$4,Feuil1!$E$3:$R$3,0)),"")</f>
        <v>RLT</v>
      </c>
      <c r="I25" s="58" t="str">
        <f t="array" ref="I25">IFERROR(INDEX(Feuil1!$E$4:$R$23,MATCH(Feuil4!$C25,Feuil1!$C$4:$C$23,0),MATCH(Feuil4!I$4,Feuil1!$E$3:$R$3,0)),"")</f>
        <v>R</v>
      </c>
      <c r="J25" s="58" t="str">
        <f t="array" ref="J25">IFERROR(INDEX(Feuil1!$E$4:$R$23,MATCH(Feuil4!$C25,Feuil1!$C$4:$C$23,0),MATCH(Feuil4!J$4,Feuil1!$E$3:$R$3,0)),"")</f>
        <v>RH</v>
      </c>
      <c r="K25" s="58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</row>
    <row r="26" spans="2:28" s="66" customFormat="1" ht="15" x14ac:dyDescent="0.2">
      <c r="B26" s="68" t="s">
        <v>10</v>
      </c>
      <c r="C26" s="64">
        <v>1901</v>
      </c>
      <c r="D26" s="58" t="str">
        <f t="array" ref="D26">IFERROR(INDEX(Feuil1!$E$4:$R$23,MATCH(Feuil4!$C26,Feuil1!$C$4:$C$23,0),MATCH(Feuil4!D$4,Feuil1!$E$3:$R$3,0)),"")</f>
        <v>M7</v>
      </c>
      <c r="E26" s="58" t="str">
        <f t="array" ref="E26">IFERROR(INDEX(Feuil1!$E$4:$R$23,MATCH(Feuil4!$C26,Feuil1!$C$4:$C$23,0),MATCH(Feuil4!E$4,Feuil1!$E$3:$R$3,0)),"")</f>
        <v>M7</v>
      </c>
      <c r="F26" s="58" t="str">
        <f t="array" ref="F26">IFERROR(INDEX(Feuil1!$E$4:$R$23,MATCH(Feuil4!$C26,Feuil1!$C$4:$C$23,0),MATCH(Feuil4!F$4,Feuil1!$E$3:$R$3,0)),"")</f>
        <v>M7</v>
      </c>
      <c r="G26" s="58" t="str">
        <f t="array" ref="G26">IFERROR(INDEX(Feuil1!$E$4:$R$23,MATCH(Feuil4!$C26,Feuil1!$C$4:$C$23,0),MATCH(Feuil4!G$4,Feuil1!$E$3:$R$3,0)),"")</f>
        <v>M7</v>
      </c>
      <c r="H26" s="58" t="str">
        <f t="array" ref="H26">IFERROR(INDEX(Feuil1!$E$4:$R$23,MATCH(Feuil4!$C26,Feuil1!$C$4:$C$23,0),MATCH(Feuil4!H$4,Feuil1!$E$3:$R$3,0)),"")</f>
        <v>M3</v>
      </c>
      <c r="I26" s="58" t="str">
        <f t="array" ref="I26">IFERROR(INDEX(Feuil1!$E$4:$R$23,MATCH(Feuil4!$C26,Feuil1!$C$4:$C$23,0),MATCH(Feuil4!I$4,Feuil1!$E$3:$R$3,0)),"")</f>
        <v>R</v>
      </c>
      <c r="J26" s="58" t="str">
        <f t="array" ref="J26">IFERROR(INDEX(Feuil1!$E$4:$R$23,MATCH(Feuil4!$C26,Feuil1!$C$4:$C$23,0),MATCH(Feuil4!J$4,Feuil1!$E$3:$R$3,0)),"")</f>
        <v>RH</v>
      </c>
      <c r="K26" s="58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</row>
    <row r="27" spans="2:28" s="66" customFormat="1" ht="15" x14ac:dyDescent="0.2">
      <c r="B27" s="68"/>
      <c r="C27" s="64"/>
      <c r="D27" s="58"/>
      <c r="E27" s="58"/>
      <c r="F27" s="58"/>
      <c r="G27" s="58"/>
      <c r="H27" s="58"/>
      <c r="I27" s="58"/>
      <c r="J27" s="58"/>
      <c r="K27" s="58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</row>
    <row r="28" spans="2:28" s="66" customFormat="1" ht="15" x14ac:dyDescent="0.2">
      <c r="B28" s="68"/>
      <c r="C28" s="67"/>
      <c r="D28" s="58"/>
      <c r="E28" s="58"/>
      <c r="F28" s="58"/>
      <c r="G28" s="58"/>
      <c r="H28" s="58"/>
      <c r="I28" s="58"/>
      <c r="J28" s="58"/>
      <c r="K28" s="58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</row>
    <row r="29" spans="2:28" s="66" customFormat="1" x14ac:dyDescent="0.25">
      <c r="B29" s="79"/>
      <c r="C29" s="62"/>
      <c r="D29" s="69"/>
      <c r="E29" s="69"/>
      <c r="F29" s="69"/>
      <c r="G29" s="69"/>
      <c r="H29" s="69"/>
      <c r="I29" s="69"/>
      <c r="J29" s="69"/>
      <c r="K29" s="69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</row>
    <row r="30" spans="2:28" s="66" customFormat="1" x14ac:dyDescent="0.25">
      <c r="B30" s="79"/>
      <c r="C30" s="62"/>
      <c r="D30" s="69"/>
      <c r="E30" s="69"/>
      <c r="F30" s="69"/>
      <c r="G30" s="69"/>
      <c r="H30" s="69"/>
      <c r="I30" s="69"/>
      <c r="J30" s="69"/>
      <c r="K30" s="69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</row>
    <row r="31" spans="2:28" s="66" customFormat="1" x14ac:dyDescent="0.25">
      <c r="B31" s="79"/>
      <c r="C31" s="62"/>
      <c r="D31" s="69"/>
      <c r="E31" s="69"/>
      <c r="F31" s="69"/>
      <c r="G31" s="69"/>
      <c r="H31" s="69"/>
      <c r="I31" s="69"/>
      <c r="J31" s="69"/>
      <c r="K31" s="69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</row>
  </sheetData>
  <conditionalFormatting sqref="D28:K28 K3:K20 D7:J26">
    <cfRule type="cellIs" dxfId="10" priority="91" stopIfTrue="1" operator="equal">
      <formula>"D"</formula>
    </cfRule>
  </conditionalFormatting>
  <conditionalFormatting sqref="D28:K28 K3:K20 D7:J26">
    <cfRule type="cellIs" dxfId="9" priority="90" operator="equal">
      <formula>0</formula>
    </cfRule>
  </conditionalFormatting>
  <conditionalFormatting sqref="D4:J4">
    <cfRule type="cellIs" dxfId="8" priority="89" operator="equal">
      <formula>0</formula>
    </cfRule>
  </conditionalFormatting>
  <conditionalFormatting sqref="K21">
    <cfRule type="cellIs" dxfId="7" priority="50" stopIfTrue="1" operator="equal">
      <formula>"D"</formula>
    </cfRule>
  </conditionalFormatting>
  <conditionalFormatting sqref="K21">
    <cfRule type="cellIs" dxfId="6" priority="49" operator="equal">
      <formula>0</formula>
    </cfRule>
  </conditionalFormatting>
  <conditionalFormatting sqref="D27:K27 K22:K26">
    <cfRule type="cellIs" dxfId="5" priority="46" stopIfTrue="1" operator="equal">
      <formula>"D"</formula>
    </cfRule>
  </conditionalFormatting>
  <conditionalFormatting sqref="D27:K27 K22:K26">
    <cfRule type="cellIs" dxfId="4" priority="45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Tisseo</dc:creator>
  <cp:lastModifiedBy>maison</cp:lastModifiedBy>
  <dcterms:created xsi:type="dcterms:W3CDTF">2019-04-13T09:39:01Z</dcterms:created>
  <dcterms:modified xsi:type="dcterms:W3CDTF">2019-11-30T14:45:35Z</dcterms:modified>
</cp:coreProperties>
</file>