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15" yWindow="570" windowWidth="19185" windowHeight="11760" activeTab="1"/>
  </bookViews>
  <sheets>
    <sheet name="Feuil1" sheetId="1" r:id="rId1"/>
    <sheet name="Feuil2" sheetId="2" r:id="rId2"/>
  </sheets>
  <definedNames>
    <definedName name="_xlnm._FilterDatabase" localSheetId="0" hidden="1">Feuil1!$A$6:$O$40</definedName>
    <definedName name="endline">Feuil1!$A$41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2" l="1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3" i="2" a="1"/>
  <c r="E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3" i="2" a="1"/>
  <c r="D3" i="2" s="1"/>
  <c r="J3" i="1" a="1"/>
  <c r="J3" i="1" s="1"/>
  <c r="M3" i="1" l="1" a="1"/>
  <c r="M3" i="1" s="1"/>
  <c r="K1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7" i="1"/>
  <c r="I1" i="1"/>
  <c r="J1" i="1" l="1"/>
  <c r="C35" i="1"/>
  <c r="E35" i="1" s="1"/>
  <c r="C27" i="1"/>
  <c r="E27" i="1" s="1"/>
  <c r="C39" i="1"/>
  <c r="C31" i="1"/>
  <c r="C23" i="1"/>
  <c r="E23" i="1" s="1"/>
  <c r="C19" i="1"/>
  <c r="E19" i="1" s="1"/>
  <c r="C15" i="1"/>
  <c r="E15" i="1" s="1"/>
  <c r="C11" i="1"/>
  <c r="E11" i="1" s="1"/>
  <c r="C14" i="1"/>
  <c r="E14" i="1" s="1"/>
  <c r="C18" i="1"/>
  <c r="E18" i="1" s="1"/>
  <c r="C10" i="1"/>
  <c r="E10" i="1" s="1"/>
  <c r="C40" i="1"/>
  <c r="E40" i="1" s="1"/>
  <c r="C34" i="1"/>
  <c r="C32" i="1"/>
  <c r="E32" i="1" s="1"/>
  <c r="C30" i="1"/>
  <c r="E30" i="1" s="1"/>
  <c r="C28" i="1"/>
  <c r="E28" i="1" s="1"/>
  <c r="C26" i="1"/>
  <c r="C25" i="1"/>
  <c r="E25" i="1" s="1"/>
  <c r="C24" i="1"/>
  <c r="E24" i="1" s="1"/>
  <c r="C22" i="1"/>
  <c r="E22" i="1" s="1"/>
  <c r="C38" i="1"/>
  <c r="E38" i="1" s="1"/>
  <c r="C29" i="1"/>
  <c r="E29" i="1" s="1"/>
  <c r="C21" i="1"/>
  <c r="E21" i="1" s="1"/>
  <c r="C20" i="1"/>
  <c r="E20" i="1" s="1"/>
  <c r="C17" i="1"/>
  <c r="E17" i="1" s="1"/>
  <c r="C16" i="1"/>
  <c r="E16" i="1" s="1"/>
  <c r="C13" i="1"/>
  <c r="E13" i="1" s="1"/>
  <c r="C12" i="1"/>
  <c r="E12" i="1" s="1"/>
  <c r="C9" i="1"/>
  <c r="E9" i="1" s="1"/>
  <c r="C8" i="1"/>
  <c r="E8" i="1" s="1"/>
  <c r="C33" i="1"/>
  <c r="E33" i="1" s="1"/>
  <c r="C36" i="1"/>
  <c r="E36" i="1" s="1"/>
  <c r="C7" i="1"/>
  <c r="E7" i="1" s="1"/>
  <c r="C37" i="1"/>
  <c r="E37" i="1" s="1"/>
  <c r="E39" i="1"/>
  <c r="E34" i="1"/>
  <c r="E31" i="1"/>
  <c r="E26" i="1"/>
</calcChain>
</file>

<file path=xl/sharedStrings.xml><?xml version="1.0" encoding="utf-8"?>
<sst xmlns="http://schemas.openxmlformats.org/spreadsheetml/2006/main" count="84" uniqueCount="30">
  <si>
    <t>ADR</t>
  </si>
  <si>
    <t>MVE</t>
  </si>
  <si>
    <t>DIC</t>
  </si>
  <si>
    <t>YCE</t>
  </si>
  <si>
    <t>DLE</t>
  </si>
  <si>
    <t>DLT</t>
  </si>
  <si>
    <t>CTE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</si>
  <si>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</si>
  <si>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</si>
  <si>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</si>
  <si>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</si>
  <si>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</si>
  <si>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</si>
  <si>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</si>
  <si>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</si>
  <si>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</si>
  <si>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id</t>
  </si>
  <si>
    <t>trig</t>
  </si>
  <si>
    <t>num</t>
  </si>
  <si>
    <t>ras</t>
  </si>
  <si>
    <t>bin</t>
  </si>
  <si>
    <t>ras2</t>
  </si>
  <si>
    <t>Commande</t>
  </si>
  <si>
    <t>Trigramme</t>
  </si>
  <si>
    <t>Début</t>
  </si>
  <si>
    <t>Fin</t>
  </si>
  <si>
    <t>N° ligne</t>
  </si>
  <si>
    <t>Trig</t>
  </si>
  <si>
    <t>Première occurrence</t>
  </si>
  <si>
    <t>Dernière 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</si>
</sst>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pl n°&quot;General"/>
    <numFmt numFmtId="165" formatCode="General\ &quot;s&quot;"/>
    <numFmt numFmtId="166" formatCode="General&quot; s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1" xfId="0" applyNumberFormat="1" applyBorder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166" fontId="1" fillId="0" borderId="0" xfId="1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1"/>
  <sheetViews>
    <sheetView topLeftCell="B1" workbookViewId="0">
      <selection activeCell="G4" sqref="G4"/>
    </sheetView>
  </sheetViews>
  <sheetFormatPr baseColWidth="10" defaultRowHeight="15" x14ac:dyDescent="0.25"/>
  <cols>
    <col min="5" max="5" width="13.85546875" customWidth="1"/>
    <col min="9" max="9" width="12" bestFit="1" customWidth="1"/>
  </cols>
  <sheetData>
    <row r="1" spans="1:15" x14ac:dyDescent="0.25">
      <c r="I1" t="e">
        <f>ROW(INDEX(G7:G40,MATCH(TRUE,INDEX(B7:B40=G3,0)*INDEX((G7:G40&lt;&gt;0),0),0)))</f>
        <v>#N/A</v>
      </c>
      <c r="J1">
        <f>MATCH(9^9,G7:G40)</f>
        <v>34</v>
      </c>
      <c r="K1" t="e">
        <f>MATCH("zzzz",FIXED(G7:G40),1)</f>
        <v>#VALUE!</v>
      </c>
    </row>
    <row r="3" spans="1:15" x14ac:dyDescent="0.25">
      <c r="C3" s="3" t="s">
        <v>22</v>
      </c>
      <c r="D3" s="3" t="s">
        <v>11</v>
      </c>
      <c r="F3" s="3" t="s">
        <v>23</v>
      </c>
      <c r="G3" s="3" t="s">
        <v>0</v>
      </c>
      <c r="I3" s="3" t="s">
        <v>24</v>
      </c>
      <c r="J3" s="4">
        <f t="array" aca="1" ref="J3" ca="1">SMALL(IF((B7:B40=$G$3)*(OFFSET($A$7:$A$40,0,MATCH($D$3,$6:$6,0)-1,COUNTA($A:$A)-1,1))&lt;&gt;0,ROW(A$7:$A$40)),1)</f>
        <v>25</v>
      </c>
      <c r="L3" s="3" t="s">
        <v>25</v>
      </c>
      <c r="M3" s="4">
        <f t="array" aca="1" ref="M3" ca="1">LARGE(IF((B7:B40=$G$3)*(OFFSET($A$7:$A$40,0,MATCH($D$3,$6:$6,0)-1,COUNTA($A:$A)-1,1))&lt;&gt;0,ROW(A$7:$A$40)),1)</f>
        <v>39</v>
      </c>
    </row>
    <row r="6" spans="1:15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</row>
    <row r="7" spans="1:15" x14ac:dyDescent="0.25">
      <c r="A7" s="1">
        <f>ROW()</f>
        <v>7</v>
      </c>
      <c r="B7" s="2" t="s">
        <v>0</v>
      </c>
      <c r="C7">
        <f t="shared" ref="C7:C40" si="0">SUMPRODUCT((G7:O7&lt;&gt;0)*POWER(2,8-(COLUMN(G7:O7)-7)))</f>
        <v>431</v>
      </c>
      <c r="E7" t="str">
        <f>DEC2BIN(C7,9)</f>
        <v>110101111</v>
      </c>
      <c r="G7">
        <v>10</v>
      </c>
      <c r="H7">
        <v>-6</v>
      </c>
      <c r="I7">
        <v>0</v>
      </c>
      <c r="J7">
        <v>-1</v>
      </c>
      <c r="K7">
        <v>0</v>
      </c>
      <c r="L7">
        <v>-7</v>
      </c>
      <c r="M7">
        <v>-10</v>
      </c>
      <c r="N7">
        <v>-7</v>
      </c>
      <c r="O7">
        <v>-9</v>
      </c>
    </row>
    <row r="8" spans="1:15" x14ac:dyDescent="0.25">
      <c r="A8" s="1">
        <f>ROW()</f>
        <v>8</v>
      </c>
      <c r="B8" s="2" t="s">
        <v>1</v>
      </c>
      <c r="C8">
        <f t="shared" si="0"/>
        <v>411</v>
      </c>
      <c r="E8" t="str">
        <f t="shared" ref="E8:E39" si="1">DEC2BIN(C8,9)</f>
        <v>110011011</v>
      </c>
      <c r="G8">
        <v>8</v>
      </c>
      <c r="H8">
        <v>7</v>
      </c>
      <c r="I8">
        <v>0</v>
      </c>
      <c r="J8">
        <v>0</v>
      </c>
      <c r="K8">
        <v>2</v>
      </c>
      <c r="L8">
        <v>10</v>
      </c>
      <c r="M8">
        <v>0</v>
      </c>
      <c r="N8">
        <v>-10</v>
      </c>
      <c r="O8">
        <v>-6</v>
      </c>
    </row>
    <row r="9" spans="1:15" x14ac:dyDescent="0.25">
      <c r="A9" s="1">
        <f>ROW()</f>
        <v>9</v>
      </c>
      <c r="B9" s="2" t="s">
        <v>2</v>
      </c>
      <c r="C9">
        <f t="shared" si="0"/>
        <v>257</v>
      </c>
      <c r="E9" t="str">
        <f t="shared" si="1"/>
        <v>100000001</v>
      </c>
      <c r="G9">
        <v>3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-6</v>
      </c>
    </row>
    <row r="10" spans="1:15" x14ac:dyDescent="0.25">
      <c r="A10" s="1">
        <f>ROW()</f>
        <v>10</v>
      </c>
      <c r="B10" s="2" t="s">
        <v>1</v>
      </c>
      <c r="C10">
        <f t="shared" si="0"/>
        <v>214</v>
      </c>
      <c r="E10" t="str">
        <f t="shared" si="1"/>
        <v>011010110</v>
      </c>
      <c r="G10">
        <v>0</v>
      </c>
      <c r="H10">
        <v>2</v>
      </c>
      <c r="I10">
        <v>-9</v>
      </c>
      <c r="J10">
        <v>0</v>
      </c>
      <c r="K10">
        <v>-4</v>
      </c>
      <c r="L10">
        <v>0</v>
      </c>
      <c r="M10">
        <v>10</v>
      </c>
      <c r="N10">
        <v>-7</v>
      </c>
      <c r="O10">
        <v>0</v>
      </c>
    </row>
    <row r="11" spans="1:15" x14ac:dyDescent="0.25">
      <c r="A11" s="1">
        <f>ROW()</f>
        <v>11</v>
      </c>
      <c r="B11" s="2" t="s">
        <v>3</v>
      </c>
      <c r="C11">
        <f t="shared" si="0"/>
        <v>13</v>
      </c>
      <c r="E11" t="str">
        <f t="shared" si="1"/>
        <v>000001101</v>
      </c>
      <c r="G11">
        <v>0</v>
      </c>
      <c r="H11">
        <v>0</v>
      </c>
      <c r="I11">
        <v>0</v>
      </c>
      <c r="J11">
        <v>0</v>
      </c>
      <c r="K11">
        <v>0</v>
      </c>
      <c r="L11">
        <v>-8</v>
      </c>
      <c r="M11">
        <v>4</v>
      </c>
      <c r="N11">
        <v>0</v>
      </c>
      <c r="O11">
        <v>-3</v>
      </c>
    </row>
    <row r="12" spans="1:15" x14ac:dyDescent="0.25">
      <c r="A12" s="1">
        <f>ROW()</f>
        <v>12</v>
      </c>
      <c r="B12" s="2" t="s">
        <v>4</v>
      </c>
      <c r="C12">
        <f t="shared" si="0"/>
        <v>162</v>
      </c>
      <c r="E12" t="str">
        <f t="shared" si="1"/>
        <v>010100010</v>
      </c>
      <c r="G12">
        <v>0</v>
      </c>
      <c r="H12">
        <v>6</v>
      </c>
      <c r="I12">
        <v>0</v>
      </c>
      <c r="J12">
        <v>-4</v>
      </c>
      <c r="K12">
        <v>0</v>
      </c>
      <c r="L12">
        <v>0</v>
      </c>
      <c r="M12">
        <v>0</v>
      </c>
      <c r="N12">
        <v>8</v>
      </c>
      <c r="O12">
        <v>0</v>
      </c>
    </row>
    <row r="13" spans="1:15" x14ac:dyDescent="0.25">
      <c r="A13" s="1">
        <f>ROW()</f>
        <v>13</v>
      </c>
      <c r="B13" s="2" t="s">
        <v>5</v>
      </c>
      <c r="C13">
        <f t="shared" si="0"/>
        <v>342</v>
      </c>
      <c r="E13" t="str">
        <f t="shared" si="1"/>
        <v>101010110</v>
      </c>
      <c r="G13">
        <v>-9</v>
      </c>
      <c r="H13">
        <v>0</v>
      </c>
      <c r="I13">
        <v>-10</v>
      </c>
      <c r="J13">
        <v>0</v>
      </c>
      <c r="K13">
        <v>8</v>
      </c>
      <c r="L13">
        <v>0</v>
      </c>
      <c r="M13">
        <v>-7</v>
      </c>
      <c r="N13">
        <v>-8</v>
      </c>
      <c r="O13">
        <v>0</v>
      </c>
    </row>
    <row r="14" spans="1:15" x14ac:dyDescent="0.25">
      <c r="A14" s="1">
        <f>ROW()</f>
        <v>14</v>
      </c>
      <c r="B14" s="2" t="s">
        <v>1</v>
      </c>
      <c r="C14">
        <f t="shared" si="0"/>
        <v>49</v>
      </c>
      <c r="E14" t="str">
        <f t="shared" si="1"/>
        <v>000110001</v>
      </c>
      <c r="G14">
        <v>0</v>
      </c>
      <c r="H14">
        <v>0</v>
      </c>
      <c r="I14">
        <v>0</v>
      </c>
      <c r="J14">
        <v>8</v>
      </c>
      <c r="K14">
        <v>8</v>
      </c>
      <c r="L14">
        <v>0</v>
      </c>
      <c r="M14">
        <v>0</v>
      </c>
      <c r="N14">
        <v>0</v>
      </c>
      <c r="O14">
        <v>-3</v>
      </c>
    </row>
    <row r="15" spans="1:15" x14ac:dyDescent="0.25">
      <c r="A15" s="1">
        <f>ROW()</f>
        <v>15</v>
      </c>
      <c r="B15" s="2" t="s">
        <v>0</v>
      </c>
      <c r="C15">
        <f t="shared" si="0"/>
        <v>483</v>
      </c>
      <c r="E15" t="str">
        <f t="shared" si="1"/>
        <v>111100011</v>
      </c>
      <c r="G15">
        <v>5</v>
      </c>
      <c r="H15">
        <v>-4</v>
      </c>
      <c r="I15">
        <v>-1</v>
      </c>
      <c r="J15">
        <v>6</v>
      </c>
      <c r="K15">
        <v>0</v>
      </c>
      <c r="L15">
        <v>0</v>
      </c>
      <c r="M15">
        <v>0</v>
      </c>
      <c r="N15">
        <v>10</v>
      </c>
      <c r="O15">
        <v>10</v>
      </c>
    </row>
    <row r="16" spans="1:15" x14ac:dyDescent="0.25">
      <c r="A16" s="1">
        <f>ROW()</f>
        <v>16</v>
      </c>
      <c r="B16" s="2" t="s">
        <v>3</v>
      </c>
      <c r="C16">
        <f t="shared" si="0"/>
        <v>439</v>
      </c>
      <c r="E16" t="str">
        <f t="shared" si="1"/>
        <v>110110111</v>
      </c>
      <c r="G16">
        <v>-4</v>
      </c>
      <c r="H16">
        <v>-8</v>
      </c>
      <c r="I16">
        <v>0</v>
      </c>
      <c r="J16">
        <v>-2</v>
      </c>
      <c r="K16">
        <v>-1</v>
      </c>
      <c r="L16">
        <v>0</v>
      </c>
      <c r="M16">
        <v>-5</v>
      </c>
      <c r="N16">
        <v>9</v>
      </c>
      <c r="O16">
        <v>-10</v>
      </c>
    </row>
    <row r="17" spans="1:15" x14ac:dyDescent="0.25">
      <c r="A17" s="1">
        <f>ROW()</f>
        <v>17</v>
      </c>
      <c r="B17" s="2" t="s">
        <v>1</v>
      </c>
      <c r="C17">
        <f t="shared" si="0"/>
        <v>358</v>
      </c>
      <c r="E17" t="str">
        <f t="shared" si="1"/>
        <v>101100110</v>
      </c>
      <c r="G17">
        <v>1</v>
      </c>
      <c r="H17">
        <v>0</v>
      </c>
      <c r="I17">
        <v>5</v>
      </c>
      <c r="J17">
        <v>9</v>
      </c>
      <c r="K17">
        <v>0</v>
      </c>
      <c r="L17">
        <v>0</v>
      </c>
      <c r="M17">
        <v>-6</v>
      </c>
      <c r="N17">
        <v>9</v>
      </c>
      <c r="O17">
        <v>0</v>
      </c>
    </row>
    <row r="18" spans="1:15" x14ac:dyDescent="0.25">
      <c r="A18" s="1">
        <f>ROW()</f>
        <v>18</v>
      </c>
      <c r="B18" s="2" t="s">
        <v>2</v>
      </c>
      <c r="C18">
        <f t="shared" si="0"/>
        <v>440</v>
      </c>
      <c r="E18" t="str">
        <f t="shared" si="1"/>
        <v>110111000</v>
      </c>
      <c r="G18">
        <v>1</v>
      </c>
      <c r="H18">
        <v>-7</v>
      </c>
      <c r="I18">
        <v>0</v>
      </c>
      <c r="J18">
        <v>2</v>
      </c>
      <c r="K18">
        <v>-8</v>
      </c>
      <c r="L18">
        <v>6</v>
      </c>
      <c r="M18">
        <v>0</v>
      </c>
      <c r="N18">
        <v>0</v>
      </c>
      <c r="O18">
        <v>0</v>
      </c>
    </row>
    <row r="19" spans="1:15" x14ac:dyDescent="0.25">
      <c r="A19" s="1">
        <f>ROW()</f>
        <v>19</v>
      </c>
      <c r="B19" s="2" t="s">
        <v>6</v>
      </c>
      <c r="C19">
        <f t="shared" si="0"/>
        <v>283</v>
      </c>
      <c r="E19" t="str">
        <f t="shared" si="1"/>
        <v>100011011</v>
      </c>
      <c r="G19">
        <v>-3</v>
      </c>
      <c r="H19">
        <v>0</v>
      </c>
      <c r="I19">
        <v>0</v>
      </c>
      <c r="J19">
        <v>0</v>
      </c>
      <c r="K19">
        <v>-1</v>
      </c>
      <c r="L19">
        <v>-3</v>
      </c>
      <c r="M19">
        <v>0</v>
      </c>
      <c r="N19">
        <v>-6</v>
      </c>
      <c r="O19">
        <v>7</v>
      </c>
    </row>
    <row r="20" spans="1:15" x14ac:dyDescent="0.25">
      <c r="A20" s="1">
        <f>ROW()</f>
        <v>20</v>
      </c>
      <c r="B20" s="2" t="s">
        <v>0</v>
      </c>
      <c r="C20">
        <f t="shared" si="0"/>
        <v>365</v>
      </c>
      <c r="E20" t="str">
        <f t="shared" si="1"/>
        <v>101101101</v>
      </c>
      <c r="G20">
        <v>-6</v>
      </c>
      <c r="H20">
        <v>0</v>
      </c>
      <c r="I20">
        <v>-4</v>
      </c>
      <c r="J20">
        <v>6</v>
      </c>
      <c r="K20">
        <v>0</v>
      </c>
      <c r="L20">
        <v>-2</v>
      </c>
      <c r="M20">
        <v>-10</v>
      </c>
      <c r="N20">
        <v>0</v>
      </c>
      <c r="O20">
        <v>-5</v>
      </c>
    </row>
    <row r="21" spans="1:15" x14ac:dyDescent="0.25">
      <c r="A21" s="1">
        <f>ROW()</f>
        <v>21</v>
      </c>
      <c r="B21" s="2" t="s">
        <v>3</v>
      </c>
      <c r="C21">
        <f t="shared" si="0"/>
        <v>224</v>
      </c>
      <c r="E21" t="str">
        <f t="shared" si="1"/>
        <v>011100000</v>
      </c>
      <c r="G21">
        <v>0</v>
      </c>
      <c r="H21">
        <v>-4</v>
      </c>
      <c r="I21">
        <v>6</v>
      </c>
      <c r="J21">
        <v>-6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15" x14ac:dyDescent="0.25">
      <c r="A22" s="1">
        <f>ROW()</f>
        <v>22</v>
      </c>
      <c r="B22" s="2" t="s">
        <v>1</v>
      </c>
      <c r="C22">
        <f t="shared" si="0"/>
        <v>497</v>
      </c>
      <c r="E22" t="str">
        <f t="shared" si="1"/>
        <v>111110001</v>
      </c>
      <c r="G22">
        <v>-9</v>
      </c>
      <c r="H22">
        <v>-6</v>
      </c>
      <c r="I22">
        <v>-6</v>
      </c>
      <c r="J22">
        <v>-8</v>
      </c>
      <c r="K22">
        <v>7</v>
      </c>
      <c r="L22">
        <v>0</v>
      </c>
      <c r="M22">
        <v>0</v>
      </c>
      <c r="N22">
        <v>0</v>
      </c>
      <c r="O22">
        <v>4</v>
      </c>
    </row>
    <row r="23" spans="1:15" x14ac:dyDescent="0.25">
      <c r="A23" s="1">
        <f>ROW()</f>
        <v>23</v>
      </c>
      <c r="B23" s="2" t="s">
        <v>2</v>
      </c>
      <c r="C23">
        <f t="shared" si="0"/>
        <v>364</v>
      </c>
      <c r="E23" t="str">
        <f t="shared" si="1"/>
        <v>101101100</v>
      </c>
      <c r="G23">
        <v>-7</v>
      </c>
      <c r="H23">
        <v>0</v>
      </c>
      <c r="I23">
        <v>-5</v>
      </c>
      <c r="J23">
        <v>9</v>
      </c>
      <c r="K23">
        <v>0</v>
      </c>
      <c r="L23">
        <v>-8</v>
      </c>
      <c r="M23">
        <v>-6</v>
      </c>
      <c r="N23">
        <v>0</v>
      </c>
      <c r="O23">
        <v>0</v>
      </c>
    </row>
    <row r="24" spans="1:15" x14ac:dyDescent="0.25">
      <c r="A24" s="1">
        <f>ROW()</f>
        <v>24</v>
      </c>
      <c r="B24" s="2" t="s">
        <v>6</v>
      </c>
      <c r="C24">
        <f t="shared" si="0"/>
        <v>380</v>
      </c>
      <c r="E24" t="str">
        <f t="shared" si="1"/>
        <v>101111100</v>
      </c>
      <c r="G24">
        <v>-2</v>
      </c>
      <c r="H24">
        <v>0</v>
      </c>
      <c r="I24">
        <v>-8</v>
      </c>
      <c r="J24">
        <v>-8</v>
      </c>
      <c r="K24">
        <v>9</v>
      </c>
      <c r="L24">
        <v>-6</v>
      </c>
      <c r="M24">
        <v>10</v>
      </c>
      <c r="N24">
        <v>0</v>
      </c>
      <c r="O24">
        <v>0</v>
      </c>
    </row>
    <row r="25" spans="1:15" x14ac:dyDescent="0.25">
      <c r="A25" s="1">
        <f>ROW()</f>
        <v>25</v>
      </c>
      <c r="B25" s="2" t="s">
        <v>0</v>
      </c>
      <c r="C25">
        <f t="shared" si="0"/>
        <v>26</v>
      </c>
      <c r="E25" t="str">
        <f t="shared" si="1"/>
        <v>000011010</v>
      </c>
      <c r="G25">
        <v>0</v>
      </c>
      <c r="H25">
        <v>0</v>
      </c>
      <c r="I25">
        <v>0</v>
      </c>
      <c r="J25">
        <v>0</v>
      </c>
      <c r="K25">
        <v>4</v>
      </c>
      <c r="L25">
        <v>-9</v>
      </c>
      <c r="M25">
        <v>0</v>
      </c>
      <c r="N25">
        <v>-2</v>
      </c>
      <c r="O25">
        <v>0</v>
      </c>
    </row>
    <row r="26" spans="1:15" x14ac:dyDescent="0.25">
      <c r="A26" s="1">
        <f>ROW()</f>
        <v>26</v>
      </c>
      <c r="B26" s="2" t="s">
        <v>0</v>
      </c>
      <c r="C26">
        <f t="shared" si="0"/>
        <v>14</v>
      </c>
      <c r="E26" t="str">
        <f t="shared" si="1"/>
        <v>000001110</v>
      </c>
      <c r="G26">
        <v>0</v>
      </c>
      <c r="H26">
        <v>0</v>
      </c>
      <c r="I26">
        <v>0</v>
      </c>
      <c r="J26">
        <v>0</v>
      </c>
      <c r="K26">
        <v>0</v>
      </c>
      <c r="L26">
        <v>-10</v>
      </c>
      <c r="M26">
        <v>1</v>
      </c>
      <c r="N26">
        <v>-5</v>
      </c>
      <c r="O26">
        <v>0</v>
      </c>
    </row>
    <row r="27" spans="1:15" x14ac:dyDescent="0.25">
      <c r="A27" s="1">
        <f>ROW()</f>
        <v>27</v>
      </c>
      <c r="B27" s="2" t="s">
        <v>1</v>
      </c>
      <c r="C27">
        <f t="shared" si="0"/>
        <v>221</v>
      </c>
      <c r="E27" t="str">
        <f t="shared" si="1"/>
        <v>011011101</v>
      </c>
      <c r="G27">
        <v>0</v>
      </c>
      <c r="H27">
        <v>5</v>
      </c>
      <c r="I27">
        <v>6</v>
      </c>
      <c r="J27">
        <v>0</v>
      </c>
      <c r="K27">
        <v>-8</v>
      </c>
      <c r="L27">
        <v>3</v>
      </c>
      <c r="M27">
        <v>2</v>
      </c>
      <c r="N27">
        <v>0</v>
      </c>
      <c r="O27">
        <v>8</v>
      </c>
    </row>
    <row r="28" spans="1:15" x14ac:dyDescent="0.25">
      <c r="A28" s="1">
        <f>ROW()</f>
        <v>28</v>
      </c>
      <c r="B28" s="2" t="s">
        <v>2</v>
      </c>
      <c r="C28">
        <f t="shared" si="0"/>
        <v>91</v>
      </c>
      <c r="E28" t="str">
        <f t="shared" si="1"/>
        <v>001011011</v>
      </c>
      <c r="G28">
        <v>0</v>
      </c>
      <c r="H28">
        <v>0</v>
      </c>
      <c r="I28">
        <v>5</v>
      </c>
      <c r="J28">
        <v>0</v>
      </c>
      <c r="K28">
        <v>3</v>
      </c>
      <c r="L28">
        <v>-6</v>
      </c>
      <c r="M28">
        <v>0</v>
      </c>
      <c r="N28">
        <v>7</v>
      </c>
      <c r="O28">
        <v>-3</v>
      </c>
    </row>
    <row r="29" spans="1:15" x14ac:dyDescent="0.25">
      <c r="A29" s="1">
        <f>ROW()</f>
        <v>29</v>
      </c>
      <c r="B29" s="2" t="s">
        <v>1</v>
      </c>
      <c r="C29">
        <f t="shared" si="0"/>
        <v>173</v>
      </c>
      <c r="E29" t="str">
        <f t="shared" si="1"/>
        <v>010101101</v>
      </c>
      <c r="G29">
        <v>0</v>
      </c>
      <c r="H29">
        <v>-9</v>
      </c>
      <c r="I29">
        <v>0</v>
      </c>
      <c r="J29">
        <v>-7</v>
      </c>
      <c r="K29">
        <v>0</v>
      </c>
      <c r="L29">
        <v>-6</v>
      </c>
      <c r="M29">
        <v>-3</v>
      </c>
      <c r="N29">
        <v>0</v>
      </c>
      <c r="O29">
        <v>-1</v>
      </c>
    </row>
    <row r="30" spans="1:15" x14ac:dyDescent="0.25">
      <c r="A30" s="1">
        <f>ROW()</f>
        <v>30</v>
      </c>
      <c r="B30" s="2" t="s">
        <v>3</v>
      </c>
      <c r="C30">
        <f t="shared" si="0"/>
        <v>465</v>
      </c>
      <c r="E30" t="str">
        <f t="shared" si="1"/>
        <v>111010001</v>
      </c>
      <c r="G30">
        <v>-8</v>
      </c>
      <c r="H30">
        <v>3</v>
      </c>
      <c r="I30">
        <v>5</v>
      </c>
      <c r="J30">
        <v>0</v>
      </c>
      <c r="K30">
        <v>3</v>
      </c>
      <c r="L30">
        <v>0</v>
      </c>
      <c r="M30">
        <v>0</v>
      </c>
      <c r="N30">
        <v>0</v>
      </c>
      <c r="O30">
        <v>-2</v>
      </c>
    </row>
    <row r="31" spans="1:15" x14ac:dyDescent="0.25">
      <c r="A31" s="1">
        <f>ROW()</f>
        <v>31</v>
      </c>
      <c r="B31" s="2" t="s">
        <v>4</v>
      </c>
      <c r="C31">
        <f t="shared" si="0"/>
        <v>31</v>
      </c>
      <c r="E31" t="str">
        <f t="shared" si="1"/>
        <v>000011111</v>
      </c>
      <c r="G31">
        <v>0</v>
      </c>
      <c r="H31">
        <v>0</v>
      </c>
      <c r="I31">
        <v>0</v>
      </c>
      <c r="J31">
        <v>0</v>
      </c>
      <c r="K31">
        <v>-6</v>
      </c>
      <c r="L31">
        <v>7</v>
      </c>
      <c r="M31">
        <v>-3</v>
      </c>
      <c r="N31">
        <v>-6</v>
      </c>
      <c r="O31">
        <v>8</v>
      </c>
    </row>
    <row r="32" spans="1:15" x14ac:dyDescent="0.25">
      <c r="A32" s="1">
        <f>ROW()</f>
        <v>32</v>
      </c>
      <c r="B32" s="2" t="s">
        <v>5</v>
      </c>
      <c r="C32">
        <f t="shared" si="0"/>
        <v>38</v>
      </c>
      <c r="E32" t="str">
        <f t="shared" si="1"/>
        <v>000100110</v>
      </c>
      <c r="G32">
        <v>0</v>
      </c>
      <c r="H32">
        <v>0</v>
      </c>
      <c r="I32">
        <v>0</v>
      </c>
      <c r="J32">
        <v>2</v>
      </c>
      <c r="K32">
        <v>0</v>
      </c>
      <c r="L32">
        <v>0</v>
      </c>
      <c r="M32">
        <v>5</v>
      </c>
      <c r="N32">
        <v>10</v>
      </c>
      <c r="O32">
        <v>0</v>
      </c>
    </row>
    <row r="33" spans="1:15" x14ac:dyDescent="0.25">
      <c r="A33" s="1">
        <f>ROW()</f>
        <v>33</v>
      </c>
      <c r="B33" s="2" t="s">
        <v>1</v>
      </c>
      <c r="C33">
        <f t="shared" si="0"/>
        <v>451</v>
      </c>
      <c r="E33" t="str">
        <f t="shared" si="1"/>
        <v>111000011</v>
      </c>
      <c r="G33">
        <v>-1</v>
      </c>
      <c r="H33">
        <v>-4</v>
      </c>
      <c r="I33">
        <v>2</v>
      </c>
      <c r="J33">
        <v>0</v>
      </c>
      <c r="K33">
        <v>0</v>
      </c>
      <c r="L33">
        <v>0</v>
      </c>
      <c r="M33">
        <v>0</v>
      </c>
      <c r="N33">
        <v>-7</v>
      </c>
      <c r="O33">
        <v>-9</v>
      </c>
    </row>
    <row r="34" spans="1:15" x14ac:dyDescent="0.25">
      <c r="A34" s="1">
        <f>ROW()</f>
        <v>34</v>
      </c>
      <c r="B34" s="2" t="s">
        <v>0</v>
      </c>
      <c r="C34">
        <f t="shared" si="0"/>
        <v>34</v>
      </c>
      <c r="E34" t="str">
        <f t="shared" si="1"/>
        <v>000100010</v>
      </c>
      <c r="G34">
        <v>0</v>
      </c>
      <c r="H34">
        <v>0</v>
      </c>
      <c r="I34">
        <v>0</v>
      </c>
      <c r="J34">
        <v>8</v>
      </c>
      <c r="K34">
        <v>0</v>
      </c>
      <c r="L34">
        <v>0</v>
      </c>
      <c r="M34">
        <v>0</v>
      </c>
      <c r="N34">
        <v>1</v>
      </c>
      <c r="O34">
        <v>0</v>
      </c>
    </row>
    <row r="35" spans="1:15" x14ac:dyDescent="0.25">
      <c r="A35" s="1">
        <f>ROW()</f>
        <v>35</v>
      </c>
      <c r="B35" s="2" t="s">
        <v>3</v>
      </c>
      <c r="C35">
        <f t="shared" si="0"/>
        <v>114</v>
      </c>
      <c r="E35" t="str">
        <f t="shared" si="1"/>
        <v>001110010</v>
      </c>
      <c r="G35">
        <v>0</v>
      </c>
      <c r="H35">
        <v>0</v>
      </c>
      <c r="I35">
        <v>3</v>
      </c>
      <c r="J35">
        <v>9</v>
      </c>
      <c r="K35">
        <v>-6</v>
      </c>
      <c r="L35">
        <v>0</v>
      </c>
      <c r="M35">
        <v>0</v>
      </c>
      <c r="N35">
        <v>-3</v>
      </c>
      <c r="O35">
        <v>0</v>
      </c>
    </row>
    <row r="36" spans="1:15" x14ac:dyDescent="0.25">
      <c r="A36" s="1">
        <f>ROW()</f>
        <v>36</v>
      </c>
      <c r="B36" s="2" t="s">
        <v>1</v>
      </c>
      <c r="C36">
        <f t="shared" si="0"/>
        <v>101</v>
      </c>
      <c r="E36" t="str">
        <f t="shared" si="1"/>
        <v>001100101</v>
      </c>
      <c r="G36">
        <v>0</v>
      </c>
      <c r="H36">
        <v>0</v>
      </c>
      <c r="I36">
        <v>-7</v>
      </c>
      <c r="J36">
        <v>-3</v>
      </c>
      <c r="K36">
        <v>0</v>
      </c>
      <c r="L36">
        <v>0</v>
      </c>
      <c r="M36">
        <v>-10</v>
      </c>
      <c r="N36">
        <v>0</v>
      </c>
      <c r="O36">
        <v>-1</v>
      </c>
    </row>
    <row r="37" spans="1:15" x14ac:dyDescent="0.25">
      <c r="A37" s="1">
        <f>ROW()</f>
        <v>37</v>
      </c>
      <c r="B37" s="2" t="s">
        <v>2</v>
      </c>
      <c r="C37">
        <f t="shared" si="0"/>
        <v>309</v>
      </c>
      <c r="E37" t="str">
        <f t="shared" si="1"/>
        <v>100110101</v>
      </c>
      <c r="G37">
        <v>-3</v>
      </c>
      <c r="H37">
        <v>0</v>
      </c>
      <c r="I37">
        <v>0</v>
      </c>
      <c r="J37">
        <v>-8</v>
      </c>
      <c r="K37">
        <v>8</v>
      </c>
      <c r="L37">
        <v>0</v>
      </c>
      <c r="M37">
        <v>1</v>
      </c>
      <c r="N37">
        <v>0</v>
      </c>
      <c r="O37">
        <v>-8</v>
      </c>
    </row>
    <row r="38" spans="1:15" x14ac:dyDescent="0.25">
      <c r="A38" s="1">
        <f>ROW()</f>
        <v>38</v>
      </c>
      <c r="B38" s="2" t="s">
        <v>6</v>
      </c>
      <c r="C38">
        <f t="shared" si="0"/>
        <v>199</v>
      </c>
      <c r="E38" t="str">
        <f t="shared" si="1"/>
        <v>011000111</v>
      </c>
      <c r="G38">
        <v>0</v>
      </c>
      <c r="H38">
        <v>6</v>
      </c>
      <c r="I38">
        <v>-8</v>
      </c>
      <c r="J38">
        <v>0</v>
      </c>
      <c r="K38">
        <v>0</v>
      </c>
      <c r="L38">
        <v>0</v>
      </c>
      <c r="M38">
        <v>-6</v>
      </c>
      <c r="N38">
        <v>9</v>
      </c>
      <c r="O38">
        <v>-9</v>
      </c>
    </row>
    <row r="39" spans="1:15" x14ac:dyDescent="0.25">
      <c r="A39" s="1">
        <f>ROW()</f>
        <v>39</v>
      </c>
      <c r="B39" s="2" t="s">
        <v>0</v>
      </c>
      <c r="C39">
        <f t="shared" si="0"/>
        <v>123</v>
      </c>
      <c r="E39" t="str">
        <f t="shared" si="1"/>
        <v>001111011</v>
      </c>
      <c r="G39">
        <v>0</v>
      </c>
      <c r="H39">
        <v>0</v>
      </c>
      <c r="I39">
        <v>9</v>
      </c>
      <c r="J39">
        <v>5</v>
      </c>
      <c r="K39">
        <v>-6</v>
      </c>
      <c r="L39">
        <v>-10</v>
      </c>
      <c r="M39">
        <v>0</v>
      </c>
      <c r="N39">
        <v>-5</v>
      </c>
      <c r="O39">
        <v>-7</v>
      </c>
    </row>
    <row r="40" spans="1:15" x14ac:dyDescent="0.25">
      <c r="A40" s="1">
        <f>ROW()</f>
        <v>40</v>
      </c>
      <c r="B40" s="2" t="s">
        <v>3</v>
      </c>
      <c r="C40">
        <f t="shared" si="0"/>
        <v>156</v>
      </c>
      <c r="E40" t="str">
        <f>DEC2BIN(C40,9)</f>
        <v>010011100</v>
      </c>
      <c r="G40">
        <v>0</v>
      </c>
      <c r="H40">
        <v>-6</v>
      </c>
      <c r="I40">
        <v>0</v>
      </c>
      <c r="J40">
        <v>0</v>
      </c>
      <c r="K40">
        <v>-7</v>
      </c>
      <c r="L40">
        <v>-5</v>
      </c>
      <c r="M40">
        <v>8</v>
      </c>
      <c r="N40">
        <v>0</v>
      </c>
      <c r="O40">
        <v>0</v>
      </c>
    </row>
    <row r="41" spans="1:15" x14ac:dyDescent="0.25">
      <c r="A41" s="1"/>
      <c r="B41" s="2"/>
    </row>
  </sheetData>
  <autoFilter ref="A6:O40"/>
  <dataValidations count="1">
    <dataValidation type="list" allowBlank="1" showInputMessage="1" showErrorMessage="1" sqref="D3">
      <formula1>$G$6:$O$6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tabSelected="1" workbookViewId="0">
      <selection activeCell="H8" sqref="H8"/>
    </sheetView>
  </sheetViews>
  <sheetFormatPr baseColWidth="10" defaultRowHeight="15" x14ac:dyDescent="0.25"/>
  <cols>
    <col min="1" max="3" width="11.42578125" style="6"/>
    <col min="4" max="4" width="19.5703125" style="6" bestFit="1" customWidth="1"/>
    <col min="5" max="5" width="19.140625" style="6" bestFit="1" customWidth="1"/>
    <col min="6" max="16384" width="11.42578125" style="6"/>
  </cols>
  <sheetData>
    <row r="1" spans="2:5" x14ac:dyDescent="0.25">
      <c r="D1" s="5" t="s">
        <v>26</v>
      </c>
      <c r="E1" s="5"/>
    </row>
    <row r="2" spans="2:5" x14ac:dyDescent="0.25">
      <c r="B2" s="6" t="s">
        <v>27</v>
      </c>
      <c r="C2" s="6" t="s">
        <v>22</v>
      </c>
      <c r="D2" s="6" t="s">
        <v>28</v>
      </c>
      <c r="E2" s="6" t="s">
        <v>29</v>
      </c>
    </row>
    <row r="3" spans="2:5" x14ac:dyDescent="0.25">
      <c r="B3" s="7" t="s">
        <v>3</v>
      </c>
      <c r="C3" s="6" t="s">
        <v>7</v>
      </c>
      <c r="D3" s="6">
        <f t="array" aca="1" ref="D3" ca="1">IFERROR(SMALL(IF((Feuil1!$B$7:$B$40=$B3)*(OFFSET(Feuil1!$A$7:$A$40,0,MATCH($C3,Feuil1!$6:$6,0)-1,COUNTA(Feuil1!$A:$A)-1,1))&lt;&gt;0,ROW(Feuil1!A$7:$A$40)),1),"Rien")</f>
        <v>16</v>
      </c>
      <c r="E3" s="6">
        <f t="array" aca="1" ref="E3" ca="1">IFERROR(LARGE(IF((Feuil1!$B$7:$B$40=$B3)*(OFFSET(Feuil1!$A$7:$A$40,0,MATCH($C3,Feuil1!$6:$6,0)-1,COUNTA(Feuil1!$A:$A)-1,1))&lt;&gt;0,ROW(Feuil1!A$7:$A$40)),1),"Rien")</f>
        <v>30</v>
      </c>
    </row>
    <row r="4" spans="2:5" x14ac:dyDescent="0.25">
      <c r="B4" s="7" t="s">
        <v>4</v>
      </c>
      <c r="C4" s="6" t="s">
        <v>8</v>
      </c>
      <c r="D4" s="6">
        <f t="array" aca="1" ref="D4" ca="1">IFERROR(SMALL(IF((Feuil1!$B$7:$B$40=$B4)*(OFFSET(Feuil1!$A$7:$A$40,0,MATCH($C4,Feuil1!$6:$6,0)-1,COUNTA(Feuil1!$A:$A)-1,1))&lt;&gt;0,ROW(Feuil1!A$7:$A$40)),1),"Rien")</f>
        <v>12</v>
      </c>
      <c r="E4" s="6">
        <f t="array" aca="1" ref="E4" ca="1">IFERROR(LARGE(IF((Feuil1!$B$7:$B$40=$B4)*(OFFSET(Feuil1!$A$7:$A$40,0,MATCH($C4,Feuil1!$6:$6,0)-1,COUNTA(Feuil1!$A:$A)-1,1))&lt;&gt;0,ROW(Feuil1!A$7:$A$40)),1),"Rien")</f>
        <v>12</v>
      </c>
    </row>
    <row r="5" spans="2:5" x14ac:dyDescent="0.25">
      <c r="B5" s="7" t="s">
        <v>5</v>
      </c>
      <c r="C5" s="6" t="s">
        <v>9</v>
      </c>
      <c r="D5" s="6">
        <f t="array" aca="1" ref="D5" ca="1">IFERROR(SMALL(IF((Feuil1!$B$7:$B$40=$B5)*(OFFSET(Feuil1!$A$7:$A$40,0,MATCH($C5,Feuil1!$6:$6,0)-1,COUNTA(Feuil1!$A:$A)-1,1))&lt;&gt;0,ROW(Feuil1!A$7:$A$40)),1),"Rien")</f>
        <v>13</v>
      </c>
      <c r="E5" s="6">
        <f t="array" aca="1" ref="E5" ca="1">IFERROR(LARGE(IF((Feuil1!$B$7:$B$40=$B5)*(OFFSET(Feuil1!$A$7:$A$40,0,MATCH($C5,Feuil1!$6:$6,0)-1,COUNTA(Feuil1!$A:$A)-1,1))&lt;&gt;0,ROW(Feuil1!A$7:$A$40)),1),"Rien")</f>
        <v>13</v>
      </c>
    </row>
    <row r="6" spans="2:5" x14ac:dyDescent="0.25">
      <c r="B6" s="7" t="s">
        <v>1</v>
      </c>
      <c r="C6" s="6" t="s">
        <v>10</v>
      </c>
      <c r="D6" s="6">
        <f t="array" aca="1" ref="D6" ca="1">IFERROR(SMALL(IF((Feuil1!$B$7:$B$40=$B6)*(OFFSET(Feuil1!$A$7:$A$40,0,MATCH($C6,Feuil1!$6:$6,0)-1,COUNTA(Feuil1!$A:$A)-1,1))&lt;&gt;0,ROW(Feuil1!A$7:$A$40)),1),"Rien")</f>
        <v>14</v>
      </c>
      <c r="E6" s="6">
        <f t="array" aca="1" ref="E6" ca="1">IFERROR(LARGE(IF((Feuil1!$B$7:$B$40=$B6)*(OFFSET(Feuil1!$A$7:$A$40,0,MATCH($C6,Feuil1!$6:$6,0)-1,COUNTA(Feuil1!$A:$A)-1,1))&lt;&gt;0,ROW(Feuil1!A$7:$A$40)),1),"Rien")</f>
        <v>36</v>
      </c>
    </row>
    <row r="7" spans="2:5" x14ac:dyDescent="0.25">
      <c r="B7" s="7" t="s">
        <v>0</v>
      </c>
      <c r="C7" s="6" t="s">
        <v>11</v>
      </c>
      <c r="D7" s="6">
        <f t="array" aca="1" ref="D7" ca="1">IFERROR(SMALL(IF((Feuil1!$B$7:$B$40=$B7)*(OFFSET(Feuil1!$A$7:$A$40,0,MATCH($C7,Feuil1!$6:$6,0)-1,COUNTA(Feuil1!$A:$A)-1,1))&lt;&gt;0,ROW(Feuil1!A$7:$A$40)),1),"Rien")</f>
        <v>25</v>
      </c>
      <c r="E7" s="6">
        <f t="array" aca="1" ref="E7" ca="1">IFERROR(LARGE(IF((Feuil1!$B$7:$B$40=$B7)*(OFFSET(Feuil1!$A$7:$A$40,0,MATCH($C7,Feuil1!$6:$6,0)-1,COUNTA(Feuil1!$A:$A)-1,1))&lt;&gt;0,ROW(Feuil1!A$7:$A$40)),1),"Rien")</f>
        <v>39</v>
      </c>
    </row>
    <row r="8" spans="2:5" x14ac:dyDescent="0.25">
      <c r="B8" s="7" t="s">
        <v>6</v>
      </c>
      <c r="C8" s="6" t="s">
        <v>12</v>
      </c>
      <c r="D8" s="6">
        <f t="array" aca="1" ref="D8" ca="1">IFERROR(SMALL(IF((Feuil1!$B$7:$B$40=$B8)*(OFFSET(Feuil1!$A$7:$A$40,0,MATCH($C8,Feuil1!$6:$6,0)-1,COUNTA(Feuil1!$A:$A)-1,1))&lt;&gt;0,ROW(Feuil1!A$7:$A$40)),1),"Rien")</f>
        <v>19</v>
      </c>
      <c r="E8" s="6">
        <f t="array" aca="1" ref="E8" ca="1">IFERROR(LARGE(IF((Feuil1!$B$7:$B$40=$B8)*(OFFSET(Feuil1!$A$7:$A$40,0,MATCH($C8,Feuil1!$6:$6,0)-1,COUNTA(Feuil1!$A:$A)-1,1))&lt;&gt;0,ROW(Feuil1!A$7:$A$40)),1),"Rien")</f>
        <v>24</v>
      </c>
    </row>
    <row r="9" spans="2:5" x14ac:dyDescent="0.25">
      <c r="B9" s="7" t="s">
        <v>3</v>
      </c>
      <c r="C9" s="6" t="s">
        <v>8</v>
      </c>
      <c r="D9" s="6">
        <f t="array" aca="1" ref="D9" ca="1">IFERROR(SMALL(IF((Feuil1!$B$7:$B$40=$B9)*(OFFSET(Feuil1!$A$7:$A$40,0,MATCH($C9,Feuil1!$6:$6,0)-1,COUNTA(Feuil1!$A:$A)-1,1))&lt;&gt;0,ROW(Feuil1!A$7:$A$40)),1),"Rien")</f>
        <v>16</v>
      </c>
      <c r="E9" s="6">
        <f t="array" aca="1" ref="E9" ca="1">IFERROR(LARGE(IF((Feuil1!$B$7:$B$40=$B9)*(OFFSET(Feuil1!$A$7:$A$40,0,MATCH($C9,Feuil1!$6:$6,0)-1,COUNTA(Feuil1!$A:$A)-1,1))&lt;&gt;0,ROW(Feuil1!A$7:$A$40)),1),"Rien")</f>
        <v>40</v>
      </c>
    </row>
    <row r="10" spans="2:5" x14ac:dyDescent="0.25">
      <c r="B10" s="7" t="s">
        <v>4</v>
      </c>
      <c r="C10" s="6" t="s">
        <v>9</v>
      </c>
      <c r="D10" s="6" t="str">
        <f t="array" aca="1" ref="D10" ca="1">IFERROR(SMALL(IF((Feuil1!$B$7:$B$40=$B10)*(OFFSET(Feuil1!$A$7:$A$40,0,MATCH($C10,Feuil1!$6:$6,0)-1,COUNTA(Feuil1!$A:$A)-1,1))&lt;&gt;0,ROW(Feuil1!A$7:$A$40)),1),"Rien")</f>
        <v>Rien</v>
      </c>
      <c r="E10" s="6" t="str">
        <f t="array" aca="1" ref="E10" ca="1">IFERROR(LARGE(IF((Feuil1!$B$7:$B$40=$B10)*(OFFSET(Feuil1!$A$7:$A$40,0,MATCH($C10,Feuil1!$6:$6,0)-1,COUNTA(Feuil1!$A:$A)-1,1))&lt;&gt;0,ROW(Feuil1!A$7:$A$40)),1),"Rien")</f>
        <v>Rien</v>
      </c>
    </row>
    <row r="11" spans="2:5" x14ac:dyDescent="0.25">
      <c r="B11" s="7" t="s">
        <v>5</v>
      </c>
      <c r="C11" s="6" t="s">
        <v>13</v>
      </c>
      <c r="D11" s="6">
        <f t="array" aca="1" ref="D11" ca="1">IFERROR(SMALL(IF((Feuil1!$B$7:$B$40=$B11)*(OFFSET(Feuil1!$A$7:$A$40,0,MATCH($C11,Feuil1!$6:$6,0)-1,COUNTA(Feuil1!$A:$A)-1,1))&lt;&gt;0,ROW(Feuil1!A$7:$A$40)),1),"Rien")</f>
        <v>13</v>
      </c>
      <c r="E11" s="6">
        <f t="array" aca="1" ref="E11" ca="1">IFERROR(LARGE(IF((Feuil1!$B$7:$B$40=$B11)*(OFFSET(Feuil1!$A$7:$A$40,0,MATCH($C11,Feuil1!$6:$6,0)-1,COUNTA(Feuil1!$A:$A)-1,1))&lt;&gt;0,ROW(Feuil1!A$7:$A$40)),1),"Rien")</f>
        <v>32</v>
      </c>
    </row>
    <row r="12" spans="2:5" x14ac:dyDescent="0.25">
      <c r="B12" s="7" t="s">
        <v>1</v>
      </c>
      <c r="C12" s="6" t="s">
        <v>14</v>
      </c>
      <c r="D12" s="6">
        <f t="array" aca="1" ref="D12" ca="1">IFERROR(SMALL(IF((Feuil1!$B$7:$B$40=$B12)*(OFFSET(Feuil1!$A$7:$A$40,0,MATCH($C12,Feuil1!$6:$6,0)-1,COUNTA(Feuil1!$A:$A)-1,1))&lt;&gt;0,ROW(Feuil1!A$7:$A$40)),1),"Rien")</f>
        <v>8</v>
      </c>
      <c r="E12" s="6">
        <f t="array" aca="1" ref="E12" ca="1">IFERROR(LARGE(IF((Feuil1!$B$7:$B$40=$B12)*(OFFSET(Feuil1!$A$7:$A$40,0,MATCH($C12,Feuil1!$6:$6,0)-1,COUNTA(Feuil1!$A:$A)-1,1))&lt;&gt;0,ROW(Feuil1!A$7:$A$40)),1),"Rien")</f>
        <v>33</v>
      </c>
    </row>
    <row r="13" spans="2:5" x14ac:dyDescent="0.25">
      <c r="B13" s="7" t="s">
        <v>0</v>
      </c>
      <c r="C13" s="6" t="s">
        <v>15</v>
      </c>
      <c r="D13" s="6">
        <f t="array" aca="1" ref="D13" ca="1">IFERROR(SMALL(IF((Feuil1!$B$7:$B$40=$B13)*(OFFSET(Feuil1!$A$7:$A$40,0,MATCH($C13,Feuil1!$6:$6,0)-1,COUNTA(Feuil1!$A:$A)-1,1))&lt;&gt;0,ROW(Feuil1!A$7:$A$40)),1),"Rien")</f>
        <v>7</v>
      </c>
      <c r="E13" s="6">
        <f t="array" aca="1" ref="E13" ca="1">IFERROR(LARGE(IF((Feuil1!$B$7:$B$40=$B13)*(OFFSET(Feuil1!$A$7:$A$40,0,MATCH($C13,Feuil1!$6:$6,0)-1,COUNTA(Feuil1!$A:$A)-1,1))&lt;&gt;0,ROW(Feuil1!A$7:$A$40)),1),"Rien")</f>
        <v>39</v>
      </c>
    </row>
    <row r="14" spans="2:5" x14ac:dyDescent="0.25">
      <c r="B14" s="7" t="s">
        <v>6</v>
      </c>
      <c r="C14" s="6" t="s">
        <v>7</v>
      </c>
      <c r="D14" s="6">
        <f t="array" aca="1" ref="D14" ca="1">IFERROR(SMALL(IF((Feuil1!$B$7:$B$40=$B14)*(OFFSET(Feuil1!$A$7:$A$40,0,MATCH($C14,Feuil1!$6:$6,0)-1,COUNTA(Feuil1!$A:$A)-1,1))&lt;&gt;0,ROW(Feuil1!A$7:$A$40)),1),"Rien")</f>
        <v>19</v>
      </c>
      <c r="E14" s="6">
        <f t="array" aca="1" ref="E14" ca="1">IFERROR(LARGE(IF((Feuil1!$B$7:$B$40=$B14)*(OFFSET(Feuil1!$A$7:$A$40,0,MATCH($C14,Feuil1!$6:$6,0)-1,COUNTA(Feuil1!$A:$A)-1,1))&lt;&gt;0,ROW(Feuil1!A$7:$A$40)),1),"Rien")</f>
        <v>24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endline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2016-10-22T10:16:08Z</dcterms:created>
  <dcterms:modified xsi:type="dcterms:W3CDTF">2019-09-28T18:27:20Z</dcterms:modified>
</cp:coreProperties>
</file>