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0730" windowHeight="11760"/>
  </bookViews>
  <sheets>
    <sheet name="Feuil1" sheetId="1" r:id="rId1"/>
    <sheet name="Feuil2" sheetId="2" r:id="rId2"/>
  </sheets>
  <definedNames>
    <definedName name="Calendar_2019">Feuil2!#REF!</definedName>
    <definedName name="Hexa_ARMEE">Feuil1!$D$39:$D$44</definedName>
    <definedName name="Hexa_FLUIDITE">Feuil1!$D$59:$D$64</definedName>
    <definedName name="Hexa_GRAND">Feuil1!$D$69:$D$74</definedName>
    <definedName name="Hexa_PETIT">Feuil1!$D$49:$D$54</definedName>
    <definedName name="Hexa_TEST">Feuil1!$D$79:$D$84</definedName>
    <definedName name="Hexa1">Feuil1!$E$26:$E$31</definedName>
    <definedName name="Hexa2">Feuil1!$H$26:$H$31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1" l="1"/>
  <c r="E27" i="1"/>
  <c r="E28" i="1"/>
  <c r="E29" i="1"/>
  <c r="E30" i="1"/>
  <c r="E31" i="1"/>
  <c r="G6" i="2" l="1" a="1"/>
  <c r="G6" i="2" s="1"/>
  <c r="G5" i="2" a="1"/>
  <c r="G5" i="2" s="1"/>
  <c r="H27" i="1"/>
  <c r="H28" i="1"/>
  <c r="H26" i="1"/>
  <c r="H29" i="1"/>
  <c r="H30" i="1"/>
  <c r="H31" i="1"/>
  <c r="G4" i="2" a="1"/>
  <c r="G4" i="2" s="1"/>
  <c r="G2" i="2" a="1"/>
  <c r="G2" i="2" s="1"/>
  <c r="G3" i="2" a="1"/>
  <c r="G3" i="2" s="1"/>
  <c r="H6" i="2" l="1" a="1"/>
  <c r="H6" i="2" s="1"/>
  <c r="B24" i="1"/>
  <c r="H5" i="2" l="1" a="1"/>
  <c r="H5" i="2" s="1"/>
  <c r="H4" i="2" a="1"/>
  <c r="H4" i="2" s="1"/>
  <c r="H2" i="2" a="1"/>
  <c r="H2" i="2" s="1"/>
  <c r="H3" i="2" a="1"/>
  <c r="H3" i="2" s="1"/>
</calcChain>
</file>

<file path=xl/sharedStrings.xml><?xml version="1.0" encoding="utf-8"?>
<sst xmlns="http://schemas.openxmlformats.org/spreadsheetml/2006/main" count="178" uniqueCount="93">
  <si>
    <t xml:space="preserve">Question : </t>
  </si>
  <si>
    <t>Invisible</t>
  </si>
  <si>
    <t>Aspects Branches</t>
  </si>
  <si>
    <t>Lignes</t>
  </si>
  <si>
    <t>Sujet / Objet</t>
  </si>
  <si>
    <t>Troncs Célestes</t>
  </si>
  <si>
    <t>H1</t>
  </si>
  <si>
    <t>H2</t>
  </si>
  <si>
    <t xml:space="preserve">Date </t>
  </si>
  <si>
    <t xml:space="preserve">Mois       </t>
  </si>
  <si>
    <t>_x_</t>
  </si>
  <si>
    <t>___</t>
  </si>
  <si>
    <t>_ _</t>
  </si>
  <si>
    <t>_o_</t>
  </si>
  <si>
    <t>Nombre</t>
  </si>
  <si>
    <t>Type 1</t>
  </si>
  <si>
    <t>Type 2</t>
  </si>
  <si>
    <t>Résultat</t>
  </si>
  <si>
    <t>B m</t>
  </si>
  <si>
    <t>C e</t>
  </si>
  <si>
    <t>G wa</t>
  </si>
  <si>
    <t>R yo</t>
  </si>
  <si>
    <t>G cn</t>
  </si>
  <si>
    <t>B y</t>
  </si>
  <si>
    <t>P t</t>
  </si>
  <si>
    <t>9 - UN PETIT</t>
  </si>
  <si>
    <t>Objet</t>
  </si>
  <si>
    <t>Sujet</t>
  </si>
  <si>
    <t>Aspects</t>
  </si>
  <si>
    <t>Sujet/Objet</t>
  </si>
  <si>
    <t>_  _</t>
  </si>
  <si>
    <t>11 - FLUIDITE</t>
  </si>
  <si>
    <t>P e</t>
  </si>
  <si>
    <t>HARMONIE</t>
  </si>
  <si>
    <t xml:space="preserve">C yo </t>
  </si>
  <si>
    <t>G h</t>
  </si>
  <si>
    <t>B c</t>
  </si>
  <si>
    <t>B cn</t>
  </si>
  <si>
    <t>R y</t>
  </si>
  <si>
    <t>G t</t>
  </si>
  <si>
    <t>DEPART</t>
  </si>
  <si>
    <t>B sh</t>
  </si>
  <si>
    <t>C s</t>
  </si>
  <si>
    <t>P w</t>
  </si>
  <si>
    <t>26 - UN GRAND</t>
  </si>
  <si>
    <t>7 - UNE ARMEE</t>
  </si>
  <si>
    <t>P yo</t>
  </si>
  <si>
    <t>B h</t>
  </si>
  <si>
    <t>R c</t>
  </si>
  <si>
    <t>G w</t>
  </si>
  <si>
    <t>R cn</t>
  </si>
  <si>
    <t>C y</t>
  </si>
  <si>
    <t>RETOUR</t>
  </si>
  <si>
    <r>
      <t xml:space="preserve">Ci-dessous 4 exemples d'hexagrammes avec leurs infos respectives (Nom de l'hexagramme, Invisible, Aspects, Sujet/Objet, Type d'hexagramme). Il y en a </t>
    </r>
    <r>
      <rPr>
        <b/>
        <sz val="14"/>
        <color theme="1"/>
        <rFont val="Calibri"/>
        <family val="2"/>
        <scheme val="minor"/>
      </rPr>
      <t>64</t>
    </r>
    <r>
      <rPr>
        <sz val="14"/>
        <color theme="1"/>
        <rFont val="Calibri"/>
        <family val="2"/>
        <scheme val="minor"/>
      </rPr>
      <t xml:space="preserve"> au total, tous différents.</t>
    </r>
  </si>
  <si>
    <t>"Résultat" en colonne A correspond au nombre de faces obtenues suite au jet de 3 pièces de monnaie. Ce résultat est donc aléatoire. Il y a 6 lancers au total, correspondants aux 6 lignes.</t>
  </si>
  <si>
    <t>Chaque nombre, forcément compris entre 0 et 3 (nombres minimum et maximum de faces pouvant être obtenues à chaque lancer), correspond à un type de ligne :</t>
  </si>
  <si>
    <t>0 = _x_ Yin mutable</t>
  </si>
  <si>
    <t>1 = ___ Yang</t>
  </si>
  <si>
    <t>2 = _  _ Yin</t>
  </si>
  <si>
    <t>3 = _o_ Yin mutable</t>
  </si>
  <si>
    <t>L'ensemble des 6 lignes représente un hexagramme qui a ses propres particularités (Nom, Type, Invisible, Aspects etc)</t>
  </si>
  <si>
    <t>Lorsque Yin ou Yang sont mutables ils se transforment en leur opposé et génèrent donc un second hexagramme. Si le 1er hexagramme ne comporte pas de Yin ou Yang mutable alors cela ne génère pas de 2nd hexagramme.</t>
  </si>
  <si>
    <t>Il existe 64 hexagrammes en tout, tous avec des particularités différentes.</t>
  </si>
  <si>
    <t>Je crée cet Excel afin d'automatiser "l'interprétation" du tirage. Je souhaiterais donc que lorque j'indique les résultats des 6 lancers de pièces en colonne A, Excel insère automatiquement les :</t>
  </si>
  <si>
    <r>
      <rPr>
        <b/>
        <u/>
        <sz val="14"/>
        <color theme="1"/>
        <rFont val="Calibri (Corps)_x0000_"/>
      </rPr>
      <t>Description</t>
    </r>
    <r>
      <rPr>
        <b/>
        <sz val="14"/>
        <color theme="1"/>
        <rFont val="Calibri"/>
        <family val="2"/>
        <scheme val="minor"/>
      </rPr>
      <t xml:space="preserve"> :</t>
    </r>
  </si>
  <si>
    <r>
      <rPr>
        <b/>
        <u/>
        <sz val="14"/>
        <color theme="1"/>
        <rFont val="Calibri (Corps)_x0000_"/>
      </rPr>
      <t>Demande</t>
    </r>
    <r>
      <rPr>
        <sz val="14"/>
        <color theme="1"/>
        <rFont val="Calibri"/>
        <family val="2"/>
        <scheme val="minor"/>
      </rPr>
      <t xml:space="preserve"> :</t>
    </r>
  </si>
  <si>
    <r>
      <rPr>
        <b/>
        <u/>
        <sz val="14"/>
        <color theme="1"/>
        <rFont val="Calibri (Corps)_x0000_"/>
      </rPr>
      <t>Infos</t>
    </r>
    <r>
      <rPr>
        <b/>
        <sz val="12"/>
        <color theme="1"/>
        <rFont val="Calibri (Corps)_x0000_"/>
      </rPr>
      <t xml:space="preserve"> :</t>
    </r>
  </si>
  <si>
    <t>Lignes (E), Aspects Branches (D), Invisible (B), Sujet / Objet (F), Nom de l'hexagramme 1 (F24), Type de l'hexagramme 1 (D32), Nom de l'Hexagramme 2 (G24) s'il existe, Type de l'hexagramme 2 (G32) s'il existe.</t>
  </si>
  <si>
    <t>Seules les lignes "Aspects Branches "(D) et "Lignes" (E) contiennent TOUTES obligatoirement une information ainsi que la cellule contenant le nom de l'hexagramme 1 (ici F24).</t>
  </si>
  <si>
    <t>Les lignes "Invisible" (B), Sujet / Objet (F) et cellules contenant le type de l'hexagramme 1 (ici D32) peuvent être remplies ou NULL.</t>
  </si>
  <si>
    <t>En présence d'un 2nd hexagramme, les lignes  "Lignes" (H) contiennent TOUTES obligatoirement une information ainsi que la cellule contenant le nom de l'hexagramme 2 (ici G24). La cellule contenant le type de l'hexagramme 2 (ici G32) peut être remplie ou NULL. Les lignes "Aspects Branches" (G) restent vides.</t>
  </si>
  <si>
    <t>Nom de l'hexagramme</t>
  </si>
  <si>
    <t>Type d'hexagramme (parfois NULL)</t>
  </si>
  <si>
    <t>Hexa1</t>
  </si>
  <si>
    <t>Hexa_ARMEE</t>
  </si>
  <si>
    <t>Hexa_PETIT</t>
  </si>
  <si>
    <t>Hexa2</t>
  </si>
  <si>
    <t>Hexa_FLUIDITE</t>
  </si>
  <si>
    <t>https://forum.excel-pratique.com/viewtopic.php?f=2&amp;t=132875&amp;sid=53d9507590decb990db2d4405064499c&amp;start=20</t>
  </si>
  <si>
    <t>Hexa_Grand</t>
  </si>
  <si>
    <t>00 - TEST</t>
  </si>
  <si>
    <t>aa</t>
  </si>
  <si>
    <t>bb</t>
  </si>
  <si>
    <t>cc</t>
  </si>
  <si>
    <t>dd</t>
  </si>
  <si>
    <t>ee</t>
  </si>
  <si>
    <t>ff</t>
  </si>
  <si>
    <t>xxx</t>
  </si>
  <si>
    <t>zzzz</t>
  </si>
  <si>
    <t>test</t>
  </si>
  <si>
    <t>Hexa_TEST</t>
  </si>
  <si>
    <t>ESSAI</t>
  </si>
  <si>
    <t>Ligne 79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</si>
</sst>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13">
    <font>
      <sz val="12"/>
      <color theme="1"/>
      <name val="Calibri"/>
      <family val="2"/>
      <scheme val="minor"/>
    </font>
    <font>
      <b/>
      <sz val="12"/>
      <color theme="1"/>
      <name val="Calibri"/>
      <family val="2"/>
      <scheme val="minor"/>
    </font>
    <font>
      <sz val="12"/>
      <color rgb="FF00B050"/>
      <name val="Calibri"/>
      <family val="2"/>
      <scheme val="minor"/>
    </font>
    <font>
      <sz val="14"/>
      <color theme="1"/>
      <name val="Calibri"/>
      <family val="2"/>
      <scheme val="minor"/>
    </font>
    <font>
      <b/>
      <sz val="14"/>
      <color theme="1"/>
      <name val="Calibri"/>
      <family val="2"/>
      <scheme val="minor"/>
    </font>
    <font>
      <b/>
      <u/>
      <sz val="14"/>
      <color theme="1"/>
      <name val="Calibri (Corps)_x0000_"/>
    </font>
    <font>
      <b/>
      <u/>
      <sz val="12"/>
      <color theme="1"/>
      <name val="Calibri"/>
      <family val="2"/>
      <scheme val="minor"/>
    </font>
    <font>
      <b/>
      <sz val="12"/>
      <color theme="1"/>
      <name val="Calibri (Corps)_x0000_"/>
    </font>
    <font>
      <b/>
      <sz val="14"/>
      <color theme="1"/>
      <name val="Calibri (Corps)_x0000_"/>
    </font>
    <font>
      <sz val="14"/>
      <color theme="1"/>
      <name val="Calibri (Corps)_x0000_"/>
    </font>
    <font>
      <b/>
      <sz val="12"/>
      <color rgb="FFFF0000"/>
      <name val="Calibri"/>
      <family val="2"/>
      <scheme val="minor"/>
    </font>
    <font>
      <b/>
      <i/>
      <sz val="12"/>
      <color rgb="FF0070C0"/>
      <name val="Calibri"/>
      <family val="2"/>
      <scheme val="minor"/>
    </font>
    <font>
      <b/>
      <i/>
      <sz val="14"/>
      <color rgb="FF00B05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rgb="FF00B050"/>
        <bgColor indexed="64"/>
      </patternFill>
    </fill>
    <fill>
      <patternFill patternType="solid">
        <fgColor rgb="FFFF0000"/>
        <bgColor indexed="64"/>
      </patternFill>
    </fill>
    <fill>
      <patternFill patternType="solid">
        <fgColor indexed="12"/>
        <bgColor indexed="64"/>
      </patternFill>
    </fill>
    <fill>
      <patternFill patternType="solid">
        <fgColor rgb="FFFFFF00"/>
        <bgColor indexed="64"/>
      </patternFill>
    </fill>
  </fills>
  <borders count="4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22">
    <xf numFmtId="0" fontId="0" fillId="0" borderId="0" xfId="0"/>
    <xf numFmtId="0" fontId="0" fillId="0" borderId="0" xfId="0" applyAlignment="1">
      <alignment horizontal="center"/>
    </xf>
    <xf numFmtId="0" fontId="0" fillId="0" borderId="0" xfId="0" applyFont="1" applyAlignment="1">
      <alignment vertical="center"/>
    </xf>
    <xf numFmtId="0" fontId="0" fillId="0" borderId="0" xfId="0" applyFont="1" applyFill="1" applyAlignment="1">
      <alignment horizontal="center" vertical="center"/>
    </xf>
    <xf numFmtId="0" fontId="0" fillId="0" borderId="0" xfId="0" applyFont="1" applyAlignment="1">
      <alignment horizontal="center" vertical="center"/>
    </xf>
    <xf numFmtId="0" fontId="2" fillId="0" borderId="6" xfId="0" applyFont="1" applyBorder="1" applyAlignment="1">
      <alignment horizontal="center" vertical="center" wrapText="1"/>
    </xf>
    <xf numFmtId="0" fontId="0" fillId="0" borderId="0" xfId="0" applyFont="1" applyAlignment="1">
      <alignment horizontal="center"/>
    </xf>
    <xf numFmtId="0" fontId="0" fillId="0" borderId="0" xfId="0" applyFont="1"/>
    <xf numFmtId="0" fontId="0" fillId="0" borderId="0" xfId="0" applyAlignment="1">
      <alignment horizontal="center" vertical="center"/>
    </xf>
    <xf numFmtId="0" fontId="0" fillId="0" borderId="0" xfId="0" applyAlignment="1">
      <alignment horizontal="center" vertical="top"/>
    </xf>
    <xf numFmtId="0" fontId="0" fillId="0" borderId="10" xfId="0" applyBorder="1" applyAlignment="1">
      <alignment horizontal="center" vertical="top"/>
    </xf>
    <xf numFmtId="0" fontId="0" fillId="0" borderId="0" xfId="0" applyFont="1" applyFill="1" applyAlignment="1">
      <alignment vertical="center"/>
    </xf>
    <xf numFmtId="0" fontId="0" fillId="0" borderId="13" xfId="0" applyBorder="1" applyAlignment="1">
      <alignment horizontal="center" vertical="top"/>
    </xf>
    <xf numFmtId="0" fontId="0" fillId="0" borderId="25" xfId="0" applyBorder="1" applyAlignment="1">
      <alignment horizontal="center" vertical="top"/>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top"/>
    </xf>
    <xf numFmtId="0" fontId="0" fillId="0" borderId="37" xfId="0" applyBorder="1" applyAlignment="1">
      <alignment horizontal="center" vertical="top"/>
    </xf>
    <xf numFmtId="0" fontId="0" fillId="0" borderId="38" xfId="0" applyBorder="1" applyAlignment="1">
      <alignment horizontal="center" vertical="top"/>
    </xf>
    <xf numFmtId="0" fontId="0" fillId="0" borderId="0" xfId="0" applyFont="1" applyAlignment="1">
      <alignment horizontal="center" vertical="top"/>
    </xf>
    <xf numFmtId="0" fontId="0" fillId="0" borderId="0" xfId="0" applyFont="1" applyAlignment="1">
      <alignment vertical="top"/>
    </xf>
    <xf numFmtId="0" fontId="1" fillId="2" borderId="40" xfId="0" applyFont="1" applyFill="1" applyBorder="1" applyAlignment="1">
      <alignment horizontal="center" vertical="center"/>
    </xf>
    <xf numFmtId="0" fontId="1" fillId="2" borderId="34" xfId="0" applyFont="1" applyFill="1" applyBorder="1" applyAlignment="1">
      <alignment horizontal="center" vertical="center"/>
    </xf>
    <xf numFmtId="0" fontId="1" fillId="2" borderId="41"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0" xfId="0" applyFont="1" applyFill="1" applyBorder="1" applyAlignment="1">
      <alignment horizontal="center" vertical="top"/>
    </xf>
    <xf numFmtId="0" fontId="0" fillId="2" borderId="39" xfId="0" applyFont="1" applyFill="1" applyBorder="1" applyAlignment="1">
      <alignment horizontal="center" vertical="center"/>
    </xf>
    <xf numFmtId="0" fontId="0" fillId="2" borderId="43"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7" xfId="0" applyFont="1" applyFill="1" applyBorder="1" applyAlignment="1">
      <alignment horizontal="center" vertical="top"/>
    </xf>
    <xf numFmtId="0" fontId="0" fillId="2" borderId="44"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4" xfId="0" applyFont="1" applyFill="1" applyBorder="1" applyAlignment="1">
      <alignment horizontal="center" vertical="center"/>
    </xf>
    <xf numFmtId="0" fontId="1" fillId="2" borderId="22" xfId="0" applyFont="1" applyFill="1" applyBorder="1" applyAlignment="1">
      <alignment horizontal="center" vertical="center"/>
    </xf>
    <xf numFmtId="0" fontId="1" fillId="2" borderId="23" xfId="0" applyFont="1" applyFill="1" applyBorder="1" applyAlignment="1">
      <alignment horizontal="center" vertical="center" wrapText="1"/>
    </xf>
    <xf numFmtId="0" fontId="1" fillId="2" borderId="32" xfId="0" applyFont="1" applyFill="1" applyBorder="1" applyAlignment="1">
      <alignment horizontal="center" vertical="center"/>
    </xf>
    <xf numFmtId="0" fontId="0" fillId="2" borderId="9"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27"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1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1" fillId="2" borderId="0" xfId="0" applyFont="1" applyFill="1" applyBorder="1" applyAlignment="1">
      <alignment vertical="center"/>
    </xf>
    <xf numFmtId="0" fontId="3" fillId="0" borderId="0" xfId="0" applyFont="1" applyAlignment="1">
      <alignment vertical="center"/>
    </xf>
    <xf numFmtId="0" fontId="0" fillId="0" borderId="0" xfId="0" applyFont="1" applyAlignment="1">
      <alignment horizontal="left"/>
    </xf>
    <xf numFmtId="0" fontId="0" fillId="0" borderId="0" xfId="0" applyFont="1" applyAlignment="1">
      <alignment horizontal="left" vertical="center"/>
    </xf>
    <xf numFmtId="0" fontId="4" fillId="0" borderId="0" xfId="0" applyFont="1" applyAlignment="1">
      <alignment horizontal="left"/>
    </xf>
    <xf numFmtId="0" fontId="4" fillId="0" borderId="0" xfId="0" applyFont="1" applyAlignment="1">
      <alignment horizontal="left" vertical="center"/>
    </xf>
    <xf numFmtId="0" fontId="3" fillId="0" borderId="0" xfId="0" applyFont="1" applyAlignment="1">
      <alignment horizontal="left"/>
    </xf>
    <xf numFmtId="0" fontId="3" fillId="0" borderId="0" xfId="0" applyFont="1" applyAlignment="1">
      <alignment horizontal="left" vertical="center"/>
    </xf>
    <xf numFmtId="0" fontId="6" fillId="0" borderId="0" xfId="0" applyFont="1" applyAlignment="1">
      <alignment horizontal="left"/>
    </xf>
    <xf numFmtId="0" fontId="6" fillId="0" borderId="0" xfId="0" applyFont="1" applyAlignment="1">
      <alignment horizontal="left" vertical="center"/>
    </xf>
    <xf numFmtId="0" fontId="8" fillId="0" borderId="0" xfId="0" applyFont="1" applyAlignment="1">
      <alignment horizontal="left"/>
    </xf>
    <xf numFmtId="0" fontId="9" fillId="0" borderId="0" xfId="0" applyFont="1" applyAlignment="1">
      <alignment horizontal="left"/>
    </xf>
    <xf numFmtId="0" fontId="10" fillId="0" borderId="0" xfId="0" applyFont="1" applyAlignment="1">
      <alignment horizontal="center"/>
    </xf>
    <xf numFmtId="0" fontId="11" fillId="2" borderId="1"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0" borderId="0" xfId="0" applyFont="1" applyAlignment="1">
      <alignment vertical="center"/>
    </xf>
    <xf numFmtId="0" fontId="10" fillId="0" borderId="0" xfId="0" applyFont="1" applyAlignment="1">
      <alignment horizontal="right"/>
    </xf>
    <xf numFmtId="0" fontId="12" fillId="0" borderId="0" xfId="0" applyFont="1" applyFill="1" applyAlignment="1">
      <alignment horizontal="left"/>
    </xf>
    <xf numFmtId="0" fontId="0" fillId="4" borderId="8" xfId="0" applyFont="1" applyFill="1" applyBorder="1" applyAlignment="1">
      <alignment horizontal="center" vertical="top"/>
    </xf>
    <xf numFmtId="0" fontId="0" fillId="4" borderId="12" xfId="0" applyFont="1" applyFill="1" applyBorder="1" applyAlignment="1">
      <alignment horizontal="center" vertical="top"/>
    </xf>
    <xf numFmtId="0" fontId="0" fillId="4" borderId="15" xfId="0" applyFont="1" applyFill="1" applyBorder="1" applyAlignment="1">
      <alignment horizontal="center" vertical="top"/>
    </xf>
    <xf numFmtId="0" fontId="0" fillId="5" borderId="8" xfId="0" applyFont="1" applyFill="1" applyBorder="1" applyAlignment="1">
      <alignment horizontal="center" vertical="top"/>
    </xf>
    <xf numFmtId="0" fontId="0" fillId="5" borderId="12" xfId="0" applyFont="1" applyFill="1" applyBorder="1" applyAlignment="1">
      <alignment horizontal="center" vertical="top"/>
    </xf>
    <xf numFmtId="0" fontId="0" fillId="5" borderId="15" xfId="0" applyFont="1" applyFill="1" applyBorder="1" applyAlignment="1">
      <alignment horizontal="center" vertical="top"/>
    </xf>
    <xf numFmtId="0" fontId="0" fillId="0" borderId="10" xfId="0" applyBorder="1" applyAlignment="1">
      <alignment horizontal="center"/>
    </xf>
    <xf numFmtId="0" fontId="0" fillId="4" borderId="10" xfId="0" applyFont="1" applyFill="1" applyBorder="1" applyAlignment="1">
      <alignment horizontal="center" vertical="center"/>
    </xf>
    <xf numFmtId="0" fontId="0" fillId="5" borderId="10" xfId="0" applyFont="1" applyFill="1" applyBorder="1" applyAlignment="1">
      <alignment horizontal="center" vertical="center"/>
    </xf>
    <xf numFmtId="0" fontId="0" fillId="0" borderId="13" xfId="0" applyFont="1" applyBorder="1" applyAlignment="1">
      <alignment horizontal="left" vertical="center"/>
    </xf>
    <xf numFmtId="0" fontId="0" fillId="0" borderId="13" xfId="0" applyBorder="1" applyAlignment="1">
      <alignment horizontal="left" vertical="center"/>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xf>
    <xf numFmtId="0" fontId="1" fillId="2" borderId="45" xfId="0" applyFont="1" applyFill="1" applyBorder="1" applyAlignment="1">
      <alignment horizontal="center" vertical="center"/>
    </xf>
    <xf numFmtId="0" fontId="1" fillId="2" borderId="46"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0" fillId="0" borderId="11" xfId="0" applyBorder="1" applyAlignment="1">
      <alignment horizontal="center" vertical="top"/>
    </xf>
    <xf numFmtId="0" fontId="0" fillId="2" borderId="47" xfId="0" applyFont="1" applyFill="1" applyBorder="1" applyAlignment="1">
      <alignment horizontal="center" vertical="center"/>
    </xf>
    <xf numFmtId="0" fontId="0" fillId="0" borderId="14" xfId="0" applyBorder="1" applyAlignment="1">
      <alignment horizontal="center" vertical="top"/>
    </xf>
    <xf numFmtId="0" fontId="0" fillId="0" borderId="21" xfId="0" applyBorder="1" applyAlignment="1">
      <alignment horizontal="center" vertical="top"/>
    </xf>
    <xf numFmtId="0" fontId="0" fillId="2" borderId="48" xfId="0" applyFont="1" applyFill="1" applyBorder="1" applyAlignment="1">
      <alignment horizontal="center" vertical="center"/>
    </xf>
    <xf numFmtId="0" fontId="0" fillId="6" borderId="0" xfId="0" applyFill="1" applyAlignment="1">
      <alignment horizontal="center" vertical="top"/>
    </xf>
    <xf numFmtId="0" fontId="0" fillId="0" borderId="0" xfId="0" applyFont="1" applyFill="1" applyAlignment="1">
      <alignment vertical="top"/>
    </xf>
    <xf numFmtId="0" fontId="1" fillId="2" borderId="4" xfId="0" applyFont="1" applyFill="1" applyBorder="1" applyAlignment="1">
      <alignment horizontal="centerContinuous" vertical="center"/>
    </xf>
    <xf numFmtId="0" fontId="1" fillId="2" borderId="5" xfId="0" applyFont="1" applyFill="1" applyBorder="1" applyAlignment="1">
      <alignment horizontal="centerContinuous" vertical="center"/>
    </xf>
    <xf numFmtId="0" fontId="1" fillId="2" borderId="42" xfId="0" applyFont="1" applyFill="1" applyBorder="1" applyAlignment="1">
      <alignment horizontal="centerContinuous" vertical="center"/>
    </xf>
    <xf numFmtId="0" fontId="0" fillId="2" borderId="1" xfId="0" applyFont="1" applyFill="1" applyBorder="1" applyAlignment="1">
      <alignment horizontal="centerContinuous"/>
    </xf>
    <xf numFmtId="0" fontId="0" fillId="2" borderId="2" xfId="0" applyFont="1" applyFill="1" applyBorder="1" applyAlignment="1">
      <alignment horizontal="centerContinuous"/>
    </xf>
    <xf numFmtId="0" fontId="0" fillId="2" borderId="3" xfId="0" applyFont="1" applyFill="1" applyBorder="1" applyAlignment="1">
      <alignment horizontal="centerContinuous"/>
    </xf>
    <xf numFmtId="0" fontId="11" fillId="2" borderId="19" xfId="0" applyFont="1" applyFill="1" applyBorder="1" applyAlignment="1">
      <alignment horizontal="centerContinuous" vertical="center"/>
    </xf>
    <xf numFmtId="0" fontId="11" fillId="2" borderId="20" xfId="0" applyFont="1" applyFill="1" applyBorder="1" applyAlignment="1">
      <alignment horizontal="centerContinuous" vertical="center"/>
    </xf>
    <xf numFmtId="0" fontId="11" fillId="2" borderId="1" xfId="0" applyFont="1" applyFill="1" applyBorder="1" applyAlignment="1">
      <alignment horizontal="centerContinuous" vertical="center"/>
    </xf>
    <xf numFmtId="0" fontId="0" fillId="0" borderId="10" xfId="0" applyBorder="1" applyAlignment="1">
      <alignment horizontal="left"/>
    </xf>
    <xf numFmtId="0" fontId="0" fillId="0" borderId="0" xfId="0" applyAlignment="1">
      <alignment horizontal="left" vertical="center"/>
    </xf>
    <xf numFmtId="0" fontId="0" fillId="0" borderId="0" xfId="0" applyAlignment="1">
      <alignment horizontal="left"/>
    </xf>
    <xf numFmtId="0" fontId="0" fillId="7" borderId="10" xfId="0" applyFill="1" applyBorder="1" applyAlignment="1">
      <alignment horizontal="center"/>
    </xf>
    <xf numFmtId="0" fontId="1" fillId="3" borderId="1" xfId="0" applyFont="1" applyFill="1" applyBorder="1" applyAlignment="1">
      <alignment horizontal="centerContinuous" vertical="center"/>
    </xf>
    <xf numFmtId="0" fontId="1" fillId="3" borderId="2" xfId="0" applyFont="1" applyFill="1" applyBorder="1" applyAlignment="1">
      <alignment horizontal="centerContinuous" vertical="center"/>
    </xf>
    <xf numFmtId="0" fontId="1" fillId="3" borderId="3" xfId="0" applyFont="1" applyFill="1" applyBorder="1" applyAlignment="1">
      <alignment horizontal="centerContinuous" vertical="center"/>
    </xf>
    <xf numFmtId="0" fontId="1" fillId="3" borderId="4" xfId="0" applyFont="1" applyFill="1" applyBorder="1" applyAlignment="1">
      <alignment horizontal="centerContinuous" vertical="center"/>
    </xf>
    <xf numFmtId="0" fontId="1" fillId="3" borderId="5" xfId="0" applyFont="1" applyFill="1" applyBorder="1" applyAlignment="1">
      <alignment horizontal="centerContinuous" vertical="center"/>
    </xf>
    <xf numFmtId="0" fontId="1" fillId="3" borderId="42" xfId="0" applyFont="1" applyFill="1" applyBorder="1" applyAlignment="1">
      <alignment horizontal="centerContinuous" vertical="center"/>
    </xf>
    <xf numFmtId="0" fontId="1" fillId="2" borderId="1" xfId="0" applyFont="1" applyFill="1" applyBorder="1" applyAlignment="1">
      <alignment horizontal="left" vertical="center"/>
    </xf>
    <xf numFmtId="0" fontId="1" fillId="2" borderId="2" xfId="0" applyFont="1" applyFill="1" applyBorder="1" applyAlignment="1">
      <alignment horizontal="left" vertical="center"/>
    </xf>
    <xf numFmtId="0" fontId="0" fillId="2" borderId="2" xfId="0" applyFont="1" applyFill="1" applyBorder="1" applyAlignment="1">
      <alignment horizontal="left" vertical="center"/>
    </xf>
    <xf numFmtId="0" fontId="0" fillId="2" borderId="3" xfId="0" applyFont="1" applyFill="1" applyBorder="1" applyAlignment="1">
      <alignment horizontal="left" vertical="center"/>
    </xf>
    <xf numFmtId="0" fontId="1" fillId="2" borderId="4" xfId="0" applyFont="1" applyFill="1" applyBorder="1" applyAlignment="1">
      <alignment horizontal="center" vertical="center"/>
    </xf>
    <xf numFmtId="0" fontId="1" fillId="2" borderId="17" xfId="0" applyFont="1" applyFill="1" applyBorder="1" applyAlignment="1">
      <alignment horizontal="center" vertical="center"/>
    </xf>
    <xf numFmtId="0" fontId="0" fillId="2" borderId="5" xfId="0" applyFont="1" applyFill="1" applyBorder="1" applyAlignment="1">
      <alignment horizontal="center" vertical="center"/>
    </xf>
    <xf numFmtId="0" fontId="0" fillId="2" borderId="7" xfId="0" applyFont="1" applyFill="1" applyBorder="1" applyAlignment="1">
      <alignment horizontal="center" vertical="center"/>
    </xf>
    <xf numFmtId="164" fontId="1" fillId="2" borderId="1" xfId="0" applyNumberFormat="1" applyFont="1" applyFill="1" applyBorder="1" applyAlignment="1">
      <alignment horizontal="center" vertical="center"/>
    </xf>
    <xf numFmtId="164" fontId="1" fillId="2" borderId="2" xfId="0" applyNumberFormat="1" applyFont="1" applyFill="1" applyBorder="1" applyAlignment="1">
      <alignment horizontal="center" vertical="center"/>
    </xf>
    <xf numFmtId="0" fontId="0" fillId="7" borderId="10" xfId="0" applyFont="1" applyFill="1" applyBorder="1" applyAlignment="1">
      <alignment horizontal="center" vertical="top"/>
    </xf>
    <xf numFmtId="0" fontId="0" fillId="7" borderId="0" xfId="0" applyFont="1" applyFill="1" applyAlignment="1">
      <alignment horizontal="center"/>
    </xf>
  </cellXfs>
  <cellStyles count="1">
    <cellStyle name="Normal" xfId="0" builtinId="0"/>
  </cellStyles>
  <dxfs count="7">
    <dxf>
      <alignment horizontal="center" vertical="top"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200025</xdr:colOff>
      <xdr:row>4</xdr:row>
      <xdr:rowOff>238125</xdr:rowOff>
    </xdr:from>
    <xdr:to>
      <xdr:col>12</xdr:col>
      <xdr:colOff>657225</xdr:colOff>
      <xdr:row>8</xdr:row>
      <xdr:rowOff>238124</xdr:rowOff>
    </xdr:to>
    <xdr:sp macro="" textlink="">
      <xdr:nvSpPr>
        <xdr:cNvPr id="2" name="ZoneTexte 1"/>
        <xdr:cNvSpPr txBox="1"/>
      </xdr:nvSpPr>
      <xdr:spPr>
        <a:xfrm>
          <a:off x="7667625" y="1381125"/>
          <a:ext cx="3771900" cy="1142999"/>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0070C0"/>
              </a:solidFill>
            </a:rPr>
            <a:t>=SI(SOMME((Hexa1=Hexa_TEST)*1)=LIGNES(Hexa1);79;"")</a:t>
          </a:r>
        </a:p>
        <a:p>
          <a:endParaRPr lang="fr-FR" sz="1100" b="1">
            <a:solidFill>
              <a:srgbClr val="0070C0"/>
            </a:solidFill>
          </a:endParaRPr>
        </a:p>
        <a:p>
          <a:endParaRPr lang="fr-FR" sz="1100" b="1">
            <a:solidFill>
              <a:srgbClr val="0070C0"/>
            </a:solidFill>
          </a:endParaRPr>
        </a:p>
        <a:p>
          <a:r>
            <a:rPr lang="fr-FR" sz="1100" b="1">
              <a:solidFill>
                <a:srgbClr val="00B050"/>
              </a:solidFill>
            </a:rPr>
            <a:t>79=</a:t>
          </a:r>
          <a:r>
            <a:rPr lang="fr-FR" sz="1100" b="1" baseline="0">
              <a:solidFill>
                <a:srgbClr val="00B050"/>
              </a:solidFill>
            </a:rPr>
            <a:t> </a:t>
          </a:r>
          <a:r>
            <a:rPr lang="fr-FR" sz="1100" b="1" baseline="0">
              <a:solidFill>
                <a:sysClr val="windowText" lastClr="000000"/>
              </a:solidFill>
            </a:rPr>
            <a:t>ligne du premier symbole de l'hexagramme TEST</a:t>
          </a:r>
          <a:endParaRPr lang="fr-FR" sz="1100" b="1">
            <a:solidFill>
              <a:sysClr val="windowText" lastClr="000000"/>
            </a:solidFill>
          </a:endParaRPr>
        </a:p>
        <a:p>
          <a:endParaRPr lang="fr-FR" sz="1100"/>
        </a:p>
      </xdr:txBody>
    </xdr:sp>
    <xdr:clientData/>
  </xdr:twoCellAnchor>
  <xdr:twoCellAnchor editAs="oneCell">
    <xdr:from>
      <xdr:col>8</xdr:col>
      <xdr:colOff>133350</xdr:colOff>
      <xdr:row>10</xdr:row>
      <xdr:rowOff>123825</xdr:rowOff>
    </xdr:from>
    <xdr:to>
      <xdr:col>14</xdr:col>
      <xdr:colOff>732729</xdr:colOff>
      <xdr:row>13</xdr:row>
      <xdr:rowOff>66575</xdr:rowOff>
    </xdr:to>
    <xdr:pic>
      <xdr:nvPicPr>
        <xdr:cNvPr id="4" name="Image 3"/>
        <xdr:cNvPicPr>
          <a:picLocks noChangeAspect="1"/>
        </xdr:cNvPicPr>
      </xdr:nvPicPr>
      <xdr:blipFill>
        <a:blip xmlns:r="http://schemas.openxmlformats.org/officeDocument/2006/relationships" r:embed="rId1"/>
        <a:stretch>
          <a:fillRect/>
        </a:stretch>
      </xdr:blipFill>
      <xdr:spPr>
        <a:xfrm>
          <a:off x="7600950" y="2981325"/>
          <a:ext cx="5571429" cy="800000"/>
        </a:xfrm>
        <a:prstGeom prst="rect">
          <a:avLst/>
        </a:prstGeom>
      </xdr:spPr>
    </xdr:pic>
    <xdr:clientData/>
  </xdr:twoCellAnchor>
</xdr:wsDr>
</file>

<file path=xl/tables/table1.xml><?xml version="1.0" encoding="utf-8"?>
<table xmlns="http://schemas.openxmlformats.org/spreadsheetml/2006/main" id="1" name="Tableau1" displayName="Tableau1" ref="A1:C5" totalsRowShown="0" headerRowDxfId="6" headerRowBorderDxfId="5" tableBorderDxfId="4" totalsRowBorderDxfId="3">
  <autoFilter ref="A1:C5"/>
  <tableColumns count="3">
    <tableColumn id="1" name="Nombre" dataDxfId="2"/>
    <tableColumn id="2" name="Type 1" dataDxfId="1"/>
    <tableColumn id="3" name="Type 2"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85"/>
  <sheetViews>
    <sheetView tabSelected="1" topLeftCell="A33" workbookViewId="0">
      <selection activeCell="H84" sqref="H84"/>
    </sheetView>
  </sheetViews>
  <sheetFormatPr baseColWidth="10" defaultColWidth="10.875" defaultRowHeight="23.1" customHeight="1"/>
  <cols>
    <col min="1" max="1" width="7.875" style="6" bestFit="1" customWidth="1"/>
    <col min="2" max="4" width="15.875" style="7" customWidth="1"/>
    <col min="5" max="5" width="15.875" style="4" customWidth="1"/>
    <col min="6" max="10" width="15.875" style="7" customWidth="1"/>
    <col min="11" max="16384" width="10.875" style="7"/>
  </cols>
  <sheetData>
    <row r="1" spans="1:5" s="53" customFormat="1" ht="23.1" customHeight="1">
      <c r="A1" s="53" t="s">
        <v>64</v>
      </c>
      <c r="C1" s="66" t="s">
        <v>78</v>
      </c>
      <c r="E1" s="54"/>
    </row>
    <row r="2" spans="1:5" s="55" customFormat="1" ht="23.1" customHeight="1">
      <c r="A2" s="55" t="s">
        <v>54</v>
      </c>
      <c r="E2" s="56"/>
    </row>
    <row r="3" spans="1:5" s="55" customFormat="1" ht="23.1" customHeight="1">
      <c r="A3" s="55" t="s">
        <v>60</v>
      </c>
      <c r="E3" s="56"/>
    </row>
    <row r="4" spans="1:5" s="55" customFormat="1" ht="23.1" customHeight="1">
      <c r="A4" s="55" t="s">
        <v>55</v>
      </c>
      <c r="E4" s="56"/>
    </row>
    <row r="5" spans="1:5" s="55" customFormat="1" ht="23.1" customHeight="1">
      <c r="A5" s="55" t="s">
        <v>56</v>
      </c>
      <c r="E5" s="56"/>
    </row>
    <row r="6" spans="1:5" s="55" customFormat="1" ht="23.1" customHeight="1">
      <c r="A6" s="55" t="s">
        <v>57</v>
      </c>
      <c r="E6" s="56"/>
    </row>
    <row r="7" spans="1:5" s="55" customFormat="1" ht="23.1" customHeight="1">
      <c r="A7" s="55" t="s">
        <v>58</v>
      </c>
      <c r="E7" s="56"/>
    </row>
    <row r="8" spans="1:5" s="55" customFormat="1" ht="23.1" customHeight="1">
      <c r="A8" s="55" t="s">
        <v>59</v>
      </c>
      <c r="E8" s="56"/>
    </row>
    <row r="9" spans="1:5" s="55" customFormat="1" ht="23.1" customHeight="1">
      <c r="A9" s="55" t="s">
        <v>61</v>
      </c>
      <c r="E9" s="56"/>
    </row>
    <row r="10" spans="1:5" s="55" customFormat="1" ht="23.1" customHeight="1">
      <c r="A10" s="55" t="s">
        <v>62</v>
      </c>
      <c r="E10" s="56"/>
    </row>
    <row r="11" spans="1:5" s="55" customFormat="1" ht="23.1" customHeight="1">
      <c r="E11" s="56"/>
    </row>
    <row r="12" spans="1:5" s="55" customFormat="1" ht="23.1" customHeight="1">
      <c r="A12" s="55" t="s">
        <v>65</v>
      </c>
      <c r="E12" s="56"/>
    </row>
    <row r="13" spans="1:5" s="55" customFormat="1" ht="23.1" customHeight="1">
      <c r="A13" s="55" t="s">
        <v>63</v>
      </c>
      <c r="E13" s="56"/>
    </row>
    <row r="14" spans="1:5" s="55" customFormat="1" ht="23.1" customHeight="1">
      <c r="A14" s="55" t="s">
        <v>67</v>
      </c>
      <c r="E14" s="56"/>
    </row>
    <row r="15" spans="1:5" s="51" customFormat="1" ht="23.1" customHeight="1">
      <c r="E15" s="52"/>
    </row>
    <row r="16" spans="1:5" s="57" customFormat="1" ht="23.1" customHeight="1">
      <c r="A16" s="59" t="s">
        <v>66</v>
      </c>
      <c r="E16" s="58"/>
    </row>
    <row r="17" spans="1:9" s="57" customFormat="1" ht="23.1" customHeight="1">
      <c r="A17" s="60" t="s">
        <v>68</v>
      </c>
      <c r="E17" s="58"/>
    </row>
    <row r="18" spans="1:9" s="57" customFormat="1" ht="23.1" customHeight="1">
      <c r="A18" s="60" t="s">
        <v>69</v>
      </c>
      <c r="E18" s="58"/>
    </row>
    <row r="19" spans="1:9" s="51" customFormat="1" ht="23.1" customHeight="1">
      <c r="A19" s="60" t="s">
        <v>70</v>
      </c>
      <c r="E19" s="52"/>
    </row>
    <row r="20" spans="1:9" s="51" customFormat="1" ht="23.1" customHeight="1">
      <c r="A20" s="60"/>
      <c r="E20" s="52"/>
    </row>
    <row r="21" spans="1:9" s="51" customFormat="1" ht="23.1" customHeight="1" thickBot="1">
      <c r="E21" s="52"/>
    </row>
    <row r="22" spans="1:9" s="2" customFormat="1" ht="23.1" customHeight="1" thickBot="1">
      <c r="A22" s="4"/>
      <c r="B22" s="110" t="s">
        <v>0</v>
      </c>
      <c r="C22" s="111"/>
      <c r="D22" s="112"/>
      <c r="E22" s="112"/>
      <c r="F22" s="112"/>
      <c r="G22" s="112"/>
      <c r="H22" s="113"/>
    </row>
    <row r="23" spans="1:9" s="4" customFormat="1" ht="23.1" customHeight="1" thickBot="1">
      <c r="B23" s="114" t="s">
        <v>8</v>
      </c>
      <c r="C23" s="115"/>
      <c r="D23" s="116"/>
      <c r="E23" s="117"/>
      <c r="F23" s="33" t="s">
        <v>6</v>
      </c>
      <c r="G23" s="34" t="s">
        <v>7</v>
      </c>
      <c r="H23" s="35" t="s">
        <v>9</v>
      </c>
    </row>
    <row r="24" spans="1:9" s="2" customFormat="1" ht="23.1" customHeight="1" thickBot="1">
      <c r="A24" s="4"/>
      <c r="B24" s="118">
        <f ca="1">TODAY()</f>
        <v>43799</v>
      </c>
      <c r="C24" s="119"/>
      <c r="D24" s="119"/>
      <c r="E24" s="119"/>
      <c r="F24" s="62" t="s">
        <v>80</v>
      </c>
      <c r="G24" s="63"/>
      <c r="H24" s="35"/>
    </row>
    <row r="25" spans="1:9" s="2" customFormat="1" ht="23.1" customHeight="1" thickBot="1">
      <c r="A25" s="5" t="s">
        <v>17</v>
      </c>
      <c r="B25" s="81" t="s">
        <v>1</v>
      </c>
      <c r="C25" s="82" t="s">
        <v>5</v>
      </c>
      <c r="D25" s="83" t="s">
        <v>2</v>
      </c>
      <c r="E25" s="36" t="s">
        <v>3</v>
      </c>
      <c r="F25" s="37" t="s">
        <v>4</v>
      </c>
      <c r="G25" s="38" t="s">
        <v>2</v>
      </c>
      <c r="H25" s="39" t="s">
        <v>3</v>
      </c>
    </row>
    <row r="26" spans="1:9" s="2" customFormat="1" ht="23.1" customHeight="1">
      <c r="A26" s="78">
        <v>0</v>
      </c>
      <c r="B26" s="84"/>
      <c r="C26" s="40"/>
      <c r="D26" s="85" t="s">
        <v>81</v>
      </c>
      <c r="E26" s="67" t="str">
        <f>IFERROR(IF($A26&lt;&gt;"",VLOOKUP(A26,Tableau1[],2,FALSE),""),"")</f>
        <v>_x_</v>
      </c>
      <c r="F26" s="41" t="s">
        <v>89</v>
      </c>
      <c r="G26" s="42"/>
      <c r="H26" s="70" t="str">
        <f>IFERROR(IF(A26="","",IF(AND(COUNTIF($E$26:$E$31,"_o_")=0,COUNTIF($E$26:$E$31,"_x_")=0),"",VLOOKUP(A26,Tableau1[],3,FALSE))),"")</f>
        <v>___</v>
      </c>
      <c r="I26" s="11"/>
    </row>
    <row r="27" spans="1:9" s="2" customFormat="1" ht="23.1" customHeight="1">
      <c r="A27" s="79">
        <v>0</v>
      </c>
      <c r="B27" s="86"/>
      <c r="C27" s="43"/>
      <c r="D27" s="28" t="s">
        <v>82</v>
      </c>
      <c r="E27" s="68" t="str">
        <f>IFERROR(IF($A27&lt;&gt;"",VLOOKUP(A27,Tableau1[],2,FALSE),""),"")</f>
        <v>_x_</v>
      </c>
      <c r="F27" s="44" t="s">
        <v>89</v>
      </c>
      <c r="G27" s="45"/>
      <c r="H27" s="71" t="str">
        <f>IFERROR(IF(A27="","",IF(AND(COUNTIF($E$26:$E$31,"_o_")=0,COUNTIF($E$26:$E$31,"_x_")=0),"",VLOOKUP(A27,Tableau1[],3,FALSE))),"")</f>
        <v>___</v>
      </c>
      <c r="I27" s="11"/>
    </row>
    <row r="28" spans="1:9" s="2" customFormat="1" ht="23.1" customHeight="1">
      <c r="A28" s="79">
        <v>0</v>
      </c>
      <c r="B28" s="86"/>
      <c r="C28" s="43"/>
      <c r="D28" s="28" t="s">
        <v>83</v>
      </c>
      <c r="E28" s="68" t="str">
        <f>IFERROR(IF($A28&lt;&gt;"",VLOOKUP(A28,Tableau1[],2,FALSE),""),"")</f>
        <v>_x_</v>
      </c>
      <c r="F28" s="44" t="s">
        <v>89</v>
      </c>
      <c r="G28" s="45"/>
      <c r="H28" s="71" t="str">
        <f>IFERROR(IF(A28="","",IF(AND(COUNTIF($E$26:$E$31,"_o_")=0,COUNTIF($E$26:$E$31,"_x_")=0),"",VLOOKUP(A28,Tableau1[],3,FALSE))),"")</f>
        <v>___</v>
      </c>
      <c r="I28" s="11"/>
    </row>
    <row r="29" spans="1:9" s="2" customFormat="1" ht="23.1" customHeight="1">
      <c r="A29" s="79">
        <v>3</v>
      </c>
      <c r="B29" s="86" t="s">
        <v>87</v>
      </c>
      <c r="C29" s="43"/>
      <c r="D29" s="28" t="s">
        <v>84</v>
      </c>
      <c r="E29" s="68" t="str">
        <f>IFERROR(IF($A29&lt;&gt;"",VLOOKUP(A29,Tableau1[],2,FALSE),""),"")</f>
        <v>_o_</v>
      </c>
      <c r="F29" s="44" t="s">
        <v>89</v>
      </c>
      <c r="G29" s="45"/>
      <c r="H29" s="71" t="str">
        <f>IFERROR(IF(A29="","",IF(AND(COUNTIF($E$26:$E$31,"_o_")=0,COUNTIF($E$26:$E$31,"_x_")=0),"",VLOOKUP(A29,Tableau1[],3,FALSE))),"")</f>
        <v>_ _</v>
      </c>
      <c r="I29" s="11"/>
    </row>
    <row r="30" spans="1:9" s="2" customFormat="1" ht="23.1" customHeight="1">
      <c r="A30" s="79">
        <v>3</v>
      </c>
      <c r="B30" s="86" t="s">
        <v>88</v>
      </c>
      <c r="C30" s="43"/>
      <c r="D30" s="28" t="s">
        <v>85</v>
      </c>
      <c r="E30" s="68" t="str">
        <f>IFERROR(IF($A30&lt;&gt;"",VLOOKUP(A30,Tableau1[],2,FALSE),""),"")</f>
        <v>_o_</v>
      </c>
      <c r="F30" s="44" t="s">
        <v>89</v>
      </c>
      <c r="G30" s="45"/>
      <c r="H30" s="71" t="str">
        <f>IFERROR(IF(A30="","",IF(AND(COUNTIF($E$26:$E$31,"_o_")=0,COUNTIF($E$26:$E$31,"_x_")=0),"",VLOOKUP(A30,Tableau1[],3,FALSE))),"")</f>
        <v>_ _</v>
      </c>
      <c r="I30" s="11"/>
    </row>
    <row r="31" spans="1:9" s="2" customFormat="1" ht="23.1" customHeight="1" thickBot="1">
      <c r="A31" s="80">
        <v>3</v>
      </c>
      <c r="B31" s="87"/>
      <c r="C31" s="46"/>
      <c r="D31" s="88" t="s">
        <v>86</v>
      </c>
      <c r="E31" s="69" t="str">
        <f>IFERROR(IF($A31&lt;&gt;"",VLOOKUP(A31,Tableau1[],2,FALSE),""),"")</f>
        <v>_o_</v>
      </c>
      <c r="F31" s="47" t="s">
        <v>89</v>
      </c>
      <c r="G31" s="48"/>
      <c r="H31" s="72" t="str">
        <f>IFERROR(IF(A31="","",IF(AND(COUNTIF($E$26:$E$31,"_o_")=0,COUNTIF($E$26:$E$31,"_x_")=0),"",VLOOKUP(A31,Tableau1[],3,FALSE))),"")</f>
        <v>_ _</v>
      </c>
      <c r="I31" s="11"/>
    </row>
    <row r="32" spans="1:9" s="2" customFormat="1" ht="23.1" customHeight="1" thickBot="1">
      <c r="A32" s="3"/>
      <c r="B32" s="49"/>
      <c r="C32" s="49"/>
      <c r="D32" s="97" t="s">
        <v>91</v>
      </c>
      <c r="E32" s="98"/>
      <c r="F32" s="49"/>
      <c r="G32" s="99"/>
      <c r="H32" s="98"/>
    </row>
    <row r="33" spans="1:9" ht="23.1" customHeight="1">
      <c r="F33" s="61"/>
      <c r="I33" s="61"/>
    </row>
    <row r="34" spans="1:9" s="50" customFormat="1" ht="23.1" customHeight="1"/>
    <row r="35" spans="1:9" s="50" customFormat="1" ht="23.1" customHeight="1">
      <c r="A35" s="50" t="s">
        <v>53</v>
      </c>
    </row>
    <row r="36" spans="1:9" ht="23.1" customHeight="1" thickBot="1"/>
    <row r="37" spans="1:9" s="2" customFormat="1" ht="23.1" customHeight="1" thickBot="1">
      <c r="A37" s="4"/>
      <c r="B37" s="104" t="s">
        <v>45</v>
      </c>
      <c r="C37" s="105"/>
      <c r="D37" s="105"/>
      <c r="E37" s="106"/>
      <c r="F37" s="64" t="s">
        <v>71</v>
      </c>
    </row>
    <row r="38" spans="1:9" s="21" customFormat="1" ht="23.1" customHeight="1">
      <c r="A38" s="20"/>
      <c r="B38" s="22" t="s">
        <v>1</v>
      </c>
      <c r="C38" s="23" t="s">
        <v>28</v>
      </c>
      <c r="D38" s="23" t="s">
        <v>3</v>
      </c>
      <c r="E38" s="24" t="s">
        <v>29</v>
      </c>
      <c r="H38" s="90"/>
    </row>
    <row r="39" spans="1:9" s="21" customFormat="1" ht="23.1" customHeight="1">
      <c r="A39" s="20">
        <v>1</v>
      </c>
      <c r="B39" s="25"/>
      <c r="C39" s="26" t="s">
        <v>46</v>
      </c>
      <c r="D39" s="27" t="s">
        <v>11</v>
      </c>
      <c r="E39" s="28" t="s">
        <v>26</v>
      </c>
    </row>
    <row r="40" spans="1:9" ht="23.1" customHeight="1">
      <c r="A40" s="6">
        <v>2</v>
      </c>
      <c r="B40" s="25"/>
      <c r="C40" s="26" t="s">
        <v>47</v>
      </c>
      <c r="D40" s="27" t="s">
        <v>12</v>
      </c>
      <c r="E40" s="28"/>
    </row>
    <row r="41" spans="1:9" ht="23.1" customHeight="1">
      <c r="A41" s="6">
        <v>2</v>
      </c>
      <c r="B41" s="25"/>
      <c r="C41" s="26" t="s">
        <v>48</v>
      </c>
      <c r="D41" s="27" t="s">
        <v>12</v>
      </c>
      <c r="E41" s="28"/>
      <c r="F41" s="65"/>
    </row>
    <row r="42" spans="1:9" ht="23.1" customHeight="1">
      <c r="A42" s="6">
        <v>1</v>
      </c>
      <c r="B42" s="25"/>
      <c r="C42" s="26" t="s">
        <v>49</v>
      </c>
      <c r="D42" s="27" t="s">
        <v>11</v>
      </c>
      <c r="E42" s="28" t="s">
        <v>27</v>
      </c>
    </row>
    <row r="43" spans="1:9" ht="23.1" customHeight="1">
      <c r="A43" s="6">
        <v>1</v>
      </c>
      <c r="B43" s="25"/>
      <c r="C43" s="26" t="s">
        <v>50</v>
      </c>
      <c r="D43" s="27" t="s">
        <v>11</v>
      </c>
      <c r="E43" s="28"/>
    </row>
    <row r="44" spans="1:9" ht="23.1" customHeight="1" thickBot="1">
      <c r="A44" s="6">
        <v>1</v>
      </c>
      <c r="B44" s="29"/>
      <c r="C44" s="30" t="s">
        <v>51</v>
      </c>
      <c r="D44" s="31" t="s">
        <v>11</v>
      </c>
      <c r="E44" s="32"/>
    </row>
    <row r="45" spans="1:9" ht="23.1" customHeight="1" thickBot="1">
      <c r="B45" s="91" t="s">
        <v>52</v>
      </c>
      <c r="C45" s="92"/>
      <c r="D45" s="92"/>
      <c r="E45" s="93"/>
      <c r="F45" s="64" t="s">
        <v>72</v>
      </c>
    </row>
    <row r="46" spans="1:9" ht="23.1" customHeight="1" thickBot="1"/>
    <row r="47" spans="1:9" ht="23.1" customHeight="1" thickBot="1">
      <c r="B47" s="107" t="s">
        <v>25</v>
      </c>
      <c r="C47" s="108"/>
      <c r="D47" s="108"/>
      <c r="E47" s="109"/>
    </row>
    <row r="48" spans="1:9" ht="23.1" customHeight="1">
      <c r="B48" s="22" t="s">
        <v>1</v>
      </c>
      <c r="C48" s="23" t="s">
        <v>28</v>
      </c>
      <c r="D48" s="23" t="s">
        <v>3</v>
      </c>
      <c r="E48" s="24" t="s">
        <v>29</v>
      </c>
    </row>
    <row r="49" spans="1:5" ht="23.1" customHeight="1">
      <c r="A49" s="6">
        <v>0</v>
      </c>
      <c r="B49" s="25"/>
      <c r="C49" s="26" t="s">
        <v>18</v>
      </c>
      <c r="D49" s="27" t="s">
        <v>10</v>
      </c>
      <c r="E49" s="28"/>
    </row>
    <row r="50" spans="1:5" ht="23.1" customHeight="1">
      <c r="A50" s="6">
        <v>2</v>
      </c>
      <c r="B50" s="25"/>
      <c r="C50" s="26" t="s">
        <v>19</v>
      </c>
      <c r="D50" s="27" t="s">
        <v>12</v>
      </c>
      <c r="E50" s="28"/>
    </row>
    <row r="51" spans="1:5" ht="23.1" customHeight="1">
      <c r="A51" s="6">
        <v>3</v>
      </c>
      <c r="B51" s="25"/>
      <c r="C51" s="26" t="s">
        <v>20</v>
      </c>
      <c r="D51" s="27" t="s">
        <v>13</v>
      </c>
      <c r="E51" s="28" t="s">
        <v>26</v>
      </c>
    </row>
    <row r="52" spans="1:5" ht="23.1" customHeight="1">
      <c r="A52" s="6">
        <v>1</v>
      </c>
      <c r="B52" s="25" t="s">
        <v>21</v>
      </c>
      <c r="C52" s="26" t="s">
        <v>22</v>
      </c>
      <c r="D52" s="27" t="s">
        <v>11</v>
      </c>
      <c r="E52" s="28"/>
    </row>
    <row r="53" spans="1:5" ht="23.1" customHeight="1">
      <c r="A53" s="6">
        <v>1</v>
      </c>
      <c r="B53" s="25"/>
      <c r="C53" s="26" t="s">
        <v>23</v>
      </c>
      <c r="D53" s="27" t="s">
        <v>11</v>
      </c>
      <c r="E53" s="28"/>
    </row>
    <row r="54" spans="1:5" ht="23.1" customHeight="1" thickBot="1">
      <c r="A54" s="6">
        <v>2</v>
      </c>
      <c r="B54" s="29"/>
      <c r="C54" s="30" t="s">
        <v>24</v>
      </c>
      <c r="D54" s="31" t="s">
        <v>12</v>
      </c>
      <c r="E54" s="32" t="s">
        <v>27</v>
      </c>
    </row>
    <row r="55" spans="1:5" ht="23.1" customHeight="1" thickBot="1">
      <c r="B55" s="94"/>
      <c r="C55" s="95"/>
      <c r="D55" s="95"/>
      <c r="E55" s="96"/>
    </row>
    <row r="56" spans="1:5" ht="23.1" customHeight="1" thickBot="1"/>
    <row r="57" spans="1:5" ht="23.1" customHeight="1" thickBot="1">
      <c r="B57" s="107" t="s">
        <v>31</v>
      </c>
      <c r="C57" s="108"/>
      <c r="D57" s="108"/>
      <c r="E57" s="109"/>
    </row>
    <row r="58" spans="1:5" ht="23.1" customHeight="1">
      <c r="B58" s="22" t="s">
        <v>1</v>
      </c>
      <c r="C58" s="23" t="s">
        <v>28</v>
      </c>
      <c r="D58" s="23" t="s">
        <v>3</v>
      </c>
      <c r="E58" s="24" t="s">
        <v>29</v>
      </c>
    </row>
    <row r="59" spans="1:5" ht="23.1" customHeight="1">
      <c r="A59" s="6">
        <v>2</v>
      </c>
      <c r="B59" s="25"/>
      <c r="C59" s="26" t="s">
        <v>34</v>
      </c>
      <c r="D59" s="27" t="s">
        <v>12</v>
      </c>
      <c r="E59" s="28" t="s">
        <v>26</v>
      </c>
    </row>
    <row r="60" spans="1:5" ht="23.1" customHeight="1">
      <c r="A60" s="6">
        <v>2</v>
      </c>
      <c r="B60" s="25"/>
      <c r="C60" s="26" t="s">
        <v>35</v>
      </c>
      <c r="D60" s="27" t="s">
        <v>12</v>
      </c>
      <c r="E60" s="28"/>
    </row>
    <row r="61" spans="1:5" ht="23.1" customHeight="1">
      <c r="A61" s="6">
        <v>2</v>
      </c>
      <c r="B61" s="25"/>
      <c r="C61" s="26" t="s">
        <v>36</v>
      </c>
      <c r="D61" s="27" t="s">
        <v>12</v>
      </c>
      <c r="E61" s="28"/>
    </row>
    <row r="62" spans="1:5" ht="23.1" customHeight="1">
      <c r="A62" s="6">
        <v>1</v>
      </c>
      <c r="B62" s="25"/>
      <c r="C62" s="26" t="s">
        <v>37</v>
      </c>
      <c r="D62" s="27" t="s">
        <v>11</v>
      </c>
      <c r="E62" s="28" t="s">
        <v>27</v>
      </c>
    </row>
    <row r="63" spans="1:5" ht="23.1" customHeight="1">
      <c r="A63" s="6">
        <v>1</v>
      </c>
      <c r="B63" s="25" t="s">
        <v>32</v>
      </c>
      <c r="C63" s="26" t="s">
        <v>38</v>
      </c>
      <c r="D63" s="27" t="s">
        <v>11</v>
      </c>
      <c r="E63" s="28"/>
    </row>
    <row r="64" spans="1:5" ht="23.1" customHeight="1" thickBot="1">
      <c r="A64" s="6">
        <v>1</v>
      </c>
      <c r="B64" s="29"/>
      <c r="C64" s="30" t="s">
        <v>39</v>
      </c>
      <c r="D64" s="31" t="s">
        <v>11</v>
      </c>
      <c r="E64" s="32"/>
    </row>
    <row r="65" spans="1:6" ht="23.1" customHeight="1" thickBot="1">
      <c r="B65" s="91" t="s">
        <v>33</v>
      </c>
      <c r="C65" s="92"/>
      <c r="D65" s="92"/>
      <c r="E65" s="93"/>
    </row>
    <row r="66" spans="1:6" ht="23.1" customHeight="1" thickBot="1">
      <c r="E66" s="7"/>
    </row>
    <row r="67" spans="1:6" ht="23.1" customHeight="1" thickBot="1">
      <c r="B67" s="107" t="s">
        <v>44</v>
      </c>
      <c r="C67" s="108"/>
      <c r="D67" s="108"/>
      <c r="E67" s="109"/>
    </row>
    <row r="68" spans="1:6" ht="23.1" customHeight="1">
      <c r="B68" s="22" t="s">
        <v>1</v>
      </c>
      <c r="C68" s="23" t="s">
        <v>28</v>
      </c>
      <c r="D68" s="23" t="s">
        <v>3</v>
      </c>
      <c r="E68" s="24" t="s">
        <v>29</v>
      </c>
    </row>
    <row r="69" spans="1:6" ht="23.1" customHeight="1">
      <c r="A69" s="6">
        <v>1</v>
      </c>
      <c r="B69" s="25"/>
      <c r="C69" s="26" t="s">
        <v>38</v>
      </c>
      <c r="D69" s="27" t="s">
        <v>11</v>
      </c>
      <c r="E69" s="28"/>
    </row>
    <row r="70" spans="1:6" ht="23.1" customHeight="1">
      <c r="A70" s="6">
        <v>2</v>
      </c>
      <c r="B70" s="25"/>
      <c r="C70" s="26" t="s">
        <v>39</v>
      </c>
      <c r="D70" s="27" t="s">
        <v>30</v>
      </c>
      <c r="E70" s="28" t="s">
        <v>26</v>
      </c>
    </row>
    <row r="71" spans="1:6" ht="23.1" customHeight="1">
      <c r="A71" s="6">
        <v>2</v>
      </c>
      <c r="B71" s="25"/>
      <c r="C71" s="26" t="s">
        <v>41</v>
      </c>
      <c r="D71" s="27" t="s">
        <v>30</v>
      </c>
      <c r="E71" s="28"/>
    </row>
    <row r="72" spans="1:6" ht="23.1" customHeight="1">
      <c r="A72" s="6">
        <v>1</v>
      </c>
      <c r="B72" s="25" t="s">
        <v>42</v>
      </c>
      <c r="C72" s="26" t="s">
        <v>37</v>
      </c>
      <c r="D72" s="27" t="s">
        <v>11</v>
      </c>
      <c r="E72" s="28"/>
    </row>
    <row r="73" spans="1:6" ht="23.1" customHeight="1">
      <c r="A73" s="6">
        <v>1</v>
      </c>
      <c r="B73" s="25" t="s">
        <v>43</v>
      </c>
      <c r="C73" s="26" t="s">
        <v>38</v>
      </c>
      <c r="D73" s="27" t="s">
        <v>11</v>
      </c>
      <c r="E73" s="28" t="s">
        <v>27</v>
      </c>
    </row>
    <row r="74" spans="1:6" ht="23.1" customHeight="1" thickBot="1">
      <c r="A74" s="6">
        <v>1</v>
      </c>
      <c r="B74" s="29"/>
      <c r="C74" s="30" t="s">
        <v>39</v>
      </c>
      <c r="D74" s="31" t="s">
        <v>11</v>
      </c>
      <c r="E74" s="32"/>
    </row>
    <row r="75" spans="1:6" ht="23.1" customHeight="1" thickBot="1">
      <c r="B75" s="91" t="s">
        <v>40</v>
      </c>
      <c r="C75" s="92"/>
      <c r="D75" s="92"/>
      <c r="E75" s="93"/>
    </row>
    <row r="76" spans="1:6" ht="23.1" customHeight="1" thickBot="1"/>
    <row r="77" spans="1:6" ht="23.1" customHeight="1" thickBot="1">
      <c r="B77" s="107" t="s">
        <v>80</v>
      </c>
      <c r="C77" s="108"/>
      <c r="D77" s="108"/>
      <c r="E77" s="109"/>
    </row>
    <row r="78" spans="1:6" ht="23.1" customHeight="1">
      <c r="B78" s="22" t="s">
        <v>1</v>
      </c>
      <c r="C78" s="23" t="s">
        <v>28</v>
      </c>
      <c r="D78" s="23" t="s">
        <v>3</v>
      </c>
      <c r="E78" s="24" t="s">
        <v>29</v>
      </c>
    </row>
    <row r="79" spans="1:6" ht="23.1" customHeight="1">
      <c r="A79" s="6">
        <v>0</v>
      </c>
      <c r="B79" s="25"/>
      <c r="C79" s="26" t="s">
        <v>81</v>
      </c>
      <c r="D79" s="120" t="s">
        <v>10</v>
      </c>
      <c r="E79" s="28" t="s">
        <v>89</v>
      </c>
      <c r="F79" s="121" t="s">
        <v>92</v>
      </c>
    </row>
    <row r="80" spans="1:6" ht="23.1" customHeight="1">
      <c r="A80" s="6">
        <v>0</v>
      </c>
      <c r="B80" s="25"/>
      <c r="C80" s="26" t="s">
        <v>82</v>
      </c>
      <c r="D80" s="27" t="s">
        <v>10</v>
      </c>
      <c r="E80" s="28" t="s">
        <v>89</v>
      </c>
    </row>
    <row r="81" spans="1:5" ht="23.1" customHeight="1">
      <c r="A81" s="6">
        <v>0</v>
      </c>
      <c r="B81" s="25"/>
      <c r="C81" s="26" t="s">
        <v>83</v>
      </c>
      <c r="D81" s="27" t="s">
        <v>10</v>
      </c>
      <c r="E81" s="28" t="s">
        <v>89</v>
      </c>
    </row>
    <row r="82" spans="1:5" ht="23.1" customHeight="1">
      <c r="A82" s="6">
        <v>3</v>
      </c>
      <c r="B82" s="25" t="s">
        <v>87</v>
      </c>
      <c r="C82" s="26" t="s">
        <v>84</v>
      </c>
      <c r="D82" s="27" t="s">
        <v>13</v>
      </c>
      <c r="E82" s="28" t="s">
        <v>89</v>
      </c>
    </row>
    <row r="83" spans="1:5" ht="23.1" customHeight="1">
      <c r="A83" s="6">
        <v>3</v>
      </c>
      <c r="B83" s="25" t="s">
        <v>88</v>
      </c>
      <c r="C83" s="26" t="s">
        <v>85</v>
      </c>
      <c r="D83" s="27" t="s">
        <v>13</v>
      </c>
      <c r="E83" s="28" t="s">
        <v>89</v>
      </c>
    </row>
    <row r="84" spans="1:5" ht="23.1" customHeight="1" thickBot="1">
      <c r="A84" s="6">
        <v>3</v>
      </c>
      <c r="B84" s="29"/>
      <c r="C84" s="30" t="s">
        <v>86</v>
      </c>
      <c r="D84" s="31" t="s">
        <v>13</v>
      </c>
      <c r="E84" s="32" t="s">
        <v>89</v>
      </c>
    </row>
    <row r="85" spans="1:5" ht="23.1" customHeight="1" thickBot="1">
      <c r="B85" s="91" t="s">
        <v>91</v>
      </c>
      <c r="C85" s="92"/>
      <c r="D85" s="92"/>
      <c r="E85" s="93"/>
    </row>
  </sheetData>
  <mergeCells count="3">
    <mergeCell ref="B22:H22"/>
    <mergeCell ref="B23:E23"/>
    <mergeCell ref="B24:E2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65"/>
  <sheetViews>
    <sheetView workbookViewId="0">
      <selection activeCell="P7" sqref="P7"/>
    </sheetView>
  </sheetViews>
  <sheetFormatPr baseColWidth="10" defaultColWidth="10.875" defaultRowHeight="23.1" customHeight="1"/>
  <cols>
    <col min="1" max="2" width="10.875" style="9"/>
    <col min="3" max="5" width="10.875" style="1"/>
    <col min="6" max="6" width="21.875" style="102" customWidth="1"/>
    <col min="7" max="16384" width="10.875" style="1"/>
  </cols>
  <sheetData>
    <row r="1" spans="1:8" s="8" customFormat="1" ht="23.1" customHeight="1">
      <c r="A1" s="14" t="s">
        <v>14</v>
      </c>
      <c r="B1" s="15" t="s">
        <v>15</v>
      </c>
      <c r="C1" s="16" t="s">
        <v>16</v>
      </c>
      <c r="F1" s="101"/>
      <c r="G1" s="74" t="s">
        <v>73</v>
      </c>
      <c r="H1" s="75" t="s">
        <v>76</v>
      </c>
    </row>
    <row r="2" spans="1:8" ht="23.1" customHeight="1">
      <c r="A2" s="12">
        <v>0</v>
      </c>
      <c r="B2" s="10" t="s">
        <v>10</v>
      </c>
      <c r="C2" s="13" t="s">
        <v>11</v>
      </c>
      <c r="E2" s="73">
        <v>1</v>
      </c>
      <c r="F2" s="76" t="s">
        <v>74</v>
      </c>
      <c r="G2" s="73" t="str">
        <f t="array" ref="G2">IF(SUM((Hexa1=Hexa_ARMEE)*1)=ROWS(Hexa1),39,"")</f>
        <v/>
      </c>
      <c r="H2" s="73" t="str">
        <f t="array" ref="H2">IF(SUM((Hexa2=Hexa_ARMEE)*1)=ROWS(Hexa2),39,"")</f>
        <v/>
      </c>
    </row>
    <row r="3" spans="1:8" ht="23.1" customHeight="1">
      <c r="A3" s="12">
        <v>1</v>
      </c>
      <c r="B3" s="10" t="s">
        <v>11</v>
      </c>
      <c r="C3" s="13" t="s">
        <v>11</v>
      </c>
      <c r="E3" s="73">
        <v>2</v>
      </c>
      <c r="F3" s="76" t="s">
        <v>75</v>
      </c>
      <c r="G3" s="73" t="str">
        <f t="array" ref="G3">IF(SUM((Hexa1=Hexa_PETIT)*1)=ROWS(Hexa1),49,"")</f>
        <v/>
      </c>
      <c r="H3" s="73" t="str">
        <f t="array" ref="H3">IF(SUM((Hexa2=Hexa_PETIT)*1)=ROWS(Hexa2),49,"")</f>
        <v/>
      </c>
    </row>
    <row r="4" spans="1:8" ht="23.1" customHeight="1">
      <c r="A4" s="12">
        <v>2</v>
      </c>
      <c r="B4" s="10" t="s">
        <v>12</v>
      </c>
      <c r="C4" s="13" t="s">
        <v>12</v>
      </c>
      <c r="E4" s="73">
        <v>3</v>
      </c>
      <c r="F4" s="76" t="s">
        <v>77</v>
      </c>
      <c r="G4" s="73" t="str">
        <f t="array" ref="G4">IF(SUM((Hexa1=Hexa_FLUIDITE)*1)=ROWS(Hexa1),59,"")</f>
        <v/>
      </c>
      <c r="H4" s="73" t="str">
        <f t="array" ref="H4">IF(SUM((Hexa2=Hexa_FLUIDITE)*1)=ROWS(Hexa2),59,"")</f>
        <v/>
      </c>
    </row>
    <row r="5" spans="1:8" ht="23.1" customHeight="1">
      <c r="A5" s="17">
        <v>3</v>
      </c>
      <c r="B5" s="18" t="s">
        <v>13</v>
      </c>
      <c r="C5" s="19" t="s">
        <v>12</v>
      </c>
      <c r="E5" s="73">
        <v>4</v>
      </c>
      <c r="F5" s="77" t="s">
        <v>79</v>
      </c>
      <c r="G5" s="73" t="str">
        <f t="array" ref="G5">IF(SUM((Hexa1=Hexa_GRAND)*1)=ROWS(Hexa1),69,"")</f>
        <v/>
      </c>
      <c r="H5" s="73" t="str">
        <f t="array" ref="H5">IF(SUM((Hexa2=Hexa_GRAND)*1)=ROWS(Hexa2),69,"")</f>
        <v/>
      </c>
    </row>
    <row r="6" spans="1:8" ht="23.1" customHeight="1">
      <c r="E6" s="73">
        <v>5</v>
      </c>
      <c r="F6" s="100" t="s">
        <v>90</v>
      </c>
      <c r="G6" s="103">
        <f t="array" ref="G6">IF(SUM((Hexa1=Hexa_TEST)*1)=ROWS(Hexa1),79,"")</f>
        <v>79</v>
      </c>
      <c r="H6" s="73" t="str">
        <f t="array" ref="H6">IF(SUM((Hexa2=Hexa_TEST)*1)=ROWS(Hexa2),79,"")</f>
        <v/>
      </c>
    </row>
    <row r="7" spans="1:8" ht="23.1" customHeight="1">
      <c r="E7" s="73">
        <v>6</v>
      </c>
      <c r="F7" s="100"/>
      <c r="G7" s="73"/>
      <c r="H7" s="73"/>
    </row>
    <row r="8" spans="1:8" ht="23.1" customHeight="1">
      <c r="E8" s="73">
        <v>7</v>
      </c>
      <c r="F8" s="100"/>
      <c r="G8" s="73"/>
      <c r="H8" s="73"/>
    </row>
    <row r="9" spans="1:8" ht="23.1" customHeight="1">
      <c r="E9" s="73">
        <v>8</v>
      </c>
      <c r="F9" s="100"/>
      <c r="G9" s="73"/>
      <c r="H9" s="73"/>
    </row>
    <row r="10" spans="1:8" ht="23.1" customHeight="1">
      <c r="E10" s="73">
        <v>9</v>
      </c>
      <c r="F10" s="100"/>
      <c r="G10" s="73"/>
      <c r="H10" s="73"/>
    </row>
    <row r="11" spans="1:8" ht="23.1" customHeight="1">
      <c r="E11" s="73">
        <v>10</v>
      </c>
      <c r="F11" s="100"/>
      <c r="G11" s="73"/>
      <c r="H11" s="73"/>
    </row>
    <row r="12" spans="1:8" ht="23.1" customHeight="1">
      <c r="E12" s="73">
        <v>11</v>
      </c>
      <c r="F12" s="100"/>
      <c r="G12" s="73"/>
      <c r="H12" s="73"/>
    </row>
    <row r="13" spans="1:8" ht="23.1" customHeight="1">
      <c r="E13" s="73">
        <v>12</v>
      </c>
      <c r="F13" s="100"/>
      <c r="G13" s="73"/>
      <c r="H13" s="73"/>
    </row>
    <row r="14" spans="1:8" ht="23.1" customHeight="1">
      <c r="E14" s="73">
        <v>13</v>
      </c>
      <c r="F14" s="100"/>
      <c r="G14" s="73"/>
      <c r="H14" s="73"/>
    </row>
    <row r="15" spans="1:8" ht="23.1" customHeight="1">
      <c r="E15" s="73">
        <v>14</v>
      </c>
      <c r="F15" s="100"/>
      <c r="G15" s="73"/>
      <c r="H15" s="73"/>
    </row>
    <row r="16" spans="1:8" ht="23.1" customHeight="1">
      <c r="E16" s="73">
        <v>15</v>
      </c>
      <c r="F16" s="100"/>
      <c r="G16" s="73"/>
      <c r="H16" s="73"/>
    </row>
    <row r="17" spans="5:8" ht="23.1" customHeight="1">
      <c r="E17" s="73">
        <v>16</v>
      </c>
      <c r="F17" s="100"/>
      <c r="G17" s="73"/>
      <c r="H17" s="73"/>
    </row>
    <row r="18" spans="5:8" ht="23.1" customHeight="1">
      <c r="E18" s="73">
        <v>17</v>
      </c>
      <c r="F18" s="100"/>
      <c r="G18" s="73"/>
      <c r="H18" s="73"/>
    </row>
    <row r="19" spans="5:8" ht="23.1" customHeight="1">
      <c r="E19" s="73">
        <v>18</v>
      </c>
      <c r="F19" s="100"/>
      <c r="G19" s="73"/>
      <c r="H19" s="73"/>
    </row>
    <row r="20" spans="5:8" ht="23.1" customHeight="1">
      <c r="E20" s="73">
        <v>19</v>
      </c>
      <c r="F20" s="100"/>
      <c r="G20" s="73"/>
      <c r="H20" s="73"/>
    </row>
    <row r="21" spans="5:8" ht="23.1" customHeight="1">
      <c r="E21" s="73">
        <v>20</v>
      </c>
      <c r="F21" s="100"/>
      <c r="G21" s="73"/>
      <c r="H21" s="73"/>
    </row>
    <row r="22" spans="5:8" ht="23.1" customHeight="1">
      <c r="E22" s="73">
        <v>21</v>
      </c>
      <c r="F22" s="100"/>
      <c r="G22" s="73"/>
      <c r="H22" s="73"/>
    </row>
    <row r="23" spans="5:8" ht="23.1" customHeight="1">
      <c r="E23" s="73">
        <v>22</v>
      </c>
      <c r="F23" s="100"/>
      <c r="G23" s="73"/>
      <c r="H23" s="73"/>
    </row>
    <row r="24" spans="5:8" ht="23.1" customHeight="1">
      <c r="E24" s="73">
        <v>23</v>
      </c>
      <c r="F24" s="100"/>
      <c r="G24" s="73"/>
      <c r="H24" s="73"/>
    </row>
    <row r="25" spans="5:8" ht="23.1" customHeight="1">
      <c r="E25" s="73">
        <v>24</v>
      </c>
      <c r="F25" s="100"/>
      <c r="G25" s="73"/>
      <c r="H25" s="73"/>
    </row>
    <row r="26" spans="5:8" ht="23.1" customHeight="1">
      <c r="E26" s="73">
        <v>25</v>
      </c>
      <c r="F26" s="100"/>
      <c r="G26" s="73"/>
      <c r="H26" s="73"/>
    </row>
    <row r="27" spans="5:8" ht="23.1" customHeight="1">
      <c r="E27" s="73">
        <v>26</v>
      </c>
      <c r="F27" s="100"/>
      <c r="G27" s="73"/>
      <c r="H27" s="73"/>
    </row>
    <row r="28" spans="5:8" ht="23.1" customHeight="1">
      <c r="E28" s="73">
        <v>27</v>
      </c>
      <c r="F28" s="100"/>
      <c r="G28" s="73"/>
      <c r="H28" s="73"/>
    </row>
    <row r="29" spans="5:8" ht="23.1" customHeight="1">
      <c r="E29" s="73">
        <v>28</v>
      </c>
      <c r="F29" s="100"/>
      <c r="G29" s="73"/>
      <c r="H29" s="73"/>
    </row>
    <row r="30" spans="5:8" ht="23.1" customHeight="1">
      <c r="E30" s="73">
        <v>29</v>
      </c>
      <c r="F30" s="100"/>
      <c r="G30" s="73"/>
      <c r="H30" s="73"/>
    </row>
    <row r="31" spans="5:8" ht="23.1" customHeight="1">
      <c r="E31" s="73">
        <v>30</v>
      </c>
      <c r="F31" s="100"/>
      <c r="G31" s="73"/>
      <c r="H31" s="73"/>
    </row>
    <row r="32" spans="5:8" ht="23.1" customHeight="1">
      <c r="E32" s="73">
        <v>31</v>
      </c>
      <c r="F32" s="100"/>
      <c r="G32" s="73"/>
      <c r="H32" s="73"/>
    </row>
    <row r="33" spans="5:8" ht="23.1" customHeight="1">
      <c r="E33" s="73">
        <v>32</v>
      </c>
      <c r="F33" s="100"/>
      <c r="G33" s="73"/>
      <c r="H33" s="73"/>
    </row>
    <row r="34" spans="5:8" ht="23.1" customHeight="1">
      <c r="E34" s="73">
        <v>33</v>
      </c>
      <c r="F34" s="100"/>
      <c r="G34" s="73"/>
      <c r="H34" s="73"/>
    </row>
    <row r="35" spans="5:8" ht="23.1" customHeight="1">
      <c r="E35" s="73">
        <v>34</v>
      </c>
      <c r="F35" s="100"/>
      <c r="G35" s="73"/>
      <c r="H35" s="73"/>
    </row>
    <row r="36" spans="5:8" ht="23.1" customHeight="1">
      <c r="E36" s="73">
        <v>35</v>
      </c>
      <c r="F36" s="100"/>
      <c r="G36" s="73"/>
      <c r="H36" s="73"/>
    </row>
    <row r="37" spans="5:8" ht="23.1" customHeight="1">
      <c r="E37" s="73">
        <v>36</v>
      </c>
      <c r="F37" s="100"/>
      <c r="G37" s="73"/>
      <c r="H37" s="73"/>
    </row>
    <row r="38" spans="5:8" ht="23.1" customHeight="1">
      <c r="E38" s="73">
        <v>37</v>
      </c>
      <c r="F38" s="100"/>
      <c r="G38" s="73"/>
      <c r="H38" s="73"/>
    </row>
    <row r="39" spans="5:8" ht="23.1" customHeight="1">
      <c r="E39" s="73">
        <v>38</v>
      </c>
      <c r="F39" s="100"/>
      <c r="G39" s="73"/>
      <c r="H39" s="73"/>
    </row>
    <row r="40" spans="5:8" ht="23.1" customHeight="1">
      <c r="E40" s="73">
        <v>39</v>
      </c>
      <c r="F40" s="100"/>
      <c r="G40" s="73"/>
      <c r="H40" s="73"/>
    </row>
    <row r="41" spans="5:8" ht="23.1" customHeight="1">
      <c r="E41" s="73">
        <v>40</v>
      </c>
      <c r="F41" s="100"/>
      <c r="G41" s="73"/>
      <c r="H41" s="73"/>
    </row>
    <row r="42" spans="5:8" ht="23.1" customHeight="1">
      <c r="E42" s="73">
        <v>41</v>
      </c>
      <c r="F42" s="100"/>
      <c r="G42" s="73"/>
      <c r="H42" s="73"/>
    </row>
    <row r="43" spans="5:8" ht="23.1" customHeight="1">
      <c r="E43" s="73">
        <v>42</v>
      </c>
      <c r="F43" s="100"/>
      <c r="G43" s="73"/>
      <c r="H43" s="73"/>
    </row>
    <row r="44" spans="5:8" ht="23.1" customHeight="1">
      <c r="E44" s="73">
        <v>43</v>
      </c>
      <c r="F44" s="100"/>
      <c r="G44" s="73"/>
      <c r="H44" s="73"/>
    </row>
    <row r="45" spans="5:8" ht="23.1" customHeight="1">
      <c r="E45" s="73">
        <v>44</v>
      </c>
      <c r="F45" s="100"/>
      <c r="G45" s="73"/>
      <c r="H45" s="73"/>
    </row>
    <row r="46" spans="5:8" ht="23.1" customHeight="1">
      <c r="E46" s="73">
        <v>45</v>
      </c>
      <c r="F46" s="100"/>
      <c r="G46" s="73"/>
      <c r="H46" s="73"/>
    </row>
    <row r="47" spans="5:8" ht="23.1" customHeight="1">
      <c r="E47" s="73">
        <v>46</v>
      </c>
      <c r="F47" s="100"/>
      <c r="G47" s="73"/>
      <c r="H47" s="73"/>
    </row>
    <row r="48" spans="5:8" ht="23.1" customHeight="1">
      <c r="E48" s="73">
        <v>47</v>
      </c>
      <c r="F48" s="100"/>
      <c r="G48" s="73"/>
      <c r="H48" s="73"/>
    </row>
    <row r="49" spans="2:8" ht="23.1" customHeight="1">
      <c r="B49" s="89"/>
      <c r="E49" s="73">
        <v>48</v>
      </c>
      <c r="F49" s="100"/>
      <c r="G49" s="73"/>
      <c r="H49" s="73"/>
    </row>
    <row r="50" spans="2:8" ht="23.1" customHeight="1">
      <c r="B50" s="89"/>
      <c r="E50" s="73">
        <v>49</v>
      </c>
      <c r="F50" s="100"/>
      <c r="G50" s="73"/>
      <c r="H50" s="73"/>
    </row>
    <row r="51" spans="2:8" ht="23.1" customHeight="1">
      <c r="B51" s="89"/>
      <c r="E51" s="73">
        <v>50</v>
      </c>
      <c r="F51" s="100"/>
      <c r="G51" s="73"/>
      <c r="H51" s="73"/>
    </row>
    <row r="52" spans="2:8" ht="23.1" customHeight="1">
      <c r="B52" s="89"/>
      <c r="E52" s="73">
        <v>51</v>
      </c>
      <c r="F52" s="100"/>
      <c r="G52" s="73"/>
      <c r="H52" s="73"/>
    </row>
    <row r="53" spans="2:8" ht="23.1" customHeight="1">
      <c r="B53" s="89"/>
      <c r="E53" s="73">
        <v>52</v>
      </c>
      <c r="F53" s="100"/>
      <c r="G53" s="73"/>
      <c r="H53" s="73"/>
    </row>
    <row r="54" spans="2:8" ht="23.1" customHeight="1">
      <c r="B54" s="89"/>
      <c r="E54" s="73">
        <v>53</v>
      </c>
      <c r="F54" s="100"/>
      <c r="G54" s="73"/>
      <c r="H54" s="73"/>
    </row>
    <row r="55" spans="2:8" ht="23.1" customHeight="1">
      <c r="E55" s="73">
        <v>54</v>
      </c>
      <c r="F55" s="100"/>
      <c r="G55" s="73"/>
      <c r="H55" s="73"/>
    </row>
    <row r="56" spans="2:8" ht="23.1" customHeight="1">
      <c r="E56" s="73">
        <v>55</v>
      </c>
      <c r="F56" s="100"/>
      <c r="G56" s="73"/>
      <c r="H56" s="73"/>
    </row>
    <row r="57" spans="2:8" ht="23.1" customHeight="1">
      <c r="E57" s="73">
        <v>56</v>
      </c>
      <c r="F57" s="100"/>
      <c r="G57" s="73"/>
      <c r="H57" s="73"/>
    </row>
    <row r="58" spans="2:8" ht="23.1" customHeight="1">
      <c r="E58" s="73">
        <v>57</v>
      </c>
      <c r="F58" s="100"/>
      <c r="G58" s="73"/>
      <c r="H58" s="73"/>
    </row>
    <row r="59" spans="2:8" ht="23.1" customHeight="1">
      <c r="E59" s="73">
        <v>58</v>
      </c>
      <c r="F59" s="100"/>
      <c r="G59" s="73"/>
      <c r="H59" s="73"/>
    </row>
    <row r="60" spans="2:8" ht="23.1" customHeight="1">
      <c r="E60" s="73">
        <v>59</v>
      </c>
      <c r="F60" s="100"/>
      <c r="G60" s="73"/>
      <c r="H60" s="73"/>
    </row>
    <row r="61" spans="2:8" ht="23.1" customHeight="1">
      <c r="E61" s="73">
        <v>60</v>
      </c>
      <c r="F61" s="100"/>
      <c r="G61" s="73"/>
      <c r="H61" s="73"/>
    </row>
    <row r="62" spans="2:8" ht="23.1" customHeight="1">
      <c r="E62" s="73">
        <v>61</v>
      </c>
      <c r="F62" s="100"/>
      <c r="G62" s="73"/>
      <c r="H62" s="73"/>
    </row>
    <row r="63" spans="2:8" ht="23.1" customHeight="1">
      <c r="E63" s="73">
        <v>62</v>
      </c>
      <c r="F63" s="100"/>
      <c r="G63" s="73"/>
      <c r="H63" s="73"/>
    </row>
    <row r="64" spans="2:8" ht="23.1" customHeight="1">
      <c r="E64" s="73">
        <v>63</v>
      </c>
      <c r="F64" s="100"/>
      <c r="G64" s="73"/>
      <c r="H64" s="73"/>
    </row>
    <row r="65" spans="5:8" ht="23.1" customHeight="1">
      <c r="E65" s="73">
        <v>64</v>
      </c>
      <c r="F65" s="100"/>
      <c r="G65" s="73"/>
      <c r="H65" s="73"/>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Feuil1</vt:lpstr>
      <vt:lpstr>Feuil2</vt:lpstr>
      <vt:lpstr>Hexa_ARMEE</vt:lpstr>
      <vt:lpstr>Hexa_FLUIDITE</vt:lpstr>
      <vt:lpstr>Hexa_GRAND</vt:lpstr>
      <vt:lpstr>Hexa_PETIT</vt:lpstr>
      <vt:lpstr>Hexa_TEST</vt:lpstr>
      <vt:lpstr>Hexa1</vt:lpstr>
      <vt:lpstr>Hexa2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maison</cp:lastModifiedBy>
  <dcterms:created xsi:type="dcterms:W3CDTF">2019-11-28T06:07:36Z</dcterms:created>
  <dcterms:modified xsi:type="dcterms:W3CDTF">2019-11-30T09:22:09Z</dcterms:modified>
</cp:coreProperties>
</file>