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0" windowWidth="20490" windowHeight="7845" activeTab="4"/>
  </bookViews>
  <sheets>
    <sheet name="DataEntry" sheetId="1" r:id="rId1"/>
    <sheet name="Database" sheetId="2" r:id="rId2"/>
    <sheet name="SITUATION" sheetId="3" r:id="rId3"/>
    <sheet name="Graphe" sheetId="4" r:id="rId4"/>
    <sheet name="Conclusion" sheetId="5" r:id="rId5"/>
  </sheets>
  <definedNames>
    <definedName name="Category">OFFSET(DataEntry!$D$6,1,0,COUNTA(DataEntry!$D:$D)-1)</definedName>
    <definedName name="lst_Mois">OFFSET(DataEntry!$E$6,1,0,COUNTA(DataEntry!$E:$E)-1)</definedName>
    <definedName name="Personne1">OFFSET(SITUATION!$B$5,,,COUNTA(SITUATION!$B:$B)-1,3)</definedName>
    <definedName name="Personne2">OFFSET(SITUATION!$F$5,,0,COUNTA(SITUATION!$F:$F)-1,3)</definedName>
    <definedName name="Personne3">OFFSET(SITUATION!$J$5,,,COUNTA(SITUATION!$J:$J)-1,3)</definedName>
    <definedName name="Personne4">OFFSET(SITUATION!$N$5,,,COUNTA(SITUATION!$N:$N)-1,3)</definedName>
    <definedName name="Personne5">OFFSET(SITUATION!$R$5,,,COUNTA(SITUATION!$R:$R)-1,3)</definedName>
    <definedName name="Personne6">OFFSET(SITUATION!$V$5,,,COUNTA(SITUATION!$V:$V)-1,3)</definedName>
    <definedName name="Summary">OFFSET(Database!$C$5,1,,COUNTA(Database!$C:$C),6)</definedName>
    <definedName name="TCategorie">OFFSET(Database!$E$5,1,0,COUNTA(Database!$E:$E)-1)</definedName>
    <definedName name="TPersonne">OFFSET(DataEntry!$B$6,1,0,COUNTA(DataEntry!$B:$B)-1)</definedName>
    <definedName name="TPrix">OFFSET(Database!$F$5,1,0,COUNTA(Database!$F:$F)-1)</definedName>
    <definedName name="_xlnm.Print_Area" localSheetId="2">SITUATION!$A$1:$AV$33</definedName>
  </definedNames>
  <calcPr calcId="144525"/>
  <pivotCaches>
    <pivotCache cacheId="0" r:id="rId6"/>
  </pivotCaches>
</workbook>
</file>

<file path=xl/calcChain.xml><?xml version="1.0" encoding="utf-8"?>
<calcChain xmlns="http://schemas.openxmlformats.org/spreadsheetml/2006/main">
  <c r="D16" i="5" l="1"/>
  <c r="D15" i="5"/>
  <c r="D14" i="5"/>
  <c r="D13" i="5"/>
  <c r="D12" i="5"/>
  <c r="D11" i="5"/>
  <c r="D8" i="5"/>
  <c r="D5" i="5"/>
  <c r="AV3" i="3"/>
  <c r="AR3" i="3"/>
  <c r="AN3" i="3"/>
  <c r="AJ3" i="3"/>
  <c r="AF3" i="3"/>
  <c r="AB3" i="3"/>
  <c r="X3" i="3" l="1"/>
  <c r="D10" i="5" s="1"/>
  <c r="T3" i="3" l="1"/>
  <c r="D9" i="5" s="1"/>
  <c r="P3" i="3"/>
  <c r="L3" i="3"/>
  <c r="D7" i="5" s="1"/>
  <c r="H3" i="3"/>
  <c r="D6" i="5" s="1"/>
  <c r="D3" i="3"/>
  <c r="J6" i="2" l="1"/>
</calcChain>
</file>

<file path=xl/sharedStrings.xml><?xml version="1.0" encoding="utf-8"?>
<sst xmlns="http://schemas.openxmlformats.org/spreadsheetml/2006/main" count="239" uniqueCount="58">
  <si>
    <t>Date</t>
  </si>
  <si>
    <t>COTISATION</t>
  </si>
  <si>
    <t>THEE</t>
  </si>
  <si>
    <t>SUCRE</t>
  </si>
  <si>
    <t>DECE</t>
  </si>
  <si>
    <t>MARIAGE</t>
  </si>
  <si>
    <t>TOTAL</t>
  </si>
  <si>
    <t>Mois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</si>
  <si>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</si>
  <si>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</si>
  <si>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</si>
  <si>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</si>
  <si>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</si>
  <si>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</si>
  <si>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</si>
  <si>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</si>
  <si>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</si>
  <si>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</si>
  <si>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</si>
  <si>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</si>
  <si>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NOM</t>
  </si>
  <si>
    <t>DATE</t>
  </si>
  <si>
    <t>PRIX</t>
  </si>
  <si>
    <t>OBS</t>
  </si>
  <si>
    <t>Personne_1</t>
  </si>
  <si>
    <t>Personne_2</t>
  </si>
  <si>
    <t>Personne_3</t>
  </si>
  <si>
    <t>Personne_4</t>
  </si>
  <si>
    <t>Personne_5</t>
  </si>
  <si>
    <t>TRANSPORT</t>
  </si>
  <si>
    <t>CAFE</t>
  </si>
  <si>
    <t>TOTAL  =</t>
  </si>
  <si>
    <t>16/04/2019</t>
  </si>
  <si>
    <t>MOIS 5</t>
  </si>
  <si>
    <t>MOIS 3</t>
  </si>
  <si>
    <t>MOIS 4</t>
  </si>
  <si>
    <t>MOIS 2</t>
  </si>
  <si>
    <t>MOIS 1</t>
  </si>
  <si>
    <t>Personne_6</t>
  </si>
  <si>
    <t>MOIS 6</t>
  </si>
  <si>
    <t>Personnes</t>
  </si>
  <si>
    <t>Categorie</t>
  </si>
  <si>
    <t>Categories</t>
  </si>
  <si>
    <t>Prix</t>
  </si>
  <si>
    <t>Descriptions</t>
  </si>
  <si>
    <t>Personne 2</t>
  </si>
  <si>
    <t>Personne_7</t>
  </si>
  <si>
    <t>Personne_8</t>
  </si>
  <si>
    <t>Personne_9</t>
  </si>
  <si>
    <t>Personne_10</t>
  </si>
  <si>
    <t>Personne_11</t>
  </si>
  <si>
    <t>Personne_12</t>
  </si>
  <si>
    <t>Somme</t>
  </si>
  <si>
    <t>DES MOIS 5</t>
  </si>
  <si>
    <t>DES MOI 8</t>
  </si>
  <si>
    <t>GH</t>
  </si>
  <si>
    <t>KK</t>
  </si>
  <si>
    <t>Dpense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</si>
</sst>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#,##0.00\ &quot;€&quot;"/>
    <numFmt numFmtId="166" formatCode="#,##0\ &quot;€&quot;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2" fillId="0" borderId="0" xfId="0" applyNumberFormat="1" applyFont="1"/>
    <xf numFmtId="0" fontId="0" fillId="2" borderId="1" xfId="0" applyFill="1" applyBorder="1"/>
    <xf numFmtId="0" fontId="0" fillId="4" borderId="4" xfId="0" applyFill="1" applyBorder="1" applyAlignment="1">
      <alignment horizontal="center" vertical="center"/>
    </xf>
    <xf numFmtId="14" fontId="0" fillId="0" borderId="0" xfId="0" applyNumberFormat="1"/>
    <xf numFmtId="14" fontId="0" fillId="4" borderId="2" xfId="0" applyNumberFormat="1" applyFill="1" applyBorder="1" applyAlignment="1">
      <alignment horizontal="center" vertical="center"/>
    </xf>
    <xf numFmtId="165" fontId="0" fillId="0" borderId="0" xfId="0" applyNumberFormat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6" borderId="5" xfId="0" applyNumberFormat="1" applyFill="1" applyBorder="1"/>
    <xf numFmtId="165" fontId="2" fillId="0" borderId="0" xfId="0" applyNumberFormat="1" applyFont="1"/>
    <xf numFmtId="165" fontId="2" fillId="4" borderId="3" xfId="0" applyNumberFormat="1" applyFont="1" applyFill="1" applyBorder="1" applyAlignment="1">
      <alignment horizontal="center" vertical="center"/>
    </xf>
    <xf numFmtId="165" fontId="0" fillId="5" borderId="1" xfId="0" applyNumberFormat="1" applyFont="1" applyFill="1" applyBorder="1" applyAlignment="1">
      <alignment horizontal="center" vertical="center"/>
    </xf>
    <xf numFmtId="14" fontId="1" fillId="7" borderId="6" xfId="0" applyNumberFormat="1" applyFont="1" applyFill="1" applyBorder="1" applyAlignment="1"/>
    <xf numFmtId="14" fontId="1" fillId="7" borderId="7" xfId="0" applyNumberFormat="1" applyFont="1" applyFill="1" applyBorder="1" applyAlignment="1"/>
    <xf numFmtId="14" fontId="0" fillId="7" borderId="6" xfId="0" applyNumberFormat="1" applyFont="1" applyFill="1" applyBorder="1" applyAlignment="1"/>
    <xf numFmtId="14" fontId="0" fillId="7" borderId="6" xfId="0" applyNumberFormat="1" applyFill="1" applyBorder="1" applyAlignment="1"/>
    <xf numFmtId="14" fontId="1" fillId="7" borderId="6" xfId="0" applyNumberFormat="1" applyFont="1" applyFill="1" applyBorder="1" applyAlignment="1">
      <alignment horizontal="right" vertical="center"/>
    </xf>
    <xf numFmtId="166" fontId="0" fillId="8" borderId="1" xfId="0" applyNumberFormat="1" applyFill="1" applyBorder="1"/>
    <xf numFmtId="14" fontId="0" fillId="9" borderId="1" xfId="0" applyNumberForma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[Expense en cours1 .xlsm]Graphe!Tableau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8465280"/>
        <c:axId val="98466816"/>
      </c:barChart>
      <c:catAx>
        <c:axId val="98465280"/>
        <c:scaling>
          <c:orientation val="minMax"/>
        </c:scaling>
        <c:delete val="0"/>
        <c:axPos val="b"/>
        <c:majorTickMark val="out"/>
        <c:minorTickMark val="none"/>
        <c:tickLblPos val="nextTo"/>
        <c:crossAx val="98466816"/>
        <c:crosses val="autoZero"/>
        <c:auto val="1"/>
        <c:lblAlgn val="ctr"/>
        <c:lblOffset val="100"/>
        <c:noMultiLvlLbl val="0"/>
      </c:catAx>
      <c:valAx>
        <c:axId val="98466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4652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3</xdr:col>
      <xdr:colOff>95251</xdr:colOff>
      <xdr:row>2</xdr:row>
      <xdr:rowOff>104775</xdr:rowOff>
    </xdr:to>
    <xdr:sp macro="[0]!DataForm" textlink="">
      <xdr:nvSpPr>
        <xdr:cNvPr id="3" name="Rectangle à coins arrondis 2"/>
        <xdr:cNvSpPr/>
      </xdr:nvSpPr>
      <xdr:spPr>
        <a:xfrm>
          <a:off x="762000" y="190500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Userform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295274</xdr:colOff>
      <xdr:row>1</xdr:row>
      <xdr:rowOff>57149</xdr:rowOff>
    </xdr:from>
    <xdr:to>
      <xdr:col>3</xdr:col>
      <xdr:colOff>419100</xdr:colOff>
      <xdr:row>2</xdr:row>
      <xdr:rowOff>161924</xdr:rowOff>
    </xdr:to>
    <xdr:sp macro="[0]!Return1" textlink="">
      <xdr:nvSpPr>
        <xdr:cNvPr id="2" name="Rectangle à coins arrondis 1"/>
        <xdr:cNvSpPr/>
      </xdr:nvSpPr>
      <xdr:spPr>
        <a:xfrm>
          <a:off x="866774" y="247649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0</xdr:row>
      <xdr:rowOff>28575</xdr:rowOff>
    </xdr:from>
    <xdr:to>
      <xdr:col>2</xdr:col>
      <xdr:colOff>304801</xdr:colOff>
      <xdr:row>1</xdr:row>
      <xdr:rowOff>133350</xdr:rowOff>
    </xdr:to>
    <xdr:sp macro="[0]!Return1" textlink="">
      <xdr:nvSpPr>
        <xdr:cNvPr id="2" name="Rectangle à coins arrondis 1"/>
        <xdr:cNvSpPr/>
      </xdr:nvSpPr>
      <xdr:spPr>
        <a:xfrm>
          <a:off x="66675" y="28575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757237</xdr:colOff>
      <xdr:row>3</xdr:row>
      <xdr:rowOff>71438</xdr:rowOff>
    </xdr:from>
    <xdr:to>
      <xdr:col>20</xdr:col>
      <xdr:colOff>47624</xdr:colOff>
      <xdr:row>18</xdr:row>
      <xdr:rowOff>71436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19050</xdr:colOff>
      <xdr:row>3</xdr:row>
      <xdr:rowOff>9525</xdr:rowOff>
    </xdr:from>
    <xdr:to>
      <xdr:col>4</xdr:col>
      <xdr:colOff>161925</xdr:colOff>
      <xdr:row>15</xdr:row>
      <xdr:rowOff>180975</xdr:rowOff>
    </xdr:to>
    <xdr:sp macro="" textlink="">
      <xdr:nvSpPr>
        <xdr:cNvPr id="2" name="Rectangle à coins arrondis 1"/>
        <xdr:cNvSpPr/>
      </xdr:nvSpPr>
      <xdr:spPr>
        <a:xfrm>
          <a:off x="1933575" y="581025"/>
          <a:ext cx="142875" cy="24574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NY" refreshedDate="43571.823094675929" createdVersion="4" refreshedVersion="4" minRefreshableVersion="3" recordCount="14">
  <cacheSource type="worksheet">
    <worksheetSource name="Summary"/>
  </cacheSource>
  <cacheFields count="6">
    <cacheField name="16/04/2019" numFmtId="164">
      <sharedItems containsBlank="1"/>
    </cacheField>
    <cacheField name="Personne_5" numFmtId="0">
      <sharedItems containsBlank="1"/>
    </cacheField>
    <cacheField name="COTISATION" numFmtId="0">
      <sharedItems containsBlank="1"/>
    </cacheField>
    <cacheField name="20,00 €" numFmtId="165">
      <sharedItems containsString="0" containsBlank="1" containsNumber="1" containsInteger="1" minValue="21" maxValue="45"/>
    </cacheField>
    <cacheField name="Mois 5" numFmtId="0">
      <sharedItems containsBlank="1"/>
    </cacheField>
    <cacheField name="MOIS 5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16/04/2019"/>
    <s v="Personne_3"/>
    <s v="COTISATION"/>
    <n v="23"/>
    <s v="Mois 3"/>
    <s v="MOIS 3"/>
  </r>
  <r>
    <s v="16/04/2019"/>
    <s v="Personne_4"/>
    <s v="TRANSPORT"/>
    <n v="24"/>
    <s v="Mois 4"/>
    <s v="MOIS 4"/>
  </r>
  <r>
    <s v="16/04/2019"/>
    <s v="Personne_2"/>
    <s v="MARIAGE"/>
    <n v="22"/>
    <s v="Mois 2"/>
    <s v="MOIS 2"/>
  </r>
  <r>
    <s v="16/04/2019"/>
    <s v="Personne_1"/>
    <s v="THEE"/>
    <n v="21"/>
    <s v="Mois 1"/>
    <s v="MOIS 1"/>
  </r>
  <r>
    <s v="16/04/2019"/>
    <s v="Personne_6"/>
    <s v="CAFE"/>
    <n v="26"/>
    <s v="Mois 6"/>
    <s v="MOIS 6"/>
  </r>
  <r>
    <s v="16/04/2019"/>
    <s v="Personne_6"/>
    <s v="COTISATION"/>
    <n v="26"/>
    <s v="Mois 6"/>
    <s v="MOIS 6"/>
  </r>
  <r>
    <s v="16/04/2019"/>
    <s v="Personne_5"/>
    <s v="DECE"/>
    <n v="25"/>
    <s v="Mois 5"/>
    <s v="MOIS 5"/>
  </r>
  <r>
    <s v="16/04/2019"/>
    <s v="Personne_1"/>
    <s v="SUCRE"/>
    <n v="21"/>
    <s v="Mois 1"/>
    <s v="MOIS 1"/>
  </r>
  <r>
    <s v="16/04/2019"/>
    <s v="Personne_3"/>
    <s v="TRANSPORT"/>
    <n v="23"/>
    <s v="Mois 3"/>
    <s v="MOIS 3"/>
  </r>
  <r>
    <s v="16/04/2019"/>
    <s v="Personne_2"/>
    <s v="SUCRE"/>
    <n v="45"/>
    <s v="Mois 5"/>
    <s v="Personne 2"/>
  </r>
  <r>
    <s v="16/04/2019"/>
    <s v="Personne_5"/>
    <s v="CAFE"/>
    <n v="26"/>
    <s v="Mois 5"/>
    <s v="DES MOIS 5"/>
  </r>
  <r>
    <s v="16/04/2019"/>
    <s v="Personne_6"/>
    <s v="MARIAGE"/>
    <n v="35"/>
    <s v="Mois 8"/>
    <s v="DES MOI 8"/>
  </r>
  <r>
    <s v="16/04/2019"/>
    <s v="Personne_3"/>
    <s v="THEE"/>
    <n v="44"/>
    <s v="Mois 4"/>
    <s v="GH"/>
  </r>
  <r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20:D37" firstHeaderRow="1" firstDataRow="1" firstDataCol="0"/>
  <pivotFields count="6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F18"/>
  <sheetViews>
    <sheetView zoomScale="80" zoomScaleNormal="80" workbookViewId="0"/>
  </sheetViews>
  <sheetFormatPr baseColWidth="10" defaultRowHeight="15" x14ac:dyDescent="0.25"/>
  <cols>
    <col min="2" max="2" width="14.85546875" bestFit="1" customWidth="1"/>
    <col min="3" max="3" width="1.42578125" customWidth="1"/>
    <col min="6" max="6" width="11.5703125" customWidth="1"/>
    <col min="7" max="7" width="5.42578125" customWidth="1"/>
    <col min="8" max="8" width="12.5703125" bestFit="1" customWidth="1"/>
  </cols>
  <sheetData>
    <row r="6" spans="2:6" x14ac:dyDescent="0.25">
      <c r="B6" s="5" t="s">
        <v>20</v>
      </c>
      <c r="C6" s="5"/>
      <c r="D6" s="5" t="s">
        <v>41</v>
      </c>
      <c r="E6" s="5" t="s">
        <v>7</v>
      </c>
    </row>
    <row r="7" spans="2:6" x14ac:dyDescent="0.25">
      <c r="B7" t="s">
        <v>24</v>
      </c>
      <c r="D7" t="s">
        <v>1</v>
      </c>
      <c r="E7" t="s">
        <v>8</v>
      </c>
    </row>
    <row r="8" spans="2:6" x14ac:dyDescent="0.25">
      <c r="B8" t="s">
        <v>25</v>
      </c>
      <c r="D8" t="s">
        <v>3</v>
      </c>
      <c r="E8" t="s">
        <v>9</v>
      </c>
    </row>
    <row r="9" spans="2:6" x14ac:dyDescent="0.25">
      <c r="B9" t="s">
        <v>26</v>
      </c>
      <c r="D9" t="s">
        <v>2</v>
      </c>
      <c r="E9" t="s">
        <v>10</v>
      </c>
    </row>
    <row r="10" spans="2:6" x14ac:dyDescent="0.25">
      <c r="B10" t="s">
        <v>27</v>
      </c>
      <c r="C10">
        <v>15</v>
      </c>
      <c r="D10" t="s">
        <v>29</v>
      </c>
      <c r="E10" t="s">
        <v>11</v>
      </c>
    </row>
    <row r="11" spans="2:6" x14ac:dyDescent="0.25">
      <c r="B11" t="s">
        <v>28</v>
      </c>
      <c r="D11" t="s">
        <v>4</v>
      </c>
      <c r="E11" t="s">
        <v>12</v>
      </c>
    </row>
    <row r="12" spans="2:6" x14ac:dyDescent="0.25">
      <c r="B12" t="s">
        <v>38</v>
      </c>
      <c r="D12" t="s">
        <v>5</v>
      </c>
      <c r="E12" t="s">
        <v>13</v>
      </c>
    </row>
    <row r="13" spans="2:6" x14ac:dyDescent="0.25">
      <c r="B13" t="s">
        <v>46</v>
      </c>
      <c r="D13" t="s">
        <v>30</v>
      </c>
      <c r="E13" t="s">
        <v>14</v>
      </c>
    </row>
    <row r="14" spans="2:6" x14ac:dyDescent="0.25">
      <c r="B14" t="s">
        <v>47</v>
      </c>
      <c r="E14" t="s">
        <v>15</v>
      </c>
      <c r="F14" s="4"/>
    </row>
    <row r="15" spans="2:6" x14ac:dyDescent="0.25">
      <c r="B15" t="s">
        <v>48</v>
      </c>
      <c r="E15" t="s">
        <v>16</v>
      </c>
    </row>
    <row r="16" spans="2:6" x14ac:dyDescent="0.25">
      <c r="B16" t="s">
        <v>49</v>
      </c>
      <c r="E16" t="s">
        <v>17</v>
      </c>
    </row>
    <row r="17" spans="2:5" x14ac:dyDescent="0.25">
      <c r="B17" t="s">
        <v>50</v>
      </c>
      <c r="E17" t="s">
        <v>18</v>
      </c>
    </row>
    <row r="18" spans="2:5" x14ac:dyDescent="0.25">
      <c r="B18" t="s">
        <v>51</v>
      </c>
      <c r="E18" t="s">
        <v>19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J20"/>
  <sheetViews>
    <sheetView workbookViewId="0">
      <selection activeCell="F6" sqref="F6:F20"/>
    </sheetView>
  </sheetViews>
  <sheetFormatPr baseColWidth="10" defaultRowHeight="15" x14ac:dyDescent="0.25"/>
  <cols>
    <col min="1" max="2" width="4.28515625" customWidth="1"/>
    <col min="3" max="3" width="15.85546875" style="3" bestFit="1" customWidth="1"/>
    <col min="4" max="4" width="13.7109375" customWidth="1"/>
    <col min="5" max="5" width="22.28515625" customWidth="1"/>
    <col min="6" max="6" width="14.42578125" style="9" bestFit="1" customWidth="1"/>
    <col min="7" max="7" width="11.5703125" bestFit="1" customWidth="1"/>
    <col min="8" max="8" width="44.28515625" customWidth="1"/>
    <col min="10" max="10" width="14.42578125" style="9" bestFit="1" customWidth="1"/>
  </cols>
  <sheetData>
    <row r="5" spans="3:10" ht="15.75" x14ac:dyDescent="0.25">
      <c r="C5" s="2" t="s">
        <v>0</v>
      </c>
      <c r="D5" s="1" t="s">
        <v>40</v>
      </c>
      <c r="E5" s="1" t="s">
        <v>42</v>
      </c>
      <c r="F5" s="12" t="s">
        <v>43</v>
      </c>
      <c r="G5" s="1" t="s">
        <v>7</v>
      </c>
      <c r="H5" s="1" t="s">
        <v>44</v>
      </c>
      <c r="J5" s="12" t="s">
        <v>6</v>
      </c>
    </row>
    <row r="6" spans="3:10" x14ac:dyDescent="0.25">
      <c r="C6" s="3" t="s">
        <v>32</v>
      </c>
      <c r="D6" t="s">
        <v>28</v>
      </c>
      <c r="E6" t="s">
        <v>1</v>
      </c>
      <c r="F6" s="9">
        <v>20</v>
      </c>
      <c r="G6" t="s">
        <v>12</v>
      </c>
      <c r="H6" t="s">
        <v>33</v>
      </c>
      <c r="J6" s="9">
        <f>SUM(F6:F1979)</f>
        <v>389</v>
      </c>
    </row>
    <row r="7" spans="3:10" x14ac:dyDescent="0.25">
      <c r="C7" s="3" t="s">
        <v>32</v>
      </c>
      <c r="D7" t="s">
        <v>26</v>
      </c>
      <c r="E7" t="s">
        <v>1</v>
      </c>
      <c r="F7" s="9">
        <v>23</v>
      </c>
      <c r="G7" t="s">
        <v>10</v>
      </c>
      <c r="H7" t="s">
        <v>34</v>
      </c>
    </row>
    <row r="8" spans="3:10" x14ac:dyDescent="0.25">
      <c r="C8" s="3" t="s">
        <v>32</v>
      </c>
      <c r="D8" t="s">
        <v>27</v>
      </c>
      <c r="E8" t="s">
        <v>29</v>
      </c>
      <c r="F8" s="9">
        <v>24</v>
      </c>
      <c r="G8" t="s">
        <v>11</v>
      </c>
      <c r="H8" t="s">
        <v>35</v>
      </c>
    </row>
    <row r="9" spans="3:10" x14ac:dyDescent="0.25">
      <c r="C9" s="3" t="s">
        <v>32</v>
      </c>
      <c r="D9" t="s">
        <v>25</v>
      </c>
      <c r="E9" t="s">
        <v>5</v>
      </c>
      <c r="F9" s="9">
        <v>22</v>
      </c>
      <c r="G9" t="s">
        <v>9</v>
      </c>
      <c r="H9" t="s">
        <v>36</v>
      </c>
    </row>
    <row r="10" spans="3:10" x14ac:dyDescent="0.25">
      <c r="C10" s="3" t="s">
        <v>32</v>
      </c>
      <c r="D10" t="s">
        <v>24</v>
      </c>
      <c r="E10" t="s">
        <v>2</v>
      </c>
      <c r="F10" s="9">
        <v>21</v>
      </c>
      <c r="G10" t="s">
        <v>8</v>
      </c>
      <c r="H10" t="s">
        <v>37</v>
      </c>
    </row>
    <row r="11" spans="3:10" x14ac:dyDescent="0.25">
      <c r="C11" s="3" t="s">
        <v>32</v>
      </c>
      <c r="D11" t="s">
        <v>38</v>
      </c>
      <c r="E11" t="s">
        <v>30</v>
      </c>
      <c r="F11" s="9">
        <v>26</v>
      </c>
      <c r="G11" t="s">
        <v>13</v>
      </c>
      <c r="H11" t="s">
        <v>39</v>
      </c>
    </row>
    <row r="12" spans="3:10" x14ac:dyDescent="0.25">
      <c r="C12" s="3" t="s">
        <v>32</v>
      </c>
      <c r="D12" t="s">
        <v>38</v>
      </c>
      <c r="E12" t="s">
        <v>1</v>
      </c>
      <c r="F12" s="9">
        <v>26</v>
      </c>
      <c r="G12" t="s">
        <v>13</v>
      </c>
      <c r="H12" t="s">
        <v>39</v>
      </c>
    </row>
    <row r="13" spans="3:10" x14ac:dyDescent="0.25">
      <c r="C13" s="3" t="s">
        <v>32</v>
      </c>
      <c r="D13" t="s">
        <v>28</v>
      </c>
      <c r="E13" t="s">
        <v>4</v>
      </c>
      <c r="F13" s="9">
        <v>25</v>
      </c>
      <c r="G13" t="s">
        <v>12</v>
      </c>
      <c r="H13" t="s">
        <v>33</v>
      </c>
    </row>
    <row r="14" spans="3:10" x14ac:dyDescent="0.25">
      <c r="C14" s="3" t="s">
        <v>32</v>
      </c>
      <c r="D14" t="s">
        <v>24</v>
      </c>
      <c r="E14" t="s">
        <v>3</v>
      </c>
      <c r="F14" s="9">
        <v>21</v>
      </c>
      <c r="G14" t="s">
        <v>8</v>
      </c>
      <c r="H14" t="s">
        <v>37</v>
      </c>
    </row>
    <row r="15" spans="3:10" x14ac:dyDescent="0.25">
      <c r="C15" s="3" t="s">
        <v>32</v>
      </c>
      <c r="D15" t="s">
        <v>26</v>
      </c>
      <c r="E15" t="s">
        <v>29</v>
      </c>
      <c r="F15" s="9">
        <v>23</v>
      </c>
      <c r="G15" t="s">
        <v>10</v>
      </c>
      <c r="H15" t="s">
        <v>34</v>
      </c>
    </row>
    <row r="16" spans="3:10" x14ac:dyDescent="0.25">
      <c r="C16" s="3" t="s">
        <v>32</v>
      </c>
      <c r="D16" t="s">
        <v>25</v>
      </c>
      <c r="E16" t="s">
        <v>3</v>
      </c>
      <c r="F16" s="9">
        <v>45</v>
      </c>
      <c r="G16" t="s">
        <v>12</v>
      </c>
      <c r="H16" t="s">
        <v>45</v>
      </c>
    </row>
    <row r="17" spans="3:8" x14ac:dyDescent="0.25">
      <c r="C17" s="3" t="s">
        <v>32</v>
      </c>
      <c r="D17" t="s">
        <v>28</v>
      </c>
      <c r="E17" t="s">
        <v>30</v>
      </c>
      <c r="F17" s="9">
        <v>26</v>
      </c>
      <c r="G17" t="s">
        <v>12</v>
      </c>
      <c r="H17" t="s">
        <v>53</v>
      </c>
    </row>
    <row r="18" spans="3:8" x14ac:dyDescent="0.25">
      <c r="C18" s="3" t="s">
        <v>32</v>
      </c>
      <c r="D18" t="s">
        <v>38</v>
      </c>
      <c r="E18" t="s">
        <v>5</v>
      </c>
      <c r="F18" s="9">
        <v>35</v>
      </c>
      <c r="G18" t="s">
        <v>15</v>
      </c>
      <c r="H18" t="s">
        <v>54</v>
      </c>
    </row>
    <row r="19" spans="3:8" x14ac:dyDescent="0.25">
      <c r="C19" s="3" t="s">
        <v>32</v>
      </c>
      <c r="D19" t="s">
        <v>26</v>
      </c>
      <c r="E19" t="s">
        <v>2</v>
      </c>
      <c r="F19" s="9">
        <v>44</v>
      </c>
      <c r="G19" t="s">
        <v>11</v>
      </c>
      <c r="H19" t="s">
        <v>55</v>
      </c>
    </row>
    <row r="20" spans="3:8" x14ac:dyDescent="0.25">
      <c r="C20" s="3" t="s">
        <v>32</v>
      </c>
      <c r="D20" t="s">
        <v>25</v>
      </c>
      <c r="E20" t="s">
        <v>30</v>
      </c>
      <c r="F20" s="9">
        <v>8</v>
      </c>
      <c r="G20" t="s">
        <v>12</v>
      </c>
      <c r="H20" t="s">
        <v>56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V13"/>
  <sheetViews>
    <sheetView view="pageBreakPreview" topLeftCell="C1" zoomScaleNormal="90" zoomScaleSheetLayoutView="100" workbookViewId="0">
      <selection activeCell="AM20" sqref="AM20"/>
    </sheetView>
  </sheetViews>
  <sheetFormatPr baseColWidth="10" defaultRowHeight="15" x14ac:dyDescent="0.25"/>
  <cols>
    <col min="1" max="1" width="2.7109375" customWidth="1"/>
    <col min="2" max="2" width="11.42578125" style="7"/>
    <col min="3" max="3" width="12" style="14" bestFit="1" customWidth="1"/>
    <col min="4" max="4" width="12" bestFit="1" customWidth="1"/>
    <col min="5" max="5" width="5.5703125" style="14" customWidth="1"/>
    <col min="6" max="6" width="11.42578125" style="7"/>
    <col min="7" max="7" width="12" style="14" bestFit="1" customWidth="1"/>
    <col min="8" max="8" width="12" bestFit="1" customWidth="1"/>
    <col min="9" max="9" width="5.5703125" style="14" customWidth="1"/>
    <col min="10" max="10" width="11.42578125" style="7"/>
    <col min="11" max="11" width="12" style="14" bestFit="1" customWidth="1"/>
    <col min="12" max="12" width="12" bestFit="1" customWidth="1"/>
    <col min="13" max="13" width="3" customWidth="1"/>
    <col min="14" max="14" width="11.42578125" style="7"/>
    <col min="15" max="15" width="12" style="14" bestFit="1" customWidth="1"/>
    <col min="16" max="16" width="14.7109375" bestFit="1" customWidth="1"/>
    <col min="17" max="17" width="5.5703125" style="14" customWidth="1"/>
    <col min="19" max="19" width="12" style="14" bestFit="1" customWidth="1"/>
    <col min="21" max="21" width="5.5703125" style="14" customWidth="1"/>
    <col min="23" max="23" width="12" style="14" bestFit="1" customWidth="1"/>
    <col min="25" max="25" width="5.5703125" style="14" customWidth="1"/>
    <col min="26" max="26" width="11.42578125" style="7"/>
    <col min="27" max="27" width="12" style="14" bestFit="1" customWidth="1"/>
    <col min="28" max="28" width="12" bestFit="1" customWidth="1"/>
    <col min="29" max="29" width="5.5703125" style="14" customWidth="1"/>
    <col min="30" max="30" width="11.42578125" style="7"/>
    <col min="31" max="31" width="12" style="14" bestFit="1" customWidth="1"/>
    <col min="32" max="32" width="12" bestFit="1" customWidth="1"/>
    <col min="33" max="33" width="5.5703125" style="14" customWidth="1"/>
    <col min="34" max="34" width="11.42578125" style="7"/>
    <col min="35" max="35" width="12" style="14" bestFit="1" customWidth="1"/>
    <col min="36" max="36" width="12" bestFit="1" customWidth="1"/>
    <col min="37" max="37" width="5.5703125" style="14" customWidth="1"/>
    <col min="38" max="38" width="11.42578125" style="7"/>
    <col min="39" max="39" width="12" style="14" bestFit="1" customWidth="1"/>
    <col min="40" max="40" width="12" bestFit="1" customWidth="1"/>
    <col min="41" max="41" width="5.5703125" style="14" customWidth="1"/>
    <col min="42" max="42" width="11.42578125" style="7"/>
    <col min="43" max="43" width="12" style="14" bestFit="1" customWidth="1"/>
    <col min="44" max="44" width="12" bestFit="1" customWidth="1"/>
    <col min="45" max="45" width="5.5703125" style="14" customWidth="1"/>
    <col min="46" max="46" width="11.42578125" style="7"/>
    <col min="47" max="47" width="12" style="14" bestFit="1" customWidth="1"/>
    <col min="48" max="48" width="12" bestFit="1" customWidth="1"/>
  </cols>
  <sheetData>
    <row r="2" spans="2:48" ht="15.75" thickBot="1" x14ac:dyDescent="0.3"/>
    <row r="3" spans="2:48" ht="16.5" thickBot="1" x14ac:dyDescent="0.3">
      <c r="B3" s="21" t="s">
        <v>31</v>
      </c>
      <c r="C3" s="18"/>
      <c r="D3" s="13">
        <f>SUM(C6:C65536)</f>
        <v>168</v>
      </c>
      <c r="F3" s="17" t="s">
        <v>31</v>
      </c>
      <c r="G3" s="18"/>
      <c r="H3" s="13">
        <f>SUM(G6:G65536)</f>
        <v>75</v>
      </c>
      <c r="J3" s="19" t="s">
        <v>31</v>
      </c>
      <c r="K3" s="18"/>
      <c r="L3" s="13">
        <f>SUM(K6:K65536)</f>
        <v>90</v>
      </c>
      <c r="N3" s="20" t="s">
        <v>31</v>
      </c>
      <c r="O3" s="18"/>
      <c r="P3" s="13">
        <f>SUM(O6:O65536)</f>
        <v>24</v>
      </c>
      <c r="R3" s="20" t="s">
        <v>31</v>
      </c>
      <c r="S3" s="18"/>
      <c r="T3" s="13">
        <f>SUM(S6:S65536)</f>
        <v>71</v>
      </c>
      <c r="V3" s="20" t="s">
        <v>31</v>
      </c>
      <c r="W3" s="18"/>
      <c r="X3" s="13">
        <f>SUM(W6:W65536)</f>
        <v>61</v>
      </c>
      <c r="Z3" s="21" t="s">
        <v>31</v>
      </c>
      <c r="AA3" s="18"/>
      <c r="AB3" s="13">
        <f>SUM(AA6:AA65536)</f>
        <v>0</v>
      </c>
      <c r="AD3" s="17" t="s">
        <v>31</v>
      </c>
      <c r="AE3" s="18"/>
      <c r="AF3" s="13">
        <f>SUM(AE6:AE65536)</f>
        <v>0</v>
      </c>
      <c r="AH3" s="19" t="s">
        <v>31</v>
      </c>
      <c r="AI3" s="18"/>
      <c r="AJ3" s="13">
        <f>SUM(AI6:AI65536)</f>
        <v>0</v>
      </c>
      <c r="AL3" s="21" t="s">
        <v>31</v>
      </c>
      <c r="AM3" s="18"/>
      <c r="AN3" s="13">
        <f>SUM(AM6:AM65536)</f>
        <v>0</v>
      </c>
      <c r="AP3" s="17" t="s">
        <v>31</v>
      </c>
      <c r="AQ3" s="18"/>
      <c r="AR3" s="13">
        <f>SUM(AQ6:AQ65536)</f>
        <v>0</v>
      </c>
      <c r="AT3" s="19" t="s">
        <v>31</v>
      </c>
      <c r="AU3" s="18"/>
      <c r="AV3" s="13">
        <f>SUM(AU6:AU65536)</f>
        <v>0</v>
      </c>
    </row>
    <row r="4" spans="2:48" x14ac:dyDescent="0.25">
      <c r="B4" s="8" t="s">
        <v>24</v>
      </c>
      <c r="C4" s="15"/>
      <c r="D4" s="6"/>
      <c r="F4" s="8" t="s">
        <v>25</v>
      </c>
      <c r="G4" s="15"/>
      <c r="H4" s="6"/>
      <c r="J4" s="8" t="s">
        <v>26</v>
      </c>
      <c r="K4" s="15"/>
      <c r="L4" s="6"/>
      <c r="N4" s="8" t="s">
        <v>27</v>
      </c>
      <c r="O4" s="15"/>
      <c r="P4" s="6"/>
      <c r="R4" s="8" t="s">
        <v>28</v>
      </c>
      <c r="S4" s="15"/>
      <c r="T4" s="6"/>
      <c r="V4" s="8" t="s">
        <v>38</v>
      </c>
      <c r="W4" s="15"/>
      <c r="X4" s="6"/>
      <c r="Z4" s="8" t="s">
        <v>46</v>
      </c>
      <c r="AA4" s="15"/>
      <c r="AB4" s="6"/>
      <c r="AD4" s="8" t="s">
        <v>47</v>
      </c>
      <c r="AE4" s="15"/>
      <c r="AF4" s="6"/>
      <c r="AH4" s="8" t="s">
        <v>48</v>
      </c>
      <c r="AI4" s="15"/>
      <c r="AJ4" s="6"/>
      <c r="AL4" s="8" t="s">
        <v>49</v>
      </c>
      <c r="AM4" s="15"/>
      <c r="AN4" s="6"/>
      <c r="AP4" s="8" t="s">
        <v>50</v>
      </c>
      <c r="AQ4" s="15"/>
      <c r="AR4" s="6"/>
      <c r="AT4" s="8" t="s">
        <v>51</v>
      </c>
      <c r="AU4" s="15"/>
      <c r="AV4" s="6"/>
    </row>
    <row r="5" spans="2:48" x14ac:dyDescent="0.25">
      <c r="B5" s="10" t="s">
        <v>21</v>
      </c>
      <c r="C5" s="16" t="s">
        <v>22</v>
      </c>
      <c r="D5" s="11" t="s">
        <v>23</v>
      </c>
      <c r="F5" s="10" t="s">
        <v>21</v>
      </c>
      <c r="G5" s="16" t="s">
        <v>22</v>
      </c>
      <c r="H5" s="11" t="s">
        <v>23</v>
      </c>
      <c r="J5" s="10" t="s">
        <v>21</v>
      </c>
      <c r="K5" s="16" t="s">
        <v>22</v>
      </c>
      <c r="L5" s="11" t="s">
        <v>23</v>
      </c>
      <c r="N5" s="10" t="s">
        <v>21</v>
      </c>
      <c r="O5" s="16" t="s">
        <v>22</v>
      </c>
      <c r="P5" s="11" t="s">
        <v>23</v>
      </c>
      <c r="R5" s="10" t="s">
        <v>21</v>
      </c>
      <c r="S5" s="16" t="s">
        <v>22</v>
      </c>
      <c r="T5" s="11" t="s">
        <v>23</v>
      </c>
      <c r="V5" s="10" t="s">
        <v>21</v>
      </c>
      <c r="W5" s="16" t="s">
        <v>22</v>
      </c>
      <c r="X5" s="11" t="s">
        <v>23</v>
      </c>
      <c r="Z5" s="10" t="s">
        <v>21</v>
      </c>
      <c r="AA5" s="16" t="s">
        <v>22</v>
      </c>
      <c r="AB5" s="11" t="s">
        <v>23</v>
      </c>
      <c r="AD5" s="10" t="s">
        <v>21</v>
      </c>
      <c r="AE5" s="16" t="s">
        <v>22</v>
      </c>
      <c r="AF5" s="11" t="s">
        <v>23</v>
      </c>
      <c r="AH5" s="10" t="s">
        <v>21</v>
      </c>
      <c r="AI5" s="16" t="s">
        <v>22</v>
      </c>
      <c r="AJ5" s="11" t="s">
        <v>23</v>
      </c>
      <c r="AL5" s="10" t="s">
        <v>21</v>
      </c>
      <c r="AM5" s="16" t="s">
        <v>22</v>
      </c>
      <c r="AN5" s="11" t="s">
        <v>23</v>
      </c>
      <c r="AP5" s="10" t="s">
        <v>21</v>
      </c>
      <c r="AQ5" s="16" t="s">
        <v>22</v>
      </c>
      <c r="AR5" s="11" t="s">
        <v>23</v>
      </c>
      <c r="AT5" s="10" t="s">
        <v>21</v>
      </c>
      <c r="AU5" s="16" t="s">
        <v>22</v>
      </c>
      <c r="AV5" s="11" t="s">
        <v>23</v>
      </c>
    </row>
    <row r="6" spans="2:48" x14ac:dyDescent="0.25">
      <c r="B6" s="7" t="s">
        <v>32</v>
      </c>
      <c r="C6" s="14">
        <v>21</v>
      </c>
      <c r="D6" t="s">
        <v>8</v>
      </c>
      <c r="F6" s="7" t="s">
        <v>32</v>
      </c>
      <c r="G6" s="14">
        <v>22</v>
      </c>
      <c r="H6" t="s">
        <v>9</v>
      </c>
      <c r="J6" s="7" t="s">
        <v>32</v>
      </c>
      <c r="K6" s="14">
        <v>23</v>
      </c>
      <c r="L6" t="s">
        <v>10</v>
      </c>
      <c r="N6" s="7" t="s">
        <v>32</v>
      </c>
      <c r="O6" s="14">
        <v>24</v>
      </c>
      <c r="P6" t="s">
        <v>11</v>
      </c>
      <c r="R6" t="s">
        <v>32</v>
      </c>
      <c r="S6" s="14">
        <v>20</v>
      </c>
      <c r="T6" t="s">
        <v>12</v>
      </c>
      <c r="V6" t="s">
        <v>32</v>
      </c>
      <c r="W6" s="14">
        <v>26</v>
      </c>
      <c r="X6" t="s">
        <v>13</v>
      </c>
    </row>
    <row r="7" spans="2:48" x14ac:dyDescent="0.25">
      <c r="B7" s="7" t="s">
        <v>32</v>
      </c>
      <c r="C7" s="14">
        <v>21</v>
      </c>
      <c r="D7" t="s">
        <v>8</v>
      </c>
      <c r="F7" s="7" t="s">
        <v>32</v>
      </c>
      <c r="G7" s="14">
        <v>45</v>
      </c>
      <c r="H7" t="s">
        <v>12</v>
      </c>
      <c r="J7" s="7" t="s">
        <v>32</v>
      </c>
      <c r="K7" s="14">
        <v>23</v>
      </c>
      <c r="L7" t="s">
        <v>10</v>
      </c>
      <c r="R7" t="s">
        <v>32</v>
      </c>
      <c r="S7" s="14">
        <v>25</v>
      </c>
      <c r="T7" t="s">
        <v>12</v>
      </c>
      <c r="V7" t="s">
        <v>32</v>
      </c>
      <c r="W7" s="14">
        <v>35</v>
      </c>
      <c r="X7" t="s">
        <v>15</v>
      </c>
    </row>
    <row r="8" spans="2:48" x14ac:dyDescent="0.25">
      <c r="B8" s="7" t="s">
        <v>32</v>
      </c>
      <c r="C8" s="14">
        <v>21</v>
      </c>
      <c r="D8" t="s">
        <v>8</v>
      </c>
      <c r="F8" s="7" t="s">
        <v>32</v>
      </c>
      <c r="G8" s="14">
        <v>8</v>
      </c>
      <c r="H8" t="s">
        <v>12</v>
      </c>
      <c r="J8" s="7" t="s">
        <v>32</v>
      </c>
      <c r="K8" s="14">
        <v>44</v>
      </c>
      <c r="L8" t="s">
        <v>11</v>
      </c>
      <c r="R8" t="s">
        <v>32</v>
      </c>
      <c r="S8" s="14">
        <v>26</v>
      </c>
      <c r="T8" t="s">
        <v>12</v>
      </c>
    </row>
    <row r="9" spans="2:48" x14ac:dyDescent="0.25">
      <c r="B9" s="7" t="s">
        <v>32</v>
      </c>
      <c r="C9" s="14">
        <v>21</v>
      </c>
      <c r="D9" t="s">
        <v>8</v>
      </c>
    </row>
    <row r="10" spans="2:48" x14ac:dyDescent="0.25">
      <c r="B10" s="7" t="s">
        <v>32</v>
      </c>
      <c r="C10" s="14">
        <v>21</v>
      </c>
      <c r="D10" t="s">
        <v>8</v>
      </c>
    </row>
    <row r="11" spans="2:48" x14ac:dyDescent="0.25">
      <c r="B11" s="7" t="s">
        <v>32</v>
      </c>
      <c r="C11" s="14">
        <v>21</v>
      </c>
      <c r="D11" t="s">
        <v>8</v>
      </c>
    </row>
    <row r="12" spans="2:48" x14ac:dyDescent="0.25">
      <c r="B12" s="7" t="s">
        <v>32</v>
      </c>
      <c r="C12" s="14">
        <v>21</v>
      </c>
      <c r="D12" t="s">
        <v>8</v>
      </c>
    </row>
    <row r="13" spans="2:48" x14ac:dyDescent="0.25">
      <c r="B13" s="7" t="s">
        <v>32</v>
      </c>
      <c r="C13" s="14">
        <v>21</v>
      </c>
      <c r="D13" t="s">
        <v>8</v>
      </c>
    </row>
  </sheetData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0:D37"/>
  <sheetViews>
    <sheetView zoomScale="80" zoomScaleNormal="80" workbookViewId="0">
      <selection activeCell="L26" sqref="L26"/>
    </sheetView>
  </sheetViews>
  <sheetFormatPr baseColWidth="10" defaultRowHeight="15" x14ac:dyDescent="0.25"/>
  <cols>
    <col min="2" max="2" width="21.5703125" bestFit="1" customWidth="1"/>
    <col min="3" max="3" width="24.140625" bestFit="1" customWidth="1"/>
    <col min="4" max="9" width="7.140625" bestFit="1" customWidth="1"/>
    <col min="10" max="10" width="12.85546875" bestFit="1" customWidth="1"/>
  </cols>
  <sheetData>
    <row r="20" spans="2:4" x14ac:dyDescent="0.25">
      <c r="B20" s="27"/>
      <c r="C20" s="28"/>
      <c r="D20" s="29"/>
    </row>
    <row r="21" spans="2:4" x14ac:dyDescent="0.25">
      <c r="B21" s="30"/>
      <c r="C21" s="31"/>
      <c r="D21" s="32"/>
    </row>
    <row r="22" spans="2:4" x14ac:dyDescent="0.25">
      <c r="B22" s="30"/>
      <c r="C22" s="31"/>
      <c r="D22" s="32"/>
    </row>
    <row r="23" spans="2:4" x14ac:dyDescent="0.25">
      <c r="B23" s="30"/>
      <c r="C23" s="31"/>
      <c r="D23" s="32"/>
    </row>
    <row r="24" spans="2:4" x14ac:dyDescent="0.25">
      <c r="B24" s="30"/>
      <c r="C24" s="31"/>
      <c r="D24" s="32"/>
    </row>
    <row r="25" spans="2:4" x14ac:dyDescent="0.25">
      <c r="B25" s="30"/>
      <c r="C25" s="31"/>
      <c r="D25" s="32"/>
    </row>
    <row r="26" spans="2:4" x14ac:dyDescent="0.25">
      <c r="B26" s="30"/>
      <c r="C26" s="31"/>
      <c r="D26" s="32"/>
    </row>
    <row r="27" spans="2:4" x14ac:dyDescent="0.25">
      <c r="B27" s="30"/>
      <c r="C27" s="31"/>
      <c r="D27" s="32"/>
    </row>
    <row r="28" spans="2:4" x14ac:dyDescent="0.25">
      <c r="B28" s="30"/>
      <c r="C28" s="31"/>
      <c r="D28" s="32"/>
    </row>
    <row r="29" spans="2:4" x14ac:dyDescent="0.25">
      <c r="B29" s="30"/>
      <c r="C29" s="31"/>
      <c r="D29" s="32"/>
    </row>
    <row r="30" spans="2:4" x14ac:dyDescent="0.25">
      <c r="B30" s="30"/>
      <c r="C30" s="31"/>
      <c r="D30" s="32"/>
    </row>
    <row r="31" spans="2:4" x14ac:dyDescent="0.25">
      <c r="B31" s="30"/>
      <c r="C31" s="31"/>
      <c r="D31" s="32"/>
    </row>
    <row r="32" spans="2:4" x14ac:dyDescent="0.25">
      <c r="B32" s="30"/>
      <c r="C32" s="31"/>
      <c r="D32" s="32"/>
    </row>
    <row r="33" spans="2:4" x14ac:dyDescent="0.25">
      <c r="B33" s="30"/>
      <c r="C33" s="31"/>
      <c r="D33" s="32"/>
    </row>
    <row r="34" spans="2:4" x14ac:dyDescent="0.25">
      <c r="B34" s="30"/>
      <c r="C34" s="31"/>
      <c r="D34" s="32"/>
    </row>
    <row r="35" spans="2:4" x14ac:dyDescent="0.25">
      <c r="B35" s="30"/>
      <c r="C35" s="31"/>
      <c r="D35" s="32"/>
    </row>
    <row r="36" spans="2:4" x14ac:dyDescent="0.25">
      <c r="B36" s="30"/>
      <c r="C36" s="31"/>
      <c r="D36" s="32"/>
    </row>
    <row r="37" spans="2:4" x14ac:dyDescent="0.25">
      <c r="B37" s="33"/>
      <c r="C37" s="34"/>
      <c r="D37" s="35"/>
    </row>
  </sheetData>
  <pageMargins left="0.7" right="0.7" top="0.75" bottom="0.75" header="0.3" footer="0.3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G16"/>
  <sheetViews>
    <sheetView tabSelected="1" workbookViewId="0">
      <selection activeCell="D4" sqref="D4"/>
    </sheetView>
  </sheetViews>
  <sheetFormatPr baseColWidth="10" defaultRowHeight="15" x14ac:dyDescent="0.25"/>
  <cols>
    <col min="1" max="2" width="2.42578125" customWidth="1"/>
    <col min="3" max="3" width="12.42578125" bestFit="1" customWidth="1"/>
    <col min="5" max="5" width="2.7109375" customWidth="1"/>
    <col min="6" max="6" width="11.85546875" bestFit="1" customWidth="1"/>
  </cols>
  <sheetData>
    <row r="2" spans="3:7" x14ac:dyDescent="0.25">
      <c r="C2" s="7">
        <v>43571</v>
      </c>
    </row>
    <row r="4" spans="3:7" x14ac:dyDescent="0.25">
      <c r="C4" s="24" t="s">
        <v>20</v>
      </c>
      <c r="D4" s="24" t="s">
        <v>57</v>
      </c>
      <c r="F4" s="26" t="s">
        <v>41</v>
      </c>
      <c r="G4" s="26" t="s">
        <v>52</v>
      </c>
    </row>
    <row r="5" spans="3:7" x14ac:dyDescent="0.25">
      <c r="C5" s="23" t="s">
        <v>24</v>
      </c>
      <c r="D5" s="22">
        <f>SITUATION!D3</f>
        <v>168</v>
      </c>
      <c r="F5" s="25" t="s">
        <v>1</v>
      </c>
      <c r="G5" s="25">
        <v>69</v>
      </c>
    </row>
    <row r="6" spans="3:7" x14ac:dyDescent="0.25">
      <c r="C6" s="23" t="s">
        <v>25</v>
      </c>
      <c r="D6" s="22">
        <f>SITUATION!H3</f>
        <v>75</v>
      </c>
      <c r="F6" s="25" t="s">
        <v>3</v>
      </c>
      <c r="G6" s="25">
        <v>66</v>
      </c>
    </row>
    <row r="7" spans="3:7" x14ac:dyDescent="0.25">
      <c r="C7" s="23" t="s">
        <v>26</v>
      </c>
      <c r="D7" s="22">
        <f>SITUATION!L3</f>
        <v>90</v>
      </c>
      <c r="F7" s="25" t="s">
        <v>2</v>
      </c>
      <c r="G7" s="25">
        <v>65</v>
      </c>
    </row>
    <row r="8" spans="3:7" x14ac:dyDescent="0.25">
      <c r="C8" s="23" t="s">
        <v>27</v>
      </c>
      <c r="D8" s="22">
        <f>SITUATION!P3</f>
        <v>24</v>
      </c>
      <c r="F8" s="25" t="s">
        <v>29</v>
      </c>
      <c r="G8" s="25">
        <v>47</v>
      </c>
    </row>
    <row r="9" spans="3:7" x14ac:dyDescent="0.25">
      <c r="C9" s="23" t="s">
        <v>28</v>
      </c>
      <c r="D9" s="22">
        <f>SITUATION!T3</f>
        <v>71</v>
      </c>
      <c r="F9" s="25" t="s">
        <v>4</v>
      </c>
      <c r="G9" s="25">
        <v>25</v>
      </c>
    </row>
    <row r="10" spans="3:7" x14ac:dyDescent="0.25">
      <c r="C10" s="23" t="s">
        <v>38</v>
      </c>
      <c r="D10" s="22">
        <f>SITUATION!X3</f>
        <v>61</v>
      </c>
      <c r="F10" s="25" t="s">
        <v>5</v>
      </c>
      <c r="G10" s="25">
        <v>57</v>
      </c>
    </row>
    <row r="11" spans="3:7" x14ac:dyDescent="0.25">
      <c r="C11" s="23" t="s">
        <v>46</v>
      </c>
      <c r="D11" s="22">
        <f>SITUATION!AB3</f>
        <v>0</v>
      </c>
      <c r="F11" s="25" t="s">
        <v>30</v>
      </c>
      <c r="G11" s="25">
        <v>60</v>
      </c>
    </row>
    <row r="12" spans="3:7" x14ac:dyDescent="0.25">
      <c r="C12" s="23" t="s">
        <v>47</v>
      </c>
      <c r="D12" s="22">
        <f>SITUATION!AF3</f>
        <v>0</v>
      </c>
    </row>
    <row r="13" spans="3:7" x14ac:dyDescent="0.25">
      <c r="C13" s="23" t="s">
        <v>48</v>
      </c>
      <c r="D13" s="22">
        <f>SITUATION!AJ3</f>
        <v>0</v>
      </c>
    </row>
    <row r="14" spans="3:7" x14ac:dyDescent="0.25">
      <c r="C14" s="23" t="s">
        <v>49</v>
      </c>
      <c r="D14" s="22">
        <f>SITUATION!AN3</f>
        <v>0</v>
      </c>
    </row>
    <row r="15" spans="3:7" x14ac:dyDescent="0.25">
      <c r="C15" s="23" t="s">
        <v>50</v>
      </c>
      <c r="D15" s="22">
        <f>SITUATION!AR3</f>
        <v>0</v>
      </c>
    </row>
    <row r="16" spans="3:7" x14ac:dyDescent="0.25">
      <c r="C16" s="23" t="s">
        <v>51</v>
      </c>
      <c r="D16" s="22">
        <f>SITUATION!AV3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DataEntry</vt:lpstr>
      <vt:lpstr>Database</vt:lpstr>
      <vt:lpstr>SITUATION</vt:lpstr>
      <vt:lpstr>Graphe</vt:lpstr>
      <vt:lpstr>Conclusion</vt:lpstr>
      <vt:lpstr>SITUATION!Zone_d_impression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SONY</cp:lastModifiedBy>
  <cp:lastPrinted>2019-04-16T07:29:14Z</cp:lastPrinted>
  <dcterms:created xsi:type="dcterms:W3CDTF">2019-04-13T10:53:31Z</dcterms:created>
  <dcterms:modified xsi:type="dcterms:W3CDTF">2019-04-16T18:15:35Z</dcterms:modified>
</cp:coreProperties>
</file>