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0" yWindow="240" windowWidth="15195" windowHeight="8580" tabRatio="706"/>
  </bookViews>
  <sheets>
    <sheet name="Produits" sheetId="1" r:id="rId1"/>
    <sheet name="Réceptions" sheetId="6" r:id="rId2"/>
    <sheet name="Ventes" sheetId="8" r:id="rId3"/>
    <sheet name="Société" sheetId="2" r:id="rId4"/>
    <sheet name="Personnel" sheetId="3" r:id="rId5"/>
    <sheet name="Fournisseurs" sheetId="4" r:id="rId6"/>
    <sheet name="Clients" sheetId="11" r:id="rId7"/>
    <sheet name="Bons_cde" sheetId="5" r:id="rId8"/>
    <sheet name="Masque_Bons" sheetId="10" r:id="rId9"/>
    <sheet name="Menu" sheetId="7" r:id="rId10"/>
    <sheet name="parametrage" sheetId="12" r:id="rId11"/>
  </sheets>
  <functionGroups builtInGroupCount="17"/>
  <definedNames>
    <definedName name="_xlnm._FilterDatabase" localSheetId="0" hidden="1">Produits!$A$1:$I$1</definedName>
    <definedName name="Bons_de_commande">Bons_cde!$B$1:$I$1</definedName>
    <definedName name="Catégories">#REF!</definedName>
    <definedName name="Employés">Personnel!$A$1:$L$1</definedName>
    <definedName name="Fournisseurs" localSheetId="6">Clients!$A$1:$N$1</definedName>
    <definedName name="Fournisseurs">Fournisseurs!$A$1:$P$1</definedName>
    <definedName name="Informations_sur_ma_société">Société!$B$1:$H$1</definedName>
    <definedName name="Produits">Produits!$A$1:$I$1</definedName>
    <definedName name="Switchboard_Items">Menu!$B$3:$B$3</definedName>
    <definedName name="Transactions_inventaire" localSheetId="2">Ventes!$A$1:$E$1</definedName>
    <definedName name="Transactions_inventaire">Réceptions!$A$1:$H$1</definedName>
  </definedNames>
  <calcPr calcId="145621"/>
</workbook>
</file>

<file path=xl/calcChain.xml><?xml version="1.0" encoding="utf-8"?>
<calcChain xmlns="http://schemas.openxmlformats.org/spreadsheetml/2006/main">
  <c r="A1" i="7" l="1"/>
  <c r="G7" i="5"/>
  <c r="G6" i="5"/>
  <c r="G4" i="5"/>
  <c r="G3" i="5"/>
  <c r="G2" i="5"/>
  <c r="G5" i="5"/>
</calcChain>
</file>

<file path=xl/sharedStrings.xml><?xml version="1.0" encoding="utf-8"?>
<sst xmlns="http://schemas.openxmlformats.org/spreadsheetml/2006/main" count="426" uniqueCount="333">
  <si>
    <t>RefProd</t>
  </si>
  <si>
    <t>Nom_prod</t>
  </si>
  <si>
    <t>Description</t>
  </si>
  <si>
    <t>Catégorie</t>
  </si>
  <si>
    <t>Num_série</t>
  </si>
  <si>
    <t>Nom_soc</t>
  </si>
  <si>
    <t>CP_soc</t>
  </si>
  <si>
    <t>Ville_soc</t>
  </si>
  <si>
    <t>Tél_soc</t>
  </si>
  <si>
    <t>Fax_soc</t>
  </si>
  <si>
    <t>Email_soc</t>
  </si>
  <si>
    <t>VILLEFRANCHE</t>
  </si>
  <si>
    <t>04-74-00-00-00</t>
  </si>
  <si>
    <t>04-74-00-00-01</t>
  </si>
  <si>
    <t>PDG</t>
  </si>
  <si>
    <t>Vendeur</t>
  </si>
  <si>
    <t>RefFrn</t>
  </si>
  <si>
    <t>Nom_frn</t>
  </si>
  <si>
    <t>Nom_Contact</t>
  </si>
  <si>
    <t>Titre_Contact</t>
  </si>
  <si>
    <t>Ville_frn</t>
  </si>
  <si>
    <t>CP_frn</t>
  </si>
  <si>
    <t>Tél_frn</t>
  </si>
  <si>
    <t>Fax_frn</t>
  </si>
  <si>
    <t>Email_frn</t>
  </si>
  <si>
    <t>Conditions_Paiement</t>
  </si>
  <si>
    <t>Remarques</t>
  </si>
  <si>
    <t>Marseille</t>
  </si>
  <si>
    <t>France</t>
  </si>
  <si>
    <t>Lyon</t>
  </si>
  <si>
    <t>RefBon</t>
  </si>
  <si>
    <t>Num_Bon</t>
  </si>
  <si>
    <t>Description_bon</t>
  </si>
  <si>
    <t>Date_Cde</t>
  </si>
  <si>
    <t>Date_Expé</t>
  </si>
  <si>
    <t>Frais_port</t>
  </si>
  <si>
    <t>Date_trans</t>
  </si>
  <si>
    <t>Unités_cdées</t>
  </si>
  <si>
    <t>Unités_reçues</t>
  </si>
  <si>
    <t>Unités_vendues</t>
  </si>
  <si>
    <t>324F</t>
  </si>
  <si>
    <t>Qté_stock</t>
  </si>
  <si>
    <t>Tél_frn_port</t>
  </si>
  <si>
    <t>06-00-00-00-01</t>
  </si>
  <si>
    <t>RefSoc</t>
  </si>
  <si>
    <t>Alvéole</t>
  </si>
  <si>
    <t>Rayon1</t>
  </si>
  <si>
    <t>Rayon2</t>
  </si>
  <si>
    <t>VPC</t>
  </si>
  <si>
    <t>Achat chaussure</t>
  </si>
  <si>
    <t>RefVente</t>
  </si>
  <si>
    <t>RefAchat</t>
  </si>
  <si>
    <t>Prix_unitaire_achat</t>
  </si>
  <si>
    <t>Prix_unitaire_vte</t>
  </si>
  <si>
    <t>Lot_réappro</t>
  </si>
  <si>
    <t>Seuil_réappro</t>
  </si>
  <si>
    <t>54G</t>
  </si>
  <si>
    <t>Prix_tot</t>
  </si>
  <si>
    <t>R1A3</t>
  </si>
  <si>
    <t>Date_livr_prev</t>
  </si>
  <si>
    <t>Délai</t>
  </si>
  <si>
    <t>850E</t>
  </si>
  <si>
    <t>69400</t>
  </si>
  <si>
    <t/>
  </si>
  <si>
    <t>69000</t>
  </si>
  <si>
    <t>13000</t>
  </si>
  <si>
    <t>10</t>
  </si>
  <si>
    <t>Taille</t>
  </si>
  <si>
    <t>De la part de</t>
  </si>
  <si>
    <t>Contact</t>
  </si>
  <si>
    <t>Fax</t>
  </si>
  <si>
    <t>Téléphone</t>
  </si>
  <si>
    <t>Référence</t>
  </si>
  <si>
    <t>Veuillez trouver ci-joint les articles commandés suivants:</t>
  </si>
  <si>
    <t>Vous souhaitant bonne réception,</t>
  </si>
  <si>
    <t>Sincères salutations,</t>
  </si>
  <si>
    <t>Pierre</t>
  </si>
  <si>
    <t>MARTIN</t>
  </si>
  <si>
    <t>TCHANG</t>
  </si>
  <si>
    <t>martin@pompes.fr</t>
  </si>
  <si>
    <t>Le</t>
  </si>
  <si>
    <t>Destinataire</t>
  </si>
  <si>
    <t>Adresse1_frn</t>
  </si>
  <si>
    <t>Adresse2_frn</t>
  </si>
  <si>
    <t>Rés. Beau Soleil</t>
  </si>
  <si>
    <t xml:space="preserve">5 Impasse des Lilas </t>
  </si>
  <si>
    <t>06-74-00-00-03</t>
  </si>
  <si>
    <t>Nao</t>
  </si>
  <si>
    <t>RefPerso</t>
  </si>
  <si>
    <t>Nom_perso</t>
  </si>
  <si>
    <t>Prénom_perso</t>
  </si>
  <si>
    <t>Titre_perso</t>
  </si>
  <si>
    <t>Adresse1_perso</t>
  </si>
  <si>
    <t>Adresse2_perso</t>
  </si>
  <si>
    <t>CP_perso</t>
  </si>
  <si>
    <t>Ville_perso</t>
  </si>
  <si>
    <t>Tél_perso</t>
  </si>
  <si>
    <t>Portable_perso</t>
  </si>
  <si>
    <t>Email_perso</t>
  </si>
  <si>
    <t>04-74-00-00-02</t>
  </si>
  <si>
    <t>06-74-00-00-04</t>
  </si>
  <si>
    <t>Sylvie</t>
  </si>
  <si>
    <t>DE LACHANCE</t>
  </si>
  <si>
    <t>Vendeuse</t>
  </si>
  <si>
    <t>Place G. de Gaule</t>
  </si>
  <si>
    <t>06-74-00-00-05</t>
  </si>
  <si>
    <t>04-74-00-00-03</t>
  </si>
  <si>
    <t>Adresse1_soc</t>
  </si>
  <si>
    <t>Adresse2_soc</t>
  </si>
  <si>
    <t>RefClt</t>
  </si>
  <si>
    <t>Nom_clt</t>
  </si>
  <si>
    <t>Prénom_clt</t>
  </si>
  <si>
    <t>Adresse1_clt</t>
  </si>
  <si>
    <t>Adresse2_clt</t>
  </si>
  <si>
    <t>CP_clt</t>
  </si>
  <si>
    <t>Ville_clt</t>
  </si>
  <si>
    <t>Pays_clt</t>
  </si>
  <si>
    <t>Pays_frn</t>
  </si>
  <si>
    <t>Tél_clt</t>
  </si>
  <si>
    <t>Tél_clt_port</t>
  </si>
  <si>
    <t>Fax_clt</t>
  </si>
  <si>
    <t>Email_clt</t>
  </si>
  <si>
    <t>Comptant</t>
  </si>
  <si>
    <t>Pas cher.</t>
  </si>
  <si>
    <t>1 Rue des oliviers</t>
  </si>
  <si>
    <t>Res. Le padré</t>
  </si>
  <si>
    <t>Emilie</t>
  </si>
  <si>
    <t>LARUE</t>
  </si>
  <si>
    <t>2 Rue des traboules</t>
  </si>
  <si>
    <t>04-67-00-00-00</t>
  </si>
  <si>
    <t>pierrre.martin@achete.com</t>
  </si>
  <si>
    <t>emilarue@free.fr</t>
  </si>
  <si>
    <t>5</t>
  </si>
  <si>
    <t>Num_perso</t>
  </si>
  <si>
    <t>Num_Perso</t>
  </si>
  <si>
    <t>tn@wanadoo.fr</t>
  </si>
  <si>
    <t>04-67-00-00-12</t>
  </si>
  <si>
    <t>06-00-00-00-13</t>
  </si>
  <si>
    <t xml:space="preserve">Numéro de série </t>
  </si>
  <si>
    <t>Produit</t>
  </si>
  <si>
    <t>Qté</t>
  </si>
  <si>
    <t>Frais de port</t>
  </si>
  <si>
    <t>Prix total ligne</t>
  </si>
  <si>
    <t>B20110014</t>
  </si>
  <si>
    <t>B20110001</t>
  </si>
  <si>
    <t>B20110002</t>
  </si>
  <si>
    <t>B20110003</t>
  </si>
  <si>
    <t>B20110013</t>
  </si>
  <si>
    <t>B20110004</t>
  </si>
  <si>
    <t>B20110005</t>
  </si>
  <si>
    <t>Vente</t>
  </si>
  <si>
    <t>1 bis, avenue principale</t>
  </si>
  <si>
    <t>7</t>
  </si>
  <si>
    <t>1</t>
  </si>
  <si>
    <t>EEE</t>
  </si>
  <si>
    <t>EEEE</t>
  </si>
  <si>
    <t>ZZZZ</t>
  </si>
  <si>
    <t>AAA</t>
  </si>
  <si>
    <t>RTY</t>
  </si>
  <si>
    <t>YYYY</t>
  </si>
  <si>
    <t>YUI</t>
  </si>
  <si>
    <t>RER</t>
  </si>
  <si>
    <t>RTRYYY</t>
  </si>
  <si>
    <t>ETTT</t>
  </si>
  <si>
    <t>ERRRTTT</t>
  </si>
  <si>
    <t>AZERR</t>
  </si>
  <si>
    <t>TRTRT</t>
  </si>
  <si>
    <t>TTTTTYY</t>
  </si>
  <si>
    <t>YYUIO</t>
  </si>
  <si>
    <t>GHGH</t>
  </si>
  <si>
    <t>GHGGHHGH</t>
  </si>
  <si>
    <t>YTYTYTY</t>
  </si>
  <si>
    <t>LKLKLKLKLK</t>
  </si>
  <si>
    <t>MLMMML</t>
  </si>
  <si>
    <t>BBBBBVBV</t>
  </si>
  <si>
    <t>VILLE DE FRANCHE</t>
  </si>
  <si>
    <t>R2A5</t>
  </si>
  <si>
    <t xml:space="preserve">A.V.T. </t>
  </si>
  <si>
    <t xml:space="preserve">600 mg </t>
  </si>
  <si>
    <t>Suppositoire</t>
  </si>
  <si>
    <t>Granulé pour suspension buvable</t>
  </si>
  <si>
    <t>Comprimé</t>
  </si>
  <si>
    <t xml:space="preserve">ABBOTICINE  </t>
  </si>
  <si>
    <t>200 mg ,</t>
  </si>
  <si>
    <t xml:space="preserve">ABILIFY </t>
  </si>
  <si>
    <t xml:space="preserve">10 mg , </t>
  </si>
  <si>
    <t xml:space="preserve">ACCUPRIL </t>
  </si>
  <si>
    <t xml:space="preserve">20 mg </t>
  </si>
  <si>
    <t>AFRIC-PHAR</t>
  </si>
  <si>
    <t>BAYER S.A</t>
  </si>
  <si>
    <t>BIOCODEX</t>
  </si>
  <si>
    <t>BOTTU S.A.</t>
  </si>
  <si>
    <t>CNESTEN</t>
  </si>
  <si>
    <t>CNTS</t>
  </si>
  <si>
    <t>COOPER PHARMA</t>
  </si>
  <si>
    <t>CYCLOPHARMA</t>
  </si>
  <si>
    <t>ERGO MAROC</t>
  </si>
  <si>
    <t>GALENICA</t>
  </si>
  <si>
    <t>GENERATION SANTE</t>
  </si>
  <si>
    <t>GENPHARMA</t>
  </si>
  <si>
    <t>GSK MAROC</t>
  </si>
  <si>
    <t>HAIDYLENA</t>
  </si>
  <si>
    <t>HEMOLAB-PHARMA</t>
  </si>
  <si>
    <t>IBERMA</t>
  </si>
  <si>
    <t>IPHARMA</t>
  </si>
  <si>
    <t>IPM</t>
  </si>
  <si>
    <t>KOSMO PHARM</t>
  </si>
  <si>
    <t>LAPROPHAN</t>
  </si>
  <si>
    <t>MAPHAR</t>
  </si>
  <si>
    <t>MC PHARMA</t>
  </si>
  <si>
    <t>MSD MAROC</t>
  </si>
  <si>
    <t>ND</t>
  </si>
  <si>
    <t>NOVARTIS PHARMA</t>
  </si>
  <si>
    <t>NOVOPHARMA</t>
  </si>
  <si>
    <t>PFIZER MAROC</t>
  </si>
  <si>
    <t>PHARMA5</t>
  </si>
  <si>
    <t>PHARMED</t>
  </si>
  <si>
    <t>PHI</t>
  </si>
  <si>
    <t>POLYMEDIC</t>
  </si>
  <si>
    <t>PROMOPHARM</t>
  </si>
  <si>
    <t>RANBAXY MOROCCO LLC</t>
  </si>
  <si>
    <t>RIM</t>
  </si>
  <si>
    <t>ROCHE</t>
  </si>
  <si>
    <t>SANOFI</t>
  </si>
  <si>
    <t>SERVIER MAROC</t>
  </si>
  <si>
    <t>SOLUDIA MAGHREB</t>
  </si>
  <si>
    <t>SOPHADIAL</t>
  </si>
  <si>
    <t>SOTHEMA</t>
  </si>
  <si>
    <t>STERIPHARMA</t>
  </si>
  <si>
    <t>SYNTHEMEDIC</t>
  </si>
  <si>
    <t>ZENITH PHARMA</t>
  </si>
  <si>
    <t>SOCIETE BUMAGECO </t>
  </si>
  <si>
    <t>TEL : 028.24.00.60/08.24</t>
  </si>
  <si>
    <t>FAX : 028.24.10.40</t>
  </si>
  <si>
    <t>SOCIETE COOPER CHAOUIA</t>
  </si>
  <si>
    <t>SOCIETE COOPER BENISNASSEN</t>
  </si>
  <si>
    <t>SOCIETE C.P.R.E.</t>
  </si>
  <si>
    <t>CHRONOPHARM</t>
  </si>
  <si>
    <t>CASABLANCA</t>
  </si>
  <si>
    <t>SOCIETE DISPHANAD</t>
  </si>
  <si>
    <t>SOCIETE DISTRIPHACK</t>
  </si>
  <si>
    <t>SOICETE GIPHAR</t>
  </si>
  <si>
    <t>SOCIET G.P.M.</t>
  </si>
  <si>
    <t>SOCIETE GLOBALDIS</t>
  </si>
  <si>
    <t>SOCIETE IMPEX PHARMA</t>
  </si>
  <si>
    <t>SOCIETE MAROC PHAGRO</t>
  </si>
  <si>
    <t>SOCIETE MEDIREP</t>
  </si>
  <si>
    <t>AGADIR</t>
  </si>
  <si>
    <t>SOCIETE MD5</t>
  </si>
  <si>
    <t>SOCIETE MAREPHA</t>
  </si>
  <si>
    <t>SOCIETE OUEST REPARTITION PHARMACEUTIQUE</t>
  </si>
  <si>
    <t>SOCIETE PHARMASMIR</t>
  </si>
  <si>
    <t>SOCIETE REPHAL</t>
  </si>
  <si>
    <t>SOCIETE REPHAR</t>
  </si>
  <si>
    <t>SOCIETE RECAMED</t>
  </si>
  <si>
    <t>SOCIETE SARP</t>
  </si>
  <si>
    <t>TANGER</t>
  </si>
  <si>
    <t>SOCIETE SOPHAFAS</t>
  </si>
  <si>
    <t>SOCIETE SOPHAGHARB</t>
  </si>
  <si>
    <t>SOCIETE SOPHANAD</t>
  </si>
  <si>
    <t>SOPHACENTRE</t>
  </si>
  <si>
    <t>SOCIETE SOPHACA</t>
  </si>
  <si>
    <t>SOCIETE SOPHADET</t>
  </si>
  <si>
    <t>SOCIETE SO.RE.MED.</t>
  </si>
  <si>
    <t>U.G.P.</t>
  </si>
  <si>
    <t>SOCIETE UPHAR</t>
  </si>
  <si>
    <t>SOCIETE UNIFARMA</t>
  </si>
  <si>
    <t>SOCIETE UPHAG</t>
  </si>
  <si>
    <t>nom de vendeur</t>
  </si>
  <si>
    <t>nom de vendeuse</t>
  </si>
  <si>
    <t>3Rue des Chancons</t>
  </si>
  <si>
    <t xml:space="preserve">Lot 2 rue d’IFNI IMMEUBLE BILLAL </t>
  </si>
  <si>
    <t>MAROC</t>
  </si>
  <si>
    <t>TEL. : 05.39.94.66.87/05.39.94.66.88</t>
  </si>
  <si>
    <t>FAX. : 05.39.94.55.66</t>
  </si>
  <si>
    <t xml:space="preserve">SOCIETE C.P.M. </t>
  </si>
  <si>
    <t>108, BD ABDELLAH BEN YASSINE</t>
  </si>
  <si>
    <t xml:space="preserve">TEL. : .05.22.30.92.92 </t>
  </si>
  <si>
    <t>FAX. :05.22.30.99.42</t>
  </si>
  <si>
    <t xml:space="preserve">SOCIETE COPHAG </t>
  </si>
  <si>
    <t xml:space="preserve">SOCIETE DIPHARM </t>
  </si>
  <si>
    <t xml:space="preserve">SOCIETE DISMEDIC </t>
  </si>
  <si>
    <t xml:space="preserve">SOCIETE DISPHAT </t>
  </si>
  <si>
    <t xml:space="preserve">SOCIETE G. P. F </t>
  </si>
  <si>
    <t xml:space="preserve">SOCIETE ORIENTAL MEDICA </t>
  </si>
  <si>
    <t xml:space="preserve">SOCIETE PHARMACOOP </t>
  </si>
  <si>
    <t>SOCIETE PHARMANORD</t>
  </si>
  <si>
    <t xml:space="preserve">SOCIETE S.E.R.P. </t>
  </si>
  <si>
    <t xml:space="preserve">SOCIETE SOPHASALE </t>
  </si>
  <si>
    <t xml:space="preserve">SOCIETE SOPHATLANTIC </t>
  </si>
  <si>
    <t xml:space="preserve">SOCIETE SOPHANORD </t>
  </si>
  <si>
    <t xml:space="preserve">SOCIETE SOPHACHARK </t>
  </si>
  <si>
    <t>SOCIETE SOREPHA</t>
  </si>
  <si>
    <t xml:space="preserve">SOCIETE SOPHADIM </t>
  </si>
  <si>
    <t xml:space="preserve">SOCIETE S.P.R. </t>
  </si>
  <si>
    <t xml:space="preserve">SOCIETE TADLA PHARM </t>
  </si>
  <si>
    <t>U.P.M., RUE AGUELMANE</t>
  </si>
  <si>
    <t xml:space="preserve">15 mg  </t>
  </si>
  <si>
    <t>ROUTE DE TIZNIT IMMEUBLE SEDIK B.P. 125 AIT MELLOUL PAR AGADIR</t>
  </si>
  <si>
    <t>Route côtière N°111 KM 12400 AIN HARROUDA</t>
  </si>
  <si>
    <t xml:space="preserve"> CASABLANCA</t>
  </si>
  <si>
    <t>05 22 66 29 15/16/17/18</t>
  </si>
  <si>
    <t>05 22 66 29 19</t>
  </si>
  <si>
    <t>http://www.africphar.net/afric_phar/master_frame_set.html</t>
  </si>
  <si>
    <t>28/04/2011</t>
  </si>
  <si>
    <t>44</t>
  </si>
  <si>
    <t>0</t>
  </si>
  <si>
    <t>120</t>
  </si>
  <si>
    <t>said@gmail.com</t>
  </si>
  <si>
    <t>GESTION DE LA PHARMACIE</t>
  </si>
  <si>
    <t>NOM</t>
  </si>
  <si>
    <t>Mot de Passe</t>
  </si>
  <si>
    <t>parametrage</t>
  </si>
  <si>
    <t>ADMIN</t>
  </si>
  <si>
    <t>X</t>
  </si>
  <si>
    <t>NOM1</t>
  </si>
  <si>
    <t>ANA1</t>
  </si>
  <si>
    <t>NOM2</t>
  </si>
  <si>
    <t>ANA2</t>
  </si>
  <si>
    <t>NOM3</t>
  </si>
  <si>
    <t>ANA3</t>
  </si>
  <si>
    <t>NOM4</t>
  </si>
  <si>
    <t>ANA4</t>
  </si>
  <si>
    <t>Produits</t>
  </si>
  <si>
    <t>Menu</t>
  </si>
  <si>
    <t>Clients</t>
  </si>
  <si>
    <t>Réceptions</t>
  </si>
  <si>
    <t>Masque_Bons</t>
  </si>
  <si>
    <t>Société</t>
  </si>
  <si>
    <t>Ventes</t>
  </si>
  <si>
    <t>Personnel</t>
  </si>
  <si>
    <t>Fournisseurs</t>
  </si>
  <si>
    <t>Bons_cde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</si>
</sst>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4" x14ac:knownFonts="1">
    <font>
      <sz val="10"/>
      <name val="Arial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  <font>
      <b/>
      <i/>
      <sz val="2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 applyNumberFormat="0" applyFill="0" applyBorder="0" applyAlignment="0" applyProtection="0"/>
  </cellStyleXfs>
  <cellXfs count="65">
    <xf numFmtId="0" fontId="0" fillId="0" borderId="0" xfId="0"/>
    <xf numFmtId="0" fontId="5" fillId="0" borderId="0" xfId="8" applyFont="1"/>
    <xf numFmtId="0" fontId="4" fillId="0" borderId="0" xfId="8" applyFont="1"/>
    <xf numFmtId="0" fontId="4" fillId="0" borderId="0" xfId="4" applyFont="1"/>
    <xf numFmtId="0" fontId="5" fillId="0" borderId="0" xfId="4" applyFont="1"/>
    <xf numFmtId="0" fontId="5" fillId="0" borderId="0" xfId="7" applyFont="1" applyFill="1" applyBorder="1" applyProtection="1"/>
    <xf numFmtId="0" fontId="6" fillId="0" borderId="0" xfId="0" applyFont="1" applyAlignment="1">
      <alignment horizontal="right" vertical="top"/>
    </xf>
    <xf numFmtId="0" fontId="6" fillId="0" borderId="0" xfId="0" applyFont="1"/>
    <xf numFmtId="0" fontId="6" fillId="0" borderId="7" xfId="0" applyFont="1" applyBorder="1"/>
    <xf numFmtId="0" fontId="6" fillId="0" borderId="0" xfId="0" applyFont="1" applyFill="1" applyBorder="1"/>
    <xf numFmtId="0" fontId="6" fillId="0" borderId="0" xfId="0" applyFont="1" applyBorder="1"/>
    <xf numFmtId="14" fontId="6" fillId="0" borderId="0" xfId="0" applyNumberFormat="1" applyFont="1" applyAlignment="1">
      <alignment horizontal="left" vertical="top"/>
    </xf>
    <xf numFmtId="0" fontId="6" fillId="0" borderId="8" xfId="0" applyFont="1" applyBorder="1"/>
    <xf numFmtId="0" fontId="6" fillId="0" borderId="9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14" fontId="6" fillId="0" borderId="0" xfId="0" applyNumberFormat="1" applyFont="1" applyAlignment="1">
      <alignment horizontal="right" vertical="top"/>
    </xf>
    <xf numFmtId="0" fontId="0" fillId="0" borderId="9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49" fontId="6" fillId="0" borderId="8" xfId="0" applyNumberFormat="1" applyFont="1" applyBorder="1"/>
    <xf numFmtId="0" fontId="5" fillId="0" borderId="0" xfId="7" applyFont="1" applyFill="1"/>
    <xf numFmtId="0" fontId="4" fillId="0" borderId="0" xfId="7" applyFont="1" applyFill="1"/>
    <xf numFmtId="0" fontId="5" fillId="0" borderId="0" xfId="7" applyFont="1" applyFill="1" applyBorder="1"/>
    <xf numFmtId="0" fontId="4" fillId="0" borderId="0" xfId="7" applyFont="1" applyFill="1" applyBorder="1"/>
    <xf numFmtId="0" fontId="4" fillId="0" borderId="7" xfId="0" applyFont="1" applyBorder="1"/>
    <xf numFmtId="0" fontId="5" fillId="0" borderId="7" xfId="6" applyNumberFormat="1" applyFont="1" applyBorder="1"/>
    <xf numFmtId="0" fontId="5" fillId="0" borderId="7" xfId="0" applyFont="1" applyBorder="1"/>
    <xf numFmtId="164" fontId="5" fillId="0" borderId="7" xfId="1" applyFont="1" applyBorder="1"/>
    <xf numFmtId="0" fontId="7" fillId="0" borderId="1" xfId="0" applyFont="1" applyBorder="1"/>
    <xf numFmtId="0" fontId="1" fillId="0" borderId="0" xfId="7" applyFont="1" applyFill="1"/>
    <xf numFmtId="0" fontId="1" fillId="0" borderId="0" xfId="7" applyFont="1" applyFill="1" applyBorder="1"/>
    <xf numFmtId="14" fontId="9" fillId="3" borderId="10" xfId="7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0" fontId="4" fillId="0" borderId="0" xfId="3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4" fillId="0" borderId="0" xfId="2" applyFont="1" applyFill="1"/>
    <xf numFmtId="0" fontId="5" fillId="0" borderId="0" xfId="2" applyFont="1" applyFill="1"/>
    <xf numFmtId="0" fontId="5" fillId="0" borderId="12" xfId="5" applyFont="1" applyFill="1" applyBorder="1" applyAlignment="1">
      <alignment horizontal="center" vertical="center"/>
    </xf>
    <xf numFmtId="0" fontId="12" fillId="5" borderId="12" xfId="5" applyNumberFormat="1" applyFont="1" applyFill="1" applyBorder="1" applyAlignment="1">
      <alignment horizontal="center" vertical="center"/>
    </xf>
    <xf numFmtId="14" fontId="12" fillId="5" borderId="12" xfId="5" applyNumberFormat="1" applyFont="1" applyFill="1" applyBorder="1" applyAlignment="1">
      <alignment horizontal="center" vertical="center"/>
    </xf>
    <xf numFmtId="0" fontId="1" fillId="0" borderId="12" xfId="5" applyFont="1" applyFill="1" applyBorder="1" applyAlignment="1">
      <alignment horizontal="center" vertical="center"/>
    </xf>
    <xf numFmtId="14" fontId="1" fillId="0" borderId="12" xfId="5" applyNumberFormat="1" applyFont="1" applyFill="1" applyBorder="1" applyAlignment="1">
      <alignment horizontal="center" vertical="center"/>
    </xf>
    <xf numFmtId="14" fontId="5" fillId="0" borderId="12" xfId="5" applyNumberFormat="1" applyFont="1" applyFill="1" applyBorder="1" applyAlignment="1">
      <alignment horizontal="center" vertical="center"/>
    </xf>
    <xf numFmtId="0" fontId="10" fillId="7" borderId="12" xfId="5" applyNumberFormat="1" applyFont="1" applyFill="1" applyBorder="1" applyAlignment="1">
      <alignment horizontal="center" vertical="center"/>
    </xf>
    <xf numFmtId="0" fontId="10" fillId="8" borderId="12" xfId="5" applyNumberFormat="1" applyFont="1" applyFill="1" applyBorder="1" applyAlignment="1">
      <alignment horizontal="center" vertical="center"/>
    </xf>
    <xf numFmtId="0" fontId="1" fillId="0" borderId="12" xfId="5" applyFont="1" applyFill="1" applyBorder="1" applyAlignment="1">
      <alignment horizontal="left" vertical="center"/>
    </xf>
    <xf numFmtId="0" fontId="5" fillId="0" borderId="12" xfId="5" applyFont="1" applyFill="1" applyBorder="1" applyAlignment="1">
      <alignment horizontal="left" vertical="center"/>
    </xf>
    <xf numFmtId="0" fontId="10" fillId="8" borderId="12" xfId="5" applyNumberFormat="1" applyFont="1" applyFill="1" applyBorder="1" applyAlignment="1">
      <alignment horizontal="left" vertical="center"/>
    </xf>
    <xf numFmtId="14" fontId="1" fillId="0" borderId="12" xfId="5" applyNumberFormat="1" applyFont="1" applyFill="1" applyBorder="1" applyAlignment="1">
      <alignment horizontal="left" vertical="center"/>
    </xf>
    <xf numFmtId="14" fontId="5" fillId="0" borderId="12" xfId="5" applyNumberFormat="1" applyFont="1" applyFill="1" applyBorder="1" applyAlignment="1">
      <alignment horizontal="left" vertical="center"/>
    </xf>
    <xf numFmtId="14" fontId="10" fillId="8" borderId="12" xfId="5" applyNumberFormat="1" applyFont="1" applyFill="1" applyBorder="1" applyAlignment="1">
      <alignment horizontal="left" vertical="center"/>
    </xf>
    <xf numFmtId="0" fontId="4" fillId="0" borderId="0" xfId="6" applyFont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13" fillId="0" borderId="0" xfId="9" applyFill="1"/>
    <xf numFmtId="0" fontId="8" fillId="2" borderId="0" xfId="7" applyNumberFormat="1" applyFont="1" applyFill="1" applyBorder="1" applyAlignment="1" applyProtection="1">
      <alignment horizontal="center" vertical="center"/>
    </xf>
  </cellXfs>
  <cellStyles count="10">
    <cellStyle name="Euro" xfId="1"/>
    <cellStyle name="Lien hypertexte" xfId="9" builtinId="8"/>
    <cellStyle name="Normal" xfId="0" builtinId="0"/>
    <cellStyle name="Normal_Bons de commande" xfId="2"/>
    <cellStyle name="Normal_Employés" xfId="3"/>
    <cellStyle name="Normal_Fournisseurs" xfId="4"/>
    <cellStyle name="Normal_Informations sur ma société" xfId="5"/>
    <cellStyle name="Normal_Produits" xfId="6"/>
    <cellStyle name="Normal_Switchboard Items" xfId="7"/>
    <cellStyle name="Normal_Transactions inventaire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4</xdr:row>
          <xdr:rowOff>47625</xdr:rowOff>
        </xdr:from>
        <xdr:to>
          <xdr:col>6</xdr:col>
          <xdr:colOff>85725</xdr:colOff>
          <xdr:row>6</xdr:row>
          <xdr:rowOff>104775</xdr:rowOff>
        </xdr:to>
        <xdr:sp macro="" textlink="">
          <xdr:nvSpPr>
            <xdr:cNvPr id="1029" name="Button_A_propo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9</xdr:row>
          <xdr:rowOff>66675</xdr:rowOff>
        </xdr:from>
        <xdr:to>
          <xdr:col>5</xdr:col>
          <xdr:colOff>581025</xdr:colOff>
          <xdr:row>11</xdr:row>
          <xdr:rowOff>114300</xdr:rowOff>
        </xdr:to>
        <xdr:sp macro="" textlink="">
          <xdr:nvSpPr>
            <xdr:cNvPr id="1030" name="Button_Quitt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fricphar.net/afric_phar/master_frame_set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tn@wanadoo.fr" TargetMode="External"/><Relationship Id="rId2" Type="http://schemas.openxmlformats.org/officeDocument/2006/relationships/hyperlink" Target="mailto:sd@gmail.com" TargetMode="External"/><Relationship Id="rId1" Type="http://schemas.openxmlformats.org/officeDocument/2006/relationships/hyperlink" Target="mailto:martin@pompes.f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emilarue@free.fr" TargetMode="External"/><Relationship Id="rId1" Type="http://schemas.openxmlformats.org/officeDocument/2006/relationships/hyperlink" Target="mailto:pierrre.martin@achete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topLeftCell="F1" zoomScaleNormal="100" workbookViewId="0">
      <selection activeCell="M13" sqref="M13"/>
    </sheetView>
  </sheetViews>
  <sheetFormatPr baseColWidth="10" defaultColWidth="9.140625" defaultRowHeight="12.75" x14ac:dyDescent="0.2"/>
  <cols>
    <col min="1" max="1" width="9.140625" style="47" bestFit="1" customWidth="1"/>
    <col min="2" max="2" width="10.5703125" style="47" bestFit="1" customWidth="1"/>
    <col min="3" max="3" width="56.5703125" style="47" customWidth="1"/>
    <col min="4" max="4" width="11.140625" style="47" bestFit="1" customWidth="1"/>
    <col min="5" max="5" width="30.140625" style="47" bestFit="1" customWidth="1"/>
    <col min="6" max="6" width="6.140625" style="47" bestFit="1" customWidth="1"/>
    <col min="7" max="7" width="13" style="47" bestFit="1" customWidth="1"/>
    <col min="8" max="8" width="7.85546875" style="47" bestFit="1" customWidth="1"/>
    <col min="9" max="9" width="17" style="47" bestFit="1" customWidth="1"/>
    <col min="10" max="10" width="12" style="47" bestFit="1" customWidth="1"/>
    <col min="11" max="11" width="20.85546875" style="47" bestFit="1" customWidth="1"/>
    <col min="12" max="12" width="7" style="47" bestFit="1" customWidth="1"/>
    <col min="13" max="13" width="23.28515625" style="47" bestFit="1" customWidth="1"/>
    <col min="14" max="14" width="5.7109375" style="47" bestFit="1" customWidth="1"/>
    <col min="15" max="16384" width="9.140625" style="62"/>
  </cols>
  <sheetData>
    <row r="1" spans="1:14" s="61" customFormat="1" ht="19.5" customHeight="1" x14ac:dyDescent="0.2">
      <c r="A1" s="54" t="s">
        <v>0</v>
      </c>
      <c r="B1" s="54" t="s">
        <v>4</v>
      </c>
      <c r="C1" s="54" t="s">
        <v>1</v>
      </c>
      <c r="D1" s="54" t="s">
        <v>2</v>
      </c>
      <c r="E1" s="54" t="s">
        <v>3</v>
      </c>
      <c r="F1" s="54" t="s">
        <v>67</v>
      </c>
      <c r="G1" s="54" t="s">
        <v>41</v>
      </c>
      <c r="H1" s="54" t="s">
        <v>45</v>
      </c>
      <c r="I1" s="54" t="s">
        <v>55</v>
      </c>
      <c r="J1" s="54" t="s">
        <v>54</v>
      </c>
      <c r="K1" s="54" t="s">
        <v>53</v>
      </c>
      <c r="L1" s="54" t="s">
        <v>16</v>
      </c>
      <c r="M1" s="54" t="s">
        <v>52</v>
      </c>
      <c r="N1" s="54" t="s">
        <v>60</v>
      </c>
    </row>
    <row r="2" spans="1:14" x14ac:dyDescent="0.2">
      <c r="A2" s="50">
        <v>1</v>
      </c>
      <c r="B2" s="50" t="s">
        <v>40</v>
      </c>
      <c r="C2" s="50" t="s">
        <v>177</v>
      </c>
      <c r="D2" s="50" t="s">
        <v>178</v>
      </c>
      <c r="E2" s="50" t="s">
        <v>179</v>
      </c>
      <c r="F2" s="50">
        <v>42</v>
      </c>
      <c r="G2" s="50">
        <v>4</v>
      </c>
      <c r="H2" s="50" t="s">
        <v>46</v>
      </c>
      <c r="I2" s="50">
        <v>3</v>
      </c>
      <c r="J2" s="50">
        <v>5</v>
      </c>
      <c r="K2" s="50">
        <v>149.99</v>
      </c>
      <c r="L2" s="50">
        <v>1</v>
      </c>
      <c r="M2" s="50">
        <v>20.05</v>
      </c>
      <c r="N2" s="50">
        <v>0</v>
      </c>
    </row>
    <row r="3" spans="1:14" x14ac:dyDescent="0.2">
      <c r="A3" s="47">
        <v>2</v>
      </c>
      <c r="B3" s="50" t="s">
        <v>56</v>
      </c>
      <c r="C3" s="47" t="s">
        <v>182</v>
      </c>
      <c r="D3" s="50" t="s">
        <v>183</v>
      </c>
      <c r="E3" s="47" t="s">
        <v>180</v>
      </c>
      <c r="F3" s="50">
        <v>45</v>
      </c>
      <c r="G3" s="47">
        <v>1</v>
      </c>
      <c r="H3" s="50" t="s">
        <v>47</v>
      </c>
      <c r="I3" s="47">
        <v>1</v>
      </c>
      <c r="J3" s="50">
        <v>1</v>
      </c>
      <c r="K3" s="47">
        <v>119.89</v>
      </c>
      <c r="L3" s="50">
        <v>1</v>
      </c>
      <c r="M3" s="47">
        <v>18.489999999999998</v>
      </c>
      <c r="N3" s="50">
        <v>0</v>
      </c>
    </row>
    <row r="4" spans="1:14" x14ac:dyDescent="0.2">
      <c r="A4" s="50">
        <v>3</v>
      </c>
      <c r="B4" s="50" t="s">
        <v>61</v>
      </c>
      <c r="C4" s="50" t="s">
        <v>184</v>
      </c>
      <c r="D4" s="50" t="s">
        <v>185</v>
      </c>
      <c r="E4" s="50" t="s">
        <v>181</v>
      </c>
      <c r="F4" s="50">
        <v>40</v>
      </c>
      <c r="G4" s="50">
        <v>0</v>
      </c>
      <c r="H4" s="50" t="s">
        <v>58</v>
      </c>
      <c r="I4" s="50">
        <v>1</v>
      </c>
      <c r="J4" s="50">
        <v>2</v>
      </c>
      <c r="K4" s="50">
        <v>94.99</v>
      </c>
      <c r="L4" s="50">
        <v>2</v>
      </c>
      <c r="M4" s="50">
        <v>16.329999999999998</v>
      </c>
      <c r="N4" s="50">
        <v>9</v>
      </c>
    </row>
    <row r="5" spans="1:14" x14ac:dyDescent="0.2">
      <c r="A5" s="47">
        <v>4</v>
      </c>
      <c r="B5" s="47" t="s">
        <v>40</v>
      </c>
      <c r="C5" s="47" t="s">
        <v>184</v>
      </c>
      <c r="D5" s="47" t="s">
        <v>297</v>
      </c>
      <c r="E5" s="47" t="s">
        <v>181</v>
      </c>
      <c r="F5" s="47">
        <v>44</v>
      </c>
      <c r="G5" s="47">
        <v>4</v>
      </c>
      <c r="H5" s="47" t="s">
        <v>176</v>
      </c>
      <c r="I5" s="47">
        <v>1</v>
      </c>
      <c r="J5" s="47">
        <v>2</v>
      </c>
      <c r="K5" s="47">
        <v>149.99</v>
      </c>
      <c r="L5" s="47">
        <v>1</v>
      </c>
      <c r="M5" s="47">
        <v>20.05</v>
      </c>
      <c r="N5" s="47">
        <v>0</v>
      </c>
    </row>
    <row r="6" spans="1:14" x14ac:dyDescent="0.2">
      <c r="A6" s="50"/>
      <c r="B6" s="50"/>
      <c r="C6" s="50" t="s">
        <v>186</v>
      </c>
      <c r="D6" s="50" t="s">
        <v>187</v>
      </c>
      <c r="E6" s="50" t="s">
        <v>181</v>
      </c>
      <c r="F6" s="50"/>
      <c r="G6" s="50"/>
      <c r="H6" s="50"/>
      <c r="I6" s="50"/>
      <c r="J6" s="50"/>
      <c r="K6" s="50"/>
      <c r="L6" s="50"/>
      <c r="M6" s="50"/>
      <c r="N6" s="50"/>
    </row>
  </sheetData>
  <phoneticPr fontId="0" type="noConversion"/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6"/>
  <sheetViews>
    <sheetView workbookViewId="0">
      <selection activeCell="B9" sqref="B9"/>
    </sheetView>
  </sheetViews>
  <sheetFormatPr baseColWidth="10" defaultColWidth="9.140625" defaultRowHeight="12.75" x14ac:dyDescent="0.2"/>
  <cols>
    <col min="1" max="1" width="9.140625" style="56" bestFit="1" customWidth="1"/>
    <col min="2" max="2" width="10.5703125" style="59" bestFit="1" customWidth="1"/>
    <col min="3" max="3" width="8.28515625" style="56" bestFit="1" customWidth="1"/>
    <col min="4" max="4" width="7.5703125" style="56" bestFit="1" customWidth="1"/>
    <col min="5" max="5" width="7" style="56" bestFit="1" customWidth="1"/>
    <col min="6" max="6" width="18.85546875" style="56" bestFit="1" customWidth="1"/>
    <col min="7" max="7" width="12.85546875" style="56" bestFit="1" customWidth="1"/>
    <col min="8" max="8" width="13.5703125" style="56" bestFit="1" customWidth="1"/>
    <col min="9" max="9" width="8" style="56" bestFit="1" customWidth="1"/>
    <col min="10" max="16384" width="9.140625" style="1"/>
  </cols>
  <sheetData>
    <row r="1" spans="1:9" s="2" customFormat="1" ht="18" customHeight="1" x14ac:dyDescent="0.2">
      <c r="A1" s="57" t="s">
        <v>51</v>
      </c>
      <c r="B1" s="60" t="s">
        <v>36</v>
      </c>
      <c r="C1" s="57" t="s">
        <v>0</v>
      </c>
      <c r="D1" s="57" t="s">
        <v>30</v>
      </c>
      <c r="E1" s="57" t="s">
        <v>16</v>
      </c>
      <c r="F1" s="57" t="s">
        <v>52</v>
      </c>
      <c r="G1" s="57" t="s">
        <v>37</v>
      </c>
      <c r="H1" s="57" t="s">
        <v>38</v>
      </c>
      <c r="I1" s="57" t="s">
        <v>57</v>
      </c>
    </row>
    <row r="2" spans="1:9" x14ac:dyDescent="0.2">
      <c r="A2" s="55">
        <v>1</v>
      </c>
      <c r="B2" s="58">
        <v>40625</v>
      </c>
      <c r="C2" s="55">
        <v>1</v>
      </c>
      <c r="D2" s="55">
        <v>1</v>
      </c>
      <c r="E2" s="55">
        <v>1</v>
      </c>
      <c r="F2" s="55">
        <v>20.05</v>
      </c>
      <c r="G2" s="55">
        <v>5</v>
      </c>
      <c r="H2" s="55">
        <v>5</v>
      </c>
      <c r="I2" s="55">
        <v>100.25</v>
      </c>
    </row>
    <row r="3" spans="1:9" x14ac:dyDescent="0.2">
      <c r="A3" s="56">
        <v>2</v>
      </c>
      <c r="B3" s="58">
        <v>40626</v>
      </c>
      <c r="C3" s="56">
        <v>3</v>
      </c>
      <c r="D3" s="55">
        <v>2</v>
      </c>
      <c r="E3" s="56">
        <v>1</v>
      </c>
      <c r="F3" s="55">
        <v>16.899999999999999</v>
      </c>
      <c r="G3" s="56">
        <v>1</v>
      </c>
      <c r="H3" s="55">
        <v>1</v>
      </c>
      <c r="I3" s="56">
        <v>16.899999999999999</v>
      </c>
    </row>
    <row r="4" spans="1:9" x14ac:dyDescent="0.2">
      <c r="A4" s="55">
        <v>3</v>
      </c>
      <c r="B4" s="58">
        <v>40625</v>
      </c>
      <c r="C4" s="55">
        <v>2</v>
      </c>
      <c r="D4" s="55">
        <v>3</v>
      </c>
      <c r="E4" s="55">
        <v>2</v>
      </c>
      <c r="F4" s="55">
        <v>19.05</v>
      </c>
      <c r="G4" s="55">
        <v>3</v>
      </c>
      <c r="H4" s="55">
        <v>2</v>
      </c>
      <c r="I4" s="55">
        <v>57.15</v>
      </c>
    </row>
    <row r="5" spans="1:9" x14ac:dyDescent="0.2">
      <c r="A5" s="56">
        <v>4</v>
      </c>
      <c r="B5" s="59">
        <v>40625</v>
      </c>
      <c r="C5" s="56">
        <v>1</v>
      </c>
      <c r="D5" s="56">
        <v>5</v>
      </c>
      <c r="E5" s="56">
        <v>1</v>
      </c>
      <c r="F5" s="56">
        <v>20.05</v>
      </c>
      <c r="G5" s="56">
        <v>1</v>
      </c>
      <c r="H5" s="56">
        <v>0</v>
      </c>
      <c r="I5" s="56">
        <v>20.05</v>
      </c>
    </row>
    <row r="6" spans="1:9" x14ac:dyDescent="0.2">
      <c r="A6" s="55">
        <v>5</v>
      </c>
      <c r="B6" s="58">
        <v>40625</v>
      </c>
      <c r="C6" s="55">
        <v>4</v>
      </c>
      <c r="D6" s="55">
        <v>6</v>
      </c>
      <c r="E6" s="55">
        <v>1</v>
      </c>
      <c r="F6" s="55">
        <v>20.05</v>
      </c>
      <c r="G6" s="55">
        <v>5</v>
      </c>
      <c r="H6" s="55">
        <v>3</v>
      </c>
      <c r="I6" s="55">
        <v>100.25</v>
      </c>
    </row>
  </sheetData>
  <phoneticPr fontId="0" type="noConversion"/>
  <pageMargins left="0.78740157499999996" right="0.78740157499999996" top="0.984251969" bottom="0.984251969" header="0.5" footer="0.5"/>
  <pageSetup paperSize="9" scale="89" orientation="portrait" horizontalDpi="360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M6" sqref="M6"/>
    </sheetView>
  </sheetViews>
  <sheetFormatPr baseColWidth="10" defaultColWidth="9.140625" defaultRowHeight="12.75" x14ac:dyDescent="0.2"/>
  <cols>
    <col min="1" max="1" width="7.42578125" style="56" bestFit="1" customWidth="1"/>
    <col min="2" max="2" width="10.5703125" style="59" bestFit="1" customWidth="1"/>
    <col min="3" max="3" width="8.28515625" style="56" bestFit="1" customWidth="1"/>
    <col min="4" max="4" width="13.140625" style="56" bestFit="1" customWidth="1"/>
    <col min="5" max="5" width="7.5703125" style="56" bestFit="1" customWidth="1"/>
    <col min="6" max="6" width="16.5703125" style="56" bestFit="1" customWidth="1"/>
    <col min="7" max="7" width="8" style="56" bestFit="1" customWidth="1"/>
    <col min="8" max="16384" width="9.140625" style="38"/>
  </cols>
  <sheetData>
    <row r="1" spans="1:7" s="37" customFormat="1" ht="22.5" customHeight="1" x14ac:dyDescent="0.2">
      <c r="A1" s="57" t="s">
        <v>50</v>
      </c>
      <c r="B1" s="60" t="s">
        <v>36</v>
      </c>
      <c r="C1" s="57" t="s">
        <v>0</v>
      </c>
      <c r="D1" s="57" t="s">
        <v>134</v>
      </c>
      <c r="E1" s="57" t="s">
        <v>39</v>
      </c>
      <c r="F1" s="57" t="s">
        <v>53</v>
      </c>
      <c r="G1" s="57" t="s">
        <v>57</v>
      </c>
    </row>
    <row r="2" spans="1:7" x14ac:dyDescent="0.2">
      <c r="A2" s="55">
        <v>1</v>
      </c>
      <c r="B2" s="58">
        <v>41972</v>
      </c>
      <c r="C2" s="55">
        <v>3</v>
      </c>
      <c r="D2" s="55">
        <v>1</v>
      </c>
      <c r="E2" s="55">
        <v>1</v>
      </c>
      <c r="F2" s="55">
        <v>139.88999999999999</v>
      </c>
      <c r="G2" s="55">
        <v>139.88999999999999</v>
      </c>
    </row>
    <row r="3" spans="1:7" x14ac:dyDescent="0.2">
      <c r="A3" s="56">
        <v>3</v>
      </c>
      <c r="B3" s="58">
        <v>41972</v>
      </c>
      <c r="C3" s="56">
        <v>2</v>
      </c>
      <c r="D3" s="55">
        <v>7</v>
      </c>
      <c r="E3" s="56">
        <v>1</v>
      </c>
      <c r="F3" s="55">
        <v>119.89</v>
      </c>
      <c r="G3" s="56">
        <v>119.89</v>
      </c>
    </row>
    <row r="4" spans="1:7" x14ac:dyDescent="0.2">
      <c r="A4" s="55">
        <v>4</v>
      </c>
      <c r="B4" s="58">
        <v>41972</v>
      </c>
      <c r="C4" s="55">
        <v>1</v>
      </c>
      <c r="D4" s="55">
        <v>7</v>
      </c>
      <c r="E4" s="55">
        <v>1</v>
      </c>
      <c r="F4" s="55">
        <v>149.99</v>
      </c>
      <c r="G4" s="55">
        <v>149.99</v>
      </c>
    </row>
    <row r="5" spans="1:7" x14ac:dyDescent="0.2">
      <c r="A5" s="55"/>
      <c r="B5" s="58"/>
      <c r="C5" s="55"/>
      <c r="D5" s="55"/>
      <c r="E5" s="55"/>
      <c r="F5" s="55"/>
      <c r="G5" s="55"/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4"/>
  <sheetViews>
    <sheetView showGridLines="0" zoomScaleNormal="100" workbookViewId="0">
      <selection activeCell="A2" sqref="A2"/>
    </sheetView>
  </sheetViews>
  <sheetFormatPr baseColWidth="10" defaultColWidth="9.140625" defaultRowHeight="12.75" x14ac:dyDescent="0.2"/>
  <cols>
    <col min="1" max="1" width="7.42578125" style="56" bestFit="1" customWidth="1"/>
    <col min="2" max="2" width="24.140625" style="56" bestFit="1" customWidth="1"/>
    <col min="3" max="3" width="42" style="56" bestFit="1" customWidth="1"/>
    <col min="4" max="4" width="13.140625" style="56" bestFit="1" customWidth="1"/>
    <col min="5" max="5" width="7.5703125" style="56" bestFit="1" customWidth="1"/>
    <col min="6" max="6" width="14.85546875" style="56" bestFit="1" customWidth="1"/>
    <col min="7" max="7" width="21.28515625" style="56" bestFit="1" customWidth="1"/>
    <col min="8" max="8" width="13.28515625" style="56" bestFit="1" customWidth="1"/>
    <col min="9" max="9" width="49.5703125" style="56" bestFit="1" customWidth="1"/>
    <col min="10" max="16384" width="9.140625" style="38"/>
  </cols>
  <sheetData>
    <row r="1" spans="1:9" s="37" customFormat="1" ht="18.75" customHeight="1" x14ac:dyDescent="0.2">
      <c r="A1" s="57" t="s">
        <v>44</v>
      </c>
      <c r="B1" s="57" t="s">
        <v>5</v>
      </c>
      <c r="C1" s="57" t="s">
        <v>107</v>
      </c>
      <c r="D1" s="57" t="s">
        <v>108</v>
      </c>
      <c r="E1" s="57" t="s">
        <v>6</v>
      </c>
      <c r="F1" s="57" t="s">
        <v>7</v>
      </c>
      <c r="G1" s="57" t="s">
        <v>8</v>
      </c>
      <c r="H1" s="57" t="s">
        <v>9</v>
      </c>
      <c r="I1" s="57" t="s">
        <v>10</v>
      </c>
    </row>
    <row r="2" spans="1:9" x14ac:dyDescent="0.2">
      <c r="A2" s="55">
        <v>1</v>
      </c>
      <c r="B2" s="55" t="s">
        <v>188</v>
      </c>
      <c r="C2" s="55" t="s">
        <v>299</v>
      </c>
      <c r="D2" s="55"/>
      <c r="E2" s="55">
        <v>20630</v>
      </c>
      <c r="F2" s="55" t="s">
        <v>300</v>
      </c>
      <c r="G2" s="55" t="s">
        <v>301</v>
      </c>
      <c r="H2" s="55" t="s">
        <v>302</v>
      </c>
      <c r="I2" s="55" t="s">
        <v>303</v>
      </c>
    </row>
    <row r="3" spans="1:9" x14ac:dyDescent="0.2">
      <c r="A3" s="56">
        <v>2</v>
      </c>
      <c r="B3" s="55" t="s">
        <v>189</v>
      </c>
      <c r="C3" s="56" t="s">
        <v>151</v>
      </c>
      <c r="D3" s="55"/>
      <c r="E3" s="56" t="s">
        <v>62</v>
      </c>
      <c r="F3" s="55" t="s">
        <v>11</v>
      </c>
      <c r="G3" s="56" t="s">
        <v>13</v>
      </c>
      <c r="H3" s="55" t="s">
        <v>106</v>
      </c>
    </row>
    <row r="4" spans="1:9" x14ac:dyDescent="0.2">
      <c r="A4" s="55"/>
      <c r="B4" s="55" t="s">
        <v>190</v>
      </c>
      <c r="C4" s="55"/>
      <c r="D4" s="55"/>
      <c r="E4" s="55"/>
      <c r="F4" s="55"/>
      <c r="G4" s="55"/>
      <c r="H4" s="55"/>
      <c r="I4" s="55"/>
    </row>
    <row r="5" spans="1:9" x14ac:dyDescent="0.2">
      <c r="B5" s="56" t="s">
        <v>191</v>
      </c>
    </row>
    <row r="6" spans="1:9" x14ac:dyDescent="0.2">
      <c r="A6" s="55"/>
      <c r="B6" s="55" t="s">
        <v>192</v>
      </c>
      <c r="C6" s="55"/>
      <c r="D6" s="55"/>
      <c r="E6" s="55"/>
      <c r="F6" s="55"/>
      <c r="G6" s="55"/>
      <c r="H6" s="55"/>
      <c r="I6" s="55"/>
    </row>
    <row r="7" spans="1:9" x14ac:dyDescent="0.2">
      <c r="B7" s="56" t="s">
        <v>193</v>
      </c>
    </row>
    <row r="8" spans="1:9" x14ac:dyDescent="0.2">
      <c r="A8" s="55"/>
      <c r="B8" s="55" t="s">
        <v>194</v>
      </c>
      <c r="C8" s="55"/>
      <c r="D8" s="55"/>
      <c r="E8" s="55"/>
      <c r="F8" s="55"/>
      <c r="G8" s="55"/>
      <c r="H8" s="55"/>
      <c r="I8" s="55"/>
    </row>
    <row r="9" spans="1:9" x14ac:dyDescent="0.2">
      <c r="B9" s="56" t="s">
        <v>195</v>
      </c>
    </row>
    <row r="10" spans="1:9" x14ac:dyDescent="0.2">
      <c r="A10" s="55"/>
      <c r="B10" s="55" t="s">
        <v>196</v>
      </c>
      <c r="C10" s="55"/>
      <c r="D10" s="55"/>
      <c r="E10" s="55"/>
      <c r="F10" s="55"/>
      <c r="G10" s="55"/>
      <c r="H10" s="55"/>
      <c r="I10" s="55"/>
    </row>
    <row r="11" spans="1:9" x14ac:dyDescent="0.2">
      <c r="B11" s="56" t="s">
        <v>197</v>
      </c>
    </row>
    <row r="12" spans="1:9" x14ac:dyDescent="0.2">
      <c r="A12" s="55"/>
      <c r="B12" s="55" t="s">
        <v>198</v>
      </c>
      <c r="C12" s="55"/>
      <c r="D12" s="55"/>
      <c r="E12" s="55"/>
      <c r="F12" s="55"/>
      <c r="G12" s="55"/>
      <c r="H12" s="55"/>
      <c r="I12" s="55"/>
    </row>
    <row r="13" spans="1:9" x14ac:dyDescent="0.2">
      <c r="B13" s="56" t="s">
        <v>199</v>
      </c>
    </row>
    <row r="14" spans="1:9" x14ac:dyDescent="0.2">
      <c r="A14" s="55"/>
      <c r="B14" s="55" t="s">
        <v>200</v>
      </c>
      <c r="C14" s="55"/>
      <c r="D14" s="55"/>
      <c r="E14" s="55"/>
      <c r="F14" s="55"/>
      <c r="G14" s="55"/>
      <c r="H14" s="55"/>
      <c r="I14" s="55"/>
    </row>
    <row r="15" spans="1:9" x14ac:dyDescent="0.2">
      <c r="B15" s="56" t="s">
        <v>201</v>
      </c>
    </row>
    <row r="16" spans="1:9" x14ac:dyDescent="0.2">
      <c r="A16" s="55"/>
      <c r="B16" s="55" t="s">
        <v>202</v>
      </c>
      <c r="C16" s="55"/>
      <c r="D16" s="55"/>
      <c r="E16" s="55"/>
      <c r="F16" s="55"/>
      <c r="G16" s="55"/>
      <c r="H16" s="55"/>
      <c r="I16" s="55"/>
    </row>
    <row r="17" spans="1:9" x14ac:dyDescent="0.2">
      <c r="B17" s="56" t="s">
        <v>203</v>
      </c>
    </row>
    <row r="18" spans="1:9" x14ac:dyDescent="0.2">
      <c r="A18" s="55"/>
      <c r="B18" s="55" t="s">
        <v>204</v>
      </c>
      <c r="C18" s="55"/>
      <c r="D18" s="55"/>
      <c r="E18" s="55"/>
      <c r="F18" s="55"/>
      <c r="G18" s="55"/>
      <c r="H18" s="55"/>
      <c r="I18" s="55"/>
    </row>
    <row r="19" spans="1:9" x14ac:dyDescent="0.2">
      <c r="B19" s="56" t="s">
        <v>205</v>
      </c>
    </row>
    <row r="20" spans="1:9" x14ac:dyDescent="0.2">
      <c r="A20" s="55"/>
      <c r="B20" s="55" t="s">
        <v>206</v>
      </c>
      <c r="C20" s="55"/>
      <c r="D20" s="55"/>
      <c r="E20" s="55"/>
      <c r="F20" s="55"/>
      <c r="G20" s="55"/>
      <c r="H20" s="55"/>
      <c r="I20" s="55"/>
    </row>
    <row r="21" spans="1:9" x14ac:dyDescent="0.2">
      <c r="B21" s="56" t="s">
        <v>207</v>
      </c>
    </row>
    <row r="22" spans="1:9" x14ac:dyDescent="0.2">
      <c r="A22" s="55"/>
      <c r="B22" s="55" t="s">
        <v>208</v>
      </c>
      <c r="C22" s="55"/>
      <c r="D22" s="55"/>
      <c r="E22" s="55"/>
      <c r="F22" s="55"/>
      <c r="G22" s="55"/>
      <c r="H22" s="55"/>
      <c r="I22" s="55"/>
    </row>
    <row r="23" spans="1:9" x14ac:dyDescent="0.2">
      <c r="B23" s="56" t="s">
        <v>209</v>
      </c>
    </row>
    <row r="24" spans="1:9" x14ac:dyDescent="0.2">
      <c r="A24" s="55"/>
      <c r="B24" s="55" t="s">
        <v>210</v>
      </c>
      <c r="C24" s="55"/>
      <c r="D24" s="55"/>
      <c r="E24" s="55"/>
      <c r="F24" s="55"/>
      <c r="G24" s="55"/>
      <c r="H24" s="55"/>
      <c r="I24" s="55"/>
    </row>
    <row r="25" spans="1:9" x14ac:dyDescent="0.2">
      <c r="B25" s="56" t="s">
        <v>211</v>
      </c>
    </row>
    <row r="26" spans="1:9" x14ac:dyDescent="0.2">
      <c r="A26" s="55"/>
      <c r="B26" s="55" t="s">
        <v>212</v>
      </c>
      <c r="C26" s="55"/>
      <c r="D26" s="55"/>
      <c r="E26" s="55"/>
      <c r="F26" s="55"/>
      <c r="G26" s="55"/>
      <c r="H26" s="55"/>
      <c r="I26" s="55"/>
    </row>
    <row r="27" spans="1:9" x14ac:dyDescent="0.2">
      <c r="B27" s="56" t="s">
        <v>213</v>
      </c>
    </row>
    <row r="28" spans="1:9" x14ac:dyDescent="0.2">
      <c r="A28" s="55"/>
      <c r="B28" s="55" t="s">
        <v>214</v>
      </c>
      <c r="C28" s="55"/>
      <c r="D28" s="55"/>
      <c r="E28" s="55"/>
      <c r="F28" s="55"/>
      <c r="G28" s="55"/>
      <c r="H28" s="55"/>
      <c r="I28" s="55"/>
    </row>
    <row r="29" spans="1:9" x14ac:dyDescent="0.2">
      <c r="B29" s="56" t="s">
        <v>215</v>
      </c>
    </row>
    <row r="30" spans="1:9" x14ac:dyDescent="0.2">
      <c r="A30" s="55"/>
      <c r="B30" s="55" t="s">
        <v>216</v>
      </c>
      <c r="C30" s="55"/>
      <c r="D30" s="55"/>
      <c r="E30" s="55"/>
      <c r="F30" s="55"/>
      <c r="G30" s="55"/>
      <c r="H30" s="55"/>
      <c r="I30" s="55"/>
    </row>
    <row r="31" spans="1:9" x14ac:dyDescent="0.2">
      <c r="B31" s="56" t="s">
        <v>217</v>
      </c>
    </row>
    <row r="32" spans="1:9" x14ac:dyDescent="0.2">
      <c r="A32" s="55"/>
      <c r="B32" s="55" t="s">
        <v>218</v>
      </c>
      <c r="C32" s="55"/>
      <c r="D32" s="55"/>
      <c r="E32" s="55"/>
      <c r="F32" s="55"/>
      <c r="G32" s="55"/>
      <c r="H32" s="55"/>
      <c r="I32" s="55"/>
    </row>
    <row r="33" spans="1:9" x14ac:dyDescent="0.2">
      <c r="B33" s="56" t="s">
        <v>219</v>
      </c>
    </row>
    <row r="34" spans="1:9" x14ac:dyDescent="0.2">
      <c r="A34" s="55"/>
      <c r="B34" s="55" t="s">
        <v>220</v>
      </c>
      <c r="C34" s="55"/>
      <c r="D34" s="55"/>
      <c r="E34" s="55"/>
      <c r="F34" s="55"/>
      <c r="G34" s="55"/>
      <c r="H34" s="55"/>
      <c r="I34" s="55"/>
    </row>
    <row r="35" spans="1:9" x14ac:dyDescent="0.2">
      <c r="B35" s="56" t="s">
        <v>221</v>
      </c>
    </row>
    <row r="36" spans="1:9" x14ac:dyDescent="0.2">
      <c r="A36" s="55"/>
      <c r="B36" s="55" t="s">
        <v>222</v>
      </c>
      <c r="C36" s="55"/>
      <c r="D36" s="55"/>
      <c r="E36" s="55"/>
      <c r="F36" s="55"/>
      <c r="G36" s="55"/>
      <c r="H36" s="55"/>
      <c r="I36" s="55"/>
    </row>
    <row r="37" spans="1:9" x14ac:dyDescent="0.2">
      <c r="B37" s="56" t="s">
        <v>223</v>
      </c>
    </row>
    <row r="38" spans="1:9" x14ac:dyDescent="0.2">
      <c r="A38" s="55"/>
      <c r="B38" s="55" t="s">
        <v>224</v>
      </c>
      <c r="C38" s="55"/>
      <c r="D38" s="55"/>
      <c r="E38" s="55"/>
      <c r="F38" s="55"/>
      <c r="G38" s="55"/>
      <c r="H38" s="55"/>
      <c r="I38" s="55"/>
    </row>
    <row r="39" spans="1:9" x14ac:dyDescent="0.2">
      <c r="B39" s="56" t="s">
        <v>225</v>
      </c>
    </row>
    <row r="40" spans="1:9" x14ac:dyDescent="0.2">
      <c r="A40" s="55"/>
      <c r="B40" s="55" t="s">
        <v>226</v>
      </c>
      <c r="C40" s="55"/>
      <c r="D40" s="55"/>
      <c r="E40" s="55"/>
      <c r="F40" s="55"/>
      <c r="G40" s="55"/>
      <c r="H40" s="55"/>
      <c r="I40" s="55"/>
    </row>
    <row r="41" spans="1:9" x14ac:dyDescent="0.2">
      <c r="B41" s="56" t="s">
        <v>227</v>
      </c>
    </row>
    <row r="42" spans="1:9" x14ac:dyDescent="0.2">
      <c r="A42" s="55"/>
      <c r="B42" s="55" t="s">
        <v>228</v>
      </c>
      <c r="C42" s="55"/>
      <c r="D42" s="55"/>
      <c r="E42" s="55"/>
      <c r="F42" s="55"/>
      <c r="G42" s="55"/>
      <c r="H42" s="55"/>
      <c r="I42" s="55"/>
    </row>
    <row r="43" spans="1:9" x14ac:dyDescent="0.2">
      <c r="B43" s="56" t="s">
        <v>229</v>
      </c>
    </row>
    <row r="44" spans="1:9" x14ac:dyDescent="0.2">
      <c r="A44" s="55"/>
      <c r="B44" s="55" t="s">
        <v>230</v>
      </c>
      <c r="C44" s="55"/>
      <c r="D44" s="55"/>
      <c r="E44" s="55"/>
      <c r="F44" s="55"/>
      <c r="G44" s="55"/>
      <c r="H44" s="55"/>
      <c r="I44" s="55"/>
    </row>
  </sheetData>
  <phoneticPr fontId="0" type="noConversion"/>
  <hyperlinks>
    <hyperlink ref="I2" r:id="rId1"/>
  </hyperlink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"/>
  <sheetViews>
    <sheetView workbookViewId="0">
      <selection activeCell="A2" sqref="A2"/>
    </sheetView>
  </sheetViews>
  <sheetFormatPr baseColWidth="10" defaultColWidth="13.140625" defaultRowHeight="12.75" x14ac:dyDescent="0.2"/>
  <cols>
    <col min="1" max="1" width="9.140625" style="47" bestFit="1" customWidth="1"/>
    <col min="2" max="3" width="14.140625" style="47" bestFit="1" customWidth="1"/>
    <col min="4" max="4" width="11.140625" style="47" bestFit="1" customWidth="1"/>
    <col min="5" max="5" width="15.42578125" style="47" bestFit="1" customWidth="1"/>
    <col min="6" max="7" width="18.28515625" style="47" bestFit="1" customWidth="1"/>
    <col min="8" max="8" width="9.5703125" style="47" bestFit="1" customWidth="1"/>
    <col min="9" max="9" width="18.7109375" style="47" bestFit="1" customWidth="1"/>
    <col min="10" max="10" width="13.28515625" style="47" bestFit="1" customWidth="1"/>
    <col min="11" max="11" width="14.7109375" style="47" bestFit="1" customWidth="1"/>
    <col min="12" max="12" width="16.28515625" style="47" bestFit="1" customWidth="1"/>
    <col min="13" max="16384" width="13.140625" style="40"/>
  </cols>
  <sheetData>
    <row r="1" spans="1:12" s="39" customFormat="1" x14ac:dyDescent="0.2">
      <c r="A1" s="54" t="s">
        <v>88</v>
      </c>
      <c r="B1" s="54" t="s">
        <v>89</v>
      </c>
      <c r="C1" s="54" t="s">
        <v>90</v>
      </c>
      <c r="D1" s="54" t="s">
        <v>91</v>
      </c>
      <c r="E1" s="54" t="s">
        <v>133</v>
      </c>
      <c r="F1" s="54" t="s">
        <v>92</v>
      </c>
      <c r="G1" s="54" t="s">
        <v>93</v>
      </c>
      <c r="H1" s="54" t="s">
        <v>94</v>
      </c>
      <c r="I1" s="54" t="s">
        <v>95</v>
      </c>
      <c r="J1" s="54" t="s">
        <v>96</v>
      </c>
      <c r="K1" s="54" t="s">
        <v>97</v>
      </c>
      <c r="L1" s="54" t="s">
        <v>98</v>
      </c>
    </row>
    <row r="2" spans="1:12" x14ac:dyDescent="0.2">
      <c r="A2" s="50">
        <v>1</v>
      </c>
      <c r="B2" s="50" t="s">
        <v>77</v>
      </c>
      <c r="C2" s="50" t="s">
        <v>76</v>
      </c>
      <c r="D2" s="50" t="s">
        <v>14</v>
      </c>
      <c r="E2" s="50" t="s">
        <v>268</v>
      </c>
      <c r="F2" s="50" t="s">
        <v>84</v>
      </c>
      <c r="G2" s="50" t="s">
        <v>84</v>
      </c>
      <c r="H2" s="50" t="s">
        <v>62</v>
      </c>
      <c r="I2" s="50" t="s">
        <v>11</v>
      </c>
      <c r="J2" s="50" t="s">
        <v>12</v>
      </c>
      <c r="K2" s="50" t="s">
        <v>86</v>
      </c>
      <c r="L2" s="50" t="s">
        <v>79</v>
      </c>
    </row>
    <row r="3" spans="1:12" x14ac:dyDescent="0.2">
      <c r="A3" s="47">
        <v>2</v>
      </c>
      <c r="B3" s="50" t="s">
        <v>78</v>
      </c>
      <c r="C3" s="47" t="s">
        <v>87</v>
      </c>
      <c r="D3" s="50" t="s">
        <v>15</v>
      </c>
      <c r="E3" s="47" t="s">
        <v>152</v>
      </c>
      <c r="F3" s="50" t="s">
        <v>85</v>
      </c>
      <c r="G3" s="47" t="s">
        <v>85</v>
      </c>
      <c r="H3" s="50" t="s">
        <v>62</v>
      </c>
      <c r="I3" s="47" t="s">
        <v>11</v>
      </c>
      <c r="J3" s="50" t="s">
        <v>13</v>
      </c>
      <c r="K3" s="47" t="s">
        <v>100</v>
      </c>
      <c r="L3" s="50" t="s">
        <v>135</v>
      </c>
    </row>
    <row r="4" spans="1:12" x14ac:dyDescent="0.2">
      <c r="A4" s="50">
        <v>3</v>
      </c>
      <c r="B4" s="50" t="s">
        <v>102</v>
      </c>
      <c r="C4" s="50" t="s">
        <v>101</v>
      </c>
      <c r="D4" s="50" t="s">
        <v>103</v>
      </c>
      <c r="E4" s="50" t="s">
        <v>269</v>
      </c>
      <c r="F4" s="50" t="s">
        <v>104</v>
      </c>
      <c r="G4" s="50" t="s">
        <v>104</v>
      </c>
      <c r="H4" s="50" t="s">
        <v>62</v>
      </c>
      <c r="I4" s="50" t="s">
        <v>175</v>
      </c>
      <c r="J4" s="50" t="s">
        <v>99</v>
      </c>
      <c r="K4" s="50" t="s">
        <v>105</v>
      </c>
      <c r="L4" s="50" t="s">
        <v>308</v>
      </c>
    </row>
  </sheetData>
  <phoneticPr fontId="0" type="noConversion"/>
  <hyperlinks>
    <hyperlink ref="L2" r:id="rId1"/>
    <hyperlink ref="L4" r:id="rId2" display="sd@gmail.com"/>
    <hyperlink ref="L3" r:id="rId3"/>
  </hyperlink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52"/>
  <sheetViews>
    <sheetView topLeftCell="K1" zoomScaleNormal="100" workbookViewId="0">
      <selection activeCell="S11" sqref="S11"/>
    </sheetView>
  </sheetViews>
  <sheetFormatPr baseColWidth="10" defaultColWidth="9.140625" defaultRowHeight="12.75" x14ac:dyDescent="0.2"/>
  <cols>
    <col min="1" max="1" width="9.140625" style="47" bestFit="1" customWidth="1"/>
    <col min="2" max="2" width="47.28515625" style="47" bestFit="1" customWidth="1"/>
    <col min="3" max="4" width="13" style="47" bestFit="1" customWidth="1"/>
    <col min="5" max="5" width="66.28515625" style="47" bestFit="1" customWidth="1"/>
    <col min="6" max="6" width="12.5703125" style="47" bestFit="1" customWidth="1"/>
    <col min="7" max="7" width="7" style="47" bestFit="1" customWidth="1"/>
    <col min="8" max="8" width="13.5703125" style="47" bestFit="1" customWidth="1"/>
    <col min="9" max="9" width="8.7109375" style="47" bestFit="1" customWidth="1"/>
    <col min="10" max="10" width="32.28515625" style="47" bestFit="1" customWidth="1"/>
    <col min="11" max="11" width="11.85546875" style="47" bestFit="1" customWidth="1"/>
    <col min="12" max="12" width="19.140625" style="47" bestFit="1" customWidth="1"/>
    <col min="13" max="13" width="9.5703125" style="47" bestFit="1" customWidth="1"/>
    <col min="14" max="14" width="20.42578125" style="47" bestFit="1" customWidth="1"/>
    <col min="15" max="15" width="10" style="47" bestFit="1" customWidth="1"/>
    <col min="16" max="16" width="47.28515625" style="47" bestFit="1" customWidth="1"/>
    <col min="17" max="16384" width="9.140625" style="4"/>
  </cols>
  <sheetData>
    <row r="1" spans="1:16" s="3" customFormat="1" ht="22.5" customHeight="1" x14ac:dyDescent="0.2">
      <c r="A1" s="54" t="s">
        <v>16</v>
      </c>
      <c r="B1" s="54" t="s">
        <v>17</v>
      </c>
      <c r="C1" s="54" t="s">
        <v>18</v>
      </c>
      <c r="D1" s="54" t="s">
        <v>19</v>
      </c>
      <c r="E1" s="54" t="s">
        <v>82</v>
      </c>
      <c r="F1" s="54" t="s">
        <v>83</v>
      </c>
      <c r="G1" s="54" t="s">
        <v>21</v>
      </c>
      <c r="H1" s="54" t="s">
        <v>20</v>
      </c>
      <c r="I1" s="54" t="s">
        <v>117</v>
      </c>
      <c r="J1" s="54" t="s">
        <v>22</v>
      </c>
      <c r="K1" s="54" t="s">
        <v>42</v>
      </c>
      <c r="L1" s="54" t="s">
        <v>23</v>
      </c>
      <c r="M1" s="54" t="s">
        <v>24</v>
      </c>
      <c r="N1" s="54" t="s">
        <v>25</v>
      </c>
      <c r="O1" s="54" t="s">
        <v>35</v>
      </c>
      <c r="P1" s="54" t="s">
        <v>26</v>
      </c>
    </row>
    <row r="2" spans="1:16" x14ac:dyDescent="0.2">
      <c r="A2" s="50">
        <v>1</v>
      </c>
      <c r="B2" s="50" t="s">
        <v>231</v>
      </c>
      <c r="C2" s="50"/>
      <c r="D2" s="50"/>
      <c r="E2" s="50" t="s">
        <v>271</v>
      </c>
      <c r="F2" s="50"/>
      <c r="G2" s="50"/>
      <c r="H2" s="50" t="s">
        <v>256</v>
      </c>
      <c r="I2" s="50" t="s">
        <v>272</v>
      </c>
      <c r="J2" s="50" t="s">
        <v>273</v>
      </c>
      <c r="K2" s="50"/>
      <c r="L2" s="50" t="s">
        <v>274</v>
      </c>
      <c r="M2" s="50"/>
      <c r="N2" s="50"/>
      <c r="O2" s="50" t="s">
        <v>66</v>
      </c>
      <c r="P2" s="50" t="s">
        <v>123</v>
      </c>
    </row>
    <row r="3" spans="1:16" x14ac:dyDescent="0.2">
      <c r="A3" s="47">
        <v>2</v>
      </c>
      <c r="B3" s="50" t="s">
        <v>275</v>
      </c>
      <c r="D3" s="50"/>
      <c r="E3" s="47" t="s">
        <v>276</v>
      </c>
      <c r="F3" s="50" t="s">
        <v>63</v>
      </c>
      <c r="H3" s="50" t="s">
        <v>238</v>
      </c>
      <c r="I3" s="47" t="s">
        <v>272</v>
      </c>
      <c r="J3" s="50" t="s">
        <v>277</v>
      </c>
      <c r="L3" s="50" t="s">
        <v>278</v>
      </c>
      <c r="N3" s="50"/>
      <c r="O3" s="47" t="s">
        <v>132</v>
      </c>
      <c r="P3" s="50" t="s">
        <v>63</v>
      </c>
    </row>
    <row r="4" spans="1:16" x14ac:dyDescent="0.2">
      <c r="A4" s="50">
        <v>3</v>
      </c>
      <c r="B4" s="50" t="s">
        <v>279</v>
      </c>
      <c r="C4" s="50"/>
      <c r="D4" s="50"/>
      <c r="E4" s="50" t="s">
        <v>298</v>
      </c>
      <c r="F4" s="50"/>
      <c r="G4" s="50"/>
      <c r="H4" s="50" t="s">
        <v>247</v>
      </c>
      <c r="I4" s="50" t="s">
        <v>272</v>
      </c>
      <c r="J4" s="50" t="s">
        <v>232</v>
      </c>
      <c r="K4" s="50"/>
      <c r="L4" s="50" t="s">
        <v>233</v>
      </c>
      <c r="M4" s="50"/>
      <c r="N4" s="50"/>
      <c r="O4" s="50"/>
      <c r="P4" s="50"/>
    </row>
    <row r="5" spans="1:16" x14ac:dyDescent="0.2">
      <c r="A5" s="47">
        <v>4</v>
      </c>
      <c r="B5" s="47" t="s">
        <v>234</v>
      </c>
    </row>
    <row r="6" spans="1:16" x14ac:dyDescent="0.2">
      <c r="A6" s="50">
        <v>5</v>
      </c>
      <c r="B6" s="50" t="s">
        <v>235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x14ac:dyDescent="0.2">
      <c r="A7" s="47">
        <v>6</v>
      </c>
      <c r="B7" s="47" t="s">
        <v>236</v>
      </c>
    </row>
    <row r="8" spans="1:16" x14ac:dyDescent="0.2">
      <c r="A8" s="50">
        <v>7</v>
      </c>
      <c r="B8" s="50" t="s">
        <v>237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</row>
    <row r="9" spans="1:16" x14ac:dyDescent="0.2">
      <c r="A9" s="47">
        <v>8</v>
      </c>
      <c r="B9" s="47" t="s">
        <v>280</v>
      </c>
    </row>
    <row r="10" spans="1:16" x14ac:dyDescent="0.2">
      <c r="A10" s="50">
        <v>9</v>
      </c>
      <c r="B10" s="50" t="s">
        <v>239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</row>
    <row r="11" spans="1:16" x14ac:dyDescent="0.2">
      <c r="A11" s="47">
        <v>10</v>
      </c>
      <c r="B11" s="47" t="s">
        <v>281</v>
      </c>
    </row>
    <row r="12" spans="1:16" x14ac:dyDescent="0.2">
      <c r="A12" s="50">
        <v>11</v>
      </c>
      <c r="B12" s="50" t="s">
        <v>282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</row>
    <row r="13" spans="1:16" x14ac:dyDescent="0.2">
      <c r="A13" s="47">
        <v>12</v>
      </c>
      <c r="B13" s="47" t="s">
        <v>240</v>
      </c>
    </row>
    <row r="14" spans="1:16" x14ac:dyDescent="0.2">
      <c r="A14" s="50">
        <v>13</v>
      </c>
      <c r="B14" s="50" t="s">
        <v>241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</row>
    <row r="15" spans="1:16" x14ac:dyDescent="0.2">
      <c r="A15" s="47">
        <v>14</v>
      </c>
      <c r="B15" s="47" t="s">
        <v>283</v>
      </c>
    </row>
    <row r="16" spans="1:16" x14ac:dyDescent="0.2">
      <c r="A16" s="50">
        <v>15</v>
      </c>
      <c r="B16" s="50" t="s">
        <v>242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1:16" x14ac:dyDescent="0.2">
      <c r="A17" s="47">
        <v>16</v>
      </c>
      <c r="B17" s="47" t="s">
        <v>243</v>
      </c>
    </row>
    <row r="18" spans="1:16" x14ac:dyDescent="0.2">
      <c r="A18" s="50">
        <v>17</v>
      </c>
      <c r="B18" s="50" t="s">
        <v>244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</row>
    <row r="19" spans="1:16" x14ac:dyDescent="0.2">
      <c r="A19" s="47">
        <v>18</v>
      </c>
      <c r="B19" s="47" t="s">
        <v>245</v>
      </c>
    </row>
    <row r="20" spans="1:16" x14ac:dyDescent="0.2">
      <c r="A20" s="50">
        <v>19</v>
      </c>
      <c r="B20" s="50" t="s">
        <v>246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1" spans="1:16" x14ac:dyDescent="0.2">
      <c r="A21" s="47">
        <v>20</v>
      </c>
      <c r="B21" s="47" t="s">
        <v>248</v>
      </c>
    </row>
    <row r="22" spans="1:16" x14ac:dyDescent="0.2">
      <c r="A22" s="50">
        <v>21</v>
      </c>
      <c r="B22" s="50" t="s">
        <v>249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  <row r="23" spans="1:16" x14ac:dyDescent="0.2">
      <c r="A23" s="47">
        <v>22</v>
      </c>
      <c r="B23" s="47" t="s">
        <v>284</v>
      </c>
    </row>
    <row r="24" spans="1:16" x14ac:dyDescent="0.2">
      <c r="A24" s="50">
        <v>23</v>
      </c>
      <c r="B24" s="50" t="s">
        <v>250</v>
      </c>
      <c r="C24" s="50" t="s">
        <v>63</v>
      </c>
      <c r="D24" s="50" t="s">
        <v>63</v>
      </c>
      <c r="E24" s="50" t="s">
        <v>63</v>
      </c>
      <c r="F24" s="50" t="s">
        <v>63</v>
      </c>
      <c r="G24" s="50" t="s">
        <v>63</v>
      </c>
      <c r="H24" s="50" t="s">
        <v>63</v>
      </c>
      <c r="I24" s="50" t="s">
        <v>63</v>
      </c>
      <c r="J24" s="50" t="s">
        <v>63</v>
      </c>
      <c r="K24" s="50" t="s">
        <v>63</v>
      </c>
      <c r="L24" s="50" t="s">
        <v>63</v>
      </c>
      <c r="M24" s="50" t="s">
        <v>63</v>
      </c>
      <c r="N24" s="50" t="s">
        <v>63</v>
      </c>
      <c r="O24" s="50" t="s">
        <v>63</v>
      </c>
      <c r="P24" s="50" t="s">
        <v>250</v>
      </c>
    </row>
    <row r="25" spans="1:16" x14ac:dyDescent="0.2">
      <c r="A25" s="47">
        <v>24</v>
      </c>
      <c r="B25" s="47" t="s">
        <v>285</v>
      </c>
    </row>
    <row r="26" spans="1:16" x14ac:dyDescent="0.2">
      <c r="A26" s="50">
        <v>25</v>
      </c>
      <c r="B26" s="50" t="s">
        <v>286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16" x14ac:dyDescent="0.2">
      <c r="A27" s="47">
        <v>26</v>
      </c>
      <c r="B27" s="47" t="s">
        <v>251</v>
      </c>
    </row>
    <row r="28" spans="1:16" x14ac:dyDescent="0.2">
      <c r="A28" s="50">
        <v>27</v>
      </c>
      <c r="B28" s="50" t="s">
        <v>252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16" x14ac:dyDescent="0.2">
      <c r="A29" s="47">
        <v>28</v>
      </c>
      <c r="B29" s="47" t="s">
        <v>253</v>
      </c>
    </row>
    <row r="30" spans="1:16" x14ac:dyDescent="0.2">
      <c r="A30" s="50">
        <v>29</v>
      </c>
      <c r="B30" s="50" t="s">
        <v>254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</row>
    <row r="31" spans="1:16" x14ac:dyDescent="0.2">
      <c r="A31" s="47">
        <v>30</v>
      </c>
      <c r="B31" s="47" t="s">
        <v>255</v>
      </c>
    </row>
    <row r="32" spans="1:16" x14ac:dyDescent="0.2">
      <c r="A32" s="50">
        <v>31</v>
      </c>
      <c r="B32" s="50" t="s">
        <v>287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</row>
    <row r="33" spans="1:16" x14ac:dyDescent="0.2">
      <c r="A33" s="47">
        <v>32</v>
      </c>
      <c r="B33" s="47" t="s">
        <v>257</v>
      </c>
    </row>
    <row r="34" spans="1:16" x14ac:dyDescent="0.2">
      <c r="A34" s="50">
        <v>33</v>
      </c>
      <c r="B34" s="50" t="s">
        <v>288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</row>
    <row r="35" spans="1:16" x14ac:dyDescent="0.2">
      <c r="A35" s="47">
        <v>34</v>
      </c>
      <c r="B35" s="47" t="s">
        <v>258</v>
      </c>
    </row>
    <row r="36" spans="1:16" x14ac:dyDescent="0.2">
      <c r="A36" s="50">
        <v>35</v>
      </c>
      <c r="B36" s="50" t="s">
        <v>289</v>
      </c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</row>
    <row r="37" spans="1:16" x14ac:dyDescent="0.2">
      <c r="A37" s="47">
        <v>36</v>
      </c>
      <c r="B37" s="47" t="s">
        <v>259</v>
      </c>
    </row>
    <row r="38" spans="1:16" x14ac:dyDescent="0.2">
      <c r="A38" s="50">
        <v>37</v>
      </c>
      <c r="B38" s="50" t="s">
        <v>290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  <row r="39" spans="1:16" x14ac:dyDescent="0.2">
      <c r="A39" s="47">
        <v>38</v>
      </c>
      <c r="B39" s="47" t="s">
        <v>291</v>
      </c>
    </row>
    <row r="40" spans="1:16" x14ac:dyDescent="0.2">
      <c r="A40" s="50">
        <v>39</v>
      </c>
      <c r="B40" s="50" t="s">
        <v>292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</row>
    <row r="41" spans="1:16" x14ac:dyDescent="0.2">
      <c r="A41" s="47">
        <v>40</v>
      </c>
      <c r="B41" s="47" t="s">
        <v>260</v>
      </c>
    </row>
    <row r="42" spans="1:16" x14ac:dyDescent="0.2">
      <c r="A42" s="50">
        <v>41</v>
      </c>
      <c r="B42" s="50" t="s">
        <v>261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</row>
    <row r="43" spans="1:16" x14ac:dyDescent="0.2">
      <c r="A43" s="47">
        <v>42</v>
      </c>
      <c r="B43" s="47" t="s">
        <v>293</v>
      </c>
    </row>
    <row r="44" spans="1:16" x14ac:dyDescent="0.2">
      <c r="A44" s="50">
        <v>43</v>
      </c>
      <c r="B44" s="50" t="s">
        <v>262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</row>
    <row r="45" spans="1:16" x14ac:dyDescent="0.2">
      <c r="A45" s="47">
        <v>44</v>
      </c>
      <c r="B45" s="47" t="s">
        <v>294</v>
      </c>
    </row>
    <row r="46" spans="1:16" x14ac:dyDescent="0.2">
      <c r="A46" s="50">
        <v>45</v>
      </c>
      <c r="B46" s="50" t="s">
        <v>263</v>
      </c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</row>
    <row r="47" spans="1:16" x14ac:dyDescent="0.2">
      <c r="A47" s="47">
        <v>46</v>
      </c>
      <c r="B47" s="47" t="s">
        <v>295</v>
      </c>
    </row>
    <row r="48" spans="1:16" x14ac:dyDescent="0.2">
      <c r="A48" s="50">
        <v>47</v>
      </c>
      <c r="B48" s="50" t="s">
        <v>296</v>
      </c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</row>
    <row r="49" spans="1:16" x14ac:dyDescent="0.2">
      <c r="A49" s="47">
        <v>48</v>
      </c>
      <c r="B49" s="47" t="s">
        <v>264</v>
      </c>
    </row>
    <row r="50" spans="1:16" x14ac:dyDescent="0.2">
      <c r="A50" s="50">
        <v>49</v>
      </c>
      <c r="B50" s="50" t="s">
        <v>265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</row>
    <row r="51" spans="1:16" x14ac:dyDescent="0.2">
      <c r="A51" s="47">
        <v>50</v>
      </c>
      <c r="B51" s="47" t="s">
        <v>266</v>
      </c>
    </row>
    <row r="52" spans="1:16" x14ac:dyDescent="0.2">
      <c r="A52" s="50">
        <v>51</v>
      </c>
      <c r="B52" s="50" t="s">
        <v>267</v>
      </c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6"/>
  <sheetViews>
    <sheetView topLeftCell="F1" workbookViewId="0">
      <selection activeCell="F2" sqref="F2"/>
    </sheetView>
  </sheetViews>
  <sheetFormatPr baseColWidth="10" defaultColWidth="9.140625" defaultRowHeight="12.75" x14ac:dyDescent="0.2"/>
  <cols>
    <col min="1" max="1" width="6.42578125" style="47" bestFit="1" customWidth="1"/>
    <col min="2" max="2" width="8.28515625" style="47" bestFit="1" customWidth="1"/>
    <col min="3" max="3" width="11.28515625" style="47" bestFit="1" customWidth="1"/>
    <col min="4" max="4" width="17.7109375" style="47" bestFit="1" customWidth="1"/>
    <col min="5" max="5" width="17.85546875" style="47" bestFit="1" customWidth="1"/>
    <col min="6" max="6" width="6.7109375" style="47" bestFit="1" customWidth="1"/>
    <col min="7" max="7" width="8.42578125" style="47" bestFit="1" customWidth="1"/>
    <col min="8" max="8" width="11.85546875" style="47" bestFit="1" customWidth="1"/>
    <col min="9" max="10" width="13.28515625" style="47" bestFit="1" customWidth="1"/>
    <col min="11" max="11" width="9.28515625" style="47" bestFit="1" customWidth="1"/>
    <col min="12" max="12" width="23.7109375" style="47" bestFit="1" customWidth="1"/>
    <col min="13" max="13" width="20.42578125" style="47" bestFit="1" customWidth="1"/>
    <col min="14" max="14" width="10" style="47" bestFit="1" customWidth="1"/>
    <col min="15" max="16384" width="9.140625" style="4"/>
  </cols>
  <sheetData>
    <row r="1" spans="1:14" s="3" customFormat="1" ht="24" customHeight="1" x14ac:dyDescent="0.2">
      <c r="A1" s="53" t="s">
        <v>109</v>
      </c>
      <c r="B1" s="53" t="s">
        <v>110</v>
      </c>
      <c r="C1" s="53" t="s">
        <v>111</v>
      </c>
      <c r="D1" s="53" t="s">
        <v>112</v>
      </c>
      <c r="E1" s="53" t="s">
        <v>113</v>
      </c>
      <c r="F1" s="53" t="s">
        <v>114</v>
      </c>
      <c r="G1" s="53" t="s">
        <v>115</v>
      </c>
      <c r="H1" s="53" t="s">
        <v>116</v>
      </c>
      <c r="I1" s="53" t="s">
        <v>118</v>
      </c>
      <c r="J1" s="53" t="s">
        <v>119</v>
      </c>
      <c r="K1" s="53" t="s">
        <v>120</v>
      </c>
      <c r="L1" s="53" t="s">
        <v>121</v>
      </c>
      <c r="M1" s="53" t="s">
        <v>25</v>
      </c>
      <c r="N1" s="53" t="s">
        <v>35</v>
      </c>
    </row>
    <row r="2" spans="1:14" x14ac:dyDescent="0.2">
      <c r="A2" s="50">
        <v>1</v>
      </c>
      <c r="B2" s="50" t="s">
        <v>77</v>
      </c>
      <c r="C2" s="50" t="s">
        <v>76</v>
      </c>
      <c r="D2" s="50" t="s">
        <v>124</v>
      </c>
      <c r="E2" s="50" t="s">
        <v>125</v>
      </c>
      <c r="F2" s="50" t="s">
        <v>65</v>
      </c>
      <c r="G2" s="50" t="s">
        <v>27</v>
      </c>
      <c r="H2" s="50" t="s">
        <v>28</v>
      </c>
      <c r="I2" s="50" t="s">
        <v>129</v>
      </c>
      <c r="J2" s="50" t="s">
        <v>43</v>
      </c>
      <c r="K2" s="50"/>
      <c r="L2" s="50" t="s">
        <v>130</v>
      </c>
      <c r="M2" s="50" t="s">
        <v>122</v>
      </c>
      <c r="N2" s="50">
        <v>10</v>
      </c>
    </row>
    <row r="3" spans="1:14" x14ac:dyDescent="0.2">
      <c r="A3" s="47">
        <v>2</v>
      </c>
      <c r="B3" s="50" t="s">
        <v>127</v>
      </c>
      <c r="C3" s="47" t="s">
        <v>126</v>
      </c>
      <c r="D3" s="50" t="s">
        <v>128</v>
      </c>
      <c r="E3" s="47" t="s">
        <v>270</v>
      </c>
      <c r="F3" s="50" t="s">
        <v>64</v>
      </c>
      <c r="G3" s="47" t="s">
        <v>29</v>
      </c>
      <c r="H3" s="50" t="s">
        <v>28</v>
      </c>
      <c r="I3" s="47" t="s">
        <v>136</v>
      </c>
      <c r="J3" s="50" t="s">
        <v>137</v>
      </c>
      <c r="K3" s="47" t="s">
        <v>63</v>
      </c>
      <c r="L3" s="50" t="s">
        <v>131</v>
      </c>
      <c r="N3" s="50"/>
    </row>
    <row r="4" spans="1:14" x14ac:dyDescent="0.2">
      <c r="A4" s="50">
        <v>3</v>
      </c>
      <c r="B4" s="50" t="s">
        <v>154</v>
      </c>
      <c r="C4" s="50" t="s">
        <v>155</v>
      </c>
      <c r="D4" s="50" t="s">
        <v>156</v>
      </c>
      <c r="E4" s="50" t="s">
        <v>157</v>
      </c>
      <c r="F4" s="50" t="s">
        <v>158</v>
      </c>
      <c r="G4" s="50" t="s">
        <v>159</v>
      </c>
      <c r="H4" s="50" t="s">
        <v>160</v>
      </c>
      <c r="I4" s="50" t="s">
        <v>161</v>
      </c>
      <c r="J4" s="50" t="s">
        <v>162</v>
      </c>
      <c r="K4" s="50" t="s">
        <v>163</v>
      </c>
      <c r="L4" s="50" t="s">
        <v>164</v>
      </c>
      <c r="M4" s="50"/>
      <c r="N4" s="50"/>
    </row>
    <row r="5" spans="1:14" x14ac:dyDescent="0.2">
      <c r="A5" s="47">
        <v>4</v>
      </c>
      <c r="B5" s="47" t="s">
        <v>165</v>
      </c>
      <c r="C5" s="47" t="s">
        <v>166</v>
      </c>
      <c r="D5" s="47" t="s">
        <v>167</v>
      </c>
      <c r="E5" s="47" t="s">
        <v>168</v>
      </c>
      <c r="F5" s="47" t="s">
        <v>169</v>
      </c>
      <c r="G5" s="47" t="s">
        <v>169</v>
      </c>
      <c r="H5" s="47" t="s">
        <v>170</v>
      </c>
      <c r="I5" s="47" t="s">
        <v>171</v>
      </c>
      <c r="J5" s="47" t="s">
        <v>172</v>
      </c>
      <c r="K5" s="47" t="s">
        <v>173</v>
      </c>
      <c r="L5" s="47" t="s">
        <v>174</v>
      </c>
    </row>
    <row r="6" spans="1:14" x14ac:dyDescent="0.2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</sheetData>
  <phoneticPr fontId="0" type="noConversion"/>
  <hyperlinks>
    <hyperlink ref="L2" r:id="rId1"/>
    <hyperlink ref="L3" r:id="rId2"/>
  </hyperlinks>
  <pageMargins left="0.78740157499999996" right="0.78740157499999996" top="0.984251969" bottom="0.984251969" header="0.5" footer="0.5"/>
  <pageSetup paperSize="9" orientation="portrait" horizontalDpi="360" verticalDpi="360" r:id="rId3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0"/>
  <sheetViews>
    <sheetView workbookViewId="0">
      <selection activeCell="B17" sqref="B17"/>
    </sheetView>
  </sheetViews>
  <sheetFormatPr baseColWidth="10" defaultColWidth="9.140625" defaultRowHeight="12.75" x14ac:dyDescent="0.2"/>
  <cols>
    <col min="1" max="1" width="7.5703125" style="47" bestFit="1" customWidth="1"/>
    <col min="2" max="2" width="10.28515625" style="47" bestFit="1" customWidth="1"/>
    <col min="3" max="3" width="15.5703125" style="47" bestFit="1" customWidth="1"/>
    <col min="4" max="4" width="9.140625" style="47" bestFit="1" customWidth="1"/>
    <col min="5" max="5" width="9.28515625" style="47" bestFit="1" customWidth="1"/>
    <col min="6" max="6" width="10.140625" style="52" bestFit="1" customWidth="1"/>
    <col min="7" max="7" width="14" style="52" bestFit="1" customWidth="1"/>
    <col min="8" max="8" width="10.7109375" style="52" bestFit="1" customWidth="1"/>
    <col min="9" max="9" width="10" style="47" bestFit="1" customWidth="1"/>
    <col min="10" max="16384" width="9.140625" style="46"/>
  </cols>
  <sheetData>
    <row r="1" spans="1:9" s="45" customFormat="1" ht="24" customHeight="1" x14ac:dyDescent="0.2">
      <c r="A1" s="48" t="s">
        <v>30</v>
      </c>
      <c r="B1" s="48" t="s">
        <v>31</v>
      </c>
      <c r="C1" s="48" t="s">
        <v>32</v>
      </c>
      <c r="D1" s="48" t="s">
        <v>51</v>
      </c>
      <c r="E1" s="48" t="s">
        <v>50</v>
      </c>
      <c r="F1" s="49" t="s">
        <v>33</v>
      </c>
      <c r="G1" s="49" t="s">
        <v>59</v>
      </c>
      <c r="H1" s="49" t="s">
        <v>34</v>
      </c>
      <c r="I1" s="48" t="s">
        <v>35</v>
      </c>
    </row>
    <row r="2" spans="1:9" x14ac:dyDescent="0.2">
      <c r="A2" s="50">
        <v>1</v>
      </c>
      <c r="B2" s="50" t="s">
        <v>144</v>
      </c>
      <c r="C2" s="50" t="s">
        <v>49</v>
      </c>
      <c r="D2" s="50">
        <v>1</v>
      </c>
      <c r="E2" s="50">
        <v>0</v>
      </c>
      <c r="F2" s="51">
        <v>40626</v>
      </c>
      <c r="G2" s="51">
        <f>F2</f>
        <v>40626</v>
      </c>
      <c r="H2" s="51">
        <v>40858</v>
      </c>
      <c r="I2" s="50">
        <v>10</v>
      </c>
    </row>
    <row r="3" spans="1:9" x14ac:dyDescent="0.2">
      <c r="A3" s="47">
        <v>2</v>
      </c>
      <c r="B3" s="50" t="s">
        <v>145</v>
      </c>
      <c r="C3" s="47" t="s">
        <v>49</v>
      </c>
      <c r="D3" s="50">
        <v>2</v>
      </c>
      <c r="E3" s="47">
        <v>0</v>
      </c>
      <c r="F3" s="51">
        <v>40627</v>
      </c>
      <c r="G3" s="52">
        <f>F3</f>
        <v>40627</v>
      </c>
      <c r="H3" s="51">
        <v>40859</v>
      </c>
      <c r="I3" s="47">
        <v>10</v>
      </c>
    </row>
    <row r="4" spans="1:9" x14ac:dyDescent="0.2">
      <c r="A4" s="50">
        <v>3</v>
      </c>
      <c r="B4" s="50" t="s">
        <v>146</v>
      </c>
      <c r="C4" s="50" t="s">
        <v>49</v>
      </c>
      <c r="D4" s="50">
        <v>3</v>
      </c>
      <c r="E4" s="50">
        <v>0</v>
      </c>
      <c r="F4" s="51">
        <v>40628</v>
      </c>
      <c r="G4" s="51">
        <f>F4+10</f>
        <v>40638</v>
      </c>
      <c r="H4" s="51">
        <v>40860</v>
      </c>
      <c r="I4" s="50">
        <v>10</v>
      </c>
    </row>
    <row r="5" spans="1:9" x14ac:dyDescent="0.2">
      <c r="A5" s="47">
        <v>4</v>
      </c>
      <c r="B5" s="47" t="s">
        <v>147</v>
      </c>
      <c r="C5" s="47" t="s">
        <v>48</v>
      </c>
      <c r="D5" s="47">
        <v>0</v>
      </c>
      <c r="E5" s="47">
        <v>4</v>
      </c>
      <c r="F5" s="52">
        <v>40625</v>
      </c>
      <c r="G5" s="52">
        <f>F5+20</f>
        <v>40645</v>
      </c>
      <c r="H5" s="51">
        <v>40861</v>
      </c>
      <c r="I5" s="47">
        <v>15</v>
      </c>
    </row>
    <row r="6" spans="1:9" x14ac:dyDescent="0.2">
      <c r="A6" s="50">
        <v>5</v>
      </c>
      <c r="B6" s="50" t="s">
        <v>148</v>
      </c>
      <c r="C6" s="50" t="s">
        <v>49</v>
      </c>
      <c r="D6" s="50">
        <v>4</v>
      </c>
      <c r="E6" s="50">
        <v>0</v>
      </c>
      <c r="F6" s="51">
        <v>40625</v>
      </c>
      <c r="G6" s="51">
        <f>F6+10</f>
        <v>40635</v>
      </c>
      <c r="H6" s="51">
        <v>40862</v>
      </c>
      <c r="I6" s="50">
        <v>10</v>
      </c>
    </row>
    <row r="7" spans="1:9" x14ac:dyDescent="0.2">
      <c r="A7" s="47">
        <v>6</v>
      </c>
      <c r="B7" s="47" t="s">
        <v>149</v>
      </c>
      <c r="C7" s="47" t="s">
        <v>49</v>
      </c>
      <c r="D7" s="47">
        <v>5</v>
      </c>
      <c r="E7" s="47">
        <v>0</v>
      </c>
      <c r="F7" s="52">
        <v>40628</v>
      </c>
      <c r="G7" s="52">
        <f>F7+10</f>
        <v>40638</v>
      </c>
      <c r="H7" s="51">
        <v>40863</v>
      </c>
      <c r="I7" s="47">
        <v>10</v>
      </c>
    </row>
    <row r="8" spans="1:9" x14ac:dyDescent="0.2">
      <c r="A8" s="50">
        <v>7</v>
      </c>
      <c r="B8" s="50" t="s">
        <v>143</v>
      </c>
      <c r="C8" s="50" t="s">
        <v>150</v>
      </c>
      <c r="D8" s="50">
        <v>0</v>
      </c>
      <c r="E8" s="50">
        <v>5</v>
      </c>
      <c r="F8" s="51">
        <v>40661</v>
      </c>
      <c r="G8" s="51">
        <v>40661</v>
      </c>
      <c r="H8" s="51">
        <v>40864</v>
      </c>
      <c r="I8" s="50">
        <v>120</v>
      </c>
    </row>
    <row r="10" spans="1:9" x14ac:dyDescent="0.2">
      <c r="A10" s="50"/>
      <c r="B10" s="50"/>
      <c r="C10" s="50"/>
      <c r="D10" s="50"/>
      <c r="E10" s="50"/>
      <c r="F10" s="51"/>
      <c r="G10" s="51"/>
      <c r="H10" s="51"/>
      <c r="I10" s="50"/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H24"/>
  <sheetViews>
    <sheetView topLeftCell="A5" workbookViewId="0">
      <selection activeCell="A27" sqref="A27"/>
    </sheetView>
  </sheetViews>
  <sheetFormatPr baseColWidth="10" defaultRowHeight="12.75" x14ac:dyDescent="0.2"/>
  <cols>
    <col min="1" max="1" width="16.140625" bestFit="1" customWidth="1"/>
    <col min="2" max="2" width="14.5703125" customWidth="1"/>
    <col min="3" max="3" width="18.85546875" customWidth="1"/>
    <col min="4" max="4" width="11.85546875" customWidth="1"/>
    <col min="5" max="5" width="13.140625" customWidth="1"/>
    <col min="6" max="6" width="8.28515625" customWidth="1"/>
    <col min="7" max="7" width="15.140625" customWidth="1"/>
    <col min="8" max="8" width="12.42578125" bestFit="1" customWidth="1"/>
  </cols>
  <sheetData>
    <row r="1" spans="1:7" ht="30.75" customHeight="1" x14ac:dyDescent="0.2">
      <c r="E1" s="6"/>
      <c r="F1" s="19" t="s">
        <v>80</v>
      </c>
      <c r="G1" s="11" t="s">
        <v>304</v>
      </c>
    </row>
    <row r="2" spans="1:7" ht="15" x14ac:dyDescent="0.2">
      <c r="F2" s="6"/>
    </row>
    <row r="3" spans="1:7" ht="21" customHeight="1" x14ac:dyDescent="0.25">
      <c r="A3" s="7" t="s">
        <v>68</v>
      </c>
      <c r="B3" s="33" t="s">
        <v>188</v>
      </c>
      <c r="C3" s="14"/>
      <c r="D3" s="7"/>
      <c r="E3" s="7" t="s">
        <v>81</v>
      </c>
      <c r="F3" s="33"/>
      <c r="G3" s="21"/>
    </row>
    <row r="4" spans="1:7" ht="15" x14ac:dyDescent="0.2">
      <c r="A4" s="7"/>
      <c r="B4" s="15" t="s">
        <v>299</v>
      </c>
      <c r="C4" s="16"/>
      <c r="D4" s="7"/>
      <c r="E4" s="7"/>
      <c r="F4" s="15"/>
      <c r="G4" s="22"/>
    </row>
    <row r="5" spans="1:7" ht="15" x14ac:dyDescent="0.2">
      <c r="A5" s="7"/>
      <c r="B5" s="17"/>
      <c r="C5" s="18"/>
      <c r="D5" s="7"/>
      <c r="E5" s="7"/>
      <c r="F5" s="17"/>
      <c r="G5" s="23"/>
    </row>
    <row r="6" spans="1:7" ht="15" x14ac:dyDescent="0.2">
      <c r="A6" s="7"/>
      <c r="B6" s="8">
        <v>20630</v>
      </c>
      <c r="C6" s="8" t="s">
        <v>300</v>
      </c>
      <c r="D6" s="7"/>
      <c r="E6" s="7"/>
      <c r="F6" s="8"/>
      <c r="G6" s="8"/>
    </row>
    <row r="7" spans="1:7" ht="15" x14ac:dyDescent="0.2">
      <c r="A7" s="7" t="s">
        <v>70</v>
      </c>
      <c r="B7" s="12" t="s">
        <v>302</v>
      </c>
      <c r="C7" s="13"/>
      <c r="D7" s="7"/>
      <c r="E7" s="7" t="s">
        <v>69</v>
      </c>
      <c r="F7" s="12"/>
      <c r="G7" s="20"/>
    </row>
    <row r="8" spans="1:7" ht="15" x14ac:dyDescent="0.2">
      <c r="A8" s="7" t="s">
        <v>71</v>
      </c>
      <c r="B8" s="17" t="s">
        <v>301</v>
      </c>
      <c r="C8" s="18"/>
      <c r="D8" s="7"/>
      <c r="E8" s="7" t="s">
        <v>70</v>
      </c>
      <c r="F8" s="24"/>
      <c r="G8" s="20"/>
    </row>
    <row r="11" spans="1:7" ht="15" x14ac:dyDescent="0.2">
      <c r="A11" s="9" t="s">
        <v>72</v>
      </c>
      <c r="B11" s="12" t="s">
        <v>143</v>
      </c>
      <c r="C11" s="13"/>
      <c r="E11" s="9"/>
      <c r="F11" s="10"/>
    </row>
    <row r="13" spans="1:7" ht="15" x14ac:dyDescent="0.2">
      <c r="A13" s="7"/>
      <c r="B13" s="9"/>
      <c r="C13" s="9"/>
      <c r="E13" s="7"/>
      <c r="F13" s="7"/>
    </row>
    <row r="15" spans="1:7" x14ac:dyDescent="0.2">
      <c r="A15" t="s">
        <v>73</v>
      </c>
    </row>
    <row r="17" spans="1:8" x14ac:dyDescent="0.2">
      <c r="A17" s="29" t="s">
        <v>138</v>
      </c>
      <c r="B17" s="29" t="s">
        <v>139</v>
      </c>
      <c r="C17" s="29" t="s">
        <v>2</v>
      </c>
      <c r="D17" s="29" t="s">
        <v>3</v>
      </c>
      <c r="E17" s="29" t="s">
        <v>67</v>
      </c>
      <c r="F17" s="29" t="s">
        <v>140</v>
      </c>
      <c r="G17" s="29" t="s">
        <v>142</v>
      </c>
      <c r="H17" s="29" t="s">
        <v>141</v>
      </c>
    </row>
    <row r="18" spans="1:8" x14ac:dyDescent="0.2">
      <c r="A18" s="30" t="s">
        <v>40</v>
      </c>
      <c r="B18" s="30" t="s">
        <v>184</v>
      </c>
      <c r="C18" s="30" t="s">
        <v>297</v>
      </c>
      <c r="D18" s="30" t="s">
        <v>181</v>
      </c>
      <c r="E18" s="30" t="s">
        <v>305</v>
      </c>
      <c r="F18" s="31" t="s">
        <v>153</v>
      </c>
      <c r="G18" s="32" t="s">
        <v>306</v>
      </c>
      <c r="H18" s="32" t="s">
        <v>307</v>
      </c>
    </row>
    <row r="22" spans="1:8" x14ac:dyDescent="0.2">
      <c r="A22" t="s">
        <v>74</v>
      </c>
    </row>
    <row r="24" spans="1:8" x14ac:dyDescent="0.2">
      <c r="A24" t="s">
        <v>75</v>
      </c>
    </row>
  </sheetData>
  <phoneticPr fontId="3" type="noConversion"/>
  <pageMargins left="0.78740157499999996" right="0.78740157499999996" top="0.984251969" bottom="0.984251969" header="0.4921259845" footer="0.4921259845"/>
  <pageSetup paperSize="9" scale="78" orientation="portrait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J27"/>
  <sheetViews>
    <sheetView showGridLines="0" showRowColHeaders="0" zoomScale="150" workbookViewId="0">
      <selection activeCell="C11" sqref="C11"/>
    </sheetView>
  </sheetViews>
  <sheetFormatPr baseColWidth="10" defaultColWidth="9.140625" defaultRowHeight="12.75" x14ac:dyDescent="0.2"/>
  <cols>
    <col min="1" max="1" width="42.140625" style="25" customWidth="1"/>
    <col min="2" max="2" width="1.42578125" style="25" customWidth="1"/>
    <col min="3" max="3" width="8.7109375" style="25" customWidth="1"/>
    <col min="4" max="6" width="9.140625" style="25" customWidth="1"/>
    <col min="7" max="7" width="8.7109375" style="25" customWidth="1"/>
    <col min="8" max="8" width="1.42578125" style="25" customWidth="1"/>
    <col min="9" max="9" width="9.140625" style="25"/>
    <col min="10" max="10" width="10.28515625" style="25" bestFit="1" customWidth="1"/>
    <col min="11" max="16384" width="9.140625" style="25"/>
  </cols>
  <sheetData>
    <row r="1" spans="1:10" ht="34.5" customHeight="1" thickBot="1" x14ac:dyDescent="0.25">
      <c r="A1" s="36">
        <f ca="1">TODAY()</f>
        <v>42001</v>
      </c>
      <c r="J1" s="63"/>
    </row>
    <row r="2" spans="1:10" ht="7.5" customHeight="1" x14ac:dyDescent="0.2">
      <c r="B2" s="5"/>
      <c r="C2" s="5"/>
      <c r="D2" s="5"/>
      <c r="E2" s="5"/>
      <c r="F2" s="5"/>
      <c r="G2" s="5"/>
      <c r="H2" s="5"/>
      <c r="I2" s="27"/>
    </row>
    <row r="3" spans="1:10" s="26" customFormat="1" ht="30.75" customHeight="1" x14ac:dyDescent="0.2">
      <c r="B3" s="64" t="s">
        <v>309</v>
      </c>
      <c r="C3" s="64"/>
      <c r="D3" s="64"/>
      <c r="E3" s="64"/>
      <c r="F3" s="64"/>
      <c r="G3" s="64"/>
      <c r="H3" s="64"/>
      <c r="I3" s="28"/>
    </row>
    <row r="4" spans="1:10" x14ac:dyDescent="0.2">
      <c r="A4" s="34"/>
      <c r="B4" s="5"/>
      <c r="C4" s="5"/>
      <c r="D4" s="5"/>
      <c r="E4" s="5"/>
      <c r="F4" s="5"/>
      <c r="G4" s="5"/>
      <c r="H4" s="5"/>
      <c r="I4" s="27"/>
    </row>
    <row r="5" spans="1:10" x14ac:dyDescent="0.2">
      <c r="B5" s="5"/>
      <c r="C5" s="5"/>
      <c r="D5" s="5"/>
      <c r="E5" s="5"/>
      <c r="F5" s="5"/>
      <c r="G5" s="5"/>
      <c r="H5" s="5"/>
      <c r="I5" s="27"/>
    </row>
    <row r="6" spans="1:10" x14ac:dyDescent="0.2">
      <c r="B6" s="5"/>
      <c r="C6" s="5"/>
      <c r="D6" s="5"/>
      <c r="E6" s="5"/>
      <c r="F6" s="5"/>
      <c r="G6" s="5"/>
      <c r="H6" s="5"/>
      <c r="I6" s="35"/>
    </row>
    <row r="7" spans="1:10" x14ac:dyDescent="0.2">
      <c r="B7" s="5"/>
      <c r="C7" s="5"/>
      <c r="D7" s="5"/>
      <c r="E7" s="5"/>
      <c r="F7" s="5"/>
      <c r="G7" s="5"/>
      <c r="H7" s="5"/>
      <c r="I7" s="27"/>
    </row>
    <row r="8" spans="1:10" x14ac:dyDescent="0.2">
      <c r="B8" s="5"/>
      <c r="C8" s="5"/>
      <c r="D8" s="5"/>
      <c r="E8" s="5"/>
      <c r="F8" s="5"/>
      <c r="G8" s="5"/>
      <c r="H8" s="5"/>
      <c r="I8" s="27"/>
    </row>
    <row r="9" spans="1:10" x14ac:dyDescent="0.2">
      <c r="B9" s="5"/>
      <c r="C9" s="5"/>
      <c r="D9" s="5"/>
      <c r="E9" s="5"/>
      <c r="F9" s="5"/>
      <c r="G9" s="5"/>
      <c r="H9" s="5"/>
      <c r="I9" s="27"/>
    </row>
    <row r="10" spans="1:10" x14ac:dyDescent="0.2">
      <c r="B10" s="5"/>
      <c r="C10" s="5"/>
      <c r="D10" s="5"/>
      <c r="E10" s="5"/>
      <c r="F10" s="5"/>
      <c r="G10" s="5"/>
      <c r="H10" s="5"/>
      <c r="I10" s="27"/>
    </row>
    <row r="11" spans="1:10" x14ac:dyDescent="0.2">
      <c r="B11" s="5"/>
      <c r="C11" s="5"/>
      <c r="D11" s="5"/>
      <c r="E11" s="5"/>
      <c r="F11" s="5"/>
      <c r="G11" s="5"/>
      <c r="H11" s="5"/>
      <c r="I11" s="27"/>
    </row>
    <row r="12" spans="1:10" x14ac:dyDescent="0.2">
      <c r="B12" s="5"/>
      <c r="C12" s="5"/>
      <c r="D12" s="5"/>
      <c r="E12" s="5"/>
      <c r="F12" s="5"/>
      <c r="G12" s="5"/>
      <c r="H12" s="5"/>
      <c r="I12" s="27"/>
    </row>
    <row r="13" spans="1:10" x14ac:dyDescent="0.2">
      <c r="B13" s="5"/>
      <c r="C13" s="5"/>
      <c r="D13" s="5"/>
      <c r="E13" s="5"/>
      <c r="F13" s="5"/>
      <c r="G13" s="5"/>
      <c r="H13" s="5"/>
      <c r="I13" s="27"/>
    </row>
    <row r="14" spans="1:10" x14ac:dyDescent="0.2">
      <c r="B14" s="5"/>
      <c r="C14" s="5"/>
      <c r="D14" s="5"/>
      <c r="E14" s="5"/>
      <c r="F14" s="5"/>
      <c r="G14" s="5"/>
      <c r="H14" s="5"/>
      <c r="I14" s="27"/>
    </row>
    <row r="15" spans="1:10" x14ac:dyDescent="0.2">
      <c r="B15" s="5"/>
      <c r="C15" s="5"/>
      <c r="D15" s="5"/>
      <c r="E15" s="5"/>
      <c r="F15" s="5"/>
      <c r="G15" s="5"/>
      <c r="H15" s="5"/>
      <c r="I15" s="27"/>
    </row>
    <row r="16" spans="1:10" x14ac:dyDescent="0.2">
      <c r="B16" s="5"/>
      <c r="C16" s="5"/>
      <c r="D16" s="5"/>
      <c r="E16" s="5"/>
      <c r="F16" s="5"/>
      <c r="G16" s="5"/>
      <c r="H16" s="5"/>
      <c r="I16" s="27"/>
    </row>
    <row r="17" spans="2:9" x14ac:dyDescent="0.2">
      <c r="B17" s="5"/>
      <c r="C17" s="5"/>
      <c r="D17" s="5"/>
      <c r="E17" s="5"/>
      <c r="F17" s="5"/>
      <c r="G17" s="5"/>
      <c r="H17" s="5"/>
      <c r="I17" s="27"/>
    </row>
    <row r="18" spans="2:9" x14ac:dyDescent="0.2">
      <c r="B18" s="5"/>
      <c r="C18" s="5"/>
      <c r="D18" s="5"/>
      <c r="E18" s="5"/>
      <c r="F18" s="5"/>
      <c r="G18" s="5"/>
      <c r="H18" s="5"/>
      <c r="I18" s="27"/>
    </row>
    <row r="19" spans="2:9" x14ac:dyDescent="0.2">
      <c r="B19" s="5"/>
      <c r="C19" s="5"/>
      <c r="D19" s="5"/>
      <c r="E19" s="5"/>
      <c r="F19" s="5"/>
      <c r="G19" s="5"/>
      <c r="H19" s="5"/>
      <c r="I19" s="27"/>
    </row>
    <row r="20" spans="2:9" x14ac:dyDescent="0.2">
      <c r="B20" s="5"/>
      <c r="C20" s="5"/>
      <c r="D20" s="5"/>
      <c r="E20" s="5"/>
      <c r="F20" s="5"/>
      <c r="G20" s="5"/>
      <c r="H20" s="5"/>
      <c r="I20" s="27"/>
    </row>
    <row r="21" spans="2:9" x14ac:dyDescent="0.2">
      <c r="B21" s="5"/>
      <c r="C21" s="5"/>
      <c r="D21" s="5"/>
      <c r="E21" s="5"/>
      <c r="F21" s="5"/>
      <c r="G21" s="5"/>
      <c r="H21" s="5"/>
      <c r="I21" s="27"/>
    </row>
    <row r="22" spans="2:9" x14ac:dyDescent="0.2">
      <c r="B22" s="5"/>
      <c r="C22" s="5"/>
      <c r="D22" s="5"/>
      <c r="E22" s="5"/>
      <c r="F22" s="5"/>
      <c r="G22" s="5"/>
      <c r="H22" s="5"/>
      <c r="I22" s="27"/>
    </row>
    <row r="23" spans="2:9" x14ac:dyDescent="0.2">
      <c r="B23" s="5"/>
      <c r="C23" s="5"/>
      <c r="D23" s="5"/>
      <c r="E23" s="5"/>
      <c r="F23" s="5"/>
      <c r="G23" s="5"/>
      <c r="H23" s="5"/>
      <c r="I23" s="27"/>
    </row>
    <row r="24" spans="2:9" x14ac:dyDescent="0.2">
      <c r="B24" s="5"/>
      <c r="C24" s="5"/>
      <c r="D24" s="5"/>
      <c r="E24" s="5"/>
      <c r="F24" s="5"/>
      <c r="G24" s="5"/>
      <c r="H24" s="5"/>
      <c r="I24" s="27"/>
    </row>
    <row r="25" spans="2:9" x14ac:dyDescent="0.2">
      <c r="B25" s="5"/>
      <c r="C25" s="5"/>
      <c r="D25" s="5"/>
      <c r="E25" s="5"/>
      <c r="F25" s="5"/>
      <c r="G25" s="5"/>
      <c r="H25" s="5"/>
      <c r="I25" s="27"/>
    </row>
    <row r="26" spans="2:9" x14ac:dyDescent="0.2">
      <c r="B26" s="5"/>
      <c r="C26" s="5"/>
      <c r="D26" s="5"/>
      <c r="E26" s="5"/>
      <c r="F26" s="5"/>
      <c r="G26" s="5"/>
      <c r="H26" s="5"/>
      <c r="I26" s="27"/>
    </row>
    <row r="27" spans="2:9" x14ac:dyDescent="0.2">
      <c r="B27" s="5"/>
      <c r="C27" s="5"/>
      <c r="D27" s="5"/>
      <c r="E27" s="5"/>
      <c r="F27" s="5"/>
      <c r="G27" s="5"/>
      <c r="H27" s="5"/>
      <c r="I27" s="27"/>
    </row>
  </sheetData>
  <sheetProtection pivotTables="0"/>
  <protectedRanges>
    <protectedRange password="CA21" sqref="B3 A1:A165 D1:U165 B1:C2 B4:C165" name="Plage1"/>
  </protectedRanges>
  <mergeCells count="1">
    <mergeCell ref="B3:H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Button_A_propos">
          <controlPr defaultSize="0" autoLine="0" r:id="rId5">
            <anchor moveWithCells="1">
              <from>
                <xdr:col>2</xdr:col>
                <xdr:colOff>476250</xdr:colOff>
                <xdr:row>4</xdr:row>
                <xdr:rowOff>47625</xdr:rowOff>
              </from>
              <to>
                <xdr:col>6</xdr:col>
                <xdr:colOff>85725</xdr:colOff>
                <xdr:row>6</xdr:row>
                <xdr:rowOff>104775</xdr:rowOff>
              </to>
            </anchor>
          </controlPr>
        </control>
      </mc:Choice>
      <mc:Fallback>
        <control shapeId="1029" r:id="rId4" name="Button_A_propos"/>
      </mc:Fallback>
    </mc:AlternateContent>
    <mc:AlternateContent xmlns:mc="http://schemas.openxmlformats.org/markup-compatibility/2006">
      <mc:Choice Requires="x14">
        <control shapeId="1030" r:id="rId6" name="Button_Quitter">
          <controlPr defaultSize="0" autoLine="0" r:id="rId7">
            <anchor moveWithCells="1">
              <from>
                <xdr:col>3</xdr:col>
                <xdr:colOff>114300</xdr:colOff>
                <xdr:row>9</xdr:row>
                <xdr:rowOff>66675</xdr:rowOff>
              </from>
              <to>
                <xdr:col>5</xdr:col>
                <xdr:colOff>581025</xdr:colOff>
                <xdr:row>11</xdr:row>
                <xdr:rowOff>114300</xdr:rowOff>
              </to>
            </anchor>
          </controlPr>
        </control>
      </mc:Choice>
      <mc:Fallback>
        <control shapeId="1030" r:id="rId6" name="Button_Quitter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7"/>
  <sheetViews>
    <sheetView workbookViewId="0">
      <selection activeCell="I16" sqref="I16"/>
    </sheetView>
  </sheetViews>
  <sheetFormatPr baseColWidth="10" defaultRowHeight="12.75" x14ac:dyDescent="0.2"/>
  <cols>
    <col min="2" max="2" width="12.5703125" bestFit="1" customWidth="1"/>
    <col min="3" max="3" width="13.140625" customWidth="1"/>
    <col min="4" max="4" width="12.7109375" customWidth="1"/>
    <col min="12" max="12" width="12.85546875" bestFit="1" customWidth="1"/>
  </cols>
  <sheetData>
    <row r="1" spans="1:13" ht="22.5" customHeight="1" thickTop="1" thickBot="1" x14ac:dyDescent="0.25">
      <c r="A1" s="41" t="s">
        <v>310</v>
      </c>
      <c r="B1" s="41" t="s">
        <v>311</v>
      </c>
      <c r="C1" s="41" t="s">
        <v>312</v>
      </c>
      <c r="D1" s="41" t="s">
        <v>323</v>
      </c>
      <c r="E1" s="41" t="s">
        <v>326</v>
      </c>
      <c r="F1" s="41" t="s">
        <v>329</v>
      </c>
      <c r="G1" s="41" t="s">
        <v>328</v>
      </c>
      <c r="H1" s="41" t="s">
        <v>330</v>
      </c>
      <c r="I1" s="41" t="s">
        <v>324</v>
      </c>
      <c r="J1" s="41" t="s">
        <v>331</v>
      </c>
      <c r="K1" s="41" t="s">
        <v>332</v>
      </c>
      <c r="L1" s="41" t="s">
        <v>327</v>
      </c>
      <c r="M1" s="41" t="s">
        <v>325</v>
      </c>
    </row>
    <row r="2" spans="1:13" ht="14.25" thickTop="1" thickBot="1" x14ac:dyDescent="0.25">
      <c r="A2" s="42" t="s">
        <v>313</v>
      </c>
      <c r="B2" s="42" t="s">
        <v>313</v>
      </c>
      <c r="C2" s="43" t="s">
        <v>314</v>
      </c>
      <c r="D2" s="43" t="s">
        <v>314</v>
      </c>
      <c r="E2" s="43" t="s">
        <v>314</v>
      </c>
      <c r="F2" s="43" t="s">
        <v>314</v>
      </c>
      <c r="G2" s="43" t="s">
        <v>314</v>
      </c>
      <c r="H2" s="43" t="s">
        <v>314</v>
      </c>
      <c r="I2" s="43" t="s">
        <v>314</v>
      </c>
      <c r="J2" s="43" t="s">
        <v>314</v>
      </c>
      <c r="K2" s="43" t="s">
        <v>314</v>
      </c>
      <c r="L2" s="43" t="s">
        <v>314</v>
      </c>
      <c r="M2" s="43" t="s">
        <v>314</v>
      </c>
    </row>
    <row r="3" spans="1:13" ht="14.25" thickTop="1" thickBot="1" x14ac:dyDescent="0.25">
      <c r="A3" s="42" t="s">
        <v>315</v>
      </c>
      <c r="B3" s="42" t="s">
        <v>316</v>
      </c>
      <c r="C3" s="44" t="s">
        <v>314</v>
      </c>
      <c r="D3" s="43" t="s">
        <v>314</v>
      </c>
      <c r="E3" s="43"/>
      <c r="F3" s="43" t="s">
        <v>314</v>
      </c>
      <c r="G3" s="43"/>
      <c r="H3" s="43"/>
      <c r="I3" s="44" t="s">
        <v>314</v>
      </c>
      <c r="J3" s="43"/>
      <c r="K3" s="43"/>
      <c r="L3" s="43"/>
      <c r="M3" s="43"/>
    </row>
    <row r="4" spans="1:13" ht="14.25" thickTop="1" thickBot="1" x14ac:dyDescent="0.25">
      <c r="A4" s="42" t="s">
        <v>317</v>
      </c>
      <c r="B4" s="42" t="s">
        <v>318</v>
      </c>
      <c r="C4" s="43"/>
      <c r="D4" s="43"/>
      <c r="E4" s="43" t="s">
        <v>314</v>
      </c>
      <c r="F4" s="43"/>
      <c r="G4" s="43" t="s">
        <v>314</v>
      </c>
      <c r="H4" s="43" t="s">
        <v>314</v>
      </c>
      <c r="I4" s="43"/>
      <c r="J4" s="43"/>
      <c r="K4" s="43"/>
      <c r="L4" s="43"/>
      <c r="M4" s="43"/>
    </row>
    <row r="5" spans="1:13" ht="14.25" thickTop="1" thickBot="1" x14ac:dyDescent="0.25">
      <c r="A5" s="42" t="s">
        <v>319</v>
      </c>
      <c r="B5" s="42" t="s">
        <v>320</v>
      </c>
      <c r="C5" s="43"/>
      <c r="D5" s="43" t="s">
        <v>314</v>
      </c>
      <c r="E5" s="43" t="s">
        <v>314</v>
      </c>
      <c r="F5" s="44" t="s">
        <v>314</v>
      </c>
      <c r="G5" s="43"/>
      <c r="H5" s="44" t="s">
        <v>314</v>
      </c>
      <c r="I5" s="43"/>
      <c r="J5" s="43"/>
      <c r="K5" s="43"/>
      <c r="L5" s="43"/>
      <c r="M5" s="43"/>
    </row>
    <row r="6" spans="1:13" ht="14.25" thickTop="1" thickBot="1" x14ac:dyDescent="0.25">
      <c r="A6" s="42" t="s">
        <v>321</v>
      </c>
      <c r="B6" s="42" t="s">
        <v>322</v>
      </c>
      <c r="C6" s="43"/>
      <c r="D6" s="43"/>
      <c r="E6" s="43"/>
      <c r="F6" s="44" t="s">
        <v>314</v>
      </c>
      <c r="G6" s="43"/>
      <c r="H6" s="44" t="s">
        <v>314</v>
      </c>
      <c r="I6" s="43"/>
      <c r="J6" s="43"/>
      <c r="K6" s="44" t="s">
        <v>314</v>
      </c>
      <c r="L6" s="43"/>
      <c r="M6" s="44" t="s">
        <v>314</v>
      </c>
    </row>
    <row r="7" spans="1:13" ht="13.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Produits</vt:lpstr>
      <vt:lpstr>Réceptions</vt:lpstr>
      <vt:lpstr>Ventes</vt:lpstr>
      <vt:lpstr>Société</vt:lpstr>
      <vt:lpstr>Personnel</vt:lpstr>
      <vt:lpstr>Fournisseurs</vt:lpstr>
      <vt:lpstr>Clients</vt:lpstr>
      <vt:lpstr>Bons_cde</vt:lpstr>
      <vt:lpstr>Masque_Bons</vt:lpstr>
      <vt:lpstr>Menu</vt:lpstr>
      <vt:lpstr>parametrage</vt:lpstr>
      <vt:lpstr>Bons_de_commande</vt:lpstr>
      <vt:lpstr>Employés</vt:lpstr>
      <vt:lpstr>Clients!Fournisseurs</vt:lpstr>
      <vt:lpstr>Fournisseurs</vt:lpstr>
      <vt:lpstr>Informations_sur_ma_société</vt:lpstr>
      <vt:lpstr>Produits</vt:lpstr>
      <vt:lpstr>Switchboard_Items</vt:lpstr>
      <vt:lpstr>Ventes!Transactions_inventaire</vt:lpstr>
      <vt:lpstr>Transactions_inventaire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2014-11-27T20:52:15Z</cp:lastPrinted>
  <dcterms:created xsi:type="dcterms:W3CDTF">2005-04-04T11:15:06Z</dcterms:created>
  <dcterms:modified xsi:type="dcterms:W3CDTF">2014-12-28T14:02:18Z</dcterms:modified>
</cp:coreProperties>
</file>