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0.xml"/>
  <Override ContentType="application/vnd.openxmlformats-officedocument.spreadsheetml.worksheet+xml" PartName="/xl/worksheets/sheet12.xml"/>
  <Override ContentType="application/vnd.openxmlformats-officedocument.spreadsheetml.worksheet+xml" PartName="/xl/worksheets/sheet2.xml"/>
  <Override ContentType="application/vnd.openxmlformats-officedocument.spreadsheetml.worksheet+xml" PartName="/xl/worksheets/sheet6.xml"/>
  <Override ContentType="application/vnd.openxmlformats-officedocument.spreadsheetml.worksheet+xml" PartName="/xl/worksheets/sheet8.xml"/>
  <Override ContentType="application/vnd.openxmlformats-officedocument.spreadsheetml.worksheet+xml" PartName="/xl/worksheets/sheet5.xml"/>
  <Override ContentType="application/vnd.openxmlformats-officedocument.spreadsheetml.worksheet+xml" PartName="/xl/worksheets/sheet11.xml"/>
  <Override ContentType="application/vnd.openxmlformats-officedocument.spreadsheetml.worksheet+xml" PartName="/xl/worksheets/sheet13.xml"/>
  <Override ContentType="application/vnd.openxmlformats-officedocument.spreadsheetml.worksheet+xml" PartName="/xl/worksheets/sheet1.xml"/>
  <Override ContentType="application/vnd.openxmlformats-officedocument.spreadsheetml.worksheet+xml" PartName="/xl/worksheets/sheet3.xml"/>
  <Override ContentType="application/vnd.openxmlformats-officedocument.spreadsheetml.worksheet+xml" PartName="/xl/worksheets/sheet9.xml"/>
  <Override ContentType="application/vnd.openxmlformats-officedocument.spreadsheetml.worksheet+xml" PartName="/xl/worksheets/sheet7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10.xml"/>
  <Override ContentType="application/vnd.openxmlformats-officedocument.drawing+xml" PartName="/xl/drawings/drawing9.xml"/>
  <Override ContentType="application/vnd.openxmlformats-officedocument.drawing+xml" PartName="/xl/drawings/drawing13.xml"/>
  <Override ContentType="application/vnd.openxmlformats-officedocument.drawing+xml" PartName="/xl/drawings/drawing6.xml"/>
  <Override ContentType="application/vnd.openxmlformats-officedocument.drawing+xml" PartName="/xl/drawings/drawing1.xml"/>
  <Override ContentType="application/vnd.openxmlformats-officedocument.drawing+xml" PartName="/xl/drawings/drawing12.xml"/>
  <Override ContentType="application/vnd.openxmlformats-officedocument.drawing+xml" PartName="/xl/drawings/drawing8.xml"/>
  <Override ContentType="application/vnd.openxmlformats-officedocument.drawing+xml" PartName="/xl/drawings/drawing3.xml"/>
  <Override ContentType="application/vnd.openxmlformats-officedocument.drawing+xml" PartName="/xl/drawings/drawing5.xml"/>
  <Override ContentType="application/vnd.openxmlformats-officedocument.drawing+xml" PartName="/xl/drawings/drawing7.xml"/>
  <Override ContentType="application/vnd.openxmlformats-officedocument.drawing+xml" PartName="/xl/drawings/drawing2.xml"/>
  <Override ContentType="application/vnd.openxmlformats-officedocument.drawing+xml" PartName="/xl/drawings/drawing1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Jan" sheetId="1" r:id="rId4"/>
    <sheet state="visible" name="Fev" sheetId="2" r:id="rId5"/>
    <sheet state="visible" name="Mar" sheetId="3" r:id="rId6"/>
    <sheet state="visible" name="Avr" sheetId="4" r:id="rId7"/>
    <sheet state="visible" name="Mai" sheetId="5" r:id="rId8"/>
    <sheet state="visible" name="Juin" sheetId="6" r:id="rId9"/>
    <sheet state="visible" name="Jui" sheetId="7" r:id="rId10"/>
    <sheet state="visible" name="Août" sheetId="8" r:id="rId11"/>
    <sheet state="visible" name="Sep" sheetId="9" r:id="rId12"/>
    <sheet state="visible" name="Oct" sheetId="10" r:id="rId13"/>
    <sheet state="visible" name="Nov" sheetId="11" r:id="rId14"/>
    <sheet state="visible" name="Dec" sheetId="12" r:id="rId15"/>
    <sheet state="visible" name="parametres" sheetId="13" r:id="rId16"/>
  </sheets>
  <definedNames/>
  <calcPr/>
</workbook>
</file>

<file path=xl/sharedStrings.xml><?xml version="1.0" encoding="utf-8"?>
<sst xmlns="http://schemas.openxmlformats.org/spreadsheetml/2006/main" count="136" uniqueCount="36">
  <si>
    <t>Jours</t>
  </si>
  <si>
    <t>Date</t>
  </si>
  <si>
    <t xml:space="preserve">Début </t>
  </si>
  <si>
    <t xml:space="preserve">Fin </t>
  </si>
  <si>
    <t>Fin</t>
  </si>
  <si>
    <t>Cumul 
jour</t>
  </si>
  <si>
    <t>Cumul
semaine</t>
  </si>
  <si>
    <t>Cumul 
mois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</si>
  <si>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</si>
  <si>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</si>
  <si>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</si>
  <si>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</si>
  <si>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</si>
  <si>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</si>
  <si>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</si>
  <si>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</si>
  <si>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</si>
  <si>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</si>
  <si>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</si>
  <si>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</si>
  <si>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Congés payés</t>
  </si>
  <si>
    <t>RCR</t>
  </si>
  <si>
    <t>AT</t>
  </si>
  <si>
    <t>AM</t>
  </si>
  <si>
    <t>Jours férié</t>
  </si>
  <si>
    <t>Jour de l'an</t>
  </si>
  <si>
    <t>Pâques</t>
  </si>
  <si>
    <t>Fête du travail</t>
  </si>
  <si>
    <t>Victoire 1945</t>
  </si>
  <si>
    <t>Ascencion</t>
  </si>
  <si>
    <t>Pendecôte</t>
  </si>
  <si>
    <t>Fête nationale</t>
  </si>
  <si>
    <t>Assomption</t>
  </si>
  <si>
    <t>La Toussaint</t>
  </si>
  <si>
    <t>Armistice</t>
  </si>
  <si>
    <t>Noël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</si>
</sst>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5">
    <numFmt numFmtId="164" formatCode="ddd"/>
    <numFmt numFmtId="165" formatCode="HH:mm"/>
    <numFmt numFmtId="166" formatCode="[h]:mm"/>
    <numFmt numFmtId="167" formatCode="dd/mm/yyyy"/>
    <numFmt numFmtId="168" formatCode="dd/MM/yyyy"/>
  </numFmts>
  <fonts count="7">
    <font>
      <sz val="10.0"/>
      <color rgb="FF000000"/>
      <name val="Arial"/>
      <scheme val="minor"/>
    </font>
    <font>
      <b/>
      <sz val="11.0"/>
      <color rgb="FFFFFFFF"/>
      <name val="Arial"/>
    </font>
    <font>
      <sz val="34.0"/>
      <color rgb="FFFFFFFF"/>
      <name val="Arial"/>
    </font>
    <font>
      <color theme="1"/>
      <name val="Arial"/>
    </font>
    <font>
      <b/>
      <color theme="1"/>
      <name val="Arial"/>
    </font>
    <font>
      <sz val="26.0"/>
      <color theme="1"/>
      <name val="Arial"/>
    </font>
    <font/>
  </fonts>
  <fills count="10">
    <fill>
      <patternFill patternType="none"/>
    </fill>
    <fill>
      <patternFill patternType="lightGray"/>
    </fill>
    <fill>
      <patternFill patternType="solid">
        <fgColor rgb="FF073763"/>
        <bgColor rgb="FF073763"/>
      </patternFill>
    </fill>
    <fill>
      <patternFill patternType="solid">
        <fgColor rgb="FFFFFFFF"/>
        <bgColor rgb="FFFFFFFF"/>
      </patternFill>
    </fill>
    <fill>
      <patternFill patternType="solid">
        <fgColor rgb="FFB7B7B7"/>
        <bgColor rgb="FFB7B7B7"/>
      </patternFill>
    </fill>
    <fill>
      <patternFill patternType="solid">
        <fgColor rgb="FFFF9900"/>
        <bgColor rgb="FFFF9900"/>
      </patternFill>
    </fill>
    <fill>
      <patternFill patternType="solid">
        <fgColor rgb="FFFF0000"/>
        <bgColor rgb="FFFF0000"/>
      </patternFill>
    </fill>
    <fill>
      <patternFill patternType="solid">
        <fgColor rgb="FFFFD966"/>
        <bgColor rgb="FFFFD966"/>
      </patternFill>
    </fill>
    <fill>
      <patternFill patternType="solid">
        <fgColor rgb="FF9900FF"/>
        <bgColor rgb="FF9900FF"/>
      </patternFill>
    </fill>
    <fill>
      <patternFill patternType="solid">
        <fgColor rgb="FF00FF00"/>
        <bgColor rgb="FF00FF00"/>
      </patternFill>
    </fill>
  </fills>
  <borders count="10">
    <border/>
    <border>
      <right style="thin">
        <color rgb="FF000000"/>
      </right>
    </border>
    <border>
      <left style="thin">
        <color rgb="FF000000"/>
      </left>
      <right style="thin">
        <color rgb="FF000000"/>
      </right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right style="thin">
        <color rgb="FF000000"/>
      </right>
      <bottom style="thin">
        <color rgb="FF000000"/>
      </bottom>
    </border>
  </borders>
  <cellStyleXfs count="1">
    <xf borderId="0" fillId="0" fontId="0" numFmtId="0" applyAlignment="1" applyFont="1"/>
  </cellStyleXfs>
  <cellXfs count="46">
    <xf borderId="0" fillId="0" fontId="0" numFmtId="0" xfId="0" applyAlignment="1" applyFont="1">
      <alignment readingOrder="0" shrinkToFit="0" vertical="bottom" wrapText="0"/>
    </xf>
    <xf borderId="0" fillId="2" fontId="1" numFmtId="0" xfId="0" applyAlignment="1" applyFill="1" applyFont="1">
      <alignment horizontal="center" readingOrder="0" vertical="center"/>
    </xf>
    <xf borderId="0" fillId="2" fontId="1" numFmtId="0" xfId="0" applyAlignment="1" applyFont="1">
      <alignment horizontal="center" vertical="center"/>
    </xf>
    <xf borderId="1" fillId="2" fontId="1" numFmtId="0" xfId="0" applyAlignment="1" applyBorder="1" applyFont="1">
      <alignment horizontal="center" vertical="center"/>
    </xf>
    <xf borderId="2" fillId="2" fontId="1" numFmtId="0" xfId="0" applyAlignment="1" applyBorder="1" applyFont="1">
      <alignment horizontal="center" vertical="center"/>
    </xf>
    <xf borderId="3" fillId="2" fontId="2" numFmtId="0" xfId="0" applyAlignment="1" applyBorder="1" applyFont="1">
      <alignment horizontal="center" readingOrder="0" textRotation="255" vertical="center"/>
    </xf>
    <xf borderId="4" fillId="3" fontId="3" numFmtId="164" xfId="0" applyAlignment="1" applyBorder="1" applyFill="1" applyFont="1" applyNumberFormat="1">
      <alignment horizontal="center" vertical="bottom"/>
    </xf>
    <xf borderId="4" fillId="3" fontId="3" numFmtId="14" xfId="0" applyAlignment="1" applyBorder="1" applyFont="1" applyNumberFormat="1">
      <alignment horizontal="center" vertical="bottom"/>
    </xf>
    <xf borderId="4" fillId="3" fontId="3" numFmtId="165" xfId="0" applyAlignment="1" applyBorder="1" applyFont="1" applyNumberFormat="1">
      <alignment horizontal="center" readingOrder="0" vertical="bottom"/>
    </xf>
    <xf borderId="4" fillId="3" fontId="4" numFmtId="166" xfId="0" applyAlignment="1" applyBorder="1" applyFont="1" applyNumberFormat="1">
      <alignment horizontal="center" vertical="bottom"/>
    </xf>
    <xf borderId="4" fillId="3" fontId="3" numFmtId="0" xfId="0" applyAlignment="1" applyBorder="1" applyFont="1">
      <alignment vertical="bottom"/>
    </xf>
    <xf borderId="3" fillId="3" fontId="5" numFmtId="166" xfId="0" applyAlignment="1" applyBorder="1" applyFont="1" applyNumberFormat="1">
      <alignment horizontal="center" textRotation="255" vertical="center"/>
    </xf>
    <xf borderId="2" fillId="0" fontId="6" numFmtId="0" xfId="0" applyBorder="1" applyFont="1"/>
    <xf borderId="4" fillId="3" fontId="4" numFmtId="166" xfId="0" applyAlignment="1" applyBorder="1" applyFont="1" applyNumberFormat="1">
      <alignment horizontal="right" vertical="bottom"/>
    </xf>
    <xf borderId="4" fillId="3" fontId="4" numFmtId="0" xfId="0" applyAlignment="1" applyBorder="1" applyFont="1">
      <alignment vertical="bottom"/>
    </xf>
    <xf borderId="5" fillId="0" fontId="6" numFmtId="0" xfId="0" applyBorder="1" applyFont="1"/>
    <xf borderId="6" fillId="4" fontId="3" numFmtId="0" xfId="0" applyAlignment="1" applyBorder="1" applyFill="1" applyFont="1">
      <alignment vertical="bottom"/>
    </xf>
    <xf borderId="7" fillId="0" fontId="6" numFmtId="0" xfId="0" applyBorder="1" applyFont="1"/>
    <xf borderId="8" fillId="0" fontId="6" numFmtId="0" xfId="0" applyBorder="1" applyFont="1"/>
    <xf borderId="4" fillId="3" fontId="3" numFmtId="165" xfId="0" applyAlignment="1" applyBorder="1" applyFont="1" applyNumberFormat="1">
      <alignment horizontal="center" vertical="bottom"/>
    </xf>
    <xf borderId="4" fillId="3" fontId="3" numFmtId="166" xfId="0" applyAlignment="1" applyBorder="1" applyFont="1" applyNumberFormat="1">
      <alignment horizontal="right" vertical="bottom"/>
    </xf>
    <xf borderId="4" fillId="3" fontId="3" numFmtId="165" xfId="0" applyAlignment="1" applyBorder="1" applyFont="1" applyNumberFormat="1">
      <alignment vertical="bottom"/>
    </xf>
    <xf borderId="4" fillId="0" fontId="3" numFmtId="165" xfId="0" applyAlignment="1" applyBorder="1" applyFont="1" applyNumberFormat="1">
      <alignment horizontal="center" vertical="bottom"/>
    </xf>
    <xf borderId="8" fillId="0" fontId="3" numFmtId="165" xfId="0" applyAlignment="1" applyBorder="1" applyFont="1" applyNumberFormat="1">
      <alignment horizontal="center" vertical="bottom"/>
    </xf>
    <xf borderId="5" fillId="0" fontId="3" numFmtId="165" xfId="0" applyAlignment="1" applyBorder="1" applyFont="1" applyNumberFormat="1">
      <alignment horizontal="right" vertical="bottom"/>
    </xf>
    <xf borderId="9" fillId="0" fontId="3" numFmtId="165" xfId="0" applyAlignment="1" applyBorder="1" applyFont="1" applyNumberFormat="1">
      <alignment horizontal="right" vertical="bottom"/>
    </xf>
    <xf borderId="4" fillId="3" fontId="3" numFmtId="165" xfId="0" applyAlignment="1" applyBorder="1" applyFont="1" applyNumberFormat="1">
      <alignment readingOrder="0" vertical="bottom"/>
    </xf>
    <xf borderId="4" fillId="5" fontId="4" numFmtId="0" xfId="0" applyAlignment="1" applyBorder="1" applyFill="1" applyFont="1">
      <alignment horizontal="center" vertical="bottom"/>
    </xf>
    <xf borderId="0" fillId="3" fontId="3" numFmtId="0" xfId="0" applyAlignment="1" applyFont="1">
      <alignment vertical="bottom"/>
    </xf>
    <xf borderId="4" fillId="6" fontId="4" numFmtId="0" xfId="0" applyAlignment="1" applyBorder="1" applyFill="1" applyFont="1">
      <alignment horizontal="center" vertical="bottom"/>
    </xf>
    <xf borderId="0" fillId="0" fontId="3" numFmtId="0" xfId="0" applyAlignment="1" applyFont="1">
      <alignment vertical="bottom"/>
    </xf>
    <xf borderId="4" fillId="7" fontId="4" numFmtId="0" xfId="0" applyAlignment="1" applyBorder="1" applyFill="1" applyFont="1">
      <alignment horizontal="center" vertical="bottom"/>
    </xf>
    <xf borderId="0" fillId="0" fontId="3" numFmtId="0" xfId="0" applyFont="1"/>
    <xf borderId="4" fillId="8" fontId="4" numFmtId="0" xfId="0" applyAlignment="1" applyBorder="1" applyFill="1" applyFont="1">
      <alignment horizontal="center" vertical="bottom"/>
    </xf>
    <xf borderId="6" fillId="9" fontId="4" numFmtId="0" xfId="0" applyAlignment="1" applyBorder="1" applyFill="1" applyFont="1">
      <alignment horizontal="center"/>
    </xf>
    <xf borderId="4" fillId="0" fontId="3" numFmtId="167" xfId="0" applyAlignment="1" applyBorder="1" applyFont="1" applyNumberFormat="1">
      <alignment horizontal="center" vertical="bottom"/>
    </xf>
    <xf borderId="4" fillId="0" fontId="3" numFmtId="168" xfId="0" applyAlignment="1" applyBorder="1" applyFont="1" applyNumberFormat="1">
      <alignment horizontal="center" vertical="bottom"/>
    </xf>
    <xf borderId="0" fillId="0" fontId="3" numFmtId="168" xfId="0" applyAlignment="1" applyFont="1" applyNumberFormat="1">
      <alignment vertical="bottom"/>
    </xf>
    <xf borderId="4" fillId="0" fontId="3" numFmtId="168" xfId="0" applyAlignment="1" applyBorder="1" applyFont="1" applyNumberFormat="1">
      <alignment vertical="bottom"/>
    </xf>
    <xf borderId="4" fillId="0" fontId="3" numFmtId="0" xfId="0" applyAlignment="1" applyBorder="1" applyFont="1">
      <alignment vertical="bottom"/>
    </xf>
    <xf borderId="4" fillId="0" fontId="3" numFmtId="167" xfId="0" applyAlignment="1" applyBorder="1" applyFont="1" applyNumberFormat="1">
      <alignment vertical="bottom"/>
    </xf>
    <xf borderId="0" fillId="0" fontId="3" numFmtId="167" xfId="0" applyAlignment="1" applyFont="1" applyNumberFormat="1">
      <alignment vertical="bottom"/>
    </xf>
    <xf borderId="4" fillId="0" fontId="3" numFmtId="167" xfId="0" applyAlignment="1" applyBorder="1" applyFont="1" applyNumberFormat="1">
      <alignment horizontal="center" vertical="center"/>
    </xf>
    <xf borderId="0" fillId="0" fontId="3" numFmtId="0" xfId="0" applyAlignment="1" applyFont="1">
      <alignment horizontal="center" vertical="center"/>
    </xf>
    <xf borderId="4" fillId="0" fontId="3" numFmtId="167" xfId="0" applyAlignment="1" applyBorder="1" applyFont="1" applyNumberFormat="1">
      <alignment horizontal="center" readingOrder="0" vertical="center"/>
    </xf>
    <xf borderId="4" fillId="0" fontId="3" numFmtId="0" xfId="0" applyAlignment="1" applyBorder="1" applyFont="1">
      <alignment horizontal="center" vertical="center"/>
    </xf>
  </cellXfs>
  <cellStyles count="1">
    <cellStyle xfId="0" name="Normal" builtinId="0"/>
  </cellStyles>
  <dxfs count="2">
    <dxf>
      <font/>
      <fill>
        <patternFill patternType="solid">
          <fgColor rgb="FFF9CB9C"/>
          <bgColor rgb="FFF9CB9C"/>
        </patternFill>
      </fill>
      <border/>
    </dxf>
    <dxf>
      <font/>
      <fill>
        <patternFill patternType="solid">
          <fgColor rgb="FF00FF00"/>
          <bgColor rgb="FF00FF00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1" Type="http://schemas.openxmlformats.org/officeDocument/2006/relationships/worksheet" Target="worksheets/sheet8.xml"/><Relationship Id="rId10" Type="http://schemas.openxmlformats.org/officeDocument/2006/relationships/worksheet" Target="worksheets/sheet7.xml"/><Relationship Id="rId13" Type="http://schemas.openxmlformats.org/officeDocument/2006/relationships/worksheet" Target="worksheets/sheet10.xml"/><Relationship Id="rId12" Type="http://schemas.openxmlformats.org/officeDocument/2006/relationships/worksheet" Target="worksheets/sheet9.xml"/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9" Type="http://schemas.openxmlformats.org/officeDocument/2006/relationships/worksheet" Target="worksheets/sheet6.xml"/><Relationship Id="rId15" Type="http://schemas.openxmlformats.org/officeDocument/2006/relationships/worksheet" Target="worksheets/sheet12.xml"/><Relationship Id="rId14" Type="http://schemas.openxmlformats.org/officeDocument/2006/relationships/worksheet" Target="worksheets/sheet11.xml"/><Relationship Id="rId16" Type="http://schemas.openxmlformats.org/officeDocument/2006/relationships/worksheet" Target="worksheets/sheet13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8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9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0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  <pageSetUpPr fitToPage="1"/>
  </sheetPr>
  <sheetViews>
    <sheetView workbookViewId="0"/>
  </sheetViews>
  <sheetFormatPr customHeight="1" defaultColWidth="12.63" defaultRowHeight="15.75"/>
  <cols>
    <col customWidth="1" min="1" max="1" width="7.63"/>
    <col customWidth="1" min="2" max="2" width="5.75"/>
    <col customWidth="1" min="4" max="7" width="5.75"/>
    <col customWidth="1" min="8" max="8" width="7.63"/>
    <col customWidth="1" min="9" max="9" width="7.38"/>
    <col customWidth="1" min="10" max="10" width="8.88"/>
  </cols>
  <sheetData>
    <row r="1">
      <c r="A1" s="1">
        <v>2024.0</v>
      </c>
      <c r="B1" s="2" t="s">
        <v>0</v>
      </c>
      <c r="C1" s="3" t="s">
        <v>1</v>
      </c>
      <c r="D1" s="4" t="s">
        <v>2</v>
      </c>
      <c r="E1" s="4" t="s">
        <v>3</v>
      </c>
      <c r="F1" s="4" t="s">
        <v>2</v>
      </c>
      <c r="G1" s="4" t="s">
        <v>4</v>
      </c>
      <c r="H1" s="4" t="s">
        <v>5</v>
      </c>
      <c r="I1" s="4" t="s">
        <v>6</v>
      </c>
      <c r="J1" s="4" t="s">
        <v>7</v>
      </c>
    </row>
    <row r="2">
      <c r="A2" s="5" t="s">
        <v>8</v>
      </c>
      <c r="B2" s="6">
        <f t="shared" ref="B2:B32" si="1">WEEKDAY(C2)</f>
        <v>2</v>
      </c>
      <c r="C2" s="7">
        <f>DATE(A1,1,1)</f>
        <v>45292</v>
      </c>
      <c r="D2" s="8">
        <v>0.22916666666666666</v>
      </c>
      <c r="E2" s="8">
        <v>0.46875</v>
      </c>
      <c r="F2" s="8">
        <v>0.5</v>
      </c>
      <c r="G2" s="8">
        <v>0.5833333333333334</v>
      </c>
      <c r="H2" s="9">
        <f t="shared" ref="H2:H32" si="2">G2-F2+E2-D2</f>
        <v>0.3229166667</v>
      </c>
      <c r="I2" s="10"/>
      <c r="J2" s="11">
        <f>SUM(H2:H32)</f>
        <v>7.427083333</v>
      </c>
    </row>
    <row r="3">
      <c r="A3" s="12"/>
      <c r="B3" s="6">
        <f t="shared" si="1"/>
        <v>3</v>
      </c>
      <c r="C3" s="7">
        <f t="shared" ref="C3:C32" si="3">C2+1</f>
        <v>45293</v>
      </c>
      <c r="D3" s="8">
        <v>0.22916666666666666</v>
      </c>
      <c r="E3" s="8">
        <v>0.46875</v>
      </c>
      <c r="F3" s="8">
        <v>0.5</v>
      </c>
      <c r="G3" s="8">
        <v>0.5833333333333334</v>
      </c>
      <c r="H3" s="9">
        <f t="shared" si="2"/>
        <v>0.3229166667</v>
      </c>
      <c r="I3" s="10"/>
      <c r="J3" s="12"/>
    </row>
    <row r="4">
      <c r="A4" s="12"/>
      <c r="B4" s="6">
        <f t="shared" si="1"/>
        <v>4</v>
      </c>
      <c r="C4" s="7">
        <f t="shared" si="3"/>
        <v>45294</v>
      </c>
      <c r="D4" s="8">
        <v>0.22916666666666666</v>
      </c>
      <c r="E4" s="8">
        <v>0.46875</v>
      </c>
      <c r="F4" s="8">
        <v>0.5</v>
      </c>
      <c r="G4" s="8">
        <v>0.5833333333333334</v>
      </c>
      <c r="H4" s="9">
        <f t="shared" si="2"/>
        <v>0.3229166667</v>
      </c>
      <c r="I4" s="10"/>
      <c r="J4" s="12"/>
    </row>
    <row r="5">
      <c r="A5" s="12"/>
      <c r="B5" s="6">
        <f t="shared" si="1"/>
        <v>5</v>
      </c>
      <c r="C5" s="7">
        <f t="shared" si="3"/>
        <v>45295</v>
      </c>
      <c r="D5" s="8">
        <v>0.22916666666666666</v>
      </c>
      <c r="E5" s="8">
        <v>0.46875</v>
      </c>
      <c r="F5" s="8">
        <v>0.5</v>
      </c>
      <c r="G5" s="8">
        <v>0.5833333333333334</v>
      </c>
      <c r="H5" s="9">
        <f t="shared" si="2"/>
        <v>0.3229166667</v>
      </c>
      <c r="I5" s="10"/>
      <c r="J5" s="12"/>
    </row>
    <row r="6">
      <c r="A6" s="12"/>
      <c r="B6" s="6">
        <f t="shared" si="1"/>
        <v>6</v>
      </c>
      <c r="C6" s="7">
        <f t="shared" si="3"/>
        <v>45296</v>
      </c>
      <c r="D6" s="8">
        <v>0.22916666666666666</v>
      </c>
      <c r="E6" s="8">
        <v>0.46875</v>
      </c>
      <c r="F6" s="8">
        <v>0.5</v>
      </c>
      <c r="G6" s="8">
        <v>0.5833333333333334</v>
      </c>
      <c r="H6" s="9">
        <f t="shared" si="2"/>
        <v>0.3229166667</v>
      </c>
      <c r="I6" s="13"/>
      <c r="J6" s="12"/>
    </row>
    <row r="7">
      <c r="A7" s="12"/>
      <c r="B7" s="6">
        <f t="shared" si="1"/>
        <v>7</v>
      </c>
      <c r="C7" s="7">
        <f t="shared" si="3"/>
        <v>45297</v>
      </c>
      <c r="D7" s="8"/>
      <c r="E7" s="8"/>
      <c r="F7" s="8"/>
      <c r="G7" s="8"/>
      <c r="H7" s="9">
        <f t="shared" si="2"/>
        <v>0</v>
      </c>
      <c r="I7" s="10"/>
      <c r="J7" s="12"/>
    </row>
    <row r="8">
      <c r="A8" s="12"/>
      <c r="B8" s="6">
        <f t="shared" si="1"/>
        <v>1</v>
      </c>
      <c r="C8" s="7">
        <f t="shared" si="3"/>
        <v>45298</v>
      </c>
      <c r="D8" s="8"/>
      <c r="E8" s="8"/>
      <c r="F8" s="8"/>
      <c r="G8" s="8"/>
      <c r="H8" s="9">
        <f t="shared" si="2"/>
        <v>0</v>
      </c>
      <c r="I8" s="10"/>
      <c r="J8" s="12"/>
    </row>
    <row r="9">
      <c r="A9" s="12"/>
      <c r="B9" s="6">
        <f t="shared" si="1"/>
        <v>2</v>
      </c>
      <c r="C9" s="7">
        <f t="shared" si="3"/>
        <v>45299</v>
      </c>
      <c r="D9" s="8">
        <v>0.22916666666666666</v>
      </c>
      <c r="E9" s="8">
        <v>0.46875</v>
      </c>
      <c r="F9" s="8">
        <v>0.5</v>
      </c>
      <c r="G9" s="8">
        <v>0.5833333333333334</v>
      </c>
      <c r="H9" s="9">
        <f t="shared" si="2"/>
        <v>0.3229166667</v>
      </c>
      <c r="I9" s="10"/>
      <c r="J9" s="12"/>
    </row>
    <row r="10">
      <c r="A10" s="12"/>
      <c r="B10" s="6">
        <f t="shared" si="1"/>
        <v>3</v>
      </c>
      <c r="C10" s="7">
        <f t="shared" si="3"/>
        <v>45300</v>
      </c>
      <c r="D10" s="8">
        <v>0.22916666666666666</v>
      </c>
      <c r="E10" s="8">
        <v>0.46875</v>
      </c>
      <c r="F10" s="8">
        <v>0.5</v>
      </c>
      <c r="G10" s="8">
        <v>0.5833333333333334</v>
      </c>
      <c r="H10" s="9">
        <f t="shared" si="2"/>
        <v>0.3229166667</v>
      </c>
      <c r="I10" s="10"/>
      <c r="J10" s="12"/>
    </row>
    <row r="11">
      <c r="A11" s="12"/>
      <c r="B11" s="6">
        <f t="shared" si="1"/>
        <v>4</v>
      </c>
      <c r="C11" s="7">
        <f t="shared" si="3"/>
        <v>45301</v>
      </c>
      <c r="D11" s="8">
        <v>0.22916666666666666</v>
      </c>
      <c r="E11" s="8">
        <v>0.46875</v>
      </c>
      <c r="F11" s="8">
        <v>0.5</v>
      </c>
      <c r="G11" s="8">
        <v>0.5833333333333334</v>
      </c>
      <c r="H11" s="9">
        <f t="shared" si="2"/>
        <v>0.3229166667</v>
      </c>
      <c r="I11" s="10"/>
      <c r="J11" s="12"/>
    </row>
    <row r="12">
      <c r="A12" s="12"/>
      <c r="B12" s="6">
        <f t="shared" si="1"/>
        <v>5</v>
      </c>
      <c r="C12" s="7">
        <f t="shared" si="3"/>
        <v>45302</v>
      </c>
      <c r="D12" s="8">
        <v>0.22916666666666666</v>
      </c>
      <c r="E12" s="8">
        <v>0.46875</v>
      </c>
      <c r="F12" s="8">
        <v>0.5</v>
      </c>
      <c r="G12" s="8">
        <v>0.5833333333333334</v>
      </c>
      <c r="H12" s="9">
        <f t="shared" si="2"/>
        <v>0.3229166667</v>
      </c>
      <c r="I12" s="10"/>
      <c r="J12" s="12"/>
    </row>
    <row r="13">
      <c r="A13" s="12"/>
      <c r="B13" s="6">
        <f t="shared" si="1"/>
        <v>6</v>
      </c>
      <c r="C13" s="7">
        <f t="shared" si="3"/>
        <v>45303</v>
      </c>
      <c r="D13" s="8">
        <v>0.22916666666666666</v>
      </c>
      <c r="E13" s="8">
        <v>0.46875</v>
      </c>
      <c r="F13" s="8">
        <v>0.5</v>
      </c>
      <c r="G13" s="8">
        <v>0.5833333333333334</v>
      </c>
      <c r="H13" s="9">
        <f t="shared" si="2"/>
        <v>0.3229166667</v>
      </c>
      <c r="I13" s="14"/>
      <c r="J13" s="12"/>
    </row>
    <row r="14">
      <c r="A14" s="12"/>
      <c r="B14" s="6">
        <f t="shared" si="1"/>
        <v>7</v>
      </c>
      <c r="C14" s="7">
        <f t="shared" si="3"/>
        <v>45304</v>
      </c>
      <c r="D14" s="8"/>
      <c r="E14" s="8"/>
      <c r="F14" s="8"/>
      <c r="G14" s="8"/>
      <c r="H14" s="9">
        <f t="shared" si="2"/>
        <v>0</v>
      </c>
      <c r="I14" s="10"/>
      <c r="J14" s="12"/>
    </row>
    <row r="15">
      <c r="A15" s="12"/>
      <c r="B15" s="6">
        <f t="shared" si="1"/>
        <v>1</v>
      </c>
      <c r="C15" s="7">
        <f t="shared" si="3"/>
        <v>45305</v>
      </c>
      <c r="D15" s="8"/>
      <c r="E15" s="8"/>
      <c r="F15" s="8"/>
      <c r="G15" s="8"/>
      <c r="H15" s="9">
        <f t="shared" si="2"/>
        <v>0</v>
      </c>
      <c r="I15" s="10"/>
      <c r="J15" s="12"/>
    </row>
    <row r="16">
      <c r="A16" s="12"/>
      <c r="B16" s="6">
        <f t="shared" si="1"/>
        <v>2</v>
      </c>
      <c r="C16" s="7">
        <f t="shared" si="3"/>
        <v>45306</v>
      </c>
      <c r="D16" s="8">
        <v>0.22916666666666666</v>
      </c>
      <c r="E16" s="8">
        <v>0.46875</v>
      </c>
      <c r="F16" s="8">
        <v>0.5</v>
      </c>
      <c r="G16" s="8">
        <v>0.5833333333333334</v>
      </c>
      <c r="H16" s="9">
        <f t="shared" si="2"/>
        <v>0.3229166667</v>
      </c>
      <c r="I16" s="10"/>
      <c r="J16" s="12"/>
    </row>
    <row r="17">
      <c r="A17" s="12"/>
      <c r="B17" s="6">
        <f t="shared" si="1"/>
        <v>3</v>
      </c>
      <c r="C17" s="7">
        <f t="shared" si="3"/>
        <v>45307</v>
      </c>
      <c r="D17" s="8">
        <v>0.22916666666666666</v>
      </c>
      <c r="E17" s="8">
        <v>0.46875</v>
      </c>
      <c r="F17" s="8">
        <v>0.5</v>
      </c>
      <c r="G17" s="8">
        <v>0.5833333333333334</v>
      </c>
      <c r="H17" s="9">
        <f t="shared" si="2"/>
        <v>0.3229166667</v>
      </c>
      <c r="I17" s="10"/>
      <c r="J17" s="12"/>
    </row>
    <row r="18">
      <c r="A18" s="12"/>
      <c r="B18" s="6">
        <f t="shared" si="1"/>
        <v>4</v>
      </c>
      <c r="C18" s="7">
        <f t="shared" si="3"/>
        <v>45308</v>
      </c>
      <c r="D18" s="8">
        <v>0.22916666666666666</v>
      </c>
      <c r="E18" s="8">
        <v>0.46875</v>
      </c>
      <c r="F18" s="8">
        <v>0.5</v>
      </c>
      <c r="G18" s="8">
        <v>0.5833333333333334</v>
      </c>
      <c r="H18" s="9">
        <f t="shared" si="2"/>
        <v>0.3229166667</v>
      </c>
      <c r="I18" s="10"/>
      <c r="J18" s="12"/>
    </row>
    <row r="19">
      <c r="A19" s="12"/>
      <c r="B19" s="6">
        <f t="shared" si="1"/>
        <v>5</v>
      </c>
      <c r="C19" s="7">
        <f t="shared" si="3"/>
        <v>45309</v>
      </c>
      <c r="D19" s="8">
        <v>0.22916666666666666</v>
      </c>
      <c r="E19" s="8">
        <v>0.46875</v>
      </c>
      <c r="F19" s="8">
        <v>0.5</v>
      </c>
      <c r="G19" s="8">
        <v>0.5833333333333334</v>
      </c>
      <c r="H19" s="9">
        <f t="shared" si="2"/>
        <v>0.3229166667</v>
      </c>
      <c r="I19" s="10"/>
      <c r="J19" s="12"/>
    </row>
    <row r="20">
      <c r="A20" s="12"/>
      <c r="B20" s="6">
        <f t="shared" si="1"/>
        <v>6</v>
      </c>
      <c r="C20" s="7">
        <f t="shared" si="3"/>
        <v>45310</v>
      </c>
      <c r="D20" s="8">
        <v>0.22916666666666666</v>
      </c>
      <c r="E20" s="8">
        <v>0.46875</v>
      </c>
      <c r="F20" s="8">
        <v>0.5</v>
      </c>
      <c r="G20" s="8">
        <v>0.5833333333333334</v>
      </c>
      <c r="H20" s="9">
        <f t="shared" si="2"/>
        <v>0.3229166667</v>
      </c>
      <c r="I20" s="14"/>
      <c r="J20" s="12"/>
    </row>
    <row r="21">
      <c r="A21" s="12"/>
      <c r="B21" s="6">
        <f t="shared" si="1"/>
        <v>7</v>
      </c>
      <c r="C21" s="7">
        <f t="shared" si="3"/>
        <v>45311</v>
      </c>
      <c r="D21" s="8"/>
      <c r="E21" s="8"/>
      <c r="F21" s="8"/>
      <c r="G21" s="8"/>
      <c r="H21" s="9">
        <f t="shared" si="2"/>
        <v>0</v>
      </c>
      <c r="I21" s="10"/>
      <c r="J21" s="12"/>
    </row>
    <row r="22">
      <c r="A22" s="12"/>
      <c r="B22" s="6">
        <f t="shared" si="1"/>
        <v>1</v>
      </c>
      <c r="C22" s="7">
        <f t="shared" si="3"/>
        <v>45312</v>
      </c>
      <c r="D22" s="8"/>
      <c r="E22" s="8"/>
      <c r="F22" s="8"/>
      <c r="G22" s="8"/>
      <c r="H22" s="9">
        <f t="shared" si="2"/>
        <v>0</v>
      </c>
      <c r="I22" s="10"/>
      <c r="J22" s="12"/>
    </row>
    <row r="23">
      <c r="A23" s="12"/>
      <c r="B23" s="6">
        <f t="shared" si="1"/>
        <v>2</v>
      </c>
      <c r="C23" s="7">
        <f t="shared" si="3"/>
        <v>45313</v>
      </c>
      <c r="D23" s="8">
        <v>0.22916666666666666</v>
      </c>
      <c r="E23" s="8">
        <v>0.46875</v>
      </c>
      <c r="F23" s="8">
        <v>0.5</v>
      </c>
      <c r="G23" s="8">
        <v>0.5833333333333334</v>
      </c>
      <c r="H23" s="9">
        <f t="shared" si="2"/>
        <v>0.3229166667</v>
      </c>
      <c r="I23" s="10"/>
      <c r="J23" s="12"/>
    </row>
    <row r="24">
      <c r="A24" s="12"/>
      <c r="B24" s="6">
        <f t="shared" si="1"/>
        <v>3</v>
      </c>
      <c r="C24" s="7">
        <f t="shared" si="3"/>
        <v>45314</v>
      </c>
      <c r="D24" s="8">
        <v>0.22916666666666666</v>
      </c>
      <c r="E24" s="8">
        <v>0.46875</v>
      </c>
      <c r="F24" s="8">
        <v>0.5</v>
      </c>
      <c r="G24" s="8">
        <v>0.5833333333333334</v>
      </c>
      <c r="H24" s="9">
        <f t="shared" si="2"/>
        <v>0.3229166667</v>
      </c>
      <c r="I24" s="10"/>
      <c r="J24" s="12"/>
    </row>
    <row r="25">
      <c r="A25" s="12"/>
      <c r="B25" s="6">
        <f t="shared" si="1"/>
        <v>4</v>
      </c>
      <c r="C25" s="7">
        <f t="shared" si="3"/>
        <v>45315</v>
      </c>
      <c r="D25" s="8">
        <v>0.22916666666666666</v>
      </c>
      <c r="E25" s="8">
        <v>0.46875</v>
      </c>
      <c r="F25" s="8">
        <v>0.5</v>
      </c>
      <c r="G25" s="8">
        <v>0.5833333333333334</v>
      </c>
      <c r="H25" s="9">
        <f t="shared" si="2"/>
        <v>0.3229166667</v>
      </c>
      <c r="I25" s="10"/>
      <c r="J25" s="12"/>
    </row>
    <row r="26">
      <c r="A26" s="12"/>
      <c r="B26" s="6">
        <f t="shared" si="1"/>
        <v>5</v>
      </c>
      <c r="C26" s="7">
        <f t="shared" si="3"/>
        <v>45316</v>
      </c>
      <c r="D26" s="8">
        <v>0.22916666666666666</v>
      </c>
      <c r="E26" s="8">
        <v>0.46875</v>
      </c>
      <c r="F26" s="8">
        <v>0.5</v>
      </c>
      <c r="G26" s="8">
        <v>0.5833333333333334</v>
      </c>
      <c r="H26" s="9">
        <f t="shared" si="2"/>
        <v>0.3229166667</v>
      </c>
      <c r="I26" s="10"/>
      <c r="J26" s="12"/>
    </row>
    <row r="27">
      <c r="A27" s="12"/>
      <c r="B27" s="6">
        <f t="shared" si="1"/>
        <v>6</v>
      </c>
      <c r="C27" s="7">
        <f t="shared" si="3"/>
        <v>45317</v>
      </c>
      <c r="D27" s="8">
        <v>0.22916666666666666</v>
      </c>
      <c r="E27" s="8">
        <v>0.46875</v>
      </c>
      <c r="F27" s="8">
        <v>0.5</v>
      </c>
      <c r="G27" s="8">
        <v>0.5833333333333334</v>
      </c>
      <c r="H27" s="9">
        <f t="shared" si="2"/>
        <v>0.3229166667</v>
      </c>
      <c r="I27" s="14"/>
      <c r="J27" s="12"/>
    </row>
    <row r="28">
      <c r="A28" s="12"/>
      <c r="B28" s="6">
        <f t="shared" si="1"/>
        <v>7</v>
      </c>
      <c r="C28" s="7">
        <f t="shared" si="3"/>
        <v>45318</v>
      </c>
      <c r="D28" s="8"/>
      <c r="E28" s="8"/>
      <c r="F28" s="8"/>
      <c r="G28" s="8"/>
      <c r="H28" s="9">
        <f t="shared" si="2"/>
        <v>0</v>
      </c>
      <c r="I28" s="10"/>
      <c r="J28" s="12"/>
    </row>
    <row r="29">
      <c r="A29" s="12"/>
      <c r="B29" s="6">
        <f t="shared" si="1"/>
        <v>1</v>
      </c>
      <c r="C29" s="7">
        <f t="shared" si="3"/>
        <v>45319</v>
      </c>
      <c r="D29" s="8"/>
      <c r="E29" s="8"/>
      <c r="F29" s="8"/>
      <c r="G29" s="8"/>
      <c r="H29" s="9">
        <f t="shared" si="2"/>
        <v>0</v>
      </c>
      <c r="I29" s="10"/>
      <c r="J29" s="12"/>
    </row>
    <row r="30">
      <c r="A30" s="12"/>
      <c r="B30" s="6">
        <f t="shared" si="1"/>
        <v>2</v>
      </c>
      <c r="C30" s="7">
        <f t="shared" si="3"/>
        <v>45320</v>
      </c>
      <c r="D30" s="8">
        <v>0.22916666666666666</v>
      </c>
      <c r="E30" s="8">
        <v>0.46875</v>
      </c>
      <c r="F30" s="8">
        <v>0.5</v>
      </c>
      <c r="G30" s="8">
        <v>0.5833333333333334</v>
      </c>
      <c r="H30" s="9">
        <f t="shared" si="2"/>
        <v>0.3229166667</v>
      </c>
      <c r="I30" s="10"/>
      <c r="J30" s="12"/>
    </row>
    <row r="31">
      <c r="A31" s="12"/>
      <c r="B31" s="6">
        <f t="shared" si="1"/>
        <v>3</v>
      </c>
      <c r="C31" s="7">
        <f t="shared" si="3"/>
        <v>45321</v>
      </c>
      <c r="D31" s="8">
        <v>0.22916666666666666</v>
      </c>
      <c r="E31" s="8">
        <v>0.46875</v>
      </c>
      <c r="F31" s="8">
        <v>0.5</v>
      </c>
      <c r="G31" s="8">
        <v>0.5833333333333334</v>
      </c>
      <c r="H31" s="9">
        <f t="shared" si="2"/>
        <v>0.3229166667</v>
      </c>
      <c r="I31" s="10"/>
      <c r="J31" s="12"/>
    </row>
    <row r="32">
      <c r="A32" s="15"/>
      <c r="B32" s="6">
        <f t="shared" si="1"/>
        <v>4</v>
      </c>
      <c r="C32" s="7">
        <f t="shared" si="3"/>
        <v>45322</v>
      </c>
      <c r="D32" s="8">
        <v>0.22916666666666666</v>
      </c>
      <c r="E32" s="8">
        <v>0.46875</v>
      </c>
      <c r="F32" s="8">
        <v>0.5</v>
      </c>
      <c r="G32" s="8">
        <v>0.5833333333333334</v>
      </c>
      <c r="H32" s="9">
        <f t="shared" si="2"/>
        <v>0.3229166667</v>
      </c>
      <c r="I32" s="14"/>
      <c r="J32" s="15"/>
    </row>
    <row r="33">
      <c r="A33" s="16"/>
      <c r="B33" s="17"/>
      <c r="C33" s="17"/>
      <c r="D33" s="17"/>
      <c r="E33" s="17"/>
      <c r="F33" s="17"/>
      <c r="G33" s="17"/>
      <c r="H33" s="17"/>
      <c r="I33" s="17"/>
      <c r="J33" s="18"/>
    </row>
  </sheetData>
  <mergeCells count="3">
    <mergeCell ref="A2:A32"/>
    <mergeCell ref="J2:J32"/>
    <mergeCell ref="A33:J33"/>
  </mergeCells>
  <conditionalFormatting sqref="B2:I32">
    <cfRule type="expression" dxfId="0" priority="1">
      <formula>WEEKDAY($C2,2)&gt;=6</formula>
    </cfRule>
  </conditionalFormatting>
  <conditionalFormatting sqref="B2:I32">
    <cfRule type="expression" dxfId="1" priority="2">
      <formula>COUNTIF(indirect("parametres!I3:I13"),$C2)&gt;0</formula>
    </cfRule>
  </conditionalFormatting>
  <printOptions gridLines="1" horizontalCentered="1"/>
  <pageMargins bottom="0.75" footer="0.0" header="0.0" left="0.7" right="0.7" top="0.75"/>
  <pageSetup paperSize="9" cellComments="atEnd" orientation="landscape" pageOrder="overThenDown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" max="1" width="7.63"/>
    <col customWidth="1" min="2" max="2" width="5.75"/>
    <col customWidth="1" min="4" max="7" width="5.75"/>
    <col customWidth="1" min="8" max="8" width="7.63"/>
    <col customWidth="1" min="9" max="9" width="7.38"/>
    <col customWidth="1" min="10" max="10" width="8.88"/>
  </cols>
  <sheetData>
    <row r="1">
      <c r="A1" s="1">
        <v>2024.0</v>
      </c>
      <c r="B1" s="2" t="s">
        <v>0</v>
      </c>
      <c r="C1" s="3" t="s">
        <v>1</v>
      </c>
      <c r="D1" s="4" t="s">
        <v>2</v>
      </c>
      <c r="E1" s="4" t="s">
        <v>3</v>
      </c>
      <c r="F1" s="4" t="s">
        <v>2</v>
      </c>
      <c r="G1" s="4" t="s">
        <v>4</v>
      </c>
      <c r="H1" s="4" t="s">
        <v>5</v>
      </c>
      <c r="I1" s="4" t="s">
        <v>6</v>
      </c>
      <c r="J1" s="4" t="s">
        <v>7</v>
      </c>
    </row>
    <row r="2">
      <c r="A2" s="5" t="s">
        <v>9</v>
      </c>
      <c r="B2" s="6">
        <f t="shared" ref="B2:B30" si="1">WEEKDAY(C2)</f>
        <v>5</v>
      </c>
      <c r="C2" s="7">
        <f>DATE(A1,2,1)</f>
        <v>45323</v>
      </c>
      <c r="D2" s="19"/>
      <c r="E2" s="19"/>
      <c r="F2" s="19"/>
      <c r="G2" s="19"/>
      <c r="H2" s="9">
        <f t="shared" ref="H2:H30" si="2">G2-F2+E2-D2</f>
        <v>0</v>
      </c>
      <c r="I2" s="10"/>
      <c r="J2" s="11">
        <f>SUM(H2:H30)</f>
        <v>0</v>
      </c>
    </row>
    <row r="3">
      <c r="A3" s="12"/>
      <c r="B3" s="6">
        <f t="shared" si="1"/>
        <v>6</v>
      </c>
      <c r="C3" s="7">
        <f t="shared" ref="C3:C30" si="3">C2+1</f>
        <v>45324</v>
      </c>
      <c r="D3" s="19"/>
      <c r="E3" s="19"/>
      <c r="F3" s="19"/>
      <c r="G3" s="19"/>
      <c r="H3" s="9">
        <f t="shared" si="2"/>
        <v>0</v>
      </c>
      <c r="I3" s="10"/>
      <c r="J3" s="12"/>
    </row>
    <row r="4">
      <c r="A4" s="12"/>
      <c r="B4" s="6">
        <f t="shared" si="1"/>
        <v>7</v>
      </c>
      <c r="C4" s="7">
        <f t="shared" si="3"/>
        <v>45325</v>
      </c>
      <c r="D4" s="19"/>
      <c r="E4" s="19"/>
      <c r="F4" s="19"/>
      <c r="G4" s="19"/>
      <c r="H4" s="9">
        <f t="shared" si="2"/>
        <v>0</v>
      </c>
      <c r="I4" s="10"/>
      <c r="J4" s="12"/>
    </row>
    <row r="5">
      <c r="A5" s="12"/>
      <c r="B5" s="6">
        <f t="shared" si="1"/>
        <v>1</v>
      </c>
      <c r="C5" s="7">
        <f t="shared" si="3"/>
        <v>45326</v>
      </c>
      <c r="D5" s="19"/>
      <c r="E5" s="19"/>
      <c r="F5" s="19"/>
      <c r="G5" s="19"/>
      <c r="H5" s="9">
        <f t="shared" si="2"/>
        <v>0</v>
      </c>
      <c r="I5" s="10"/>
      <c r="J5" s="12"/>
    </row>
    <row r="6">
      <c r="A6" s="12"/>
      <c r="B6" s="6">
        <f t="shared" si="1"/>
        <v>2</v>
      </c>
      <c r="C6" s="7">
        <f t="shared" si="3"/>
        <v>45327</v>
      </c>
      <c r="D6" s="19"/>
      <c r="E6" s="19"/>
      <c r="F6" s="19"/>
      <c r="G6" s="19"/>
      <c r="H6" s="9">
        <f t="shared" si="2"/>
        <v>0</v>
      </c>
      <c r="I6" s="20"/>
      <c r="J6" s="12"/>
    </row>
    <row r="7">
      <c r="A7" s="12"/>
      <c r="B7" s="6">
        <f t="shared" si="1"/>
        <v>3</v>
      </c>
      <c r="C7" s="7">
        <f t="shared" si="3"/>
        <v>45328</v>
      </c>
      <c r="D7" s="21"/>
      <c r="E7" s="21"/>
      <c r="F7" s="21"/>
      <c r="G7" s="21"/>
      <c r="H7" s="9">
        <f t="shared" si="2"/>
        <v>0</v>
      </c>
      <c r="I7" s="10"/>
      <c r="J7" s="12"/>
    </row>
    <row r="8">
      <c r="A8" s="12"/>
      <c r="B8" s="6">
        <f t="shared" si="1"/>
        <v>4</v>
      </c>
      <c r="C8" s="7">
        <f t="shared" si="3"/>
        <v>45329</v>
      </c>
      <c r="D8" s="21"/>
      <c r="E8" s="21"/>
      <c r="F8" s="21"/>
      <c r="G8" s="21"/>
      <c r="H8" s="9">
        <f t="shared" si="2"/>
        <v>0</v>
      </c>
      <c r="I8" s="10"/>
      <c r="J8" s="12"/>
    </row>
    <row r="9">
      <c r="A9" s="12"/>
      <c r="B9" s="6">
        <f t="shared" si="1"/>
        <v>5</v>
      </c>
      <c r="C9" s="7">
        <f t="shared" si="3"/>
        <v>45330</v>
      </c>
      <c r="D9" s="19"/>
      <c r="E9" s="19"/>
      <c r="F9" s="19"/>
      <c r="G9" s="19"/>
      <c r="H9" s="9">
        <f t="shared" si="2"/>
        <v>0</v>
      </c>
      <c r="I9" s="10"/>
      <c r="J9" s="12"/>
    </row>
    <row r="10">
      <c r="A10" s="12"/>
      <c r="B10" s="6">
        <f t="shared" si="1"/>
        <v>6</v>
      </c>
      <c r="C10" s="7">
        <f t="shared" si="3"/>
        <v>45331</v>
      </c>
      <c r="D10" s="19"/>
      <c r="E10" s="19"/>
      <c r="F10" s="19"/>
      <c r="G10" s="19"/>
      <c r="H10" s="9">
        <f t="shared" si="2"/>
        <v>0</v>
      </c>
      <c r="I10" s="10"/>
      <c r="J10" s="12"/>
    </row>
    <row r="11">
      <c r="A11" s="12"/>
      <c r="B11" s="6">
        <f t="shared" si="1"/>
        <v>7</v>
      </c>
      <c r="C11" s="7">
        <f t="shared" si="3"/>
        <v>45332</v>
      </c>
      <c r="D11" s="19"/>
      <c r="E11" s="19"/>
      <c r="F11" s="19"/>
      <c r="G11" s="19"/>
      <c r="H11" s="9">
        <f t="shared" si="2"/>
        <v>0</v>
      </c>
      <c r="I11" s="10"/>
      <c r="J11" s="12"/>
    </row>
    <row r="12">
      <c r="A12" s="12"/>
      <c r="B12" s="6">
        <f t="shared" si="1"/>
        <v>1</v>
      </c>
      <c r="C12" s="7">
        <f t="shared" si="3"/>
        <v>45333</v>
      </c>
      <c r="D12" s="19"/>
      <c r="E12" s="19"/>
      <c r="F12" s="19"/>
      <c r="G12" s="19"/>
      <c r="H12" s="9">
        <f t="shared" si="2"/>
        <v>0</v>
      </c>
      <c r="I12" s="10"/>
      <c r="J12" s="12"/>
    </row>
    <row r="13">
      <c r="A13" s="12"/>
      <c r="B13" s="6">
        <f t="shared" si="1"/>
        <v>2</v>
      </c>
      <c r="C13" s="7">
        <f t="shared" si="3"/>
        <v>45334</v>
      </c>
      <c r="D13" s="19"/>
      <c r="E13" s="19"/>
      <c r="F13" s="19"/>
      <c r="G13" s="19"/>
      <c r="H13" s="9">
        <f t="shared" si="2"/>
        <v>0</v>
      </c>
      <c r="I13" s="10"/>
      <c r="J13" s="12"/>
    </row>
    <row r="14">
      <c r="A14" s="12"/>
      <c r="B14" s="6">
        <f t="shared" si="1"/>
        <v>3</v>
      </c>
      <c r="C14" s="7">
        <f t="shared" si="3"/>
        <v>45335</v>
      </c>
      <c r="D14" s="21"/>
      <c r="E14" s="21"/>
      <c r="F14" s="21"/>
      <c r="G14" s="21"/>
      <c r="H14" s="9">
        <f t="shared" si="2"/>
        <v>0</v>
      </c>
      <c r="I14" s="10"/>
      <c r="J14" s="12"/>
    </row>
    <row r="15">
      <c r="A15" s="12"/>
      <c r="B15" s="6">
        <f t="shared" si="1"/>
        <v>4</v>
      </c>
      <c r="C15" s="7">
        <f t="shared" si="3"/>
        <v>45336</v>
      </c>
      <c r="D15" s="21"/>
      <c r="E15" s="21"/>
      <c r="F15" s="21"/>
      <c r="G15" s="21"/>
      <c r="H15" s="9">
        <f t="shared" si="2"/>
        <v>0</v>
      </c>
      <c r="I15" s="10"/>
      <c r="J15" s="12"/>
    </row>
    <row r="16">
      <c r="A16" s="12"/>
      <c r="B16" s="6">
        <f t="shared" si="1"/>
        <v>5</v>
      </c>
      <c r="C16" s="7">
        <f t="shared" si="3"/>
        <v>45337</v>
      </c>
      <c r="D16" s="19"/>
      <c r="E16" s="19"/>
      <c r="F16" s="19"/>
      <c r="G16" s="19"/>
      <c r="H16" s="9">
        <f t="shared" si="2"/>
        <v>0</v>
      </c>
      <c r="I16" s="10"/>
      <c r="J16" s="12"/>
    </row>
    <row r="17">
      <c r="A17" s="12"/>
      <c r="B17" s="6">
        <f t="shared" si="1"/>
        <v>6</v>
      </c>
      <c r="C17" s="7">
        <f t="shared" si="3"/>
        <v>45338</v>
      </c>
      <c r="D17" s="19"/>
      <c r="E17" s="19"/>
      <c r="F17" s="19"/>
      <c r="G17" s="19"/>
      <c r="H17" s="9">
        <f t="shared" si="2"/>
        <v>0</v>
      </c>
      <c r="I17" s="10"/>
      <c r="J17" s="12"/>
    </row>
    <row r="18">
      <c r="A18" s="12"/>
      <c r="B18" s="6">
        <f t="shared" si="1"/>
        <v>7</v>
      </c>
      <c r="C18" s="7">
        <f t="shared" si="3"/>
        <v>45339</v>
      </c>
      <c r="D18" s="19"/>
      <c r="E18" s="19"/>
      <c r="F18" s="19"/>
      <c r="G18" s="19"/>
      <c r="H18" s="9">
        <f t="shared" si="2"/>
        <v>0</v>
      </c>
      <c r="I18" s="10"/>
      <c r="J18" s="12"/>
    </row>
    <row r="19">
      <c r="A19" s="12"/>
      <c r="B19" s="6">
        <f t="shared" si="1"/>
        <v>1</v>
      </c>
      <c r="C19" s="7">
        <f t="shared" si="3"/>
        <v>45340</v>
      </c>
      <c r="D19" s="19"/>
      <c r="E19" s="19"/>
      <c r="F19" s="19"/>
      <c r="G19" s="19"/>
      <c r="H19" s="9">
        <f t="shared" si="2"/>
        <v>0</v>
      </c>
      <c r="I19" s="10"/>
      <c r="J19" s="12"/>
    </row>
    <row r="20">
      <c r="A20" s="12"/>
      <c r="B20" s="6">
        <f t="shared" si="1"/>
        <v>2</v>
      </c>
      <c r="C20" s="7">
        <f t="shared" si="3"/>
        <v>45341</v>
      </c>
      <c r="D20" s="19"/>
      <c r="E20" s="19"/>
      <c r="F20" s="19"/>
      <c r="G20" s="19"/>
      <c r="H20" s="9">
        <f t="shared" si="2"/>
        <v>0</v>
      </c>
      <c r="I20" s="10"/>
      <c r="J20" s="12"/>
    </row>
    <row r="21">
      <c r="A21" s="12"/>
      <c r="B21" s="6">
        <f t="shared" si="1"/>
        <v>3</v>
      </c>
      <c r="C21" s="7">
        <f t="shared" si="3"/>
        <v>45342</v>
      </c>
      <c r="D21" s="21"/>
      <c r="E21" s="21"/>
      <c r="F21" s="21"/>
      <c r="G21" s="21"/>
      <c r="H21" s="9">
        <f t="shared" si="2"/>
        <v>0</v>
      </c>
      <c r="I21" s="10"/>
      <c r="J21" s="12"/>
    </row>
    <row r="22">
      <c r="A22" s="12"/>
      <c r="B22" s="6">
        <f t="shared" si="1"/>
        <v>4</v>
      </c>
      <c r="C22" s="7">
        <f t="shared" si="3"/>
        <v>45343</v>
      </c>
      <c r="D22" s="21"/>
      <c r="E22" s="21"/>
      <c r="F22" s="21"/>
      <c r="G22" s="21"/>
      <c r="H22" s="9">
        <f t="shared" si="2"/>
        <v>0</v>
      </c>
      <c r="I22" s="10"/>
      <c r="J22" s="12"/>
    </row>
    <row r="23">
      <c r="A23" s="12"/>
      <c r="B23" s="6">
        <f t="shared" si="1"/>
        <v>5</v>
      </c>
      <c r="C23" s="7">
        <f t="shared" si="3"/>
        <v>45344</v>
      </c>
      <c r="D23" s="19"/>
      <c r="E23" s="19"/>
      <c r="F23" s="19"/>
      <c r="G23" s="19"/>
      <c r="H23" s="9">
        <f t="shared" si="2"/>
        <v>0</v>
      </c>
      <c r="I23" s="10"/>
      <c r="J23" s="12"/>
    </row>
    <row r="24">
      <c r="A24" s="12"/>
      <c r="B24" s="6">
        <f t="shared" si="1"/>
        <v>6</v>
      </c>
      <c r="C24" s="7">
        <f t="shared" si="3"/>
        <v>45345</v>
      </c>
      <c r="D24" s="19"/>
      <c r="E24" s="19"/>
      <c r="F24" s="19"/>
      <c r="G24" s="19"/>
      <c r="H24" s="9">
        <f t="shared" si="2"/>
        <v>0</v>
      </c>
      <c r="I24" s="10"/>
      <c r="J24" s="12"/>
    </row>
    <row r="25">
      <c r="A25" s="12"/>
      <c r="B25" s="6">
        <f t="shared" si="1"/>
        <v>7</v>
      </c>
      <c r="C25" s="7">
        <f t="shared" si="3"/>
        <v>45346</v>
      </c>
      <c r="D25" s="19"/>
      <c r="E25" s="19"/>
      <c r="F25" s="19"/>
      <c r="G25" s="19"/>
      <c r="H25" s="9">
        <f t="shared" si="2"/>
        <v>0</v>
      </c>
      <c r="I25" s="10"/>
      <c r="J25" s="12"/>
    </row>
    <row r="26">
      <c r="A26" s="12"/>
      <c r="B26" s="6">
        <f t="shared" si="1"/>
        <v>1</v>
      </c>
      <c r="C26" s="7">
        <f t="shared" si="3"/>
        <v>45347</v>
      </c>
      <c r="D26" s="19"/>
      <c r="E26" s="19"/>
      <c r="F26" s="19"/>
      <c r="G26" s="19"/>
      <c r="H26" s="9">
        <f t="shared" si="2"/>
        <v>0</v>
      </c>
      <c r="I26" s="10"/>
      <c r="J26" s="12"/>
    </row>
    <row r="27">
      <c r="A27" s="12"/>
      <c r="B27" s="6">
        <f t="shared" si="1"/>
        <v>2</v>
      </c>
      <c r="C27" s="7">
        <f t="shared" si="3"/>
        <v>45348</v>
      </c>
      <c r="D27" s="19"/>
      <c r="E27" s="19"/>
      <c r="F27" s="19"/>
      <c r="G27" s="19"/>
      <c r="H27" s="9">
        <f t="shared" si="2"/>
        <v>0</v>
      </c>
      <c r="I27" s="10"/>
      <c r="J27" s="12"/>
    </row>
    <row r="28">
      <c r="A28" s="12"/>
      <c r="B28" s="6">
        <f t="shared" si="1"/>
        <v>3</v>
      </c>
      <c r="C28" s="7">
        <f t="shared" si="3"/>
        <v>45349</v>
      </c>
      <c r="D28" s="21"/>
      <c r="E28" s="21"/>
      <c r="F28" s="21"/>
      <c r="G28" s="21"/>
      <c r="H28" s="9">
        <f t="shared" si="2"/>
        <v>0</v>
      </c>
      <c r="I28" s="10"/>
      <c r="J28" s="12"/>
    </row>
    <row r="29">
      <c r="A29" s="12"/>
      <c r="B29" s="6">
        <f t="shared" si="1"/>
        <v>4</v>
      </c>
      <c r="C29" s="7">
        <f t="shared" si="3"/>
        <v>45350</v>
      </c>
      <c r="D29" s="21"/>
      <c r="E29" s="21"/>
      <c r="F29" s="21"/>
      <c r="G29" s="21"/>
      <c r="H29" s="9">
        <f t="shared" si="2"/>
        <v>0</v>
      </c>
      <c r="I29" s="10"/>
      <c r="J29" s="12"/>
    </row>
    <row r="30">
      <c r="A30" s="15"/>
      <c r="B30" s="6">
        <f t="shared" si="1"/>
        <v>5</v>
      </c>
      <c r="C30" s="7">
        <f t="shared" si="3"/>
        <v>45351</v>
      </c>
      <c r="D30" s="19"/>
      <c r="E30" s="19"/>
      <c r="F30" s="19"/>
      <c r="G30" s="19"/>
      <c r="H30" s="9">
        <f t="shared" si="2"/>
        <v>0</v>
      </c>
      <c r="I30" s="10"/>
      <c r="J30" s="15"/>
    </row>
    <row r="31">
      <c r="A31" s="16"/>
      <c r="B31" s="17"/>
      <c r="C31" s="17"/>
      <c r="D31" s="17"/>
      <c r="E31" s="17"/>
      <c r="F31" s="17"/>
      <c r="G31" s="17"/>
      <c r="H31" s="17"/>
      <c r="I31" s="17"/>
      <c r="J31" s="18"/>
    </row>
  </sheetData>
  <mergeCells count="3">
    <mergeCell ref="A2:A30"/>
    <mergeCell ref="J2:J30"/>
    <mergeCell ref="A31:J31"/>
  </mergeCells>
  <conditionalFormatting sqref="B2:I30">
    <cfRule type="expression" dxfId="0" priority="1">
      <formula>WEEKDAY($C2,2)&gt;=6</formula>
    </cfRule>
  </conditionalFormatting>
  <conditionalFormatting sqref="B2:I30">
    <cfRule type="expression" dxfId="1" priority="2">
      <formula>COUNTIF(indirect("parametres!I3:I13"),$C2)&gt;0</formula>
    </cfRule>
  </conditionalFormatting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" max="1" width="7.63"/>
    <col customWidth="1" min="2" max="2" width="5.75"/>
    <col customWidth="1" min="4" max="7" width="5.75"/>
    <col customWidth="1" min="8" max="8" width="7.63"/>
    <col customWidth="1" min="9" max="9" width="7.38"/>
    <col customWidth="1" min="10" max="10" width="8.88"/>
  </cols>
  <sheetData>
    <row r="1">
      <c r="A1" s="2">
        <v>2024.0</v>
      </c>
      <c r="B1" s="2" t="s">
        <v>0</v>
      </c>
      <c r="C1" s="3" t="s">
        <v>1</v>
      </c>
      <c r="D1" s="4" t="s">
        <v>2</v>
      </c>
      <c r="E1" s="4" t="s">
        <v>3</v>
      </c>
      <c r="F1" s="4" t="s">
        <v>2</v>
      </c>
      <c r="G1" s="4" t="s">
        <v>4</v>
      </c>
      <c r="H1" s="4" t="s">
        <v>5</v>
      </c>
      <c r="I1" s="4" t="s">
        <v>6</v>
      </c>
      <c r="J1" s="4" t="s">
        <v>7</v>
      </c>
    </row>
    <row r="2">
      <c r="A2" s="5" t="s">
        <v>10</v>
      </c>
      <c r="B2" s="6">
        <f t="shared" ref="B2:B32" si="1">WEEKDAY(C2)</f>
        <v>6</v>
      </c>
      <c r="C2" s="7">
        <f>DATE(A1,3,1)</f>
        <v>45352</v>
      </c>
      <c r="D2" s="19"/>
      <c r="E2" s="19"/>
      <c r="F2" s="19"/>
      <c r="G2" s="19"/>
      <c r="H2" s="9">
        <f t="shared" ref="H2:H32" si="2">G2-F2+E2-D2</f>
        <v>0</v>
      </c>
      <c r="I2" s="10"/>
      <c r="J2" s="11">
        <f>SUM(H2:H32)</f>
        <v>0</v>
      </c>
    </row>
    <row r="3">
      <c r="A3" s="12"/>
      <c r="B3" s="6">
        <f t="shared" si="1"/>
        <v>7</v>
      </c>
      <c r="C3" s="7">
        <f t="shared" ref="C3:C32" si="3">C2+1</f>
        <v>45353</v>
      </c>
      <c r="D3" s="19"/>
      <c r="E3" s="19"/>
      <c r="F3" s="19"/>
      <c r="G3" s="19"/>
      <c r="H3" s="9">
        <f t="shared" si="2"/>
        <v>0</v>
      </c>
      <c r="I3" s="10"/>
      <c r="J3" s="12"/>
    </row>
    <row r="4">
      <c r="A4" s="12"/>
      <c r="B4" s="6">
        <f t="shared" si="1"/>
        <v>1</v>
      </c>
      <c r="C4" s="7">
        <f t="shared" si="3"/>
        <v>45354</v>
      </c>
      <c r="D4" s="19"/>
      <c r="E4" s="19"/>
      <c r="F4" s="19"/>
      <c r="G4" s="19"/>
      <c r="H4" s="9">
        <f t="shared" si="2"/>
        <v>0</v>
      </c>
      <c r="I4" s="10"/>
      <c r="J4" s="12"/>
    </row>
    <row r="5">
      <c r="A5" s="12"/>
      <c r="B5" s="6">
        <f t="shared" si="1"/>
        <v>2</v>
      </c>
      <c r="C5" s="7">
        <f t="shared" si="3"/>
        <v>45355</v>
      </c>
      <c r="D5" s="19"/>
      <c r="E5" s="19"/>
      <c r="F5" s="19"/>
      <c r="G5" s="19"/>
      <c r="H5" s="9">
        <f t="shared" si="2"/>
        <v>0</v>
      </c>
      <c r="I5" s="10"/>
      <c r="J5" s="12"/>
    </row>
    <row r="6">
      <c r="A6" s="12"/>
      <c r="B6" s="6">
        <f t="shared" si="1"/>
        <v>3</v>
      </c>
      <c r="C6" s="7">
        <f t="shared" si="3"/>
        <v>45356</v>
      </c>
      <c r="D6" s="19"/>
      <c r="E6" s="19"/>
      <c r="F6" s="19"/>
      <c r="G6" s="19"/>
      <c r="H6" s="9">
        <f t="shared" si="2"/>
        <v>0</v>
      </c>
      <c r="I6" s="20"/>
      <c r="J6" s="12"/>
    </row>
    <row r="7">
      <c r="A7" s="12"/>
      <c r="B7" s="6">
        <f t="shared" si="1"/>
        <v>4</v>
      </c>
      <c r="C7" s="7">
        <f t="shared" si="3"/>
        <v>45357</v>
      </c>
      <c r="D7" s="21"/>
      <c r="E7" s="21"/>
      <c r="F7" s="21"/>
      <c r="G7" s="21"/>
      <c r="H7" s="9">
        <f t="shared" si="2"/>
        <v>0</v>
      </c>
      <c r="I7" s="10"/>
      <c r="J7" s="12"/>
    </row>
    <row r="8">
      <c r="A8" s="12"/>
      <c r="B8" s="6">
        <f t="shared" si="1"/>
        <v>5</v>
      </c>
      <c r="C8" s="7">
        <f t="shared" si="3"/>
        <v>45358</v>
      </c>
      <c r="D8" s="21"/>
      <c r="E8" s="21"/>
      <c r="F8" s="21"/>
      <c r="G8" s="21"/>
      <c r="H8" s="9">
        <f t="shared" si="2"/>
        <v>0</v>
      </c>
      <c r="I8" s="10"/>
      <c r="J8" s="12"/>
    </row>
    <row r="9">
      <c r="A9" s="12"/>
      <c r="B9" s="6">
        <f t="shared" si="1"/>
        <v>6</v>
      </c>
      <c r="C9" s="7">
        <f t="shared" si="3"/>
        <v>45359</v>
      </c>
      <c r="D9" s="19"/>
      <c r="E9" s="19"/>
      <c r="F9" s="19"/>
      <c r="G9" s="19"/>
      <c r="H9" s="9">
        <f t="shared" si="2"/>
        <v>0</v>
      </c>
      <c r="I9" s="10"/>
      <c r="J9" s="12"/>
    </row>
    <row r="10">
      <c r="A10" s="12"/>
      <c r="B10" s="6">
        <f t="shared" si="1"/>
        <v>7</v>
      </c>
      <c r="C10" s="7">
        <f t="shared" si="3"/>
        <v>45360</v>
      </c>
      <c r="D10" s="19"/>
      <c r="E10" s="19"/>
      <c r="F10" s="19"/>
      <c r="G10" s="19"/>
      <c r="H10" s="9">
        <f t="shared" si="2"/>
        <v>0</v>
      </c>
      <c r="I10" s="10"/>
      <c r="J10" s="12"/>
    </row>
    <row r="11">
      <c r="A11" s="12"/>
      <c r="B11" s="6">
        <f t="shared" si="1"/>
        <v>1</v>
      </c>
      <c r="C11" s="7">
        <f t="shared" si="3"/>
        <v>45361</v>
      </c>
      <c r="D11" s="19"/>
      <c r="E11" s="19"/>
      <c r="F11" s="19"/>
      <c r="G11" s="19"/>
      <c r="H11" s="9">
        <f t="shared" si="2"/>
        <v>0</v>
      </c>
      <c r="I11" s="10"/>
      <c r="J11" s="12"/>
    </row>
    <row r="12">
      <c r="A12" s="12"/>
      <c r="B12" s="6">
        <f t="shared" si="1"/>
        <v>2</v>
      </c>
      <c r="C12" s="7">
        <f t="shared" si="3"/>
        <v>45362</v>
      </c>
      <c r="D12" s="19"/>
      <c r="E12" s="19"/>
      <c r="F12" s="19"/>
      <c r="G12" s="19"/>
      <c r="H12" s="9">
        <f t="shared" si="2"/>
        <v>0</v>
      </c>
      <c r="I12" s="10"/>
      <c r="J12" s="12"/>
    </row>
    <row r="13">
      <c r="A13" s="12"/>
      <c r="B13" s="6">
        <f t="shared" si="1"/>
        <v>3</v>
      </c>
      <c r="C13" s="7">
        <f t="shared" si="3"/>
        <v>45363</v>
      </c>
      <c r="D13" s="19"/>
      <c r="E13" s="19"/>
      <c r="F13" s="19"/>
      <c r="G13" s="19"/>
      <c r="H13" s="9">
        <f t="shared" si="2"/>
        <v>0</v>
      </c>
      <c r="I13" s="10"/>
      <c r="J13" s="12"/>
    </row>
    <row r="14">
      <c r="A14" s="12"/>
      <c r="B14" s="6">
        <f t="shared" si="1"/>
        <v>4</v>
      </c>
      <c r="C14" s="7">
        <f t="shared" si="3"/>
        <v>45364</v>
      </c>
      <c r="D14" s="21"/>
      <c r="E14" s="21"/>
      <c r="F14" s="21"/>
      <c r="G14" s="21"/>
      <c r="H14" s="9">
        <f t="shared" si="2"/>
        <v>0</v>
      </c>
      <c r="I14" s="10"/>
      <c r="J14" s="12"/>
    </row>
    <row r="15">
      <c r="A15" s="12"/>
      <c r="B15" s="6">
        <f t="shared" si="1"/>
        <v>5</v>
      </c>
      <c r="C15" s="7">
        <f t="shared" si="3"/>
        <v>45365</v>
      </c>
      <c r="D15" s="21"/>
      <c r="E15" s="21"/>
      <c r="F15" s="21"/>
      <c r="G15" s="21"/>
      <c r="H15" s="9">
        <f t="shared" si="2"/>
        <v>0</v>
      </c>
      <c r="I15" s="10"/>
      <c r="J15" s="12"/>
    </row>
    <row r="16">
      <c r="A16" s="12"/>
      <c r="B16" s="6">
        <f t="shared" si="1"/>
        <v>6</v>
      </c>
      <c r="C16" s="7">
        <f t="shared" si="3"/>
        <v>45366</v>
      </c>
      <c r="D16" s="19"/>
      <c r="E16" s="19"/>
      <c r="F16" s="19"/>
      <c r="G16" s="19"/>
      <c r="H16" s="9">
        <f t="shared" si="2"/>
        <v>0</v>
      </c>
      <c r="I16" s="10"/>
      <c r="J16" s="12"/>
    </row>
    <row r="17">
      <c r="A17" s="12"/>
      <c r="B17" s="6">
        <f t="shared" si="1"/>
        <v>7</v>
      </c>
      <c r="C17" s="7">
        <f t="shared" si="3"/>
        <v>45367</v>
      </c>
      <c r="D17" s="19"/>
      <c r="E17" s="19"/>
      <c r="F17" s="19"/>
      <c r="G17" s="19"/>
      <c r="H17" s="9">
        <f t="shared" si="2"/>
        <v>0</v>
      </c>
      <c r="I17" s="10"/>
      <c r="J17" s="12"/>
    </row>
    <row r="18">
      <c r="A18" s="12"/>
      <c r="B18" s="6">
        <f t="shared" si="1"/>
        <v>1</v>
      </c>
      <c r="C18" s="7">
        <f t="shared" si="3"/>
        <v>45368</v>
      </c>
      <c r="D18" s="19"/>
      <c r="E18" s="19"/>
      <c r="F18" s="19"/>
      <c r="G18" s="19"/>
      <c r="H18" s="9">
        <f t="shared" si="2"/>
        <v>0</v>
      </c>
      <c r="I18" s="10"/>
      <c r="J18" s="12"/>
    </row>
    <row r="19">
      <c r="A19" s="12"/>
      <c r="B19" s="6">
        <f t="shared" si="1"/>
        <v>2</v>
      </c>
      <c r="C19" s="7">
        <f t="shared" si="3"/>
        <v>45369</v>
      </c>
      <c r="D19" s="19"/>
      <c r="E19" s="19"/>
      <c r="F19" s="19"/>
      <c r="G19" s="19"/>
      <c r="H19" s="9">
        <f t="shared" si="2"/>
        <v>0</v>
      </c>
      <c r="I19" s="10"/>
      <c r="J19" s="12"/>
    </row>
    <row r="20">
      <c r="A20" s="12"/>
      <c r="B20" s="6">
        <f t="shared" si="1"/>
        <v>3</v>
      </c>
      <c r="C20" s="7">
        <f t="shared" si="3"/>
        <v>45370</v>
      </c>
      <c r="D20" s="19"/>
      <c r="E20" s="19"/>
      <c r="F20" s="19"/>
      <c r="G20" s="19"/>
      <c r="H20" s="9">
        <f t="shared" si="2"/>
        <v>0</v>
      </c>
      <c r="I20" s="10"/>
      <c r="J20" s="12"/>
    </row>
    <row r="21">
      <c r="A21" s="12"/>
      <c r="B21" s="6">
        <f t="shared" si="1"/>
        <v>4</v>
      </c>
      <c r="C21" s="7">
        <f t="shared" si="3"/>
        <v>45371</v>
      </c>
      <c r="D21" s="21"/>
      <c r="E21" s="21"/>
      <c r="F21" s="21"/>
      <c r="G21" s="21"/>
      <c r="H21" s="9">
        <f t="shared" si="2"/>
        <v>0</v>
      </c>
      <c r="I21" s="10"/>
      <c r="J21" s="12"/>
    </row>
    <row r="22">
      <c r="A22" s="12"/>
      <c r="B22" s="6">
        <f t="shared" si="1"/>
        <v>5</v>
      </c>
      <c r="C22" s="7">
        <f t="shared" si="3"/>
        <v>45372</v>
      </c>
      <c r="D22" s="21"/>
      <c r="E22" s="21"/>
      <c r="F22" s="21"/>
      <c r="G22" s="21"/>
      <c r="H22" s="9">
        <f t="shared" si="2"/>
        <v>0</v>
      </c>
      <c r="I22" s="10"/>
      <c r="J22" s="12"/>
    </row>
    <row r="23">
      <c r="A23" s="12"/>
      <c r="B23" s="6">
        <f t="shared" si="1"/>
        <v>6</v>
      </c>
      <c r="C23" s="7">
        <f t="shared" si="3"/>
        <v>45373</v>
      </c>
      <c r="D23" s="19"/>
      <c r="E23" s="19"/>
      <c r="F23" s="19"/>
      <c r="G23" s="19"/>
      <c r="H23" s="9">
        <f t="shared" si="2"/>
        <v>0</v>
      </c>
      <c r="I23" s="10"/>
      <c r="J23" s="12"/>
    </row>
    <row r="24">
      <c r="A24" s="12"/>
      <c r="B24" s="6">
        <f t="shared" si="1"/>
        <v>7</v>
      </c>
      <c r="C24" s="7">
        <f t="shared" si="3"/>
        <v>45374</v>
      </c>
      <c r="D24" s="19"/>
      <c r="E24" s="19"/>
      <c r="F24" s="19"/>
      <c r="G24" s="19"/>
      <c r="H24" s="9">
        <f t="shared" si="2"/>
        <v>0</v>
      </c>
      <c r="I24" s="10"/>
      <c r="J24" s="12"/>
    </row>
    <row r="25">
      <c r="A25" s="12"/>
      <c r="B25" s="6">
        <f t="shared" si="1"/>
        <v>1</v>
      </c>
      <c r="C25" s="7">
        <f t="shared" si="3"/>
        <v>45375</v>
      </c>
      <c r="D25" s="19"/>
      <c r="E25" s="19"/>
      <c r="F25" s="19"/>
      <c r="G25" s="19"/>
      <c r="H25" s="9">
        <f t="shared" si="2"/>
        <v>0</v>
      </c>
      <c r="I25" s="10"/>
      <c r="J25" s="12"/>
    </row>
    <row r="26">
      <c r="A26" s="12"/>
      <c r="B26" s="6">
        <f t="shared" si="1"/>
        <v>2</v>
      </c>
      <c r="C26" s="7">
        <f t="shared" si="3"/>
        <v>45376</v>
      </c>
      <c r="D26" s="19"/>
      <c r="E26" s="19"/>
      <c r="F26" s="19"/>
      <c r="G26" s="19"/>
      <c r="H26" s="9">
        <f t="shared" si="2"/>
        <v>0</v>
      </c>
      <c r="I26" s="10"/>
      <c r="J26" s="12"/>
    </row>
    <row r="27">
      <c r="A27" s="12"/>
      <c r="B27" s="6">
        <f t="shared" si="1"/>
        <v>3</v>
      </c>
      <c r="C27" s="7">
        <f t="shared" si="3"/>
        <v>45377</v>
      </c>
      <c r="D27" s="19"/>
      <c r="E27" s="19"/>
      <c r="F27" s="19"/>
      <c r="G27" s="19"/>
      <c r="H27" s="9">
        <f t="shared" si="2"/>
        <v>0</v>
      </c>
      <c r="I27" s="10"/>
      <c r="J27" s="12"/>
    </row>
    <row r="28">
      <c r="A28" s="12"/>
      <c r="B28" s="6">
        <f t="shared" si="1"/>
        <v>4</v>
      </c>
      <c r="C28" s="7">
        <f t="shared" si="3"/>
        <v>45378</v>
      </c>
      <c r="D28" s="21"/>
      <c r="E28" s="21"/>
      <c r="F28" s="21"/>
      <c r="G28" s="21"/>
      <c r="H28" s="9">
        <f t="shared" si="2"/>
        <v>0</v>
      </c>
      <c r="I28" s="10"/>
      <c r="J28" s="12"/>
    </row>
    <row r="29">
      <c r="A29" s="12"/>
      <c r="B29" s="6">
        <f t="shared" si="1"/>
        <v>5</v>
      </c>
      <c r="C29" s="7">
        <f t="shared" si="3"/>
        <v>45379</v>
      </c>
      <c r="D29" s="21"/>
      <c r="E29" s="21"/>
      <c r="F29" s="21"/>
      <c r="G29" s="21"/>
      <c r="H29" s="9">
        <f t="shared" si="2"/>
        <v>0</v>
      </c>
      <c r="I29" s="10"/>
      <c r="J29" s="12"/>
    </row>
    <row r="30">
      <c r="A30" s="12"/>
      <c r="B30" s="6">
        <f t="shared" si="1"/>
        <v>6</v>
      </c>
      <c r="C30" s="7">
        <f t="shared" si="3"/>
        <v>45380</v>
      </c>
      <c r="D30" s="19"/>
      <c r="E30" s="19"/>
      <c r="F30" s="19"/>
      <c r="G30" s="19"/>
      <c r="H30" s="9">
        <f t="shared" si="2"/>
        <v>0</v>
      </c>
      <c r="I30" s="10"/>
      <c r="J30" s="12"/>
    </row>
    <row r="31">
      <c r="A31" s="12"/>
      <c r="B31" s="6">
        <f t="shared" si="1"/>
        <v>7</v>
      </c>
      <c r="C31" s="7">
        <f t="shared" si="3"/>
        <v>45381</v>
      </c>
      <c r="D31" s="19"/>
      <c r="E31" s="19"/>
      <c r="F31" s="19"/>
      <c r="G31" s="19"/>
      <c r="H31" s="9">
        <f t="shared" si="2"/>
        <v>0</v>
      </c>
      <c r="I31" s="10"/>
      <c r="J31" s="12"/>
    </row>
    <row r="32">
      <c r="A32" s="15"/>
      <c r="B32" s="6">
        <f t="shared" si="1"/>
        <v>1</v>
      </c>
      <c r="C32" s="7">
        <f t="shared" si="3"/>
        <v>45382</v>
      </c>
      <c r="D32" s="19"/>
      <c r="E32" s="19"/>
      <c r="F32" s="19"/>
      <c r="G32" s="19"/>
      <c r="H32" s="9">
        <f t="shared" si="2"/>
        <v>0</v>
      </c>
      <c r="I32" s="10"/>
      <c r="J32" s="15"/>
    </row>
    <row r="33">
      <c r="A33" s="16"/>
      <c r="B33" s="17"/>
      <c r="C33" s="17"/>
      <c r="D33" s="17"/>
      <c r="E33" s="17"/>
      <c r="F33" s="17"/>
      <c r="G33" s="17"/>
      <c r="H33" s="17"/>
      <c r="I33" s="17"/>
      <c r="J33" s="18"/>
    </row>
  </sheetData>
  <mergeCells count="3">
    <mergeCell ref="A2:A32"/>
    <mergeCell ref="J2:J32"/>
    <mergeCell ref="A33:J33"/>
  </mergeCells>
  <conditionalFormatting sqref="B2:I32">
    <cfRule type="expression" dxfId="0" priority="1">
      <formula>WEEKDAY($C2,2)&gt;=6</formula>
    </cfRule>
  </conditionalFormatting>
  <conditionalFormatting sqref="B2:I32">
    <cfRule type="expression" dxfId="1" priority="2">
      <formula>COUNTIF(indirect("parametres!I3:I13"),$C2)&gt;0</formula>
    </cfRule>
  </conditionalFormatting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" max="1" width="7.63"/>
    <col customWidth="1" min="2" max="2" width="5.75"/>
    <col customWidth="1" min="4" max="7" width="5.75"/>
    <col customWidth="1" min="8" max="8" width="7.63"/>
    <col customWidth="1" min="9" max="9" width="7.38"/>
    <col customWidth="1" min="10" max="10" width="8.88"/>
  </cols>
  <sheetData>
    <row r="1">
      <c r="A1" s="2">
        <v>2024.0</v>
      </c>
      <c r="B1" s="2" t="s">
        <v>0</v>
      </c>
      <c r="C1" s="3" t="s">
        <v>1</v>
      </c>
      <c r="D1" s="4" t="s">
        <v>2</v>
      </c>
      <c r="E1" s="4" t="s">
        <v>3</v>
      </c>
      <c r="F1" s="4" t="s">
        <v>2</v>
      </c>
      <c r="G1" s="4" t="s">
        <v>4</v>
      </c>
      <c r="H1" s="4" t="s">
        <v>5</v>
      </c>
      <c r="I1" s="4" t="s">
        <v>6</v>
      </c>
      <c r="J1" s="4" t="s">
        <v>7</v>
      </c>
    </row>
    <row r="2">
      <c r="A2" s="5" t="s">
        <v>11</v>
      </c>
      <c r="B2" s="6">
        <f t="shared" ref="B2:B31" si="1">WEEKDAY(C2)</f>
        <v>2</v>
      </c>
      <c r="C2" s="7">
        <f>DATE(A1,4,1)</f>
        <v>45383</v>
      </c>
      <c r="D2" s="19"/>
      <c r="E2" s="19"/>
      <c r="F2" s="19"/>
      <c r="G2" s="19"/>
      <c r="H2" s="9">
        <f t="shared" ref="H2:H31" si="2">G2-F2+E2-D2</f>
        <v>0</v>
      </c>
      <c r="I2" s="10"/>
      <c r="J2" s="11">
        <f>SUM(H2:H31)</f>
        <v>0</v>
      </c>
    </row>
    <row r="3">
      <c r="A3" s="12"/>
      <c r="B3" s="6">
        <f t="shared" si="1"/>
        <v>3</v>
      </c>
      <c r="C3" s="7">
        <f t="shared" ref="C3:C31" si="3">C2+1</f>
        <v>45384</v>
      </c>
      <c r="D3" s="19"/>
      <c r="E3" s="19"/>
      <c r="F3" s="19"/>
      <c r="G3" s="19"/>
      <c r="H3" s="9">
        <f t="shared" si="2"/>
        <v>0</v>
      </c>
      <c r="I3" s="10"/>
      <c r="J3" s="12"/>
    </row>
    <row r="4">
      <c r="A4" s="12"/>
      <c r="B4" s="6">
        <f t="shared" si="1"/>
        <v>4</v>
      </c>
      <c r="C4" s="7">
        <f t="shared" si="3"/>
        <v>45385</v>
      </c>
      <c r="D4" s="19"/>
      <c r="E4" s="19"/>
      <c r="F4" s="19"/>
      <c r="G4" s="19"/>
      <c r="H4" s="9">
        <f t="shared" si="2"/>
        <v>0</v>
      </c>
      <c r="I4" s="10"/>
      <c r="J4" s="12"/>
    </row>
    <row r="5">
      <c r="A5" s="12"/>
      <c r="B5" s="6">
        <f t="shared" si="1"/>
        <v>5</v>
      </c>
      <c r="C5" s="7">
        <f t="shared" si="3"/>
        <v>45386</v>
      </c>
      <c r="D5" s="19"/>
      <c r="E5" s="19"/>
      <c r="F5" s="19"/>
      <c r="G5" s="19"/>
      <c r="H5" s="9">
        <f t="shared" si="2"/>
        <v>0</v>
      </c>
      <c r="I5" s="10"/>
      <c r="J5" s="12"/>
    </row>
    <row r="6">
      <c r="A6" s="12"/>
      <c r="B6" s="6">
        <f t="shared" si="1"/>
        <v>6</v>
      </c>
      <c r="C6" s="7">
        <f t="shared" si="3"/>
        <v>45387</v>
      </c>
      <c r="D6" s="19"/>
      <c r="E6" s="19"/>
      <c r="F6" s="19"/>
      <c r="G6" s="19"/>
      <c r="H6" s="9">
        <f t="shared" si="2"/>
        <v>0</v>
      </c>
      <c r="I6" s="20"/>
      <c r="J6" s="12"/>
    </row>
    <row r="7">
      <c r="A7" s="12"/>
      <c r="B7" s="6">
        <f t="shared" si="1"/>
        <v>7</v>
      </c>
      <c r="C7" s="7">
        <f t="shared" si="3"/>
        <v>45388</v>
      </c>
      <c r="D7" s="21"/>
      <c r="E7" s="21"/>
      <c r="F7" s="21"/>
      <c r="G7" s="21"/>
      <c r="H7" s="9">
        <f t="shared" si="2"/>
        <v>0</v>
      </c>
      <c r="I7" s="10"/>
      <c r="J7" s="12"/>
    </row>
    <row r="8">
      <c r="A8" s="12"/>
      <c r="B8" s="6">
        <f t="shared" si="1"/>
        <v>1</v>
      </c>
      <c r="C8" s="7">
        <f t="shared" si="3"/>
        <v>45389</v>
      </c>
      <c r="D8" s="21"/>
      <c r="E8" s="21"/>
      <c r="F8" s="21"/>
      <c r="G8" s="21"/>
      <c r="H8" s="9">
        <f t="shared" si="2"/>
        <v>0</v>
      </c>
      <c r="I8" s="10"/>
      <c r="J8" s="12"/>
    </row>
    <row r="9">
      <c r="A9" s="12"/>
      <c r="B9" s="6">
        <f t="shared" si="1"/>
        <v>2</v>
      </c>
      <c r="C9" s="7">
        <f t="shared" si="3"/>
        <v>45390</v>
      </c>
      <c r="D9" s="19"/>
      <c r="E9" s="19"/>
      <c r="F9" s="19"/>
      <c r="G9" s="19"/>
      <c r="H9" s="9">
        <f t="shared" si="2"/>
        <v>0</v>
      </c>
      <c r="I9" s="10"/>
      <c r="J9" s="12"/>
    </row>
    <row r="10">
      <c r="A10" s="12"/>
      <c r="B10" s="6">
        <f t="shared" si="1"/>
        <v>3</v>
      </c>
      <c r="C10" s="7">
        <f t="shared" si="3"/>
        <v>45391</v>
      </c>
      <c r="D10" s="19"/>
      <c r="E10" s="19"/>
      <c r="F10" s="19"/>
      <c r="G10" s="19"/>
      <c r="H10" s="9">
        <f t="shared" si="2"/>
        <v>0</v>
      </c>
      <c r="I10" s="10"/>
      <c r="J10" s="12"/>
    </row>
    <row r="11">
      <c r="A11" s="12"/>
      <c r="B11" s="6">
        <f t="shared" si="1"/>
        <v>4</v>
      </c>
      <c r="C11" s="7">
        <f t="shared" si="3"/>
        <v>45392</v>
      </c>
      <c r="D11" s="19"/>
      <c r="E11" s="19"/>
      <c r="F11" s="19"/>
      <c r="G11" s="19"/>
      <c r="H11" s="9">
        <f t="shared" si="2"/>
        <v>0</v>
      </c>
      <c r="I11" s="10"/>
      <c r="J11" s="12"/>
    </row>
    <row r="12">
      <c r="A12" s="12"/>
      <c r="B12" s="6">
        <f t="shared" si="1"/>
        <v>5</v>
      </c>
      <c r="C12" s="7">
        <f t="shared" si="3"/>
        <v>45393</v>
      </c>
      <c r="D12" s="19"/>
      <c r="E12" s="19"/>
      <c r="F12" s="19"/>
      <c r="G12" s="19"/>
      <c r="H12" s="9">
        <f t="shared" si="2"/>
        <v>0</v>
      </c>
      <c r="I12" s="10"/>
      <c r="J12" s="12"/>
    </row>
    <row r="13">
      <c r="A13" s="12"/>
      <c r="B13" s="6">
        <f t="shared" si="1"/>
        <v>6</v>
      </c>
      <c r="C13" s="7">
        <f t="shared" si="3"/>
        <v>45394</v>
      </c>
      <c r="D13" s="19"/>
      <c r="E13" s="19"/>
      <c r="F13" s="19"/>
      <c r="G13" s="19"/>
      <c r="H13" s="9">
        <f t="shared" si="2"/>
        <v>0</v>
      </c>
      <c r="I13" s="10"/>
      <c r="J13" s="12"/>
    </row>
    <row r="14">
      <c r="A14" s="12"/>
      <c r="B14" s="6">
        <f t="shared" si="1"/>
        <v>7</v>
      </c>
      <c r="C14" s="7">
        <f t="shared" si="3"/>
        <v>45395</v>
      </c>
      <c r="D14" s="21"/>
      <c r="E14" s="21"/>
      <c r="F14" s="21"/>
      <c r="G14" s="21"/>
      <c r="H14" s="9">
        <f t="shared" si="2"/>
        <v>0</v>
      </c>
      <c r="I14" s="10"/>
      <c r="J14" s="12"/>
    </row>
    <row r="15">
      <c r="A15" s="12"/>
      <c r="B15" s="6">
        <f t="shared" si="1"/>
        <v>1</v>
      </c>
      <c r="C15" s="7">
        <f t="shared" si="3"/>
        <v>45396</v>
      </c>
      <c r="D15" s="21"/>
      <c r="E15" s="21"/>
      <c r="F15" s="21"/>
      <c r="G15" s="21"/>
      <c r="H15" s="9">
        <f t="shared" si="2"/>
        <v>0</v>
      </c>
      <c r="I15" s="10"/>
      <c r="J15" s="12"/>
    </row>
    <row r="16">
      <c r="A16" s="12"/>
      <c r="B16" s="6">
        <f t="shared" si="1"/>
        <v>2</v>
      </c>
      <c r="C16" s="7">
        <f t="shared" si="3"/>
        <v>45397</v>
      </c>
      <c r="D16" s="19"/>
      <c r="E16" s="19"/>
      <c r="F16" s="19"/>
      <c r="G16" s="19"/>
      <c r="H16" s="9">
        <f t="shared" si="2"/>
        <v>0</v>
      </c>
      <c r="I16" s="10"/>
      <c r="J16" s="12"/>
    </row>
    <row r="17">
      <c r="A17" s="12"/>
      <c r="B17" s="6">
        <f t="shared" si="1"/>
        <v>3</v>
      </c>
      <c r="C17" s="7">
        <f t="shared" si="3"/>
        <v>45398</v>
      </c>
      <c r="D17" s="19"/>
      <c r="E17" s="19"/>
      <c r="F17" s="19"/>
      <c r="G17" s="19"/>
      <c r="H17" s="9">
        <f t="shared" si="2"/>
        <v>0</v>
      </c>
      <c r="I17" s="10"/>
      <c r="J17" s="12"/>
    </row>
    <row r="18">
      <c r="A18" s="12"/>
      <c r="B18" s="6">
        <f t="shared" si="1"/>
        <v>4</v>
      </c>
      <c r="C18" s="7">
        <f t="shared" si="3"/>
        <v>45399</v>
      </c>
      <c r="D18" s="19"/>
      <c r="E18" s="19"/>
      <c r="F18" s="19"/>
      <c r="G18" s="19"/>
      <c r="H18" s="9">
        <f t="shared" si="2"/>
        <v>0</v>
      </c>
      <c r="I18" s="10"/>
      <c r="J18" s="12"/>
    </row>
    <row r="19">
      <c r="A19" s="12"/>
      <c r="B19" s="6">
        <f t="shared" si="1"/>
        <v>5</v>
      </c>
      <c r="C19" s="7">
        <f t="shared" si="3"/>
        <v>45400</v>
      </c>
      <c r="D19" s="19"/>
      <c r="E19" s="19"/>
      <c r="F19" s="19"/>
      <c r="G19" s="19"/>
      <c r="H19" s="9">
        <f t="shared" si="2"/>
        <v>0</v>
      </c>
      <c r="I19" s="10"/>
      <c r="J19" s="12"/>
    </row>
    <row r="20">
      <c r="A20" s="12"/>
      <c r="B20" s="6">
        <f t="shared" si="1"/>
        <v>6</v>
      </c>
      <c r="C20" s="7">
        <f t="shared" si="3"/>
        <v>45401</v>
      </c>
      <c r="D20" s="19"/>
      <c r="E20" s="19"/>
      <c r="F20" s="19"/>
      <c r="G20" s="19"/>
      <c r="H20" s="9">
        <f t="shared" si="2"/>
        <v>0</v>
      </c>
      <c r="I20" s="10"/>
      <c r="J20" s="12"/>
    </row>
    <row r="21">
      <c r="A21" s="12"/>
      <c r="B21" s="6">
        <f t="shared" si="1"/>
        <v>7</v>
      </c>
      <c r="C21" s="7">
        <f t="shared" si="3"/>
        <v>45402</v>
      </c>
      <c r="D21" s="21"/>
      <c r="E21" s="21"/>
      <c r="F21" s="21"/>
      <c r="G21" s="21"/>
      <c r="H21" s="9">
        <f t="shared" si="2"/>
        <v>0</v>
      </c>
      <c r="I21" s="10"/>
      <c r="J21" s="12"/>
    </row>
    <row r="22">
      <c r="A22" s="12"/>
      <c r="B22" s="6">
        <f t="shared" si="1"/>
        <v>1</v>
      </c>
      <c r="C22" s="7">
        <f t="shared" si="3"/>
        <v>45403</v>
      </c>
      <c r="D22" s="21"/>
      <c r="E22" s="21"/>
      <c r="F22" s="21"/>
      <c r="G22" s="21"/>
      <c r="H22" s="9">
        <f t="shared" si="2"/>
        <v>0</v>
      </c>
      <c r="I22" s="10"/>
      <c r="J22" s="12"/>
    </row>
    <row r="23">
      <c r="A23" s="12"/>
      <c r="B23" s="6">
        <f t="shared" si="1"/>
        <v>2</v>
      </c>
      <c r="C23" s="7">
        <f t="shared" si="3"/>
        <v>45404</v>
      </c>
      <c r="D23" s="19"/>
      <c r="E23" s="19"/>
      <c r="F23" s="19"/>
      <c r="G23" s="19"/>
      <c r="H23" s="9">
        <f t="shared" si="2"/>
        <v>0</v>
      </c>
      <c r="I23" s="10"/>
      <c r="J23" s="12"/>
    </row>
    <row r="24">
      <c r="A24" s="12"/>
      <c r="B24" s="6">
        <f t="shared" si="1"/>
        <v>3</v>
      </c>
      <c r="C24" s="7">
        <f t="shared" si="3"/>
        <v>45405</v>
      </c>
      <c r="D24" s="19"/>
      <c r="E24" s="19"/>
      <c r="F24" s="19"/>
      <c r="G24" s="19"/>
      <c r="H24" s="9">
        <f t="shared" si="2"/>
        <v>0</v>
      </c>
      <c r="I24" s="10"/>
      <c r="J24" s="12"/>
    </row>
    <row r="25">
      <c r="A25" s="12"/>
      <c r="B25" s="6">
        <f t="shared" si="1"/>
        <v>4</v>
      </c>
      <c r="C25" s="7">
        <f t="shared" si="3"/>
        <v>45406</v>
      </c>
      <c r="D25" s="19"/>
      <c r="E25" s="19"/>
      <c r="F25" s="19"/>
      <c r="G25" s="19"/>
      <c r="H25" s="9">
        <f t="shared" si="2"/>
        <v>0</v>
      </c>
      <c r="I25" s="10"/>
      <c r="J25" s="12"/>
    </row>
    <row r="26">
      <c r="A26" s="12"/>
      <c r="B26" s="6">
        <f t="shared" si="1"/>
        <v>5</v>
      </c>
      <c r="C26" s="7">
        <f t="shared" si="3"/>
        <v>45407</v>
      </c>
      <c r="D26" s="19"/>
      <c r="E26" s="19"/>
      <c r="F26" s="19"/>
      <c r="G26" s="19"/>
      <c r="H26" s="9">
        <f t="shared" si="2"/>
        <v>0</v>
      </c>
      <c r="I26" s="10"/>
      <c r="J26" s="12"/>
    </row>
    <row r="27">
      <c r="A27" s="12"/>
      <c r="B27" s="6">
        <f t="shared" si="1"/>
        <v>6</v>
      </c>
      <c r="C27" s="7">
        <f t="shared" si="3"/>
        <v>45408</v>
      </c>
      <c r="D27" s="19"/>
      <c r="E27" s="19"/>
      <c r="F27" s="19"/>
      <c r="G27" s="19"/>
      <c r="H27" s="9">
        <f t="shared" si="2"/>
        <v>0</v>
      </c>
      <c r="I27" s="10"/>
      <c r="J27" s="12"/>
    </row>
    <row r="28">
      <c r="A28" s="12"/>
      <c r="B28" s="6">
        <f t="shared" si="1"/>
        <v>7</v>
      </c>
      <c r="C28" s="7">
        <f t="shared" si="3"/>
        <v>45409</v>
      </c>
      <c r="D28" s="21"/>
      <c r="E28" s="21"/>
      <c r="F28" s="21"/>
      <c r="G28" s="21"/>
      <c r="H28" s="9">
        <f t="shared" si="2"/>
        <v>0</v>
      </c>
      <c r="I28" s="10"/>
      <c r="J28" s="12"/>
    </row>
    <row r="29">
      <c r="A29" s="12"/>
      <c r="B29" s="6">
        <f t="shared" si="1"/>
        <v>1</v>
      </c>
      <c r="C29" s="7">
        <f t="shared" si="3"/>
        <v>45410</v>
      </c>
      <c r="D29" s="21"/>
      <c r="E29" s="21"/>
      <c r="F29" s="21"/>
      <c r="G29" s="21"/>
      <c r="H29" s="9">
        <f t="shared" si="2"/>
        <v>0</v>
      </c>
      <c r="I29" s="10"/>
      <c r="J29" s="12"/>
    </row>
    <row r="30">
      <c r="A30" s="12"/>
      <c r="B30" s="6">
        <f t="shared" si="1"/>
        <v>2</v>
      </c>
      <c r="C30" s="7">
        <f t="shared" si="3"/>
        <v>45411</v>
      </c>
      <c r="D30" s="19"/>
      <c r="E30" s="19"/>
      <c r="F30" s="19"/>
      <c r="G30" s="19"/>
      <c r="H30" s="9">
        <f t="shared" si="2"/>
        <v>0</v>
      </c>
      <c r="I30" s="10"/>
      <c r="J30" s="12"/>
    </row>
    <row r="31">
      <c r="A31" s="15"/>
      <c r="B31" s="6">
        <f t="shared" si="1"/>
        <v>3</v>
      </c>
      <c r="C31" s="7">
        <f t="shared" si="3"/>
        <v>45412</v>
      </c>
      <c r="D31" s="19"/>
      <c r="E31" s="19"/>
      <c r="F31" s="19"/>
      <c r="G31" s="19"/>
      <c r="H31" s="9">
        <f t="shared" si="2"/>
        <v>0</v>
      </c>
      <c r="I31" s="10"/>
      <c r="J31" s="15"/>
    </row>
    <row r="32">
      <c r="A32" s="16"/>
      <c r="B32" s="17"/>
      <c r="C32" s="17"/>
      <c r="D32" s="17"/>
      <c r="E32" s="17"/>
      <c r="F32" s="17"/>
      <c r="G32" s="17"/>
      <c r="H32" s="17"/>
      <c r="I32" s="17"/>
      <c r="J32" s="18"/>
    </row>
  </sheetData>
  <mergeCells count="3">
    <mergeCell ref="A2:A31"/>
    <mergeCell ref="J2:J31"/>
    <mergeCell ref="A32:J32"/>
  </mergeCells>
  <conditionalFormatting sqref="B2:I31">
    <cfRule type="expression" dxfId="0" priority="1">
      <formula>WEEKDAY($C2,2)&gt;=6</formula>
    </cfRule>
  </conditionalFormatting>
  <conditionalFormatting sqref="B2:I31">
    <cfRule type="expression" dxfId="1" priority="2">
      <formula>COUNTIF(indirect("parametres!I3:I13"),$C2)&gt;0</formula>
    </cfRule>
  </conditionalFormatting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" max="1" width="7.63"/>
    <col customWidth="1" min="2" max="2" width="5.75"/>
    <col customWidth="1" min="4" max="7" width="5.75"/>
    <col customWidth="1" min="8" max="8" width="7.63"/>
    <col customWidth="1" min="9" max="9" width="7.38"/>
    <col customWidth="1" min="10" max="10" width="8.88"/>
  </cols>
  <sheetData>
    <row r="1">
      <c r="A1" s="2">
        <v>2024.0</v>
      </c>
      <c r="B1" s="2" t="s">
        <v>0</v>
      </c>
      <c r="C1" s="3" t="s">
        <v>1</v>
      </c>
      <c r="D1" s="4" t="s">
        <v>2</v>
      </c>
      <c r="E1" s="4" t="s">
        <v>3</v>
      </c>
      <c r="F1" s="4" t="s">
        <v>2</v>
      </c>
      <c r="G1" s="4" t="s">
        <v>4</v>
      </c>
      <c r="H1" s="4" t="s">
        <v>5</v>
      </c>
      <c r="I1" s="4" t="s">
        <v>6</v>
      </c>
      <c r="J1" s="4" t="s">
        <v>7</v>
      </c>
    </row>
    <row r="2">
      <c r="A2" s="5" t="s">
        <v>12</v>
      </c>
      <c r="B2" s="6">
        <f t="shared" ref="B2:B32" si="1">WEEKDAY(C2)</f>
        <v>4</v>
      </c>
      <c r="C2" s="7">
        <f>DATE(A1,5,1)</f>
        <v>45413</v>
      </c>
      <c r="D2" s="19"/>
      <c r="E2" s="19"/>
      <c r="F2" s="19"/>
      <c r="G2" s="19"/>
      <c r="H2" s="9">
        <f t="shared" ref="H2:H32" si="2">G2-F2+E2-D2</f>
        <v>0</v>
      </c>
      <c r="I2" s="10"/>
      <c r="J2" s="11">
        <f>SUM(H2:H32)</f>
        <v>0</v>
      </c>
    </row>
    <row r="3">
      <c r="A3" s="12"/>
      <c r="B3" s="6">
        <f t="shared" si="1"/>
        <v>5</v>
      </c>
      <c r="C3" s="7">
        <f t="shared" ref="C3:C32" si="3">C2+1</f>
        <v>45414</v>
      </c>
      <c r="D3" s="19"/>
      <c r="E3" s="19"/>
      <c r="F3" s="19"/>
      <c r="G3" s="19"/>
      <c r="H3" s="9">
        <f t="shared" si="2"/>
        <v>0</v>
      </c>
      <c r="I3" s="10"/>
      <c r="J3" s="12"/>
    </row>
    <row r="4">
      <c r="A4" s="12"/>
      <c r="B4" s="6">
        <f t="shared" si="1"/>
        <v>6</v>
      </c>
      <c r="C4" s="7">
        <f t="shared" si="3"/>
        <v>45415</v>
      </c>
      <c r="D4" s="19"/>
      <c r="E4" s="19"/>
      <c r="F4" s="19"/>
      <c r="G4" s="19"/>
      <c r="H4" s="9">
        <f t="shared" si="2"/>
        <v>0</v>
      </c>
      <c r="I4" s="10"/>
      <c r="J4" s="12"/>
    </row>
    <row r="5">
      <c r="A5" s="12"/>
      <c r="B5" s="6">
        <f t="shared" si="1"/>
        <v>7</v>
      </c>
      <c r="C5" s="7">
        <f t="shared" si="3"/>
        <v>45416</v>
      </c>
      <c r="D5" s="19"/>
      <c r="E5" s="19"/>
      <c r="F5" s="19"/>
      <c r="G5" s="19"/>
      <c r="H5" s="9">
        <f t="shared" si="2"/>
        <v>0</v>
      </c>
      <c r="I5" s="10"/>
      <c r="J5" s="12"/>
    </row>
    <row r="6">
      <c r="A6" s="12"/>
      <c r="B6" s="6">
        <f t="shared" si="1"/>
        <v>1</v>
      </c>
      <c r="C6" s="7">
        <f t="shared" si="3"/>
        <v>45417</v>
      </c>
      <c r="D6" s="19"/>
      <c r="E6" s="19"/>
      <c r="F6" s="19"/>
      <c r="G6" s="19"/>
      <c r="H6" s="9">
        <f t="shared" si="2"/>
        <v>0</v>
      </c>
      <c r="I6" s="20"/>
      <c r="J6" s="12"/>
    </row>
    <row r="7">
      <c r="A7" s="12"/>
      <c r="B7" s="6">
        <f t="shared" si="1"/>
        <v>2</v>
      </c>
      <c r="C7" s="7">
        <f t="shared" si="3"/>
        <v>45418</v>
      </c>
      <c r="D7" s="21"/>
      <c r="E7" s="21"/>
      <c r="F7" s="21"/>
      <c r="G7" s="21"/>
      <c r="H7" s="9">
        <f t="shared" si="2"/>
        <v>0</v>
      </c>
      <c r="I7" s="10"/>
      <c r="J7" s="12"/>
    </row>
    <row r="8">
      <c r="A8" s="12"/>
      <c r="B8" s="6">
        <f t="shared" si="1"/>
        <v>3</v>
      </c>
      <c r="C8" s="7">
        <f t="shared" si="3"/>
        <v>45419</v>
      </c>
      <c r="D8" s="21"/>
      <c r="E8" s="21"/>
      <c r="F8" s="21"/>
      <c r="G8" s="21"/>
      <c r="H8" s="9">
        <f t="shared" si="2"/>
        <v>0</v>
      </c>
      <c r="I8" s="10"/>
      <c r="J8" s="12"/>
    </row>
    <row r="9">
      <c r="A9" s="12"/>
      <c r="B9" s="6">
        <f t="shared" si="1"/>
        <v>4</v>
      </c>
      <c r="C9" s="7">
        <f t="shared" si="3"/>
        <v>45420</v>
      </c>
      <c r="D9" s="19"/>
      <c r="E9" s="19"/>
      <c r="F9" s="19"/>
      <c r="G9" s="19"/>
      <c r="H9" s="9">
        <f t="shared" si="2"/>
        <v>0</v>
      </c>
      <c r="I9" s="10"/>
      <c r="J9" s="12"/>
    </row>
    <row r="10">
      <c r="A10" s="12"/>
      <c r="B10" s="6">
        <f t="shared" si="1"/>
        <v>5</v>
      </c>
      <c r="C10" s="7">
        <f t="shared" si="3"/>
        <v>45421</v>
      </c>
      <c r="D10" s="19"/>
      <c r="E10" s="19"/>
      <c r="F10" s="19"/>
      <c r="G10" s="19"/>
      <c r="H10" s="9">
        <f t="shared" si="2"/>
        <v>0</v>
      </c>
      <c r="I10" s="10"/>
      <c r="J10" s="12"/>
    </row>
    <row r="11">
      <c r="A11" s="12"/>
      <c r="B11" s="6">
        <f t="shared" si="1"/>
        <v>6</v>
      </c>
      <c r="C11" s="7">
        <f t="shared" si="3"/>
        <v>45422</v>
      </c>
      <c r="D11" s="19"/>
      <c r="E11" s="19"/>
      <c r="F11" s="19"/>
      <c r="G11" s="19"/>
      <c r="H11" s="9">
        <f t="shared" si="2"/>
        <v>0</v>
      </c>
      <c r="I11" s="10"/>
      <c r="J11" s="12"/>
    </row>
    <row r="12">
      <c r="A12" s="12"/>
      <c r="B12" s="6">
        <f t="shared" si="1"/>
        <v>7</v>
      </c>
      <c r="C12" s="7">
        <f t="shared" si="3"/>
        <v>45423</v>
      </c>
      <c r="D12" s="19"/>
      <c r="E12" s="19"/>
      <c r="F12" s="19"/>
      <c r="G12" s="19"/>
      <c r="H12" s="9">
        <f t="shared" si="2"/>
        <v>0</v>
      </c>
      <c r="I12" s="10"/>
      <c r="J12" s="12"/>
    </row>
    <row r="13">
      <c r="A13" s="12"/>
      <c r="B13" s="6">
        <f t="shared" si="1"/>
        <v>1</v>
      </c>
      <c r="C13" s="7">
        <f t="shared" si="3"/>
        <v>45424</v>
      </c>
      <c r="D13" s="19"/>
      <c r="E13" s="19"/>
      <c r="F13" s="19"/>
      <c r="G13" s="19"/>
      <c r="H13" s="9">
        <f t="shared" si="2"/>
        <v>0</v>
      </c>
      <c r="I13" s="10"/>
      <c r="J13" s="12"/>
    </row>
    <row r="14">
      <c r="A14" s="12"/>
      <c r="B14" s="6">
        <f t="shared" si="1"/>
        <v>2</v>
      </c>
      <c r="C14" s="7">
        <f t="shared" si="3"/>
        <v>45425</v>
      </c>
      <c r="D14" s="21"/>
      <c r="E14" s="21"/>
      <c r="F14" s="21"/>
      <c r="G14" s="21"/>
      <c r="H14" s="9">
        <f t="shared" si="2"/>
        <v>0</v>
      </c>
      <c r="I14" s="10"/>
      <c r="J14" s="12"/>
    </row>
    <row r="15">
      <c r="A15" s="12"/>
      <c r="B15" s="6">
        <f t="shared" si="1"/>
        <v>3</v>
      </c>
      <c r="C15" s="7">
        <f t="shared" si="3"/>
        <v>45426</v>
      </c>
      <c r="D15" s="21"/>
      <c r="E15" s="21"/>
      <c r="F15" s="21"/>
      <c r="G15" s="21"/>
      <c r="H15" s="9">
        <f t="shared" si="2"/>
        <v>0</v>
      </c>
      <c r="I15" s="10"/>
      <c r="J15" s="12"/>
    </row>
    <row r="16">
      <c r="A16" s="12"/>
      <c r="B16" s="6">
        <f t="shared" si="1"/>
        <v>4</v>
      </c>
      <c r="C16" s="7">
        <f t="shared" si="3"/>
        <v>45427</v>
      </c>
      <c r="D16" s="19"/>
      <c r="E16" s="19"/>
      <c r="F16" s="19"/>
      <c r="G16" s="19"/>
      <c r="H16" s="9">
        <f t="shared" si="2"/>
        <v>0</v>
      </c>
      <c r="I16" s="10"/>
      <c r="J16" s="12"/>
    </row>
    <row r="17">
      <c r="A17" s="12"/>
      <c r="B17" s="6">
        <f t="shared" si="1"/>
        <v>5</v>
      </c>
      <c r="C17" s="7">
        <f t="shared" si="3"/>
        <v>45428</v>
      </c>
      <c r="D17" s="19"/>
      <c r="E17" s="19"/>
      <c r="F17" s="19"/>
      <c r="G17" s="19"/>
      <c r="H17" s="9">
        <f t="shared" si="2"/>
        <v>0</v>
      </c>
      <c r="I17" s="10"/>
      <c r="J17" s="12"/>
    </row>
    <row r="18">
      <c r="A18" s="12"/>
      <c r="B18" s="6">
        <f t="shared" si="1"/>
        <v>6</v>
      </c>
      <c r="C18" s="7">
        <f t="shared" si="3"/>
        <v>45429</v>
      </c>
      <c r="D18" s="19"/>
      <c r="E18" s="19"/>
      <c r="F18" s="19"/>
      <c r="G18" s="19"/>
      <c r="H18" s="9">
        <f t="shared" si="2"/>
        <v>0</v>
      </c>
      <c r="I18" s="10"/>
      <c r="J18" s="12"/>
    </row>
    <row r="19">
      <c r="A19" s="12"/>
      <c r="B19" s="6">
        <f t="shared" si="1"/>
        <v>7</v>
      </c>
      <c r="C19" s="7">
        <f t="shared" si="3"/>
        <v>45430</v>
      </c>
      <c r="D19" s="19"/>
      <c r="E19" s="19"/>
      <c r="F19" s="19"/>
      <c r="G19" s="19"/>
      <c r="H19" s="9">
        <f t="shared" si="2"/>
        <v>0</v>
      </c>
      <c r="I19" s="10"/>
      <c r="J19" s="12"/>
    </row>
    <row r="20">
      <c r="A20" s="12"/>
      <c r="B20" s="6">
        <f t="shared" si="1"/>
        <v>1</v>
      </c>
      <c r="C20" s="7">
        <f t="shared" si="3"/>
        <v>45431</v>
      </c>
      <c r="D20" s="19"/>
      <c r="E20" s="19"/>
      <c r="F20" s="19"/>
      <c r="G20" s="19"/>
      <c r="H20" s="9">
        <f t="shared" si="2"/>
        <v>0</v>
      </c>
      <c r="I20" s="10"/>
      <c r="J20" s="12"/>
    </row>
    <row r="21">
      <c r="A21" s="12"/>
      <c r="B21" s="6">
        <f t="shared" si="1"/>
        <v>2</v>
      </c>
      <c r="C21" s="7">
        <f t="shared" si="3"/>
        <v>45432</v>
      </c>
      <c r="D21" s="21"/>
      <c r="E21" s="21"/>
      <c r="F21" s="21"/>
      <c r="G21" s="21"/>
      <c r="H21" s="9">
        <f t="shared" si="2"/>
        <v>0</v>
      </c>
      <c r="I21" s="10"/>
      <c r="J21" s="12"/>
    </row>
    <row r="22">
      <c r="A22" s="12"/>
      <c r="B22" s="6">
        <f t="shared" si="1"/>
        <v>3</v>
      </c>
      <c r="C22" s="7">
        <f t="shared" si="3"/>
        <v>45433</v>
      </c>
      <c r="D22" s="21"/>
      <c r="E22" s="21"/>
      <c r="F22" s="21"/>
      <c r="G22" s="21"/>
      <c r="H22" s="9">
        <f t="shared" si="2"/>
        <v>0</v>
      </c>
      <c r="I22" s="10"/>
      <c r="J22" s="12"/>
    </row>
    <row r="23">
      <c r="A23" s="12"/>
      <c r="B23" s="6">
        <f t="shared" si="1"/>
        <v>4</v>
      </c>
      <c r="C23" s="7">
        <f t="shared" si="3"/>
        <v>45434</v>
      </c>
      <c r="D23" s="19"/>
      <c r="E23" s="19"/>
      <c r="F23" s="19"/>
      <c r="G23" s="19"/>
      <c r="H23" s="9">
        <f t="shared" si="2"/>
        <v>0</v>
      </c>
      <c r="I23" s="10"/>
      <c r="J23" s="12"/>
    </row>
    <row r="24">
      <c r="A24" s="12"/>
      <c r="B24" s="6">
        <f t="shared" si="1"/>
        <v>5</v>
      </c>
      <c r="C24" s="7">
        <f t="shared" si="3"/>
        <v>45435</v>
      </c>
      <c r="D24" s="19"/>
      <c r="E24" s="19"/>
      <c r="F24" s="19"/>
      <c r="G24" s="19"/>
      <c r="H24" s="9">
        <f t="shared" si="2"/>
        <v>0</v>
      </c>
      <c r="I24" s="10"/>
      <c r="J24" s="12"/>
    </row>
    <row r="25">
      <c r="A25" s="12"/>
      <c r="B25" s="6">
        <f t="shared" si="1"/>
        <v>6</v>
      </c>
      <c r="C25" s="7">
        <f t="shared" si="3"/>
        <v>45436</v>
      </c>
      <c r="D25" s="19"/>
      <c r="E25" s="19"/>
      <c r="F25" s="19"/>
      <c r="G25" s="19"/>
      <c r="H25" s="9">
        <f t="shared" si="2"/>
        <v>0</v>
      </c>
      <c r="I25" s="10"/>
      <c r="J25" s="12"/>
    </row>
    <row r="26">
      <c r="A26" s="12"/>
      <c r="B26" s="6">
        <f t="shared" si="1"/>
        <v>7</v>
      </c>
      <c r="C26" s="7">
        <f t="shared" si="3"/>
        <v>45437</v>
      </c>
      <c r="D26" s="19"/>
      <c r="E26" s="19"/>
      <c r="F26" s="19"/>
      <c r="G26" s="19"/>
      <c r="H26" s="9">
        <f t="shared" si="2"/>
        <v>0</v>
      </c>
      <c r="I26" s="10"/>
      <c r="J26" s="12"/>
    </row>
    <row r="27">
      <c r="A27" s="12"/>
      <c r="B27" s="6">
        <f t="shared" si="1"/>
        <v>1</v>
      </c>
      <c r="C27" s="7">
        <f t="shared" si="3"/>
        <v>45438</v>
      </c>
      <c r="D27" s="19"/>
      <c r="E27" s="19"/>
      <c r="F27" s="19"/>
      <c r="G27" s="19"/>
      <c r="H27" s="9">
        <f t="shared" si="2"/>
        <v>0</v>
      </c>
      <c r="I27" s="10"/>
      <c r="J27" s="12"/>
    </row>
    <row r="28">
      <c r="A28" s="12"/>
      <c r="B28" s="6">
        <f t="shared" si="1"/>
        <v>2</v>
      </c>
      <c r="C28" s="7">
        <f t="shared" si="3"/>
        <v>45439</v>
      </c>
      <c r="D28" s="21"/>
      <c r="E28" s="21"/>
      <c r="F28" s="21"/>
      <c r="G28" s="21"/>
      <c r="H28" s="9">
        <f t="shared" si="2"/>
        <v>0</v>
      </c>
      <c r="I28" s="10"/>
      <c r="J28" s="12"/>
    </row>
    <row r="29">
      <c r="A29" s="12"/>
      <c r="B29" s="6">
        <f t="shared" si="1"/>
        <v>3</v>
      </c>
      <c r="C29" s="7">
        <f t="shared" si="3"/>
        <v>45440</v>
      </c>
      <c r="D29" s="21"/>
      <c r="E29" s="21"/>
      <c r="F29" s="21"/>
      <c r="G29" s="21"/>
      <c r="H29" s="9">
        <f t="shared" si="2"/>
        <v>0</v>
      </c>
      <c r="I29" s="10"/>
      <c r="J29" s="12"/>
    </row>
    <row r="30">
      <c r="A30" s="12"/>
      <c r="B30" s="6">
        <f t="shared" si="1"/>
        <v>4</v>
      </c>
      <c r="C30" s="7">
        <f t="shared" si="3"/>
        <v>45441</v>
      </c>
      <c r="D30" s="19"/>
      <c r="E30" s="19"/>
      <c r="F30" s="19"/>
      <c r="G30" s="19"/>
      <c r="H30" s="9">
        <f t="shared" si="2"/>
        <v>0</v>
      </c>
      <c r="I30" s="10"/>
      <c r="J30" s="12"/>
    </row>
    <row r="31">
      <c r="A31" s="12"/>
      <c r="B31" s="6">
        <f t="shared" si="1"/>
        <v>5</v>
      </c>
      <c r="C31" s="7">
        <f t="shared" si="3"/>
        <v>45442</v>
      </c>
      <c r="D31" s="19"/>
      <c r="E31" s="19"/>
      <c r="F31" s="19"/>
      <c r="G31" s="19"/>
      <c r="H31" s="9">
        <f t="shared" si="2"/>
        <v>0</v>
      </c>
      <c r="I31" s="10"/>
      <c r="J31" s="12"/>
    </row>
    <row r="32">
      <c r="A32" s="15"/>
      <c r="B32" s="6">
        <f t="shared" si="1"/>
        <v>6</v>
      </c>
      <c r="C32" s="7">
        <f t="shared" si="3"/>
        <v>45443</v>
      </c>
      <c r="D32" s="19"/>
      <c r="E32" s="19"/>
      <c r="F32" s="19"/>
      <c r="G32" s="19"/>
      <c r="H32" s="9">
        <f t="shared" si="2"/>
        <v>0</v>
      </c>
      <c r="I32" s="10"/>
      <c r="J32" s="15"/>
    </row>
    <row r="33">
      <c r="A33" s="16"/>
      <c r="B33" s="17"/>
      <c r="C33" s="17"/>
      <c r="D33" s="17"/>
      <c r="E33" s="17"/>
      <c r="F33" s="17"/>
      <c r="G33" s="17"/>
      <c r="H33" s="17"/>
      <c r="I33" s="17"/>
      <c r="J33" s="18"/>
    </row>
  </sheetData>
  <mergeCells count="3">
    <mergeCell ref="A2:A32"/>
    <mergeCell ref="J2:J32"/>
    <mergeCell ref="A33:J33"/>
  </mergeCells>
  <conditionalFormatting sqref="B2:I32">
    <cfRule type="expression" dxfId="1" priority="1">
      <formula>COUNTIF(indirect("parametres!I3:I13"),$C2)&gt;0</formula>
    </cfRule>
  </conditionalFormatting>
  <conditionalFormatting sqref="B2:I32">
    <cfRule type="expression" dxfId="0" priority="2">
      <formula>WEEKDAY($C2,2)&gt;=6</formula>
    </cfRule>
  </conditionalFormatting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" max="1" width="7.63"/>
    <col customWidth="1" min="2" max="2" width="5.75"/>
    <col customWidth="1" min="4" max="7" width="5.75"/>
    <col customWidth="1" min="8" max="8" width="7.63"/>
    <col customWidth="1" min="9" max="9" width="7.38"/>
    <col customWidth="1" min="10" max="10" width="8.88"/>
  </cols>
  <sheetData>
    <row r="1">
      <c r="A1" s="2">
        <v>2024.0</v>
      </c>
      <c r="B1" s="2" t="s">
        <v>0</v>
      </c>
      <c r="C1" s="3" t="s">
        <v>1</v>
      </c>
      <c r="D1" s="4" t="s">
        <v>2</v>
      </c>
      <c r="E1" s="4" t="s">
        <v>3</v>
      </c>
      <c r="F1" s="4" t="s">
        <v>2</v>
      </c>
      <c r="G1" s="4" t="s">
        <v>4</v>
      </c>
      <c r="H1" s="4" t="s">
        <v>5</v>
      </c>
      <c r="I1" s="4" t="s">
        <v>6</v>
      </c>
      <c r="J1" s="4" t="s">
        <v>7</v>
      </c>
    </row>
    <row r="2">
      <c r="A2" s="5" t="s">
        <v>13</v>
      </c>
      <c r="B2" s="6">
        <f t="shared" ref="B2:B31" si="1">WEEKDAY(C2)</f>
        <v>7</v>
      </c>
      <c r="C2" s="7">
        <f>DATE(A1,6,1)</f>
        <v>45444</v>
      </c>
      <c r="D2" s="19"/>
      <c r="E2" s="19"/>
      <c r="F2" s="19"/>
      <c r="G2" s="19"/>
      <c r="H2" s="9">
        <f t="shared" ref="H2:H31" si="2">G2-F2+E2-D2</f>
        <v>0</v>
      </c>
      <c r="I2" s="10"/>
      <c r="J2" s="11">
        <f>SUM(H2:H31)</f>
        <v>0</v>
      </c>
    </row>
    <row r="3">
      <c r="A3" s="12"/>
      <c r="B3" s="6">
        <f t="shared" si="1"/>
        <v>1</v>
      </c>
      <c r="C3" s="7">
        <f t="shared" ref="C3:C31" si="3">C2+1</f>
        <v>45445</v>
      </c>
      <c r="D3" s="19"/>
      <c r="E3" s="19"/>
      <c r="F3" s="19"/>
      <c r="G3" s="19"/>
      <c r="H3" s="9">
        <f t="shared" si="2"/>
        <v>0</v>
      </c>
      <c r="I3" s="10"/>
      <c r="J3" s="12"/>
    </row>
    <row r="4">
      <c r="A4" s="12"/>
      <c r="B4" s="6">
        <f t="shared" si="1"/>
        <v>2</v>
      </c>
      <c r="C4" s="7">
        <f t="shared" si="3"/>
        <v>45446</v>
      </c>
      <c r="D4" s="19"/>
      <c r="E4" s="19"/>
      <c r="F4" s="19"/>
      <c r="G4" s="19"/>
      <c r="H4" s="9">
        <f t="shared" si="2"/>
        <v>0</v>
      </c>
      <c r="I4" s="10"/>
      <c r="J4" s="12"/>
    </row>
    <row r="5">
      <c r="A5" s="12"/>
      <c r="B5" s="6">
        <f t="shared" si="1"/>
        <v>3</v>
      </c>
      <c r="C5" s="7">
        <f t="shared" si="3"/>
        <v>45447</v>
      </c>
      <c r="D5" s="19"/>
      <c r="E5" s="19"/>
      <c r="F5" s="19"/>
      <c r="G5" s="19"/>
      <c r="H5" s="9">
        <f t="shared" si="2"/>
        <v>0</v>
      </c>
      <c r="I5" s="10"/>
      <c r="J5" s="12"/>
    </row>
    <row r="6">
      <c r="A6" s="12"/>
      <c r="B6" s="6">
        <f t="shared" si="1"/>
        <v>4</v>
      </c>
      <c r="C6" s="7">
        <f t="shared" si="3"/>
        <v>45448</v>
      </c>
      <c r="D6" s="19"/>
      <c r="E6" s="19"/>
      <c r="F6" s="19"/>
      <c r="G6" s="19"/>
      <c r="H6" s="9">
        <f t="shared" si="2"/>
        <v>0</v>
      </c>
      <c r="I6" s="20"/>
      <c r="J6" s="12"/>
    </row>
    <row r="7">
      <c r="A7" s="12"/>
      <c r="B7" s="6">
        <f t="shared" si="1"/>
        <v>5</v>
      </c>
      <c r="C7" s="7">
        <f t="shared" si="3"/>
        <v>45449</v>
      </c>
      <c r="D7" s="21"/>
      <c r="E7" s="21"/>
      <c r="F7" s="21"/>
      <c r="G7" s="21"/>
      <c r="H7" s="9">
        <f t="shared" si="2"/>
        <v>0</v>
      </c>
      <c r="I7" s="10"/>
      <c r="J7" s="12"/>
    </row>
    <row r="8">
      <c r="A8" s="12"/>
      <c r="B8" s="6">
        <f t="shared" si="1"/>
        <v>6</v>
      </c>
      <c r="C8" s="7">
        <f t="shared" si="3"/>
        <v>45450</v>
      </c>
      <c r="D8" s="21"/>
      <c r="E8" s="21"/>
      <c r="F8" s="21"/>
      <c r="G8" s="21"/>
      <c r="H8" s="9">
        <f t="shared" si="2"/>
        <v>0</v>
      </c>
      <c r="I8" s="10"/>
      <c r="J8" s="12"/>
    </row>
    <row r="9">
      <c r="A9" s="12"/>
      <c r="B9" s="6">
        <f t="shared" si="1"/>
        <v>7</v>
      </c>
      <c r="C9" s="7">
        <f t="shared" si="3"/>
        <v>45451</v>
      </c>
      <c r="D9" s="19"/>
      <c r="E9" s="19"/>
      <c r="F9" s="19"/>
      <c r="G9" s="19"/>
      <c r="H9" s="9">
        <f t="shared" si="2"/>
        <v>0</v>
      </c>
      <c r="I9" s="10"/>
      <c r="J9" s="12"/>
    </row>
    <row r="10">
      <c r="A10" s="12"/>
      <c r="B10" s="6">
        <f t="shared" si="1"/>
        <v>1</v>
      </c>
      <c r="C10" s="7">
        <f t="shared" si="3"/>
        <v>45452</v>
      </c>
      <c r="D10" s="19"/>
      <c r="E10" s="19"/>
      <c r="F10" s="19"/>
      <c r="G10" s="19"/>
      <c r="H10" s="9">
        <f t="shared" si="2"/>
        <v>0</v>
      </c>
      <c r="I10" s="10"/>
      <c r="J10" s="12"/>
    </row>
    <row r="11">
      <c r="A11" s="12"/>
      <c r="B11" s="6">
        <f t="shared" si="1"/>
        <v>2</v>
      </c>
      <c r="C11" s="7">
        <f t="shared" si="3"/>
        <v>45453</v>
      </c>
      <c r="D11" s="19"/>
      <c r="E11" s="19"/>
      <c r="F11" s="19"/>
      <c r="G11" s="19"/>
      <c r="H11" s="9">
        <f t="shared" si="2"/>
        <v>0</v>
      </c>
      <c r="I11" s="10"/>
      <c r="J11" s="12"/>
    </row>
    <row r="12">
      <c r="A12" s="12"/>
      <c r="B12" s="6">
        <f t="shared" si="1"/>
        <v>3</v>
      </c>
      <c r="C12" s="7">
        <f t="shared" si="3"/>
        <v>45454</v>
      </c>
      <c r="D12" s="19"/>
      <c r="E12" s="19"/>
      <c r="F12" s="19"/>
      <c r="G12" s="19"/>
      <c r="H12" s="9">
        <f t="shared" si="2"/>
        <v>0</v>
      </c>
      <c r="I12" s="10"/>
      <c r="J12" s="12"/>
    </row>
    <row r="13">
      <c r="A13" s="12"/>
      <c r="B13" s="6">
        <f t="shared" si="1"/>
        <v>4</v>
      </c>
      <c r="C13" s="7">
        <f t="shared" si="3"/>
        <v>45455</v>
      </c>
      <c r="D13" s="19"/>
      <c r="E13" s="19"/>
      <c r="F13" s="19"/>
      <c r="G13" s="19"/>
      <c r="H13" s="9">
        <f t="shared" si="2"/>
        <v>0</v>
      </c>
      <c r="I13" s="10"/>
      <c r="J13" s="12"/>
    </row>
    <row r="14">
      <c r="A14" s="12"/>
      <c r="B14" s="6">
        <f t="shared" si="1"/>
        <v>5</v>
      </c>
      <c r="C14" s="7">
        <f t="shared" si="3"/>
        <v>45456</v>
      </c>
      <c r="D14" s="21"/>
      <c r="E14" s="21"/>
      <c r="F14" s="21"/>
      <c r="G14" s="21"/>
      <c r="H14" s="9">
        <f t="shared" si="2"/>
        <v>0</v>
      </c>
      <c r="I14" s="10"/>
      <c r="J14" s="12"/>
    </row>
    <row r="15">
      <c r="A15" s="12"/>
      <c r="B15" s="6">
        <f t="shared" si="1"/>
        <v>6</v>
      </c>
      <c r="C15" s="7">
        <f t="shared" si="3"/>
        <v>45457</v>
      </c>
      <c r="D15" s="21"/>
      <c r="E15" s="21"/>
      <c r="F15" s="21"/>
      <c r="G15" s="21"/>
      <c r="H15" s="9">
        <f t="shared" si="2"/>
        <v>0</v>
      </c>
      <c r="I15" s="10"/>
      <c r="J15" s="12"/>
    </row>
    <row r="16">
      <c r="A16" s="12"/>
      <c r="B16" s="6">
        <f t="shared" si="1"/>
        <v>7</v>
      </c>
      <c r="C16" s="7">
        <f t="shared" si="3"/>
        <v>45458</v>
      </c>
      <c r="D16" s="19"/>
      <c r="E16" s="19"/>
      <c r="F16" s="19"/>
      <c r="G16" s="19"/>
      <c r="H16" s="9">
        <f t="shared" si="2"/>
        <v>0</v>
      </c>
      <c r="I16" s="10"/>
      <c r="J16" s="12"/>
    </row>
    <row r="17">
      <c r="A17" s="12"/>
      <c r="B17" s="6">
        <f t="shared" si="1"/>
        <v>1</v>
      </c>
      <c r="C17" s="7">
        <f t="shared" si="3"/>
        <v>45459</v>
      </c>
      <c r="D17" s="19"/>
      <c r="E17" s="19"/>
      <c r="F17" s="19"/>
      <c r="G17" s="19"/>
      <c r="H17" s="9">
        <f t="shared" si="2"/>
        <v>0</v>
      </c>
      <c r="I17" s="10"/>
      <c r="J17" s="12"/>
    </row>
    <row r="18">
      <c r="A18" s="12"/>
      <c r="B18" s="6">
        <f t="shared" si="1"/>
        <v>2</v>
      </c>
      <c r="C18" s="7">
        <f t="shared" si="3"/>
        <v>45460</v>
      </c>
      <c r="D18" s="19"/>
      <c r="E18" s="19"/>
      <c r="F18" s="19"/>
      <c r="G18" s="19"/>
      <c r="H18" s="9">
        <f t="shared" si="2"/>
        <v>0</v>
      </c>
      <c r="I18" s="10"/>
      <c r="J18" s="12"/>
    </row>
    <row r="19">
      <c r="A19" s="12"/>
      <c r="B19" s="6">
        <f t="shared" si="1"/>
        <v>3</v>
      </c>
      <c r="C19" s="7">
        <f t="shared" si="3"/>
        <v>45461</v>
      </c>
      <c r="D19" s="19"/>
      <c r="E19" s="19"/>
      <c r="F19" s="19"/>
      <c r="G19" s="19"/>
      <c r="H19" s="9">
        <f t="shared" si="2"/>
        <v>0</v>
      </c>
      <c r="I19" s="10"/>
      <c r="J19" s="12"/>
    </row>
    <row r="20">
      <c r="A20" s="12"/>
      <c r="B20" s="6">
        <f t="shared" si="1"/>
        <v>4</v>
      </c>
      <c r="C20" s="7">
        <f t="shared" si="3"/>
        <v>45462</v>
      </c>
      <c r="D20" s="19"/>
      <c r="E20" s="19"/>
      <c r="F20" s="19"/>
      <c r="G20" s="19"/>
      <c r="H20" s="9">
        <f t="shared" si="2"/>
        <v>0</v>
      </c>
      <c r="I20" s="10"/>
      <c r="J20" s="12"/>
    </row>
    <row r="21">
      <c r="A21" s="12"/>
      <c r="B21" s="6">
        <f t="shared" si="1"/>
        <v>5</v>
      </c>
      <c r="C21" s="7">
        <f t="shared" si="3"/>
        <v>45463</v>
      </c>
      <c r="D21" s="21"/>
      <c r="E21" s="21"/>
      <c r="F21" s="21"/>
      <c r="G21" s="21"/>
      <c r="H21" s="9">
        <f t="shared" si="2"/>
        <v>0</v>
      </c>
      <c r="I21" s="10"/>
      <c r="J21" s="12"/>
    </row>
    <row r="22">
      <c r="A22" s="12"/>
      <c r="B22" s="6">
        <f t="shared" si="1"/>
        <v>6</v>
      </c>
      <c r="C22" s="7">
        <f t="shared" si="3"/>
        <v>45464</v>
      </c>
      <c r="D22" s="21"/>
      <c r="E22" s="21"/>
      <c r="F22" s="21"/>
      <c r="G22" s="21"/>
      <c r="H22" s="9">
        <f t="shared" si="2"/>
        <v>0</v>
      </c>
      <c r="I22" s="10"/>
      <c r="J22" s="12"/>
    </row>
    <row r="23">
      <c r="A23" s="12"/>
      <c r="B23" s="6">
        <f t="shared" si="1"/>
        <v>7</v>
      </c>
      <c r="C23" s="7">
        <f t="shared" si="3"/>
        <v>45465</v>
      </c>
      <c r="D23" s="19"/>
      <c r="E23" s="19"/>
      <c r="F23" s="19"/>
      <c r="G23" s="19"/>
      <c r="H23" s="9">
        <f t="shared" si="2"/>
        <v>0</v>
      </c>
      <c r="I23" s="10"/>
      <c r="J23" s="12"/>
    </row>
    <row r="24">
      <c r="A24" s="12"/>
      <c r="B24" s="6">
        <f t="shared" si="1"/>
        <v>1</v>
      </c>
      <c r="C24" s="7">
        <f t="shared" si="3"/>
        <v>45466</v>
      </c>
      <c r="D24" s="19"/>
      <c r="E24" s="19"/>
      <c r="F24" s="19"/>
      <c r="G24" s="19"/>
      <c r="H24" s="9">
        <f t="shared" si="2"/>
        <v>0</v>
      </c>
      <c r="I24" s="10"/>
      <c r="J24" s="12"/>
    </row>
    <row r="25">
      <c r="A25" s="12"/>
      <c r="B25" s="6">
        <f t="shared" si="1"/>
        <v>2</v>
      </c>
      <c r="C25" s="7">
        <f t="shared" si="3"/>
        <v>45467</v>
      </c>
      <c r="D25" s="19"/>
      <c r="E25" s="19"/>
      <c r="F25" s="19"/>
      <c r="G25" s="19"/>
      <c r="H25" s="9">
        <f t="shared" si="2"/>
        <v>0</v>
      </c>
      <c r="I25" s="10"/>
      <c r="J25" s="12"/>
    </row>
    <row r="26">
      <c r="A26" s="12"/>
      <c r="B26" s="6">
        <f t="shared" si="1"/>
        <v>3</v>
      </c>
      <c r="C26" s="7">
        <f t="shared" si="3"/>
        <v>45468</v>
      </c>
      <c r="D26" s="19"/>
      <c r="E26" s="19"/>
      <c r="F26" s="19"/>
      <c r="G26" s="19"/>
      <c r="H26" s="9">
        <f t="shared" si="2"/>
        <v>0</v>
      </c>
      <c r="I26" s="10"/>
      <c r="J26" s="12"/>
    </row>
    <row r="27">
      <c r="A27" s="12"/>
      <c r="B27" s="6">
        <f t="shared" si="1"/>
        <v>4</v>
      </c>
      <c r="C27" s="7">
        <f t="shared" si="3"/>
        <v>45469</v>
      </c>
      <c r="D27" s="19"/>
      <c r="E27" s="19"/>
      <c r="F27" s="19"/>
      <c r="G27" s="19"/>
      <c r="H27" s="9">
        <f t="shared" si="2"/>
        <v>0</v>
      </c>
      <c r="I27" s="10"/>
      <c r="J27" s="12"/>
    </row>
    <row r="28">
      <c r="A28" s="12"/>
      <c r="B28" s="6">
        <f t="shared" si="1"/>
        <v>5</v>
      </c>
      <c r="C28" s="7">
        <f t="shared" si="3"/>
        <v>45470</v>
      </c>
      <c r="D28" s="21"/>
      <c r="E28" s="21"/>
      <c r="F28" s="21"/>
      <c r="G28" s="21"/>
      <c r="H28" s="9">
        <f t="shared" si="2"/>
        <v>0</v>
      </c>
      <c r="I28" s="10"/>
      <c r="J28" s="12"/>
    </row>
    <row r="29">
      <c r="A29" s="12"/>
      <c r="B29" s="6">
        <f t="shared" si="1"/>
        <v>6</v>
      </c>
      <c r="C29" s="7">
        <f t="shared" si="3"/>
        <v>45471</v>
      </c>
      <c r="D29" s="21"/>
      <c r="E29" s="21"/>
      <c r="F29" s="21"/>
      <c r="G29" s="21"/>
      <c r="H29" s="9">
        <f t="shared" si="2"/>
        <v>0</v>
      </c>
      <c r="I29" s="10"/>
      <c r="J29" s="12"/>
    </row>
    <row r="30">
      <c r="A30" s="12"/>
      <c r="B30" s="6">
        <f t="shared" si="1"/>
        <v>7</v>
      </c>
      <c r="C30" s="7">
        <f t="shared" si="3"/>
        <v>45472</v>
      </c>
      <c r="D30" s="19"/>
      <c r="E30" s="19"/>
      <c r="F30" s="19"/>
      <c r="G30" s="19"/>
      <c r="H30" s="9">
        <f t="shared" si="2"/>
        <v>0</v>
      </c>
      <c r="I30" s="10"/>
      <c r="J30" s="12"/>
    </row>
    <row r="31">
      <c r="A31" s="15"/>
      <c r="B31" s="6">
        <f t="shared" si="1"/>
        <v>1</v>
      </c>
      <c r="C31" s="7">
        <f t="shared" si="3"/>
        <v>45473</v>
      </c>
      <c r="D31" s="19"/>
      <c r="E31" s="19"/>
      <c r="F31" s="19"/>
      <c r="G31" s="19"/>
      <c r="H31" s="9">
        <f t="shared" si="2"/>
        <v>0</v>
      </c>
      <c r="I31" s="10"/>
      <c r="J31" s="15"/>
    </row>
    <row r="32">
      <c r="A32" s="16"/>
      <c r="B32" s="17"/>
      <c r="C32" s="17"/>
      <c r="D32" s="17"/>
      <c r="E32" s="17"/>
      <c r="F32" s="17"/>
      <c r="G32" s="17"/>
      <c r="H32" s="17"/>
      <c r="I32" s="17"/>
      <c r="J32" s="18"/>
    </row>
  </sheetData>
  <mergeCells count="3">
    <mergeCell ref="A2:A31"/>
    <mergeCell ref="J2:J31"/>
    <mergeCell ref="A32:J32"/>
  </mergeCells>
  <conditionalFormatting sqref="B2:I31">
    <cfRule type="expression" dxfId="0" priority="1">
      <formula>WEEKDAY($C2,2)&gt;=6</formula>
    </cfRule>
  </conditionalFormatting>
  <conditionalFormatting sqref="C2:I31">
    <cfRule type="expression" dxfId="1" priority="2">
      <formula>COUNTIF(indirect("parametres!I3:I13"),$C2)&gt;0</formula>
    </cfRule>
  </conditionalFormatting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" max="1" width="7.63"/>
    <col customWidth="1" min="2" max="2" width="5.75"/>
    <col customWidth="1" min="4" max="7" width="5.75"/>
    <col customWidth="1" min="8" max="8" width="7.63"/>
    <col customWidth="1" min="9" max="9" width="7.38"/>
    <col customWidth="1" min="10" max="10" width="8.88"/>
  </cols>
  <sheetData>
    <row r="1">
      <c r="A1" s="2">
        <v>2024.0</v>
      </c>
      <c r="B1" s="2" t="s">
        <v>0</v>
      </c>
      <c r="C1" s="3" t="s">
        <v>1</v>
      </c>
      <c r="D1" s="4" t="s">
        <v>2</v>
      </c>
      <c r="E1" s="4" t="s">
        <v>3</v>
      </c>
      <c r="F1" s="4" t="s">
        <v>2</v>
      </c>
      <c r="G1" s="4" t="s">
        <v>4</v>
      </c>
      <c r="H1" s="4" t="s">
        <v>5</v>
      </c>
      <c r="I1" s="4" t="s">
        <v>6</v>
      </c>
      <c r="J1" s="4" t="s">
        <v>7</v>
      </c>
    </row>
    <row r="2">
      <c r="A2" s="5" t="s">
        <v>14</v>
      </c>
      <c r="B2" s="6">
        <f t="shared" ref="B2:B32" si="1">WEEKDAY(C2)</f>
        <v>2</v>
      </c>
      <c r="C2" s="7">
        <f>DATE(A1,7,1)</f>
        <v>45474</v>
      </c>
      <c r="D2" s="19"/>
      <c r="E2" s="19"/>
      <c r="F2" s="19"/>
      <c r="G2" s="19"/>
      <c r="H2" s="9">
        <f t="shared" ref="H2:H32" si="2">G2-F2+E2-D2</f>
        <v>0</v>
      </c>
      <c r="I2" s="10"/>
      <c r="J2" s="11">
        <f>SUM(H2:H32)</f>
        <v>0</v>
      </c>
    </row>
    <row r="3">
      <c r="A3" s="12"/>
      <c r="B3" s="6">
        <f t="shared" si="1"/>
        <v>3</v>
      </c>
      <c r="C3" s="7">
        <f t="shared" ref="C3:C32" si="3">C2+1</f>
        <v>45475</v>
      </c>
      <c r="D3" s="19"/>
      <c r="E3" s="19"/>
      <c r="F3" s="19"/>
      <c r="G3" s="19"/>
      <c r="H3" s="9">
        <f t="shared" si="2"/>
        <v>0</v>
      </c>
      <c r="I3" s="10"/>
      <c r="J3" s="12"/>
    </row>
    <row r="4">
      <c r="A4" s="12"/>
      <c r="B4" s="6">
        <f t="shared" si="1"/>
        <v>4</v>
      </c>
      <c r="C4" s="7">
        <f t="shared" si="3"/>
        <v>45476</v>
      </c>
      <c r="D4" s="19"/>
      <c r="E4" s="19"/>
      <c r="F4" s="19"/>
      <c r="G4" s="19"/>
      <c r="H4" s="9">
        <f t="shared" si="2"/>
        <v>0</v>
      </c>
      <c r="I4" s="10"/>
      <c r="J4" s="12"/>
    </row>
    <row r="5">
      <c r="A5" s="12"/>
      <c r="B5" s="6">
        <f t="shared" si="1"/>
        <v>5</v>
      </c>
      <c r="C5" s="7">
        <f t="shared" si="3"/>
        <v>45477</v>
      </c>
      <c r="D5" s="19"/>
      <c r="E5" s="19"/>
      <c r="F5" s="19"/>
      <c r="G5" s="19"/>
      <c r="H5" s="9">
        <f t="shared" si="2"/>
        <v>0</v>
      </c>
      <c r="I5" s="10"/>
      <c r="J5" s="12"/>
    </row>
    <row r="6">
      <c r="A6" s="12"/>
      <c r="B6" s="6">
        <f t="shared" si="1"/>
        <v>6</v>
      </c>
      <c r="C6" s="7">
        <f t="shared" si="3"/>
        <v>45478</v>
      </c>
      <c r="D6" s="19"/>
      <c r="E6" s="19"/>
      <c r="F6" s="19"/>
      <c r="G6" s="19"/>
      <c r="H6" s="9">
        <f t="shared" si="2"/>
        <v>0</v>
      </c>
      <c r="I6" s="20"/>
      <c r="J6" s="12"/>
    </row>
    <row r="7">
      <c r="A7" s="12"/>
      <c r="B7" s="6">
        <f t="shared" si="1"/>
        <v>7</v>
      </c>
      <c r="C7" s="7">
        <f t="shared" si="3"/>
        <v>45479</v>
      </c>
      <c r="D7" s="21"/>
      <c r="E7" s="21"/>
      <c r="F7" s="21"/>
      <c r="G7" s="21"/>
      <c r="H7" s="9">
        <f t="shared" si="2"/>
        <v>0</v>
      </c>
      <c r="I7" s="10"/>
      <c r="J7" s="12"/>
    </row>
    <row r="8">
      <c r="A8" s="12"/>
      <c r="B8" s="6">
        <f t="shared" si="1"/>
        <v>1</v>
      </c>
      <c r="C8" s="7">
        <f t="shared" si="3"/>
        <v>45480</v>
      </c>
      <c r="D8" s="21"/>
      <c r="E8" s="21"/>
      <c r="F8" s="21"/>
      <c r="G8" s="21"/>
      <c r="H8" s="9">
        <f t="shared" si="2"/>
        <v>0</v>
      </c>
      <c r="I8" s="10"/>
      <c r="J8" s="12"/>
    </row>
    <row r="9">
      <c r="A9" s="12"/>
      <c r="B9" s="6">
        <f t="shared" si="1"/>
        <v>2</v>
      </c>
      <c r="C9" s="7">
        <f t="shared" si="3"/>
        <v>45481</v>
      </c>
      <c r="D9" s="19"/>
      <c r="E9" s="19"/>
      <c r="F9" s="19"/>
      <c r="G9" s="19"/>
      <c r="H9" s="9">
        <f t="shared" si="2"/>
        <v>0</v>
      </c>
      <c r="I9" s="10"/>
      <c r="J9" s="12"/>
    </row>
    <row r="10">
      <c r="A10" s="12"/>
      <c r="B10" s="6">
        <f t="shared" si="1"/>
        <v>3</v>
      </c>
      <c r="C10" s="7">
        <f t="shared" si="3"/>
        <v>45482</v>
      </c>
      <c r="D10" s="19"/>
      <c r="E10" s="19"/>
      <c r="F10" s="19"/>
      <c r="G10" s="19"/>
      <c r="H10" s="9">
        <f t="shared" si="2"/>
        <v>0</v>
      </c>
      <c r="I10" s="10"/>
      <c r="J10" s="12"/>
    </row>
    <row r="11">
      <c r="A11" s="12"/>
      <c r="B11" s="6">
        <f t="shared" si="1"/>
        <v>4</v>
      </c>
      <c r="C11" s="7">
        <f t="shared" si="3"/>
        <v>45483</v>
      </c>
      <c r="D11" s="19"/>
      <c r="E11" s="19"/>
      <c r="F11" s="19"/>
      <c r="G11" s="19"/>
      <c r="H11" s="9">
        <f t="shared" si="2"/>
        <v>0</v>
      </c>
      <c r="I11" s="10"/>
      <c r="J11" s="12"/>
    </row>
    <row r="12">
      <c r="A12" s="12"/>
      <c r="B12" s="6">
        <f t="shared" si="1"/>
        <v>5</v>
      </c>
      <c r="C12" s="7">
        <f t="shared" si="3"/>
        <v>45484</v>
      </c>
      <c r="D12" s="19"/>
      <c r="E12" s="19"/>
      <c r="F12" s="19"/>
      <c r="G12" s="19"/>
      <c r="H12" s="9">
        <f t="shared" si="2"/>
        <v>0</v>
      </c>
      <c r="I12" s="10"/>
      <c r="J12" s="12"/>
    </row>
    <row r="13">
      <c r="A13" s="12"/>
      <c r="B13" s="6">
        <f t="shared" si="1"/>
        <v>6</v>
      </c>
      <c r="C13" s="7">
        <f t="shared" si="3"/>
        <v>45485</v>
      </c>
      <c r="D13" s="19"/>
      <c r="E13" s="19"/>
      <c r="F13" s="19"/>
      <c r="G13" s="19"/>
      <c r="H13" s="9">
        <f t="shared" si="2"/>
        <v>0</v>
      </c>
      <c r="I13" s="10"/>
      <c r="J13" s="12"/>
    </row>
    <row r="14">
      <c r="A14" s="12"/>
      <c r="B14" s="6">
        <f t="shared" si="1"/>
        <v>7</v>
      </c>
      <c r="C14" s="7">
        <f t="shared" si="3"/>
        <v>45486</v>
      </c>
      <c r="D14" s="21"/>
      <c r="E14" s="21"/>
      <c r="F14" s="21"/>
      <c r="G14" s="21"/>
      <c r="H14" s="9">
        <f t="shared" si="2"/>
        <v>0</v>
      </c>
      <c r="I14" s="10"/>
      <c r="J14" s="12"/>
    </row>
    <row r="15">
      <c r="A15" s="12"/>
      <c r="B15" s="6">
        <f t="shared" si="1"/>
        <v>1</v>
      </c>
      <c r="C15" s="7">
        <f t="shared" si="3"/>
        <v>45487</v>
      </c>
      <c r="D15" s="21"/>
      <c r="E15" s="21"/>
      <c r="F15" s="21"/>
      <c r="G15" s="21"/>
      <c r="H15" s="9">
        <f t="shared" si="2"/>
        <v>0</v>
      </c>
      <c r="I15" s="10"/>
      <c r="J15" s="12"/>
    </row>
    <row r="16">
      <c r="A16" s="12"/>
      <c r="B16" s="6">
        <f t="shared" si="1"/>
        <v>2</v>
      </c>
      <c r="C16" s="7">
        <f t="shared" si="3"/>
        <v>45488</v>
      </c>
      <c r="D16" s="19"/>
      <c r="E16" s="19"/>
      <c r="F16" s="19"/>
      <c r="G16" s="19"/>
      <c r="H16" s="9">
        <f t="shared" si="2"/>
        <v>0</v>
      </c>
      <c r="I16" s="10"/>
      <c r="J16" s="12"/>
    </row>
    <row r="17">
      <c r="A17" s="12"/>
      <c r="B17" s="6">
        <f t="shared" si="1"/>
        <v>3</v>
      </c>
      <c r="C17" s="7">
        <f t="shared" si="3"/>
        <v>45489</v>
      </c>
      <c r="D17" s="19"/>
      <c r="E17" s="19"/>
      <c r="F17" s="19"/>
      <c r="G17" s="19"/>
      <c r="H17" s="9">
        <f t="shared" si="2"/>
        <v>0</v>
      </c>
      <c r="I17" s="10"/>
      <c r="J17" s="12"/>
    </row>
    <row r="18">
      <c r="A18" s="12"/>
      <c r="B18" s="6">
        <f t="shared" si="1"/>
        <v>4</v>
      </c>
      <c r="C18" s="7">
        <f t="shared" si="3"/>
        <v>45490</v>
      </c>
      <c r="D18" s="19"/>
      <c r="E18" s="19"/>
      <c r="F18" s="19"/>
      <c r="G18" s="19"/>
      <c r="H18" s="9">
        <f t="shared" si="2"/>
        <v>0</v>
      </c>
      <c r="I18" s="10"/>
      <c r="J18" s="12"/>
    </row>
    <row r="19">
      <c r="A19" s="12"/>
      <c r="B19" s="6">
        <f t="shared" si="1"/>
        <v>5</v>
      </c>
      <c r="C19" s="7">
        <f t="shared" si="3"/>
        <v>45491</v>
      </c>
      <c r="D19" s="19"/>
      <c r="E19" s="19"/>
      <c r="F19" s="19"/>
      <c r="G19" s="19"/>
      <c r="H19" s="9">
        <f t="shared" si="2"/>
        <v>0</v>
      </c>
      <c r="I19" s="10"/>
      <c r="J19" s="12"/>
    </row>
    <row r="20">
      <c r="A20" s="12"/>
      <c r="B20" s="6">
        <f t="shared" si="1"/>
        <v>6</v>
      </c>
      <c r="C20" s="7">
        <f t="shared" si="3"/>
        <v>45492</v>
      </c>
      <c r="D20" s="19"/>
      <c r="E20" s="19"/>
      <c r="F20" s="19"/>
      <c r="G20" s="19"/>
      <c r="H20" s="9">
        <f t="shared" si="2"/>
        <v>0</v>
      </c>
      <c r="I20" s="10"/>
      <c r="J20" s="12"/>
    </row>
    <row r="21">
      <c r="A21" s="12"/>
      <c r="B21" s="6">
        <f t="shared" si="1"/>
        <v>7</v>
      </c>
      <c r="C21" s="7">
        <f t="shared" si="3"/>
        <v>45493</v>
      </c>
      <c r="D21" s="21"/>
      <c r="E21" s="21"/>
      <c r="F21" s="21"/>
      <c r="G21" s="21"/>
      <c r="H21" s="9">
        <f t="shared" si="2"/>
        <v>0</v>
      </c>
      <c r="I21" s="10"/>
      <c r="J21" s="12"/>
    </row>
    <row r="22">
      <c r="A22" s="12"/>
      <c r="B22" s="6">
        <f t="shared" si="1"/>
        <v>1</v>
      </c>
      <c r="C22" s="7">
        <f t="shared" si="3"/>
        <v>45494</v>
      </c>
      <c r="D22" s="21"/>
      <c r="E22" s="21"/>
      <c r="F22" s="21"/>
      <c r="G22" s="21"/>
      <c r="H22" s="9">
        <f t="shared" si="2"/>
        <v>0</v>
      </c>
      <c r="I22" s="10"/>
      <c r="J22" s="12"/>
    </row>
    <row r="23">
      <c r="A23" s="12"/>
      <c r="B23" s="6">
        <f t="shared" si="1"/>
        <v>2</v>
      </c>
      <c r="C23" s="7">
        <f t="shared" si="3"/>
        <v>45495</v>
      </c>
      <c r="D23" s="19"/>
      <c r="E23" s="19"/>
      <c r="F23" s="19"/>
      <c r="G23" s="19"/>
      <c r="H23" s="9">
        <f t="shared" si="2"/>
        <v>0</v>
      </c>
      <c r="I23" s="10"/>
      <c r="J23" s="12"/>
    </row>
    <row r="24">
      <c r="A24" s="12"/>
      <c r="B24" s="6">
        <f t="shared" si="1"/>
        <v>3</v>
      </c>
      <c r="C24" s="7">
        <f t="shared" si="3"/>
        <v>45496</v>
      </c>
      <c r="D24" s="19"/>
      <c r="E24" s="19"/>
      <c r="F24" s="19"/>
      <c r="G24" s="19"/>
      <c r="H24" s="9">
        <f t="shared" si="2"/>
        <v>0</v>
      </c>
      <c r="I24" s="10"/>
      <c r="J24" s="12"/>
    </row>
    <row r="25">
      <c r="A25" s="12"/>
      <c r="B25" s="6">
        <f t="shared" si="1"/>
        <v>4</v>
      </c>
      <c r="C25" s="7">
        <f t="shared" si="3"/>
        <v>45497</v>
      </c>
      <c r="D25" s="19"/>
      <c r="E25" s="19"/>
      <c r="F25" s="19"/>
      <c r="G25" s="19"/>
      <c r="H25" s="9">
        <f t="shared" si="2"/>
        <v>0</v>
      </c>
      <c r="I25" s="10"/>
      <c r="J25" s="12"/>
    </row>
    <row r="26">
      <c r="A26" s="12"/>
      <c r="B26" s="6">
        <f t="shared" si="1"/>
        <v>5</v>
      </c>
      <c r="C26" s="7">
        <f t="shared" si="3"/>
        <v>45498</v>
      </c>
      <c r="D26" s="19"/>
      <c r="E26" s="19"/>
      <c r="F26" s="19"/>
      <c r="G26" s="19"/>
      <c r="H26" s="9">
        <f t="shared" si="2"/>
        <v>0</v>
      </c>
      <c r="I26" s="10"/>
      <c r="J26" s="12"/>
    </row>
    <row r="27">
      <c r="A27" s="12"/>
      <c r="B27" s="6">
        <f t="shared" si="1"/>
        <v>6</v>
      </c>
      <c r="C27" s="7">
        <f t="shared" si="3"/>
        <v>45499</v>
      </c>
      <c r="D27" s="19"/>
      <c r="E27" s="19"/>
      <c r="F27" s="19"/>
      <c r="G27" s="19"/>
      <c r="H27" s="9">
        <f t="shared" si="2"/>
        <v>0</v>
      </c>
      <c r="I27" s="10"/>
      <c r="J27" s="12"/>
    </row>
    <row r="28">
      <c r="A28" s="12"/>
      <c r="B28" s="6">
        <f t="shared" si="1"/>
        <v>7</v>
      </c>
      <c r="C28" s="7">
        <f t="shared" si="3"/>
        <v>45500</v>
      </c>
      <c r="D28" s="21"/>
      <c r="E28" s="21"/>
      <c r="F28" s="21"/>
      <c r="G28" s="21"/>
      <c r="H28" s="9">
        <f t="shared" si="2"/>
        <v>0</v>
      </c>
      <c r="I28" s="10"/>
      <c r="J28" s="12"/>
    </row>
    <row r="29">
      <c r="A29" s="12"/>
      <c r="B29" s="6">
        <f t="shared" si="1"/>
        <v>1</v>
      </c>
      <c r="C29" s="7">
        <f t="shared" si="3"/>
        <v>45501</v>
      </c>
      <c r="D29" s="21"/>
      <c r="E29" s="21"/>
      <c r="F29" s="21"/>
      <c r="G29" s="21"/>
      <c r="H29" s="9">
        <f t="shared" si="2"/>
        <v>0</v>
      </c>
      <c r="I29" s="10"/>
      <c r="J29" s="12"/>
    </row>
    <row r="30">
      <c r="A30" s="12"/>
      <c r="B30" s="6">
        <f t="shared" si="1"/>
        <v>2</v>
      </c>
      <c r="C30" s="7">
        <f t="shared" si="3"/>
        <v>45502</v>
      </c>
      <c r="D30" s="19"/>
      <c r="E30" s="19"/>
      <c r="F30" s="19"/>
      <c r="G30" s="19"/>
      <c r="H30" s="9">
        <f t="shared" si="2"/>
        <v>0</v>
      </c>
      <c r="I30" s="10"/>
      <c r="J30" s="12"/>
    </row>
    <row r="31">
      <c r="A31" s="12"/>
      <c r="B31" s="6">
        <f t="shared" si="1"/>
        <v>3</v>
      </c>
      <c r="C31" s="7">
        <f t="shared" si="3"/>
        <v>45503</v>
      </c>
      <c r="D31" s="19"/>
      <c r="E31" s="19"/>
      <c r="F31" s="19"/>
      <c r="G31" s="19"/>
      <c r="H31" s="9">
        <f t="shared" si="2"/>
        <v>0</v>
      </c>
      <c r="I31" s="10"/>
      <c r="J31" s="12"/>
    </row>
    <row r="32">
      <c r="A32" s="15"/>
      <c r="B32" s="6">
        <f t="shared" si="1"/>
        <v>4</v>
      </c>
      <c r="C32" s="7">
        <f t="shared" si="3"/>
        <v>45504</v>
      </c>
      <c r="D32" s="19"/>
      <c r="E32" s="19"/>
      <c r="F32" s="19"/>
      <c r="G32" s="19"/>
      <c r="H32" s="9">
        <f t="shared" si="2"/>
        <v>0</v>
      </c>
      <c r="I32" s="10"/>
      <c r="J32" s="15"/>
    </row>
    <row r="33">
      <c r="A33" s="16"/>
      <c r="B33" s="17"/>
      <c r="C33" s="17"/>
      <c r="D33" s="17"/>
      <c r="E33" s="17"/>
      <c r="F33" s="17"/>
      <c r="G33" s="17"/>
      <c r="H33" s="17"/>
      <c r="I33" s="17"/>
      <c r="J33" s="18"/>
    </row>
  </sheetData>
  <mergeCells count="3">
    <mergeCell ref="A2:A32"/>
    <mergeCell ref="J2:J32"/>
    <mergeCell ref="A33:J33"/>
  </mergeCells>
  <conditionalFormatting sqref="B2:I32">
    <cfRule type="expression" dxfId="1" priority="1">
      <formula>COUNTIF(indirect("parametres!I3:I13"),$C2)&gt;0</formula>
    </cfRule>
  </conditionalFormatting>
  <conditionalFormatting sqref="B2:I32">
    <cfRule type="expression" dxfId="0" priority="2">
      <formula>WEEKDAY($C2,2)&gt;=6</formula>
    </cfRule>
  </conditionalFormatting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" max="1" width="7.63"/>
    <col customWidth="1" min="2" max="2" width="5.75"/>
    <col customWidth="1" min="4" max="7" width="5.75"/>
    <col customWidth="1" min="8" max="8" width="7.63"/>
    <col customWidth="1" min="9" max="9" width="7.38"/>
    <col customWidth="1" min="10" max="10" width="8.88"/>
  </cols>
  <sheetData>
    <row r="1">
      <c r="A1" s="2">
        <v>2024.0</v>
      </c>
      <c r="B1" s="2" t="s">
        <v>0</v>
      </c>
      <c r="C1" s="3" t="s">
        <v>1</v>
      </c>
      <c r="D1" s="4" t="s">
        <v>2</v>
      </c>
      <c r="E1" s="4" t="s">
        <v>3</v>
      </c>
      <c r="F1" s="4" t="s">
        <v>2</v>
      </c>
      <c r="G1" s="4" t="s">
        <v>4</v>
      </c>
      <c r="H1" s="4" t="s">
        <v>5</v>
      </c>
      <c r="I1" s="4" t="s">
        <v>6</v>
      </c>
      <c r="J1" s="4" t="s">
        <v>7</v>
      </c>
    </row>
    <row r="2">
      <c r="A2" s="5" t="s">
        <v>15</v>
      </c>
      <c r="B2" s="6">
        <f t="shared" ref="B2:B32" si="1">WEEKDAY(C2)</f>
        <v>5</v>
      </c>
      <c r="C2" s="7">
        <f>DATE(A1,8,1)</f>
        <v>45505</v>
      </c>
      <c r="D2" s="19"/>
      <c r="E2" s="19"/>
      <c r="F2" s="19"/>
      <c r="G2" s="19"/>
      <c r="H2" s="9">
        <f t="shared" ref="H2:H32" si="2">G2-F2+E2-D2</f>
        <v>0</v>
      </c>
      <c r="I2" s="10"/>
      <c r="J2" s="11">
        <f>SUM(H2:H32)</f>
        <v>0</v>
      </c>
    </row>
    <row r="3">
      <c r="A3" s="12"/>
      <c r="B3" s="6">
        <f t="shared" si="1"/>
        <v>6</v>
      </c>
      <c r="C3" s="7">
        <f t="shared" ref="C3:C32" si="3">C2+1</f>
        <v>45506</v>
      </c>
      <c r="D3" s="19"/>
      <c r="E3" s="19"/>
      <c r="F3" s="19"/>
      <c r="G3" s="19"/>
      <c r="H3" s="9">
        <f t="shared" si="2"/>
        <v>0</v>
      </c>
      <c r="I3" s="10"/>
      <c r="J3" s="12"/>
    </row>
    <row r="4">
      <c r="A4" s="12"/>
      <c r="B4" s="6">
        <f t="shared" si="1"/>
        <v>7</v>
      </c>
      <c r="C4" s="7">
        <f t="shared" si="3"/>
        <v>45507</v>
      </c>
      <c r="D4" s="19"/>
      <c r="E4" s="19"/>
      <c r="F4" s="19"/>
      <c r="G4" s="19"/>
      <c r="H4" s="9">
        <f t="shared" si="2"/>
        <v>0</v>
      </c>
      <c r="I4" s="10"/>
      <c r="J4" s="12"/>
    </row>
    <row r="5">
      <c r="A5" s="12"/>
      <c r="B5" s="6">
        <f t="shared" si="1"/>
        <v>1</v>
      </c>
      <c r="C5" s="7">
        <f t="shared" si="3"/>
        <v>45508</v>
      </c>
      <c r="D5" s="19"/>
      <c r="E5" s="19"/>
      <c r="F5" s="19"/>
      <c r="G5" s="19"/>
      <c r="H5" s="9">
        <f t="shared" si="2"/>
        <v>0</v>
      </c>
      <c r="I5" s="10"/>
      <c r="J5" s="12"/>
    </row>
    <row r="6">
      <c r="A6" s="12"/>
      <c r="B6" s="6">
        <f t="shared" si="1"/>
        <v>2</v>
      </c>
      <c r="C6" s="7">
        <f t="shared" si="3"/>
        <v>45509</v>
      </c>
      <c r="D6" s="19"/>
      <c r="E6" s="19"/>
      <c r="F6" s="19"/>
      <c r="G6" s="19"/>
      <c r="H6" s="9">
        <f t="shared" si="2"/>
        <v>0</v>
      </c>
      <c r="I6" s="20"/>
      <c r="J6" s="12"/>
    </row>
    <row r="7">
      <c r="A7" s="12"/>
      <c r="B7" s="6">
        <f t="shared" si="1"/>
        <v>3</v>
      </c>
      <c r="C7" s="7">
        <f t="shared" si="3"/>
        <v>45510</v>
      </c>
      <c r="D7" s="21"/>
      <c r="E7" s="21"/>
      <c r="F7" s="21"/>
      <c r="G7" s="21"/>
      <c r="H7" s="9">
        <f t="shared" si="2"/>
        <v>0</v>
      </c>
      <c r="I7" s="10"/>
      <c r="J7" s="12"/>
    </row>
    <row r="8">
      <c r="A8" s="12"/>
      <c r="B8" s="6">
        <f t="shared" si="1"/>
        <v>4</v>
      </c>
      <c r="C8" s="7">
        <f t="shared" si="3"/>
        <v>45511</v>
      </c>
      <c r="D8" s="21"/>
      <c r="E8" s="21"/>
      <c r="F8" s="21"/>
      <c r="G8" s="21"/>
      <c r="H8" s="9">
        <f t="shared" si="2"/>
        <v>0</v>
      </c>
      <c r="I8" s="10"/>
      <c r="J8" s="12"/>
    </row>
    <row r="9">
      <c r="A9" s="12"/>
      <c r="B9" s="6">
        <f t="shared" si="1"/>
        <v>5</v>
      </c>
      <c r="C9" s="7">
        <f t="shared" si="3"/>
        <v>45512</v>
      </c>
      <c r="D9" s="19"/>
      <c r="E9" s="19"/>
      <c r="F9" s="19"/>
      <c r="G9" s="19"/>
      <c r="H9" s="9">
        <f t="shared" si="2"/>
        <v>0</v>
      </c>
      <c r="I9" s="10"/>
      <c r="J9" s="12"/>
    </row>
    <row r="10">
      <c r="A10" s="12"/>
      <c r="B10" s="6">
        <f t="shared" si="1"/>
        <v>6</v>
      </c>
      <c r="C10" s="7">
        <f t="shared" si="3"/>
        <v>45513</v>
      </c>
      <c r="D10" s="19"/>
      <c r="E10" s="19"/>
      <c r="F10" s="19"/>
      <c r="G10" s="19"/>
      <c r="H10" s="9">
        <f t="shared" si="2"/>
        <v>0</v>
      </c>
      <c r="I10" s="10"/>
      <c r="J10" s="12"/>
    </row>
    <row r="11">
      <c r="A11" s="12"/>
      <c r="B11" s="6">
        <f t="shared" si="1"/>
        <v>7</v>
      </c>
      <c r="C11" s="7">
        <f t="shared" si="3"/>
        <v>45514</v>
      </c>
      <c r="D11" s="19"/>
      <c r="E11" s="19"/>
      <c r="F11" s="19"/>
      <c r="G11" s="19"/>
      <c r="H11" s="9">
        <f t="shared" si="2"/>
        <v>0</v>
      </c>
      <c r="I11" s="10"/>
      <c r="J11" s="12"/>
    </row>
    <row r="12">
      <c r="A12" s="12"/>
      <c r="B12" s="6">
        <f t="shared" si="1"/>
        <v>1</v>
      </c>
      <c r="C12" s="7">
        <f t="shared" si="3"/>
        <v>45515</v>
      </c>
      <c r="D12" s="19"/>
      <c r="E12" s="19"/>
      <c r="F12" s="19"/>
      <c r="G12" s="19"/>
      <c r="H12" s="9">
        <f t="shared" si="2"/>
        <v>0</v>
      </c>
      <c r="I12" s="10"/>
      <c r="J12" s="12"/>
    </row>
    <row r="13">
      <c r="A13" s="12"/>
      <c r="B13" s="6">
        <f t="shared" si="1"/>
        <v>2</v>
      </c>
      <c r="C13" s="7">
        <f t="shared" si="3"/>
        <v>45516</v>
      </c>
      <c r="D13" s="19"/>
      <c r="E13" s="19"/>
      <c r="F13" s="19"/>
      <c r="G13" s="19"/>
      <c r="H13" s="9">
        <f t="shared" si="2"/>
        <v>0</v>
      </c>
      <c r="I13" s="10"/>
      <c r="J13" s="12"/>
    </row>
    <row r="14">
      <c r="A14" s="12"/>
      <c r="B14" s="6">
        <f t="shared" si="1"/>
        <v>3</v>
      </c>
      <c r="C14" s="7">
        <f t="shared" si="3"/>
        <v>45517</v>
      </c>
      <c r="D14" s="21"/>
      <c r="E14" s="21"/>
      <c r="F14" s="21"/>
      <c r="G14" s="21"/>
      <c r="H14" s="9">
        <f t="shared" si="2"/>
        <v>0</v>
      </c>
      <c r="I14" s="10"/>
      <c r="J14" s="12"/>
    </row>
    <row r="15">
      <c r="A15" s="12"/>
      <c r="B15" s="6">
        <f t="shared" si="1"/>
        <v>4</v>
      </c>
      <c r="C15" s="7">
        <f t="shared" si="3"/>
        <v>45518</v>
      </c>
      <c r="D15" s="21"/>
      <c r="E15" s="21"/>
      <c r="F15" s="21"/>
      <c r="G15" s="21"/>
      <c r="H15" s="9">
        <f t="shared" si="2"/>
        <v>0</v>
      </c>
      <c r="I15" s="10"/>
      <c r="J15" s="12"/>
    </row>
    <row r="16">
      <c r="A16" s="12"/>
      <c r="B16" s="6">
        <f t="shared" si="1"/>
        <v>5</v>
      </c>
      <c r="C16" s="7">
        <f t="shared" si="3"/>
        <v>45519</v>
      </c>
      <c r="D16" s="19"/>
      <c r="E16" s="19"/>
      <c r="F16" s="19"/>
      <c r="G16" s="19"/>
      <c r="H16" s="9">
        <f t="shared" si="2"/>
        <v>0</v>
      </c>
      <c r="I16" s="10"/>
      <c r="J16" s="12"/>
    </row>
    <row r="17">
      <c r="A17" s="12"/>
      <c r="B17" s="6">
        <f t="shared" si="1"/>
        <v>6</v>
      </c>
      <c r="C17" s="7">
        <f t="shared" si="3"/>
        <v>45520</v>
      </c>
      <c r="D17" s="19"/>
      <c r="E17" s="19"/>
      <c r="F17" s="19"/>
      <c r="G17" s="19"/>
      <c r="H17" s="9">
        <f t="shared" si="2"/>
        <v>0</v>
      </c>
      <c r="I17" s="10"/>
      <c r="J17" s="12"/>
    </row>
    <row r="18">
      <c r="A18" s="12"/>
      <c r="B18" s="6">
        <f t="shared" si="1"/>
        <v>7</v>
      </c>
      <c r="C18" s="7">
        <f t="shared" si="3"/>
        <v>45521</v>
      </c>
      <c r="D18" s="19"/>
      <c r="E18" s="19"/>
      <c r="F18" s="19"/>
      <c r="G18" s="19"/>
      <c r="H18" s="9">
        <f t="shared" si="2"/>
        <v>0</v>
      </c>
      <c r="I18" s="10"/>
      <c r="J18" s="12"/>
    </row>
    <row r="19">
      <c r="A19" s="12"/>
      <c r="B19" s="6">
        <f t="shared" si="1"/>
        <v>1</v>
      </c>
      <c r="C19" s="7">
        <f t="shared" si="3"/>
        <v>45522</v>
      </c>
      <c r="D19" s="19"/>
      <c r="E19" s="19"/>
      <c r="F19" s="19"/>
      <c r="G19" s="19"/>
      <c r="H19" s="9">
        <f t="shared" si="2"/>
        <v>0</v>
      </c>
      <c r="I19" s="10"/>
      <c r="J19" s="12"/>
    </row>
    <row r="20">
      <c r="A20" s="12"/>
      <c r="B20" s="6">
        <f t="shared" si="1"/>
        <v>2</v>
      </c>
      <c r="C20" s="7">
        <f t="shared" si="3"/>
        <v>45523</v>
      </c>
      <c r="D20" s="19"/>
      <c r="E20" s="19"/>
      <c r="F20" s="19"/>
      <c r="G20" s="19"/>
      <c r="H20" s="9">
        <f t="shared" si="2"/>
        <v>0</v>
      </c>
      <c r="I20" s="10"/>
      <c r="J20" s="12"/>
    </row>
    <row r="21">
      <c r="A21" s="12"/>
      <c r="B21" s="6">
        <f t="shared" si="1"/>
        <v>3</v>
      </c>
      <c r="C21" s="7">
        <f t="shared" si="3"/>
        <v>45524</v>
      </c>
      <c r="D21" s="21"/>
      <c r="E21" s="21"/>
      <c r="F21" s="21"/>
      <c r="G21" s="21"/>
      <c r="H21" s="9">
        <f t="shared" si="2"/>
        <v>0</v>
      </c>
      <c r="I21" s="10"/>
      <c r="J21" s="12"/>
    </row>
    <row r="22">
      <c r="A22" s="12"/>
      <c r="B22" s="6">
        <f t="shared" si="1"/>
        <v>4</v>
      </c>
      <c r="C22" s="7">
        <f t="shared" si="3"/>
        <v>45525</v>
      </c>
      <c r="D22" s="21"/>
      <c r="E22" s="21"/>
      <c r="F22" s="21"/>
      <c r="G22" s="21"/>
      <c r="H22" s="9">
        <f t="shared" si="2"/>
        <v>0</v>
      </c>
      <c r="I22" s="10"/>
      <c r="J22" s="12"/>
    </row>
    <row r="23">
      <c r="A23" s="12"/>
      <c r="B23" s="6">
        <f t="shared" si="1"/>
        <v>5</v>
      </c>
      <c r="C23" s="7">
        <f t="shared" si="3"/>
        <v>45526</v>
      </c>
      <c r="D23" s="19"/>
      <c r="E23" s="19"/>
      <c r="F23" s="19"/>
      <c r="G23" s="19"/>
      <c r="H23" s="9">
        <f t="shared" si="2"/>
        <v>0</v>
      </c>
      <c r="I23" s="10"/>
      <c r="J23" s="12"/>
    </row>
    <row r="24">
      <c r="A24" s="12"/>
      <c r="B24" s="6">
        <f t="shared" si="1"/>
        <v>6</v>
      </c>
      <c r="C24" s="7">
        <f t="shared" si="3"/>
        <v>45527</v>
      </c>
      <c r="D24" s="19"/>
      <c r="E24" s="19"/>
      <c r="F24" s="19"/>
      <c r="G24" s="19"/>
      <c r="H24" s="9">
        <f t="shared" si="2"/>
        <v>0</v>
      </c>
      <c r="I24" s="10"/>
      <c r="J24" s="12"/>
    </row>
    <row r="25">
      <c r="A25" s="12"/>
      <c r="B25" s="6">
        <f t="shared" si="1"/>
        <v>7</v>
      </c>
      <c r="C25" s="7">
        <f t="shared" si="3"/>
        <v>45528</v>
      </c>
      <c r="D25" s="19"/>
      <c r="E25" s="19"/>
      <c r="F25" s="19"/>
      <c r="G25" s="19"/>
      <c r="H25" s="9">
        <f t="shared" si="2"/>
        <v>0</v>
      </c>
      <c r="I25" s="10"/>
      <c r="J25" s="12"/>
    </row>
    <row r="26">
      <c r="A26" s="12"/>
      <c r="B26" s="6">
        <f t="shared" si="1"/>
        <v>1</v>
      </c>
      <c r="C26" s="7">
        <f t="shared" si="3"/>
        <v>45529</v>
      </c>
      <c r="D26" s="19"/>
      <c r="E26" s="19"/>
      <c r="F26" s="19"/>
      <c r="G26" s="19"/>
      <c r="H26" s="9">
        <f t="shared" si="2"/>
        <v>0</v>
      </c>
      <c r="I26" s="10"/>
      <c r="J26" s="12"/>
    </row>
    <row r="27">
      <c r="A27" s="12"/>
      <c r="B27" s="6">
        <f t="shared" si="1"/>
        <v>2</v>
      </c>
      <c r="C27" s="7">
        <f t="shared" si="3"/>
        <v>45530</v>
      </c>
      <c r="D27" s="19"/>
      <c r="E27" s="19"/>
      <c r="F27" s="19"/>
      <c r="G27" s="19"/>
      <c r="H27" s="9">
        <f t="shared" si="2"/>
        <v>0</v>
      </c>
      <c r="I27" s="10"/>
      <c r="J27" s="12"/>
    </row>
    <row r="28">
      <c r="A28" s="12"/>
      <c r="B28" s="6">
        <f t="shared" si="1"/>
        <v>3</v>
      </c>
      <c r="C28" s="7">
        <f t="shared" si="3"/>
        <v>45531</v>
      </c>
      <c r="D28" s="21"/>
      <c r="E28" s="21"/>
      <c r="F28" s="21"/>
      <c r="G28" s="21"/>
      <c r="H28" s="9">
        <f t="shared" si="2"/>
        <v>0</v>
      </c>
      <c r="I28" s="10"/>
      <c r="J28" s="12"/>
    </row>
    <row r="29">
      <c r="A29" s="12"/>
      <c r="B29" s="6">
        <f t="shared" si="1"/>
        <v>4</v>
      </c>
      <c r="C29" s="7">
        <f t="shared" si="3"/>
        <v>45532</v>
      </c>
      <c r="D29" s="21"/>
      <c r="E29" s="21"/>
      <c r="F29" s="21"/>
      <c r="G29" s="21"/>
      <c r="H29" s="9">
        <f t="shared" si="2"/>
        <v>0</v>
      </c>
      <c r="I29" s="10"/>
      <c r="J29" s="12"/>
    </row>
    <row r="30">
      <c r="A30" s="12"/>
      <c r="B30" s="6">
        <f t="shared" si="1"/>
        <v>5</v>
      </c>
      <c r="C30" s="7">
        <f t="shared" si="3"/>
        <v>45533</v>
      </c>
      <c r="D30" s="19"/>
      <c r="E30" s="19"/>
      <c r="F30" s="19"/>
      <c r="G30" s="19"/>
      <c r="H30" s="9">
        <f t="shared" si="2"/>
        <v>0</v>
      </c>
      <c r="I30" s="10"/>
      <c r="J30" s="12"/>
    </row>
    <row r="31">
      <c r="A31" s="12"/>
      <c r="B31" s="6">
        <f t="shared" si="1"/>
        <v>6</v>
      </c>
      <c r="C31" s="7">
        <f t="shared" si="3"/>
        <v>45534</v>
      </c>
      <c r="D31" s="19"/>
      <c r="E31" s="19"/>
      <c r="F31" s="19"/>
      <c r="G31" s="19"/>
      <c r="H31" s="9">
        <f t="shared" si="2"/>
        <v>0</v>
      </c>
      <c r="I31" s="10"/>
      <c r="J31" s="12"/>
    </row>
    <row r="32">
      <c r="A32" s="15"/>
      <c r="B32" s="6">
        <f t="shared" si="1"/>
        <v>7</v>
      </c>
      <c r="C32" s="7">
        <f t="shared" si="3"/>
        <v>45535</v>
      </c>
      <c r="D32" s="19"/>
      <c r="E32" s="19"/>
      <c r="F32" s="19"/>
      <c r="G32" s="19"/>
      <c r="H32" s="9">
        <f t="shared" si="2"/>
        <v>0</v>
      </c>
      <c r="I32" s="10"/>
      <c r="J32" s="15"/>
    </row>
    <row r="33">
      <c r="A33" s="16"/>
      <c r="B33" s="17"/>
      <c r="C33" s="17"/>
      <c r="D33" s="17"/>
      <c r="E33" s="17"/>
      <c r="F33" s="17"/>
      <c r="G33" s="17"/>
      <c r="H33" s="17"/>
      <c r="I33" s="17"/>
      <c r="J33" s="18"/>
    </row>
  </sheetData>
  <mergeCells count="3">
    <mergeCell ref="A2:A32"/>
    <mergeCell ref="J2:J32"/>
    <mergeCell ref="A33:J33"/>
  </mergeCells>
  <conditionalFormatting sqref="B2:I32">
    <cfRule type="expression" dxfId="0" priority="1">
      <formula>WEEKDAY($C2,2)&gt;=6</formula>
    </cfRule>
  </conditionalFormatting>
  <conditionalFormatting sqref="B2:I32">
    <cfRule type="expression" dxfId="1" priority="2">
      <formula>COUNTIF(indirect("parametres!I3:I13"),$C2)&gt;0</formula>
    </cfRule>
  </conditionalFormatting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" max="1" width="7.63"/>
    <col customWidth="1" min="2" max="2" width="5.75"/>
    <col customWidth="1" min="4" max="7" width="5.75"/>
    <col customWidth="1" min="8" max="8" width="7.63"/>
    <col customWidth="1" min="9" max="9" width="7.38"/>
    <col customWidth="1" min="10" max="10" width="8.88"/>
  </cols>
  <sheetData>
    <row r="1">
      <c r="A1" s="2">
        <v>2024.0</v>
      </c>
      <c r="B1" s="2" t="s">
        <v>0</v>
      </c>
      <c r="C1" s="3" t="s">
        <v>1</v>
      </c>
      <c r="D1" s="4" t="s">
        <v>2</v>
      </c>
      <c r="E1" s="4" t="s">
        <v>3</v>
      </c>
      <c r="F1" s="4" t="s">
        <v>2</v>
      </c>
      <c r="G1" s="4" t="s">
        <v>4</v>
      </c>
      <c r="H1" s="4" t="s">
        <v>5</v>
      </c>
      <c r="I1" s="4" t="s">
        <v>6</v>
      </c>
      <c r="J1" s="4" t="s">
        <v>7</v>
      </c>
    </row>
    <row r="2">
      <c r="A2" s="5" t="s">
        <v>16</v>
      </c>
      <c r="B2" s="6">
        <f t="shared" ref="B2:B31" si="1">WEEKDAY(C2)</f>
        <v>1</v>
      </c>
      <c r="C2" s="7">
        <f>DATE(A1,9,1)</f>
        <v>45536</v>
      </c>
      <c r="D2" s="19"/>
      <c r="E2" s="19"/>
      <c r="F2" s="19"/>
      <c r="G2" s="19"/>
      <c r="H2" s="9">
        <f t="shared" ref="H2:H31" si="2">G2-F2+E2-D2</f>
        <v>0</v>
      </c>
      <c r="I2" s="10"/>
      <c r="J2" s="11">
        <f>SUM(H2:H31)</f>
        <v>0</v>
      </c>
    </row>
    <row r="3">
      <c r="A3" s="12"/>
      <c r="B3" s="6">
        <f t="shared" si="1"/>
        <v>2</v>
      </c>
      <c r="C3" s="7">
        <f t="shared" ref="C3:C31" si="3">C2+1</f>
        <v>45537</v>
      </c>
      <c r="D3" s="19"/>
      <c r="E3" s="19"/>
      <c r="F3" s="19"/>
      <c r="G3" s="19"/>
      <c r="H3" s="9">
        <f t="shared" si="2"/>
        <v>0</v>
      </c>
      <c r="I3" s="10"/>
      <c r="J3" s="12"/>
    </row>
    <row r="4">
      <c r="A4" s="12"/>
      <c r="B4" s="6">
        <f t="shared" si="1"/>
        <v>3</v>
      </c>
      <c r="C4" s="7">
        <f t="shared" si="3"/>
        <v>45538</v>
      </c>
      <c r="D4" s="19"/>
      <c r="E4" s="19"/>
      <c r="F4" s="19"/>
      <c r="G4" s="19"/>
      <c r="H4" s="9">
        <f t="shared" si="2"/>
        <v>0</v>
      </c>
      <c r="I4" s="10"/>
      <c r="J4" s="12"/>
    </row>
    <row r="5">
      <c r="A5" s="12"/>
      <c r="B5" s="6">
        <f t="shared" si="1"/>
        <v>4</v>
      </c>
      <c r="C5" s="7">
        <f t="shared" si="3"/>
        <v>45539</v>
      </c>
      <c r="D5" s="19"/>
      <c r="E5" s="19"/>
      <c r="F5" s="19"/>
      <c r="G5" s="19"/>
      <c r="H5" s="9">
        <f t="shared" si="2"/>
        <v>0</v>
      </c>
      <c r="I5" s="10"/>
      <c r="J5" s="12"/>
    </row>
    <row r="6">
      <c r="A6" s="12"/>
      <c r="B6" s="6">
        <f t="shared" si="1"/>
        <v>5</v>
      </c>
      <c r="C6" s="7">
        <f t="shared" si="3"/>
        <v>45540</v>
      </c>
      <c r="D6" s="19"/>
      <c r="E6" s="19"/>
      <c r="F6" s="19"/>
      <c r="G6" s="19"/>
      <c r="H6" s="9">
        <f t="shared" si="2"/>
        <v>0</v>
      </c>
      <c r="I6" s="20"/>
      <c r="J6" s="12"/>
    </row>
    <row r="7">
      <c r="A7" s="12"/>
      <c r="B7" s="6">
        <f t="shared" si="1"/>
        <v>6</v>
      </c>
      <c r="C7" s="7">
        <f t="shared" si="3"/>
        <v>45541</v>
      </c>
      <c r="D7" s="21"/>
      <c r="E7" s="21"/>
      <c r="F7" s="21"/>
      <c r="G7" s="21"/>
      <c r="H7" s="9">
        <f t="shared" si="2"/>
        <v>0</v>
      </c>
      <c r="I7" s="10"/>
      <c r="J7" s="12"/>
    </row>
    <row r="8">
      <c r="A8" s="12"/>
      <c r="B8" s="6">
        <f t="shared" si="1"/>
        <v>7</v>
      </c>
      <c r="C8" s="7">
        <f t="shared" si="3"/>
        <v>45542</v>
      </c>
      <c r="D8" s="21"/>
      <c r="E8" s="21"/>
      <c r="F8" s="21"/>
      <c r="G8" s="21"/>
      <c r="H8" s="9">
        <f t="shared" si="2"/>
        <v>0</v>
      </c>
      <c r="I8" s="10"/>
      <c r="J8" s="12"/>
    </row>
    <row r="9">
      <c r="A9" s="12"/>
      <c r="B9" s="6">
        <f t="shared" si="1"/>
        <v>1</v>
      </c>
      <c r="C9" s="7">
        <f t="shared" si="3"/>
        <v>45543</v>
      </c>
      <c r="D9" s="19"/>
      <c r="E9" s="19"/>
      <c r="F9" s="19"/>
      <c r="G9" s="19"/>
      <c r="H9" s="9">
        <f t="shared" si="2"/>
        <v>0</v>
      </c>
      <c r="I9" s="10"/>
      <c r="J9" s="12"/>
    </row>
    <row r="10">
      <c r="A10" s="12"/>
      <c r="B10" s="6">
        <f t="shared" si="1"/>
        <v>2</v>
      </c>
      <c r="C10" s="7">
        <f t="shared" si="3"/>
        <v>45544</v>
      </c>
      <c r="D10" s="19"/>
      <c r="E10" s="19"/>
      <c r="F10" s="19"/>
      <c r="G10" s="19"/>
      <c r="H10" s="9">
        <f t="shared" si="2"/>
        <v>0</v>
      </c>
      <c r="I10" s="10"/>
      <c r="J10" s="12"/>
    </row>
    <row r="11">
      <c r="A11" s="12"/>
      <c r="B11" s="6">
        <f t="shared" si="1"/>
        <v>3</v>
      </c>
      <c r="C11" s="7">
        <f t="shared" si="3"/>
        <v>45545</v>
      </c>
      <c r="D11" s="19"/>
      <c r="E11" s="19"/>
      <c r="F11" s="19"/>
      <c r="G11" s="19"/>
      <c r="H11" s="9">
        <f t="shared" si="2"/>
        <v>0</v>
      </c>
      <c r="I11" s="10"/>
      <c r="J11" s="12"/>
    </row>
    <row r="12">
      <c r="A12" s="12"/>
      <c r="B12" s="6">
        <f t="shared" si="1"/>
        <v>4</v>
      </c>
      <c r="C12" s="7">
        <f t="shared" si="3"/>
        <v>45546</v>
      </c>
      <c r="D12" s="19"/>
      <c r="E12" s="19"/>
      <c r="F12" s="19"/>
      <c r="G12" s="19"/>
      <c r="H12" s="9">
        <f t="shared" si="2"/>
        <v>0</v>
      </c>
      <c r="I12" s="10"/>
      <c r="J12" s="12"/>
    </row>
    <row r="13">
      <c r="A13" s="12"/>
      <c r="B13" s="6">
        <f t="shared" si="1"/>
        <v>5</v>
      </c>
      <c r="C13" s="7">
        <f t="shared" si="3"/>
        <v>45547</v>
      </c>
      <c r="D13" s="19"/>
      <c r="E13" s="19"/>
      <c r="F13" s="19"/>
      <c r="G13" s="19"/>
      <c r="H13" s="9">
        <f t="shared" si="2"/>
        <v>0</v>
      </c>
      <c r="I13" s="10"/>
      <c r="J13" s="12"/>
    </row>
    <row r="14">
      <c r="A14" s="12"/>
      <c r="B14" s="6">
        <f t="shared" si="1"/>
        <v>6</v>
      </c>
      <c r="C14" s="7">
        <f t="shared" si="3"/>
        <v>45548</v>
      </c>
      <c r="D14" s="21"/>
      <c r="E14" s="21"/>
      <c r="F14" s="21"/>
      <c r="G14" s="21"/>
      <c r="H14" s="9">
        <f t="shared" si="2"/>
        <v>0</v>
      </c>
      <c r="I14" s="10"/>
      <c r="J14" s="12"/>
    </row>
    <row r="15">
      <c r="A15" s="12"/>
      <c r="B15" s="6">
        <f t="shared" si="1"/>
        <v>7</v>
      </c>
      <c r="C15" s="7">
        <f t="shared" si="3"/>
        <v>45549</v>
      </c>
      <c r="D15" s="21"/>
      <c r="E15" s="21"/>
      <c r="F15" s="21"/>
      <c r="G15" s="21"/>
      <c r="H15" s="9">
        <f t="shared" si="2"/>
        <v>0</v>
      </c>
      <c r="I15" s="10"/>
      <c r="J15" s="12"/>
    </row>
    <row r="16">
      <c r="A16" s="12"/>
      <c r="B16" s="6">
        <f t="shared" si="1"/>
        <v>1</v>
      </c>
      <c r="C16" s="7">
        <f t="shared" si="3"/>
        <v>45550</v>
      </c>
      <c r="D16" s="19"/>
      <c r="E16" s="19"/>
      <c r="F16" s="19"/>
      <c r="G16" s="19"/>
      <c r="H16" s="9">
        <f t="shared" si="2"/>
        <v>0</v>
      </c>
      <c r="I16" s="10"/>
      <c r="J16" s="12"/>
    </row>
    <row r="17">
      <c r="A17" s="12"/>
      <c r="B17" s="6">
        <f t="shared" si="1"/>
        <v>2</v>
      </c>
      <c r="C17" s="7">
        <f t="shared" si="3"/>
        <v>45551</v>
      </c>
      <c r="D17" s="19"/>
      <c r="E17" s="19"/>
      <c r="F17" s="19"/>
      <c r="G17" s="19"/>
      <c r="H17" s="9">
        <f t="shared" si="2"/>
        <v>0</v>
      </c>
      <c r="I17" s="10"/>
      <c r="J17" s="12"/>
    </row>
    <row r="18">
      <c r="A18" s="12"/>
      <c r="B18" s="6">
        <f t="shared" si="1"/>
        <v>3</v>
      </c>
      <c r="C18" s="7">
        <f t="shared" si="3"/>
        <v>45552</v>
      </c>
      <c r="D18" s="19"/>
      <c r="E18" s="19"/>
      <c r="F18" s="19"/>
      <c r="G18" s="19"/>
      <c r="H18" s="9">
        <f t="shared" si="2"/>
        <v>0</v>
      </c>
      <c r="I18" s="10"/>
      <c r="J18" s="12"/>
    </row>
    <row r="19">
      <c r="A19" s="12"/>
      <c r="B19" s="6">
        <f t="shared" si="1"/>
        <v>4</v>
      </c>
      <c r="C19" s="7">
        <f t="shared" si="3"/>
        <v>45553</v>
      </c>
      <c r="D19" s="19"/>
      <c r="E19" s="19"/>
      <c r="F19" s="19"/>
      <c r="G19" s="19"/>
      <c r="H19" s="9">
        <f t="shared" si="2"/>
        <v>0</v>
      </c>
      <c r="I19" s="10"/>
      <c r="J19" s="12"/>
    </row>
    <row r="20">
      <c r="A20" s="12"/>
      <c r="B20" s="6">
        <f t="shared" si="1"/>
        <v>5</v>
      </c>
      <c r="C20" s="7">
        <f t="shared" si="3"/>
        <v>45554</v>
      </c>
      <c r="D20" s="19"/>
      <c r="E20" s="19"/>
      <c r="F20" s="19"/>
      <c r="G20" s="19"/>
      <c r="H20" s="9">
        <f t="shared" si="2"/>
        <v>0</v>
      </c>
      <c r="I20" s="10"/>
      <c r="J20" s="12"/>
    </row>
    <row r="21">
      <c r="A21" s="12"/>
      <c r="B21" s="6">
        <f t="shared" si="1"/>
        <v>6</v>
      </c>
      <c r="C21" s="7">
        <f t="shared" si="3"/>
        <v>45555</v>
      </c>
      <c r="D21" s="21"/>
      <c r="E21" s="21"/>
      <c r="F21" s="21"/>
      <c r="G21" s="21"/>
      <c r="H21" s="9">
        <f t="shared" si="2"/>
        <v>0</v>
      </c>
      <c r="I21" s="10"/>
      <c r="J21" s="12"/>
    </row>
    <row r="22">
      <c r="A22" s="12"/>
      <c r="B22" s="6">
        <f t="shared" si="1"/>
        <v>7</v>
      </c>
      <c r="C22" s="7">
        <f t="shared" si="3"/>
        <v>45556</v>
      </c>
      <c r="D22" s="21"/>
      <c r="E22" s="21"/>
      <c r="F22" s="21"/>
      <c r="G22" s="21"/>
      <c r="H22" s="9">
        <f t="shared" si="2"/>
        <v>0</v>
      </c>
      <c r="I22" s="10"/>
      <c r="J22" s="12"/>
    </row>
    <row r="23">
      <c r="A23" s="12"/>
      <c r="B23" s="6">
        <f t="shared" si="1"/>
        <v>1</v>
      </c>
      <c r="C23" s="7">
        <f t="shared" si="3"/>
        <v>45557</v>
      </c>
      <c r="D23" s="19"/>
      <c r="E23" s="19"/>
      <c r="F23" s="19"/>
      <c r="G23" s="19"/>
      <c r="H23" s="9">
        <f t="shared" si="2"/>
        <v>0</v>
      </c>
      <c r="I23" s="10"/>
      <c r="J23" s="12"/>
    </row>
    <row r="24">
      <c r="A24" s="12"/>
      <c r="B24" s="6">
        <f t="shared" si="1"/>
        <v>2</v>
      </c>
      <c r="C24" s="7">
        <f t="shared" si="3"/>
        <v>45558</v>
      </c>
      <c r="D24" s="19"/>
      <c r="E24" s="19"/>
      <c r="F24" s="19"/>
      <c r="G24" s="19"/>
      <c r="H24" s="9">
        <f t="shared" si="2"/>
        <v>0</v>
      </c>
      <c r="I24" s="10"/>
      <c r="J24" s="12"/>
    </row>
    <row r="25">
      <c r="A25" s="12"/>
      <c r="B25" s="6">
        <f t="shared" si="1"/>
        <v>3</v>
      </c>
      <c r="C25" s="7">
        <f t="shared" si="3"/>
        <v>45559</v>
      </c>
      <c r="D25" s="19"/>
      <c r="E25" s="19"/>
      <c r="F25" s="19"/>
      <c r="G25" s="19"/>
      <c r="H25" s="9">
        <f t="shared" si="2"/>
        <v>0</v>
      </c>
      <c r="I25" s="10"/>
      <c r="J25" s="12"/>
    </row>
    <row r="26">
      <c r="A26" s="12"/>
      <c r="B26" s="6">
        <f t="shared" si="1"/>
        <v>4</v>
      </c>
      <c r="C26" s="7">
        <f t="shared" si="3"/>
        <v>45560</v>
      </c>
      <c r="D26" s="19"/>
      <c r="E26" s="19"/>
      <c r="F26" s="19"/>
      <c r="G26" s="19"/>
      <c r="H26" s="9">
        <f t="shared" si="2"/>
        <v>0</v>
      </c>
      <c r="I26" s="10"/>
      <c r="J26" s="12"/>
    </row>
    <row r="27">
      <c r="A27" s="12"/>
      <c r="B27" s="6">
        <f t="shared" si="1"/>
        <v>5</v>
      </c>
      <c r="C27" s="7">
        <f t="shared" si="3"/>
        <v>45561</v>
      </c>
      <c r="D27" s="19"/>
      <c r="E27" s="19"/>
      <c r="F27" s="19"/>
      <c r="G27" s="19"/>
      <c r="H27" s="9">
        <f t="shared" si="2"/>
        <v>0</v>
      </c>
      <c r="I27" s="10"/>
      <c r="J27" s="12"/>
    </row>
    <row r="28">
      <c r="A28" s="12"/>
      <c r="B28" s="6">
        <f t="shared" si="1"/>
        <v>6</v>
      </c>
      <c r="C28" s="7">
        <f t="shared" si="3"/>
        <v>45562</v>
      </c>
      <c r="D28" s="21"/>
      <c r="E28" s="21"/>
      <c r="F28" s="21"/>
      <c r="G28" s="21"/>
      <c r="H28" s="9">
        <f t="shared" si="2"/>
        <v>0</v>
      </c>
      <c r="I28" s="10"/>
      <c r="J28" s="12"/>
    </row>
    <row r="29">
      <c r="A29" s="12"/>
      <c r="B29" s="6">
        <f t="shared" si="1"/>
        <v>7</v>
      </c>
      <c r="C29" s="7">
        <f t="shared" si="3"/>
        <v>45563</v>
      </c>
      <c r="D29" s="21"/>
      <c r="E29" s="21"/>
      <c r="F29" s="21"/>
      <c r="G29" s="21"/>
      <c r="H29" s="9">
        <f t="shared" si="2"/>
        <v>0</v>
      </c>
      <c r="I29" s="10"/>
      <c r="J29" s="12"/>
    </row>
    <row r="30">
      <c r="A30" s="12"/>
      <c r="B30" s="6">
        <f t="shared" si="1"/>
        <v>1</v>
      </c>
      <c r="C30" s="7">
        <f t="shared" si="3"/>
        <v>45564</v>
      </c>
      <c r="D30" s="19"/>
      <c r="E30" s="19"/>
      <c r="F30" s="19"/>
      <c r="G30" s="19"/>
      <c r="H30" s="9">
        <f t="shared" si="2"/>
        <v>0</v>
      </c>
      <c r="I30" s="10"/>
      <c r="J30" s="12"/>
    </row>
    <row r="31">
      <c r="A31" s="15"/>
      <c r="B31" s="6">
        <f t="shared" si="1"/>
        <v>2</v>
      </c>
      <c r="C31" s="7">
        <f t="shared" si="3"/>
        <v>45565</v>
      </c>
      <c r="D31" s="19"/>
      <c r="E31" s="19"/>
      <c r="F31" s="19"/>
      <c r="G31" s="19"/>
      <c r="H31" s="9">
        <f t="shared" si="2"/>
        <v>0</v>
      </c>
      <c r="I31" s="10"/>
      <c r="J31" s="15"/>
    </row>
    <row r="32">
      <c r="A32" s="16"/>
      <c r="B32" s="17"/>
      <c r="C32" s="17"/>
      <c r="D32" s="17"/>
      <c r="E32" s="17"/>
      <c r="F32" s="17"/>
      <c r="G32" s="17"/>
      <c r="H32" s="17"/>
      <c r="I32" s="17"/>
      <c r="J32" s="18"/>
    </row>
  </sheetData>
  <mergeCells count="3">
    <mergeCell ref="A2:A31"/>
    <mergeCell ref="J2:J31"/>
    <mergeCell ref="A32:J32"/>
  </mergeCells>
  <conditionalFormatting sqref="B2:I31">
    <cfRule type="expression" dxfId="0" priority="1">
      <formula>WEEKDAY($C2,2)&gt;=6</formula>
    </cfRule>
  </conditionalFormatting>
  <conditionalFormatting sqref="B2:I31">
    <cfRule type="expression" dxfId="1" priority="2">
      <formula>COUNTIF(indirect("parametres!I3:I13"),$C2)&gt;0</formula>
    </cfRule>
  </conditionalFormatting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" max="1" width="7.63"/>
    <col customWidth="1" min="2" max="2" width="5.75"/>
    <col customWidth="1" min="4" max="7" width="5.75"/>
    <col customWidth="1" min="8" max="8" width="7.63"/>
    <col customWidth="1" min="9" max="9" width="7.38"/>
    <col customWidth="1" min="10" max="10" width="8.88"/>
  </cols>
  <sheetData>
    <row r="1">
      <c r="A1" s="2">
        <v>2024.0</v>
      </c>
      <c r="B1" s="2" t="s">
        <v>0</v>
      </c>
      <c r="C1" s="3" t="s">
        <v>1</v>
      </c>
      <c r="D1" s="4" t="s">
        <v>2</v>
      </c>
      <c r="E1" s="4" t="s">
        <v>3</v>
      </c>
      <c r="F1" s="4" t="s">
        <v>2</v>
      </c>
      <c r="G1" s="4" t="s">
        <v>4</v>
      </c>
      <c r="H1" s="4" t="s">
        <v>5</v>
      </c>
      <c r="I1" s="4" t="s">
        <v>6</v>
      </c>
      <c r="J1" s="4" t="s">
        <v>7</v>
      </c>
    </row>
    <row r="2">
      <c r="A2" s="5" t="s">
        <v>17</v>
      </c>
      <c r="B2" s="6">
        <f t="shared" ref="B2:B32" si="1">WEEKDAY(C2)</f>
        <v>3</v>
      </c>
      <c r="C2" s="7">
        <f>DATE(A1,10,1)</f>
        <v>45566</v>
      </c>
      <c r="D2" s="19"/>
      <c r="E2" s="19"/>
      <c r="F2" s="19"/>
      <c r="G2" s="19"/>
      <c r="H2" s="9">
        <f t="shared" ref="H2:H32" si="2">G2-F2+E2-D2</f>
        <v>0</v>
      </c>
      <c r="I2" s="10"/>
      <c r="J2" s="11">
        <f>SUM(H2:H32)</f>
        <v>0</v>
      </c>
    </row>
    <row r="3">
      <c r="A3" s="12"/>
      <c r="B3" s="6">
        <f t="shared" si="1"/>
        <v>4</v>
      </c>
      <c r="C3" s="7">
        <f t="shared" ref="C3:C32" si="3">C2+1</f>
        <v>45567</v>
      </c>
      <c r="D3" s="19"/>
      <c r="E3" s="19"/>
      <c r="F3" s="19"/>
      <c r="G3" s="19"/>
      <c r="H3" s="9">
        <f t="shared" si="2"/>
        <v>0</v>
      </c>
      <c r="I3" s="10"/>
      <c r="J3" s="12"/>
    </row>
    <row r="4">
      <c r="A4" s="12"/>
      <c r="B4" s="6">
        <f t="shared" si="1"/>
        <v>5</v>
      </c>
      <c r="C4" s="7">
        <f t="shared" si="3"/>
        <v>45568</v>
      </c>
      <c r="D4" s="19"/>
      <c r="E4" s="19"/>
      <c r="F4" s="19"/>
      <c r="G4" s="19"/>
      <c r="H4" s="9">
        <f t="shared" si="2"/>
        <v>0</v>
      </c>
      <c r="I4" s="10"/>
      <c r="J4" s="12"/>
    </row>
    <row r="5">
      <c r="A5" s="12"/>
      <c r="B5" s="6">
        <f t="shared" si="1"/>
        <v>6</v>
      </c>
      <c r="C5" s="7">
        <f t="shared" si="3"/>
        <v>45569</v>
      </c>
      <c r="D5" s="19"/>
      <c r="E5" s="19"/>
      <c r="F5" s="19"/>
      <c r="G5" s="19"/>
      <c r="H5" s="9">
        <f t="shared" si="2"/>
        <v>0</v>
      </c>
      <c r="I5" s="10"/>
      <c r="J5" s="12"/>
    </row>
    <row r="6">
      <c r="A6" s="12"/>
      <c r="B6" s="6">
        <f t="shared" si="1"/>
        <v>7</v>
      </c>
      <c r="C6" s="7">
        <f t="shared" si="3"/>
        <v>45570</v>
      </c>
      <c r="D6" s="19"/>
      <c r="E6" s="19"/>
      <c r="F6" s="19"/>
      <c r="G6" s="19"/>
      <c r="H6" s="9">
        <f t="shared" si="2"/>
        <v>0</v>
      </c>
      <c r="I6" s="20"/>
      <c r="J6" s="12"/>
    </row>
    <row r="7">
      <c r="A7" s="12"/>
      <c r="B7" s="6">
        <f t="shared" si="1"/>
        <v>1</v>
      </c>
      <c r="C7" s="7">
        <f t="shared" si="3"/>
        <v>45571</v>
      </c>
      <c r="D7" s="21"/>
      <c r="E7" s="21"/>
      <c r="F7" s="21"/>
      <c r="G7" s="21"/>
      <c r="H7" s="9">
        <f t="shared" si="2"/>
        <v>0</v>
      </c>
      <c r="I7" s="10"/>
      <c r="J7" s="12"/>
    </row>
    <row r="8">
      <c r="A8" s="12"/>
      <c r="B8" s="6">
        <f t="shared" si="1"/>
        <v>2</v>
      </c>
      <c r="C8" s="7">
        <f t="shared" si="3"/>
        <v>45572</v>
      </c>
      <c r="D8" s="21"/>
      <c r="E8" s="21"/>
      <c r="F8" s="21"/>
      <c r="G8" s="21"/>
      <c r="H8" s="9">
        <f t="shared" si="2"/>
        <v>0</v>
      </c>
      <c r="I8" s="10"/>
      <c r="J8" s="12"/>
    </row>
    <row r="9">
      <c r="A9" s="12"/>
      <c r="B9" s="6">
        <f t="shared" si="1"/>
        <v>3</v>
      </c>
      <c r="C9" s="7">
        <f t="shared" si="3"/>
        <v>45573</v>
      </c>
      <c r="D9" s="19"/>
      <c r="E9" s="19"/>
      <c r="F9" s="19"/>
      <c r="G9" s="19"/>
      <c r="H9" s="9">
        <f t="shared" si="2"/>
        <v>0</v>
      </c>
      <c r="I9" s="10"/>
      <c r="J9" s="12"/>
    </row>
    <row r="10">
      <c r="A10" s="12"/>
      <c r="B10" s="6">
        <f t="shared" si="1"/>
        <v>4</v>
      </c>
      <c r="C10" s="7">
        <f t="shared" si="3"/>
        <v>45574</v>
      </c>
      <c r="D10" s="19"/>
      <c r="E10" s="19"/>
      <c r="F10" s="19"/>
      <c r="G10" s="19"/>
      <c r="H10" s="9">
        <f t="shared" si="2"/>
        <v>0</v>
      </c>
      <c r="I10" s="10"/>
      <c r="J10" s="12"/>
    </row>
    <row r="11">
      <c r="A11" s="12"/>
      <c r="B11" s="6">
        <f t="shared" si="1"/>
        <v>5</v>
      </c>
      <c r="C11" s="7">
        <f t="shared" si="3"/>
        <v>45575</v>
      </c>
      <c r="D11" s="19"/>
      <c r="E11" s="19"/>
      <c r="F11" s="19"/>
      <c r="G11" s="19"/>
      <c r="H11" s="9">
        <f t="shared" si="2"/>
        <v>0</v>
      </c>
      <c r="I11" s="10"/>
      <c r="J11" s="12"/>
    </row>
    <row r="12">
      <c r="A12" s="12"/>
      <c r="B12" s="6">
        <f t="shared" si="1"/>
        <v>6</v>
      </c>
      <c r="C12" s="7">
        <f t="shared" si="3"/>
        <v>45576</v>
      </c>
      <c r="D12" s="19"/>
      <c r="E12" s="19"/>
      <c r="F12" s="19"/>
      <c r="G12" s="19"/>
      <c r="H12" s="9">
        <f t="shared" si="2"/>
        <v>0</v>
      </c>
      <c r="I12" s="10"/>
      <c r="J12" s="12"/>
    </row>
    <row r="13">
      <c r="A13" s="12"/>
      <c r="B13" s="6">
        <f t="shared" si="1"/>
        <v>7</v>
      </c>
      <c r="C13" s="7">
        <f t="shared" si="3"/>
        <v>45577</v>
      </c>
      <c r="D13" s="19"/>
      <c r="E13" s="19"/>
      <c r="F13" s="19"/>
      <c r="G13" s="19"/>
      <c r="H13" s="9">
        <f t="shared" si="2"/>
        <v>0</v>
      </c>
      <c r="I13" s="10"/>
      <c r="J13" s="12"/>
    </row>
    <row r="14">
      <c r="A14" s="12"/>
      <c r="B14" s="6">
        <f t="shared" si="1"/>
        <v>1</v>
      </c>
      <c r="C14" s="7">
        <f t="shared" si="3"/>
        <v>45578</v>
      </c>
      <c r="D14" s="21"/>
      <c r="E14" s="21"/>
      <c r="F14" s="21"/>
      <c r="G14" s="21"/>
      <c r="H14" s="9">
        <f t="shared" si="2"/>
        <v>0</v>
      </c>
      <c r="I14" s="10"/>
      <c r="J14" s="12"/>
    </row>
    <row r="15">
      <c r="A15" s="12"/>
      <c r="B15" s="6">
        <f t="shared" si="1"/>
        <v>2</v>
      </c>
      <c r="C15" s="7">
        <f t="shared" si="3"/>
        <v>45579</v>
      </c>
      <c r="D15" s="21"/>
      <c r="E15" s="21"/>
      <c r="F15" s="21"/>
      <c r="G15" s="21"/>
      <c r="H15" s="9">
        <f t="shared" si="2"/>
        <v>0</v>
      </c>
      <c r="I15" s="10"/>
      <c r="J15" s="12"/>
    </row>
    <row r="16">
      <c r="A16" s="12"/>
      <c r="B16" s="6">
        <f t="shared" si="1"/>
        <v>3</v>
      </c>
      <c r="C16" s="7">
        <f t="shared" si="3"/>
        <v>45580</v>
      </c>
      <c r="D16" s="19"/>
      <c r="E16" s="19"/>
      <c r="F16" s="19"/>
      <c r="G16" s="19"/>
      <c r="H16" s="9">
        <f t="shared" si="2"/>
        <v>0</v>
      </c>
      <c r="I16" s="10"/>
      <c r="J16" s="12"/>
    </row>
    <row r="17">
      <c r="A17" s="12"/>
      <c r="B17" s="6">
        <f t="shared" si="1"/>
        <v>4</v>
      </c>
      <c r="C17" s="7">
        <f t="shared" si="3"/>
        <v>45581</v>
      </c>
      <c r="D17" s="19"/>
      <c r="E17" s="19"/>
      <c r="F17" s="19"/>
      <c r="G17" s="19"/>
      <c r="H17" s="9">
        <f t="shared" si="2"/>
        <v>0</v>
      </c>
      <c r="I17" s="10"/>
      <c r="J17" s="12"/>
    </row>
    <row r="18">
      <c r="A18" s="12"/>
      <c r="B18" s="6">
        <f t="shared" si="1"/>
        <v>5</v>
      </c>
      <c r="C18" s="7">
        <f t="shared" si="3"/>
        <v>45582</v>
      </c>
      <c r="D18" s="19"/>
      <c r="E18" s="19"/>
      <c r="F18" s="19"/>
      <c r="G18" s="19"/>
      <c r="H18" s="9">
        <f t="shared" si="2"/>
        <v>0</v>
      </c>
      <c r="I18" s="10"/>
      <c r="J18" s="12"/>
    </row>
    <row r="19">
      <c r="A19" s="12"/>
      <c r="B19" s="6">
        <f t="shared" si="1"/>
        <v>6</v>
      </c>
      <c r="C19" s="7">
        <f t="shared" si="3"/>
        <v>45583</v>
      </c>
      <c r="D19" s="19"/>
      <c r="E19" s="19"/>
      <c r="F19" s="19"/>
      <c r="G19" s="19"/>
      <c r="H19" s="9">
        <f t="shared" si="2"/>
        <v>0</v>
      </c>
      <c r="I19" s="10"/>
      <c r="J19" s="12"/>
    </row>
    <row r="20">
      <c r="A20" s="12"/>
      <c r="B20" s="6">
        <f t="shared" si="1"/>
        <v>7</v>
      </c>
      <c r="C20" s="7">
        <f t="shared" si="3"/>
        <v>45584</v>
      </c>
      <c r="D20" s="19"/>
      <c r="E20" s="19"/>
      <c r="F20" s="19"/>
      <c r="G20" s="19"/>
      <c r="H20" s="9">
        <f t="shared" si="2"/>
        <v>0</v>
      </c>
      <c r="I20" s="10"/>
      <c r="J20" s="12"/>
    </row>
    <row r="21">
      <c r="A21" s="12"/>
      <c r="B21" s="6">
        <f t="shared" si="1"/>
        <v>1</v>
      </c>
      <c r="C21" s="7">
        <f t="shared" si="3"/>
        <v>45585</v>
      </c>
      <c r="D21" s="21"/>
      <c r="E21" s="21"/>
      <c r="F21" s="21"/>
      <c r="G21" s="21"/>
      <c r="H21" s="9">
        <f t="shared" si="2"/>
        <v>0</v>
      </c>
      <c r="I21" s="10"/>
      <c r="J21" s="12"/>
    </row>
    <row r="22">
      <c r="A22" s="12"/>
      <c r="B22" s="6">
        <f t="shared" si="1"/>
        <v>2</v>
      </c>
      <c r="C22" s="7">
        <f t="shared" si="3"/>
        <v>45586</v>
      </c>
      <c r="D22" s="21"/>
      <c r="E22" s="21"/>
      <c r="F22" s="21"/>
      <c r="G22" s="21"/>
      <c r="H22" s="9">
        <f t="shared" si="2"/>
        <v>0</v>
      </c>
      <c r="I22" s="10"/>
      <c r="J22" s="12"/>
    </row>
    <row r="23">
      <c r="A23" s="12"/>
      <c r="B23" s="6">
        <f t="shared" si="1"/>
        <v>3</v>
      </c>
      <c r="C23" s="7">
        <f t="shared" si="3"/>
        <v>45587</v>
      </c>
      <c r="D23" s="19"/>
      <c r="E23" s="19"/>
      <c r="F23" s="19"/>
      <c r="G23" s="19"/>
      <c r="H23" s="9">
        <f t="shared" si="2"/>
        <v>0</v>
      </c>
      <c r="I23" s="10"/>
      <c r="J23" s="12"/>
    </row>
    <row r="24">
      <c r="A24" s="12"/>
      <c r="B24" s="6">
        <f t="shared" si="1"/>
        <v>4</v>
      </c>
      <c r="C24" s="7">
        <f t="shared" si="3"/>
        <v>45588</v>
      </c>
      <c r="D24" s="19"/>
      <c r="E24" s="19"/>
      <c r="F24" s="19"/>
      <c r="G24" s="19"/>
      <c r="H24" s="9">
        <f t="shared" si="2"/>
        <v>0</v>
      </c>
      <c r="I24" s="10"/>
      <c r="J24" s="12"/>
    </row>
    <row r="25">
      <c r="A25" s="12"/>
      <c r="B25" s="6">
        <f t="shared" si="1"/>
        <v>5</v>
      </c>
      <c r="C25" s="7">
        <f t="shared" si="3"/>
        <v>45589</v>
      </c>
      <c r="D25" s="19"/>
      <c r="E25" s="19"/>
      <c r="F25" s="19"/>
      <c r="G25" s="19"/>
      <c r="H25" s="9">
        <f t="shared" si="2"/>
        <v>0</v>
      </c>
      <c r="I25" s="10"/>
      <c r="J25" s="12"/>
    </row>
    <row r="26">
      <c r="A26" s="12"/>
      <c r="B26" s="6">
        <f t="shared" si="1"/>
        <v>6</v>
      </c>
      <c r="C26" s="7">
        <f t="shared" si="3"/>
        <v>45590</v>
      </c>
      <c r="D26" s="19"/>
      <c r="E26" s="19"/>
      <c r="F26" s="19"/>
      <c r="G26" s="19"/>
      <c r="H26" s="9">
        <f t="shared" si="2"/>
        <v>0</v>
      </c>
      <c r="I26" s="10"/>
      <c r="J26" s="12"/>
    </row>
    <row r="27">
      <c r="A27" s="12"/>
      <c r="B27" s="6">
        <f t="shared" si="1"/>
        <v>7</v>
      </c>
      <c r="C27" s="7">
        <f t="shared" si="3"/>
        <v>45591</v>
      </c>
      <c r="D27" s="19"/>
      <c r="E27" s="19"/>
      <c r="F27" s="19"/>
      <c r="G27" s="19"/>
      <c r="H27" s="9">
        <f t="shared" si="2"/>
        <v>0</v>
      </c>
      <c r="I27" s="10"/>
      <c r="J27" s="12"/>
    </row>
    <row r="28">
      <c r="A28" s="12"/>
      <c r="B28" s="6">
        <f t="shared" si="1"/>
        <v>1</v>
      </c>
      <c r="C28" s="7">
        <f t="shared" si="3"/>
        <v>45592</v>
      </c>
      <c r="D28" s="21"/>
      <c r="E28" s="21"/>
      <c r="F28" s="21"/>
      <c r="G28" s="21"/>
      <c r="H28" s="9">
        <f t="shared" si="2"/>
        <v>0</v>
      </c>
      <c r="I28" s="10"/>
      <c r="J28" s="12"/>
    </row>
    <row r="29">
      <c r="A29" s="12"/>
      <c r="B29" s="6">
        <f t="shared" si="1"/>
        <v>2</v>
      </c>
      <c r="C29" s="7">
        <f t="shared" si="3"/>
        <v>45593</v>
      </c>
      <c r="D29" s="21"/>
      <c r="E29" s="21"/>
      <c r="F29" s="21"/>
      <c r="G29" s="21"/>
      <c r="H29" s="9">
        <f t="shared" si="2"/>
        <v>0</v>
      </c>
      <c r="I29" s="10"/>
      <c r="J29" s="12"/>
    </row>
    <row r="30">
      <c r="A30" s="12"/>
      <c r="B30" s="6">
        <f t="shared" si="1"/>
        <v>3</v>
      </c>
      <c r="C30" s="7">
        <f t="shared" si="3"/>
        <v>45594</v>
      </c>
      <c r="D30" s="19"/>
      <c r="E30" s="19"/>
      <c r="F30" s="19"/>
      <c r="G30" s="19"/>
      <c r="H30" s="9">
        <f t="shared" si="2"/>
        <v>0</v>
      </c>
      <c r="I30" s="10"/>
      <c r="J30" s="12"/>
    </row>
    <row r="31">
      <c r="A31" s="12"/>
      <c r="B31" s="6">
        <f t="shared" si="1"/>
        <v>4</v>
      </c>
      <c r="C31" s="7">
        <f t="shared" si="3"/>
        <v>45595</v>
      </c>
      <c r="D31" s="19"/>
      <c r="E31" s="19"/>
      <c r="F31" s="19"/>
      <c r="G31" s="19"/>
      <c r="H31" s="9">
        <f t="shared" si="2"/>
        <v>0</v>
      </c>
      <c r="I31" s="10"/>
      <c r="J31" s="12"/>
    </row>
    <row r="32">
      <c r="A32" s="15"/>
      <c r="B32" s="6">
        <f t="shared" si="1"/>
        <v>5</v>
      </c>
      <c r="C32" s="7">
        <f t="shared" si="3"/>
        <v>45596</v>
      </c>
      <c r="D32" s="19"/>
      <c r="E32" s="19"/>
      <c r="F32" s="19"/>
      <c r="G32" s="19"/>
      <c r="H32" s="9">
        <f t="shared" si="2"/>
        <v>0</v>
      </c>
      <c r="I32" s="10"/>
      <c r="J32" s="15"/>
    </row>
    <row r="33">
      <c r="A33" s="16"/>
      <c r="B33" s="17"/>
      <c r="C33" s="17"/>
      <c r="D33" s="17"/>
      <c r="E33" s="17"/>
      <c r="F33" s="17"/>
      <c r="G33" s="17"/>
      <c r="H33" s="17"/>
      <c r="I33" s="17"/>
      <c r="J33" s="18"/>
    </row>
  </sheetData>
  <mergeCells count="3">
    <mergeCell ref="A2:A32"/>
    <mergeCell ref="J2:J32"/>
    <mergeCell ref="A33:J33"/>
  </mergeCells>
  <conditionalFormatting sqref="B2:I32">
    <cfRule type="expression" dxfId="1" priority="1">
      <formula>COUNTIF(indirect("parametres!I3:I13"),$C2)&gt;0</formula>
    </cfRule>
  </conditionalFormatting>
  <conditionalFormatting sqref="B2:I32">
    <cfRule type="expression" dxfId="0" priority="2">
      <formula>WEEKDAY($C2,2)&gt;=6</formula>
    </cfRule>
  </conditionalFormatting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" max="1" width="7.63"/>
    <col customWidth="1" min="2" max="2" width="5.75"/>
    <col customWidth="1" min="4" max="7" width="5.75"/>
    <col customWidth="1" min="8" max="8" width="7.63"/>
    <col customWidth="1" min="9" max="9" width="7.38"/>
    <col customWidth="1" min="10" max="10" width="8.88"/>
  </cols>
  <sheetData>
    <row r="1">
      <c r="A1" s="2">
        <v>2024.0</v>
      </c>
      <c r="B1" s="2" t="s">
        <v>0</v>
      </c>
      <c r="C1" s="3" t="s">
        <v>1</v>
      </c>
      <c r="D1" s="4" t="s">
        <v>2</v>
      </c>
      <c r="E1" s="4" t="s">
        <v>3</v>
      </c>
      <c r="F1" s="4" t="s">
        <v>2</v>
      </c>
      <c r="G1" s="4" t="s">
        <v>4</v>
      </c>
      <c r="H1" s="4" t="s">
        <v>5</v>
      </c>
      <c r="I1" s="4" t="s">
        <v>6</v>
      </c>
      <c r="J1" s="4" t="s">
        <v>7</v>
      </c>
    </row>
    <row r="2">
      <c r="A2" s="5" t="s">
        <v>18</v>
      </c>
      <c r="B2" s="6">
        <f t="shared" ref="B2:B31" si="1">WEEKDAY(C2)</f>
        <v>6</v>
      </c>
      <c r="C2" s="7">
        <f>DATE(A1,11,1)</f>
        <v>45597</v>
      </c>
      <c r="D2" s="19"/>
      <c r="E2" s="19"/>
      <c r="F2" s="19"/>
      <c r="G2" s="19"/>
      <c r="H2" s="9">
        <f t="shared" ref="H2:H31" si="2">G2-F2+E2-D2</f>
        <v>0</v>
      </c>
      <c r="I2" s="10"/>
      <c r="J2" s="11">
        <f>SUM(H2:H31)</f>
        <v>0</v>
      </c>
    </row>
    <row r="3">
      <c r="A3" s="12"/>
      <c r="B3" s="6">
        <f t="shared" si="1"/>
        <v>7</v>
      </c>
      <c r="C3" s="7">
        <f t="shared" ref="C3:C31" si="3">C2+1</f>
        <v>45598</v>
      </c>
      <c r="D3" s="19"/>
      <c r="E3" s="19"/>
      <c r="F3" s="19"/>
      <c r="G3" s="19"/>
      <c r="H3" s="9">
        <f t="shared" si="2"/>
        <v>0</v>
      </c>
      <c r="I3" s="10"/>
      <c r="J3" s="12"/>
    </row>
    <row r="4">
      <c r="A4" s="12"/>
      <c r="B4" s="6">
        <f t="shared" si="1"/>
        <v>1</v>
      </c>
      <c r="C4" s="7">
        <f t="shared" si="3"/>
        <v>45599</v>
      </c>
      <c r="D4" s="19"/>
      <c r="E4" s="19"/>
      <c r="F4" s="19"/>
      <c r="G4" s="19"/>
      <c r="H4" s="9">
        <f t="shared" si="2"/>
        <v>0</v>
      </c>
      <c r="I4" s="10"/>
      <c r="J4" s="12"/>
    </row>
    <row r="5">
      <c r="A5" s="12"/>
      <c r="B5" s="6">
        <f t="shared" si="1"/>
        <v>2</v>
      </c>
      <c r="C5" s="7">
        <f t="shared" si="3"/>
        <v>45600</v>
      </c>
      <c r="D5" s="19"/>
      <c r="E5" s="19"/>
      <c r="F5" s="19"/>
      <c r="G5" s="19"/>
      <c r="H5" s="9">
        <f t="shared" si="2"/>
        <v>0</v>
      </c>
      <c r="I5" s="10"/>
      <c r="J5" s="12"/>
    </row>
    <row r="6">
      <c r="A6" s="12"/>
      <c r="B6" s="6">
        <f t="shared" si="1"/>
        <v>3</v>
      </c>
      <c r="C6" s="7">
        <f t="shared" si="3"/>
        <v>45601</v>
      </c>
      <c r="D6" s="19"/>
      <c r="E6" s="19"/>
      <c r="F6" s="19"/>
      <c r="G6" s="19"/>
      <c r="H6" s="9">
        <f t="shared" si="2"/>
        <v>0</v>
      </c>
      <c r="I6" s="20"/>
      <c r="J6" s="12"/>
    </row>
    <row r="7">
      <c r="A7" s="12"/>
      <c r="B7" s="6">
        <f t="shared" si="1"/>
        <v>4</v>
      </c>
      <c r="C7" s="7">
        <f t="shared" si="3"/>
        <v>45602</v>
      </c>
      <c r="D7" s="21"/>
      <c r="E7" s="21"/>
      <c r="F7" s="21"/>
      <c r="G7" s="21"/>
      <c r="H7" s="9">
        <f t="shared" si="2"/>
        <v>0</v>
      </c>
      <c r="I7" s="10"/>
      <c r="J7" s="12"/>
    </row>
    <row r="8">
      <c r="A8" s="12"/>
      <c r="B8" s="6">
        <f t="shared" si="1"/>
        <v>5</v>
      </c>
      <c r="C8" s="7">
        <f t="shared" si="3"/>
        <v>45603</v>
      </c>
      <c r="D8" s="21"/>
      <c r="E8" s="21"/>
      <c r="F8" s="21"/>
      <c r="G8" s="21"/>
      <c r="H8" s="9">
        <f t="shared" si="2"/>
        <v>0</v>
      </c>
      <c r="I8" s="10"/>
      <c r="J8" s="12"/>
    </row>
    <row r="9">
      <c r="A9" s="12"/>
      <c r="B9" s="6">
        <f t="shared" si="1"/>
        <v>6</v>
      </c>
      <c r="C9" s="7">
        <f t="shared" si="3"/>
        <v>45604</v>
      </c>
      <c r="D9" s="19"/>
      <c r="E9" s="19"/>
      <c r="F9" s="19"/>
      <c r="G9" s="19"/>
      <c r="H9" s="9">
        <f t="shared" si="2"/>
        <v>0</v>
      </c>
      <c r="I9" s="10"/>
      <c r="J9" s="12"/>
    </row>
    <row r="10">
      <c r="A10" s="12"/>
      <c r="B10" s="6">
        <f t="shared" si="1"/>
        <v>7</v>
      </c>
      <c r="C10" s="7">
        <f t="shared" si="3"/>
        <v>45605</v>
      </c>
      <c r="D10" s="19"/>
      <c r="E10" s="19"/>
      <c r="F10" s="19"/>
      <c r="G10" s="19"/>
      <c r="H10" s="9">
        <f t="shared" si="2"/>
        <v>0</v>
      </c>
      <c r="I10" s="10"/>
      <c r="J10" s="12"/>
    </row>
    <row r="11">
      <c r="A11" s="12"/>
      <c r="B11" s="6">
        <f t="shared" si="1"/>
        <v>1</v>
      </c>
      <c r="C11" s="7">
        <f t="shared" si="3"/>
        <v>45606</v>
      </c>
      <c r="D11" s="19"/>
      <c r="E11" s="19"/>
      <c r="F11" s="19"/>
      <c r="G11" s="19"/>
      <c r="H11" s="9">
        <f t="shared" si="2"/>
        <v>0</v>
      </c>
      <c r="I11" s="10"/>
      <c r="J11" s="12"/>
    </row>
    <row r="12">
      <c r="A12" s="12"/>
      <c r="B12" s="6">
        <f t="shared" si="1"/>
        <v>2</v>
      </c>
      <c r="C12" s="7">
        <f t="shared" si="3"/>
        <v>45607</v>
      </c>
      <c r="D12" s="19"/>
      <c r="E12" s="19"/>
      <c r="F12" s="19"/>
      <c r="G12" s="19"/>
      <c r="H12" s="9">
        <f t="shared" si="2"/>
        <v>0</v>
      </c>
      <c r="I12" s="10"/>
      <c r="J12" s="12"/>
    </row>
    <row r="13">
      <c r="A13" s="12"/>
      <c r="B13" s="6">
        <f t="shared" si="1"/>
        <v>3</v>
      </c>
      <c r="C13" s="7">
        <f t="shared" si="3"/>
        <v>45608</v>
      </c>
      <c r="D13" s="19"/>
      <c r="E13" s="19"/>
      <c r="F13" s="19"/>
      <c r="G13" s="19"/>
      <c r="H13" s="9">
        <f t="shared" si="2"/>
        <v>0</v>
      </c>
      <c r="I13" s="10"/>
      <c r="J13" s="12"/>
    </row>
    <row r="14">
      <c r="A14" s="12"/>
      <c r="B14" s="6">
        <f t="shared" si="1"/>
        <v>4</v>
      </c>
      <c r="C14" s="7">
        <f t="shared" si="3"/>
        <v>45609</v>
      </c>
      <c r="D14" s="21"/>
      <c r="E14" s="21"/>
      <c r="F14" s="21"/>
      <c r="G14" s="21"/>
      <c r="H14" s="9">
        <f t="shared" si="2"/>
        <v>0</v>
      </c>
      <c r="I14" s="10"/>
      <c r="J14" s="12"/>
    </row>
    <row r="15">
      <c r="A15" s="12"/>
      <c r="B15" s="6">
        <f t="shared" si="1"/>
        <v>5</v>
      </c>
      <c r="C15" s="7">
        <f t="shared" si="3"/>
        <v>45610</v>
      </c>
      <c r="D15" s="21"/>
      <c r="E15" s="21"/>
      <c r="F15" s="21"/>
      <c r="G15" s="21"/>
      <c r="H15" s="9">
        <f t="shared" si="2"/>
        <v>0</v>
      </c>
      <c r="I15" s="10"/>
      <c r="J15" s="12"/>
    </row>
    <row r="16">
      <c r="A16" s="12"/>
      <c r="B16" s="6">
        <f t="shared" si="1"/>
        <v>6</v>
      </c>
      <c r="C16" s="7">
        <f t="shared" si="3"/>
        <v>45611</v>
      </c>
      <c r="D16" s="19"/>
      <c r="E16" s="19"/>
      <c r="F16" s="19"/>
      <c r="G16" s="19"/>
      <c r="H16" s="9">
        <f t="shared" si="2"/>
        <v>0</v>
      </c>
      <c r="I16" s="10"/>
      <c r="J16" s="12"/>
    </row>
    <row r="17">
      <c r="A17" s="12"/>
      <c r="B17" s="6">
        <f t="shared" si="1"/>
        <v>7</v>
      </c>
      <c r="C17" s="7">
        <f t="shared" si="3"/>
        <v>45612</v>
      </c>
      <c r="D17" s="19"/>
      <c r="E17" s="19"/>
      <c r="F17" s="19"/>
      <c r="G17" s="19"/>
      <c r="H17" s="9">
        <f t="shared" si="2"/>
        <v>0</v>
      </c>
      <c r="I17" s="10"/>
      <c r="J17" s="12"/>
    </row>
    <row r="18">
      <c r="A18" s="12"/>
      <c r="B18" s="6">
        <f t="shared" si="1"/>
        <v>1</v>
      </c>
      <c r="C18" s="7">
        <f t="shared" si="3"/>
        <v>45613</v>
      </c>
      <c r="D18" s="19"/>
      <c r="E18" s="19"/>
      <c r="F18" s="19"/>
      <c r="G18" s="19"/>
      <c r="H18" s="9">
        <f t="shared" si="2"/>
        <v>0</v>
      </c>
      <c r="I18" s="10"/>
      <c r="J18" s="12"/>
    </row>
    <row r="19">
      <c r="A19" s="12"/>
      <c r="B19" s="6">
        <f t="shared" si="1"/>
        <v>2</v>
      </c>
      <c r="C19" s="7">
        <f t="shared" si="3"/>
        <v>45614</v>
      </c>
      <c r="D19" s="19"/>
      <c r="E19" s="19"/>
      <c r="F19" s="19"/>
      <c r="G19" s="19"/>
      <c r="H19" s="9">
        <f t="shared" si="2"/>
        <v>0</v>
      </c>
      <c r="I19" s="10"/>
      <c r="J19" s="12"/>
    </row>
    <row r="20">
      <c r="A20" s="12"/>
      <c r="B20" s="6">
        <f t="shared" si="1"/>
        <v>3</v>
      </c>
      <c r="C20" s="7">
        <f t="shared" si="3"/>
        <v>45615</v>
      </c>
      <c r="D20" s="19"/>
      <c r="E20" s="19"/>
      <c r="F20" s="19"/>
      <c r="G20" s="19"/>
      <c r="H20" s="9">
        <f t="shared" si="2"/>
        <v>0</v>
      </c>
      <c r="I20" s="10"/>
      <c r="J20" s="12"/>
    </row>
    <row r="21">
      <c r="A21" s="12"/>
      <c r="B21" s="6">
        <f t="shared" si="1"/>
        <v>4</v>
      </c>
      <c r="C21" s="7">
        <f t="shared" si="3"/>
        <v>45616</v>
      </c>
      <c r="D21" s="21"/>
      <c r="E21" s="21"/>
      <c r="F21" s="21"/>
      <c r="G21" s="21"/>
      <c r="H21" s="9">
        <f t="shared" si="2"/>
        <v>0</v>
      </c>
      <c r="I21" s="10"/>
      <c r="J21" s="12"/>
    </row>
    <row r="22">
      <c r="A22" s="12"/>
      <c r="B22" s="6">
        <f t="shared" si="1"/>
        <v>5</v>
      </c>
      <c r="C22" s="7">
        <f t="shared" si="3"/>
        <v>45617</v>
      </c>
      <c r="D22" s="21"/>
      <c r="E22" s="21"/>
      <c r="F22" s="21"/>
      <c r="G22" s="21"/>
      <c r="H22" s="9">
        <f t="shared" si="2"/>
        <v>0</v>
      </c>
      <c r="I22" s="10"/>
      <c r="J22" s="12"/>
    </row>
    <row r="23">
      <c r="A23" s="12"/>
      <c r="B23" s="6">
        <f t="shared" si="1"/>
        <v>6</v>
      </c>
      <c r="C23" s="7">
        <f t="shared" si="3"/>
        <v>45618</v>
      </c>
      <c r="D23" s="19"/>
      <c r="E23" s="19"/>
      <c r="F23" s="19"/>
      <c r="G23" s="19"/>
      <c r="H23" s="9">
        <f t="shared" si="2"/>
        <v>0</v>
      </c>
      <c r="I23" s="10"/>
      <c r="J23" s="12"/>
    </row>
    <row r="24">
      <c r="A24" s="12"/>
      <c r="B24" s="6">
        <f t="shared" si="1"/>
        <v>7</v>
      </c>
      <c r="C24" s="7">
        <f t="shared" si="3"/>
        <v>45619</v>
      </c>
      <c r="D24" s="19"/>
      <c r="E24" s="19"/>
      <c r="F24" s="19"/>
      <c r="G24" s="19"/>
      <c r="H24" s="9">
        <f t="shared" si="2"/>
        <v>0</v>
      </c>
      <c r="I24" s="10"/>
      <c r="J24" s="12"/>
    </row>
    <row r="25">
      <c r="A25" s="12"/>
      <c r="B25" s="6">
        <f t="shared" si="1"/>
        <v>1</v>
      </c>
      <c r="C25" s="7">
        <f t="shared" si="3"/>
        <v>45620</v>
      </c>
      <c r="D25" s="19"/>
      <c r="E25" s="19"/>
      <c r="F25" s="19"/>
      <c r="G25" s="19"/>
      <c r="H25" s="9">
        <f t="shared" si="2"/>
        <v>0</v>
      </c>
      <c r="I25" s="10"/>
      <c r="J25" s="12"/>
    </row>
    <row r="26">
      <c r="A26" s="12"/>
      <c r="B26" s="6">
        <f t="shared" si="1"/>
        <v>2</v>
      </c>
      <c r="C26" s="7">
        <f t="shared" si="3"/>
        <v>45621</v>
      </c>
      <c r="D26" s="19"/>
      <c r="E26" s="19"/>
      <c r="F26" s="19"/>
      <c r="G26" s="19"/>
      <c r="H26" s="9">
        <f t="shared" si="2"/>
        <v>0</v>
      </c>
      <c r="I26" s="10"/>
      <c r="J26" s="12"/>
    </row>
    <row r="27">
      <c r="A27" s="12"/>
      <c r="B27" s="6">
        <f t="shared" si="1"/>
        <v>3</v>
      </c>
      <c r="C27" s="7">
        <f t="shared" si="3"/>
        <v>45622</v>
      </c>
      <c r="D27" s="19"/>
      <c r="E27" s="19"/>
      <c r="F27" s="19"/>
      <c r="G27" s="19"/>
      <c r="H27" s="9">
        <f t="shared" si="2"/>
        <v>0</v>
      </c>
      <c r="I27" s="10"/>
      <c r="J27" s="12"/>
    </row>
    <row r="28">
      <c r="A28" s="12"/>
      <c r="B28" s="6">
        <f t="shared" si="1"/>
        <v>4</v>
      </c>
      <c r="C28" s="7">
        <f t="shared" si="3"/>
        <v>45623</v>
      </c>
      <c r="D28" s="21"/>
      <c r="E28" s="21"/>
      <c r="F28" s="21"/>
      <c r="G28" s="21"/>
      <c r="H28" s="9">
        <f t="shared" si="2"/>
        <v>0</v>
      </c>
      <c r="I28" s="10"/>
      <c r="J28" s="12"/>
    </row>
    <row r="29">
      <c r="A29" s="12"/>
      <c r="B29" s="6">
        <f t="shared" si="1"/>
        <v>5</v>
      </c>
      <c r="C29" s="7">
        <f t="shared" si="3"/>
        <v>45624</v>
      </c>
      <c r="D29" s="21"/>
      <c r="E29" s="21"/>
      <c r="F29" s="21"/>
      <c r="G29" s="21"/>
      <c r="H29" s="9">
        <f t="shared" si="2"/>
        <v>0</v>
      </c>
      <c r="I29" s="10"/>
      <c r="J29" s="12"/>
    </row>
    <row r="30">
      <c r="A30" s="12"/>
      <c r="B30" s="6">
        <f t="shared" si="1"/>
        <v>6</v>
      </c>
      <c r="C30" s="7">
        <f t="shared" si="3"/>
        <v>45625</v>
      </c>
      <c r="D30" s="19"/>
      <c r="E30" s="19"/>
      <c r="F30" s="19"/>
      <c r="G30" s="19"/>
      <c r="H30" s="9">
        <f t="shared" si="2"/>
        <v>0</v>
      </c>
      <c r="I30" s="10"/>
      <c r="J30" s="12"/>
    </row>
    <row r="31">
      <c r="A31" s="15"/>
      <c r="B31" s="6">
        <f t="shared" si="1"/>
        <v>7</v>
      </c>
      <c r="C31" s="7">
        <f t="shared" si="3"/>
        <v>45626</v>
      </c>
      <c r="D31" s="19"/>
      <c r="E31" s="19"/>
      <c r="F31" s="19"/>
      <c r="G31" s="19"/>
      <c r="H31" s="9">
        <f t="shared" si="2"/>
        <v>0</v>
      </c>
      <c r="I31" s="10"/>
      <c r="J31" s="15"/>
    </row>
    <row r="32">
      <c r="A32" s="16"/>
      <c r="B32" s="17"/>
      <c r="C32" s="17"/>
      <c r="D32" s="17"/>
      <c r="E32" s="17"/>
      <c r="F32" s="17"/>
      <c r="G32" s="17"/>
      <c r="H32" s="17"/>
      <c r="I32" s="17"/>
      <c r="J32" s="18"/>
    </row>
  </sheetData>
  <mergeCells count="3">
    <mergeCell ref="A2:A31"/>
    <mergeCell ref="J2:J31"/>
    <mergeCell ref="A32:J32"/>
  </mergeCells>
  <conditionalFormatting sqref="B2:I31">
    <cfRule type="expression" dxfId="0" priority="1">
      <formula>WEEKDAY($C2,2)&gt;=6</formula>
    </cfRule>
  </conditionalFormatting>
  <conditionalFormatting sqref="B2:I31">
    <cfRule type="expression" dxfId="1" priority="2">
      <formula>COUNTIF(indirect("parametres!I3:I13"),$C2)&gt;0</formula>
    </cfRule>
  </conditionalFormatting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" max="1" width="7.63"/>
    <col customWidth="1" min="2" max="2" width="5.75"/>
    <col customWidth="1" min="4" max="7" width="5.75"/>
    <col customWidth="1" min="8" max="8" width="7.63"/>
    <col customWidth="1" min="9" max="9" width="7.38"/>
    <col customWidth="1" min="10" max="10" width="8.88"/>
  </cols>
  <sheetData>
    <row r="1">
      <c r="A1" s="2">
        <v>2024.0</v>
      </c>
      <c r="B1" s="2" t="s">
        <v>0</v>
      </c>
      <c r="C1" s="3" t="s">
        <v>1</v>
      </c>
      <c r="D1" s="4" t="s">
        <v>2</v>
      </c>
      <c r="E1" s="4" t="s">
        <v>3</v>
      </c>
      <c r="F1" s="4" t="s">
        <v>2</v>
      </c>
      <c r="G1" s="4" t="s">
        <v>4</v>
      </c>
      <c r="H1" s="4" t="s">
        <v>5</v>
      </c>
      <c r="I1" s="4" t="s">
        <v>6</v>
      </c>
      <c r="J1" s="4" t="s">
        <v>7</v>
      </c>
    </row>
    <row r="2">
      <c r="A2" s="5" t="s">
        <v>19</v>
      </c>
      <c r="B2" s="6">
        <f t="shared" ref="B2:B32" si="1">WEEKDAY(C2)</f>
        <v>1</v>
      </c>
      <c r="C2" s="7">
        <f>DATE(A1,12,1)</f>
        <v>45627</v>
      </c>
      <c r="D2" s="19"/>
      <c r="E2" s="19"/>
      <c r="F2" s="19"/>
      <c r="G2" s="19"/>
      <c r="H2" s="9">
        <f t="shared" ref="H2:H32" si="2">G2-F2+E2-D2</f>
        <v>0</v>
      </c>
      <c r="I2" s="10"/>
      <c r="J2" s="11">
        <f>SUM(H2:H32)</f>
        <v>1.625</v>
      </c>
    </row>
    <row r="3">
      <c r="A3" s="12"/>
      <c r="B3" s="6">
        <f t="shared" si="1"/>
        <v>2</v>
      </c>
      <c r="C3" s="7">
        <f t="shared" ref="C3:C32" si="3">C2+1</f>
        <v>45628</v>
      </c>
      <c r="D3" s="22">
        <v>0.20833333333333334</v>
      </c>
      <c r="E3" s="23">
        <v>0.4375</v>
      </c>
      <c r="F3" s="23">
        <v>0.4583333333333333</v>
      </c>
      <c r="G3" s="23">
        <v>0.5625</v>
      </c>
      <c r="H3" s="9">
        <f t="shared" si="2"/>
        <v>0.3333333333</v>
      </c>
      <c r="I3" s="10"/>
      <c r="J3" s="12"/>
    </row>
    <row r="4">
      <c r="A4" s="12"/>
      <c r="B4" s="6">
        <f t="shared" si="1"/>
        <v>3</v>
      </c>
      <c r="C4" s="7">
        <f t="shared" si="3"/>
        <v>45629</v>
      </c>
      <c r="D4" s="24">
        <v>0.20833333333333334</v>
      </c>
      <c r="E4" s="25">
        <v>0.4479166666666667</v>
      </c>
      <c r="F4" s="25">
        <v>0.4791666666666667</v>
      </c>
      <c r="G4" s="25">
        <v>0.5625</v>
      </c>
      <c r="H4" s="9">
        <f t="shared" si="2"/>
        <v>0.3229166667</v>
      </c>
      <c r="I4" s="10"/>
      <c r="J4" s="12"/>
    </row>
    <row r="5">
      <c r="A5" s="12"/>
      <c r="B5" s="6">
        <f t="shared" si="1"/>
        <v>4</v>
      </c>
      <c r="C5" s="7">
        <f t="shared" si="3"/>
        <v>45630</v>
      </c>
      <c r="D5" s="24">
        <v>0.22916666666666666</v>
      </c>
      <c r="E5" s="25">
        <v>0.4791666666666667</v>
      </c>
      <c r="F5" s="25">
        <v>0.5104166666666666</v>
      </c>
      <c r="G5" s="25">
        <v>0.5833333333333334</v>
      </c>
      <c r="H5" s="9">
        <f t="shared" si="2"/>
        <v>0.3229166667</v>
      </c>
      <c r="I5" s="10"/>
      <c r="J5" s="12"/>
    </row>
    <row r="6">
      <c r="A6" s="12"/>
      <c r="B6" s="6">
        <f t="shared" si="1"/>
        <v>5</v>
      </c>
      <c r="C6" s="7">
        <f t="shared" si="3"/>
        <v>45631</v>
      </c>
      <c r="D6" s="24">
        <v>0.20833333333333334</v>
      </c>
      <c r="E6" s="25">
        <v>0.4375</v>
      </c>
      <c r="F6" s="25">
        <v>0.46875</v>
      </c>
      <c r="G6" s="25">
        <v>0.5625</v>
      </c>
      <c r="H6" s="9">
        <f t="shared" si="2"/>
        <v>0.3229166667</v>
      </c>
      <c r="I6" s="20"/>
      <c r="J6" s="12"/>
    </row>
    <row r="7">
      <c r="A7" s="12"/>
      <c r="B7" s="6">
        <f t="shared" si="1"/>
        <v>6</v>
      </c>
      <c r="C7" s="7">
        <f t="shared" si="3"/>
        <v>45632</v>
      </c>
      <c r="D7" s="26">
        <v>0.20833333333333334</v>
      </c>
      <c r="E7" s="26">
        <v>0.4583333333333333</v>
      </c>
      <c r="F7" s="26">
        <v>0.4895833333333333</v>
      </c>
      <c r="G7" s="26">
        <v>0.5625</v>
      </c>
      <c r="H7" s="9">
        <f t="shared" si="2"/>
        <v>0.3229166667</v>
      </c>
      <c r="I7" s="10"/>
      <c r="J7" s="12"/>
    </row>
    <row r="8">
      <c r="A8" s="12"/>
      <c r="B8" s="6">
        <f t="shared" si="1"/>
        <v>7</v>
      </c>
      <c r="C8" s="7">
        <f t="shared" si="3"/>
        <v>45633</v>
      </c>
      <c r="D8" s="21"/>
      <c r="E8" s="21"/>
      <c r="F8" s="21"/>
      <c r="G8" s="21"/>
      <c r="H8" s="9">
        <f t="shared" si="2"/>
        <v>0</v>
      </c>
      <c r="I8" s="10"/>
      <c r="J8" s="12"/>
    </row>
    <row r="9">
      <c r="A9" s="12"/>
      <c r="B9" s="6">
        <f t="shared" si="1"/>
        <v>1</v>
      </c>
      <c r="C9" s="7">
        <f t="shared" si="3"/>
        <v>45634</v>
      </c>
      <c r="D9" s="19"/>
      <c r="E9" s="19"/>
      <c r="F9" s="19"/>
      <c r="G9" s="19"/>
      <c r="H9" s="9">
        <f t="shared" si="2"/>
        <v>0</v>
      </c>
      <c r="I9" s="10"/>
      <c r="J9" s="12"/>
    </row>
    <row r="10">
      <c r="A10" s="12"/>
      <c r="B10" s="6">
        <f t="shared" si="1"/>
        <v>2</v>
      </c>
      <c r="C10" s="7">
        <f t="shared" si="3"/>
        <v>45635</v>
      </c>
      <c r="D10" s="19"/>
      <c r="E10" s="19"/>
      <c r="F10" s="19"/>
      <c r="G10" s="19"/>
      <c r="H10" s="9">
        <f t="shared" si="2"/>
        <v>0</v>
      </c>
      <c r="I10" s="10"/>
      <c r="J10" s="12"/>
    </row>
    <row r="11">
      <c r="A11" s="12"/>
      <c r="B11" s="6">
        <f t="shared" si="1"/>
        <v>3</v>
      </c>
      <c r="C11" s="7">
        <f t="shared" si="3"/>
        <v>45636</v>
      </c>
      <c r="D11" s="19"/>
      <c r="E11" s="19"/>
      <c r="F11" s="19"/>
      <c r="G11" s="19"/>
      <c r="H11" s="9">
        <f t="shared" si="2"/>
        <v>0</v>
      </c>
      <c r="I11" s="10"/>
      <c r="J11" s="12"/>
    </row>
    <row r="12">
      <c r="A12" s="12"/>
      <c r="B12" s="6">
        <f t="shared" si="1"/>
        <v>4</v>
      </c>
      <c r="C12" s="7">
        <f t="shared" si="3"/>
        <v>45637</v>
      </c>
      <c r="D12" s="19"/>
      <c r="E12" s="19"/>
      <c r="F12" s="19"/>
      <c r="G12" s="19"/>
      <c r="H12" s="9">
        <f t="shared" si="2"/>
        <v>0</v>
      </c>
      <c r="I12" s="10"/>
      <c r="J12" s="12"/>
    </row>
    <row r="13">
      <c r="A13" s="12"/>
      <c r="B13" s="6">
        <f t="shared" si="1"/>
        <v>5</v>
      </c>
      <c r="C13" s="7">
        <f t="shared" si="3"/>
        <v>45638</v>
      </c>
      <c r="D13" s="19"/>
      <c r="E13" s="19"/>
      <c r="F13" s="19"/>
      <c r="G13" s="19"/>
      <c r="H13" s="9">
        <f t="shared" si="2"/>
        <v>0</v>
      </c>
      <c r="I13" s="10"/>
      <c r="J13" s="12"/>
    </row>
    <row r="14">
      <c r="A14" s="12"/>
      <c r="B14" s="6">
        <f t="shared" si="1"/>
        <v>6</v>
      </c>
      <c r="C14" s="7">
        <f t="shared" si="3"/>
        <v>45639</v>
      </c>
      <c r="D14" s="21"/>
      <c r="E14" s="21"/>
      <c r="F14" s="21"/>
      <c r="G14" s="21"/>
      <c r="H14" s="9">
        <f t="shared" si="2"/>
        <v>0</v>
      </c>
      <c r="I14" s="10"/>
      <c r="J14" s="12"/>
    </row>
    <row r="15">
      <c r="A15" s="12"/>
      <c r="B15" s="6">
        <f t="shared" si="1"/>
        <v>7</v>
      </c>
      <c r="C15" s="7">
        <f t="shared" si="3"/>
        <v>45640</v>
      </c>
      <c r="D15" s="21"/>
      <c r="E15" s="21"/>
      <c r="F15" s="21"/>
      <c r="G15" s="21"/>
      <c r="H15" s="9">
        <f t="shared" si="2"/>
        <v>0</v>
      </c>
      <c r="I15" s="10"/>
      <c r="J15" s="12"/>
    </row>
    <row r="16">
      <c r="A16" s="12"/>
      <c r="B16" s="6">
        <f t="shared" si="1"/>
        <v>1</v>
      </c>
      <c r="C16" s="7">
        <f t="shared" si="3"/>
        <v>45641</v>
      </c>
      <c r="D16" s="19"/>
      <c r="E16" s="19"/>
      <c r="F16" s="19"/>
      <c r="G16" s="19"/>
      <c r="H16" s="9">
        <f t="shared" si="2"/>
        <v>0</v>
      </c>
      <c r="I16" s="10"/>
      <c r="J16" s="12"/>
    </row>
    <row r="17">
      <c r="A17" s="12"/>
      <c r="B17" s="6">
        <f t="shared" si="1"/>
        <v>2</v>
      </c>
      <c r="C17" s="7">
        <f t="shared" si="3"/>
        <v>45642</v>
      </c>
      <c r="D17" s="19"/>
      <c r="E17" s="19"/>
      <c r="F17" s="19"/>
      <c r="G17" s="19"/>
      <c r="H17" s="9">
        <f t="shared" si="2"/>
        <v>0</v>
      </c>
      <c r="I17" s="10"/>
      <c r="J17" s="12"/>
    </row>
    <row r="18">
      <c r="A18" s="12"/>
      <c r="B18" s="6">
        <f t="shared" si="1"/>
        <v>3</v>
      </c>
      <c r="C18" s="7">
        <f t="shared" si="3"/>
        <v>45643</v>
      </c>
      <c r="D18" s="19"/>
      <c r="E18" s="19"/>
      <c r="F18" s="19"/>
      <c r="G18" s="19"/>
      <c r="H18" s="9">
        <f t="shared" si="2"/>
        <v>0</v>
      </c>
      <c r="I18" s="10"/>
      <c r="J18" s="12"/>
    </row>
    <row r="19">
      <c r="A19" s="12"/>
      <c r="B19" s="6">
        <f t="shared" si="1"/>
        <v>4</v>
      </c>
      <c r="C19" s="7">
        <f t="shared" si="3"/>
        <v>45644</v>
      </c>
      <c r="D19" s="19"/>
      <c r="E19" s="19"/>
      <c r="F19" s="19"/>
      <c r="G19" s="19"/>
      <c r="H19" s="9">
        <f t="shared" si="2"/>
        <v>0</v>
      </c>
      <c r="I19" s="10"/>
      <c r="J19" s="12"/>
    </row>
    <row r="20">
      <c r="A20" s="12"/>
      <c r="B20" s="6">
        <f t="shared" si="1"/>
        <v>5</v>
      </c>
      <c r="C20" s="7">
        <f t="shared" si="3"/>
        <v>45645</v>
      </c>
      <c r="D20" s="19"/>
      <c r="E20" s="19"/>
      <c r="F20" s="19"/>
      <c r="G20" s="19"/>
      <c r="H20" s="9">
        <f t="shared" si="2"/>
        <v>0</v>
      </c>
      <c r="I20" s="10"/>
      <c r="J20" s="12"/>
    </row>
    <row r="21">
      <c r="A21" s="12"/>
      <c r="B21" s="6">
        <f t="shared" si="1"/>
        <v>6</v>
      </c>
      <c r="C21" s="7">
        <f t="shared" si="3"/>
        <v>45646</v>
      </c>
      <c r="D21" s="21"/>
      <c r="E21" s="21"/>
      <c r="F21" s="21"/>
      <c r="G21" s="21"/>
      <c r="H21" s="9">
        <f t="shared" si="2"/>
        <v>0</v>
      </c>
      <c r="I21" s="10"/>
      <c r="J21" s="12"/>
    </row>
    <row r="22">
      <c r="A22" s="12"/>
      <c r="B22" s="6">
        <f t="shared" si="1"/>
        <v>7</v>
      </c>
      <c r="C22" s="7">
        <f t="shared" si="3"/>
        <v>45647</v>
      </c>
      <c r="D22" s="21"/>
      <c r="E22" s="21"/>
      <c r="F22" s="21"/>
      <c r="G22" s="21"/>
      <c r="H22" s="9">
        <f t="shared" si="2"/>
        <v>0</v>
      </c>
      <c r="I22" s="10"/>
      <c r="J22" s="12"/>
    </row>
    <row r="23">
      <c r="A23" s="12"/>
      <c r="B23" s="6">
        <f t="shared" si="1"/>
        <v>1</v>
      </c>
      <c r="C23" s="7">
        <f t="shared" si="3"/>
        <v>45648</v>
      </c>
      <c r="D23" s="19"/>
      <c r="E23" s="19"/>
      <c r="F23" s="19"/>
      <c r="G23" s="19"/>
      <c r="H23" s="9">
        <f t="shared" si="2"/>
        <v>0</v>
      </c>
      <c r="I23" s="10"/>
      <c r="J23" s="12"/>
    </row>
    <row r="24">
      <c r="A24" s="12"/>
      <c r="B24" s="6">
        <f t="shared" si="1"/>
        <v>2</v>
      </c>
      <c r="C24" s="7">
        <f t="shared" si="3"/>
        <v>45649</v>
      </c>
      <c r="D24" s="19"/>
      <c r="E24" s="19"/>
      <c r="F24" s="19"/>
      <c r="G24" s="19"/>
      <c r="H24" s="9">
        <f t="shared" si="2"/>
        <v>0</v>
      </c>
      <c r="I24" s="10"/>
      <c r="J24" s="12"/>
    </row>
    <row r="25">
      <c r="A25" s="12"/>
      <c r="B25" s="6">
        <f t="shared" si="1"/>
        <v>3</v>
      </c>
      <c r="C25" s="7">
        <f t="shared" si="3"/>
        <v>45650</v>
      </c>
      <c r="D25" s="19"/>
      <c r="E25" s="19"/>
      <c r="F25" s="19"/>
      <c r="G25" s="19"/>
      <c r="H25" s="9">
        <f t="shared" si="2"/>
        <v>0</v>
      </c>
      <c r="I25" s="10"/>
      <c r="J25" s="12"/>
    </row>
    <row r="26">
      <c r="A26" s="12"/>
      <c r="B26" s="6">
        <f t="shared" si="1"/>
        <v>4</v>
      </c>
      <c r="C26" s="7">
        <f t="shared" si="3"/>
        <v>45651</v>
      </c>
      <c r="D26" s="19"/>
      <c r="E26" s="19"/>
      <c r="F26" s="19"/>
      <c r="G26" s="19"/>
      <c r="H26" s="9">
        <f t="shared" si="2"/>
        <v>0</v>
      </c>
      <c r="I26" s="10"/>
      <c r="J26" s="12"/>
    </row>
    <row r="27">
      <c r="A27" s="12"/>
      <c r="B27" s="6">
        <f t="shared" si="1"/>
        <v>5</v>
      </c>
      <c r="C27" s="7">
        <f t="shared" si="3"/>
        <v>45652</v>
      </c>
      <c r="D27" s="19"/>
      <c r="E27" s="19"/>
      <c r="F27" s="19"/>
      <c r="G27" s="19"/>
      <c r="H27" s="9">
        <f t="shared" si="2"/>
        <v>0</v>
      </c>
      <c r="I27" s="10"/>
      <c r="J27" s="12"/>
    </row>
    <row r="28">
      <c r="A28" s="12"/>
      <c r="B28" s="6">
        <f t="shared" si="1"/>
        <v>6</v>
      </c>
      <c r="C28" s="7">
        <f t="shared" si="3"/>
        <v>45653</v>
      </c>
      <c r="D28" s="21"/>
      <c r="E28" s="21"/>
      <c r="F28" s="21"/>
      <c r="G28" s="21"/>
      <c r="H28" s="9">
        <f t="shared" si="2"/>
        <v>0</v>
      </c>
      <c r="I28" s="10"/>
      <c r="J28" s="12"/>
    </row>
    <row r="29">
      <c r="A29" s="12"/>
      <c r="B29" s="6">
        <f t="shared" si="1"/>
        <v>7</v>
      </c>
      <c r="C29" s="7">
        <f t="shared" si="3"/>
        <v>45654</v>
      </c>
      <c r="D29" s="21"/>
      <c r="E29" s="21"/>
      <c r="F29" s="21"/>
      <c r="G29" s="21"/>
      <c r="H29" s="9">
        <f t="shared" si="2"/>
        <v>0</v>
      </c>
      <c r="I29" s="10"/>
      <c r="J29" s="12"/>
    </row>
    <row r="30">
      <c r="A30" s="12"/>
      <c r="B30" s="6">
        <f t="shared" si="1"/>
        <v>1</v>
      </c>
      <c r="C30" s="7">
        <f t="shared" si="3"/>
        <v>45655</v>
      </c>
      <c r="D30" s="19"/>
      <c r="E30" s="19"/>
      <c r="F30" s="19"/>
      <c r="G30" s="19"/>
      <c r="H30" s="9">
        <f t="shared" si="2"/>
        <v>0</v>
      </c>
      <c r="I30" s="10"/>
      <c r="J30" s="12"/>
    </row>
    <row r="31">
      <c r="A31" s="12"/>
      <c r="B31" s="6">
        <f t="shared" si="1"/>
        <v>2</v>
      </c>
      <c r="C31" s="7">
        <f t="shared" si="3"/>
        <v>45656</v>
      </c>
      <c r="D31" s="19"/>
      <c r="E31" s="19"/>
      <c r="F31" s="19"/>
      <c r="G31" s="19"/>
      <c r="H31" s="9">
        <f t="shared" si="2"/>
        <v>0</v>
      </c>
      <c r="I31" s="10"/>
      <c r="J31" s="12"/>
    </row>
    <row r="32">
      <c r="A32" s="15"/>
      <c r="B32" s="6">
        <f t="shared" si="1"/>
        <v>3</v>
      </c>
      <c r="C32" s="7">
        <f t="shared" si="3"/>
        <v>45657</v>
      </c>
      <c r="D32" s="19"/>
      <c r="E32" s="19"/>
      <c r="F32" s="19"/>
      <c r="G32" s="19"/>
      <c r="H32" s="9">
        <f t="shared" si="2"/>
        <v>0</v>
      </c>
      <c r="I32" s="10"/>
      <c r="J32" s="15"/>
    </row>
    <row r="33">
      <c r="A33" s="16"/>
      <c r="B33" s="17"/>
      <c r="C33" s="17"/>
      <c r="D33" s="17"/>
      <c r="E33" s="17"/>
      <c r="F33" s="17"/>
      <c r="G33" s="17"/>
      <c r="H33" s="17"/>
      <c r="I33" s="17"/>
      <c r="J33" s="18"/>
    </row>
  </sheetData>
  <mergeCells count="3">
    <mergeCell ref="A2:A32"/>
    <mergeCell ref="J2:J32"/>
    <mergeCell ref="A33:J33"/>
  </mergeCells>
  <conditionalFormatting sqref="B2:I32">
    <cfRule type="expression" dxfId="1" priority="1">
      <formula>COUNTIF(indirect("parametres!I3:I13"),$C2)&gt;0</formula>
    </cfRule>
  </conditionalFormatting>
  <conditionalFormatting sqref="B2:I32">
    <cfRule type="expression" dxfId="0" priority="2">
      <formula>WEEKDAY($C2,2)&gt;=6</formula>
    </cfRule>
  </conditionalFormatting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2" max="2" width="2.63"/>
    <col customWidth="1" min="4" max="4" width="2.63"/>
    <col customWidth="1" min="6" max="6" width="2.63"/>
    <col customWidth="1" min="8" max="8" width="2.63"/>
  </cols>
  <sheetData>
    <row r="2">
      <c r="A2" s="27" t="s">
        <v>20</v>
      </c>
      <c r="B2" s="28"/>
      <c r="C2" s="29" t="s">
        <v>21</v>
      </c>
      <c r="D2" s="30"/>
      <c r="E2" s="31" t="s">
        <v>22</v>
      </c>
      <c r="F2" s="32"/>
      <c r="G2" s="33" t="s">
        <v>23</v>
      </c>
      <c r="H2" s="32"/>
      <c r="I2" s="34" t="s">
        <v>24</v>
      </c>
      <c r="J2" s="18"/>
    </row>
    <row r="3">
      <c r="A3" s="35">
        <v>45643.0</v>
      </c>
      <c r="B3" s="30"/>
      <c r="C3" s="35">
        <v>45642.0</v>
      </c>
      <c r="D3" s="30"/>
      <c r="E3" s="36"/>
      <c r="F3" s="37"/>
      <c r="G3" s="38"/>
      <c r="H3" s="37"/>
      <c r="I3" s="36">
        <v>45292.0</v>
      </c>
      <c r="J3" s="39" t="s">
        <v>25</v>
      </c>
    </row>
    <row r="4">
      <c r="A4" s="35">
        <v>45644.0</v>
      </c>
      <c r="B4" s="30"/>
      <c r="C4" s="40"/>
      <c r="D4" s="30"/>
      <c r="E4" s="40"/>
      <c r="F4" s="41"/>
      <c r="G4" s="40"/>
      <c r="H4" s="41"/>
      <c r="I4" s="35">
        <v>45383.0</v>
      </c>
      <c r="J4" s="39" t="s">
        <v>26</v>
      </c>
    </row>
    <row r="5">
      <c r="A5" s="35">
        <v>45645.0</v>
      </c>
      <c r="B5" s="30"/>
      <c r="C5" s="40"/>
      <c r="D5" s="30"/>
      <c r="E5" s="38"/>
      <c r="F5" s="37"/>
      <c r="G5" s="38"/>
      <c r="H5" s="37"/>
      <c r="I5" s="36">
        <v>45413.0</v>
      </c>
      <c r="J5" s="39" t="s">
        <v>27</v>
      </c>
    </row>
    <row r="6">
      <c r="A6" s="35">
        <v>45646.0</v>
      </c>
      <c r="B6" s="30"/>
      <c r="C6" s="40"/>
      <c r="D6" s="30"/>
      <c r="E6" s="38"/>
      <c r="F6" s="37"/>
      <c r="G6" s="38"/>
      <c r="H6" s="37"/>
      <c r="I6" s="36">
        <v>45420.0</v>
      </c>
      <c r="J6" s="39" t="s">
        <v>28</v>
      </c>
    </row>
    <row r="7">
      <c r="A7" s="35">
        <v>45647.0</v>
      </c>
      <c r="B7" s="30"/>
      <c r="C7" s="40"/>
      <c r="D7" s="30"/>
      <c r="E7" s="38"/>
      <c r="F7" s="37"/>
      <c r="G7" s="38"/>
      <c r="H7" s="37"/>
      <c r="I7" s="36">
        <v>45421.0</v>
      </c>
      <c r="J7" s="39" t="s">
        <v>29</v>
      </c>
    </row>
    <row r="8">
      <c r="A8" s="35">
        <v>45648.0</v>
      </c>
      <c r="B8" s="30"/>
      <c r="C8" s="40"/>
      <c r="D8" s="30"/>
      <c r="E8" s="38"/>
      <c r="F8" s="37"/>
      <c r="G8" s="38"/>
      <c r="H8" s="37"/>
      <c r="I8" s="36">
        <v>45432.0</v>
      </c>
      <c r="J8" s="39" t="s">
        <v>30</v>
      </c>
    </row>
    <row r="9">
      <c r="A9" s="35">
        <v>45649.0</v>
      </c>
      <c r="B9" s="30"/>
      <c r="C9" s="40"/>
      <c r="D9" s="30"/>
      <c r="E9" s="38"/>
      <c r="F9" s="37"/>
      <c r="G9" s="38"/>
      <c r="H9" s="37"/>
      <c r="I9" s="36">
        <v>45487.0</v>
      </c>
      <c r="J9" s="39" t="s">
        <v>31</v>
      </c>
    </row>
    <row r="10">
      <c r="A10" s="35">
        <v>45650.0</v>
      </c>
      <c r="B10" s="30"/>
      <c r="C10" s="40"/>
      <c r="D10" s="30"/>
      <c r="E10" s="38"/>
      <c r="F10" s="37"/>
      <c r="G10" s="38"/>
      <c r="H10" s="37"/>
      <c r="I10" s="36">
        <v>45519.0</v>
      </c>
      <c r="J10" s="39" t="s">
        <v>32</v>
      </c>
    </row>
    <row r="11">
      <c r="A11" s="35">
        <v>45651.0</v>
      </c>
      <c r="B11" s="30"/>
      <c r="C11" s="40"/>
      <c r="D11" s="30"/>
      <c r="E11" s="38"/>
      <c r="F11" s="37"/>
      <c r="G11" s="38"/>
      <c r="H11" s="37"/>
      <c r="I11" s="36">
        <v>45597.0</v>
      </c>
      <c r="J11" s="39" t="s">
        <v>33</v>
      </c>
    </row>
    <row r="12">
      <c r="A12" s="35">
        <v>45652.0</v>
      </c>
      <c r="B12" s="30"/>
      <c r="C12" s="40"/>
      <c r="D12" s="30"/>
      <c r="E12" s="38"/>
      <c r="F12" s="37"/>
      <c r="G12" s="38"/>
      <c r="H12" s="37"/>
      <c r="I12" s="36">
        <v>45607.0</v>
      </c>
      <c r="J12" s="39" t="s">
        <v>34</v>
      </c>
    </row>
    <row r="13">
      <c r="A13" s="35">
        <v>45653.0</v>
      </c>
      <c r="B13" s="30"/>
      <c r="C13" s="40"/>
      <c r="D13" s="30"/>
      <c r="E13" s="38"/>
      <c r="F13" s="37"/>
      <c r="G13" s="38"/>
      <c r="H13" s="37"/>
      <c r="I13" s="36">
        <v>45651.0</v>
      </c>
      <c r="J13" s="39" t="s">
        <v>35</v>
      </c>
    </row>
    <row r="14">
      <c r="A14" s="35">
        <v>45654.0</v>
      </c>
      <c r="B14" s="30"/>
      <c r="C14" s="40"/>
      <c r="D14" s="30"/>
      <c r="E14" s="39"/>
      <c r="F14" s="30"/>
      <c r="G14" s="39"/>
      <c r="H14" s="30"/>
      <c r="I14" s="30"/>
      <c r="J14" s="30"/>
    </row>
    <row r="15">
      <c r="A15" s="35">
        <v>45655.0</v>
      </c>
      <c r="B15" s="30"/>
      <c r="C15" s="40"/>
      <c r="D15" s="30"/>
      <c r="E15" s="39"/>
      <c r="F15" s="30"/>
      <c r="G15" s="39"/>
      <c r="H15" s="30"/>
      <c r="I15" s="30"/>
      <c r="J15" s="30"/>
    </row>
    <row r="16">
      <c r="A16" s="35">
        <v>45656.0</v>
      </c>
      <c r="B16" s="30"/>
      <c r="C16" s="40"/>
      <c r="D16" s="30"/>
      <c r="E16" s="39"/>
      <c r="F16" s="30"/>
      <c r="G16" s="39"/>
      <c r="H16" s="30"/>
      <c r="I16" s="30"/>
      <c r="J16" s="30"/>
    </row>
    <row r="17">
      <c r="A17" s="35">
        <v>45657.0</v>
      </c>
      <c r="B17" s="30"/>
      <c r="C17" s="40"/>
      <c r="D17" s="30"/>
      <c r="E17" s="39"/>
      <c r="F17" s="30"/>
      <c r="G17" s="39"/>
      <c r="H17" s="30"/>
      <c r="I17" s="30"/>
      <c r="J17" s="30"/>
    </row>
    <row r="18">
      <c r="A18" s="40"/>
      <c r="B18" s="30"/>
      <c r="C18" s="40"/>
      <c r="D18" s="30"/>
      <c r="E18" s="39"/>
      <c r="F18" s="30"/>
      <c r="G18" s="39"/>
      <c r="H18" s="30"/>
      <c r="I18" s="30"/>
      <c r="J18" s="30"/>
    </row>
    <row r="19">
      <c r="A19" s="42"/>
      <c r="B19" s="43"/>
      <c r="C19" s="42"/>
      <c r="D19" s="43"/>
      <c r="E19" s="44"/>
      <c r="F19" s="43"/>
      <c r="G19" s="42"/>
      <c r="H19" s="30"/>
      <c r="I19" s="30"/>
      <c r="J19" s="30"/>
    </row>
    <row r="20">
      <c r="A20" s="44"/>
      <c r="B20" s="43"/>
      <c r="C20" s="44"/>
      <c r="D20" s="43"/>
      <c r="E20" s="44"/>
      <c r="F20" s="43"/>
      <c r="G20" s="44"/>
      <c r="H20" s="30"/>
      <c r="I20" s="30"/>
      <c r="J20" s="30"/>
    </row>
    <row r="21">
      <c r="A21" s="44"/>
      <c r="B21" s="43"/>
      <c r="C21" s="44"/>
      <c r="D21" s="43"/>
      <c r="E21" s="44"/>
      <c r="F21" s="43"/>
      <c r="G21" s="44"/>
      <c r="H21" s="30"/>
      <c r="I21" s="30"/>
      <c r="J21" s="30"/>
    </row>
    <row r="22">
      <c r="A22" s="44"/>
      <c r="B22" s="43"/>
      <c r="C22" s="44"/>
      <c r="D22" s="43"/>
      <c r="E22" s="44"/>
      <c r="F22" s="43"/>
      <c r="G22" s="44"/>
      <c r="H22" s="30"/>
      <c r="I22" s="30"/>
      <c r="J22" s="30"/>
    </row>
    <row r="23">
      <c r="A23" s="44"/>
      <c r="B23" s="43"/>
      <c r="C23" s="44"/>
      <c r="D23" s="43"/>
      <c r="E23" s="44"/>
      <c r="F23" s="43"/>
      <c r="G23" s="44"/>
      <c r="H23" s="30"/>
      <c r="I23" s="30"/>
      <c r="J23" s="30"/>
    </row>
    <row r="24">
      <c r="A24" s="44"/>
      <c r="B24" s="43"/>
      <c r="C24" s="44"/>
      <c r="D24" s="43"/>
      <c r="E24" s="44"/>
      <c r="F24" s="43"/>
      <c r="G24" s="44"/>
      <c r="H24" s="30"/>
      <c r="I24" s="30"/>
      <c r="J24" s="30"/>
    </row>
    <row r="25">
      <c r="A25" s="44"/>
      <c r="B25" s="43"/>
      <c r="C25" s="44"/>
      <c r="D25" s="43"/>
      <c r="E25" s="44"/>
      <c r="F25" s="43"/>
      <c r="G25" s="44"/>
      <c r="H25" s="30"/>
      <c r="I25" s="30"/>
      <c r="J25" s="30"/>
    </row>
    <row r="26">
      <c r="A26" s="44"/>
      <c r="B26" s="43"/>
      <c r="C26" s="44"/>
      <c r="D26" s="43"/>
      <c r="E26" s="44"/>
      <c r="F26" s="43"/>
      <c r="G26" s="44"/>
      <c r="H26" s="30"/>
      <c r="I26" s="30"/>
      <c r="J26" s="30"/>
    </row>
    <row r="27">
      <c r="A27" s="44"/>
      <c r="B27" s="43"/>
      <c r="C27" s="44"/>
      <c r="D27" s="43"/>
      <c r="E27" s="44"/>
      <c r="F27" s="43"/>
      <c r="G27" s="44"/>
      <c r="H27" s="30"/>
      <c r="I27" s="30"/>
      <c r="J27" s="30"/>
    </row>
    <row r="28">
      <c r="A28" s="44"/>
      <c r="B28" s="43"/>
      <c r="C28" s="44"/>
      <c r="D28" s="43"/>
      <c r="E28" s="44"/>
      <c r="F28" s="43"/>
      <c r="G28" s="44"/>
      <c r="H28" s="30"/>
      <c r="I28" s="30"/>
      <c r="J28" s="30"/>
    </row>
    <row r="29">
      <c r="A29" s="44"/>
      <c r="B29" s="43"/>
      <c r="C29" s="44"/>
      <c r="D29" s="43"/>
      <c r="E29" s="44"/>
      <c r="F29" s="43"/>
      <c r="G29" s="44"/>
      <c r="H29" s="30"/>
      <c r="I29" s="30"/>
      <c r="J29" s="30"/>
    </row>
    <row r="30">
      <c r="A30" s="44"/>
      <c r="B30" s="43"/>
      <c r="C30" s="44"/>
      <c r="D30" s="43"/>
      <c r="E30" s="44"/>
      <c r="F30" s="43"/>
      <c r="G30" s="44"/>
      <c r="H30" s="30"/>
      <c r="I30" s="30"/>
      <c r="J30" s="30"/>
    </row>
    <row r="31">
      <c r="A31" s="42"/>
      <c r="B31" s="43"/>
      <c r="C31" s="42"/>
      <c r="D31" s="43"/>
      <c r="E31" s="45"/>
      <c r="F31" s="43"/>
      <c r="G31" s="45"/>
      <c r="H31" s="30"/>
      <c r="I31" s="30"/>
      <c r="J31" s="30"/>
    </row>
    <row r="32">
      <c r="A32" s="42"/>
      <c r="B32" s="43"/>
      <c r="C32" s="42"/>
      <c r="D32" s="43"/>
      <c r="E32" s="45"/>
      <c r="F32" s="43"/>
      <c r="G32" s="45"/>
      <c r="H32" s="30"/>
      <c r="I32" s="30"/>
      <c r="J32" s="30"/>
    </row>
    <row r="33">
      <c r="A33" s="42"/>
      <c r="B33" s="43"/>
      <c r="C33" s="42"/>
      <c r="D33" s="43"/>
      <c r="E33" s="45"/>
      <c r="F33" s="43"/>
      <c r="G33" s="45"/>
      <c r="H33" s="30"/>
      <c r="I33" s="30"/>
      <c r="J33" s="30"/>
    </row>
    <row r="34">
      <c r="A34" s="42"/>
      <c r="B34" s="43"/>
      <c r="C34" s="45"/>
      <c r="D34" s="43"/>
      <c r="E34" s="45"/>
      <c r="F34" s="43"/>
      <c r="G34" s="45"/>
      <c r="H34" s="30"/>
      <c r="I34" s="30"/>
      <c r="J34" s="30"/>
    </row>
    <row r="35">
      <c r="A35" s="42"/>
      <c r="B35" s="43"/>
      <c r="C35" s="45"/>
      <c r="D35" s="43"/>
      <c r="E35" s="45"/>
      <c r="F35" s="43"/>
      <c r="G35" s="45"/>
      <c r="H35" s="30"/>
      <c r="I35" s="30"/>
      <c r="J35" s="30"/>
    </row>
  </sheetData>
  <mergeCells count="1">
    <mergeCell ref="I2:J2"/>
  </mergeCells>
  <drawing r:id="rId1"/>
</worksheet>
</file>