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8915" windowHeight="115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14" i="1"/>
  <c r="F14"/>
  <c r="E14"/>
  <c r="D14"/>
  <c r="G13"/>
  <c r="G15" s="1"/>
  <c r="F13"/>
  <c r="F15" s="1"/>
  <c r="E13"/>
  <c r="E15" s="1"/>
  <c r="D13"/>
  <c r="G11"/>
  <c r="F11"/>
  <c r="E11"/>
  <c r="D11"/>
  <c r="G10"/>
  <c r="F10"/>
  <c r="E10"/>
  <c r="D10"/>
  <c r="G9"/>
  <c r="F9"/>
  <c r="E9"/>
  <c r="D9"/>
  <c r="G8"/>
  <c r="G12" s="1"/>
  <c r="F8"/>
  <c r="F12" s="1"/>
  <c r="E8"/>
  <c r="E12" s="1"/>
  <c r="D8"/>
  <c r="C6"/>
  <c r="D6" s="1"/>
  <c r="G5"/>
  <c r="F5"/>
  <c r="E5"/>
  <c r="D5"/>
  <c r="G4"/>
  <c r="F4"/>
  <c r="E4"/>
  <c r="D4"/>
  <c r="G3"/>
  <c r="F3"/>
  <c r="E3"/>
  <c r="D3"/>
  <c r="G2"/>
  <c r="F2"/>
  <c r="E2"/>
  <c r="D2"/>
  <c r="C1"/>
  <c r="D1" s="1"/>
  <c r="G6" l="1"/>
  <c r="G7" s="1"/>
  <c r="G16" s="1"/>
  <c r="E6"/>
  <c r="E7" s="1"/>
  <c r="E16" s="1"/>
  <c r="F6"/>
  <c r="F7" s="1"/>
  <c r="F16" s="1"/>
</calcChain>
</file>

<file path=xl/sharedStrings.xml><?xml version="1.0" encoding="utf-8"?>
<sst xmlns="http://schemas.openxmlformats.org/spreadsheetml/2006/main" count="13" uniqueCount="11">
  <si>
    <t>Nbre d'année</t>
  </si>
  <si>
    <t>Nbre de Mois</t>
  </si>
  <si>
    <t>Nbre de jours</t>
  </si>
  <si>
    <t>Durée de travail à Temps plein</t>
  </si>
  <si>
    <t>Total</t>
  </si>
  <si>
    <t>Durée de travail à Mi-Temps 50%</t>
  </si>
  <si>
    <t>Congé formation (indemnité 85%)</t>
  </si>
  <si>
    <t>Années Mois jours supp</t>
  </si>
  <si>
    <t>conversion</t>
  </si>
  <si>
    <t>Total Général définitif</t>
  </si>
  <si>
    <t>Nbre d'année de travail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</si>
</sst>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3" borderId="6" xfId="0" applyNumberFormat="1" applyFont="1" applyFill="1" applyBorder="1" applyAlignment="1">
      <alignment horizontal="right" vertical="center"/>
    </xf>
    <xf numFmtId="14" fontId="1" fillId="3" borderId="0" xfId="0" applyNumberFormat="1" applyFont="1" applyFill="1" applyBorder="1" applyAlignment="1">
      <alignment horizontal="right" vertical="center"/>
    </xf>
    <xf numFmtId="14" fontId="1" fillId="3" borderId="7" xfId="0" applyNumberFormat="1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right" vertical="center"/>
    </xf>
    <xf numFmtId="14" fontId="1" fillId="3" borderId="8" xfId="0" applyNumberFormat="1" applyFont="1" applyFill="1" applyBorder="1" applyAlignment="1">
      <alignment horizontal="right" vertical="center"/>
    </xf>
    <xf numFmtId="14" fontId="1" fillId="3" borderId="9" xfId="0" applyNumberFormat="1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C24" sqref="C24"/>
    </sheetView>
  </sheetViews>
  <sheetFormatPr baseColWidth="10" defaultRowHeight="15"/>
  <cols>
    <col min="1" max="1" width="31.5703125" bestFit="1" customWidth="1"/>
    <col min="2" max="3" width="10.7109375" bestFit="1" customWidth="1"/>
    <col min="4" max="4" width="23" bestFit="1" customWidth="1"/>
    <col min="5" max="5" width="13" bestFit="1" customWidth="1"/>
    <col min="6" max="6" width="12.85546875" bestFit="1" customWidth="1"/>
    <col min="7" max="7" width="13" bestFit="1" customWidth="1"/>
  </cols>
  <sheetData>
    <row r="1" spans="1:7">
      <c r="A1" s="1" t="s">
        <v>10</v>
      </c>
      <c r="B1" s="2">
        <v>32888</v>
      </c>
      <c r="C1" s="2">
        <f ca="1">TODAY()</f>
        <v>41394</v>
      </c>
      <c r="D1" s="1" t="str">
        <f t="shared" ref="D1" ca="1" si="0">DATEDIF(B1,C1,"y")&amp;IF(DATEDIF(B1,C1,"y")&gt;1," ans, "," an, ")&amp;DATEDIF(B1,C1,"ym") &amp;" mois et "&amp;DATEDIF(B1,C1,"md")&amp;IF(DATEDIF(
B1,C1,"md")&gt;1," jours"," jour")</f>
        <v>23 ans, 3 mois et 15 jours</v>
      </c>
      <c r="E1" s="39" t="s">
        <v>0</v>
      </c>
      <c r="F1" s="39" t="s">
        <v>1</v>
      </c>
      <c r="G1" s="39" t="s">
        <v>2</v>
      </c>
    </row>
    <row r="2" spans="1:7">
      <c r="A2" s="3" t="s">
        <v>3</v>
      </c>
      <c r="B2" s="4">
        <v>32888</v>
      </c>
      <c r="C2" s="4">
        <v>36099</v>
      </c>
      <c r="D2" s="5" t="str">
        <f>DATEDIF(B2,C2,"y")&amp;IF(DATEDIF(B2,C2,"y")&gt;1," ans, "," an, ")&amp;DATEDIF(B2,C2,"ym") &amp;" mois et "&amp;DATEDIF(B2,C2,"md")&amp;IF(DATEDIF(
B2,C2,"md")&gt;1," jours"," jour")</f>
        <v>8 ans, 9 mois et 16 jours</v>
      </c>
      <c r="E2" s="5">
        <f>DATEDIF(B2,C2,"y")</f>
        <v>8</v>
      </c>
      <c r="F2" s="5">
        <f>DATEDIF(B2,C2,"ym")</f>
        <v>9</v>
      </c>
      <c r="G2" s="5">
        <f>DATEDIF(B2,C2,"md")</f>
        <v>16</v>
      </c>
    </row>
    <row r="3" spans="1:7">
      <c r="A3" s="3"/>
      <c r="B3" s="6">
        <v>36342</v>
      </c>
      <c r="C3" s="6">
        <v>36433</v>
      </c>
      <c r="D3" s="7" t="str">
        <f>DATEDIF(B3,C3,"y")&amp;IF(DATEDIF(B3,C3,"y")&gt;1," ans, "," an, ")&amp;DATEDIF(B3,C3,"ym") &amp;" mois et "&amp;DATEDIF(B3,C3,"md")&amp;IF(DATEDIF(
B3,C3,"md")&gt;1," jours"," jour")</f>
        <v>0 an, 2 mois et 29 jours</v>
      </c>
      <c r="E3" s="7">
        <f t="shared" ref="E3:E6" si="1">DATEDIF(B3,C3,"y")</f>
        <v>0</v>
      </c>
      <c r="F3" s="7">
        <f t="shared" ref="F3:F6" si="2">DATEDIF(B3,C3,"ym")</f>
        <v>2</v>
      </c>
      <c r="G3" s="7">
        <f>DATEDIF(B3,C3,"md")</f>
        <v>29</v>
      </c>
    </row>
    <row r="4" spans="1:7">
      <c r="A4" s="3"/>
      <c r="B4" s="6">
        <v>36708</v>
      </c>
      <c r="C4" s="6">
        <v>36799</v>
      </c>
      <c r="D4" s="7" t="str">
        <f t="shared" ref="D4:D6" si="3">DATEDIF(B4,C4,"y")&amp;IF(DATEDIF(B4,C4,"y")&gt;1," ans, "," an, ")&amp;DATEDIF(B4,C4,"ym") &amp;" mois et "&amp;DATEDIF(B4,C4,"md")&amp;IF(DATEDIF(
B4,C4,"md")&gt;1," jours"," jour")</f>
        <v>0 an, 2 mois et 29 jours</v>
      </c>
      <c r="E4" s="7">
        <f t="shared" si="1"/>
        <v>0</v>
      </c>
      <c r="F4" s="7">
        <f t="shared" si="2"/>
        <v>2</v>
      </c>
      <c r="G4" s="7">
        <f t="shared" ref="G4:G6" si="4">DATEDIF(B4,C4,"md")</f>
        <v>29</v>
      </c>
    </row>
    <row r="5" spans="1:7">
      <c r="A5" s="3"/>
      <c r="B5" s="6">
        <v>37165</v>
      </c>
      <c r="C5" s="6">
        <v>37499</v>
      </c>
      <c r="D5" s="7" t="str">
        <f t="shared" si="3"/>
        <v>0 an, 10 mois et 30 jours</v>
      </c>
      <c r="E5" s="7">
        <f t="shared" si="1"/>
        <v>0</v>
      </c>
      <c r="F5" s="7">
        <f t="shared" si="2"/>
        <v>10</v>
      </c>
      <c r="G5" s="7">
        <f t="shared" si="4"/>
        <v>30</v>
      </c>
    </row>
    <row r="6" spans="1:7">
      <c r="A6" s="3"/>
      <c r="B6" s="8">
        <v>37742</v>
      </c>
      <c r="C6" s="8">
        <f ca="1">TODAY()</f>
        <v>41394</v>
      </c>
      <c r="D6" s="9" t="str">
        <f t="shared" ca="1" si="3"/>
        <v>9 ans, 11 mois et 29 jours</v>
      </c>
      <c r="E6" s="9">
        <f t="shared" ca="1" si="1"/>
        <v>9</v>
      </c>
      <c r="F6" s="9">
        <f t="shared" ca="1" si="2"/>
        <v>11</v>
      </c>
      <c r="G6" s="9">
        <f t="shared" ca="1" si="4"/>
        <v>29</v>
      </c>
    </row>
    <row r="7" spans="1:7">
      <c r="A7" s="10"/>
      <c r="B7" s="11" t="s">
        <v>4</v>
      </c>
      <c r="C7" s="12"/>
      <c r="D7" s="13"/>
      <c r="E7" s="14">
        <f ca="1">SUM(E2:E6)</f>
        <v>17</v>
      </c>
      <c r="F7" s="15">
        <f t="shared" ref="F7:G7" ca="1" si="5">SUM(F2:F6)</f>
        <v>34</v>
      </c>
      <c r="G7" s="14">
        <f t="shared" ca="1" si="5"/>
        <v>133</v>
      </c>
    </row>
    <row r="8" spans="1:7">
      <c r="A8" s="16" t="s">
        <v>5</v>
      </c>
      <c r="B8" s="4">
        <v>36434</v>
      </c>
      <c r="C8" s="4">
        <v>36556</v>
      </c>
      <c r="D8" s="5" t="str">
        <f t="shared" ref="D8:D11" si="6">DATEDIF(B8,C8,"y")&amp;IF(DATEDIF(B8,C8,"y")&gt;1," ans, "," an, ")&amp;DATEDIF(B8,C8,"ym") &amp;" mois et "&amp;DATEDIF(B8,C8,"md")&amp;IF(DATEDIF(
B8,C8,"md")&gt;1," jours"," jour")</f>
        <v>0 an, 3 mois et 30 jours</v>
      </c>
      <c r="E8" s="5">
        <f>DATEDIF(B8,C8,"y")</f>
        <v>0</v>
      </c>
      <c r="F8" s="17">
        <f t="shared" ref="F8:F9" si="7">DATEDIF(B8,C8,"ym")/2</f>
        <v>1.5</v>
      </c>
      <c r="G8" s="18">
        <f>DATEDIF(B8,C8,"d")/2</f>
        <v>61</v>
      </c>
    </row>
    <row r="9" spans="1:7">
      <c r="A9" s="19"/>
      <c r="B9" s="6">
        <v>36678</v>
      </c>
      <c r="C9" s="6">
        <v>36707</v>
      </c>
      <c r="D9" s="7" t="str">
        <f t="shared" si="6"/>
        <v>0 an, 0 mois et 29 jours</v>
      </c>
      <c r="E9" s="7">
        <f>DATEDIF(B9,C9,"y")</f>
        <v>0</v>
      </c>
      <c r="F9" s="17">
        <f t="shared" si="7"/>
        <v>0</v>
      </c>
      <c r="G9" s="17">
        <f>DATEDIF(B9,C9,"d")/2</f>
        <v>14.5</v>
      </c>
    </row>
    <row r="10" spans="1:7">
      <c r="A10" s="19"/>
      <c r="B10" s="6">
        <v>37500</v>
      </c>
      <c r="C10" s="6">
        <v>37621</v>
      </c>
      <c r="D10" s="7" t="str">
        <f t="shared" si="6"/>
        <v>0 an, 3 mois et 30 jours</v>
      </c>
      <c r="E10" s="7">
        <f>DATEDIF(B10,C10,"y")</f>
        <v>0</v>
      </c>
      <c r="F10" s="17">
        <f>DATEDIF(B10,C10,"ym")/2</f>
        <v>1.5</v>
      </c>
      <c r="G10" s="17">
        <f t="shared" ref="G10:G11" si="8">DATEDIF(B10,C10,"d")/2</f>
        <v>60.5</v>
      </c>
    </row>
    <row r="11" spans="1:7">
      <c r="A11" s="20"/>
      <c r="B11" s="8">
        <v>37622</v>
      </c>
      <c r="C11" s="8">
        <v>37741</v>
      </c>
      <c r="D11" s="9" t="str">
        <f t="shared" si="6"/>
        <v>0 an, 3 mois et 29 jours</v>
      </c>
      <c r="E11" s="9">
        <f>DATEDIF(B11,C11,"y")</f>
        <v>0</v>
      </c>
      <c r="F11" s="21">
        <f>DATEDIF(B11,C11,"ym")/2</f>
        <v>1.5</v>
      </c>
      <c r="G11" s="17">
        <f t="shared" si="8"/>
        <v>59.5</v>
      </c>
    </row>
    <row r="12" spans="1:7">
      <c r="A12" s="22" t="s">
        <v>6</v>
      </c>
      <c r="B12" s="23" t="s">
        <v>4</v>
      </c>
      <c r="C12" s="24"/>
      <c r="D12" s="25"/>
      <c r="E12" s="14">
        <f>SUM(E8:E11)</f>
        <v>0</v>
      </c>
      <c r="F12" s="15">
        <f>SUM(F8:F11)</f>
        <v>4.5</v>
      </c>
      <c r="G12" s="26">
        <f t="shared" ref="G12" si="9">SUM(G8:G11)</f>
        <v>195.5</v>
      </c>
    </row>
    <row r="13" spans="1:7">
      <c r="A13" s="27"/>
      <c r="B13" s="4">
        <v>36100</v>
      </c>
      <c r="C13" s="4">
        <v>36341</v>
      </c>
      <c r="D13" s="28" t="str">
        <f>DATEDIF(B13,C13,"y")&amp;IF(DATEDIF(B13,C13,"y")&gt;1," ans, "," an, ")&amp;DATEDIF(B13,C13,"ym") &amp;" mois et "&amp;DATEDIF(B13,C13,"md")&amp;IF(DATEDIF(
B13,C13,"md")&gt;1," jours"," jour")</f>
        <v>0 an, 7 mois et 29 jours</v>
      </c>
      <c r="E13" s="5">
        <f>DATEDIF(B13,C13,"y")</f>
        <v>0</v>
      </c>
      <c r="F13" s="29">
        <f>DATEDIF(B13,C13,"ym")</f>
        <v>7</v>
      </c>
      <c r="G13" s="18">
        <f>DATEDIF(B13,C13,"md")</f>
        <v>29</v>
      </c>
    </row>
    <row r="14" spans="1:7">
      <c r="A14" s="30"/>
      <c r="B14" s="8">
        <v>36557</v>
      </c>
      <c r="C14" s="8">
        <v>36677</v>
      </c>
      <c r="D14" s="31" t="str">
        <f t="shared" ref="D14" si="10">DATEDIF(B14,C14,"y")&amp;IF(DATEDIF(B14,C14,"y")&gt;1," ans, "," an, ")&amp;DATEDIF(B14,C14,"ym") &amp;" mois et "&amp;DATEDIF(B14,C14,"md")&amp;IF(DATEDIF(
B14,C14,"md")&gt;1," jours"," jour")</f>
        <v>0 an, 3 mois et 30 jours</v>
      </c>
      <c r="E14" s="9">
        <f>DATEDIF(B14,C14,"y")</f>
        <v>0</v>
      </c>
      <c r="F14" s="29">
        <f>DATEDIF(B14,C14,"ym")</f>
        <v>3</v>
      </c>
      <c r="G14" s="21">
        <f>DATEDIF(B14,C14,"md")</f>
        <v>30</v>
      </c>
    </row>
    <row r="15" spans="1:7">
      <c r="A15" s="32"/>
      <c r="B15" s="23" t="s">
        <v>4</v>
      </c>
      <c r="C15" s="24"/>
      <c r="D15" s="25"/>
      <c r="E15" s="33">
        <f>SUM(E13:E14)</f>
        <v>0</v>
      </c>
      <c r="F15" s="34">
        <f>SUM(F13:F14)</f>
        <v>10</v>
      </c>
      <c r="G15" s="33">
        <f t="shared" ref="G15" si="11">SUM(G13:G14)</f>
        <v>59</v>
      </c>
    </row>
    <row r="16" spans="1:7">
      <c r="A16" s="32"/>
      <c r="B16" s="32"/>
      <c r="C16" s="32"/>
      <c r="D16" s="35" t="s">
        <v>7</v>
      </c>
      <c r="E16" s="36">
        <f ca="1">SUM(E7,E12,E15)</f>
        <v>17</v>
      </c>
      <c r="F16" s="37">
        <f ca="1">SUM(F7,F12,F15)</f>
        <v>48.5</v>
      </c>
      <c r="G16" s="36">
        <f ca="1">SUM(G7,G12,G15)</f>
        <v>387.5</v>
      </c>
    </row>
    <row r="17" spans="1:7">
      <c r="A17" s="32"/>
      <c r="B17" s="32"/>
      <c r="C17" s="32"/>
      <c r="D17" s="35" t="s">
        <v>8</v>
      </c>
      <c r="E17" s="38"/>
      <c r="F17" s="38"/>
      <c r="G17" s="38"/>
    </row>
    <row r="18" spans="1:7">
      <c r="A18" s="32"/>
      <c r="B18" s="32"/>
      <c r="C18" s="32"/>
      <c r="D18" s="35" t="s">
        <v>9</v>
      </c>
      <c r="E18" s="38"/>
      <c r="F18" s="38"/>
      <c r="G18" s="38"/>
    </row>
  </sheetData>
  <mergeCells count="6">
    <mergeCell ref="A12:A14"/>
    <mergeCell ref="B12:D12"/>
    <mergeCell ref="B15:D15"/>
    <mergeCell ref="A2:A7"/>
    <mergeCell ref="B7:D7"/>
    <mergeCell ref="A8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2013-04-30T12:53:59Z</dcterms:created>
  <dcterms:modified xsi:type="dcterms:W3CDTF">2013-04-30T12:56:26Z</dcterms:modified>
</cp:coreProperties>
</file>