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21720" windowHeight="9780"/>
  </bookViews>
  <sheets>
    <sheet name="Formulaire" sheetId="1" r:id="rId1"/>
    <sheet name="Liste produits" sheetId="2" r:id="rId2"/>
  </sheets>
  <definedNames>
    <definedName name="_xlnm._FilterDatabase" localSheetId="1" hidden="1">'Liste produits'!$A$7:$A$11</definedName>
    <definedName name="CHOIX_HAB_LP">'Liste produits'!$H$18:$T$18</definedName>
    <definedName name="CHOIX_HAB_LX">'Liste produits'!$H$21:$S$21</definedName>
    <definedName name="CODE_HAB">'Liste produits'!$B$17:$D$69</definedName>
    <definedName name="Corps">Corpo[Corps Liste]</definedName>
    <definedName name="Habillages">'Liste produits'!$D$2:$D$14</definedName>
    <definedName name="_xlnm.Print_Area" localSheetId="0">Formulaire!$A$10:$G$28</definedName>
  </definedNames>
  <calcPr calcId="125725"/>
</workbook>
</file>

<file path=xl/calcChain.xml><?xml version="1.0" encoding="utf-8"?>
<calcChain xmlns="http://schemas.openxmlformats.org/spreadsheetml/2006/main">
  <c r="G13" i="1"/>
  <c r="G28"/>
  <c r="F28"/>
  <c r="G27"/>
  <c r="F27"/>
  <c r="G26"/>
  <c r="F26"/>
  <c r="G25"/>
  <c r="F25"/>
  <c r="G24"/>
  <c r="F24"/>
  <c r="G23"/>
  <c r="F23"/>
  <c r="G22"/>
  <c r="F22"/>
  <c r="G21"/>
  <c r="F21"/>
  <c r="G14" l="1"/>
  <c r="G15"/>
  <c r="G16"/>
  <c r="G17"/>
  <c r="G18"/>
  <c r="G19"/>
  <c r="G20"/>
  <c r="F14"/>
  <c r="F15"/>
  <c r="F16"/>
  <c r="F17"/>
  <c r="F18"/>
  <c r="F19"/>
  <c r="F20"/>
  <c r="F13"/>
</calcChain>
</file>

<file path=xl/sharedStrings.xml><?xml version="1.0" encoding="utf-8"?>
<sst xmlns="http://schemas.openxmlformats.org/spreadsheetml/2006/main" count="296" uniqueCount="125">
  <si>
    <t>Descrizione (dénomination)</t>
  </si>
  <si>
    <t>Code : Kit rivestimento (habillage)</t>
  </si>
  <si>
    <t>7291012000C</t>
  </si>
  <si>
    <t>7291011900C</t>
  </si>
  <si>
    <t>7294015200C</t>
  </si>
  <si>
    <t>LP 9Kw</t>
  </si>
  <si>
    <t>LX 12Kw</t>
  </si>
  <si>
    <t>Code : Corpo stufa (Corps de chauffe)</t>
  </si>
  <si>
    <t>LP 6Kw</t>
  </si>
  <si>
    <t>LX 9Kw</t>
  </si>
  <si>
    <t>Linea noir</t>
  </si>
  <si>
    <t>Linea blanc</t>
  </si>
  <si>
    <t>Iron noir</t>
  </si>
  <si>
    <t>Iron blanc</t>
  </si>
  <si>
    <t>Linea</t>
  </si>
  <si>
    <t>Iron</t>
  </si>
  <si>
    <t>Monde</t>
  </si>
  <si>
    <t>Tile</t>
  </si>
  <si>
    <t>Icona mirror</t>
  </si>
  <si>
    <t>Steel</t>
  </si>
  <si>
    <t>Blanc</t>
  </si>
  <si>
    <t>Noir</t>
  </si>
  <si>
    <t>Gris</t>
  </si>
  <si>
    <t>Nom Client</t>
  </si>
  <si>
    <t>Qu</t>
  </si>
  <si>
    <t>Couleurs Liste</t>
  </si>
  <si>
    <t>Corps Liste</t>
  </si>
  <si>
    <t>Icona black blanc</t>
  </si>
  <si>
    <t>Icona mirror noir</t>
  </si>
  <si>
    <t>Icona black noir</t>
  </si>
  <si>
    <t>Icona mirror blanc</t>
  </si>
  <si>
    <t>7294015300C</t>
  </si>
  <si>
    <t>Linea gris métallisé</t>
  </si>
  <si>
    <t>Iron gris métallisé</t>
  </si>
  <si>
    <t>Icona black gris métallisé</t>
  </si>
  <si>
    <t>Icona black rouge</t>
  </si>
  <si>
    <t>Linea rouge</t>
  </si>
  <si>
    <t>Iron rouge</t>
  </si>
  <si>
    <t>Icona mirror gris métalisé</t>
  </si>
  <si>
    <t>Icona mirror rouge</t>
  </si>
  <si>
    <t>Monde noir</t>
  </si>
  <si>
    <t>Monde gris métallisé</t>
  </si>
  <si>
    <t>Monde rouge</t>
  </si>
  <si>
    <t>Monde blanc</t>
  </si>
  <si>
    <t>Monde rouille</t>
  </si>
  <si>
    <t>Steel noir</t>
  </si>
  <si>
    <t>Steel gris métallisé</t>
  </si>
  <si>
    <t>Steel rouge</t>
  </si>
  <si>
    <t>Steel blanc</t>
  </si>
  <si>
    <t>Tile blanc opaque</t>
  </si>
  <si>
    <t>Tile bordeaux poli</t>
  </si>
  <si>
    <t>Tile cannelle</t>
  </si>
  <si>
    <t>Tile gris</t>
  </si>
  <si>
    <t>Vidéo black noir</t>
  </si>
  <si>
    <t>Vidéo black blanc</t>
  </si>
  <si>
    <t>Vidéo black bordeaux poli</t>
  </si>
  <si>
    <t>Vidéo black cannelle</t>
  </si>
  <si>
    <t>Vidéo black pierre ollaire</t>
  </si>
  <si>
    <t>Vidéo mirror noir</t>
  </si>
  <si>
    <t>Vidéo mirror blanc</t>
  </si>
  <si>
    <t>Vidéo mirror bordeaux poli</t>
  </si>
  <si>
    <t>Vidéo mirror cannelle</t>
  </si>
  <si>
    <t>Vidéo mirror pierre ollaire</t>
  </si>
  <si>
    <t xml:space="preserve">Île bordeaux poli </t>
  </si>
  <si>
    <t xml:space="preserve">Île blanc poli </t>
  </si>
  <si>
    <t>Île havane</t>
  </si>
  <si>
    <t>Île gris (noir)</t>
  </si>
  <si>
    <t>Dual bordeaux poli</t>
  </si>
  <si>
    <t>Dual blanc</t>
  </si>
  <si>
    <t>Dual crème sable</t>
  </si>
  <si>
    <t>Dual pierre ollaire</t>
  </si>
  <si>
    <t>Classic bordeaux poli</t>
  </si>
  <si>
    <t>Classic blanc</t>
  </si>
  <si>
    <t>Classic crème sable</t>
  </si>
  <si>
    <t>Classic pierre ollaire</t>
  </si>
  <si>
    <t>Clessidra bordeaux poli</t>
  </si>
  <si>
    <t>Clessidra crème sable</t>
  </si>
  <si>
    <t xml:space="preserve">Bordeaux poli </t>
  </si>
  <si>
    <t>Crème Sable</t>
  </si>
  <si>
    <t>Rouge</t>
  </si>
  <si>
    <t>Havane</t>
  </si>
  <si>
    <t>Cannelle</t>
  </si>
  <si>
    <t>Gris métallisé</t>
  </si>
  <si>
    <t>Rouille</t>
  </si>
  <si>
    <t>Pierre ollaire</t>
  </si>
  <si>
    <t>Icona Black</t>
  </si>
  <si>
    <t>LP</t>
  </si>
  <si>
    <t>LX</t>
  </si>
  <si>
    <t>Vidéo black</t>
  </si>
  <si>
    <t>Vidéo Mirror</t>
  </si>
  <si>
    <t>île</t>
  </si>
  <si>
    <t>Dual</t>
  </si>
  <si>
    <t>Classic</t>
  </si>
  <si>
    <t>Clessidra</t>
  </si>
  <si>
    <t>Code</t>
  </si>
  <si>
    <t>Habillages LP</t>
  </si>
  <si>
    <t>Blanc poli</t>
  </si>
  <si>
    <t>Gris (noir)</t>
  </si>
  <si>
    <t>Blanc opaque</t>
  </si>
  <si>
    <t>code dans la liste habillage :</t>
  </si>
  <si>
    <t>choix couleur LP</t>
  </si>
  <si>
    <t/>
  </si>
  <si>
    <t>choix couleur LX</t>
  </si>
  <si>
    <t>code dans la liste couleur:</t>
  </si>
  <si>
    <t>Formule pour trouver le code</t>
  </si>
  <si>
    <t>=SIERREUR(RECHERCHEV($D7&amp;" "&amp;$E7;CODE_HAB;SI(GAUCHE($C7;2)="LP";2;3);FAUX);"")</t>
  </si>
  <si>
    <t>sierreur permet de ne pas avoir  #N/A quand les paramètres ne sont pas rempli</t>
  </si>
  <si>
    <t>RechercheV permet d'aller chercher la concaténation de l'habillage et de la couleur (ex. Classic Blanc) dans la zone CODE_HAB et de choisir la valeur de la 2e colonne quand LP et de la3e colonne quand LX</t>
  </si>
  <si>
    <t>=SI(GAUCHE($C7;2)="LP";'Liste produits'!$D$2:$D$14;'Liste produits'!$D$3:$D$14)</t>
  </si>
  <si>
    <t>Quand LP, choisit la liste de couleur avec Clessidra quand LX sans Clessidra</t>
  </si>
  <si>
    <t>=INDIRECT("Choix_coul_"&amp;GAUCHE($C7;2)&amp;"["&amp;$D7&amp;"]")</t>
  </si>
  <si>
    <t>Choisit la colonne correspondant à l'habillage dans les tableaux des Choix_COUL_LP ou LX</t>
  </si>
  <si>
    <t>Les colonnes F et G devraient être verrouillées pour éviter des modif dans les formules</t>
  </si>
  <si>
    <t>Corps</t>
  </si>
  <si>
    <t>choix habillage LP</t>
  </si>
  <si>
    <t>choix habillage Lx</t>
  </si>
  <si>
    <t>Bordeaux poli</t>
  </si>
  <si>
    <t>_Codes Habillages</t>
  </si>
  <si>
    <t>'=indirect("CHOIX_HAB_"&amp;gauche($C7;2))</t>
  </si>
  <si>
    <t>1- sélectionner le corps du poêle, le code respectif s'affiche</t>
  </si>
  <si>
    <t>2- sélectionner l'habillage</t>
  </si>
  <si>
    <t>3- sélectionner la couleur, le code respectif s'affiche</t>
  </si>
  <si>
    <t xml:space="preserve"> Pour supprimer un élément d'une liste, utiliser la touche Delete / Suppr</t>
  </si>
  <si>
    <t xml:space="preserve"> Pour imprimer la liste, imprimer puis apperçu avant impression, la mise en page est déjà faite</t>
  </si>
  <si>
    <t>Dupont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</si>
</sst>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/>
        <bgColor theme="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3" borderId="10" xfId="0" applyFill="1" applyBorder="1"/>
    <xf numFmtId="0" fontId="1" fillId="3" borderId="11" xfId="0" applyFont="1" applyFill="1" applyBorder="1" applyAlignment="1">
      <alignment horizontal="center" vertical="top" wrapText="1"/>
    </xf>
    <xf numFmtId="0" fontId="0" fillId="0" borderId="12" xfId="0" applyBorder="1" applyAlignment="1">
      <alignment horizontal="center"/>
    </xf>
    <xf numFmtId="0" fontId="0" fillId="3" borderId="13" xfId="0" applyFill="1" applyBorder="1"/>
    <xf numFmtId="0" fontId="1" fillId="3" borderId="1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quotePrefix="1"/>
    <xf numFmtId="0" fontId="2" fillId="4" borderId="17" xfId="0" applyFont="1" applyFill="1" applyBorder="1" applyAlignment="1"/>
    <xf numFmtId="0" fontId="0" fillId="0" borderId="17" xfId="0" applyFont="1" applyBorder="1"/>
    <xf numFmtId="0" fontId="0" fillId="0" borderId="18" xfId="0" applyFont="1" applyBorder="1"/>
    <xf numFmtId="0" fontId="0" fillId="0" borderId="0" xfId="0" applyAlignment="1">
      <alignment horizontal="right"/>
    </xf>
    <xf numFmtId="0" fontId="0" fillId="0" borderId="19" xfId="0" applyFont="1" applyBorder="1"/>
    <xf numFmtId="0" fontId="0" fillId="0" borderId="20" xfId="0" applyFont="1" applyBorder="1"/>
    <xf numFmtId="0" fontId="2" fillId="4" borderId="21" xfId="0" applyFont="1" applyFill="1" applyBorder="1"/>
    <xf numFmtId="0" fontId="0" fillId="0" borderId="21" xfId="0" applyFont="1" applyBorder="1"/>
    <xf numFmtId="0" fontId="0" fillId="0" borderId="23" xfId="0" applyFont="1" applyBorder="1"/>
    <xf numFmtId="0" fontId="0" fillId="0" borderId="22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1" xfId="0" applyBorder="1"/>
    <xf numFmtId="0" fontId="0" fillId="0" borderId="22" xfId="0" applyFont="1" applyBorder="1"/>
    <xf numFmtId="0" fontId="0" fillId="0" borderId="22" xfId="0" applyBorder="1"/>
    <xf numFmtId="0" fontId="2" fillId="4" borderId="0" xfId="0" applyFont="1" applyFill="1" applyBorder="1"/>
    <xf numFmtId="0" fontId="2" fillId="4" borderId="0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 outline="0"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relativeIndent="255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Corpo" displayName="Corpo" ref="A1:B5" totalsRowShown="0">
  <autoFilter ref="A1:B5"/>
  <tableColumns count="2">
    <tableColumn id="1" name="Corps Liste"/>
    <tableColumn id="2" name="Code" dataDxfId="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6" name="CHOIX_COUL_LP" displayName="CHOIX_COUL_LP" ref="H2:T7" totalsRowShown="0" headerRowDxfId="7" tableBorderDxfId="6">
  <autoFilter ref="H2:T7"/>
  <tableColumns count="13">
    <tableColumn id="1" name="Classic"/>
    <tableColumn id="2" name="Clessidra"/>
    <tableColumn id="3" name="Dual"/>
    <tableColumn id="4" name="Icona Black"/>
    <tableColumn id="5" name="Icona mirror"/>
    <tableColumn id="6" name="île"/>
    <tableColumn id="7" name="Iron"/>
    <tableColumn id="8" name="Linea"/>
    <tableColumn id="9" name="Monde"/>
    <tableColumn id="10" name="Steel"/>
    <tableColumn id="11" name="Tile"/>
    <tableColumn id="12" name="Vidéo black"/>
    <tableColumn id="13" name="Vidéo Mirror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7" name="CHOIX_COUL_LX" displayName="CHOIX_COUL_LX" ref="H10:S15" totalsRowShown="0" headerRowDxfId="5" tableBorderDxfId="4">
  <autoFilter ref="H10:S15"/>
  <tableColumns count="12">
    <tableColumn id="1" name="Classic"/>
    <tableColumn id="3" name="Dual"/>
    <tableColumn id="4" name="Icona Black"/>
    <tableColumn id="5" name="Icona mirror"/>
    <tableColumn id="6" name="île"/>
    <tableColumn id="7" name="Iron"/>
    <tableColumn id="8" name="Linea"/>
    <tableColumn id="9" name="Monde"/>
    <tableColumn id="10" name="Steel"/>
    <tableColumn id="11" name="Tile"/>
    <tableColumn id="12" name="Vidéo black"/>
    <tableColumn id="13" name="Vidéo Mirror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B16:D69" totalsRowShown="0" tableBorderDxfId="3">
  <autoFilter ref="B16:D69"/>
  <sortState ref="B17:D69">
    <sortCondition ref="B16:B69"/>
  </sortState>
  <tableColumns count="3">
    <tableColumn id="1" name="_Codes Habillages" dataDxfId="2"/>
    <tableColumn id="2" name="LP" dataDxfId="1"/>
    <tableColumn id="3" name="LX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J28"/>
  <sheetViews>
    <sheetView tabSelected="1" workbookViewId="0">
      <selection activeCell="E13" sqref="E13"/>
    </sheetView>
  </sheetViews>
  <sheetFormatPr baseColWidth="10" defaultColWidth="11.42578125" defaultRowHeight="15"/>
  <cols>
    <col min="1" max="1" width="25.42578125" customWidth="1"/>
    <col min="2" max="2" width="3.5703125" bestFit="1" customWidth="1"/>
    <col min="3" max="3" width="9.140625" customWidth="1"/>
    <col min="4" max="4" width="14.42578125" customWidth="1"/>
    <col min="5" max="5" width="13.42578125" customWidth="1"/>
    <col min="6" max="6" width="20.28515625" customWidth="1"/>
    <col min="7" max="7" width="20.7109375" customWidth="1"/>
  </cols>
  <sheetData>
    <row r="2" spans="1:10">
      <c r="J2" s="8"/>
    </row>
    <row r="3" spans="1:10">
      <c r="A3" s="8" t="s">
        <v>119</v>
      </c>
    </row>
    <row r="4" spans="1:10">
      <c r="A4" s="8" t="s">
        <v>120</v>
      </c>
    </row>
    <row r="5" spans="1:10">
      <c r="A5" s="8" t="s">
        <v>121</v>
      </c>
    </row>
    <row r="7" spans="1:10">
      <c r="A7" s="8" t="s">
        <v>122</v>
      </c>
    </row>
    <row r="8" spans="1:10">
      <c r="A8" s="8" t="s">
        <v>123</v>
      </c>
    </row>
    <row r="9" spans="1:10" ht="15.75" thickBot="1">
      <c r="J9" s="8"/>
    </row>
    <row r="10" spans="1:10">
      <c r="A10" s="28" t="s">
        <v>23</v>
      </c>
      <c r="B10" s="31" t="s">
        <v>24</v>
      </c>
      <c r="C10" s="33" t="s">
        <v>0</v>
      </c>
      <c r="D10" s="34"/>
      <c r="E10" s="35"/>
      <c r="F10" s="31" t="s">
        <v>7</v>
      </c>
      <c r="G10" s="31" t="s">
        <v>1</v>
      </c>
    </row>
    <row r="11" spans="1:10">
      <c r="A11" s="29"/>
      <c r="B11" s="32"/>
      <c r="C11" s="36"/>
      <c r="D11" s="37"/>
      <c r="E11" s="38"/>
      <c r="F11" s="32"/>
      <c r="G11" s="32"/>
    </row>
    <row r="12" spans="1:10" ht="15.75" thickBot="1">
      <c r="A12" s="30"/>
      <c r="B12" s="42"/>
      <c r="C12" s="39"/>
      <c r="D12" s="40"/>
      <c r="E12" s="41"/>
      <c r="F12" s="42"/>
      <c r="G12" s="32"/>
    </row>
    <row r="13" spans="1:10">
      <c r="A13" s="4" t="s">
        <v>124</v>
      </c>
      <c r="B13" s="5">
        <v>1</v>
      </c>
      <c r="C13" s="5" t="s">
        <v>5</v>
      </c>
      <c r="D13" s="25" t="s">
        <v>89</v>
      </c>
      <c r="E13" s="26" t="s">
        <v>84</v>
      </c>
      <c r="F13" s="3" t="str">
        <f>IFERROR(VLOOKUP(C13,Corpo[],2),"")</f>
        <v>7291012000C</v>
      </c>
      <c r="G13" s="27">
        <f>IF(OR(D13="",E13=""),"",INDEX('Liste produits'!C:C,MATCH(D13&amp;" "&amp;E13,'Liste produits'!B:B,0)))</f>
        <v>2061901630</v>
      </c>
    </row>
    <row r="14" spans="1:10">
      <c r="A14" s="1"/>
      <c r="B14" s="2"/>
      <c r="C14" s="5"/>
      <c r="D14" s="25"/>
      <c r="E14" s="26"/>
      <c r="F14" s="3" t="str">
        <f>IFERROR(VLOOKUP(C14,Corpo[],2),"")</f>
        <v/>
      </c>
      <c r="G14" s="27" t="str">
        <f t="shared" ref="G14:G28" si="0">IFERROR(VLOOKUP($D14&amp;" "&amp;$E14,CODE_HAB,IF(LEFT($C14,2)="LP",2,IF(LEFT($C14,2)="LX",3,"")),FALSE),"")</f>
        <v/>
      </c>
    </row>
    <row r="15" spans="1:10">
      <c r="A15" s="1"/>
      <c r="B15" s="2"/>
      <c r="C15" s="5"/>
      <c r="D15" s="25"/>
      <c r="E15" s="26"/>
      <c r="F15" s="3" t="str">
        <f>IFERROR(VLOOKUP(C15,Corpo[],2),"")</f>
        <v/>
      </c>
      <c r="G15" s="19" t="str">
        <f t="shared" si="0"/>
        <v/>
      </c>
    </row>
    <row r="16" spans="1:10">
      <c r="A16" s="1"/>
      <c r="B16" s="2"/>
      <c r="C16" s="5"/>
      <c r="D16" s="25"/>
      <c r="E16" s="26"/>
      <c r="F16" s="3" t="str">
        <f>IFERROR(VLOOKUP(C16,Corpo[],2),"")</f>
        <v/>
      </c>
      <c r="G16" s="19" t="str">
        <f t="shared" si="0"/>
        <v/>
      </c>
    </row>
    <row r="17" spans="1:7">
      <c r="A17" s="1"/>
      <c r="B17" s="2"/>
      <c r="C17" s="5"/>
      <c r="D17" s="25"/>
      <c r="E17" s="26"/>
      <c r="F17" s="3" t="str">
        <f>IFERROR(VLOOKUP(C17,Corpo[],2),"")</f>
        <v/>
      </c>
      <c r="G17" s="19" t="str">
        <f t="shared" si="0"/>
        <v/>
      </c>
    </row>
    <row r="18" spans="1:7">
      <c r="A18" s="1"/>
      <c r="B18" s="2"/>
      <c r="C18" s="5"/>
      <c r="D18" s="25"/>
      <c r="E18" s="26"/>
      <c r="F18" s="3" t="str">
        <f>IFERROR(VLOOKUP(C18,Corpo[],2),"")</f>
        <v/>
      </c>
      <c r="G18" s="19" t="str">
        <f t="shared" si="0"/>
        <v/>
      </c>
    </row>
    <row r="19" spans="1:7">
      <c r="A19" s="1"/>
      <c r="B19" s="2"/>
      <c r="C19" s="5"/>
      <c r="D19" s="25"/>
      <c r="E19" s="26"/>
      <c r="F19" s="3" t="str">
        <f>IFERROR(VLOOKUP(C19,Corpo[],2),"")</f>
        <v/>
      </c>
      <c r="G19" s="19" t="str">
        <f t="shared" si="0"/>
        <v/>
      </c>
    </row>
    <row r="20" spans="1:7">
      <c r="A20" s="1"/>
      <c r="B20" s="2"/>
      <c r="C20" s="5"/>
      <c r="D20" s="25"/>
      <c r="E20" s="26"/>
      <c r="F20" s="3" t="str">
        <f>IFERROR(VLOOKUP(C20,Corpo[],2),"")</f>
        <v/>
      </c>
      <c r="G20" s="19" t="str">
        <f t="shared" si="0"/>
        <v/>
      </c>
    </row>
    <row r="21" spans="1:7">
      <c r="A21" s="1"/>
      <c r="B21" s="2"/>
      <c r="C21" s="5"/>
      <c r="D21" s="25"/>
      <c r="E21" s="26"/>
      <c r="F21" s="3" t="str">
        <f>IFERROR(VLOOKUP(C21,Corpo[],2),"")</f>
        <v/>
      </c>
      <c r="G21" s="19" t="str">
        <f t="shared" si="0"/>
        <v/>
      </c>
    </row>
    <row r="22" spans="1:7">
      <c r="A22" s="1"/>
      <c r="B22" s="2"/>
      <c r="C22" s="5"/>
      <c r="D22" s="25"/>
      <c r="E22" s="26"/>
      <c r="F22" s="3" t="str">
        <f>IFERROR(VLOOKUP(C22,Corpo[],2),"")</f>
        <v/>
      </c>
      <c r="G22" s="19" t="str">
        <f t="shared" si="0"/>
        <v/>
      </c>
    </row>
    <row r="23" spans="1:7">
      <c r="A23" s="1"/>
      <c r="B23" s="2"/>
      <c r="C23" s="5"/>
      <c r="D23" s="25"/>
      <c r="E23" s="26"/>
      <c r="F23" s="3" t="str">
        <f>IFERROR(VLOOKUP(C23,Corpo[],2),"")</f>
        <v/>
      </c>
      <c r="G23" s="19" t="str">
        <f t="shared" si="0"/>
        <v/>
      </c>
    </row>
    <row r="24" spans="1:7">
      <c r="A24" s="1"/>
      <c r="B24" s="2"/>
      <c r="C24" s="5"/>
      <c r="D24" s="25"/>
      <c r="E24" s="26"/>
      <c r="F24" s="3" t="str">
        <f>IFERROR(VLOOKUP(C24,Corpo[],2),"")</f>
        <v/>
      </c>
      <c r="G24" s="19" t="str">
        <f t="shared" si="0"/>
        <v/>
      </c>
    </row>
    <row r="25" spans="1:7">
      <c r="A25" s="1"/>
      <c r="B25" s="2"/>
      <c r="C25" s="5"/>
      <c r="D25" s="25"/>
      <c r="E25" s="26"/>
      <c r="F25" s="3" t="str">
        <f>IFERROR(VLOOKUP(C25,Corpo[],2),"")</f>
        <v/>
      </c>
      <c r="G25" s="19" t="str">
        <f t="shared" si="0"/>
        <v/>
      </c>
    </row>
    <row r="26" spans="1:7">
      <c r="A26" s="1"/>
      <c r="B26" s="2"/>
      <c r="C26" s="5"/>
      <c r="D26" s="25"/>
      <c r="E26" s="26"/>
      <c r="F26" s="3" t="str">
        <f>IFERROR(VLOOKUP(C26,Corpo[],2),"")</f>
        <v/>
      </c>
      <c r="G26" s="19" t="str">
        <f t="shared" si="0"/>
        <v/>
      </c>
    </row>
    <row r="27" spans="1:7">
      <c r="A27" s="1"/>
      <c r="B27" s="2"/>
      <c r="C27" s="5"/>
      <c r="D27" s="25"/>
      <c r="E27" s="26"/>
      <c r="F27" s="3" t="str">
        <f>IFERROR(VLOOKUP(C27,Corpo[],2),"")</f>
        <v/>
      </c>
      <c r="G27" s="19" t="str">
        <f t="shared" si="0"/>
        <v/>
      </c>
    </row>
    <row r="28" spans="1:7">
      <c r="A28" s="1"/>
      <c r="B28" s="2"/>
      <c r="C28" s="5"/>
      <c r="D28" s="25"/>
      <c r="E28" s="26"/>
      <c r="F28" s="3" t="str">
        <f>IFERROR(VLOOKUP(C28,Corpo[],2),"")</f>
        <v/>
      </c>
      <c r="G28" s="19" t="str">
        <f t="shared" si="0"/>
        <v/>
      </c>
    </row>
  </sheetData>
  <dataConsolidate/>
  <mergeCells count="5">
    <mergeCell ref="A10:A12"/>
    <mergeCell ref="G10:G12"/>
    <mergeCell ref="C10:E12"/>
    <mergeCell ref="B10:B12"/>
    <mergeCell ref="F10:F12"/>
  </mergeCells>
  <dataValidations xWindow="225" yWindow="344" count="3">
    <dataValidation type="list" allowBlank="1" showInputMessage="1" showErrorMessage="1" promptTitle="2- Choisir Habillage" prompt="..." sqref="D13:D28">
      <formula1>INDIRECT("CHOIX_HAB_"&amp;LEFT($C13,2))</formula1>
    </dataValidation>
    <dataValidation type="list" errorStyle="information" showInputMessage="1" showErrorMessage="1" errorTitle="ATTENTION" error="Mal orthographié" promptTitle="3- Choisir la couleur" prompt="..." sqref="E13:E28">
      <formula1>INDIRECT("Choix_coul_"&amp;LEFT($C13,2)&amp;"["&amp;$D13&amp;"]")</formula1>
    </dataValidation>
    <dataValidation type="list" errorStyle="information" showInputMessage="1" showErrorMessage="1" errorTitle="Attention" error="Mal orthographié - Choisir dans liste" promptTitle="1- Choisir Corps poêle" prompt="LP-LX-Puissance" sqref="C13:C28">
      <formula1 xml:space="preserve"> Corps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125" orientation="landscape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ATTENTION" error="Mal orthographié" prompt="Choisir Habillage_x000a_">
          <x14:formula1>
            <xm:f>IF(LEFT($C13,2)="LP",'Liste produits'!$D$2:$D$14,'Liste produits'!$D$3:$D$14)</xm:f>
          </x14:formula1>
          <xm:sqref>D13:D20</xm:sqref>
        </x14:dataValidation>
        <x14:dataValidation type="list" allowBlank="1" showInputMessage="1" showErrorMessage="1" errorTitle="Attention" error="Mal orthographié" prompt="Choisir Corps">
          <x14:formula1>
            <xm:f>'Liste produits'!$A$2:$A$5</xm:f>
          </x14:formula1>
          <xm:sqref>C13:C20</xm:sqref>
        </x14:dataValidation>
        <x14:dataValidation type="list" errorStyle="information" showInputMessage="1" showErrorMessage="1" errorTitle="ATTENTION" error="Mal orthographié - Choisir dans liste" promptTitle="Choisir le modèle" prompt="...">
          <x14:formula1>
            <xm:f>IF(LEFT($C13,2)="LP",'Liste produits'!$D$2:$D$14,'Liste produits'!$D$3:$D$14)</xm:f>
          </x14:formula1>
          <xm:sqref>D13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T112"/>
  <sheetViews>
    <sheetView topLeftCell="A9" workbookViewId="0">
      <selection activeCell="C39" sqref="C39"/>
    </sheetView>
  </sheetViews>
  <sheetFormatPr baseColWidth="10" defaultColWidth="11.42578125" defaultRowHeight="15"/>
  <cols>
    <col min="1" max="1" width="18.5703125" bestFit="1" customWidth="1"/>
    <col min="2" max="2" width="25.28515625" bestFit="1" customWidth="1"/>
    <col min="3" max="3" width="15.28515625" customWidth="1"/>
    <col min="4" max="4" width="12.5703125" bestFit="1" customWidth="1"/>
    <col min="6" max="6" width="15.7109375" bestFit="1" customWidth="1"/>
    <col min="9" max="9" width="15" customWidth="1"/>
    <col min="11" max="11" width="12.85546875" customWidth="1"/>
    <col min="12" max="12" width="13.85546875" customWidth="1"/>
    <col min="19" max="19" width="13.42578125" customWidth="1"/>
    <col min="20" max="20" width="14.42578125" customWidth="1"/>
  </cols>
  <sheetData>
    <row r="1" spans="1:20">
      <c r="A1" t="s">
        <v>26</v>
      </c>
      <c r="B1" t="s">
        <v>94</v>
      </c>
      <c r="D1" s="9" t="s">
        <v>95</v>
      </c>
      <c r="F1" s="15" t="s">
        <v>25</v>
      </c>
      <c r="H1" t="s">
        <v>100</v>
      </c>
    </row>
    <row r="2" spans="1:20">
      <c r="A2" t="s">
        <v>8</v>
      </c>
      <c r="B2" s="6" t="s">
        <v>3</v>
      </c>
      <c r="D2" s="10" t="s">
        <v>93</v>
      </c>
      <c r="F2" s="16" t="s">
        <v>20</v>
      </c>
      <c r="H2" s="13" t="s">
        <v>92</v>
      </c>
      <c r="I2" s="13" t="s">
        <v>93</v>
      </c>
      <c r="J2" s="13" t="s">
        <v>91</v>
      </c>
      <c r="K2" s="13" t="s">
        <v>85</v>
      </c>
      <c r="L2" s="13" t="s">
        <v>18</v>
      </c>
      <c r="M2" s="13" t="s">
        <v>90</v>
      </c>
      <c r="N2" s="13" t="s">
        <v>15</v>
      </c>
      <c r="O2" s="13" t="s">
        <v>14</v>
      </c>
      <c r="P2" s="13" t="s">
        <v>16</v>
      </c>
      <c r="Q2" s="13" t="s">
        <v>19</v>
      </c>
      <c r="R2" s="13" t="s">
        <v>17</v>
      </c>
      <c r="S2" s="13" t="s">
        <v>88</v>
      </c>
      <c r="T2" s="14" t="s">
        <v>89</v>
      </c>
    </row>
    <row r="3" spans="1:20">
      <c r="A3" t="s">
        <v>5</v>
      </c>
      <c r="B3" s="6" t="s">
        <v>2</v>
      </c>
      <c r="D3" s="10" t="s">
        <v>92</v>
      </c>
      <c r="F3" s="16" t="s">
        <v>98</v>
      </c>
      <c r="H3" t="s">
        <v>20</v>
      </c>
      <c r="I3" t="s">
        <v>77</v>
      </c>
      <c r="J3" t="s">
        <v>20</v>
      </c>
      <c r="K3" t="s">
        <v>20</v>
      </c>
      <c r="L3" t="s">
        <v>20</v>
      </c>
      <c r="M3" t="s">
        <v>96</v>
      </c>
      <c r="N3" t="s">
        <v>20</v>
      </c>
      <c r="O3" t="s">
        <v>20</v>
      </c>
      <c r="P3" t="s">
        <v>20</v>
      </c>
      <c r="Q3" t="s">
        <v>20</v>
      </c>
      <c r="R3" t="s">
        <v>98</v>
      </c>
      <c r="S3" t="s">
        <v>20</v>
      </c>
      <c r="T3" t="s">
        <v>20</v>
      </c>
    </row>
    <row r="4" spans="1:20">
      <c r="A4" t="s">
        <v>9</v>
      </c>
      <c r="B4" s="6" t="s">
        <v>4</v>
      </c>
      <c r="D4" s="10" t="s">
        <v>91</v>
      </c>
      <c r="F4" s="16" t="s">
        <v>96</v>
      </c>
      <c r="H4" t="s">
        <v>77</v>
      </c>
      <c r="I4" t="s">
        <v>78</v>
      </c>
      <c r="J4" t="s">
        <v>77</v>
      </c>
      <c r="K4" t="s">
        <v>82</v>
      </c>
      <c r="L4" t="s">
        <v>82</v>
      </c>
      <c r="M4" t="s">
        <v>77</v>
      </c>
      <c r="N4" t="s">
        <v>82</v>
      </c>
      <c r="O4" t="s">
        <v>82</v>
      </c>
      <c r="P4" t="s">
        <v>82</v>
      </c>
      <c r="Q4" t="s">
        <v>82</v>
      </c>
      <c r="R4" t="s">
        <v>77</v>
      </c>
      <c r="S4" t="s">
        <v>77</v>
      </c>
      <c r="T4" t="s">
        <v>77</v>
      </c>
    </row>
    <row r="5" spans="1:20">
      <c r="A5" t="s">
        <v>6</v>
      </c>
      <c r="B5" s="7" t="s">
        <v>31</v>
      </c>
      <c r="D5" s="10" t="s">
        <v>85</v>
      </c>
      <c r="F5" s="20" t="s">
        <v>116</v>
      </c>
      <c r="H5" t="s">
        <v>78</v>
      </c>
      <c r="I5" t="s">
        <v>101</v>
      </c>
      <c r="J5" t="s">
        <v>78</v>
      </c>
      <c r="K5" t="s">
        <v>21</v>
      </c>
      <c r="L5" t="s">
        <v>21</v>
      </c>
      <c r="M5" t="s">
        <v>97</v>
      </c>
      <c r="N5" t="s">
        <v>21</v>
      </c>
      <c r="O5" t="s">
        <v>21</v>
      </c>
      <c r="P5" t="s">
        <v>21</v>
      </c>
      <c r="Q5" t="s">
        <v>21</v>
      </c>
      <c r="R5" t="s">
        <v>81</v>
      </c>
      <c r="S5" t="s">
        <v>81</v>
      </c>
      <c r="T5" t="s">
        <v>81</v>
      </c>
    </row>
    <row r="6" spans="1:20">
      <c r="D6" s="10" t="s">
        <v>18</v>
      </c>
      <c r="F6" s="16" t="s">
        <v>81</v>
      </c>
      <c r="H6" t="s">
        <v>84</v>
      </c>
      <c r="J6" t="s">
        <v>84</v>
      </c>
      <c r="K6" t="s">
        <v>79</v>
      </c>
      <c r="L6" t="s">
        <v>79</v>
      </c>
      <c r="M6" t="s">
        <v>80</v>
      </c>
      <c r="N6" t="s">
        <v>79</v>
      </c>
      <c r="O6" t="s">
        <v>79</v>
      </c>
      <c r="P6" t="s">
        <v>79</v>
      </c>
      <c r="Q6" t="s">
        <v>79</v>
      </c>
      <c r="R6" t="s">
        <v>22</v>
      </c>
      <c r="S6" t="s">
        <v>21</v>
      </c>
      <c r="T6" t="s">
        <v>21</v>
      </c>
    </row>
    <row r="7" spans="1:20">
      <c r="A7" t="s">
        <v>113</v>
      </c>
      <c r="D7" s="10" t="s">
        <v>90</v>
      </c>
      <c r="F7" s="16" t="s">
        <v>78</v>
      </c>
      <c r="I7" t="s">
        <v>101</v>
      </c>
      <c r="J7" t="s">
        <v>101</v>
      </c>
      <c r="K7" t="s">
        <v>101</v>
      </c>
      <c r="L7" t="s">
        <v>101</v>
      </c>
      <c r="M7" t="s">
        <v>101</v>
      </c>
      <c r="N7" t="s">
        <v>101</v>
      </c>
      <c r="O7" t="s">
        <v>101</v>
      </c>
      <c r="P7" t="s">
        <v>83</v>
      </c>
      <c r="Q7" t="s">
        <v>101</v>
      </c>
      <c r="S7" t="s">
        <v>84</v>
      </c>
      <c r="T7" t="s">
        <v>84</v>
      </c>
    </row>
    <row r="8" spans="1:20">
      <c r="A8" s="10" t="s">
        <v>8</v>
      </c>
      <c r="D8" s="10" t="s">
        <v>15</v>
      </c>
      <c r="F8" s="16" t="s">
        <v>22</v>
      </c>
    </row>
    <row r="9" spans="1:20">
      <c r="A9" s="10" t="s">
        <v>5</v>
      </c>
      <c r="D9" s="10" t="s">
        <v>14</v>
      </c>
      <c r="F9" s="16" t="s">
        <v>82</v>
      </c>
      <c r="H9" t="s">
        <v>102</v>
      </c>
    </row>
    <row r="10" spans="1:20">
      <c r="A10" s="10" t="s">
        <v>9</v>
      </c>
      <c r="D10" s="10" t="s">
        <v>16</v>
      </c>
      <c r="F10" s="16" t="s">
        <v>97</v>
      </c>
      <c r="H10" s="13" t="s">
        <v>92</v>
      </c>
      <c r="I10" s="13" t="s">
        <v>91</v>
      </c>
      <c r="J10" s="13" t="s">
        <v>85</v>
      </c>
      <c r="K10" s="13" t="s">
        <v>18</v>
      </c>
      <c r="L10" s="13" t="s">
        <v>90</v>
      </c>
      <c r="M10" s="13" t="s">
        <v>15</v>
      </c>
      <c r="N10" s="13" t="s">
        <v>14</v>
      </c>
      <c r="O10" s="13" t="s">
        <v>16</v>
      </c>
      <c r="P10" s="13" t="s">
        <v>19</v>
      </c>
      <c r="Q10" s="13" t="s">
        <v>17</v>
      </c>
      <c r="R10" s="13" t="s">
        <v>88</v>
      </c>
      <c r="S10" s="14" t="s">
        <v>89</v>
      </c>
    </row>
    <row r="11" spans="1:20">
      <c r="A11" s="11" t="s">
        <v>6</v>
      </c>
      <c r="D11" s="10" t="s">
        <v>19</v>
      </c>
      <c r="F11" s="16" t="s">
        <v>80</v>
      </c>
      <c r="H11" t="s">
        <v>20</v>
      </c>
      <c r="I11" t="s">
        <v>20</v>
      </c>
      <c r="J11" t="s">
        <v>20</v>
      </c>
      <c r="K11" t="s">
        <v>20</v>
      </c>
      <c r="L11" t="s">
        <v>96</v>
      </c>
      <c r="M11" t="s">
        <v>20</v>
      </c>
      <c r="N11" t="s">
        <v>20</v>
      </c>
      <c r="O11" t="s">
        <v>20</v>
      </c>
      <c r="P11" t="s">
        <v>20</v>
      </c>
      <c r="Q11" t="s">
        <v>98</v>
      </c>
      <c r="R11" t="s">
        <v>20</v>
      </c>
      <c r="S11" t="s">
        <v>20</v>
      </c>
    </row>
    <row r="12" spans="1:20">
      <c r="D12" s="10" t="s">
        <v>17</v>
      </c>
      <c r="F12" s="16" t="s">
        <v>21</v>
      </c>
      <c r="H12" t="s">
        <v>77</v>
      </c>
      <c r="I12" t="s">
        <v>77</v>
      </c>
      <c r="J12" t="s">
        <v>82</v>
      </c>
      <c r="K12" t="s">
        <v>82</v>
      </c>
      <c r="L12" t="s">
        <v>77</v>
      </c>
      <c r="M12" t="s">
        <v>82</v>
      </c>
      <c r="N12" t="s">
        <v>82</v>
      </c>
      <c r="O12" t="s">
        <v>82</v>
      </c>
      <c r="P12" t="s">
        <v>82</v>
      </c>
      <c r="Q12" t="s">
        <v>77</v>
      </c>
      <c r="R12" t="s">
        <v>77</v>
      </c>
      <c r="S12" t="s">
        <v>77</v>
      </c>
    </row>
    <row r="13" spans="1:20">
      <c r="D13" s="10" t="s">
        <v>88</v>
      </c>
      <c r="F13" s="16" t="s">
        <v>84</v>
      </c>
      <c r="H13" t="s">
        <v>78</v>
      </c>
      <c r="I13" s="10" t="s">
        <v>14</v>
      </c>
      <c r="J13" t="s">
        <v>21</v>
      </c>
      <c r="K13" t="s">
        <v>21</v>
      </c>
      <c r="L13" t="s">
        <v>97</v>
      </c>
      <c r="M13" t="s">
        <v>21</v>
      </c>
      <c r="N13" t="s">
        <v>21</v>
      </c>
      <c r="O13" t="s">
        <v>21</v>
      </c>
      <c r="P13" t="s">
        <v>21</v>
      </c>
      <c r="Q13" t="s">
        <v>81</v>
      </c>
      <c r="R13" t="s">
        <v>81</v>
      </c>
      <c r="S13" t="s">
        <v>81</v>
      </c>
    </row>
    <row r="14" spans="1:20">
      <c r="D14" s="11" t="s">
        <v>89</v>
      </c>
      <c r="F14" s="16" t="s">
        <v>79</v>
      </c>
      <c r="J14" t="s">
        <v>79</v>
      </c>
      <c r="K14" t="s">
        <v>79</v>
      </c>
      <c r="L14" t="s">
        <v>80</v>
      </c>
      <c r="M14" t="s">
        <v>79</v>
      </c>
      <c r="N14" t="s">
        <v>79</v>
      </c>
      <c r="O14" t="s">
        <v>79</v>
      </c>
      <c r="P14" t="s">
        <v>79</v>
      </c>
      <c r="Q14" t="s">
        <v>22</v>
      </c>
      <c r="R14" t="s">
        <v>21</v>
      </c>
      <c r="S14" t="s">
        <v>21</v>
      </c>
    </row>
    <row r="15" spans="1:20">
      <c r="F15" s="17" t="s">
        <v>83</v>
      </c>
      <c r="I15" t="s">
        <v>101</v>
      </c>
      <c r="J15" t="s">
        <v>101</v>
      </c>
      <c r="K15" t="s">
        <v>101</v>
      </c>
      <c r="L15" t="s">
        <v>101</v>
      </c>
      <c r="M15" t="s">
        <v>101</v>
      </c>
      <c r="N15" t="s">
        <v>101</v>
      </c>
      <c r="O15" t="s">
        <v>83</v>
      </c>
      <c r="P15" t="s">
        <v>101</v>
      </c>
    </row>
    <row r="16" spans="1:20">
      <c r="B16" s="23" t="s">
        <v>117</v>
      </c>
      <c r="C16" s="24" t="s">
        <v>86</v>
      </c>
      <c r="D16" s="23" t="s">
        <v>87</v>
      </c>
    </row>
    <row r="17" spans="2:20">
      <c r="B17" s="21" t="s">
        <v>72</v>
      </c>
      <c r="C17" s="18">
        <v>2062900234</v>
      </c>
      <c r="D17" s="18">
        <v>2062900634</v>
      </c>
      <c r="H17" t="s">
        <v>114</v>
      </c>
    </row>
    <row r="18" spans="2:20">
      <c r="B18" s="22" t="s">
        <v>71</v>
      </c>
      <c r="C18" s="18">
        <v>2062900233</v>
      </c>
      <c r="D18" s="18">
        <v>2062900633</v>
      </c>
      <c r="H18" s="10" t="s">
        <v>92</v>
      </c>
      <c r="I18" s="10" t="s">
        <v>93</v>
      </c>
      <c r="J18" s="10" t="s">
        <v>91</v>
      </c>
      <c r="K18" s="10" t="s">
        <v>85</v>
      </c>
      <c r="L18" s="10" t="s">
        <v>18</v>
      </c>
      <c r="M18" s="10" t="s">
        <v>90</v>
      </c>
      <c r="N18" s="10" t="s">
        <v>15</v>
      </c>
      <c r="O18" s="10" t="s">
        <v>14</v>
      </c>
      <c r="P18" s="10" t="s">
        <v>16</v>
      </c>
      <c r="Q18" s="10" t="s">
        <v>19</v>
      </c>
      <c r="R18" s="10" t="s">
        <v>17</v>
      </c>
      <c r="S18" s="10" t="s">
        <v>88</v>
      </c>
      <c r="T18" s="11" t="s">
        <v>89</v>
      </c>
    </row>
    <row r="19" spans="2:20">
      <c r="B19" s="21" t="s">
        <v>73</v>
      </c>
      <c r="C19" s="18">
        <v>2062900235</v>
      </c>
      <c r="D19" s="18">
        <v>2062900635</v>
      </c>
    </row>
    <row r="20" spans="2:20">
      <c r="B20" s="21" t="s">
        <v>74</v>
      </c>
      <c r="C20" s="18">
        <v>2061900230</v>
      </c>
      <c r="D20" s="21"/>
      <c r="H20" t="s">
        <v>115</v>
      </c>
    </row>
    <row r="21" spans="2:20">
      <c r="B21" s="21" t="s">
        <v>75</v>
      </c>
      <c r="C21" s="18">
        <v>2062901433</v>
      </c>
      <c r="D21" s="21"/>
      <c r="H21" s="10" t="s">
        <v>92</v>
      </c>
      <c r="I21" s="10" t="s">
        <v>91</v>
      </c>
      <c r="J21" s="10" t="s">
        <v>85</v>
      </c>
      <c r="K21" s="10" t="s">
        <v>18</v>
      </c>
      <c r="L21" s="10" t="s">
        <v>90</v>
      </c>
      <c r="M21" s="10" t="s">
        <v>15</v>
      </c>
      <c r="N21" s="10" t="s">
        <v>14</v>
      </c>
      <c r="O21" s="10" t="s">
        <v>16</v>
      </c>
      <c r="P21" s="10" t="s">
        <v>19</v>
      </c>
      <c r="Q21" s="10" t="s">
        <v>17</v>
      </c>
      <c r="R21" s="10" t="s">
        <v>88</v>
      </c>
      <c r="S21" s="11" t="s">
        <v>89</v>
      </c>
    </row>
    <row r="22" spans="2:20">
      <c r="B22" s="21" t="s">
        <v>76</v>
      </c>
      <c r="C22" s="18">
        <v>2062901435</v>
      </c>
      <c r="D22" s="21"/>
    </row>
    <row r="23" spans="2:20">
      <c r="B23" s="21" t="s">
        <v>68</v>
      </c>
      <c r="C23" s="18">
        <v>2062900334</v>
      </c>
      <c r="D23" s="18">
        <v>2060900734</v>
      </c>
    </row>
    <row r="24" spans="2:20">
      <c r="B24" s="21" t="s">
        <v>67</v>
      </c>
      <c r="C24" s="18">
        <v>2062900333</v>
      </c>
      <c r="D24" s="18">
        <v>2060900733</v>
      </c>
    </row>
    <row r="25" spans="2:20">
      <c r="B25" s="21" t="s">
        <v>69</v>
      </c>
      <c r="C25" s="18">
        <v>2062900335</v>
      </c>
      <c r="D25" s="18">
        <v>2060900735</v>
      </c>
    </row>
    <row r="26" spans="2:20">
      <c r="B26" s="21" t="s">
        <v>70</v>
      </c>
      <c r="C26" s="18">
        <v>2061900330</v>
      </c>
      <c r="D26" s="21"/>
    </row>
    <row r="27" spans="2:20">
      <c r="B27" s="21" t="s">
        <v>27</v>
      </c>
      <c r="C27" s="18">
        <v>2060902707</v>
      </c>
      <c r="D27" s="18">
        <v>2060902807</v>
      </c>
    </row>
    <row r="28" spans="2:20">
      <c r="B28" s="21" t="s">
        <v>34</v>
      </c>
      <c r="C28" s="18">
        <v>2060902702</v>
      </c>
      <c r="D28" s="18">
        <v>2060902802</v>
      </c>
      <c r="H28" s="12" t="s">
        <v>104</v>
      </c>
      <c r="I28" s="8" t="s">
        <v>105</v>
      </c>
    </row>
    <row r="29" spans="2:20">
      <c r="B29" s="21" t="s">
        <v>29</v>
      </c>
      <c r="C29" s="18">
        <v>2060902700</v>
      </c>
      <c r="D29" s="18">
        <v>2060902800</v>
      </c>
      <c r="I29" t="s">
        <v>106</v>
      </c>
    </row>
    <row r="30" spans="2:20">
      <c r="B30" s="21" t="s">
        <v>35</v>
      </c>
      <c r="C30" s="18">
        <v>2060902705</v>
      </c>
      <c r="D30" s="18">
        <v>2060902805</v>
      </c>
      <c r="I30" t="s">
        <v>107</v>
      </c>
    </row>
    <row r="31" spans="2:20">
      <c r="B31" s="21" t="s">
        <v>30</v>
      </c>
      <c r="C31" s="18">
        <v>2060901807</v>
      </c>
      <c r="D31" s="18">
        <v>2060902507</v>
      </c>
    </row>
    <row r="32" spans="2:20">
      <c r="B32" s="21" t="s">
        <v>38</v>
      </c>
      <c r="C32" s="18">
        <v>2060901802</v>
      </c>
      <c r="D32" s="18">
        <v>2060902502</v>
      </c>
      <c r="H32" s="12" t="s">
        <v>99</v>
      </c>
      <c r="I32" s="8" t="s">
        <v>108</v>
      </c>
      <c r="M32" s="8"/>
    </row>
    <row r="33" spans="2:9">
      <c r="B33" s="21" t="s">
        <v>28</v>
      </c>
      <c r="C33" s="18">
        <v>2060901800</v>
      </c>
      <c r="D33" s="18">
        <v>2060902500</v>
      </c>
      <c r="I33" t="s">
        <v>109</v>
      </c>
    </row>
    <row r="34" spans="2:9">
      <c r="B34" s="21" t="s">
        <v>39</v>
      </c>
      <c r="C34" s="18">
        <v>2060901805</v>
      </c>
      <c r="D34" s="18">
        <v>2060902505</v>
      </c>
    </row>
    <row r="35" spans="2:9">
      <c r="B35" s="21" t="s">
        <v>64</v>
      </c>
      <c r="C35" s="18">
        <v>2062904934</v>
      </c>
      <c r="D35" s="18">
        <v>2062905034</v>
      </c>
      <c r="H35" s="12" t="s">
        <v>103</v>
      </c>
      <c r="I35" s="8" t="s">
        <v>110</v>
      </c>
    </row>
    <row r="36" spans="2:9">
      <c r="B36" s="21" t="s">
        <v>63</v>
      </c>
      <c r="C36" s="18">
        <v>2062904933</v>
      </c>
      <c r="D36" s="18">
        <v>2062905033</v>
      </c>
      <c r="I36" t="s">
        <v>111</v>
      </c>
    </row>
    <row r="37" spans="2:9">
      <c r="B37" s="21" t="s">
        <v>66</v>
      </c>
      <c r="C37" s="18">
        <v>2062904938</v>
      </c>
      <c r="D37" s="18">
        <v>2062905038</v>
      </c>
    </row>
    <row r="38" spans="2:9">
      <c r="B38" s="21" t="s">
        <v>65</v>
      </c>
      <c r="C38" s="18">
        <v>2062904939</v>
      </c>
      <c r="D38" s="18">
        <v>2062905039</v>
      </c>
      <c r="I38" t="s">
        <v>112</v>
      </c>
    </row>
    <row r="39" spans="2:9">
      <c r="B39" s="21" t="s">
        <v>13</v>
      </c>
      <c r="C39" s="18">
        <v>2060901707</v>
      </c>
      <c r="D39" s="18">
        <v>2060902407</v>
      </c>
    </row>
    <row r="40" spans="2:9">
      <c r="B40" s="21" t="s">
        <v>33</v>
      </c>
      <c r="C40" s="18">
        <v>2060901702</v>
      </c>
      <c r="D40" s="18">
        <v>2060902402</v>
      </c>
      <c r="G40" t="s">
        <v>118</v>
      </c>
    </row>
    <row r="41" spans="2:9">
      <c r="B41" s="21" t="s">
        <v>12</v>
      </c>
      <c r="C41" s="18">
        <v>2060901700</v>
      </c>
      <c r="D41" s="18">
        <v>2060902400</v>
      </c>
    </row>
    <row r="42" spans="2:9">
      <c r="B42" s="21" t="s">
        <v>37</v>
      </c>
      <c r="C42" s="18">
        <v>2060901705</v>
      </c>
      <c r="D42" s="18">
        <v>2060902405</v>
      </c>
    </row>
    <row r="43" spans="2:9">
      <c r="B43" s="21" t="s">
        <v>11</v>
      </c>
      <c r="C43" s="18">
        <v>2060900107</v>
      </c>
      <c r="D43" s="18">
        <v>2060900507</v>
      </c>
    </row>
    <row r="44" spans="2:9">
      <c r="B44" s="21" t="s">
        <v>32</v>
      </c>
      <c r="C44" s="18">
        <v>2060900102</v>
      </c>
      <c r="D44" s="18">
        <v>2060900502</v>
      </c>
    </row>
    <row r="45" spans="2:9">
      <c r="B45" s="21" t="s">
        <v>10</v>
      </c>
      <c r="C45" s="18">
        <v>2060900100</v>
      </c>
      <c r="D45" s="18">
        <v>2060900500</v>
      </c>
    </row>
    <row r="46" spans="2:9">
      <c r="B46" s="21" t="s">
        <v>36</v>
      </c>
      <c r="C46" s="18">
        <v>2060900105</v>
      </c>
      <c r="D46" s="18">
        <v>2060900505</v>
      </c>
    </row>
    <row r="47" spans="2:9">
      <c r="B47" s="21" t="s">
        <v>43</v>
      </c>
      <c r="C47" s="18">
        <v>2060904707</v>
      </c>
      <c r="D47" s="18">
        <v>2060904807</v>
      </c>
    </row>
    <row r="48" spans="2:9">
      <c r="B48" s="21" t="s">
        <v>41</v>
      </c>
      <c r="C48" s="18">
        <v>2060904702</v>
      </c>
      <c r="D48" s="18">
        <v>2060904802</v>
      </c>
    </row>
    <row r="49" spans="2:4">
      <c r="B49" s="21" t="s">
        <v>40</v>
      </c>
      <c r="C49" s="18">
        <v>2060904700</v>
      </c>
      <c r="D49" s="18">
        <v>2060904800</v>
      </c>
    </row>
    <row r="50" spans="2:4">
      <c r="B50" s="21" t="s">
        <v>42</v>
      </c>
      <c r="C50" s="18">
        <v>2060904705</v>
      </c>
      <c r="D50" s="18">
        <v>2060904805</v>
      </c>
    </row>
    <row r="51" spans="2:4">
      <c r="B51" s="21" t="s">
        <v>44</v>
      </c>
      <c r="C51" s="18">
        <v>2060904708</v>
      </c>
      <c r="D51" s="18">
        <v>2060904808</v>
      </c>
    </row>
    <row r="52" spans="2:4">
      <c r="B52" s="21" t="s">
        <v>48</v>
      </c>
      <c r="C52" s="18">
        <v>2060900407</v>
      </c>
      <c r="D52" s="18">
        <v>2062900807</v>
      </c>
    </row>
    <row r="53" spans="2:4">
      <c r="B53" s="21" t="s">
        <v>46</v>
      </c>
      <c r="C53" s="18">
        <v>2060900402</v>
      </c>
      <c r="D53" s="18">
        <v>2062900802</v>
      </c>
    </row>
    <row r="54" spans="2:4">
      <c r="B54" s="21" t="s">
        <v>45</v>
      </c>
      <c r="C54" s="18">
        <v>2060900400</v>
      </c>
      <c r="D54" s="18">
        <v>2062900800</v>
      </c>
    </row>
    <row r="55" spans="2:4">
      <c r="B55" s="21" t="s">
        <v>47</v>
      </c>
      <c r="C55" s="18">
        <v>2060900405</v>
      </c>
      <c r="D55" s="18">
        <v>2062900805</v>
      </c>
    </row>
    <row r="56" spans="2:4">
      <c r="B56" s="21" t="s">
        <v>49</v>
      </c>
      <c r="C56" s="18">
        <v>2062903702</v>
      </c>
      <c r="D56" s="18">
        <v>2062904002</v>
      </c>
    </row>
    <row r="57" spans="2:4">
      <c r="B57" s="21" t="s">
        <v>50</v>
      </c>
      <c r="C57" s="18">
        <v>2062903733</v>
      </c>
      <c r="D57" s="18">
        <v>2062904033</v>
      </c>
    </row>
    <row r="58" spans="2:4">
      <c r="B58" s="21" t="s">
        <v>51</v>
      </c>
      <c r="C58" s="18">
        <v>2062903736</v>
      </c>
      <c r="D58" s="18">
        <v>2062904036</v>
      </c>
    </row>
    <row r="59" spans="2:4">
      <c r="B59" s="21" t="s">
        <v>52</v>
      </c>
      <c r="C59" s="18">
        <v>2062903738</v>
      </c>
      <c r="D59" s="18">
        <v>2062904038</v>
      </c>
    </row>
    <row r="60" spans="2:4">
      <c r="B60" s="21" t="s">
        <v>54</v>
      </c>
      <c r="C60" s="18">
        <v>2062901502</v>
      </c>
      <c r="D60" s="18">
        <v>2062902202</v>
      </c>
    </row>
    <row r="61" spans="2:4">
      <c r="B61" s="21" t="s">
        <v>55</v>
      </c>
      <c r="C61" s="18">
        <v>2062901535</v>
      </c>
      <c r="D61" s="18">
        <v>2062902233</v>
      </c>
    </row>
    <row r="62" spans="2:4">
      <c r="B62" s="21" t="s">
        <v>56</v>
      </c>
      <c r="C62" s="18">
        <v>2062901536</v>
      </c>
      <c r="D62" s="18">
        <v>2062902236</v>
      </c>
    </row>
    <row r="63" spans="2:4">
      <c r="B63" s="21" t="s">
        <v>53</v>
      </c>
      <c r="C63" s="18">
        <v>2062901532</v>
      </c>
      <c r="D63" s="18">
        <v>2062902232</v>
      </c>
    </row>
    <row r="64" spans="2:4">
      <c r="B64" s="21" t="s">
        <v>57</v>
      </c>
      <c r="C64" s="18">
        <v>2061901530</v>
      </c>
      <c r="D64" s="21"/>
    </row>
    <row r="65" spans="2:4">
      <c r="B65" s="21" t="s">
        <v>59</v>
      </c>
      <c r="C65" s="18">
        <v>2062901602</v>
      </c>
      <c r="D65" s="18">
        <v>2062902302</v>
      </c>
    </row>
    <row r="66" spans="2:4">
      <c r="B66" s="21" t="s">
        <v>60</v>
      </c>
      <c r="C66" s="18">
        <v>2062901635</v>
      </c>
      <c r="D66" s="18">
        <v>2062902333</v>
      </c>
    </row>
    <row r="67" spans="2:4">
      <c r="B67" s="21" t="s">
        <v>61</v>
      </c>
      <c r="C67" s="18">
        <v>2062901636</v>
      </c>
      <c r="D67" s="18">
        <v>2062902336</v>
      </c>
    </row>
    <row r="68" spans="2:4">
      <c r="B68" s="21" t="s">
        <v>58</v>
      </c>
      <c r="C68" s="18">
        <v>2062901632</v>
      </c>
      <c r="D68" s="18">
        <v>2062902332</v>
      </c>
    </row>
    <row r="69" spans="2:4">
      <c r="B69" s="21" t="s">
        <v>62</v>
      </c>
      <c r="C69" s="18">
        <v>2061901630</v>
      </c>
      <c r="D69" s="21"/>
    </row>
    <row r="70" spans="2:4">
      <c r="C70" s="6"/>
    </row>
    <row r="71" spans="2:4">
      <c r="C71" s="6"/>
    </row>
    <row r="72" spans="2:4">
      <c r="C72" s="6"/>
    </row>
    <row r="73" spans="2:4">
      <c r="C73" s="6"/>
    </row>
    <row r="74" spans="2:4">
      <c r="C74" s="6"/>
    </row>
    <row r="75" spans="2:4">
      <c r="C75" s="6"/>
    </row>
    <row r="76" spans="2:4">
      <c r="C76" s="6"/>
    </row>
    <row r="77" spans="2:4">
      <c r="C77" s="6"/>
    </row>
    <row r="78" spans="2:4">
      <c r="C78" s="6"/>
    </row>
    <row r="79" spans="2:4">
      <c r="C79" s="6"/>
    </row>
    <row r="80" spans="2:4">
      <c r="C80" s="6"/>
    </row>
    <row r="81" spans="3:3">
      <c r="C81" s="6"/>
    </row>
    <row r="82" spans="3:3">
      <c r="C82" s="6"/>
    </row>
    <row r="83" spans="3:3">
      <c r="C83" s="6"/>
    </row>
    <row r="84" spans="3:3">
      <c r="C84" s="6"/>
    </row>
    <row r="85" spans="3:3">
      <c r="C85" s="6"/>
    </row>
    <row r="86" spans="3:3">
      <c r="C86" s="6"/>
    </row>
    <row r="87" spans="3:3">
      <c r="C87" s="6"/>
    </row>
    <row r="88" spans="3:3">
      <c r="C88" s="6"/>
    </row>
    <row r="89" spans="3:3">
      <c r="C89" s="6"/>
    </row>
    <row r="90" spans="3:3">
      <c r="C90" s="6"/>
    </row>
    <row r="91" spans="3:3">
      <c r="C91" s="6"/>
    </row>
    <row r="92" spans="3:3">
      <c r="C92" s="6"/>
    </row>
    <row r="93" spans="3:3">
      <c r="C93" s="6"/>
    </row>
    <row r="94" spans="3:3">
      <c r="C94" s="6"/>
    </row>
    <row r="95" spans="3:3">
      <c r="C95" s="6"/>
    </row>
    <row r="96" spans="3:3">
      <c r="C96" s="6"/>
    </row>
    <row r="97" spans="3:3">
      <c r="C97" s="6"/>
    </row>
    <row r="98" spans="3:3">
      <c r="C98" s="6"/>
    </row>
    <row r="99" spans="3:3">
      <c r="C99" s="6"/>
    </row>
    <row r="100" spans="3:3">
      <c r="C100" s="6"/>
    </row>
    <row r="101" spans="3:3">
      <c r="C101" s="6"/>
    </row>
    <row r="102" spans="3:3">
      <c r="C102" s="6"/>
    </row>
    <row r="103" spans="3:3">
      <c r="C103" s="6"/>
    </row>
    <row r="104" spans="3:3">
      <c r="C104" s="6"/>
    </row>
    <row r="105" spans="3:3">
      <c r="C105" s="6"/>
    </row>
    <row r="106" spans="3:3">
      <c r="C106" s="6"/>
    </row>
    <row r="107" spans="3:3">
      <c r="C107" s="6"/>
    </row>
    <row r="108" spans="3:3">
      <c r="C108" s="6"/>
    </row>
    <row r="109" spans="3:3">
      <c r="C109" s="6"/>
    </row>
    <row r="110" spans="3:3">
      <c r="C110" s="6"/>
    </row>
    <row r="111" spans="3:3">
      <c r="C111" s="6"/>
    </row>
    <row r="112" spans="3:3">
      <c r="C112" s="6"/>
    </row>
  </sheetData>
  <pageMargins left="0.7" right="0.7" top="0.75" bottom="0.75" header="0.3" footer="0.3"/>
  <pageSetup paperSize="9" orientation="landscape" horizontalDpi="4294967294" verticalDpi="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Formulaire</vt:lpstr>
      <vt:lpstr>Liste produits</vt:lpstr>
      <vt:lpstr>CHOIX_HAB_LP</vt:lpstr>
      <vt:lpstr>CHOIX_HAB_LX</vt:lpstr>
      <vt:lpstr>CODE_HAB</vt:lpstr>
      <vt:lpstr>Corps</vt:lpstr>
      <vt:lpstr>Habillages</vt:lpstr>
      <vt:lpstr>Formulaire!Zone_d_impression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cp:lastPrinted>2014-09-21T08:23:21Z</cp:lastPrinted>
  <dcterms:created xsi:type="dcterms:W3CDTF">2014-05-11T08:42:23Z</dcterms:created>
  <dcterms:modified xsi:type="dcterms:W3CDTF">2014-09-21T19:00:52Z</dcterms:modified>
</cp:coreProperties>
</file>