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 codeName="{8C4F1C90-05EB-6A55-5F09-09C24B55AC0B}"/>
  <workbookPr showInkAnnotation="0" codeName="ThisWorkbook" autoCompressPictures="0"/>
  <bookViews>
    <workbookView xWindow="40" yWindow="20" windowWidth="25600" windowHeight="16060" tabRatio="500" activeTab="5"/>
  </bookViews>
  <sheets>
    <sheet name="BA SE" sheetId="249" r:id="rId1"/>
    <sheet name="BA FO" sheetId="237" r:id="rId2"/>
    <sheet name="BA FA" sheetId="238" r:id="rId3"/>
    <sheet name="BA SA" sheetId="239" r:id="rId4"/>
    <sheet name="AGR" sheetId="236" r:id="rId5"/>
    <sheet name="L" sheetId="252" r:id="rId6"/>
  </sheets>
  <definedNames>
    <definedName name="_xlnm._FilterDatabase" localSheetId="4" hidden="1">AGR!$B$604:$M$1301</definedName>
    <definedName name="_xlnm._FilterDatabase" localSheetId="2" hidden="1">'BA FA'!$A$1:$E$400</definedName>
    <definedName name="_xlnm._FilterDatabase" localSheetId="1" hidden="1">'BA FO'!$A$1:$E$400</definedName>
    <definedName name="_xlnm._FilterDatabase" localSheetId="3" hidden="1">'BA SA'!$A$1:$E$400</definedName>
    <definedName name="champRech">AGR!$D$2:$Q$22</definedName>
    <definedName name="champRech2">AGR!$D$404:$Z$450</definedName>
    <definedName name="champRech3">AGR!$D$1305:$G$1306</definedName>
    <definedName name="COMPILFAM">'BA FA'!$A$2:$A$400</definedName>
    <definedName name="COMPILFOUR">'BA FO'!$A$2:$A$400</definedName>
    <definedName name="COMPILSAI">'BA SA'!$A$2:$A$699</definedName>
    <definedName name="FAMILLES">'BA FA'!$C$2:$E$400</definedName>
    <definedName name="FOURNI">'BA FO'!$C$2:$E$400</definedName>
    <definedName name="FOURNISSEURS2">AGR!$A$2:$B$400</definedName>
    <definedName name="result">AGR!$D$1:$Q$1</definedName>
    <definedName name="result2">AGR!$D$403:$Z$403</definedName>
    <definedName name="result3">AGR!$D$1304:$G$1304</definedName>
    <definedName name="SAISONS">'BA SA'!$C$2:$E$699</definedName>
    <definedName name="SAISONS2">AGR!$A$604:$I$1301</definedName>
    <definedName name="SECTEURS2">AGR!$A$1305:$B$1329</definedName>
  </definedNames>
  <calcPr calcId="140001" calcMode="manual" concurrentCalc="0"/>
  <fileRecoveryPr autoRecover="0"/>
  <extLst>
    <ext xmlns:mx="http://schemas.microsoft.com/office/mac/excel/2008/main" uri="{7523E5D3-25F3-A5E0-1632-64F254C22452}">
      <mx:CRTarget Flags="32"/>
      <mx:ArchID Flags="2"/>
    </ext>
  </extLst>
</workbook>
</file>

<file path=xl/calcChain.xml><?xml version="1.0" encoding="utf-8"?>
<calcChain xmlns="http://schemas.openxmlformats.org/spreadsheetml/2006/main">
  <c r="AO20" i="252" l="1"/>
  <c r="AP20" i="252"/>
  <c r="AM20" i="252"/>
  <c r="AN20" i="252"/>
  <c r="AL20" i="252"/>
  <c r="AK20" i="252"/>
  <c r="AJ20" i="252"/>
  <c r="AG20" i="252"/>
  <c r="AF20" i="252"/>
  <c r="AD20" i="252"/>
  <c r="AO19" i="252"/>
  <c r="AP19" i="252"/>
  <c r="AM19" i="252"/>
  <c r="AN19" i="252"/>
  <c r="AL19" i="252"/>
  <c r="AK19" i="252"/>
  <c r="AJ19" i="252"/>
  <c r="AG19" i="252"/>
  <c r="AF19" i="252"/>
  <c r="AD19" i="252"/>
  <c r="AO18" i="252"/>
  <c r="AP18" i="252"/>
  <c r="AM18" i="252"/>
  <c r="AN18" i="252"/>
  <c r="AL18" i="252"/>
  <c r="AK18" i="252"/>
  <c r="AJ18" i="252"/>
  <c r="AG18" i="252"/>
  <c r="AF18" i="252"/>
  <c r="AD18" i="252"/>
  <c r="AO17" i="252"/>
  <c r="AP17" i="252"/>
  <c r="AM17" i="252"/>
  <c r="AN17" i="252"/>
  <c r="AL17" i="252"/>
  <c r="AK17" i="252"/>
  <c r="AJ17" i="252"/>
  <c r="AG17" i="252"/>
  <c r="AF17" i="252"/>
  <c r="AD17" i="252"/>
  <c r="AO16" i="252"/>
  <c r="AP16" i="252"/>
  <c r="AM16" i="252"/>
  <c r="AN16" i="252"/>
  <c r="AL16" i="252"/>
  <c r="AK16" i="252"/>
  <c r="AJ16" i="252"/>
  <c r="AG16" i="252"/>
  <c r="AF16" i="252"/>
  <c r="AD16" i="252"/>
  <c r="AO15" i="252"/>
  <c r="AP15" i="252"/>
  <c r="AM15" i="252"/>
  <c r="AN15" i="252"/>
  <c r="AL15" i="252"/>
  <c r="AK15" i="252"/>
  <c r="AJ15" i="252"/>
  <c r="AG15" i="252"/>
  <c r="AF15" i="252"/>
  <c r="AD15" i="252"/>
  <c r="AO14" i="252"/>
  <c r="AP14" i="252"/>
  <c r="AM14" i="252"/>
  <c r="AN14" i="252"/>
  <c r="AL14" i="252"/>
  <c r="AK14" i="252"/>
  <c r="AJ14" i="252"/>
  <c r="AG14" i="252"/>
  <c r="AF14" i="252"/>
  <c r="AD14" i="252"/>
  <c r="AO13" i="252"/>
  <c r="AP13" i="252"/>
  <c r="AM13" i="252"/>
  <c r="AN13" i="252"/>
  <c r="AL13" i="252"/>
  <c r="AK13" i="252"/>
  <c r="AJ13" i="252"/>
  <c r="AG13" i="252"/>
  <c r="AF13" i="252"/>
  <c r="AD13" i="252"/>
  <c r="AO12" i="252"/>
  <c r="AP12" i="252"/>
  <c r="AM12" i="252"/>
  <c r="AN12" i="252"/>
  <c r="AL12" i="252"/>
  <c r="AK12" i="252"/>
  <c r="AJ12" i="252"/>
  <c r="AG12" i="252"/>
  <c r="AF12" i="252"/>
  <c r="AD12" i="252"/>
  <c r="AO11" i="252"/>
  <c r="AP11" i="252"/>
  <c r="AM11" i="252"/>
  <c r="AN11" i="252"/>
  <c r="AL11" i="252"/>
  <c r="AK11" i="252"/>
  <c r="AJ11" i="252"/>
  <c r="AG11" i="252"/>
  <c r="AF11" i="252"/>
  <c r="AD11" i="252"/>
  <c r="AO10" i="252"/>
  <c r="AP10" i="252"/>
  <c r="AM10" i="252"/>
  <c r="AN10" i="252"/>
  <c r="AL10" i="252"/>
  <c r="AK10" i="252"/>
  <c r="AJ10" i="252"/>
  <c r="AG10" i="252"/>
  <c r="AF10" i="252"/>
  <c r="AD10" i="252"/>
  <c r="AO9" i="252"/>
  <c r="AP9" i="252"/>
  <c r="AM9" i="252"/>
  <c r="AN9" i="252"/>
  <c r="AL9" i="252"/>
  <c r="AK9" i="252"/>
  <c r="AJ9" i="252"/>
  <c r="AG9" i="252"/>
  <c r="AF9" i="252"/>
  <c r="AD9" i="252"/>
  <c r="AO8" i="252"/>
  <c r="AP8" i="252"/>
  <c r="AM8" i="252"/>
  <c r="AN8" i="252"/>
  <c r="AL8" i="252"/>
  <c r="AK8" i="252"/>
  <c r="AJ8" i="252"/>
  <c r="AG8" i="252"/>
  <c r="AF8" i="252"/>
  <c r="AD8" i="252"/>
  <c r="AO7" i="252"/>
  <c r="AP7" i="252"/>
  <c r="AM7" i="252"/>
  <c r="AN7" i="252"/>
  <c r="AL7" i="252"/>
  <c r="AK7" i="252"/>
  <c r="AJ7" i="252"/>
  <c r="AG7" i="252"/>
  <c r="AF7" i="252"/>
  <c r="AD7" i="252"/>
  <c r="AO6" i="252"/>
  <c r="AP6" i="252"/>
  <c r="AM6" i="252"/>
  <c r="AN6" i="252"/>
  <c r="AL6" i="252"/>
  <c r="AK6" i="252"/>
  <c r="AJ6" i="252"/>
  <c r="AG6" i="252"/>
  <c r="AF6" i="252"/>
  <c r="AD6" i="252"/>
  <c r="AO5" i="252"/>
  <c r="AP5" i="252"/>
  <c r="AM5" i="252"/>
  <c r="AN5" i="252"/>
  <c r="AL5" i="252"/>
  <c r="AK5" i="252"/>
  <c r="AJ5" i="252"/>
  <c r="AG5" i="252"/>
  <c r="AF5" i="252"/>
  <c r="AD5" i="252"/>
  <c r="AO4" i="252"/>
  <c r="AP4" i="252"/>
  <c r="AM4" i="252"/>
  <c r="AN4" i="252"/>
  <c r="AL4" i="252"/>
  <c r="AK4" i="252"/>
  <c r="AJ4" i="252"/>
  <c r="AG4" i="252"/>
  <c r="AF4" i="252"/>
  <c r="AD4" i="252"/>
  <c r="AO3" i="252"/>
  <c r="AP3" i="252"/>
  <c r="AM3" i="252"/>
  <c r="AN3" i="252"/>
  <c r="AL3" i="252"/>
  <c r="AK3" i="252"/>
  <c r="AJ3" i="252"/>
  <c r="AG3" i="252"/>
  <c r="AF3" i="252"/>
  <c r="AD3" i="252"/>
  <c r="AK2" i="252"/>
  <c r="AO2" i="252"/>
  <c r="AP2" i="252"/>
  <c r="AM2" i="252"/>
  <c r="AN2" i="252"/>
  <c r="AL2" i="252"/>
  <c r="AJ2" i="252"/>
  <c r="AG2" i="252"/>
  <c r="AF2" i="252"/>
  <c r="AD2" i="252"/>
  <c r="A1305" i="236"/>
  <c r="B1305" i="236" a="1"/>
  <c r="B1305" i="236"/>
  <c r="A1306" i="236"/>
  <c r="B1306" i="236" a="1"/>
  <c r="B1306" i="236"/>
  <c r="A1307" i="236"/>
  <c r="B1307" i="236" a="1"/>
  <c r="A1308" i="236"/>
  <c r="B1308" i="236" a="1"/>
  <c r="A1309" i="236"/>
  <c r="B1309" i="236" a="1"/>
  <c r="A1310" i="236"/>
  <c r="B1310" i="236" a="1"/>
  <c r="A1311" i="236"/>
  <c r="B1311" i="236" a="1"/>
  <c r="A1312" i="236"/>
  <c r="B1312" i="236" a="1"/>
  <c r="A1313" i="236"/>
  <c r="B1313" i="236" a="1"/>
  <c r="A1314" i="236"/>
  <c r="B1314" i="236" a="1"/>
  <c r="A1315" i="236"/>
  <c r="B1315" i="236" a="1"/>
  <c r="A1316" i="236"/>
  <c r="B1316" i="236" a="1"/>
  <c r="A1317" i="236"/>
  <c r="B1317" i="236" a="1"/>
  <c r="A1318" i="236"/>
  <c r="B1318" i="236" a="1"/>
  <c r="A1319" i="236"/>
  <c r="B1319" i="236" a="1"/>
  <c r="A1320" i="236"/>
  <c r="B1320" i="236" a="1"/>
  <c r="A1321" i="236"/>
  <c r="B1321" i="236" a="1"/>
  <c r="A1322" i="236"/>
  <c r="B1322" i="236" a="1"/>
  <c r="A1323" i="236"/>
  <c r="B1323" i="236" a="1"/>
  <c r="A1324" i="236"/>
  <c r="B1324" i="236" a="1"/>
  <c r="A1325" i="236"/>
  <c r="B1325" i="236" a="1"/>
  <c r="A1326" i="236"/>
  <c r="B1326" i="236" a="1"/>
  <c r="A1327" i="236"/>
  <c r="B1327" i="236" a="1"/>
  <c r="A1328" i="236"/>
  <c r="B1328" i="236" a="1"/>
  <c r="A1329" i="236"/>
  <c r="B1329" i="236" a="1"/>
  <c r="B1307" i="236"/>
  <c r="B1308" i="236"/>
  <c r="B1309" i="236"/>
  <c r="B1310" i="236"/>
  <c r="B1311" i="236"/>
  <c r="B1312" i="236"/>
  <c r="B1313" i="236"/>
  <c r="B1314" i="236"/>
  <c r="B1315" i="236"/>
  <c r="B1316" i="236"/>
  <c r="B1317" i="236"/>
  <c r="B1318" i="236"/>
  <c r="B1319" i="236"/>
  <c r="B1320" i="236"/>
  <c r="B1321" i="236"/>
  <c r="B1322" i="236"/>
  <c r="B1323" i="236"/>
  <c r="B1324" i="236"/>
  <c r="B1325" i="236"/>
  <c r="B1326" i="236"/>
  <c r="B1327" i="236"/>
  <c r="B1328" i="236"/>
  <c r="B1329" i="236"/>
  <c r="D1328" i="236"/>
  <c r="E1328" i="236"/>
  <c r="F1328" i="236"/>
  <c r="G1328" i="236"/>
  <c r="H1328" i="236"/>
  <c r="D1327" i="236"/>
  <c r="E1327" i="236"/>
  <c r="F1327" i="236"/>
  <c r="G1327" i="236"/>
  <c r="H1327" i="236"/>
  <c r="H1329" i="236"/>
  <c r="G1329" i="236"/>
  <c r="F1329" i="236"/>
  <c r="E1329" i="236"/>
  <c r="D1329" i="236"/>
  <c r="C1327" i="236"/>
  <c r="C1329" i="236"/>
  <c r="D452" i="236"/>
  <c r="E452" i="236"/>
  <c r="F452" i="236"/>
  <c r="G452" i="236"/>
  <c r="H452" i="236"/>
  <c r="I452" i="236"/>
  <c r="J452" i="236"/>
  <c r="K452" i="236"/>
  <c r="L452" i="236"/>
  <c r="M452" i="236"/>
  <c r="N452" i="236"/>
  <c r="O452" i="236"/>
  <c r="P452" i="236"/>
  <c r="Q452" i="236"/>
  <c r="R452" i="236"/>
  <c r="S452" i="236"/>
  <c r="T452" i="236"/>
  <c r="U452" i="236"/>
  <c r="V452" i="236"/>
  <c r="W452" i="236"/>
  <c r="X452" i="236"/>
  <c r="Y452" i="236"/>
  <c r="Z452" i="236"/>
  <c r="AA452" i="236"/>
  <c r="C453" i="236"/>
  <c r="D24" i="236"/>
  <c r="E24" i="236"/>
  <c r="F24" i="236"/>
  <c r="G24" i="236"/>
  <c r="H24" i="236"/>
  <c r="I24" i="236"/>
  <c r="J24" i="236"/>
  <c r="K24" i="236"/>
  <c r="L24" i="236"/>
  <c r="M24" i="236"/>
  <c r="N24" i="236"/>
  <c r="O24" i="236"/>
  <c r="P24" i="236"/>
  <c r="Q24" i="236"/>
  <c r="R24" i="236"/>
  <c r="C25" i="236"/>
  <c r="A603" i="236" a="1"/>
  <c r="A603" i="236"/>
  <c r="A602" i="236" a="1"/>
  <c r="A602" i="236"/>
  <c r="A601" i="236" a="1"/>
  <c r="A601" i="236"/>
  <c r="A403" i="236" a="1"/>
  <c r="A403" i="236"/>
  <c r="A402" i="236" a="1"/>
  <c r="A402" i="236"/>
  <c r="A401" i="236" a="1"/>
  <c r="A401" i="236"/>
  <c r="A2" i="239" a="1"/>
  <c r="A2" i="239"/>
  <c r="A2" i="238" a="1"/>
  <c r="A2" i="238"/>
  <c r="A2" i="237" a="1"/>
  <c r="A2" i="237"/>
  <c r="A699" i="239" a="1"/>
  <c r="A699" i="239"/>
  <c r="A698" i="239" a="1"/>
  <c r="A698" i="239"/>
  <c r="A697" i="239" a="1"/>
  <c r="A697" i="239"/>
  <c r="A696" i="239" a="1"/>
  <c r="A696" i="239"/>
  <c r="A695" i="239" a="1"/>
  <c r="A695" i="239"/>
  <c r="A694" i="239" a="1"/>
  <c r="A694" i="239"/>
  <c r="A693" i="239" a="1"/>
  <c r="A693" i="239"/>
  <c r="A692" i="239" a="1"/>
  <c r="A692" i="239"/>
  <c r="A691" i="239" a="1"/>
  <c r="A691" i="239"/>
  <c r="A690" i="239" a="1"/>
  <c r="A690" i="239"/>
  <c r="A689" i="239" a="1"/>
  <c r="A689" i="239"/>
  <c r="A688" i="239" a="1"/>
  <c r="A688" i="239"/>
  <c r="A687" i="239" a="1"/>
  <c r="A687" i="239"/>
  <c r="A686" i="239" a="1"/>
  <c r="A686" i="239"/>
  <c r="A685" i="239" a="1"/>
  <c r="A685" i="239"/>
  <c r="A684" i="239" a="1"/>
  <c r="A684" i="239"/>
  <c r="A683" i="239" a="1"/>
  <c r="A683" i="239"/>
  <c r="A682" i="239" a="1"/>
  <c r="A682" i="239"/>
  <c r="A681" i="239" a="1"/>
  <c r="A681" i="239"/>
  <c r="A680" i="239" a="1"/>
  <c r="A680" i="239"/>
  <c r="A679" i="239" a="1"/>
  <c r="A679" i="239"/>
  <c r="A678" i="239" a="1"/>
  <c r="A678" i="239"/>
  <c r="A677" i="239" a="1"/>
  <c r="A677" i="239"/>
  <c r="A676" i="239" a="1"/>
  <c r="A676" i="239"/>
  <c r="A675" i="239" a="1"/>
  <c r="A675" i="239"/>
  <c r="A674" i="239" a="1"/>
  <c r="A674" i="239"/>
  <c r="A673" i="239" a="1"/>
  <c r="A673" i="239"/>
  <c r="A672" i="239" a="1"/>
  <c r="A672" i="239"/>
  <c r="A671" i="239" a="1"/>
  <c r="A671" i="239"/>
  <c r="A670" i="239" a="1"/>
  <c r="A670" i="239"/>
  <c r="A669" i="239" a="1"/>
  <c r="A669" i="239"/>
  <c r="A668" i="239" a="1"/>
  <c r="A668" i="239"/>
  <c r="A667" i="239" a="1"/>
  <c r="A667" i="239"/>
  <c r="A666" i="239" a="1"/>
  <c r="A666" i="239"/>
  <c r="A665" i="239" a="1"/>
  <c r="A665" i="239"/>
  <c r="A664" i="239" a="1"/>
  <c r="A664" i="239"/>
  <c r="A663" i="239" a="1"/>
  <c r="A663" i="239"/>
  <c r="A662" i="239" a="1"/>
  <c r="A662" i="239"/>
  <c r="A661" i="239" a="1"/>
  <c r="A661" i="239"/>
  <c r="A660" i="239" a="1"/>
  <c r="A660" i="239"/>
  <c r="A659" i="239" a="1"/>
  <c r="A659" i="239"/>
  <c r="A658" i="239" a="1"/>
  <c r="A658" i="239"/>
  <c r="A657" i="239" a="1"/>
  <c r="A657" i="239"/>
  <c r="A656" i="239" a="1"/>
  <c r="A656" i="239"/>
  <c r="A655" i="239" a="1"/>
  <c r="A655" i="239"/>
  <c r="A654" i="239" a="1"/>
  <c r="A654" i="239"/>
  <c r="A653" i="239" a="1"/>
  <c r="A653" i="239"/>
  <c r="A652" i="239" a="1"/>
  <c r="A652" i="239"/>
  <c r="A651" i="239" a="1"/>
  <c r="A651" i="239"/>
  <c r="A650" i="239" a="1"/>
  <c r="A650" i="239"/>
  <c r="A649" i="239" a="1"/>
  <c r="A649" i="239"/>
  <c r="A648" i="239" a="1"/>
  <c r="A648" i="239"/>
  <c r="A647" i="239" a="1"/>
  <c r="A647" i="239"/>
  <c r="A646" i="239" a="1"/>
  <c r="A646" i="239"/>
  <c r="A645" i="239" a="1"/>
  <c r="A645" i="239"/>
  <c r="A644" i="239" a="1"/>
  <c r="A644" i="239"/>
  <c r="A643" i="239" a="1"/>
  <c r="A643" i="239"/>
  <c r="A642" i="239" a="1"/>
  <c r="A642" i="239"/>
  <c r="A641" i="239" a="1"/>
  <c r="A641" i="239"/>
  <c r="A640" i="239" a="1"/>
  <c r="A640" i="239"/>
  <c r="A639" i="239" a="1"/>
  <c r="A639" i="239"/>
  <c r="A638" i="239" a="1"/>
  <c r="A638" i="239"/>
  <c r="A637" i="239" a="1"/>
  <c r="A637" i="239"/>
  <c r="A636" i="239" a="1"/>
  <c r="A636" i="239"/>
  <c r="A635" i="239" a="1"/>
  <c r="A635" i="239"/>
  <c r="A634" i="239" a="1"/>
  <c r="A634" i="239"/>
  <c r="A633" i="239" a="1"/>
  <c r="A633" i="239"/>
  <c r="A632" i="239" a="1"/>
  <c r="A632" i="239"/>
  <c r="A631" i="239" a="1"/>
  <c r="A631" i="239"/>
  <c r="A630" i="239" a="1"/>
  <c r="A630" i="239"/>
  <c r="A629" i="239" a="1"/>
  <c r="A629" i="239"/>
  <c r="A628" i="239" a="1"/>
  <c r="A628" i="239"/>
  <c r="A627" i="239" a="1"/>
  <c r="A627" i="239"/>
  <c r="A626" i="239" a="1"/>
  <c r="A626" i="239"/>
  <c r="A625" i="239" a="1"/>
  <c r="A625" i="239"/>
  <c r="A624" i="239" a="1"/>
  <c r="A624" i="239"/>
  <c r="A623" i="239" a="1"/>
  <c r="A623" i="239"/>
  <c r="A622" i="239" a="1"/>
  <c r="A622" i="239"/>
  <c r="A621" i="239" a="1"/>
  <c r="A621" i="239"/>
  <c r="A620" i="239" a="1"/>
  <c r="A620" i="239"/>
  <c r="A619" i="239" a="1"/>
  <c r="A619" i="239"/>
  <c r="A618" i="239" a="1"/>
  <c r="A618" i="239"/>
  <c r="A617" i="239" a="1"/>
  <c r="A617" i="239"/>
  <c r="A616" i="239" a="1"/>
  <c r="A616" i="239"/>
  <c r="A615" i="239" a="1"/>
  <c r="A615" i="239"/>
  <c r="A614" i="239" a="1"/>
  <c r="A614" i="239"/>
  <c r="A613" i="239" a="1"/>
  <c r="A613" i="239"/>
  <c r="A612" i="239" a="1"/>
  <c r="A612" i="239"/>
  <c r="A611" i="239" a="1"/>
  <c r="A611" i="239"/>
  <c r="A610" i="239" a="1"/>
  <c r="A610" i="239"/>
  <c r="A609" i="239" a="1"/>
  <c r="A609" i="239"/>
  <c r="A608" i="239" a="1"/>
  <c r="A608" i="239"/>
  <c r="A607" i="239" a="1"/>
  <c r="A607" i="239"/>
  <c r="A606" i="239" a="1"/>
  <c r="A606" i="239"/>
  <c r="A605" i="239" a="1"/>
  <c r="A605" i="239"/>
  <c r="A604" i="239" a="1"/>
  <c r="A604" i="239"/>
  <c r="A603" i="239" a="1"/>
  <c r="A603" i="239"/>
  <c r="A602" i="239" a="1"/>
  <c r="A602" i="239"/>
  <c r="A601" i="239" a="1"/>
  <c r="A601" i="239"/>
  <c r="A600" i="239" a="1"/>
  <c r="A600" i="239"/>
  <c r="A599" i="239" a="1"/>
  <c r="A599" i="239"/>
  <c r="A598" i="239" a="1"/>
  <c r="A598" i="239"/>
  <c r="A597" i="239" a="1"/>
  <c r="A597" i="239"/>
  <c r="A596" i="239" a="1"/>
  <c r="A596" i="239"/>
  <c r="A595" i="239" a="1"/>
  <c r="A595" i="239"/>
  <c r="A594" i="239" a="1"/>
  <c r="A594" i="239"/>
  <c r="A593" i="239" a="1"/>
  <c r="A593" i="239"/>
  <c r="A592" i="239" a="1"/>
  <c r="A592" i="239"/>
  <c r="A591" i="239" a="1"/>
  <c r="A591" i="239"/>
  <c r="A590" i="239" a="1"/>
  <c r="A590" i="239"/>
  <c r="A589" i="239" a="1"/>
  <c r="A589" i="239"/>
  <c r="A588" i="239" a="1"/>
  <c r="A588" i="239"/>
  <c r="A587" i="239" a="1"/>
  <c r="A587" i="239"/>
  <c r="A586" i="239" a="1"/>
  <c r="A586" i="239"/>
  <c r="A585" i="239" a="1"/>
  <c r="A585" i="239"/>
  <c r="A584" i="239" a="1"/>
  <c r="A584" i="239"/>
  <c r="A583" i="239" a="1"/>
  <c r="A583" i="239"/>
  <c r="A582" i="239" a="1"/>
  <c r="A582" i="239"/>
  <c r="A581" i="239" a="1"/>
  <c r="A581" i="239"/>
  <c r="A580" i="239" a="1"/>
  <c r="A580" i="239"/>
  <c r="A579" i="239" a="1"/>
  <c r="A579" i="239"/>
  <c r="A578" i="239" a="1"/>
  <c r="A578" i="239"/>
  <c r="A577" i="239" a="1"/>
  <c r="A577" i="239"/>
  <c r="A576" i="239" a="1"/>
  <c r="A576" i="239"/>
  <c r="A575" i="239" a="1"/>
  <c r="A575" i="239"/>
  <c r="A574" i="239" a="1"/>
  <c r="A574" i="239"/>
  <c r="A573" i="239" a="1"/>
  <c r="A573" i="239"/>
  <c r="A572" i="239" a="1"/>
  <c r="A572" i="239"/>
  <c r="A571" i="239" a="1"/>
  <c r="A571" i="239"/>
  <c r="A570" i="239" a="1"/>
  <c r="A570" i="239"/>
  <c r="A569" i="239" a="1"/>
  <c r="A569" i="239"/>
  <c r="A568" i="239" a="1"/>
  <c r="A568" i="239"/>
  <c r="A567" i="239" a="1"/>
  <c r="A567" i="239"/>
  <c r="A566" i="239" a="1"/>
  <c r="A566" i="239"/>
  <c r="A565" i="239" a="1"/>
  <c r="A565" i="239"/>
  <c r="A564" i="239" a="1"/>
  <c r="A564" i="239"/>
  <c r="A563" i="239" a="1"/>
  <c r="A563" i="239"/>
  <c r="A562" i="239" a="1"/>
  <c r="A562" i="239"/>
  <c r="A561" i="239" a="1"/>
  <c r="A561" i="239"/>
  <c r="A560" i="239" a="1"/>
  <c r="A560" i="239"/>
  <c r="A559" i="239" a="1"/>
  <c r="A559" i="239"/>
  <c r="A558" i="239" a="1"/>
  <c r="A558" i="239"/>
  <c r="A557" i="239" a="1"/>
  <c r="A557" i="239"/>
  <c r="A556" i="239" a="1"/>
  <c r="A556" i="239"/>
  <c r="A555" i="239" a="1"/>
  <c r="A555" i="239"/>
  <c r="A554" i="239" a="1"/>
  <c r="A554" i="239"/>
  <c r="A553" i="239" a="1"/>
  <c r="A553" i="239"/>
  <c r="A552" i="239" a="1"/>
  <c r="A552" i="239"/>
  <c r="A551" i="239" a="1"/>
  <c r="A551" i="239"/>
  <c r="A550" i="239" a="1"/>
  <c r="A550" i="239"/>
  <c r="A549" i="239" a="1"/>
  <c r="A549" i="239"/>
  <c r="A548" i="239" a="1"/>
  <c r="A548" i="239"/>
  <c r="A547" i="239" a="1"/>
  <c r="A547" i="239"/>
  <c r="A546" i="239" a="1"/>
  <c r="A546" i="239"/>
  <c r="A545" i="239" a="1"/>
  <c r="A545" i="239"/>
  <c r="A544" i="239" a="1"/>
  <c r="A544" i="239"/>
  <c r="A543" i="239" a="1"/>
  <c r="A543" i="239"/>
  <c r="A542" i="239" a="1"/>
  <c r="A542" i="239"/>
  <c r="A541" i="239" a="1"/>
  <c r="A541" i="239"/>
  <c r="A540" i="239" a="1"/>
  <c r="A540" i="239"/>
  <c r="A539" i="239" a="1"/>
  <c r="A539" i="239"/>
  <c r="A538" i="239" a="1"/>
  <c r="A538" i="239"/>
  <c r="A537" i="239" a="1"/>
  <c r="A537" i="239"/>
  <c r="A536" i="239" a="1"/>
  <c r="A536" i="239"/>
  <c r="A535" i="239" a="1"/>
  <c r="A535" i="239"/>
  <c r="A534" i="239" a="1"/>
  <c r="A534" i="239"/>
  <c r="A533" i="239" a="1"/>
  <c r="A533" i="239"/>
  <c r="A532" i="239" a="1"/>
  <c r="A532" i="239"/>
  <c r="A531" i="239" a="1"/>
  <c r="A531" i="239"/>
  <c r="A530" i="239" a="1"/>
  <c r="A530" i="239"/>
  <c r="A529" i="239" a="1"/>
  <c r="A529" i="239"/>
  <c r="A528" i="239" a="1"/>
  <c r="A528" i="239"/>
  <c r="A527" i="239" a="1"/>
  <c r="A527" i="239"/>
  <c r="A526" i="239" a="1"/>
  <c r="A526" i="239"/>
  <c r="A525" i="239" a="1"/>
  <c r="A525" i="239"/>
  <c r="A524" i="239" a="1"/>
  <c r="A524" i="239"/>
  <c r="A523" i="239" a="1"/>
  <c r="A523" i="239"/>
  <c r="A522" i="239" a="1"/>
  <c r="A522" i="239"/>
  <c r="A521" i="239" a="1"/>
  <c r="A521" i="239"/>
  <c r="A520" i="239" a="1"/>
  <c r="A520" i="239"/>
  <c r="A519" i="239" a="1"/>
  <c r="A519" i="239"/>
  <c r="A518" i="239" a="1"/>
  <c r="A518" i="239"/>
  <c r="A517" i="239" a="1"/>
  <c r="A517" i="239"/>
  <c r="A516" i="239" a="1"/>
  <c r="A516" i="239"/>
  <c r="A515" i="239" a="1"/>
  <c r="A515" i="239"/>
  <c r="A514" i="239" a="1"/>
  <c r="A514" i="239"/>
  <c r="A513" i="239" a="1"/>
  <c r="A513" i="239"/>
  <c r="A512" i="239" a="1"/>
  <c r="A512" i="239"/>
  <c r="A511" i="239" a="1"/>
  <c r="A511" i="239"/>
  <c r="A510" i="239" a="1"/>
  <c r="A510" i="239"/>
  <c r="A509" i="239" a="1"/>
  <c r="A509" i="239"/>
  <c r="A508" i="239" a="1"/>
  <c r="A508" i="239"/>
  <c r="A507" i="239" a="1"/>
  <c r="A507" i="239"/>
  <c r="A506" i="239" a="1"/>
  <c r="A506" i="239"/>
  <c r="A505" i="239" a="1"/>
  <c r="A505" i="239"/>
  <c r="A504" i="239" a="1"/>
  <c r="A504" i="239"/>
  <c r="A503" i="239" a="1"/>
  <c r="A503" i="239"/>
  <c r="A502" i="239" a="1"/>
  <c r="A502" i="239"/>
  <c r="A501" i="239" a="1"/>
  <c r="A501" i="239"/>
  <c r="A500" i="239" a="1"/>
  <c r="A500" i="239"/>
  <c r="A499" i="239" a="1"/>
  <c r="A499" i="239"/>
  <c r="A498" i="239" a="1"/>
  <c r="A498" i="239"/>
  <c r="A497" i="239" a="1"/>
  <c r="A497" i="239"/>
  <c r="A496" i="239" a="1"/>
  <c r="A496" i="239"/>
  <c r="A495" i="239" a="1"/>
  <c r="A495" i="239"/>
  <c r="A494" i="239" a="1"/>
  <c r="A494" i="239"/>
  <c r="A493" i="239" a="1"/>
  <c r="A493" i="239"/>
  <c r="A492" i="239" a="1"/>
  <c r="A492" i="239"/>
  <c r="A491" i="239" a="1"/>
  <c r="A491" i="239"/>
  <c r="A490" i="239" a="1"/>
  <c r="A490" i="239"/>
  <c r="A489" i="239" a="1"/>
  <c r="A489" i="239"/>
  <c r="A488" i="239" a="1"/>
  <c r="A488" i="239"/>
  <c r="A487" i="239" a="1"/>
  <c r="A487" i="239"/>
  <c r="A486" i="239" a="1"/>
  <c r="A486" i="239"/>
  <c r="A485" i="239" a="1"/>
  <c r="A485" i="239"/>
  <c r="A484" i="239" a="1"/>
  <c r="A484" i="239"/>
  <c r="A483" i="239" a="1"/>
  <c r="A483" i="239"/>
  <c r="A482" i="239" a="1"/>
  <c r="A482" i="239"/>
  <c r="A481" i="239" a="1"/>
  <c r="A481" i="239"/>
  <c r="A480" i="239" a="1"/>
  <c r="A480" i="239"/>
  <c r="A479" i="239" a="1"/>
  <c r="A479" i="239"/>
  <c r="A478" i="239" a="1"/>
  <c r="A478" i="239"/>
  <c r="A477" i="239" a="1"/>
  <c r="A477" i="239"/>
  <c r="A476" i="239" a="1"/>
  <c r="A476" i="239"/>
  <c r="A475" i="239" a="1"/>
  <c r="A475" i="239"/>
  <c r="A474" i="239" a="1"/>
  <c r="A474" i="239"/>
  <c r="A473" i="239" a="1"/>
  <c r="A473" i="239"/>
  <c r="A472" i="239" a="1"/>
  <c r="A472" i="239"/>
  <c r="A471" i="239" a="1"/>
  <c r="A471" i="239"/>
  <c r="A470" i="239" a="1"/>
  <c r="A470" i="239"/>
  <c r="A469" i="239" a="1"/>
  <c r="A469" i="239"/>
  <c r="A468" i="239" a="1"/>
  <c r="A468" i="239"/>
  <c r="A467" i="239" a="1"/>
  <c r="A467" i="239"/>
  <c r="A466" i="239" a="1"/>
  <c r="A466" i="239"/>
  <c r="A465" i="239" a="1"/>
  <c r="A465" i="239"/>
  <c r="A464" i="239" a="1"/>
  <c r="A464" i="239"/>
  <c r="A463" i="239" a="1"/>
  <c r="A463" i="239"/>
  <c r="A462" i="239" a="1"/>
  <c r="A462" i="239"/>
  <c r="A461" i="239" a="1"/>
  <c r="A461" i="239"/>
  <c r="A460" i="239" a="1"/>
  <c r="A460" i="239"/>
  <c r="A459" i="239" a="1"/>
  <c r="A459" i="239"/>
  <c r="A458" i="239" a="1"/>
  <c r="A458" i="239"/>
  <c r="A457" i="239" a="1"/>
  <c r="A457" i="239"/>
  <c r="A456" i="239" a="1"/>
  <c r="A456" i="239"/>
  <c r="A455" i="239" a="1"/>
  <c r="A455" i="239"/>
  <c r="A454" i="239" a="1"/>
  <c r="A454" i="239"/>
  <c r="A453" i="239" a="1"/>
  <c r="A453" i="239"/>
  <c r="A452" i="239" a="1"/>
  <c r="A452" i="239"/>
  <c r="A451" i="239" a="1"/>
  <c r="A451" i="239"/>
  <c r="A450" i="239" a="1"/>
  <c r="A450" i="239"/>
  <c r="A449" i="239" a="1"/>
  <c r="A449" i="239"/>
  <c r="A448" i="239" a="1"/>
  <c r="A448" i="239"/>
  <c r="A447" i="239" a="1"/>
  <c r="A447" i="239"/>
  <c r="A446" i="239" a="1"/>
  <c r="A446" i="239"/>
  <c r="A445" i="239" a="1"/>
  <c r="A445" i="239"/>
  <c r="A444" i="239" a="1"/>
  <c r="A444" i="239"/>
  <c r="A443" i="239" a="1"/>
  <c r="A443" i="239"/>
  <c r="A442" i="239" a="1"/>
  <c r="A442" i="239"/>
  <c r="A441" i="239" a="1"/>
  <c r="A441" i="239"/>
  <c r="A440" i="239" a="1"/>
  <c r="A440" i="239"/>
  <c r="A439" i="239" a="1"/>
  <c r="A439" i="239"/>
  <c r="A438" i="239" a="1"/>
  <c r="A438" i="239"/>
  <c r="A437" i="239" a="1"/>
  <c r="A437" i="239"/>
  <c r="A436" i="239" a="1"/>
  <c r="A436" i="239"/>
  <c r="A435" i="239" a="1"/>
  <c r="A435" i="239"/>
  <c r="A434" i="239" a="1"/>
  <c r="A434" i="239"/>
  <c r="A433" i="239" a="1"/>
  <c r="A433" i="239"/>
  <c r="A432" i="239" a="1"/>
  <c r="A432" i="239"/>
  <c r="A431" i="239" a="1"/>
  <c r="A431" i="239"/>
  <c r="A430" i="239" a="1"/>
  <c r="A430" i="239"/>
  <c r="A429" i="239" a="1"/>
  <c r="A429" i="239"/>
  <c r="A428" i="239" a="1"/>
  <c r="A428" i="239"/>
  <c r="A427" i="239" a="1"/>
  <c r="A427" i="239"/>
  <c r="A426" i="239" a="1"/>
  <c r="A426" i="239"/>
  <c r="A425" i="239" a="1"/>
  <c r="A425" i="239"/>
  <c r="A424" i="239" a="1"/>
  <c r="A424" i="239"/>
  <c r="A423" i="239" a="1"/>
  <c r="A423" i="239"/>
  <c r="A422" i="239" a="1"/>
  <c r="A422" i="239"/>
  <c r="A421" i="239" a="1"/>
  <c r="A421" i="239"/>
  <c r="A420" i="239" a="1"/>
  <c r="A420" i="239"/>
  <c r="A419" i="239" a="1"/>
  <c r="A419" i="239"/>
  <c r="A418" i="239" a="1"/>
  <c r="A418" i="239"/>
  <c r="A417" i="239" a="1"/>
  <c r="A417" i="239"/>
  <c r="A416" i="239" a="1"/>
  <c r="A416" i="239"/>
  <c r="A415" i="239" a="1"/>
  <c r="A415" i="239"/>
  <c r="A414" i="239" a="1"/>
  <c r="A414" i="239"/>
  <c r="A413" i="239" a="1"/>
  <c r="A413" i="239"/>
  <c r="A412" i="239" a="1"/>
  <c r="A412" i="239"/>
  <c r="A411" i="239" a="1"/>
  <c r="A411" i="239"/>
  <c r="A410" i="239" a="1"/>
  <c r="A410" i="239"/>
  <c r="A409" i="239" a="1"/>
  <c r="A409" i="239"/>
  <c r="A408" i="239" a="1"/>
  <c r="A408" i="239"/>
  <c r="A407" i="239" a="1"/>
  <c r="A407" i="239"/>
  <c r="A406" i="239" a="1"/>
  <c r="A406" i="239"/>
  <c r="A405" i="239" a="1"/>
  <c r="A405" i="239"/>
  <c r="A404" i="239" a="1"/>
  <c r="A404" i="239"/>
  <c r="A403" i="239" a="1"/>
  <c r="A403" i="239"/>
  <c r="A402" i="239" a="1"/>
  <c r="A402" i="239"/>
  <c r="A401" i="239" a="1"/>
  <c r="A401" i="239"/>
  <c r="A400" i="239" a="1"/>
  <c r="A400" i="239"/>
  <c r="A399" i="239" a="1"/>
  <c r="A399" i="239"/>
  <c r="A398" i="239" a="1"/>
  <c r="A398" i="239"/>
  <c r="A397" i="239" a="1"/>
  <c r="A397" i="239"/>
  <c r="A396" i="239" a="1"/>
  <c r="A396" i="239"/>
  <c r="A395" i="239" a="1"/>
  <c r="A395" i="239"/>
  <c r="A394" i="239" a="1"/>
  <c r="A394" i="239"/>
  <c r="A393" i="239" a="1"/>
  <c r="A393" i="239"/>
  <c r="A392" i="239" a="1"/>
  <c r="A392" i="239"/>
  <c r="A391" i="239" a="1"/>
  <c r="A391" i="239"/>
  <c r="A390" i="239" a="1"/>
  <c r="A390" i="239"/>
  <c r="A389" i="239" a="1"/>
  <c r="A389" i="239"/>
  <c r="A388" i="239" a="1"/>
  <c r="A388" i="239"/>
  <c r="A387" i="239" a="1"/>
  <c r="A387" i="239"/>
  <c r="A386" i="239" a="1"/>
  <c r="A386" i="239"/>
  <c r="A385" i="239" a="1"/>
  <c r="A385" i="239"/>
  <c r="A384" i="239" a="1"/>
  <c r="A384" i="239"/>
  <c r="A383" i="239" a="1"/>
  <c r="A383" i="239"/>
  <c r="A382" i="239" a="1"/>
  <c r="A382" i="239"/>
  <c r="A381" i="239" a="1"/>
  <c r="A381" i="239"/>
  <c r="A380" i="239" a="1"/>
  <c r="A380" i="239"/>
  <c r="A379" i="239" a="1"/>
  <c r="A379" i="239"/>
  <c r="A378" i="239" a="1"/>
  <c r="A378" i="239"/>
  <c r="A377" i="239" a="1"/>
  <c r="A377" i="239"/>
  <c r="A376" i="239" a="1"/>
  <c r="A376" i="239"/>
  <c r="A375" i="239" a="1"/>
  <c r="A375" i="239"/>
  <c r="A374" i="239" a="1"/>
  <c r="A374" i="239"/>
  <c r="A373" i="239" a="1"/>
  <c r="A373" i="239"/>
  <c r="A372" i="239" a="1"/>
  <c r="A372" i="239"/>
  <c r="A371" i="239" a="1"/>
  <c r="A371" i="239"/>
  <c r="A370" i="239" a="1"/>
  <c r="A370" i="239"/>
  <c r="A369" i="239" a="1"/>
  <c r="A369" i="239"/>
  <c r="A368" i="239" a="1"/>
  <c r="A368" i="239"/>
  <c r="A367" i="239" a="1"/>
  <c r="A367" i="239"/>
  <c r="A366" i="239" a="1"/>
  <c r="A366" i="239"/>
  <c r="A365" i="239" a="1"/>
  <c r="A365" i="239"/>
  <c r="A364" i="239" a="1"/>
  <c r="A364" i="239"/>
  <c r="A363" i="239" a="1"/>
  <c r="A363" i="239"/>
  <c r="A362" i="239" a="1"/>
  <c r="A362" i="239"/>
  <c r="A361" i="239" a="1"/>
  <c r="A361" i="239"/>
  <c r="A360" i="239" a="1"/>
  <c r="A360" i="239"/>
  <c r="A359" i="239" a="1"/>
  <c r="A359" i="239"/>
  <c r="A358" i="239" a="1"/>
  <c r="A358" i="239"/>
  <c r="A357" i="239" a="1"/>
  <c r="A357" i="239"/>
  <c r="A356" i="239" a="1"/>
  <c r="A356" i="239"/>
  <c r="A355" i="239" a="1"/>
  <c r="A355" i="239"/>
  <c r="A354" i="239" a="1"/>
  <c r="A354" i="239"/>
  <c r="A353" i="239" a="1"/>
  <c r="A353" i="239"/>
  <c r="A352" i="239" a="1"/>
  <c r="A352" i="239"/>
  <c r="A351" i="239" a="1"/>
  <c r="A351" i="239"/>
  <c r="A350" i="239" a="1"/>
  <c r="A350" i="239"/>
  <c r="A349" i="239" a="1"/>
  <c r="A349" i="239"/>
  <c r="A348" i="239" a="1"/>
  <c r="A348" i="239"/>
  <c r="A347" i="239" a="1"/>
  <c r="A347" i="239"/>
  <c r="A346" i="239" a="1"/>
  <c r="A346" i="239"/>
  <c r="A345" i="239" a="1"/>
  <c r="A345" i="239"/>
  <c r="A344" i="239" a="1"/>
  <c r="A344" i="239"/>
  <c r="A343" i="239" a="1"/>
  <c r="A343" i="239"/>
  <c r="A342" i="239" a="1"/>
  <c r="A342" i="239"/>
  <c r="A341" i="239" a="1"/>
  <c r="A341" i="239"/>
  <c r="A340" i="239" a="1"/>
  <c r="A340" i="239"/>
  <c r="A339" i="239" a="1"/>
  <c r="A339" i="239"/>
  <c r="A338" i="239" a="1"/>
  <c r="A338" i="239"/>
  <c r="A337" i="239" a="1"/>
  <c r="A337" i="239"/>
  <c r="A336" i="239" a="1"/>
  <c r="A336" i="239"/>
  <c r="A335" i="239" a="1"/>
  <c r="A335" i="239"/>
  <c r="A334" i="239" a="1"/>
  <c r="A334" i="239"/>
  <c r="A333" i="239" a="1"/>
  <c r="A333" i="239"/>
  <c r="A332" i="239" a="1"/>
  <c r="A332" i="239"/>
  <c r="A331" i="239" a="1"/>
  <c r="A331" i="239"/>
  <c r="A330" i="239" a="1"/>
  <c r="A330" i="239"/>
  <c r="A329" i="239" a="1"/>
  <c r="A329" i="239"/>
  <c r="A328" i="239" a="1"/>
  <c r="A328" i="239"/>
  <c r="A327" i="239" a="1"/>
  <c r="A327" i="239"/>
  <c r="A326" i="239" a="1"/>
  <c r="A326" i="239"/>
  <c r="A325" i="239" a="1"/>
  <c r="A325" i="239"/>
  <c r="A324" i="239" a="1"/>
  <c r="A324" i="239"/>
  <c r="A323" i="239" a="1"/>
  <c r="A323" i="239"/>
  <c r="A322" i="239" a="1"/>
  <c r="A322" i="239"/>
  <c r="A321" i="239" a="1"/>
  <c r="A321" i="239"/>
  <c r="A320" i="239" a="1"/>
  <c r="A320" i="239"/>
  <c r="A319" i="239" a="1"/>
  <c r="A319" i="239"/>
  <c r="A318" i="239" a="1"/>
  <c r="A318" i="239"/>
  <c r="A317" i="239" a="1"/>
  <c r="A317" i="239"/>
  <c r="A316" i="239" a="1"/>
  <c r="A316" i="239"/>
  <c r="A315" i="239" a="1"/>
  <c r="A315" i="239"/>
  <c r="A314" i="239" a="1"/>
  <c r="A314" i="239"/>
  <c r="A313" i="239" a="1"/>
  <c r="A313" i="239"/>
  <c r="A312" i="239" a="1"/>
  <c r="A312" i="239"/>
  <c r="A311" i="239" a="1"/>
  <c r="A311" i="239"/>
  <c r="A310" i="239" a="1"/>
  <c r="A310" i="239"/>
  <c r="A309" i="239" a="1"/>
  <c r="A309" i="239"/>
  <c r="A308" i="239" a="1"/>
  <c r="A308" i="239"/>
  <c r="A307" i="239" a="1"/>
  <c r="A307" i="239"/>
  <c r="A306" i="239" a="1"/>
  <c r="A306" i="239"/>
  <c r="A305" i="239" a="1"/>
  <c r="A305" i="239"/>
  <c r="A304" i="239" a="1"/>
  <c r="A304" i="239"/>
  <c r="A303" i="239" a="1"/>
  <c r="A303" i="239"/>
  <c r="A302" i="239" a="1"/>
  <c r="A302" i="239"/>
  <c r="A301" i="239" a="1"/>
  <c r="A301" i="239"/>
  <c r="A300" i="239" a="1"/>
  <c r="A300" i="239"/>
  <c r="A299" i="239" a="1"/>
  <c r="A299" i="239"/>
  <c r="A298" i="239" a="1"/>
  <c r="A298" i="239"/>
  <c r="A297" i="239" a="1"/>
  <c r="A297" i="239"/>
  <c r="A296" i="239" a="1"/>
  <c r="A296" i="239"/>
  <c r="A295" i="239" a="1"/>
  <c r="A295" i="239"/>
  <c r="A294" i="239" a="1"/>
  <c r="A294" i="239"/>
  <c r="A293" i="239" a="1"/>
  <c r="A293" i="239"/>
  <c r="A292" i="239" a="1"/>
  <c r="A292" i="239"/>
  <c r="A291" i="239" a="1"/>
  <c r="A291" i="239"/>
  <c r="A290" i="239" a="1"/>
  <c r="A290" i="239"/>
  <c r="A289" i="239" a="1"/>
  <c r="A289" i="239"/>
  <c r="A288" i="239" a="1"/>
  <c r="A288" i="239"/>
  <c r="A287" i="239" a="1"/>
  <c r="A287" i="239"/>
  <c r="A286" i="239" a="1"/>
  <c r="A286" i="239"/>
  <c r="A285" i="239" a="1"/>
  <c r="A285" i="239"/>
  <c r="A284" i="239" a="1"/>
  <c r="A284" i="239"/>
  <c r="A283" i="239" a="1"/>
  <c r="A283" i="239"/>
  <c r="A282" i="239" a="1"/>
  <c r="A282" i="239"/>
  <c r="A281" i="239" a="1"/>
  <c r="A281" i="239"/>
  <c r="A280" i="239" a="1"/>
  <c r="A280" i="239"/>
  <c r="A279" i="239" a="1"/>
  <c r="A279" i="239"/>
  <c r="A278" i="239" a="1"/>
  <c r="A278" i="239"/>
  <c r="A277" i="239" a="1"/>
  <c r="A277" i="239"/>
  <c r="A276" i="239" a="1"/>
  <c r="A276" i="239"/>
  <c r="A275" i="239" a="1"/>
  <c r="A275" i="239"/>
  <c r="A274" i="239" a="1"/>
  <c r="A274" i="239"/>
  <c r="A273" i="239" a="1"/>
  <c r="A273" i="239"/>
  <c r="A272" i="239" a="1"/>
  <c r="A272" i="239"/>
  <c r="A271" i="239" a="1"/>
  <c r="A271" i="239"/>
  <c r="A270" i="239" a="1"/>
  <c r="A270" i="239"/>
  <c r="A269" i="239" a="1"/>
  <c r="A269" i="239"/>
  <c r="A268" i="239" a="1"/>
  <c r="A268" i="239"/>
  <c r="A267" i="239" a="1"/>
  <c r="A267" i="239"/>
  <c r="A266" i="239" a="1"/>
  <c r="A266" i="239"/>
  <c r="A265" i="239" a="1"/>
  <c r="A265" i="239"/>
  <c r="A264" i="239" a="1"/>
  <c r="A264" i="239"/>
  <c r="A263" i="239" a="1"/>
  <c r="A263" i="239"/>
  <c r="A262" i="239" a="1"/>
  <c r="A262" i="239"/>
  <c r="A261" i="239" a="1"/>
  <c r="A261" i="239"/>
  <c r="A260" i="239" a="1"/>
  <c r="A260" i="239"/>
  <c r="A259" i="239" a="1"/>
  <c r="A259" i="239"/>
  <c r="A258" i="239" a="1"/>
  <c r="A258" i="239"/>
  <c r="A257" i="239" a="1"/>
  <c r="A257" i="239"/>
  <c r="A256" i="239" a="1"/>
  <c r="A256" i="239"/>
  <c r="A255" i="239" a="1"/>
  <c r="A255" i="239"/>
  <c r="A254" i="239" a="1"/>
  <c r="A254" i="239"/>
  <c r="A253" i="239" a="1"/>
  <c r="A253" i="239"/>
  <c r="A252" i="239" a="1"/>
  <c r="A252" i="239"/>
  <c r="A251" i="239" a="1"/>
  <c r="A251" i="239"/>
  <c r="A250" i="239" a="1"/>
  <c r="A250" i="239"/>
  <c r="A249" i="239" a="1"/>
  <c r="A249" i="239"/>
  <c r="A248" i="239" a="1"/>
  <c r="A248" i="239"/>
  <c r="A247" i="239" a="1"/>
  <c r="A247" i="239"/>
  <c r="A246" i="239" a="1"/>
  <c r="A246" i="239"/>
  <c r="A245" i="239" a="1"/>
  <c r="A245" i="239"/>
  <c r="A244" i="239" a="1"/>
  <c r="A244" i="239"/>
  <c r="A243" i="239" a="1"/>
  <c r="A243" i="239"/>
  <c r="A242" i="239" a="1"/>
  <c r="A242" i="239"/>
  <c r="A241" i="239" a="1"/>
  <c r="A241" i="239"/>
  <c r="A240" i="239" a="1"/>
  <c r="A240" i="239"/>
  <c r="A239" i="239" a="1"/>
  <c r="A239" i="239"/>
  <c r="A238" i="239" a="1"/>
  <c r="A238" i="239"/>
  <c r="A237" i="239" a="1"/>
  <c r="A237" i="239"/>
  <c r="A236" i="239" a="1"/>
  <c r="A236" i="239"/>
  <c r="A235" i="239" a="1"/>
  <c r="A235" i="239"/>
  <c r="A234" i="239" a="1"/>
  <c r="A234" i="239"/>
  <c r="A233" i="239" a="1"/>
  <c r="A233" i="239"/>
  <c r="A232" i="239" a="1"/>
  <c r="A232" i="239"/>
  <c r="A231" i="239" a="1"/>
  <c r="A231" i="239"/>
  <c r="A230" i="239" a="1"/>
  <c r="A230" i="239"/>
  <c r="A229" i="239" a="1"/>
  <c r="A229" i="239"/>
  <c r="A228" i="239" a="1"/>
  <c r="A228" i="239"/>
  <c r="A227" i="239" a="1"/>
  <c r="A227" i="239"/>
  <c r="A226" i="239" a="1"/>
  <c r="A226" i="239"/>
  <c r="A225" i="239" a="1"/>
  <c r="A225" i="239"/>
  <c r="A224" i="239" a="1"/>
  <c r="A224" i="239"/>
  <c r="A223" i="239" a="1"/>
  <c r="A223" i="239"/>
  <c r="A222" i="239" a="1"/>
  <c r="A222" i="239"/>
  <c r="A221" i="239" a="1"/>
  <c r="A221" i="239"/>
  <c r="A220" i="239" a="1"/>
  <c r="A220" i="239"/>
  <c r="A219" i="239" a="1"/>
  <c r="A219" i="239"/>
  <c r="A218" i="239" a="1"/>
  <c r="A218" i="239"/>
  <c r="A217" i="239" a="1"/>
  <c r="A217" i="239"/>
  <c r="A216" i="239" a="1"/>
  <c r="A216" i="239"/>
  <c r="A215" i="239" a="1"/>
  <c r="A215" i="239"/>
  <c r="A214" i="239" a="1"/>
  <c r="A214" i="239"/>
  <c r="A213" i="239" a="1"/>
  <c r="A213" i="239"/>
  <c r="A212" i="239" a="1"/>
  <c r="A212" i="239"/>
  <c r="A211" i="239" a="1"/>
  <c r="A211" i="239"/>
  <c r="A210" i="239" a="1"/>
  <c r="A210" i="239"/>
  <c r="A209" i="239" a="1"/>
  <c r="A209" i="239"/>
  <c r="A208" i="239" a="1"/>
  <c r="A208" i="239"/>
  <c r="A207" i="239" a="1"/>
  <c r="A207" i="239"/>
  <c r="A206" i="239" a="1"/>
  <c r="A206" i="239"/>
  <c r="A205" i="239" a="1"/>
  <c r="A205" i="239"/>
  <c r="A204" i="239" a="1"/>
  <c r="A204" i="239"/>
  <c r="A203" i="239" a="1"/>
  <c r="A203" i="239"/>
  <c r="A202" i="239" a="1"/>
  <c r="A202" i="239"/>
  <c r="A201" i="239" a="1"/>
  <c r="A201" i="239"/>
  <c r="A200" i="239" a="1"/>
  <c r="A200" i="239"/>
  <c r="A199" i="239" a="1"/>
  <c r="A199" i="239"/>
  <c r="A198" i="239" a="1"/>
  <c r="A198" i="239"/>
  <c r="A197" i="239" a="1"/>
  <c r="A197" i="239"/>
  <c r="A196" i="239" a="1"/>
  <c r="A196" i="239"/>
  <c r="A195" i="239" a="1"/>
  <c r="A195" i="239"/>
  <c r="A194" i="239" a="1"/>
  <c r="A194" i="239"/>
  <c r="A193" i="239" a="1"/>
  <c r="A193" i="239"/>
  <c r="A192" i="239" a="1"/>
  <c r="A192" i="239"/>
  <c r="A191" i="239" a="1"/>
  <c r="A191" i="239"/>
  <c r="A190" i="239" a="1"/>
  <c r="A190" i="239"/>
  <c r="A189" i="239" a="1"/>
  <c r="A189" i="239"/>
  <c r="A188" i="239" a="1"/>
  <c r="A188" i="239"/>
  <c r="A187" i="239" a="1"/>
  <c r="A187" i="239"/>
  <c r="A186" i="239" a="1"/>
  <c r="A186" i="239"/>
  <c r="A185" i="239" a="1"/>
  <c r="A185" i="239"/>
  <c r="A184" i="239" a="1"/>
  <c r="A184" i="239"/>
  <c r="A183" i="239" a="1"/>
  <c r="A183" i="239"/>
  <c r="A182" i="239" a="1"/>
  <c r="A182" i="239"/>
  <c r="A181" i="239" a="1"/>
  <c r="A181" i="239"/>
  <c r="A180" i="239" a="1"/>
  <c r="A180" i="239"/>
  <c r="A179" i="239" a="1"/>
  <c r="A179" i="239"/>
  <c r="A178" i="239" a="1"/>
  <c r="A178" i="239"/>
  <c r="A177" i="239" a="1"/>
  <c r="A177" i="239"/>
  <c r="A176" i="239" a="1"/>
  <c r="A176" i="239"/>
  <c r="A175" i="239" a="1"/>
  <c r="A175" i="239"/>
  <c r="A174" i="239" a="1"/>
  <c r="A174" i="239"/>
  <c r="A173" i="239" a="1"/>
  <c r="A173" i="239"/>
  <c r="A172" i="239" a="1"/>
  <c r="A172" i="239"/>
  <c r="A171" i="239" a="1"/>
  <c r="A171" i="239"/>
  <c r="A170" i="239" a="1"/>
  <c r="A170" i="239"/>
  <c r="A169" i="239" a="1"/>
  <c r="A169" i="239"/>
  <c r="A168" i="239" a="1"/>
  <c r="A168" i="239"/>
  <c r="A167" i="239" a="1"/>
  <c r="A167" i="239"/>
  <c r="A166" i="239" a="1"/>
  <c r="A166" i="239"/>
  <c r="A165" i="239" a="1"/>
  <c r="A165" i="239"/>
  <c r="A164" i="239" a="1"/>
  <c r="A164" i="239"/>
  <c r="A163" i="239" a="1"/>
  <c r="A163" i="239"/>
  <c r="A162" i="239" a="1"/>
  <c r="A162" i="239"/>
  <c r="A161" i="239" a="1"/>
  <c r="A161" i="239"/>
  <c r="A160" i="239" a="1"/>
  <c r="A160" i="239"/>
  <c r="A159" i="239" a="1"/>
  <c r="A159" i="239"/>
  <c r="A158" i="239" a="1"/>
  <c r="A158" i="239"/>
  <c r="A157" i="239" a="1"/>
  <c r="A157" i="239"/>
  <c r="A156" i="239" a="1"/>
  <c r="A156" i="239"/>
  <c r="A155" i="239" a="1"/>
  <c r="A155" i="239"/>
  <c r="A154" i="239" a="1"/>
  <c r="A154" i="239"/>
  <c r="A153" i="239" a="1"/>
  <c r="A153" i="239"/>
  <c r="A152" i="239" a="1"/>
  <c r="A152" i="239"/>
  <c r="A151" i="239" a="1"/>
  <c r="A151" i="239"/>
  <c r="A150" i="239" a="1"/>
  <c r="A150" i="239"/>
  <c r="A149" i="239" a="1"/>
  <c r="A149" i="239"/>
  <c r="A148" i="239" a="1"/>
  <c r="A148" i="239"/>
  <c r="A147" i="239" a="1"/>
  <c r="A147" i="239"/>
  <c r="A146" i="239" a="1"/>
  <c r="A146" i="239"/>
  <c r="A145" i="239" a="1"/>
  <c r="A145" i="239"/>
  <c r="A144" i="239" a="1"/>
  <c r="A144" i="239"/>
  <c r="A143" i="239" a="1"/>
  <c r="A143" i="239"/>
  <c r="A142" i="239" a="1"/>
  <c r="A142" i="239"/>
  <c r="A141" i="239" a="1"/>
  <c r="A141" i="239"/>
  <c r="A140" i="239" a="1"/>
  <c r="A140" i="239"/>
  <c r="A139" i="239" a="1"/>
  <c r="A139" i="239"/>
  <c r="A138" i="239" a="1"/>
  <c r="A138" i="239"/>
  <c r="A137" i="239" a="1"/>
  <c r="A137" i="239"/>
  <c r="A136" i="239" a="1"/>
  <c r="A136" i="239"/>
  <c r="A135" i="239" a="1"/>
  <c r="A135" i="239"/>
  <c r="A134" i="239" a="1"/>
  <c r="A134" i="239"/>
  <c r="A133" i="239" a="1"/>
  <c r="A133" i="239"/>
  <c r="A132" i="239" a="1"/>
  <c r="A132" i="239"/>
  <c r="A131" i="239" a="1"/>
  <c r="A131" i="239"/>
  <c r="A130" i="239" a="1"/>
  <c r="A130" i="239"/>
  <c r="A129" i="239" a="1"/>
  <c r="A129" i="239"/>
  <c r="A128" i="239" a="1"/>
  <c r="A128" i="239"/>
  <c r="A127" i="239" a="1"/>
  <c r="A127" i="239"/>
  <c r="A126" i="239" a="1"/>
  <c r="A126" i="239"/>
  <c r="A125" i="239" a="1"/>
  <c r="A125" i="239"/>
  <c r="A124" i="239" a="1"/>
  <c r="A124" i="239"/>
  <c r="A123" i="239" a="1"/>
  <c r="A123" i="239"/>
  <c r="A122" i="239" a="1"/>
  <c r="A122" i="239"/>
  <c r="A121" i="239" a="1"/>
  <c r="A121" i="239"/>
  <c r="A120" i="239" a="1"/>
  <c r="A120" i="239"/>
  <c r="A119" i="239" a="1"/>
  <c r="A119" i="239"/>
  <c r="A118" i="239" a="1"/>
  <c r="A118" i="239"/>
  <c r="A117" i="239" a="1"/>
  <c r="A117" i="239"/>
  <c r="A116" i="239" a="1"/>
  <c r="A116" i="239"/>
  <c r="A115" i="239" a="1"/>
  <c r="A115" i="239"/>
  <c r="A114" i="239" a="1"/>
  <c r="A114" i="239"/>
  <c r="A113" i="239" a="1"/>
  <c r="A113" i="239"/>
  <c r="A112" i="239" a="1"/>
  <c r="A112" i="239"/>
  <c r="A111" i="239" a="1"/>
  <c r="A111" i="239"/>
  <c r="A110" i="239" a="1"/>
  <c r="A110" i="239"/>
  <c r="A109" i="239" a="1"/>
  <c r="A109" i="239"/>
  <c r="A108" i="239" a="1"/>
  <c r="A108" i="239"/>
  <c r="A107" i="239" a="1"/>
  <c r="A107" i="239"/>
  <c r="A106" i="239" a="1"/>
  <c r="A106" i="239"/>
  <c r="A105" i="239" a="1"/>
  <c r="A105" i="239"/>
  <c r="A104" i="239" a="1"/>
  <c r="A104" i="239"/>
  <c r="A103" i="239" a="1"/>
  <c r="A103" i="239"/>
  <c r="A102" i="239" a="1"/>
  <c r="A102" i="239"/>
  <c r="A101" i="239" a="1"/>
  <c r="A101" i="239"/>
  <c r="A100" i="239" a="1"/>
  <c r="A100" i="239"/>
  <c r="A99" i="239" a="1"/>
  <c r="A99" i="239"/>
  <c r="A98" i="239" a="1"/>
  <c r="A98" i="239"/>
  <c r="A97" i="239" a="1"/>
  <c r="A97" i="239"/>
  <c r="A96" i="239" a="1"/>
  <c r="A96" i="239"/>
  <c r="A95" i="239" a="1"/>
  <c r="A95" i="239"/>
  <c r="A94" i="239" a="1"/>
  <c r="A94" i="239"/>
  <c r="A93" i="239" a="1"/>
  <c r="A93" i="239"/>
  <c r="A92" i="239" a="1"/>
  <c r="A92" i="239"/>
  <c r="A91" i="239" a="1"/>
  <c r="A91" i="239"/>
  <c r="A90" i="239" a="1"/>
  <c r="A90" i="239"/>
  <c r="A89" i="239" a="1"/>
  <c r="A89" i="239"/>
  <c r="A88" i="239" a="1"/>
  <c r="A88" i="239"/>
  <c r="A87" i="239" a="1"/>
  <c r="A87" i="239"/>
  <c r="A86" i="239" a="1"/>
  <c r="A86" i="239"/>
  <c r="A85" i="239" a="1"/>
  <c r="A85" i="239"/>
  <c r="A84" i="239" a="1"/>
  <c r="A84" i="239"/>
  <c r="A83" i="239" a="1"/>
  <c r="A83" i="239"/>
  <c r="A82" i="239" a="1"/>
  <c r="A82" i="239"/>
  <c r="A81" i="239" a="1"/>
  <c r="A81" i="239"/>
  <c r="A80" i="239" a="1"/>
  <c r="A80" i="239"/>
  <c r="A79" i="239" a="1"/>
  <c r="A79" i="239"/>
  <c r="A78" i="239" a="1"/>
  <c r="A78" i="239"/>
  <c r="A77" i="239" a="1"/>
  <c r="A77" i="239"/>
  <c r="A76" i="239" a="1"/>
  <c r="A76" i="239"/>
  <c r="A75" i="239" a="1"/>
  <c r="A75" i="239"/>
  <c r="A74" i="239" a="1"/>
  <c r="A74" i="239"/>
  <c r="A73" i="239" a="1"/>
  <c r="A73" i="239"/>
  <c r="A72" i="239" a="1"/>
  <c r="A72" i="239"/>
  <c r="A71" i="239" a="1"/>
  <c r="A71" i="239"/>
  <c r="A70" i="239" a="1"/>
  <c r="A70" i="239"/>
  <c r="A69" i="239" a="1"/>
  <c r="A69" i="239"/>
  <c r="A68" i="239" a="1"/>
  <c r="A68" i="239"/>
  <c r="A67" i="239" a="1"/>
  <c r="A67" i="239"/>
  <c r="A66" i="239" a="1"/>
  <c r="A66" i="239"/>
  <c r="A65" i="239" a="1"/>
  <c r="A65" i="239"/>
  <c r="A64" i="239" a="1"/>
  <c r="A64" i="239"/>
  <c r="A63" i="239" a="1"/>
  <c r="A63" i="239"/>
  <c r="A62" i="239" a="1"/>
  <c r="A62" i="239"/>
  <c r="A61" i="239" a="1"/>
  <c r="A61" i="239"/>
  <c r="A60" i="239" a="1"/>
  <c r="A60" i="239"/>
  <c r="A59" i="239" a="1"/>
  <c r="A59" i="239"/>
  <c r="A58" i="239" a="1"/>
  <c r="A58" i="239"/>
  <c r="A57" i="239" a="1"/>
  <c r="A57" i="239"/>
  <c r="A56" i="239" a="1"/>
  <c r="A56" i="239"/>
  <c r="A55" i="239" a="1"/>
  <c r="A55" i="239"/>
  <c r="A54" i="239" a="1"/>
  <c r="A54" i="239"/>
  <c r="A53" i="239" a="1"/>
  <c r="A53" i="239"/>
  <c r="A52" i="239" a="1"/>
  <c r="A52" i="239"/>
  <c r="A51" i="239" a="1"/>
  <c r="A51" i="239"/>
  <c r="A50" i="239" a="1"/>
  <c r="A50" i="239"/>
  <c r="A49" i="239" a="1"/>
  <c r="A49" i="239"/>
  <c r="A48" i="239" a="1"/>
  <c r="A48" i="239"/>
  <c r="A47" i="239" a="1"/>
  <c r="A47" i="239"/>
  <c r="A46" i="239" a="1"/>
  <c r="A46" i="239"/>
  <c r="A45" i="239" a="1"/>
  <c r="A45" i="239"/>
  <c r="A44" i="239" a="1"/>
  <c r="A44" i="239"/>
  <c r="A43" i="239" a="1"/>
  <c r="A43" i="239"/>
  <c r="A42" i="239" a="1"/>
  <c r="A42" i="239"/>
  <c r="A41" i="239" a="1"/>
  <c r="A41" i="239"/>
  <c r="A40" i="239" a="1"/>
  <c r="A40" i="239"/>
  <c r="A39" i="239" a="1"/>
  <c r="A39" i="239"/>
  <c r="A38" i="239" a="1"/>
  <c r="A38" i="239"/>
  <c r="A37" i="239" a="1"/>
  <c r="A37" i="239"/>
  <c r="A36" i="239" a="1"/>
  <c r="A36" i="239"/>
  <c r="A35" i="239" a="1"/>
  <c r="A35" i="239"/>
  <c r="A34" i="239" a="1"/>
  <c r="A34" i="239"/>
  <c r="A33" i="239" a="1"/>
  <c r="A33" i="239"/>
  <c r="A32" i="239" a="1"/>
  <c r="A32" i="239"/>
  <c r="A31" i="239" a="1"/>
  <c r="A31" i="239"/>
  <c r="A30" i="239" a="1"/>
  <c r="A30" i="239"/>
  <c r="A29" i="239" a="1"/>
  <c r="A29" i="239"/>
  <c r="A28" i="239" a="1"/>
  <c r="A28" i="239"/>
  <c r="A27" i="239" a="1"/>
  <c r="A27" i="239"/>
  <c r="A26" i="239" a="1"/>
  <c r="A26" i="239"/>
  <c r="A25" i="239" a="1"/>
  <c r="A25" i="239"/>
  <c r="A24" i="239" a="1"/>
  <c r="A24" i="239"/>
  <c r="A23" i="239" a="1"/>
  <c r="A23" i="239"/>
  <c r="A22" i="239" a="1"/>
  <c r="A22" i="239"/>
  <c r="A21" i="239" a="1"/>
  <c r="A21" i="239"/>
  <c r="A20" i="239" a="1"/>
  <c r="A20" i="239"/>
  <c r="A19" i="239" a="1"/>
  <c r="A19" i="239"/>
  <c r="A18" i="239" a="1"/>
  <c r="A18" i="239"/>
  <c r="A17" i="239" a="1"/>
  <c r="A17" i="239"/>
  <c r="A16" i="239" a="1"/>
  <c r="A16" i="239"/>
  <c r="A15" i="239" a="1"/>
  <c r="A15" i="239"/>
  <c r="A14" i="239" a="1"/>
  <c r="A14" i="239"/>
  <c r="A13" i="239" a="1"/>
  <c r="A13" i="239"/>
  <c r="A12" i="239" a="1"/>
  <c r="A12" i="239"/>
  <c r="A11" i="239" a="1"/>
  <c r="A11" i="239"/>
  <c r="A10" i="239" a="1"/>
  <c r="A10" i="239"/>
  <c r="A9" i="239" a="1"/>
  <c r="A9" i="239"/>
  <c r="A8" i="239" a="1"/>
  <c r="A8" i="239"/>
  <c r="A7" i="239" a="1"/>
  <c r="A7" i="239"/>
  <c r="A6" i="239" a="1"/>
  <c r="A6" i="239"/>
  <c r="A5" i="239" a="1"/>
  <c r="A5" i="239"/>
  <c r="A4" i="239" a="1"/>
  <c r="A4" i="239"/>
  <c r="A3" i="239" a="1"/>
  <c r="A3" i="239"/>
  <c r="A400" i="238" a="1"/>
  <c r="A400" i="238"/>
  <c r="A399" i="238" a="1"/>
  <c r="A399" i="238"/>
  <c r="A398" i="238" a="1"/>
  <c r="A398" i="238"/>
  <c r="A397" i="238" a="1"/>
  <c r="A397" i="238"/>
  <c r="A396" i="238" a="1"/>
  <c r="A396" i="238"/>
  <c r="A395" i="238" a="1"/>
  <c r="A395" i="238"/>
  <c r="A394" i="238" a="1"/>
  <c r="A394" i="238"/>
  <c r="A393" i="238" a="1"/>
  <c r="A393" i="238"/>
  <c r="A392" i="238" a="1"/>
  <c r="A392" i="238"/>
  <c r="A391" i="238" a="1"/>
  <c r="A391" i="238"/>
  <c r="A390" i="238" a="1"/>
  <c r="A390" i="238"/>
  <c r="A389" i="238" a="1"/>
  <c r="A389" i="238"/>
  <c r="A388" i="238" a="1"/>
  <c r="A388" i="238"/>
  <c r="A387" i="238" a="1"/>
  <c r="A387" i="238"/>
  <c r="A386" i="238" a="1"/>
  <c r="A386" i="238"/>
  <c r="A385" i="238" a="1"/>
  <c r="A385" i="238"/>
  <c r="A384" i="238" a="1"/>
  <c r="A384" i="238"/>
  <c r="A383" i="238" a="1"/>
  <c r="A383" i="238"/>
  <c r="A382" i="238" a="1"/>
  <c r="A382" i="238"/>
  <c r="A381" i="238" a="1"/>
  <c r="A381" i="238"/>
  <c r="A380" i="238" a="1"/>
  <c r="A380" i="238"/>
  <c r="A379" i="238" a="1"/>
  <c r="A379" i="238"/>
  <c r="A378" i="238" a="1"/>
  <c r="A378" i="238"/>
  <c r="A377" i="238" a="1"/>
  <c r="A377" i="238"/>
  <c r="A376" i="238" a="1"/>
  <c r="A376" i="238"/>
  <c r="A375" i="238" a="1"/>
  <c r="A375" i="238"/>
  <c r="A374" i="238" a="1"/>
  <c r="A374" i="238"/>
  <c r="A373" i="238" a="1"/>
  <c r="A373" i="238"/>
  <c r="A372" i="238" a="1"/>
  <c r="A372" i="238"/>
  <c r="A371" i="238" a="1"/>
  <c r="A371" i="238"/>
  <c r="A370" i="238" a="1"/>
  <c r="A370" i="238"/>
  <c r="A369" i="238" a="1"/>
  <c r="A369" i="238"/>
  <c r="A368" i="238" a="1"/>
  <c r="A368" i="238"/>
  <c r="A367" i="238" a="1"/>
  <c r="A367" i="238"/>
  <c r="A366" i="238" a="1"/>
  <c r="A366" i="238"/>
  <c r="A365" i="238" a="1"/>
  <c r="A365" i="238"/>
  <c r="A364" i="238" a="1"/>
  <c r="A364" i="238"/>
  <c r="A363" i="238" a="1"/>
  <c r="A363" i="238"/>
  <c r="A362" i="238" a="1"/>
  <c r="A362" i="238"/>
  <c r="A361" i="238" a="1"/>
  <c r="A361" i="238"/>
  <c r="A360" i="238" a="1"/>
  <c r="A360" i="238"/>
  <c r="A359" i="238" a="1"/>
  <c r="A359" i="238"/>
  <c r="A358" i="238" a="1"/>
  <c r="A358" i="238"/>
  <c r="A357" i="238" a="1"/>
  <c r="A357" i="238"/>
  <c r="A356" i="238" a="1"/>
  <c r="A356" i="238"/>
  <c r="A355" i="238" a="1"/>
  <c r="A355" i="238"/>
  <c r="A354" i="238" a="1"/>
  <c r="A354" i="238"/>
  <c r="A353" i="238" a="1"/>
  <c r="A353" i="238"/>
  <c r="A352" i="238" a="1"/>
  <c r="A352" i="238"/>
  <c r="A351" i="238" a="1"/>
  <c r="A351" i="238"/>
  <c r="A350" i="238" a="1"/>
  <c r="A350" i="238"/>
  <c r="A349" i="238" a="1"/>
  <c r="A349" i="238"/>
  <c r="A348" i="238" a="1"/>
  <c r="A348" i="238"/>
  <c r="A347" i="238" a="1"/>
  <c r="A347" i="238"/>
  <c r="A346" i="238" a="1"/>
  <c r="A346" i="238"/>
  <c r="A345" i="238" a="1"/>
  <c r="A345" i="238"/>
  <c r="A344" i="238" a="1"/>
  <c r="A344" i="238"/>
  <c r="A343" i="238" a="1"/>
  <c r="A343" i="238"/>
  <c r="A342" i="238" a="1"/>
  <c r="A342" i="238"/>
  <c r="A341" i="238" a="1"/>
  <c r="A341" i="238"/>
  <c r="A340" i="238" a="1"/>
  <c r="A340" i="238"/>
  <c r="A339" i="238" a="1"/>
  <c r="A339" i="238"/>
  <c r="A338" i="238" a="1"/>
  <c r="A338" i="238"/>
  <c r="A337" i="238" a="1"/>
  <c r="A337" i="238"/>
  <c r="A336" i="238" a="1"/>
  <c r="A336" i="238"/>
  <c r="A335" i="238" a="1"/>
  <c r="A335" i="238"/>
  <c r="A334" i="238" a="1"/>
  <c r="A334" i="238"/>
  <c r="A333" i="238" a="1"/>
  <c r="A333" i="238"/>
  <c r="A332" i="238" a="1"/>
  <c r="A332" i="238"/>
  <c r="A331" i="238" a="1"/>
  <c r="A331" i="238"/>
  <c r="A330" i="238" a="1"/>
  <c r="A330" i="238"/>
  <c r="A329" i="238" a="1"/>
  <c r="A329" i="238"/>
  <c r="A328" i="238" a="1"/>
  <c r="A328" i="238"/>
  <c r="A327" i="238" a="1"/>
  <c r="A327" i="238"/>
  <c r="A326" i="238" a="1"/>
  <c r="A326" i="238"/>
  <c r="A325" i="238" a="1"/>
  <c r="A325" i="238"/>
  <c r="A324" i="238" a="1"/>
  <c r="A324" i="238"/>
  <c r="A323" i="238" a="1"/>
  <c r="A323" i="238"/>
  <c r="A322" i="238" a="1"/>
  <c r="A322" i="238"/>
  <c r="A321" i="238" a="1"/>
  <c r="A321" i="238"/>
  <c r="A320" i="238" a="1"/>
  <c r="A320" i="238"/>
  <c r="A319" i="238" a="1"/>
  <c r="A319" i="238"/>
  <c r="A318" i="238" a="1"/>
  <c r="A318" i="238"/>
  <c r="A317" i="238" a="1"/>
  <c r="A317" i="238"/>
  <c r="A316" i="238" a="1"/>
  <c r="A316" i="238"/>
  <c r="A315" i="238" a="1"/>
  <c r="A315" i="238"/>
  <c r="A314" i="238" a="1"/>
  <c r="A314" i="238"/>
  <c r="A313" i="238" a="1"/>
  <c r="A313" i="238"/>
  <c r="A312" i="238" a="1"/>
  <c r="A312" i="238"/>
  <c r="A311" i="238" a="1"/>
  <c r="A311" i="238"/>
  <c r="A310" i="238" a="1"/>
  <c r="A310" i="238"/>
  <c r="A309" i="238" a="1"/>
  <c r="A309" i="238"/>
  <c r="A308" i="238" a="1"/>
  <c r="A308" i="238"/>
  <c r="A307" i="238" a="1"/>
  <c r="A307" i="238"/>
  <c r="A306" i="238" a="1"/>
  <c r="A306" i="238"/>
  <c r="A305" i="238" a="1"/>
  <c r="A305" i="238"/>
  <c r="A304" i="238" a="1"/>
  <c r="A304" i="238"/>
  <c r="A303" i="238" a="1"/>
  <c r="A303" i="238"/>
  <c r="A302" i="238" a="1"/>
  <c r="A302" i="238"/>
  <c r="A301" i="238" a="1"/>
  <c r="A301" i="238"/>
  <c r="A300" i="238" a="1"/>
  <c r="A300" i="238"/>
  <c r="A299" i="238" a="1"/>
  <c r="A299" i="238"/>
  <c r="A298" i="238" a="1"/>
  <c r="A298" i="238"/>
  <c r="A297" i="238" a="1"/>
  <c r="A297" i="238"/>
  <c r="A296" i="238" a="1"/>
  <c r="A296" i="238"/>
  <c r="A295" i="238" a="1"/>
  <c r="A295" i="238"/>
  <c r="A294" i="238" a="1"/>
  <c r="A294" i="238"/>
  <c r="A293" i="238" a="1"/>
  <c r="A293" i="238"/>
  <c r="A292" i="238" a="1"/>
  <c r="A292" i="238"/>
  <c r="A291" i="238" a="1"/>
  <c r="A291" i="238"/>
  <c r="A290" i="238" a="1"/>
  <c r="A290" i="238"/>
  <c r="A289" i="238" a="1"/>
  <c r="A289" i="238"/>
  <c r="A288" i="238" a="1"/>
  <c r="A288" i="238"/>
  <c r="A287" i="238" a="1"/>
  <c r="A287" i="238"/>
  <c r="A286" i="238" a="1"/>
  <c r="A286" i="238"/>
  <c r="A285" i="238" a="1"/>
  <c r="A285" i="238"/>
  <c r="A284" i="238" a="1"/>
  <c r="A284" i="238"/>
  <c r="A283" i="238" a="1"/>
  <c r="A283" i="238"/>
  <c r="A282" i="238" a="1"/>
  <c r="A282" i="238"/>
  <c r="A281" i="238" a="1"/>
  <c r="A281" i="238"/>
  <c r="A280" i="238" a="1"/>
  <c r="A280" i="238"/>
  <c r="A279" i="238" a="1"/>
  <c r="A279" i="238"/>
  <c r="A278" i="238" a="1"/>
  <c r="A278" i="238"/>
  <c r="A277" i="238" a="1"/>
  <c r="A277" i="238"/>
  <c r="A276" i="238" a="1"/>
  <c r="A276" i="238"/>
  <c r="A275" i="238" a="1"/>
  <c r="A275" i="238"/>
  <c r="A274" i="238" a="1"/>
  <c r="A274" i="238"/>
  <c r="A273" i="238" a="1"/>
  <c r="A273" i="238"/>
  <c r="A272" i="238" a="1"/>
  <c r="A272" i="238"/>
  <c r="A271" i="238" a="1"/>
  <c r="A271" i="238"/>
  <c r="A270" i="238" a="1"/>
  <c r="A270" i="238"/>
  <c r="A269" i="238" a="1"/>
  <c r="A269" i="238"/>
  <c r="A268" i="238" a="1"/>
  <c r="A268" i="238"/>
  <c r="A267" i="238" a="1"/>
  <c r="A267" i="238"/>
  <c r="A266" i="238" a="1"/>
  <c r="A266" i="238"/>
  <c r="A265" i="238" a="1"/>
  <c r="A265" i="238"/>
  <c r="A264" i="238" a="1"/>
  <c r="A264" i="238"/>
  <c r="A263" i="238" a="1"/>
  <c r="A263" i="238"/>
  <c r="A262" i="238" a="1"/>
  <c r="A262" i="238"/>
  <c r="A261" i="238" a="1"/>
  <c r="A261" i="238"/>
  <c r="A260" i="238" a="1"/>
  <c r="A260" i="238"/>
  <c r="A259" i="238" a="1"/>
  <c r="A259" i="238"/>
  <c r="A258" i="238" a="1"/>
  <c r="A258" i="238"/>
  <c r="A257" i="238" a="1"/>
  <c r="A257" i="238"/>
  <c r="A256" i="238" a="1"/>
  <c r="A256" i="238"/>
  <c r="A255" i="238" a="1"/>
  <c r="A255" i="238"/>
  <c r="A254" i="238" a="1"/>
  <c r="A254" i="238"/>
  <c r="A253" i="238" a="1"/>
  <c r="A253" i="238"/>
  <c r="A252" i="238" a="1"/>
  <c r="A252" i="238"/>
  <c r="A251" i="238" a="1"/>
  <c r="A251" i="238"/>
  <c r="A250" i="238" a="1"/>
  <c r="A250" i="238"/>
  <c r="A249" i="238" a="1"/>
  <c r="A249" i="238"/>
  <c r="A248" i="238" a="1"/>
  <c r="A248" i="238"/>
  <c r="A247" i="238" a="1"/>
  <c r="A247" i="238"/>
  <c r="A246" i="238" a="1"/>
  <c r="A246" i="238"/>
  <c r="A245" i="238" a="1"/>
  <c r="A245" i="238"/>
  <c r="A244" i="238" a="1"/>
  <c r="A244" i="238"/>
  <c r="A243" i="238" a="1"/>
  <c r="A243" i="238"/>
  <c r="A242" i="238" a="1"/>
  <c r="A242" i="238"/>
  <c r="A241" i="238" a="1"/>
  <c r="A241" i="238"/>
  <c r="A240" i="238" a="1"/>
  <c r="A240" i="238"/>
  <c r="A239" i="238" a="1"/>
  <c r="A239" i="238"/>
  <c r="A238" i="238" a="1"/>
  <c r="A238" i="238"/>
  <c r="A237" i="238" a="1"/>
  <c r="A237" i="238"/>
  <c r="A236" i="238" a="1"/>
  <c r="A236" i="238"/>
  <c r="A235" i="238" a="1"/>
  <c r="A235" i="238"/>
  <c r="A234" i="238" a="1"/>
  <c r="A234" i="238"/>
  <c r="A233" i="238" a="1"/>
  <c r="A233" i="238"/>
  <c r="A232" i="238" a="1"/>
  <c r="A232" i="238"/>
  <c r="A231" i="238" a="1"/>
  <c r="A231" i="238"/>
  <c r="A230" i="238" a="1"/>
  <c r="A230" i="238"/>
  <c r="A229" i="238" a="1"/>
  <c r="A229" i="238"/>
  <c r="A228" i="238" a="1"/>
  <c r="A228" i="238"/>
  <c r="A227" i="238" a="1"/>
  <c r="A227" i="238"/>
  <c r="A226" i="238" a="1"/>
  <c r="A226" i="238"/>
  <c r="A225" i="238" a="1"/>
  <c r="A225" i="238"/>
  <c r="A224" i="238" a="1"/>
  <c r="A224" i="238"/>
  <c r="A223" i="238" a="1"/>
  <c r="A223" i="238"/>
  <c r="A222" i="238" a="1"/>
  <c r="A222" i="238"/>
  <c r="A221" i="238" a="1"/>
  <c r="A221" i="238"/>
  <c r="A220" i="238" a="1"/>
  <c r="A220" i="238"/>
  <c r="A219" i="238" a="1"/>
  <c r="A219" i="238"/>
  <c r="A218" i="238" a="1"/>
  <c r="A218" i="238"/>
  <c r="A217" i="238" a="1"/>
  <c r="A217" i="238"/>
  <c r="A216" i="238" a="1"/>
  <c r="A216" i="238"/>
  <c r="A215" i="238" a="1"/>
  <c r="A215" i="238"/>
  <c r="A214" i="238" a="1"/>
  <c r="A214" i="238"/>
  <c r="A213" i="238" a="1"/>
  <c r="A213" i="238"/>
  <c r="A212" i="238" a="1"/>
  <c r="A212" i="238"/>
  <c r="A211" i="238" a="1"/>
  <c r="A211" i="238"/>
  <c r="A210" i="238" a="1"/>
  <c r="A210" i="238"/>
  <c r="A209" i="238" a="1"/>
  <c r="A209" i="238"/>
  <c r="A208" i="238" a="1"/>
  <c r="A208" i="238"/>
  <c r="A207" i="238" a="1"/>
  <c r="A207" i="238"/>
  <c r="A206" i="238" a="1"/>
  <c r="A206" i="238"/>
  <c r="A205" i="238" a="1"/>
  <c r="A205" i="238"/>
  <c r="A204" i="238" a="1"/>
  <c r="A204" i="238"/>
  <c r="A203" i="238" a="1"/>
  <c r="A203" i="238"/>
  <c r="A202" i="238" a="1"/>
  <c r="A202" i="238"/>
  <c r="A201" i="238" a="1"/>
  <c r="A201" i="238"/>
  <c r="A200" i="238" a="1"/>
  <c r="A200" i="238"/>
  <c r="A199" i="238" a="1"/>
  <c r="A199" i="238"/>
  <c r="A198" i="238" a="1"/>
  <c r="A198" i="238"/>
  <c r="A197" i="238" a="1"/>
  <c r="A197" i="238"/>
  <c r="A196" i="238" a="1"/>
  <c r="A196" i="238"/>
  <c r="A195" i="238" a="1"/>
  <c r="A195" i="238"/>
  <c r="A194" i="238" a="1"/>
  <c r="A194" i="238"/>
  <c r="A193" i="238" a="1"/>
  <c r="A193" i="238"/>
  <c r="A192" i="238" a="1"/>
  <c r="A192" i="238"/>
  <c r="A191" i="238" a="1"/>
  <c r="A191" i="238"/>
  <c r="A190" i="238" a="1"/>
  <c r="A190" i="238"/>
  <c r="A189" i="238" a="1"/>
  <c r="A189" i="238"/>
  <c r="A188" i="238" a="1"/>
  <c r="A188" i="238"/>
  <c r="A187" i="238" a="1"/>
  <c r="A187" i="238"/>
  <c r="A186" i="238" a="1"/>
  <c r="A186" i="238"/>
  <c r="A185" i="238" a="1"/>
  <c r="A185" i="238"/>
  <c r="A184" i="238" a="1"/>
  <c r="A184" i="238"/>
  <c r="A183" i="238" a="1"/>
  <c r="A183" i="238"/>
  <c r="A182" i="238" a="1"/>
  <c r="A182" i="238"/>
  <c r="A181" i="238" a="1"/>
  <c r="A181" i="238"/>
  <c r="A180" i="238" a="1"/>
  <c r="A180" i="238"/>
  <c r="A179" i="238" a="1"/>
  <c r="A179" i="238"/>
  <c r="A178" i="238" a="1"/>
  <c r="A178" i="238"/>
  <c r="A177" i="238" a="1"/>
  <c r="A177" i="238"/>
  <c r="A176" i="238" a="1"/>
  <c r="A176" i="238"/>
  <c r="A175" i="238" a="1"/>
  <c r="A175" i="238"/>
  <c r="A174" i="238" a="1"/>
  <c r="A174" i="238"/>
  <c r="A173" i="238" a="1"/>
  <c r="A173" i="238"/>
  <c r="A172" i="238" a="1"/>
  <c r="A172" i="238"/>
  <c r="A171" i="238" a="1"/>
  <c r="A171" i="238"/>
  <c r="A170" i="238" a="1"/>
  <c r="A170" i="238"/>
  <c r="A169" i="238" a="1"/>
  <c r="A169" i="238"/>
  <c r="A168" i="238" a="1"/>
  <c r="A168" i="238"/>
  <c r="A167" i="238" a="1"/>
  <c r="A167" i="238"/>
  <c r="A166" i="238" a="1"/>
  <c r="A166" i="238"/>
  <c r="A165" i="238" a="1"/>
  <c r="A165" i="238"/>
  <c r="A164" i="238" a="1"/>
  <c r="A164" i="238"/>
  <c r="A163" i="238" a="1"/>
  <c r="A163" i="238"/>
  <c r="A162" i="238" a="1"/>
  <c r="A162" i="238"/>
  <c r="A161" i="238" a="1"/>
  <c r="A161" i="238"/>
  <c r="A160" i="238" a="1"/>
  <c r="A160" i="238"/>
  <c r="A159" i="238" a="1"/>
  <c r="A159" i="238"/>
  <c r="A158" i="238" a="1"/>
  <c r="A158" i="238"/>
  <c r="A157" i="238" a="1"/>
  <c r="A157" i="238"/>
  <c r="A156" i="238" a="1"/>
  <c r="A156" i="238"/>
  <c r="A155" i="238" a="1"/>
  <c r="A155" i="238"/>
  <c r="A154" i="238" a="1"/>
  <c r="A154" i="238"/>
  <c r="A153" i="238" a="1"/>
  <c r="A153" i="238"/>
  <c r="A152" i="238" a="1"/>
  <c r="A152" i="238"/>
  <c r="A151" i="238" a="1"/>
  <c r="A151" i="238"/>
  <c r="A150" i="238" a="1"/>
  <c r="A150" i="238"/>
  <c r="A149" i="238" a="1"/>
  <c r="A149" i="238"/>
  <c r="A148" i="238" a="1"/>
  <c r="A148" i="238"/>
  <c r="A147" i="238" a="1"/>
  <c r="A147" i="238"/>
  <c r="A146" i="238" a="1"/>
  <c r="A146" i="238"/>
  <c r="A145" i="238" a="1"/>
  <c r="A145" i="238"/>
  <c r="A144" i="238" a="1"/>
  <c r="A144" i="238"/>
  <c r="A143" i="238" a="1"/>
  <c r="A143" i="238"/>
  <c r="A142" i="238" a="1"/>
  <c r="A142" i="238"/>
  <c r="A141" i="238" a="1"/>
  <c r="A141" i="238"/>
  <c r="A140" i="238" a="1"/>
  <c r="A140" i="238"/>
  <c r="A139" i="238" a="1"/>
  <c r="A139" i="238"/>
  <c r="A138" i="238" a="1"/>
  <c r="A138" i="238"/>
  <c r="A137" i="238" a="1"/>
  <c r="A137" i="238"/>
  <c r="A136" i="238" a="1"/>
  <c r="A136" i="238"/>
  <c r="A135" i="238" a="1"/>
  <c r="A135" i="238"/>
  <c r="A134" i="238" a="1"/>
  <c r="A134" i="238"/>
  <c r="A133" i="238" a="1"/>
  <c r="A133" i="238"/>
  <c r="A132" i="238" a="1"/>
  <c r="A132" i="238"/>
  <c r="A131" i="238" a="1"/>
  <c r="A131" i="238"/>
  <c r="A130" i="238" a="1"/>
  <c r="A130" i="238"/>
  <c r="A129" i="238" a="1"/>
  <c r="A129" i="238"/>
  <c r="A128" i="238" a="1"/>
  <c r="A128" i="238"/>
  <c r="A127" i="238" a="1"/>
  <c r="A127" i="238"/>
  <c r="A126" i="238" a="1"/>
  <c r="A126" i="238"/>
  <c r="A125" i="238" a="1"/>
  <c r="A125" i="238"/>
  <c r="A124" i="238" a="1"/>
  <c r="A124" i="238"/>
  <c r="A123" i="238" a="1"/>
  <c r="A123" i="238"/>
  <c r="A122" i="238" a="1"/>
  <c r="A122" i="238"/>
  <c r="A121" i="238" a="1"/>
  <c r="A121" i="238"/>
  <c r="A120" i="238" a="1"/>
  <c r="A120" i="238"/>
  <c r="A119" i="238" a="1"/>
  <c r="A119" i="238"/>
  <c r="A118" i="238" a="1"/>
  <c r="A118" i="238"/>
  <c r="A117" i="238" a="1"/>
  <c r="A117" i="238"/>
  <c r="A116" i="238" a="1"/>
  <c r="A116" i="238"/>
  <c r="A115" i="238" a="1"/>
  <c r="A115" i="238"/>
  <c r="A114" i="238" a="1"/>
  <c r="A114" i="238"/>
  <c r="A113" i="238" a="1"/>
  <c r="A113" i="238"/>
  <c r="A112" i="238" a="1"/>
  <c r="A112" i="238"/>
  <c r="A111" i="238" a="1"/>
  <c r="A111" i="238"/>
  <c r="A110" i="238" a="1"/>
  <c r="A110" i="238"/>
  <c r="A109" i="238" a="1"/>
  <c r="A109" i="238"/>
  <c r="A108" i="238" a="1"/>
  <c r="A108" i="238"/>
  <c r="A107" i="238" a="1"/>
  <c r="A107" i="238"/>
  <c r="A106" i="238" a="1"/>
  <c r="A106" i="238"/>
  <c r="A105" i="238" a="1"/>
  <c r="A105" i="238"/>
  <c r="A104" i="238" a="1"/>
  <c r="A104" i="238"/>
  <c r="A103" i="238" a="1"/>
  <c r="A103" i="238"/>
  <c r="A102" i="238" a="1"/>
  <c r="A102" i="238"/>
  <c r="A101" i="238" a="1"/>
  <c r="A101" i="238"/>
  <c r="A100" i="238" a="1"/>
  <c r="A100" i="238"/>
  <c r="A99" i="238" a="1"/>
  <c r="A99" i="238"/>
  <c r="A98" i="238" a="1"/>
  <c r="A98" i="238"/>
  <c r="A97" i="238" a="1"/>
  <c r="A97" i="238"/>
  <c r="A96" i="238" a="1"/>
  <c r="A96" i="238"/>
  <c r="A95" i="238" a="1"/>
  <c r="A95" i="238"/>
  <c r="A94" i="238" a="1"/>
  <c r="A94" i="238"/>
  <c r="A93" i="238" a="1"/>
  <c r="A93" i="238"/>
  <c r="A92" i="238" a="1"/>
  <c r="A92" i="238"/>
  <c r="A91" i="238" a="1"/>
  <c r="A91" i="238"/>
  <c r="A90" i="238" a="1"/>
  <c r="A90" i="238"/>
  <c r="A89" i="238" a="1"/>
  <c r="A89" i="238"/>
  <c r="A88" i="238" a="1"/>
  <c r="A88" i="238"/>
  <c r="A87" i="238" a="1"/>
  <c r="A87" i="238"/>
  <c r="A86" i="238" a="1"/>
  <c r="A86" i="238"/>
  <c r="A85" i="238" a="1"/>
  <c r="A85" i="238"/>
  <c r="A84" i="238" a="1"/>
  <c r="A84" i="238"/>
  <c r="A83" i="238" a="1"/>
  <c r="A83" i="238"/>
  <c r="A82" i="238" a="1"/>
  <c r="A82" i="238"/>
  <c r="A81" i="238" a="1"/>
  <c r="A81" i="238"/>
  <c r="A80" i="238" a="1"/>
  <c r="A80" i="238"/>
  <c r="A79" i="238" a="1"/>
  <c r="A79" i="238"/>
  <c r="A78" i="238" a="1"/>
  <c r="A78" i="238"/>
  <c r="A77" i="238" a="1"/>
  <c r="A77" i="238"/>
  <c r="A76" i="238" a="1"/>
  <c r="A76" i="238"/>
  <c r="A75" i="238" a="1"/>
  <c r="A75" i="238"/>
  <c r="A74" i="238" a="1"/>
  <c r="A74" i="238"/>
  <c r="A73" i="238" a="1"/>
  <c r="A73" i="238"/>
  <c r="A72" i="238" a="1"/>
  <c r="A72" i="238"/>
  <c r="A71" i="238" a="1"/>
  <c r="A71" i="238"/>
  <c r="A70" i="238" a="1"/>
  <c r="A70" i="238"/>
  <c r="A69" i="238" a="1"/>
  <c r="A69" i="238"/>
  <c r="A68" i="238" a="1"/>
  <c r="A68" i="238"/>
  <c r="A67" i="238" a="1"/>
  <c r="A67" i="238"/>
  <c r="A66" i="238" a="1"/>
  <c r="A66" i="238"/>
  <c r="A65" i="238" a="1"/>
  <c r="A65" i="238"/>
  <c r="A64" i="238" a="1"/>
  <c r="A64" i="238"/>
  <c r="A63" i="238" a="1"/>
  <c r="A63" i="238"/>
  <c r="A62" i="238" a="1"/>
  <c r="A62" i="238"/>
  <c r="A61" i="238" a="1"/>
  <c r="A61" i="238"/>
  <c r="A60" i="238" a="1"/>
  <c r="A60" i="238"/>
  <c r="A59" i="238" a="1"/>
  <c r="A59" i="238"/>
  <c r="A58" i="238" a="1"/>
  <c r="A58" i="238"/>
  <c r="A57" i="238" a="1"/>
  <c r="A57" i="238"/>
  <c r="A56" i="238" a="1"/>
  <c r="A56" i="238"/>
  <c r="A55" i="238" a="1"/>
  <c r="A55" i="238"/>
  <c r="A54" i="238" a="1"/>
  <c r="A54" i="238"/>
  <c r="A53" i="238" a="1"/>
  <c r="A53" i="238"/>
  <c r="A52" i="238" a="1"/>
  <c r="A52" i="238"/>
  <c r="A51" i="238" a="1"/>
  <c r="A51" i="238"/>
  <c r="A50" i="238" a="1"/>
  <c r="A50" i="238"/>
  <c r="A49" i="238" a="1"/>
  <c r="A49" i="238"/>
  <c r="A48" i="238" a="1"/>
  <c r="A48" i="238"/>
  <c r="A47" i="238" a="1"/>
  <c r="A47" i="238"/>
  <c r="A46" i="238" a="1"/>
  <c r="A46" i="238"/>
  <c r="A45" i="238" a="1"/>
  <c r="A45" i="238"/>
  <c r="A44" i="238" a="1"/>
  <c r="A44" i="238"/>
  <c r="A43" i="238" a="1"/>
  <c r="A43" i="238"/>
  <c r="A42" i="238" a="1"/>
  <c r="A42" i="238"/>
  <c r="A41" i="238" a="1"/>
  <c r="A41" i="238"/>
  <c r="A40" i="238" a="1"/>
  <c r="A40" i="238"/>
  <c r="A39" i="238" a="1"/>
  <c r="A39" i="238"/>
  <c r="A38" i="238" a="1"/>
  <c r="A38" i="238"/>
  <c r="A37" i="238" a="1"/>
  <c r="A37" i="238"/>
  <c r="A36" i="238" a="1"/>
  <c r="A36" i="238"/>
  <c r="A35" i="238" a="1"/>
  <c r="A35" i="238"/>
  <c r="A34" i="238" a="1"/>
  <c r="A34" i="238"/>
  <c r="A33" i="238" a="1"/>
  <c r="A33" i="238"/>
  <c r="A32" i="238" a="1"/>
  <c r="A32" i="238"/>
  <c r="A31" i="238" a="1"/>
  <c r="A31" i="238"/>
  <c r="A30" i="238" a="1"/>
  <c r="A30" i="238"/>
  <c r="A29" i="238" a="1"/>
  <c r="A29" i="238"/>
  <c r="A28" i="238" a="1"/>
  <c r="A28" i="238"/>
  <c r="A27" i="238" a="1"/>
  <c r="A27" i="238"/>
  <c r="A26" i="238" a="1"/>
  <c r="A26" i="238"/>
  <c r="A25" i="238" a="1"/>
  <c r="A25" i="238"/>
  <c r="A24" i="238" a="1"/>
  <c r="A24" i="238"/>
  <c r="A23" i="238" a="1"/>
  <c r="A23" i="238"/>
  <c r="A22" i="238" a="1"/>
  <c r="A22" i="238"/>
  <c r="A21" i="238" a="1"/>
  <c r="A21" i="238"/>
  <c r="A20" i="238" a="1"/>
  <c r="A20" i="238"/>
  <c r="A19" i="238" a="1"/>
  <c r="A19" i="238"/>
  <c r="A18" i="238" a="1"/>
  <c r="A18" i="238"/>
  <c r="A17" i="238" a="1"/>
  <c r="A17" i="238"/>
  <c r="A16" i="238" a="1"/>
  <c r="A16" i="238"/>
  <c r="A15" i="238" a="1"/>
  <c r="A15" i="238"/>
  <c r="A14" i="238" a="1"/>
  <c r="A14" i="238"/>
  <c r="A13" i="238" a="1"/>
  <c r="A13" i="238"/>
  <c r="A12" i="238" a="1"/>
  <c r="A12" i="238"/>
  <c r="A11" i="238" a="1"/>
  <c r="A11" i="238"/>
  <c r="A10" i="238" a="1"/>
  <c r="A10" i="238"/>
  <c r="A9" i="238" a="1"/>
  <c r="A9" i="238"/>
  <c r="A8" i="238" a="1"/>
  <c r="A8" i="238"/>
  <c r="A7" i="238" a="1"/>
  <c r="A7" i="238"/>
  <c r="A6" i="238" a="1"/>
  <c r="A6" i="238"/>
  <c r="A5" i="238" a="1"/>
  <c r="A5" i="238"/>
  <c r="A4" i="238" a="1"/>
  <c r="A4" i="238"/>
  <c r="A3" i="238" a="1"/>
  <c r="A3" i="238"/>
  <c r="A400" i="237" a="1"/>
  <c r="A400" i="237"/>
  <c r="A399" i="237" a="1"/>
  <c r="A399" i="237"/>
  <c r="A398" i="237" a="1"/>
  <c r="A398" i="237"/>
  <c r="A397" i="237" a="1"/>
  <c r="A397" i="237"/>
  <c r="A396" i="237" a="1"/>
  <c r="A396" i="237"/>
  <c r="A395" i="237" a="1"/>
  <c r="A395" i="237"/>
  <c r="A394" i="237" a="1"/>
  <c r="A394" i="237"/>
  <c r="A393" i="237" a="1"/>
  <c r="A393" i="237"/>
  <c r="A392" i="237" a="1"/>
  <c r="A392" i="237"/>
  <c r="A391" i="237" a="1"/>
  <c r="A391" i="237"/>
  <c r="A390" i="237" a="1"/>
  <c r="A390" i="237"/>
  <c r="A389" i="237" a="1"/>
  <c r="A389" i="237"/>
  <c r="A388" i="237" a="1"/>
  <c r="A388" i="237"/>
  <c r="A387" i="237" a="1"/>
  <c r="A387" i="237"/>
  <c r="A386" i="237" a="1"/>
  <c r="A386" i="237"/>
  <c r="A385" i="237" a="1"/>
  <c r="A385" i="237"/>
  <c r="A384" i="237" a="1"/>
  <c r="A384" i="237"/>
  <c r="A383" i="237" a="1"/>
  <c r="A383" i="237"/>
  <c r="A382" i="237" a="1"/>
  <c r="A382" i="237"/>
  <c r="A381" i="237" a="1"/>
  <c r="A381" i="237"/>
  <c r="A380" i="237" a="1"/>
  <c r="A380" i="237"/>
  <c r="A379" i="237" a="1"/>
  <c r="A379" i="237"/>
  <c r="A378" i="237" a="1"/>
  <c r="A378" i="237"/>
  <c r="A377" i="237" a="1"/>
  <c r="A377" i="237"/>
  <c r="A376" i="237" a="1"/>
  <c r="A376" i="237"/>
  <c r="A375" i="237" a="1"/>
  <c r="A375" i="237"/>
  <c r="A374" i="237" a="1"/>
  <c r="A374" i="237"/>
  <c r="A373" i="237" a="1"/>
  <c r="A373" i="237"/>
  <c r="A372" i="237" a="1"/>
  <c r="A372" i="237"/>
  <c r="A371" i="237" a="1"/>
  <c r="A371" i="237"/>
  <c r="A370" i="237" a="1"/>
  <c r="A370" i="237"/>
  <c r="A369" i="237" a="1"/>
  <c r="A369" i="237"/>
  <c r="A368" i="237" a="1"/>
  <c r="A368" i="237"/>
  <c r="A367" i="237" a="1"/>
  <c r="A367" i="237"/>
  <c r="A366" i="237" a="1"/>
  <c r="A366" i="237"/>
  <c r="A365" i="237" a="1"/>
  <c r="A365" i="237"/>
  <c r="A364" i="237" a="1"/>
  <c r="A364" i="237"/>
  <c r="A363" i="237" a="1"/>
  <c r="A363" i="237"/>
  <c r="A362" i="237" a="1"/>
  <c r="A362" i="237"/>
  <c r="A361" i="237" a="1"/>
  <c r="A361" i="237"/>
  <c r="A360" i="237" a="1"/>
  <c r="A360" i="237"/>
  <c r="A359" i="237" a="1"/>
  <c r="A359" i="237"/>
  <c r="A358" i="237" a="1"/>
  <c r="A358" i="237"/>
  <c r="A357" i="237" a="1"/>
  <c r="A357" i="237"/>
  <c r="A356" i="237" a="1"/>
  <c r="A356" i="237"/>
  <c r="A355" i="237" a="1"/>
  <c r="A355" i="237"/>
  <c r="A354" i="237" a="1"/>
  <c r="A354" i="237"/>
  <c r="A353" i="237" a="1"/>
  <c r="A353" i="237"/>
  <c r="A352" i="237" a="1"/>
  <c r="A352" i="237"/>
  <c r="A351" i="237" a="1"/>
  <c r="A351" i="237"/>
  <c r="A350" i="237" a="1"/>
  <c r="A350" i="237"/>
  <c r="A349" i="237" a="1"/>
  <c r="A349" i="237"/>
  <c r="A348" i="237" a="1"/>
  <c r="A348" i="237"/>
  <c r="A347" i="237" a="1"/>
  <c r="A347" i="237"/>
  <c r="A346" i="237" a="1"/>
  <c r="A346" i="237"/>
  <c r="A345" i="237" a="1"/>
  <c r="A345" i="237"/>
  <c r="A344" i="237" a="1"/>
  <c r="A344" i="237"/>
  <c r="A343" i="237" a="1"/>
  <c r="A343" i="237"/>
  <c r="A342" i="237" a="1"/>
  <c r="A342" i="237"/>
  <c r="A341" i="237" a="1"/>
  <c r="A341" i="237"/>
  <c r="A340" i="237" a="1"/>
  <c r="A340" i="237"/>
  <c r="A339" i="237" a="1"/>
  <c r="A339" i="237"/>
  <c r="A338" i="237" a="1"/>
  <c r="A338" i="237"/>
  <c r="A337" i="237" a="1"/>
  <c r="A337" i="237"/>
  <c r="A336" i="237" a="1"/>
  <c r="A336" i="237"/>
  <c r="A335" i="237" a="1"/>
  <c r="A335" i="237"/>
  <c r="A334" i="237" a="1"/>
  <c r="A334" i="237"/>
  <c r="A333" i="237" a="1"/>
  <c r="A333" i="237"/>
  <c r="A332" i="237" a="1"/>
  <c r="A332" i="237"/>
  <c r="A331" i="237" a="1"/>
  <c r="A331" i="237"/>
  <c r="A330" i="237" a="1"/>
  <c r="A330" i="237"/>
  <c r="A329" i="237" a="1"/>
  <c r="A329" i="237"/>
  <c r="A328" i="237" a="1"/>
  <c r="A328" i="237"/>
  <c r="A327" i="237" a="1"/>
  <c r="A327" i="237"/>
  <c r="A326" i="237" a="1"/>
  <c r="A326" i="237"/>
  <c r="A325" i="237" a="1"/>
  <c r="A325" i="237"/>
  <c r="A324" i="237" a="1"/>
  <c r="A324" i="237"/>
  <c r="A323" i="237" a="1"/>
  <c r="A323" i="237"/>
  <c r="A322" i="237" a="1"/>
  <c r="A322" i="237"/>
  <c r="A321" i="237" a="1"/>
  <c r="A321" i="237"/>
  <c r="A320" i="237" a="1"/>
  <c r="A320" i="237"/>
  <c r="A319" i="237" a="1"/>
  <c r="A319" i="237"/>
  <c r="A318" i="237" a="1"/>
  <c r="A318" i="237"/>
  <c r="A317" i="237" a="1"/>
  <c r="A317" i="237"/>
  <c r="A316" i="237" a="1"/>
  <c r="A316" i="237"/>
  <c r="A315" i="237" a="1"/>
  <c r="A315" i="237"/>
  <c r="A314" i="237" a="1"/>
  <c r="A314" i="237"/>
  <c r="A313" i="237" a="1"/>
  <c r="A313" i="237"/>
  <c r="A312" i="237" a="1"/>
  <c r="A312" i="237"/>
  <c r="A311" i="237" a="1"/>
  <c r="A311" i="237"/>
  <c r="A310" i="237" a="1"/>
  <c r="A310" i="237"/>
  <c r="A309" i="237" a="1"/>
  <c r="A309" i="237"/>
  <c r="A308" i="237" a="1"/>
  <c r="A308" i="237"/>
  <c r="A307" i="237" a="1"/>
  <c r="A307" i="237"/>
  <c r="A306" i="237" a="1"/>
  <c r="A306" i="237"/>
  <c r="A305" i="237" a="1"/>
  <c r="A305" i="237"/>
  <c r="A304" i="237" a="1"/>
  <c r="A304" i="237"/>
  <c r="A303" i="237" a="1"/>
  <c r="A303" i="237"/>
  <c r="A302" i="237" a="1"/>
  <c r="A302" i="237"/>
  <c r="A301" i="237" a="1"/>
  <c r="A301" i="237"/>
  <c r="A300" i="237" a="1"/>
  <c r="A300" i="237"/>
  <c r="A299" i="237" a="1"/>
  <c r="A299" i="237"/>
  <c r="A298" i="237" a="1"/>
  <c r="A298" i="237"/>
  <c r="A297" i="237" a="1"/>
  <c r="A297" i="237"/>
  <c r="A296" i="237" a="1"/>
  <c r="A296" i="237"/>
  <c r="A295" i="237" a="1"/>
  <c r="A295" i="237"/>
  <c r="A294" i="237" a="1"/>
  <c r="A294" i="237"/>
  <c r="A293" i="237" a="1"/>
  <c r="A293" i="237"/>
  <c r="A292" i="237" a="1"/>
  <c r="A292" i="237"/>
  <c r="A291" i="237" a="1"/>
  <c r="A291" i="237"/>
  <c r="A290" i="237" a="1"/>
  <c r="A290" i="237"/>
  <c r="A289" i="237" a="1"/>
  <c r="A289" i="237"/>
  <c r="A288" i="237" a="1"/>
  <c r="A288" i="237"/>
  <c r="A287" i="237" a="1"/>
  <c r="A287" i="237"/>
  <c r="A286" i="237" a="1"/>
  <c r="A286" i="237"/>
  <c r="A285" i="237" a="1"/>
  <c r="A285" i="237"/>
  <c r="A284" i="237" a="1"/>
  <c r="A284" i="237"/>
  <c r="A283" i="237" a="1"/>
  <c r="A283" i="237"/>
  <c r="A282" i="237" a="1"/>
  <c r="A282" i="237"/>
  <c r="A281" i="237" a="1"/>
  <c r="A281" i="237"/>
  <c r="A280" i="237" a="1"/>
  <c r="A280" i="237"/>
  <c r="A279" i="237" a="1"/>
  <c r="A279" i="237"/>
  <c r="A278" i="237" a="1"/>
  <c r="A278" i="237"/>
  <c r="A277" i="237" a="1"/>
  <c r="A277" i="237"/>
  <c r="A276" i="237" a="1"/>
  <c r="A276" i="237"/>
  <c r="A275" i="237" a="1"/>
  <c r="A275" i="237"/>
  <c r="A274" i="237" a="1"/>
  <c r="A274" i="237"/>
  <c r="A273" i="237" a="1"/>
  <c r="A273" i="237"/>
  <c r="A272" i="237" a="1"/>
  <c r="A272" i="237"/>
  <c r="A271" i="237" a="1"/>
  <c r="A271" i="237"/>
  <c r="A270" i="237" a="1"/>
  <c r="A270" i="237"/>
  <c r="A269" i="237" a="1"/>
  <c r="A269" i="237"/>
  <c r="A268" i="237" a="1"/>
  <c r="A268" i="237"/>
  <c r="A267" i="237" a="1"/>
  <c r="A267" i="237"/>
  <c r="A266" i="237" a="1"/>
  <c r="A266" i="237"/>
  <c r="A265" i="237" a="1"/>
  <c r="A265" i="237"/>
  <c r="A264" i="237" a="1"/>
  <c r="A264" i="237"/>
  <c r="A263" i="237" a="1"/>
  <c r="A263" i="237"/>
  <c r="A262" i="237" a="1"/>
  <c r="A262" i="237"/>
  <c r="A261" i="237" a="1"/>
  <c r="A261" i="237"/>
  <c r="A260" i="237" a="1"/>
  <c r="A260" i="237"/>
  <c r="A259" i="237" a="1"/>
  <c r="A259" i="237"/>
  <c r="A258" i="237" a="1"/>
  <c r="A258" i="237"/>
  <c r="A257" i="237" a="1"/>
  <c r="A257" i="237"/>
  <c r="A256" i="237" a="1"/>
  <c r="A256" i="237"/>
  <c r="A255" i="237" a="1"/>
  <c r="A255" i="237"/>
  <c r="A254" i="237" a="1"/>
  <c r="A254" i="237"/>
  <c r="A253" i="237" a="1"/>
  <c r="A253" i="237"/>
  <c r="A252" i="237" a="1"/>
  <c r="A252" i="237"/>
  <c r="A251" i="237" a="1"/>
  <c r="A251" i="237"/>
  <c r="A250" i="237" a="1"/>
  <c r="A250" i="237"/>
  <c r="A249" i="237" a="1"/>
  <c r="A249" i="237"/>
  <c r="A248" i="237" a="1"/>
  <c r="A248" i="237"/>
  <c r="A247" i="237" a="1"/>
  <c r="A247" i="237"/>
  <c r="A246" i="237" a="1"/>
  <c r="A246" i="237"/>
  <c r="A245" i="237" a="1"/>
  <c r="A245" i="237"/>
  <c r="A244" i="237" a="1"/>
  <c r="A244" i="237"/>
  <c r="A243" i="237" a="1"/>
  <c r="A243" i="237"/>
  <c r="A242" i="237" a="1"/>
  <c r="A242" i="237"/>
  <c r="A241" i="237" a="1"/>
  <c r="A241" i="237"/>
  <c r="A240" i="237" a="1"/>
  <c r="A240" i="237"/>
  <c r="A239" i="237" a="1"/>
  <c r="A239" i="237"/>
  <c r="A238" i="237" a="1"/>
  <c r="A238" i="237"/>
  <c r="A237" i="237" a="1"/>
  <c r="A237" i="237"/>
  <c r="A236" i="237" a="1"/>
  <c r="A236" i="237"/>
  <c r="A235" i="237" a="1"/>
  <c r="A235" i="237"/>
  <c r="A234" i="237" a="1"/>
  <c r="A234" i="237"/>
  <c r="A233" i="237" a="1"/>
  <c r="A233" i="237"/>
  <c r="A232" i="237" a="1"/>
  <c r="A232" i="237"/>
  <c r="A231" i="237" a="1"/>
  <c r="A231" i="237"/>
  <c r="A230" i="237" a="1"/>
  <c r="A230" i="237"/>
  <c r="A229" i="237" a="1"/>
  <c r="A229" i="237"/>
  <c r="A228" i="237" a="1"/>
  <c r="A228" i="237"/>
  <c r="A227" i="237" a="1"/>
  <c r="A227" i="237"/>
  <c r="A226" i="237" a="1"/>
  <c r="A226" i="237"/>
  <c r="A225" i="237" a="1"/>
  <c r="A225" i="237"/>
  <c r="A224" i="237" a="1"/>
  <c r="A224" i="237"/>
  <c r="A223" i="237" a="1"/>
  <c r="A223" i="237"/>
  <c r="A222" i="237" a="1"/>
  <c r="A222" i="237"/>
  <c r="A221" i="237" a="1"/>
  <c r="A221" i="237"/>
  <c r="A220" i="237" a="1"/>
  <c r="A220" i="237"/>
  <c r="A219" i="237" a="1"/>
  <c r="A219" i="237"/>
  <c r="A218" i="237" a="1"/>
  <c r="A218" i="237"/>
  <c r="A217" i="237" a="1"/>
  <c r="A217" i="237"/>
  <c r="A216" i="237" a="1"/>
  <c r="A216" i="237"/>
  <c r="A215" i="237" a="1"/>
  <c r="A215" i="237"/>
  <c r="A214" i="237" a="1"/>
  <c r="A214" i="237"/>
  <c r="A213" i="237" a="1"/>
  <c r="A213" i="237"/>
  <c r="A212" i="237" a="1"/>
  <c r="A212" i="237"/>
  <c r="A211" i="237" a="1"/>
  <c r="A211" i="237"/>
  <c r="A210" i="237" a="1"/>
  <c r="A210" i="237"/>
  <c r="A209" i="237" a="1"/>
  <c r="A209" i="237"/>
  <c r="A208" i="237" a="1"/>
  <c r="A208" i="237"/>
  <c r="A207" i="237" a="1"/>
  <c r="A207" i="237"/>
  <c r="A206" i="237" a="1"/>
  <c r="A206" i="237"/>
  <c r="A205" i="237" a="1"/>
  <c r="A205" i="237"/>
  <c r="A204" i="237" a="1"/>
  <c r="A204" i="237"/>
  <c r="A203" i="237" a="1"/>
  <c r="A203" i="237"/>
  <c r="A202" i="237" a="1"/>
  <c r="A202" i="237"/>
  <c r="A201" i="237" a="1"/>
  <c r="A201" i="237"/>
  <c r="A200" i="237" a="1"/>
  <c r="A200" i="237"/>
  <c r="A199" i="237" a="1"/>
  <c r="A199" i="237"/>
  <c r="A198" i="237" a="1"/>
  <c r="A198" i="237"/>
  <c r="A197" i="237" a="1"/>
  <c r="A197" i="237"/>
  <c r="A196" i="237" a="1"/>
  <c r="A196" i="237"/>
  <c r="A195" i="237" a="1"/>
  <c r="A195" i="237"/>
  <c r="A194" i="237" a="1"/>
  <c r="A194" i="237"/>
  <c r="A193" i="237" a="1"/>
  <c r="A193" i="237"/>
  <c r="A192" i="237" a="1"/>
  <c r="A192" i="237"/>
  <c r="A191" i="237" a="1"/>
  <c r="A191" i="237"/>
  <c r="A190" i="237" a="1"/>
  <c r="A190" i="237"/>
  <c r="A189" i="237" a="1"/>
  <c r="A189" i="237"/>
  <c r="A188" i="237" a="1"/>
  <c r="A188" i="237"/>
  <c r="A187" i="237" a="1"/>
  <c r="A187" i="237"/>
  <c r="A186" i="237" a="1"/>
  <c r="A186" i="237"/>
  <c r="A185" i="237" a="1"/>
  <c r="A185" i="237"/>
  <c r="A184" i="237" a="1"/>
  <c r="A184" i="237"/>
  <c r="A183" i="237" a="1"/>
  <c r="A183" i="237"/>
  <c r="A182" i="237" a="1"/>
  <c r="A182" i="237"/>
  <c r="A181" i="237" a="1"/>
  <c r="A181" i="237"/>
  <c r="A180" i="237" a="1"/>
  <c r="A180" i="237"/>
  <c r="A179" i="237" a="1"/>
  <c r="A179" i="237"/>
  <c r="A178" i="237" a="1"/>
  <c r="A178" i="237"/>
  <c r="A177" i="237" a="1"/>
  <c r="A177" i="237"/>
  <c r="A176" i="237" a="1"/>
  <c r="A176" i="237"/>
  <c r="A175" i="237" a="1"/>
  <c r="A175" i="237"/>
  <c r="A174" i="237" a="1"/>
  <c r="A174" i="237"/>
  <c r="A173" i="237" a="1"/>
  <c r="A173" i="237"/>
  <c r="A172" i="237" a="1"/>
  <c r="A172" i="237"/>
  <c r="A171" i="237" a="1"/>
  <c r="A171" i="237"/>
  <c r="A170" i="237" a="1"/>
  <c r="A170" i="237"/>
  <c r="A169" i="237" a="1"/>
  <c r="A169" i="237"/>
  <c r="A168" i="237" a="1"/>
  <c r="A168" i="237"/>
  <c r="A167" i="237" a="1"/>
  <c r="A167" i="237"/>
  <c r="A166" i="237" a="1"/>
  <c r="A166" i="237"/>
  <c r="A165" i="237" a="1"/>
  <c r="A165" i="237"/>
  <c r="A164" i="237" a="1"/>
  <c r="A164" i="237"/>
  <c r="A163" i="237" a="1"/>
  <c r="A163" i="237"/>
  <c r="A162" i="237" a="1"/>
  <c r="A162" i="237"/>
  <c r="A161" i="237" a="1"/>
  <c r="A161" i="237"/>
  <c r="A160" i="237" a="1"/>
  <c r="A160" i="237"/>
  <c r="A159" i="237" a="1"/>
  <c r="A159" i="237"/>
  <c r="A158" i="237" a="1"/>
  <c r="A158" i="237"/>
  <c r="A157" i="237" a="1"/>
  <c r="A157" i="237"/>
  <c r="A156" i="237" a="1"/>
  <c r="A156" i="237"/>
  <c r="A155" i="237" a="1"/>
  <c r="A155" i="237"/>
  <c r="A154" i="237" a="1"/>
  <c r="A154" i="237"/>
  <c r="A153" i="237" a="1"/>
  <c r="A153" i="237"/>
  <c r="A152" i="237" a="1"/>
  <c r="A152" i="237"/>
  <c r="A151" i="237" a="1"/>
  <c r="A151" i="237"/>
  <c r="A150" i="237" a="1"/>
  <c r="A150" i="237"/>
  <c r="A149" i="237" a="1"/>
  <c r="A149" i="237"/>
  <c r="A148" i="237" a="1"/>
  <c r="A148" i="237"/>
  <c r="A147" i="237" a="1"/>
  <c r="A147" i="237"/>
  <c r="A146" i="237" a="1"/>
  <c r="A146" i="237"/>
  <c r="A145" i="237" a="1"/>
  <c r="A145" i="237"/>
  <c r="A144" i="237" a="1"/>
  <c r="A144" i="237"/>
  <c r="A143" i="237" a="1"/>
  <c r="A143" i="237"/>
  <c r="A142" i="237" a="1"/>
  <c r="A142" i="237"/>
  <c r="A141" i="237" a="1"/>
  <c r="A141" i="237"/>
  <c r="A140" i="237" a="1"/>
  <c r="A140" i="237"/>
  <c r="A139" i="237" a="1"/>
  <c r="A139" i="237"/>
  <c r="A138" i="237" a="1"/>
  <c r="A138" i="237"/>
  <c r="A137" i="237" a="1"/>
  <c r="A137" i="237"/>
  <c r="A136" i="237" a="1"/>
  <c r="A136" i="237"/>
  <c r="A135" i="237" a="1"/>
  <c r="A135" i="237"/>
  <c r="A134" i="237" a="1"/>
  <c r="A134" i="237"/>
  <c r="A133" i="237" a="1"/>
  <c r="A133" i="237"/>
  <c r="A132" i="237" a="1"/>
  <c r="A132" i="237"/>
  <c r="A131" i="237" a="1"/>
  <c r="A131" i="237"/>
  <c r="A130" i="237" a="1"/>
  <c r="A130" i="237"/>
  <c r="A129" i="237" a="1"/>
  <c r="A129" i="237"/>
  <c r="A128" i="237" a="1"/>
  <c r="A128" i="237"/>
  <c r="A127" i="237" a="1"/>
  <c r="A127" i="237"/>
  <c r="A126" i="237" a="1"/>
  <c r="A126" i="237"/>
  <c r="A125" i="237" a="1"/>
  <c r="A125" i="237"/>
  <c r="A124" i="237" a="1"/>
  <c r="A124" i="237"/>
  <c r="A123" i="237" a="1"/>
  <c r="A123" i="237"/>
  <c r="A122" i="237" a="1"/>
  <c r="A122" i="237"/>
  <c r="A121" i="237" a="1"/>
  <c r="A121" i="237"/>
  <c r="A120" i="237" a="1"/>
  <c r="A120" i="237"/>
  <c r="A119" i="237" a="1"/>
  <c r="A119" i="237"/>
  <c r="A118" i="237" a="1"/>
  <c r="A118" i="237"/>
  <c r="A117" i="237" a="1"/>
  <c r="A117" i="237"/>
  <c r="A116" i="237" a="1"/>
  <c r="A116" i="237"/>
  <c r="A115" i="237" a="1"/>
  <c r="A115" i="237"/>
  <c r="A114" i="237" a="1"/>
  <c r="A114" i="237"/>
  <c r="A113" i="237" a="1"/>
  <c r="A113" i="237"/>
  <c r="A112" i="237" a="1"/>
  <c r="A112" i="237"/>
  <c r="A111" i="237" a="1"/>
  <c r="A111" i="237"/>
  <c r="A110" i="237" a="1"/>
  <c r="A110" i="237"/>
  <c r="A109" i="237" a="1"/>
  <c r="A109" i="237"/>
  <c r="A108" i="237" a="1"/>
  <c r="A108" i="237"/>
  <c r="A107" i="237" a="1"/>
  <c r="A107" i="237"/>
  <c r="A106" i="237" a="1"/>
  <c r="A106" i="237"/>
  <c r="A105" i="237" a="1"/>
  <c r="A105" i="237"/>
  <c r="A104" i="237" a="1"/>
  <c r="A104" i="237"/>
  <c r="A103" i="237" a="1"/>
  <c r="A103" i="237"/>
  <c r="A102" i="237" a="1"/>
  <c r="A102" i="237"/>
  <c r="A101" i="237" a="1"/>
  <c r="A101" i="237"/>
  <c r="A100" i="237" a="1"/>
  <c r="A100" i="237"/>
  <c r="A99" i="237" a="1"/>
  <c r="A99" i="237"/>
  <c r="A98" i="237" a="1"/>
  <c r="A98" i="237"/>
  <c r="A97" i="237" a="1"/>
  <c r="A97" i="237"/>
  <c r="A96" i="237" a="1"/>
  <c r="A96" i="237"/>
  <c r="A95" i="237" a="1"/>
  <c r="A95" i="237"/>
  <c r="A94" i="237" a="1"/>
  <c r="A94" i="237"/>
  <c r="A93" i="237" a="1"/>
  <c r="A93" i="237"/>
  <c r="A92" i="237" a="1"/>
  <c r="A92" i="237"/>
  <c r="A91" i="237" a="1"/>
  <c r="A91" i="237"/>
  <c r="A90" i="237" a="1"/>
  <c r="A90" i="237"/>
  <c r="A89" i="237" a="1"/>
  <c r="A89" i="237"/>
  <c r="A88" i="237" a="1"/>
  <c r="A88" i="237"/>
  <c r="A87" i="237" a="1"/>
  <c r="A87" i="237"/>
  <c r="A86" i="237" a="1"/>
  <c r="A86" i="237"/>
  <c r="A85" i="237" a="1"/>
  <c r="A85" i="237"/>
  <c r="A84" i="237" a="1"/>
  <c r="A84" i="237"/>
  <c r="A83" i="237" a="1"/>
  <c r="A83" i="237"/>
  <c r="A82" i="237" a="1"/>
  <c r="A82" i="237"/>
  <c r="A81" i="237" a="1"/>
  <c r="A81" i="237"/>
  <c r="A80" i="237" a="1"/>
  <c r="A80" i="237"/>
  <c r="A79" i="237" a="1"/>
  <c r="A79" i="237"/>
  <c r="A78" i="237" a="1"/>
  <c r="A78" i="237"/>
  <c r="A77" i="237" a="1"/>
  <c r="A77" i="237"/>
  <c r="A76" i="237" a="1"/>
  <c r="A76" i="237"/>
  <c r="A75" i="237" a="1"/>
  <c r="A75" i="237"/>
  <c r="A74" i="237" a="1"/>
  <c r="A74" i="237"/>
  <c r="A73" i="237" a="1"/>
  <c r="A73" i="237"/>
  <c r="A72" i="237" a="1"/>
  <c r="A72" i="237"/>
  <c r="A71" i="237" a="1"/>
  <c r="A71" i="237"/>
  <c r="A70" i="237" a="1"/>
  <c r="A70" i="237"/>
  <c r="A69" i="237" a="1"/>
  <c r="A69" i="237"/>
  <c r="A68" i="237" a="1"/>
  <c r="A68" i="237"/>
  <c r="A67" i="237" a="1"/>
  <c r="A67" i="237"/>
  <c r="A66" i="237" a="1"/>
  <c r="A66" i="237"/>
  <c r="A65" i="237" a="1"/>
  <c r="A65" i="237"/>
  <c r="A64" i="237" a="1"/>
  <c r="A64" i="237"/>
  <c r="A63" i="237" a="1"/>
  <c r="A63" i="237"/>
  <c r="A62" i="237" a="1"/>
  <c r="A62" i="237"/>
  <c r="A61" i="237" a="1"/>
  <c r="A61" i="237"/>
  <c r="A60" i="237" a="1"/>
  <c r="A60" i="237"/>
  <c r="A59" i="237" a="1"/>
  <c r="A59" i="237"/>
  <c r="A58" i="237" a="1"/>
  <c r="A58" i="237"/>
  <c r="A57" i="237" a="1"/>
  <c r="A57" i="237"/>
  <c r="A56" i="237" a="1"/>
  <c r="A56" i="237"/>
  <c r="A55" i="237" a="1"/>
  <c r="A55" i="237"/>
  <c r="A54" i="237" a="1"/>
  <c r="A54" i="237"/>
  <c r="A53" i="237" a="1"/>
  <c r="A53" i="237"/>
  <c r="A52" i="237" a="1"/>
  <c r="A52" i="237"/>
  <c r="A51" i="237" a="1"/>
  <c r="A51" i="237"/>
  <c r="A50" i="237" a="1"/>
  <c r="A50" i="237"/>
  <c r="A49" i="237" a="1"/>
  <c r="A49" i="237"/>
  <c r="A48" i="237" a="1"/>
  <c r="A48" i="237"/>
  <c r="A47" i="237" a="1"/>
  <c r="A47" i="237"/>
  <c r="A46" i="237" a="1"/>
  <c r="A46" i="237"/>
  <c r="A45" i="237" a="1"/>
  <c r="A45" i="237"/>
  <c r="A44" i="237" a="1"/>
  <c r="A44" i="237"/>
  <c r="A43" i="237" a="1"/>
  <c r="A43" i="237"/>
  <c r="A42" i="237" a="1"/>
  <c r="A42" i="237"/>
  <c r="A41" i="237" a="1"/>
  <c r="A41" i="237"/>
  <c r="A40" i="237" a="1"/>
  <c r="A40" i="237"/>
  <c r="A39" i="237" a="1"/>
  <c r="A39" i="237"/>
  <c r="A38" i="237" a="1"/>
  <c r="A38" i="237"/>
  <c r="A37" i="237" a="1"/>
  <c r="A37" i="237"/>
  <c r="A36" i="237" a="1"/>
  <c r="A36" i="237"/>
  <c r="A35" i="237" a="1"/>
  <c r="A35" i="237"/>
  <c r="A34" i="237" a="1"/>
  <c r="A34" i="237"/>
  <c r="A33" i="237" a="1"/>
  <c r="A33" i="237"/>
  <c r="A32" i="237" a="1"/>
  <c r="A32" i="237"/>
  <c r="A31" i="237" a="1"/>
  <c r="A31" i="237"/>
  <c r="A30" i="237" a="1"/>
  <c r="A30" i="237"/>
  <c r="A29" i="237" a="1"/>
  <c r="A29" i="237"/>
  <c r="A28" i="237" a="1"/>
  <c r="A28" i="237"/>
  <c r="A27" i="237" a="1"/>
  <c r="A27" i="237"/>
  <c r="A26" i="237" a="1"/>
  <c r="A26" i="237"/>
  <c r="A25" i="237" a="1"/>
  <c r="A25" i="237"/>
  <c r="A24" i="237" a="1"/>
  <c r="A24" i="237"/>
  <c r="A23" i="237" a="1"/>
  <c r="A23" i="237"/>
  <c r="A22" i="237" a="1"/>
  <c r="A22" i="237"/>
  <c r="A21" i="237" a="1"/>
  <c r="A21" i="237"/>
  <c r="A20" i="237" a="1"/>
  <c r="A20" i="237"/>
  <c r="A19" i="237" a="1"/>
  <c r="A19" i="237"/>
  <c r="A18" i="237" a="1"/>
  <c r="A18" i="237"/>
  <c r="A17" i="237" a="1"/>
  <c r="A17" i="237"/>
  <c r="A16" i="237" a="1"/>
  <c r="A16" i="237"/>
  <c r="A15" i="237" a="1"/>
  <c r="A15" i="237"/>
  <c r="A14" i="237" a="1"/>
  <c r="A14" i="237"/>
  <c r="A13" i="237" a="1"/>
  <c r="A13" i="237"/>
  <c r="A12" i="237" a="1"/>
  <c r="A12" i="237"/>
  <c r="A11" i="237" a="1"/>
  <c r="A11" i="237"/>
  <c r="A10" i="237" a="1"/>
  <c r="A10" i="237"/>
  <c r="A9" i="237" a="1"/>
  <c r="A9" i="237"/>
  <c r="A8" i="237" a="1"/>
  <c r="A8" i="237"/>
  <c r="A7" i="237" a="1"/>
  <c r="A7" i="237"/>
  <c r="A6" i="237" a="1"/>
  <c r="A6" i="237"/>
  <c r="A5" i="237" a="1"/>
  <c r="A5" i="237"/>
  <c r="A4" i="237" a="1"/>
  <c r="A4" i="237"/>
  <c r="A3" i="237" a="1"/>
  <c r="A3" i="237"/>
  <c r="B2" i="238" a="1"/>
  <c r="B2" i="238"/>
  <c r="A404" i="236"/>
  <c r="B404" i="236" a="1"/>
  <c r="B404" i="236"/>
  <c r="B3" i="238" a="1"/>
  <c r="B3" i="238"/>
  <c r="A405" i="236"/>
  <c r="B405" i="236" a="1"/>
  <c r="B405" i="236"/>
  <c r="B4" i="238" a="1"/>
  <c r="B4" i="238"/>
  <c r="A406" i="236"/>
  <c r="B406" i="236" a="1"/>
  <c r="B406" i="236"/>
  <c r="B5" i="238" a="1"/>
  <c r="B5" i="238"/>
  <c r="A407" i="236"/>
  <c r="B407" i="236" a="1"/>
  <c r="B6" i="238" a="1"/>
  <c r="B6" i="238"/>
  <c r="A408" i="236"/>
  <c r="B408" i="236" a="1"/>
  <c r="B7" i="238" a="1"/>
  <c r="B7" i="238"/>
  <c r="A409" i="236"/>
  <c r="B409" i="236" a="1"/>
  <c r="B8" i="238" a="1"/>
  <c r="B8" i="238"/>
  <c r="A410" i="236"/>
  <c r="B410" i="236" a="1"/>
  <c r="B9" i="238" a="1"/>
  <c r="B9" i="238"/>
  <c r="A411" i="236"/>
  <c r="B411" i="236" a="1"/>
  <c r="B10" i="238" a="1"/>
  <c r="B10" i="238"/>
  <c r="A412" i="236"/>
  <c r="B412" i="236" a="1"/>
  <c r="B11" i="238" a="1"/>
  <c r="B11" i="238"/>
  <c r="A413" i="236"/>
  <c r="B413" i="236" a="1"/>
  <c r="B12" i="238" a="1"/>
  <c r="B12" i="238"/>
  <c r="A414" i="236"/>
  <c r="B414" i="236" a="1"/>
  <c r="B13" i="238" a="1"/>
  <c r="B13" i="238"/>
  <c r="A415" i="236"/>
  <c r="B415" i="236" a="1"/>
  <c r="B14" i="238" a="1"/>
  <c r="B14" i="238"/>
  <c r="A416" i="236"/>
  <c r="B416" i="236" a="1"/>
  <c r="B15" i="238" a="1"/>
  <c r="B15" i="238"/>
  <c r="A417" i="236"/>
  <c r="B417" i="236" a="1"/>
  <c r="B16" i="238" a="1"/>
  <c r="B16" i="238"/>
  <c r="A418" i="236"/>
  <c r="B418" i="236" a="1"/>
  <c r="B17" i="238" a="1"/>
  <c r="B17" i="238"/>
  <c r="A419" i="236"/>
  <c r="B419" i="236" a="1"/>
  <c r="B18" i="238" a="1"/>
  <c r="B18" i="238"/>
  <c r="A420" i="236"/>
  <c r="B420" i="236" a="1"/>
  <c r="B19" i="238" a="1"/>
  <c r="B19" i="238"/>
  <c r="A421" i="236"/>
  <c r="B421" i="236" a="1"/>
  <c r="B20" i="238" a="1"/>
  <c r="B20" i="238"/>
  <c r="A422" i="236"/>
  <c r="B422" i="236" a="1"/>
  <c r="B21" i="238" a="1"/>
  <c r="B21" i="238"/>
  <c r="A423" i="236"/>
  <c r="B423" i="236" a="1"/>
  <c r="B22" i="238" a="1"/>
  <c r="B22" i="238"/>
  <c r="A424" i="236"/>
  <c r="B424" i="236" a="1"/>
  <c r="B23" i="238" a="1"/>
  <c r="B23" i="238"/>
  <c r="A425" i="236"/>
  <c r="B425" i="236" a="1"/>
  <c r="B24" i="238" a="1"/>
  <c r="B24" i="238"/>
  <c r="A426" i="236"/>
  <c r="B426" i="236" a="1"/>
  <c r="B25" i="238" a="1"/>
  <c r="B25" i="238"/>
  <c r="A427" i="236"/>
  <c r="B427" i="236" a="1"/>
  <c r="B26" i="238" a="1"/>
  <c r="B26" i="238"/>
  <c r="A428" i="236"/>
  <c r="B428" i="236" a="1"/>
  <c r="B27" i="238" a="1"/>
  <c r="B27" i="238"/>
  <c r="A429" i="236"/>
  <c r="B429" i="236" a="1"/>
  <c r="B28" i="238" a="1"/>
  <c r="B28" i="238"/>
  <c r="A430" i="236"/>
  <c r="B430" i="236" a="1"/>
  <c r="B29" i="238" a="1"/>
  <c r="B29" i="238"/>
  <c r="A431" i="236"/>
  <c r="B431" i="236" a="1"/>
  <c r="B30" i="238" a="1"/>
  <c r="B30" i="238"/>
  <c r="A432" i="236"/>
  <c r="B432" i="236" a="1"/>
  <c r="B31" i="238" a="1"/>
  <c r="B31" i="238"/>
  <c r="A433" i="236"/>
  <c r="B433" i="236" a="1"/>
  <c r="B32" i="238" a="1"/>
  <c r="B32" i="238"/>
  <c r="A434" i="236"/>
  <c r="B434" i="236" a="1"/>
  <c r="B33" i="238" a="1"/>
  <c r="B33" i="238"/>
  <c r="A435" i="236"/>
  <c r="B435" i="236" a="1"/>
  <c r="B34" i="238" a="1"/>
  <c r="B34" i="238"/>
  <c r="A436" i="236"/>
  <c r="B436" i="236" a="1"/>
  <c r="B35" i="238" a="1"/>
  <c r="B35" i="238"/>
  <c r="A437" i="236"/>
  <c r="B437" i="236" a="1"/>
  <c r="B36" i="238" a="1"/>
  <c r="B36" i="238"/>
  <c r="A438" i="236"/>
  <c r="B438" i="236" a="1"/>
  <c r="B37" i="238" a="1"/>
  <c r="B37" i="238"/>
  <c r="A439" i="236"/>
  <c r="B439" i="236" a="1"/>
  <c r="B38" i="238" a="1"/>
  <c r="B38" i="238"/>
  <c r="A440" i="236"/>
  <c r="B440" i="236" a="1"/>
  <c r="B39" i="238" a="1"/>
  <c r="B39" i="238"/>
  <c r="A441" i="236"/>
  <c r="B441" i="236" a="1"/>
  <c r="B40" i="238" a="1"/>
  <c r="B40" i="238"/>
  <c r="A442" i="236"/>
  <c r="B442" i="236" a="1"/>
  <c r="B41" i="238" a="1"/>
  <c r="B41" i="238"/>
  <c r="A443" i="236"/>
  <c r="B443" i="236" a="1"/>
  <c r="B42" i="238" a="1"/>
  <c r="B42" i="238"/>
  <c r="A444" i="236"/>
  <c r="B444" i="236" a="1"/>
  <c r="B43" i="238" a="1"/>
  <c r="B43" i="238"/>
  <c r="A445" i="236"/>
  <c r="B445" i="236" a="1"/>
  <c r="B44" i="238" a="1"/>
  <c r="B44" i="238"/>
  <c r="A446" i="236"/>
  <c r="B446" i="236" a="1"/>
  <c r="B45" i="238" a="1"/>
  <c r="B45" i="238"/>
  <c r="A447" i="236"/>
  <c r="B447" i="236" a="1"/>
  <c r="B46" i="238" a="1"/>
  <c r="B46" i="238"/>
  <c r="A448" i="236"/>
  <c r="B448" i="236" a="1"/>
  <c r="B47" i="238" a="1"/>
  <c r="B47" i="238"/>
  <c r="A449" i="236"/>
  <c r="B449" i="236" a="1"/>
  <c r="B48" i="238" a="1"/>
  <c r="B48" i="238"/>
  <c r="A450" i="236"/>
  <c r="B450" i="236" a="1"/>
  <c r="B49" i="238" a="1"/>
  <c r="B49" i="238"/>
  <c r="A451" i="236"/>
  <c r="B451" i="236" a="1"/>
  <c r="B50" i="238" a="1"/>
  <c r="B50" i="238"/>
  <c r="A452" i="236"/>
  <c r="B452" i="236" a="1"/>
  <c r="B51" i="238" a="1"/>
  <c r="B51" i="238"/>
  <c r="A453" i="236"/>
  <c r="B453" i="236" a="1"/>
  <c r="B52" i="238" a="1"/>
  <c r="B52" i="238"/>
  <c r="A454" i="236"/>
  <c r="B454" i="236" a="1"/>
  <c r="B53" i="238" a="1"/>
  <c r="B53" i="238"/>
  <c r="A455" i="236"/>
  <c r="B455" i="236" a="1"/>
  <c r="B54" i="238" a="1"/>
  <c r="B54" i="238"/>
  <c r="A456" i="236"/>
  <c r="B456" i="236" a="1"/>
  <c r="B55" i="238" a="1"/>
  <c r="B55" i="238"/>
  <c r="A457" i="236"/>
  <c r="B457" i="236" a="1"/>
  <c r="B56" i="238" a="1"/>
  <c r="B56" i="238"/>
  <c r="A458" i="236"/>
  <c r="B458" i="236" a="1"/>
  <c r="B57" i="238" a="1"/>
  <c r="B57" i="238"/>
  <c r="A459" i="236"/>
  <c r="B459" i="236" a="1"/>
  <c r="B58" i="238" a="1"/>
  <c r="B58" i="238"/>
  <c r="A460" i="236"/>
  <c r="B460" i="236" a="1"/>
  <c r="B59" i="238" a="1"/>
  <c r="B59" i="238"/>
  <c r="A461" i="236"/>
  <c r="B461" i="236" a="1"/>
  <c r="B60" i="238" a="1"/>
  <c r="B60" i="238"/>
  <c r="A462" i="236"/>
  <c r="B462" i="236" a="1"/>
  <c r="B61" i="238" a="1"/>
  <c r="B61" i="238"/>
  <c r="A463" i="236"/>
  <c r="B463" i="236" a="1"/>
  <c r="B62" i="238" a="1"/>
  <c r="B62" i="238"/>
  <c r="A464" i="236"/>
  <c r="B464" i="236" a="1"/>
  <c r="B63" i="238" a="1"/>
  <c r="B63" i="238"/>
  <c r="A465" i="236"/>
  <c r="B465" i="236" a="1"/>
  <c r="B64" i="238" a="1"/>
  <c r="B64" i="238"/>
  <c r="A466" i="236"/>
  <c r="B466" i="236" a="1"/>
  <c r="B65" i="238" a="1"/>
  <c r="B65" i="238"/>
  <c r="A467" i="236"/>
  <c r="B467" i="236" a="1"/>
  <c r="B66" i="238" a="1"/>
  <c r="B66" i="238"/>
  <c r="A468" i="236"/>
  <c r="B468" i="236" a="1"/>
  <c r="B67" i="238" a="1"/>
  <c r="B67" i="238"/>
  <c r="A469" i="236"/>
  <c r="B469" i="236" a="1"/>
  <c r="B68" i="238" a="1"/>
  <c r="B68" i="238"/>
  <c r="A470" i="236"/>
  <c r="B470" i="236" a="1"/>
  <c r="B69" i="238" a="1"/>
  <c r="B69" i="238"/>
  <c r="A471" i="236"/>
  <c r="B471" i="236" a="1"/>
  <c r="B70" i="238" a="1"/>
  <c r="B70" i="238"/>
  <c r="A472" i="236"/>
  <c r="B472" i="236" a="1"/>
  <c r="B71" i="238" a="1"/>
  <c r="B71" i="238"/>
  <c r="A473" i="236"/>
  <c r="B473" i="236" a="1"/>
  <c r="B72" i="238" a="1"/>
  <c r="B72" i="238"/>
  <c r="A474" i="236"/>
  <c r="B474" i="236" a="1"/>
  <c r="B73" i="238" a="1"/>
  <c r="B73" i="238"/>
  <c r="A475" i="236"/>
  <c r="B475" i="236" a="1"/>
  <c r="B74" i="238" a="1"/>
  <c r="B74" i="238"/>
  <c r="A476" i="236"/>
  <c r="B476" i="236" a="1"/>
  <c r="B75" i="238" a="1"/>
  <c r="B75" i="238"/>
  <c r="A477" i="236"/>
  <c r="B477" i="236" a="1"/>
  <c r="B76" i="238" a="1"/>
  <c r="B76" i="238"/>
  <c r="A478" i="236"/>
  <c r="B478" i="236" a="1"/>
  <c r="B77" i="238" a="1"/>
  <c r="B77" i="238"/>
  <c r="A479" i="236"/>
  <c r="B479" i="236" a="1"/>
  <c r="B78" i="238" a="1"/>
  <c r="B78" i="238"/>
  <c r="A480" i="236"/>
  <c r="B480" i="236" a="1"/>
  <c r="B79" i="238" a="1"/>
  <c r="B79" i="238"/>
  <c r="A481" i="236"/>
  <c r="B481" i="236" a="1"/>
  <c r="B80" i="238" a="1"/>
  <c r="B80" i="238"/>
  <c r="A482" i="236"/>
  <c r="B482" i="236" a="1"/>
  <c r="B81" i="238" a="1"/>
  <c r="B81" i="238"/>
  <c r="A483" i="236"/>
  <c r="B483" i="236" a="1"/>
  <c r="B82" i="238" a="1"/>
  <c r="B82" i="238"/>
  <c r="A484" i="236"/>
  <c r="B484" i="236" a="1"/>
  <c r="B83" i="238" a="1"/>
  <c r="B83" i="238"/>
  <c r="A485" i="236"/>
  <c r="B485" i="236" a="1"/>
  <c r="B84" i="238" a="1"/>
  <c r="B84" i="238"/>
  <c r="A486" i="236"/>
  <c r="B486" i="236" a="1"/>
  <c r="B85" i="238" a="1"/>
  <c r="B85" i="238"/>
  <c r="A487" i="236"/>
  <c r="B487" i="236" a="1"/>
  <c r="B86" i="238" a="1"/>
  <c r="B86" i="238"/>
  <c r="A488" i="236"/>
  <c r="B488" i="236" a="1"/>
  <c r="B87" i="238" a="1"/>
  <c r="B87" i="238"/>
  <c r="A489" i="236"/>
  <c r="B489" i="236" a="1"/>
  <c r="B88" i="238" a="1"/>
  <c r="B88" i="238"/>
  <c r="A490" i="236"/>
  <c r="B490" i="236" a="1"/>
  <c r="B89" i="238" a="1"/>
  <c r="B89" i="238"/>
  <c r="A491" i="236"/>
  <c r="B491" i="236" a="1"/>
  <c r="B90" i="238" a="1"/>
  <c r="B90" i="238"/>
  <c r="A492" i="236"/>
  <c r="B492" i="236" a="1"/>
  <c r="B91" i="238" a="1"/>
  <c r="B91" i="238"/>
  <c r="A493" i="236"/>
  <c r="B493" i="236" a="1"/>
  <c r="B92" i="238" a="1"/>
  <c r="B92" i="238"/>
  <c r="A494" i="236"/>
  <c r="B494" i="236" a="1"/>
  <c r="B93" i="238" a="1"/>
  <c r="B93" i="238"/>
  <c r="A495" i="236"/>
  <c r="B495" i="236" a="1"/>
  <c r="B94" i="238" a="1"/>
  <c r="B94" i="238"/>
  <c r="A496" i="236"/>
  <c r="B496" i="236" a="1"/>
  <c r="B95" i="238" a="1"/>
  <c r="B95" i="238"/>
  <c r="A497" i="236"/>
  <c r="B497" i="236" a="1"/>
  <c r="B96" i="238" a="1"/>
  <c r="B96" i="238"/>
  <c r="A498" i="236"/>
  <c r="B498" i="236" a="1"/>
  <c r="B97" i="238" a="1"/>
  <c r="B97" i="238"/>
  <c r="A499" i="236"/>
  <c r="B499" i="236" a="1"/>
  <c r="B98" i="238" a="1"/>
  <c r="B98" i="238"/>
  <c r="A500" i="236"/>
  <c r="B500" i="236" a="1"/>
  <c r="B99" i="238" a="1"/>
  <c r="B99" i="238"/>
  <c r="A501" i="236"/>
  <c r="B501" i="236" a="1"/>
  <c r="B100" i="238" a="1"/>
  <c r="B100" i="238"/>
  <c r="A502" i="236"/>
  <c r="B502" i="236" a="1"/>
  <c r="B101" i="238" a="1"/>
  <c r="B101" i="238"/>
  <c r="A503" i="236"/>
  <c r="B503" i="236" a="1"/>
  <c r="B102" i="238" a="1"/>
  <c r="B102" i="238"/>
  <c r="A504" i="236"/>
  <c r="B504" i="236" a="1"/>
  <c r="B103" i="238" a="1"/>
  <c r="B103" i="238"/>
  <c r="A505" i="236"/>
  <c r="B505" i="236" a="1"/>
  <c r="B104" i="238" a="1"/>
  <c r="B104" i="238"/>
  <c r="A506" i="236"/>
  <c r="B506" i="236" a="1"/>
  <c r="B105" i="238" a="1"/>
  <c r="B105" i="238"/>
  <c r="A507" i="236"/>
  <c r="B507" i="236" a="1"/>
  <c r="B106" i="238" a="1"/>
  <c r="B106" i="238"/>
  <c r="A508" i="236"/>
  <c r="B508" i="236" a="1"/>
  <c r="B107" i="238" a="1"/>
  <c r="B107" i="238"/>
  <c r="A509" i="236"/>
  <c r="B509" i="236" a="1"/>
  <c r="B108" i="238" a="1"/>
  <c r="B108" i="238"/>
  <c r="A510" i="236"/>
  <c r="B510" i="236" a="1"/>
  <c r="B109" i="238" a="1"/>
  <c r="B109" i="238"/>
  <c r="A511" i="236"/>
  <c r="B511" i="236" a="1"/>
  <c r="B110" i="238" a="1"/>
  <c r="B110" i="238"/>
  <c r="A512" i="236"/>
  <c r="B512" i="236" a="1"/>
  <c r="B111" i="238" a="1"/>
  <c r="B111" i="238"/>
  <c r="A513" i="236"/>
  <c r="B513" i="236" a="1"/>
  <c r="B112" i="238" a="1"/>
  <c r="B112" i="238"/>
  <c r="A514" i="236"/>
  <c r="B514" i="236" a="1"/>
  <c r="B113" i="238" a="1"/>
  <c r="B113" i="238"/>
  <c r="A515" i="236"/>
  <c r="B515" i="236" a="1"/>
  <c r="B114" i="238" a="1"/>
  <c r="B114" i="238"/>
  <c r="A516" i="236"/>
  <c r="B516" i="236" a="1"/>
  <c r="B115" i="238" a="1"/>
  <c r="B115" i="238"/>
  <c r="A517" i="236"/>
  <c r="B517" i="236" a="1"/>
  <c r="B116" i="238" a="1"/>
  <c r="B116" i="238"/>
  <c r="A518" i="236"/>
  <c r="B518" i="236" a="1"/>
  <c r="B117" i="238" a="1"/>
  <c r="B117" i="238"/>
  <c r="A519" i="236"/>
  <c r="B519" i="236" a="1"/>
  <c r="B118" i="238" a="1"/>
  <c r="B118" i="238"/>
  <c r="A520" i="236"/>
  <c r="B520" i="236" a="1"/>
  <c r="B119" i="238" a="1"/>
  <c r="B119" i="238"/>
  <c r="A521" i="236"/>
  <c r="B521" i="236" a="1"/>
  <c r="B120" i="238" a="1"/>
  <c r="B120" i="238"/>
  <c r="A522" i="236"/>
  <c r="B522" i="236" a="1"/>
  <c r="B121" i="238" a="1"/>
  <c r="B121" i="238"/>
  <c r="A523" i="236"/>
  <c r="B523" i="236" a="1"/>
  <c r="B122" i="238" a="1"/>
  <c r="B122" i="238"/>
  <c r="A524" i="236"/>
  <c r="B524" i="236" a="1"/>
  <c r="B123" i="238" a="1"/>
  <c r="B123" i="238"/>
  <c r="A525" i="236"/>
  <c r="B525" i="236" a="1"/>
  <c r="B124" i="238" a="1"/>
  <c r="B124" i="238"/>
  <c r="A526" i="236"/>
  <c r="B526" i="236" a="1"/>
  <c r="B125" i="238" a="1"/>
  <c r="B125" i="238"/>
  <c r="A527" i="236"/>
  <c r="B527" i="236" a="1"/>
  <c r="B126" i="238" a="1"/>
  <c r="B126" i="238"/>
  <c r="A528" i="236"/>
  <c r="B528" i="236" a="1"/>
  <c r="B127" i="238" a="1"/>
  <c r="B127" i="238"/>
  <c r="A529" i="236"/>
  <c r="B529" i="236" a="1"/>
  <c r="B128" i="238" a="1"/>
  <c r="B128" i="238"/>
  <c r="A530" i="236"/>
  <c r="B530" i="236" a="1"/>
  <c r="B129" i="238" a="1"/>
  <c r="B129" i="238"/>
  <c r="A531" i="236"/>
  <c r="B531" i="236" a="1"/>
  <c r="B130" i="238" a="1"/>
  <c r="B130" i="238"/>
  <c r="A532" i="236"/>
  <c r="B532" i="236" a="1"/>
  <c r="B131" i="238" a="1"/>
  <c r="B131" i="238"/>
  <c r="A533" i="236"/>
  <c r="B533" i="236" a="1"/>
  <c r="B132" i="238" a="1"/>
  <c r="B132" i="238"/>
  <c r="A534" i="236"/>
  <c r="B534" i="236" a="1"/>
  <c r="B133" i="238" a="1"/>
  <c r="B133" i="238"/>
  <c r="A535" i="236"/>
  <c r="B535" i="236" a="1"/>
  <c r="B134" i="238" a="1"/>
  <c r="B134" i="238"/>
  <c r="A536" i="236"/>
  <c r="B536" i="236" a="1"/>
  <c r="B135" i="238" a="1"/>
  <c r="B135" i="238"/>
  <c r="A537" i="236"/>
  <c r="B537" i="236" a="1"/>
  <c r="B136" i="238" a="1"/>
  <c r="B136" i="238"/>
  <c r="A538" i="236"/>
  <c r="B538" i="236" a="1"/>
  <c r="B137" i="238" a="1"/>
  <c r="B137" i="238"/>
  <c r="A539" i="236"/>
  <c r="B539" i="236" a="1"/>
  <c r="B138" i="238" a="1"/>
  <c r="B138" i="238"/>
  <c r="A540" i="236"/>
  <c r="B540" i="236" a="1"/>
  <c r="B139" i="238" a="1"/>
  <c r="B139" i="238"/>
  <c r="A541" i="236"/>
  <c r="B541" i="236" a="1"/>
  <c r="B140" i="238" a="1"/>
  <c r="B140" i="238"/>
  <c r="A542" i="236"/>
  <c r="B542" i="236" a="1"/>
  <c r="B141" i="238" a="1"/>
  <c r="B141" i="238"/>
  <c r="A543" i="236"/>
  <c r="B543" i="236" a="1"/>
  <c r="B142" i="238" a="1"/>
  <c r="B142" i="238"/>
  <c r="A544" i="236"/>
  <c r="B544" i="236" a="1"/>
  <c r="B143" i="238" a="1"/>
  <c r="B143" i="238"/>
  <c r="A545" i="236"/>
  <c r="B545" i="236" a="1"/>
  <c r="B144" i="238" a="1"/>
  <c r="B144" i="238"/>
  <c r="A546" i="236"/>
  <c r="B546" i="236" a="1"/>
  <c r="B145" i="238" a="1"/>
  <c r="B145" i="238"/>
  <c r="A547" i="236"/>
  <c r="B547" i="236" a="1"/>
  <c r="B146" i="238" a="1"/>
  <c r="B146" i="238"/>
  <c r="A548" i="236"/>
  <c r="B548" i="236" a="1"/>
  <c r="B147" i="238" a="1"/>
  <c r="B147" i="238"/>
  <c r="A549" i="236"/>
  <c r="B549" i="236" a="1"/>
  <c r="B148" i="238" a="1"/>
  <c r="B148" i="238"/>
  <c r="A550" i="236"/>
  <c r="B550" i="236" a="1"/>
  <c r="B149" i="238" a="1"/>
  <c r="B149" i="238"/>
  <c r="A551" i="236"/>
  <c r="B551" i="236" a="1"/>
  <c r="B150" i="238" a="1"/>
  <c r="B150" i="238"/>
  <c r="A552" i="236"/>
  <c r="B552" i="236" a="1"/>
  <c r="B151" i="238" a="1"/>
  <c r="B151" i="238"/>
  <c r="A553" i="236"/>
  <c r="B553" i="236" a="1"/>
  <c r="B152" i="238" a="1"/>
  <c r="B152" i="238"/>
  <c r="A554" i="236"/>
  <c r="B554" i="236" a="1"/>
  <c r="B153" i="238" a="1"/>
  <c r="B153" i="238"/>
  <c r="A555" i="236"/>
  <c r="B555" i="236" a="1"/>
  <c r="B154" i="238" a="1"/>
  <c r="B154" i="238"/>
  <c r="A556" i="236"/>
  <c r="B556" i="236" a="1"/>
  <c r="B155" i="238" a="1"/>
  <c r="B155" i="238"/>
  <c r="A557" i="236"/>
  <c r="B557" i="236" a="1"/>
  <c r="B156" i="238" a="1"/>
  <c r="B156" i="238"/>
  <c r="A558" i="236"/>
  <c r="B558" i="236" a="1"/>
  <c r="B157" i="238" a="1"/>
  <c r="B157" i="238"/>
  <c r="A559" i="236"/>
  <c r="B559" i="236" a="1"/>
  <c r="B158" i="238" a="1"/>
  <c r="B158" i="238"/>
  <c r="A560" i="236"/>
  <c r="B560" i="236" a="1"/>
  <c r="B159" i="238" a="1"/>
  <c r="B159" i="238"/>
  <c r="A561" i="236"/>
  <c r="B561" i="236" a="1"/>
  <c r="B160" i="238" a="1"/>
  <c r="B160" i="238"/>
  <c r="A562" i="236"/>
  <c r="B562" i="236" a="1"/>
  <c r="B161" i="238" a="1"/>
  <c r="B161" i="238"/>
  <c r="A563" i="236"/>
  <c r="B563" i="236" a="1"/>
  <c r="B162" i="238" a="1"/>
  <c r="B162" i="238"/>
  <c r="A564" i="236"/>
  <c r="B564" i="236" a="1"/>
  <c r="B163" i="238" a="1"/>
  <c r="B163" i="238"/>
  <c r="A565" i="236"/>
  <c r="B565" i="236" a="1"/>
  <c r="B164" i="238" a="1"/>
  <c r="B164" i="238"/>
  <c r="A566" i="236"/>
  <c r="B566" i="236" a="1"/>
  <c r="B165" i="238" a="1"/>
  <c r="B165" i="238"/>
  <c r="A567" i="236"/>
  <c r="B567" i="236" a="1"/>
  <c r="B166" i="238" a="1"/>
  <c r="B166" i="238"/>
  <c r="A568" i="236"/>
  <c r="B568" i="236" a="1"/>
  <c r="B167" i="238" a="1"/>
  <c r="B167" i="238"/>
  <c r="A569" i="236"/>
  <c r="B569" i="236" a="1"/>
  <c r="B168" i="238" a="1"/>
  <c r="B168" i="238"/>
  <c r="A570" i="236"/>
  <c r="B570" i="236" a="1"/>
  <c r="B169" i="238" a="1"/>
  <c r="B169" i="238"/>
  <c r="A571" i="236"/>
  <c r="B571" i="236" a="1"/>
  <c r="B170" i="238" a="1"/>
  <c r="B170" i="238"/>
  <c r="A572" i="236"/>
  <c r="B572" i="236" a="1"/>
  <c r="B171" i="238" a="1"/>
  <c r="B171" i="238"/>
  <c r="A573" i="236"/>
  <c r="B573" i="236" a="1"/>
  <c r="B172" i="238" a="1"/>
  <c r="B172" i="238"/>
  <c r="A574" i="236"/>
  <c r="B574" i="236" a="1"/>
  <c r="B173" i="238" a="1"/>
  <c r="B173" i="238"/>
  <c r="A575" i="236"/>
  <c r="B575" i="236" a="1"/>
  <c r="B174" i="238" a="1"/>
  <c r="B174" i="238"/>
  <c r="A576" i="236"/>
  <c r="B576" i="236" a="1"/>
  <c r="B175" i="238" a="1"/>
  <c r="B175" i="238"/>
  <c r="A577" i="236"/>
  <c r="B577" i="236" a="1"/>
  <c r="B176" i="238" a="1"/>
  <c r="B176" i="238"/>
  <c r="A578" i="236"/>
  <c r="B578" i="236" a="1"/>
  <c r="B177" i="238" a="1"/>
  <c r="B177" i="238"/>
  <c r="A579" i="236"/>
  <c r="B579" i="236" a="1"/>
  <c r="B178" i="238" a="1"/>
  <c r="B178" i="238"/>
  <c r="A580" i="236"/>
  <c r="B580" i="236" a="1"/>
  <c r="B179" i="238" a="1"/>
  <c r="B179" i="238"/>
  <c r="A581" i="236"/>
  <c r="B581" i="236" a="1"/>
  <c r="B180" i="238" a="1"/>
  <c r="B180" i="238"/>
  <c r="A582" i="236"/>
  <c r="B582" i="236" a="1"/>
  <c r="B181" i="238" a="1"/>
  <c r="B181" i="238"/>
  <c r="A583" i="236"/>
  <c r="B583" i="236" a="1"/>
  <c r="B182" i="238" a="1"/>
  <c r="B182" i="238"/>
  <c r="A584" i="236"/>
  <c r="B584" i="236" a="1"/>
  <c r="B183" i="238" a="1"/>
  <c r="B183" i="238"/>
  <c r="A585" i="236"/>
  <c r="B585" i="236" a="1"/>
  <c r="B184" i="238" a="1"/>
  <c r="B184" i="238"/>
  <c r="A586" i="236"/>
  <c r="B586" i="236" a="1"/>
  <c r="B185" i="238" a="1"/>
  <c r="B185" i="238"/>
  <c r="A587" i="236"/>
  <c r="B587" i="236" a="1"/>
  <c r="B186" i="238" a="1"/>
  <c r="B186" i="238"/>
  <c r="A588" i="236"/>
  <c r="B588" i="236" a="1"/>
  <c r="B187" i="238" a="1"/>
  <c r="B187" i="238"/>
  <c r="A589" i="236"/>
  <c r="B589" i="236" a="1"/>
  <c r="B188" i="238" a="1"/>
  <c r="B188" i="238"/>
  <c r="A590" i="236"/>
  <c r="B590" i="236" a="1"/>
  <c r="B189" i="238" a="1"/>
  <c r="B189" i="238"/>
  <c r="A591" i="236"/>
  <c r="B591" i="236" a="1"/>
  <c r="B190" i="238" a="1"/>
  <c r="B190" i="238"/>
  <c r="A592" i="236"/>
  <c r="B592" i="236" a="1"/>
  <c r="B191" i="238" a="1"/>
  <c r="B191" i="238"/>
  <c r="A593" i="236"/>
  <c r="B593" i="236" a="1"/>
  <c r="B192" i="238" a="1"/>
  <c r="B192" i="238"/>
  <c r="A594" i="236"/>
  <c r="B594" i="236" a="1"/>
  <c r="B193" i="238" a="1"/>
  <c r="B193" i="238"/>
  <c r="A595" i="236"/>
  <c r="B595" i="236" a="1"/>
  <c r="B194" i="238" a="1"/>
  <c r="B194" i="238"/>
  <c r="A596" i="236"/>
  <c r="B596" i="236" a="1"/>
  <c r="B195" i="238" a="1"/>
  <c r="B195" i="238"/>
  <c r="A597" i="236"/>
  <c r="B597" i="236" a="1"/>
  <c r="B196" i="238" a="1"/>
  <c r="B196" i="238"/>
  <c r="A598" i="236"/>
  <c r="B598" i="236" a="1"/>
  <c r="B197" i="238" a="1"/>
  <c r="B197" i="238"/>
  <c r="A599" i="236"/>
  <c r="B599" i="236" a="1"/>
  <c r="B198" i="238" a="1"/>
  <c r="B198" i="238"/>
  <c r="A600" i="236"/>
  <c r="B600" i="236" a="1"/>
  <c r="B407" i="236"/>
  <c r="B408" i="236"/>
  <c r="B409" i="236"/>
  <c r="B410" i="236"/>
  <c r="B411" i="236"/>
  <c r="B412" i="236"/>
  <c r="B413" i="236"/>
  <c r="B414" i="236"/>
  <c r="B415" i="236"/>
  <c r="B416" i="236"/>
  <c r="B417" i="236"/>
  <c r="B418" i="236"/>
  <c r="B419" i="236"/>
  <c r="B420" i="236"/>
  <c r="B421" i="236"/>
  <c r="B422" i="236"/>
  <c r="B423" i="236"/>
  <c r="B424" i="236"/>
  <c r="B425" i="236"/>
  <c r="B426" i="236"/>
  <c r="B427" i="236"/>
  <c r="B428" i="236"/>
  <c r="B429" i="236"/>
  <c r="B430" i="236"/>
  <c r="B431" i="236"/>
  <c r="B432" i="236"/>
  <c r="B433" i="236"/>
  <c r="B434" i="236"/>
  <c r="B435" i="236"/>
  <c r="B436" i="236"/>
  <c r="B437" i="236"/>
  <c r="B438" i="236"/>
  <c r="B439" i="236"/>
  <c r="B440" i="236"/>
  <c r="B441" i="236"/>
  <c r="B442" i="236"/>
  <c r="B443" i="236"/>
  <c r="B444" i="236"/>
  <c r="B445" i="236"/>
  <c r="B446" i="236"/>
  <c r="B447" i="236"/>
  <c r="B448" i="236"/>
  <c r="B449" i="236"/>
  <c r="B450" i="236"/>
  <c r="B451" i="236"/>
  <c r="B452" i="236"/>
  <c r="B453" i="236"/>
  <c r="B454" i="236"/>
  <c r="B455" i="236"/>
  <c r="B456" i="236"/>
  <c r="B457" i="236"/>
  <c r="B458" i="236"/>
  <c r="B459" i="236"/>
  <c r="B460" i="236"/>
  <c r="B461" i="236"/>
  <c r="B462" i="236"/>
  <c r="B463" i="236"/>
  <c r="B464" i="236"/>
  <c r="B465" i="236"/>
  <c r="B466" i="236"/>
  <c r="B467" i="236"/>
  <c r="B468" i="236"/>
  <c r="B469" i="236"/>
  <c r="B470" i="236"/>
  <c r="B471" i="236"/>
  <c r="B472" i="236"/>
  <c r="B473" i="236"/>
  <c r="B474" i="236"/>
  <c r="B475" i="236"/>
  <c r="B476" i="236"/>
  <c r="B477" i="236"/>
  <c r="B478" i="236"/>
  <c r="B479" i="236"/>
  <c r="B480" i="236"/>
  <c r="B481" i="236"/>
  <c r="B482" i="236"/>
  <c r="B483" i="236"/>
  <c r="B484" i="236"/>
  <c r="B485" i="236"/>
  <c r="B486" i="236"/>
  <c r="B487" i="236"/>
  <c r="B488" i="236"/>
  <c r="B489" i="236"/>
  <c r="B490" i="236"/>
  <c r="B491" i="236"/>
  <c r="B492" i="236"/>
  <c r="B493" i="236"/>
  <c r="B494" i="236"/>
  <c r="B495" i="236"/>
  <c r="B496" i="236"/>
  <c r="B497" i="236"/>
  <c r="B498" i="236"/>
  <c r="B499" i="236"/>
  <c r="B500" i="236"/>
  <c r="B501" i="236"/>
  <c r="B502" i="236"/>
  <c r="B503" i="236"/>
  <c r="B504" i="236"/>
  <c r="B505" i="236"/>
  <c r="B506" i="236"/>
  <c r="B507" i="236"/>
  <c r="B508" i="236"/>
  <c r="B509" i="236"/>
  <c r="B510" i="236"/>
  <c r="B511" i="236"/>
  <c r="B512" i="236"/>
  <c r="B513" i="236"/>
  <c r="B514" i="236"/>
  <c r="B515" i="236"/>
  <c r="B516" i="236"/>
  <c r="B517" i="236"/>
  <c r="B518" i="236"/>
  <c r="B519" i="236"/>
  <c r="B520" i="236"/>
  <c r="B521" i="236"/>
  <c r="B522" i="236"/>
  <c r="B523" i="236"/>
  <c r="B524" i="236"/>
  <c r="B525" i="236"/>
  <c r="B526" i="236"/>
  <c r="B527" i="236"/>
  <c r="B528" i="236"/>
  <c r="B529" i="236"/>
  <c r="B530" i="236"/>
  <c r="B531" i="236"/>
  <c r="B532" i="236"/>
  <c r="B533" i="236"/>
  <c r="B534" i="236"/>
  <c r="B535" i="236"/>
  <c r="B536" i="236"/>
  <c r="B537" i="236"/>
  <c r="B538" i="236"/>
  <c r="B539" i="236"/>
  <c r="B540" i="236"/>
  <c r="B541" i="236"/>
  <c r="B542" i="236"/>
  <c r="B543" i="236"/>
  <c r="B544" i="236"/>
  <c r="B545" i="236"/>
  <c r="B546" i="236"/>
  <c r="B547" i="236"/>
  <c r="B548" i="236"/>
  <c r="B549" i="236"/>
  <c r="B550" i="236"/>
  <c r="B551" i="236"/>
  <c r="B552" i="236"/>
  <c r="B553" i="236"/>
  <c r="B554" i="236"/>
  <c r="B555" i="236"/>
  <c r="B556" i="236"/>
  <c r="B557" i="236"/>
  <c r="B558" i="236"/>
  <c r="B559" i="236"/>
  <c r="B560" i="236"/>
  <c r="B561" i="236"/>
  <c r="B562" i="236"/>
  <c r="B563" i="236"/>
  <c r="B564" i="236"/>
  <c r="B565" i="236"/>
  <c r="B566" i="236"/>
  <c r="B567" i="236"/>
  <c r="B568" i="236"/>
  <c r="B569" i="236"/>
  <c r="B570" i="236"/>
  <c r="B571" i="236"/>
  <c r="B572" i="236"/>
  <c r="B573" i="236"/>
  <c r="B574" i="236"/>
  <c r="B575" i="236"/>
  <c r="B576" i="236"/>
  <c r="B577" i="236"/>
  <c r="B578" i="236"/>
  <c r="B579" i="236"/>
  <c r="B580" i="236"/>
  <c r="B581" i="236"/>
  <c r="B582" i="236"/>
  <c r="B583" i="236"/>
  <c r="B584" i="236"/>
  <c r="B585" i="236"/>
  <c r="B586" i="236"/>
  <c r="B587" i="236"/>
  <c r="B588" i="236"/>
  <c r="B589" i="236"/>
  <c r="B590" i="236"/>
  <c r="B591" i="236"/>
  <c r="B592" i="236"/>
  <c r="B593" i="236"/>
  <c r="B594" i="236"/>
  <c r="B595" i="236"/>
  <c r="B596" i="236"/>
  <c r="B597" i="236"/>
  <c r="B598" i="236"/>
  <c r="B599" i="236"/>
  <c r="B600" i="236"/>
  <c r="D453" i="236"/>
  <c r="E453" i="236"/>
  <c r="F453" i="236"/>
  <c r="G453" i="236"/>
  <c r="H453" i="236"/>
  <c r="I453" i="236"/>
  <c r="J453" i="236"/>
  <c r="K453" i="236"/>
  <c r="L453" i="236"/>
  <c r="M453" i="236"/>
  <c r="N453" i="236"/>
  <c r="O453" i="236"/>
  <c r="P453" i="236"/>
  <c r="Q453" i="236"/>
  <c r="R453" i="236"/>
  <c r="S453" i="236"/>
  <c r="T453" i="236"/>
  <c r="U453" i="236"/>
  <c r="V453" i="236"/>
  <c r="W453" i="236"/>
  <c r="X453" i="236"/>
  <c r="Y453" i="236"/>
  <c r="Z453" i="236"/>
  <c r="AA453" i="236"/>
  <c r="AA454" i="236"/>
  <c r="Z454" i="236"/>
  <c r="Y454" i="236"/>
  <c r="X454" i="236"/>
  <c r="W454" i="236"/>
  <c r="V454" i="236"/>
  <c r="U454" i="236"/>
  <c r="T454" i="236"/>
  <c r="S454" i="236"/>
  <c r="R454" i="236"/>
  <c r="Q454" i="236"/>
  <c r="P454" i="236"/>
  <c r="O454" i="236"/>
  <c r="N454" i="236"/>
  <c r="M454" i="236"/>
  <c r="L454" i="236"/>
  <c r="K454" i="236"/>
  <c r="J454" i="236"/>
  <c r="I454" i="236"/>
  <c r="H454" i="236"/>
  <c r="G454" i="236"/>
  <c r="F454" i="236"/>
  <c r="E454" i="236"/>
  <c r="D454" i="236"/>
  <c r="C452" i="236"/>
  <c r="C454" i="236"/>
  <c r="B199" i="238" a="1"/>
  <c r="B199" i="238"/>
  <c r="B200" i="238" a="1"/>
  <c r="B200" i="238"/>
  <c r="B201" i="238" a="1"/>
  <c r="B201" i="238"/>
  <c r="B202" i="238" a="1"/>
  <c r="B202" i="238"/>
  <c r="B203" i="238" a="1"/>
  <c r="B203" i="238"/>
  <c r="B204" i="238" a="1"/>
  <c r="B204" i="238"/>
  <c r="B205" i="238" a="1"/>
  <c r="B205" i="238"/>
  <c r="B206" i="238" a="1"/>
  <c r="B206" i="238"/>
  <c r="B207" i="238" a="1"/>
  <c r="B207" i="238"/>
  <c r="B208" i="238" a="1"/>
  <c r="B208" i="238"/>
  <c r="B209" i="238" a="1"/>
  <c r="B209" i="238"/>
  <c r="B210" i="238" a="1"/>
  <c r="B210" i="238"/>
  <c r="B211" i="238" a="1"/>
  <c r="B211" i="238"/>
  <c r="B212" i="238" a="1"/>
  <c r="B212" i="238"/>
  <c r="B213" i="238" a="1"/>
  <c r="B213" i="238"/>
  <c r="B214" i="238" a="1"/>
  <c r="B214" i="238"/>
  <c r="B215" i="238" a="1"/>
  <c r="B215" i="238"/>
  <c r="B216" i="238" a="1"/>
  <c r="B216" i="238"/>
  <c r="B217" i="238" a="1"/>
  <c r="B217" i="238"/>
  <c r="B218" i="238" a="1"/>
  <c r="B218" i="238"/>
  <c r="B219" i="238" a="1"/>
  <c r="B219" i="238"/>
  <c r="B220" i="238" a="1"/>
  <c r="B220" i="238"/>
  <c r="B221" i="238" a="1"/>
  <c r="B221" i="238"/>
  <c r="B222" i="238" a="1"/>
  <c r="B222" i="238"/>
  <c r="B223" i="238" a="1"/>
  <c r="B223" i="238"/>
  <c r="B224" i="238" a="1"/>
  <c r="B224" i="238"/>
  <c r="B225" i="238" a="1"/>
  <c r="B225" i="238"/>
  <c r="B226" i="238" a="1"/>
  <c r="B226" i="238"/>
  <c r="B227" i="238" a="1"/>
  <c r="B227" i="238"/>
  <c r="B228" i="238" a="1"/>
  <c r="B228" i="238"/>
  <c r="B229" i="238" a="1"/>
  <c r="B229" i="238"/>
  <c r="B230" i="238" a="1"/>
  <c r="B230" i="238"/>
  <c r="B231" i="238" a="1"/>
  <c r="B231" i="238"/>
  <c r="B232" i="238" a="1"/>
  <c r="B232" i="238"/>
  <c r="B233" i="238" a="1"/>
  <c r="B233" i="238"/>
  <c r="B234" i="238" a="1"/>
  <c r="B234" i="238"/>
  <c r="B235" i="238" a="1"/>
  <c r="B235" i="238"/>
  <c r="B236" i="238" a="1"/>
  <c r="B236" i="238"/>
  <c r="B237" i="238" a="1"/>
  <c r="B237" i="238"/>
  <c r="B238" i="238" a="1"/>
  <c r="B238" i="238"/>
  <c r="B239" i="238" a="1"/>
  <c r="B239" i="238"/>
  <c r="B240" i="238" a="1"/>
  <c r="B240" i="238"/>
  <c r="B241" i="238" a="1"/>
  <c r="B241" i="238"/>
  <c r="B242" i="238" a="1"/>
  <c r="B242" i="238"/>
  <c r="B243" i="238" a="1"/>
  <c r="B243" i="238"/>
  <c r="B244" i="238" a="1"/>
  <c r="B244" i="238"/>
  <c r="B245" i="238" a="1"/>
  <c r="B245" i="238"/>
  <c r="B246" i="238" a="1"/>
  <c r="B246" i="238"/>
  <c r="B247" i="238" a="1"/>
  <c r="B247" i="238"/>
  <c r="B248" i="238" a="1"/>
  <c r="B248" i="238"/>
  <c r="B249" i="238" a="1"/>
  <c r="B249" i="238"/>
  <c r="B250" i="238" a="1"/>
  <c r="B250" i="238"/>
  <c r="B251" i="238" a="1"/>
  <c r="B251" i="238"/>
  <c r="B252" i="238" a="1"/>
  <c r="B252" i="238"/>
  <c r="B253" i="238" a="1"/>
  <c r="B253" i="238"/>
  <c r="B254" i="238" a="1"/>
  <c r="B254" i="238"/>
  <c r="B255" i="238" a="1"/>
  <c r="B255" i="238"/>
  <c r="B256" i="238" a="1"/>
  <c r="B256" i="238"/>
  <c r="B257" i="238" a="1"/>
  <c r="B257" i="238"/>
  <c r="B258" i="238" a="1"/>
  <c r="B258" i="238"/>
  <c r="B259" i="238" a="1"/>
  <c r="B259" i="238"/>
  <c r="B260" i="238" a="1"/>
  <c r="B260" i="238"/>
  <c r="B261" i="238" a="1"/>
  <c r="B261" i="238"/>
  <c r="B262" i="238" a="1"/>
  <c r="B262" i="238"/>
  <c r="B263" i="238" a="1"/>
  <c r="B263" i="238"/>
  <c r="B264" i="238" a="1"/>
  <c r="B264" i="238"/>
  <c r="B265" i="238" a="1"/>
  <c r="B265" i="238"/>
  <c r="B266" i="238" a="1"/>
  <c r="B266" i="238"/>
  <c r="B267" i="238" a="1"/>
  <c r="B267" i="238"/>
  <c r="B268" i="238" a="1"/>
  <c r="B268" i="238"/>
  <c r="B269" i="238" a="1"/>
  <c r="B269" i="238"/>
  <c r="B270" i="238" a="1"/>
  <c r="B270" i="238"/>
  <c r="B271" i="238" a="1"/>
  <c r="B271" i="238"/>
  <c r="B272" i="238" a="1"/>
  <c r="B272" i="238"/>
  <c r="B273" i="238" a="1"/>
  <c r="B273" i="238"/>
  <c r="B274" i="238" a="1"/>
  <c r="B274" i="238"/>
  <c r="B275" i="238" a="1"/>
  <c r="B275" i="238"/>
  <c r="B276" i="238" a="1"/>
  <c r="B276" i="238"/>
  <c r="B277" i="238" a="1"/>
  <c r="B277" i="238"/>
  <c r="B278" i="238" a="1"/>
  <c r="B278" i="238"/>
  <c r="B279" i="238" a="1"/>
  <c r="B279" i="238"/>
  <c r="B280" i="238" a="1"/>
  <c r="B280" i="238"/>
  <c r="B281" i="238" a="1"/>
  <c r="B281" i="238"/>
  <c r="B282" i="238" a="1"/>
  <c r="B282" i="238"/>
  <c r="B283" i="238" a="1"/>
  <c r="B283" i="238"/>
  <c r="B284" i="238" a="1"/>
  <c r="B284" i="238"/>
  <c r="B285" i="238" a="1"/>
  <c r="B285" i="238"/>
  <c r="B286" i="238" a="1"/>
  <c r="B286" i="238"/>
  <c r="B287" i="238" a="1"/>
  <c r="B287" i="238"/>
  <c r="B288" i="238" a="1"/>
  <c r="B288" i="238"/>
  <c r="B289" i="238" a="1"/>
  <c r="B289" i="238"/>
  <c r="B290" i="238" a="1"/>
  <c r="B290" i="238"/>
  <c r="B291" i="238" a="1"/>
  <c r="B291" i="238"/>
  <c r="B292" i="238" a="1"/>
  <c r="B292" i="238"/>
  <c r="B293" i="238" a="1"/>
  <c r="B293" i="238"/>
  <c r="B294" i="238" a="1"/>
  <c r="B294" i="238"/>
  <c r="B295" i="238" a="1"/>
  <c r="B295" i="238"/>
  <c r="B296" i="238" a="1"/>
  <c r="B296" i="238"/>
  <c r="B297" i="238" a="1"/>
  <c r="B297" i="238"/>
  <c r="B298" i="238" a="1"/>
  <c r="B298" i="238"/>
  <c r="B299" i="238" a="1"/>
  <c r="B299" i="238"/>
  <c r="B300" i="238" a="1"/>
  <c r="B300" i="238"/>
  <c r="B301" i="238" a="1"/>
  <c r="B301" i="238"/>
  <c r="B302" i="238" a="1"/>
  <c r="B302" i="238"/>
  <c r="B303" i="238" a="1"/>
  <c r="B303" i="238"/>
  <c r="B304" i="238" a="1"/>
  <c r="B304" i="238"/>
  <c r="B305" i="238" a="1"/>
  <c r="B305" i="238"/>
  <c r="B306" i="238" a="1"/>
  <c r="B306" i="238"/>
  <c r="B307" i="238" a="1"/>
  <c r="B307" i="238"/>
  <c r="B308" i="238" a="1"/>
  <c r="B308" i="238"/>
  <c r="B309" i="238" a="1"/>
  <c r="B309" i="238"/>
  <c r="B310" i="238" a="1"/>
  <c r="B310" i="238"/>
  <c r="B311" i="238" a="1"/>
  <c r="B311" i="238"/>
  <c r="B312" i="238" a="1"/>
  <c r="B312" i="238"/>
  <c r="B313" i="238" a="1"/>
  <c r="B313" i="238"/>
  <c r="B314" i="238" a="1"/>
  <c r="B314" i="238"/>
  <c r="B315" i="238" a="1"/>
  <c r="B315" i="238"/>
  <c r="B316" i="238" a="1"/>
  <c r="B316" i="238"/>
  <c r="B317" i="238" a="1"/>
  <c r="B317" i="238"/>
  <c r="B318" i="238" a="1"/>
  <c r="B318" i="238"/>
  <c r="B319" i="238" a="1"/>
  <c r="B319" i="238"/>
  <c r="B320" i="238" a="1"/>
  <c r="B320" i="238"/>
  <c r="B321" i="238" a="1"/>
  <c r="B321" i="238"/>
  <c r="B322" i="238" a="1"/>
  <c r="B322" i="238"/>
  <c r="B323" i="238" a="1"/>
  <c r="B323" i="238"/>
  <c r="B324" i="238" a="1"/>
  <c r="B324" i="238"/>
  <c r="B325" i="238" a="1"/>
  <c r="B325" i="238"/>
  <c r="B326" i="238" a="1"/>
  <c r="B326" i="238"/>
  <c r="B327" i="238" a="1"/>
  <c r="B327" i="238"/>
  <c r="B328" i="238" a="1"/>
  <c r="B328" i="238"/>
  <c r="B329" i="238" a="1"/>
  <c r="B329" i="238"/>
  <c r="B330" i="238" a="1"/>
  <c r="B330" i="238"/>
  <c r="B331" i="238" a="1"/>
  <c r="B331" i="238"/>
  <c r="B332" i="238" a="1"/>
  <c r="B332" i="238"/>
  <c r="B333" i="238" a="1"/>
  <c r="B333" i="238"/>
  <c r="B334" i="238" a="1"/>
  <c r="B334" i="238"/>
  <c r="B335" i="238" a="1"/>
  <c r="B335" i="238"/>
  <c r="B336" i="238" a="1"/>
  <c r="B336" i="238"/>
  <c r="B337" i="238" a="1"/>
  <c r="B337" i="238"/>
  <c r="B338" i="238" a="1"/>
  <c r="B338" i="238"/>
  <c r="B339" i="238" a="1"/>
  <c r="B339" i="238"/>
  <c r="B340" i="238" a="1"/>
  <c r="B340" i="238"/>
  <c r="B341" i="238" a="1"/>
  <c r="B341" i="238"/>
  <c r="B342" i="238" a="1"/>
  <c r="B342" i="238"/>
  <c r="B343" i="238" a="1"/>
  <c r="B343" i="238"/>
  <c r="B344" i="238" a="1"/>
  <c r="B344" i="238"/>
  <c r="B345" i="238" a="1"/>
  <c r="B345" i="238"/>
  <c r="B346" i="238" a="1"/>
  <c r="B346" i="238"/>
  <c r="B347" i="238" a="1"/>
  <c r="B347" i="238"/>
  <c r="B348" i="238" a="1"/>
  <c r="B348" i="238"/>
  <c r="B349" i="238" a="1"/>
  <c r="B349" i="238"/>
  <c r="B350" i="238" a="1"/>
  <c r="B350" i="238"/>
  <c r="B351" i="238" a="1"/>
  <c r="B351" i="238"/>
  <c r="B352" i="238" a="1"/>
  <c r="B352" i="238"/>
  <c r="B353" i="238" a="1"/>
  <c r="B353" i="238"/>
  <c r="B354" i="238" a="1"/>
  <c r="B354" i="238"/>
  <c r="B355" i="238" a="1"/>
  <c r="B355" i="238"/>
  <c r="B356" i="238" a="1"/>
  <c r="B356" i="238"/>
  <c r="B357" i="238" a="1"/>
  <c r="B357" i="238"/>
  <c r="B358" i="238" a="1"/>
  <c r="B358" i="238"/>
  <c r="B359" i="238" a="1"/>
  <c r="B359" i="238"/>
  <c r="B360" i="238" a="1"/>
  <c r="B360" i="238"/>
  <c r="B361" i="238" a="1"/>
  <c r="B361" i="238"/>
  <c r="B362" i="238" a="1"/>
  <c r="B362" i="238"/>
  <c r="B363" i="238" a="1"/>
  <c r="B363" i="238"/>
  <c r="B364" i="238" a="1"/>
  <c r="B364" i="238"/>
  <c r="B365" i="238" a="1"/>
  <c r="B365" i="238"/>
  <c r="B366" i="238" a="1"/>
  <c r="B366" i="238"/>
  <c r="B367" i="238" a="1"/>
  <c r="B367" i="238"/>
  <c r="B368" i="238" a="1"/>
  <c r="B368" i="238"/>
  <c r="B369" i="238" a="1"/>
  <c r="B369" i="238"/>
  <c r="B370" i="238" a="1"/>
  <c r="B370" i="238"/>
  <c r="B371" i="238" a="1"/>
  <c r="B371" i="238"/>
  <c r="B372" i="238" a="1"/>
  <c r="B372" i="238"/>
  <c r="B373" i="238" a="1"/>
  <c r="B373" i="238"/>
  <c r="B374" i="238" a="1"/>
  <c r="B374" i="238"/>
  <c r="B375" i="238" a="1"/>
  <c r="B375" i="238"/>
  <c r="B376" i="238" a="1"/>
  <c r="B376" i="238"/>
  <c r="B377" i="238" a="1"/>
  <c r="B377" i="238"/>
  <c r="B378" i="238" a="1"/>
  <c r="B378" i="238"/>
  <c r="B379" i="238" a="1"/>
  <c r="B379" i="238"/>
  <c r="B380" i="238" a="1"/>
  <c r="B380" i="238"/>
  <c r="B381" i="238" a="1"/>
  <c r="B381" i="238"/>
  <c r="B382" i="238" a="1"/>
  <c r="B382" i="238"/>
  <c r="B383" i="238" a="1"/>
  <c r="B383" i="238"/>
  <c r="B384" i="238" a="1"/>
  <c r="B384" i="238"/>
  <c r="B385" i="238" a="1"/>
  <c r="B385" i="238"/>
  <c r="B386" i="238" a="1"/>
  <c r="B386" i="238"/>
  <c r="B387" i="238" a="1"/>
  <c r="B387" i="238"/>
  <c r="B388" i="238" a="1"/>
  <c r="B388" i="238"/>
  <c r="B389" i="238" a="1"/>
  <c r="B389" i="238"/>
  <c r="B390" i="238" a="1"/>
  <c r="B390" i="238"/>
  <c r="B391" i="238" a="1"/>
  <c r="B391" i="238"/>
  <c r="B392" i="238" a="1"/>
  <c r="B392" i="238"/>
  <c r="B393" i="238" a="1"/>
  <c r="B393" i="238"/>
  <c r="B394" i="238" a="1"/>
  <c r="B394" i="238"/>
  <c r="B395" i="238" a="1"/>
  <c r="B395" i="238"/>
  <c r="B396" i="238" a="1"/>
  <c r="B396" i="238"/>
  <c r="B397" i="238" a="1"/>
  <c r="B397" i="238"/>
  <c r="B398" i="238" a="1"/>
  <c r="B398" i="238"/>
  <c r="B399" i="238" a="1"/>
  <c r="B399" i="238"/>
  <c r="B400" i="238" a="1"/>
  <c r="B400" i="238"/>
  <c r="B2" i="239" a="1"/>
  <c r="B2" i="239"/>
  <c r="A604" i="236"/>
  <c r="B3" i="239" a="1"/>
  <c r="B3" i="239"/>
  <c r="A605" i="236"/>
  <c r="B4" i="239" a="1"/>
  <c r="B4" i="239"/>
  <c r="A606" i="236"/>
  <c r="B5" i="239" a="1"/>
  <c r="B5" i="239"/>
  <c r="A607" i="236"/>
  <c r="D604" i="236"/>
  <c r="E604" i="236"/>
  <c r="F604" i="236"/>
  <c r="G604" i="236"/>
  <c r="B604" i="236"/>
  <c r="H604" i="236"/>
  <c r="I604" i="236"/>
  <c r="D605" i="236"/>
  <c r="E605" i="236"/>
  <c r="F605" i="236"/>
  <c r="G605" i="236"/>
  <c r="B605" i="236"/>
  <c r="H605" i="236"/>
  <c r="I605" i="236"/>
  <c r="D606" i="236"/>
  <c r="E606" i="236"/>
  <c r="F606" i="236"/>
  <c r="G606" i="236"/>
  <c r="B606" i="236"/>
  <c r="H606" i="236"/>
  <c r="I606" i="236"/>
  <c r="D607" i="236"/>
  <c r="E607" i="236"/>
  <c r="F607" i="236"/>
  <c r="G607" i="236"/>
  <c r="B607" i="236"/>
  <c r="H607" i="236"/>
  <c r="I607" i="236"/>
  <c r="B6" i="239" a="1"/>
  <c r="B6" i="239"/>
  <c r="A608" i="236"/>
  <c r="D608" i="236"/>
  <c r="E608" i="236"/>
  <c r="F608" i="236"/>
  <c r="G608" i="236"/>
  <c r="B608" i="236"/>
  <c r="H608" i="236"/>
  <c r="I608" i="236"/>
  <c r="B7" i="239" a="1"/>
  <c r="B7" i="239"/>
  <c r="A609" i="236"/>
  <c r="D609" i="236"/>
  <c r="E609" i="236"/>
  <c r="F609" i="236"/>
  <c r="G609" i="236"/>
  <c r="B609" i="236"/>
  <c r="H609" i="236"/>
  <c r="I609" i="236"/>
  <c r="B8" i="239" a="1"/>
  <c r="B8" i="239"/>
  <c r="A610" i="236"/>
  <c r="D610" i="236"/>
  <c r="E610" i="236"/>
  <c r="F610" i="236"/>
  <c r="G610" i="236"/>
  <c r="B610" i="236"/>
  <c r="H610" i="236"/>
  <c r="I610" i="236"/>
  <c r="B9" i="239" a="1"/>
  <c r="B9" i="239"/>
  <c r="A611" i="236"/>
  <c r="D611" i="236"/>
  <c r="E611" i="236"/>
  <c r="F611" i="236"/>
  <c r="G611" i="236"/>
  <c r="B611" i="236"/>
  <c r="H611" i="236"/>
  <c r="I611" i="236"/>
  <c r="B10" i="239" a="1"/>
  <c r="B10" i="239"/>
  <c r="A612" i="236"/>
  <c r="D612" i="236"/>
  <c r="E612" i="236"/>
  <c r="F612" i="236"/>
  <c r="G612" i="236"/>
  <c r="B612" i="236"/>
  <c r="H612" i="236"/>
  <c r="I612" i="236"/>
  <c r="B11" i="239" a="1"/>
  <c r="B11" i="239"/>
  <c r="A613" i="236"/>
  <c r="D613" i="236"/>
  <c r="E613" i="236"/>
  <c r="F613" i="236"/>
  <c r="G613" i="236"/>
  <c r="B613" i="236"/>
  <c r="H613" i="236"/>
  <c r="I613" i="236"/>
  <c r="B12" i="239" a="1"/>
  <c r="B12" i="239"/>
  <c r="A614" i="236"/>
  <c r="D614" i="236"/>
  <c r="E614" i="236"/>
  <c r="F614" i="236"/>
  <c r="G614" i="236"/>
  <c r="B614" i="236"/>
  <c r="H614" i="236"/>
  <c r="I614" i="236"/>
  <c r="B13" i="239" a="1"/>
  <c r="B13" i="239"/>
  <c r="A615" i="236"/>
  <c r="D615" i="236"/>
  <c r="E615" i="236"/>
  <c r="F615" i="236"/>
  <c r="G615" i="236"/>
  <c r="B615" i="236"/>
  <c r="H615" i="236"/>
  <c r="I615" i="236"/>
  <c r="B14" i="239" a="1"/>
  <c r="B14" i="239"/>
  <c r="A616" i="236"/>
  <c r="D616" i="236"/>
  <c r="E616" i="236"/>
  <c r="F616" i="236"/>
  <c r="G616" i="236"/>
  <c r="B616" i="236"/>
  <c r="H616" i="236"/>
  <c r="I616" i="236"/>
  <c r="B15" i="239" a="1"/>
  <c r="B15" i="239"/>
  <c r="A617" i="236"/>
  <c r="D617" i="236"/>
  <c r="E617" i="236"/>
  <c r="F617" i="236"/>
  <c r="G617" i="236"/>
  <c r="B617" i="236"/>
  <c r="H617" i="236"/>
  <c r="I617" i="236"/>
  <c r="B16" i="239" a="1"/>
  <c r="B16" i="239"/>
  <c r="A618" i="236"/>
  <c r="D618" i="236"/>
  <c r="E618" i="236"/>
  <c r="F618" i="236"/>
  <c r="G618" i="236"/>
  <c r="B618" i="236"/>
  <c r="H618" i="236"/>
  <c r="I618" i="236"/>
  <c r="B17" i="239" a="1"/>
  <c r="B17" i="239"/>
  <c r="A619" i="236"/>
  <c r="D619" i="236"/>
  <c r="E619" i="236"/>
  <c r="F619" i="236"/>
  <c r="G619" i="236"/>
  <c r="B619" i="236"/>
  <c r="H619" i="236"/>
  <c r="I619" i="236"/>
  <c r="B18" i="239" a="1"/>
  <c r="B18" i="239"/>
  <c r="A620" i="236"/>
  <c r="D620" i="236"/>
  <c r="E620" i="236"/>
  <c r="F620" i="236"/>
  <c r="G620" i="236"/>
  <c r="B620" i="236"/>
  <c r="H620" i="236"/>
  <c r="I620" i="236"/>
  <c r="B19" i="239" a="1"/>
  <c r="B19" i="239"/>
  <c r="A621" i="236"/>
  <c r="D621" i="236"/>
  <c r="E621" i="236"/>
  <c r="F621" i="236"/>
  <c r="G621" i="236"/>
  <c r="B621" i="236"/>
  <c r="H621" i="236"/>
  <c r="I621" i="236"/>
  <c r="B20" i="239" a="1"/>
  <c r="B20" i="239"/>
  <c r="A622" i="236"/>
  <c r="D622" i="236"/>
  <c r="E622" i="236"/>
  <c r="F622" i="236"/>
  <c r="G622" i="236"/>
  <c r="B622" i="236"/>
  <c r="H622" i="236"/>
  <c r="I622" i="236"/>
  <c r="B21" i="239" a="1"/>
  <c r="B21" i="239"/>
  <c r="A623" i="236"/>
  <c r="D623" i="236"/>
  <c r="E623" i="236"/>
  <c r="F623" i="236"/>
  <c r="G623" i="236"/>
  <c r="B623" i="236"/>
  <c r="H623" i="236"/>
  <c r="I623" i="236"/>
  <c r="B22" i="239" a="1"/>
  <c r="B22" i="239"/>
  <c r="A624" i="236"/>
  <c r="D624" i="236"/>
  <c r="E624" i="236"/>
  <c r="F624" i="236"/>
  <c r="G624" i="236"/>
  <c r="B624" i="236"/>
  <c r="H624" i="236"/>
  <c r="I624" i="236"/>
  <c r="B23" i="239" a="1"/>
  <c r="B23" i="239"/>
  <c r="A625" i="236"/>
  <c r="D625" i="236"/>
  <c r="E625" i="236"/>
  <c r="F625" i="236"/>
  <c r="G625" i="236"/>
  <c r="B625" i="236"/>
  <c r="H625" i="236"/>
  <c r="I625" i="236"/>
  <c r="B24" i="239" a="1"/>
  <c r="B24" i="239"/>
  <c r="A626" i="236"/>
  <c r="D626" i="236"/>
  <c r="E626" i="236"/>
  <c r="F626" i="236"/>
  <c r="G626" i="236"/>
  <c r="B626" i="236"/>
  <c r="H626" i="236"/>
  <c r="I626" i="236"/>
  <c r="B25" i="239" a="1"/>
  <c r="B25" i="239"/>
  <c r="A627" i="236"/>
  <c r="D627" i="236"/>
  <c r="E627" i="236"/>
  <c r="F627" i="236"/>
  <c r="G627" i="236"/>
  <c r="B627" i="236"/>
  <c r="H627" i="236"/>
  <c r="I627" i="236"/>
  <c r="B26" i="239" a="1"/>
  <c r="B26" i="239"/>
  <c r="A628" i="236"/>
  <c r="D628" i="236"/>
  <c r="E628" i="236"/>
  <c r="F628" i="236"/>
  <c r="G628" i="236"/>
  <c r="B628" i="236"/>
  <c r="H628" i="236"/>
  <c r="I628" i="236"/>
  <c r="B27" i="239" a="1"/>
  <c r="B27" i="239"/>
  <c r="A629" i="236"/>
  <c r="D629" i="236"/>
  <c r="E629" i="236"/>
  <c r="F629" i="236"/>
  <c r="G629" i="236"/>
  <c r="B629" i="236"/>
  <c r="H629" i="236"/>
  <c r="I629" i="236"/>
  <c r="B28" i="239" a="1"/>
  <c r="B28" i="239"/>
  <c r="A630" i="236"/>
  <c r="D630" i="236"/>
  <c r="E630" i="236"/>
  <c r="F630" i="236"/>
  <c r="G630" i="236"/>
  <c r="B630" i="236"/>
  <c r="H630" i="236"/>
  <c r="I630" i="236"/>
  <c r="B29" i="239" a="1"/>
  <c r="B29" i="239"/>
  <c r="A631" i="236"/>
  <c r="D631" i="236"/>
  <c r="E631" i="236"/>
  <c r="F631" i="236"/>
  <c r="G631" i="236"/>
  <c r="B631" i="236"/>
  <c r="H631" i="236"/>
  <c r="I631" i="236"/>
  <c r="B30" i="239" a="1"/>
  <c r="B30" i="239"/>
  <c r="A632" i="236"/>
  <c r="D632" i="236"/>
  <c r="E632" i="236"/>
  <c r="F632" i="236"/>
  <c r="G632" i="236"/>
  <c r="B632" i="236"/>
  <c r="H632" i="236"/>
  <c r="I632" i="236"/>
  <c r="B31" i="239" a="1"/>
  <c r="B31" i="239"/>
  <c r="A633" i="236"/>
  <c r="D633" i="236"/>
  <c r="E633" i="236"/>
  <c r="F633" i="236"/>
  <c r="G633" i="236"/>
  <c r="B633" i="236"/>
  <c r="H633" i="236"/>
  <c r="I633" i="236"/>
  <c r="B32" i="239" a="1"/>
  <c r="B32" i="239"/>
  <c r="A634" i="236"/>
  <c r="D634" i="236"/>
  <c r="E634" i="236"/>
  <c r="F634" i="236"/>
  <c r="G634" i="236"/>
  <c r="B634" i="236"/>
  <c r="H634" i="236"/>
  <c r="I634" i="236"/>
  <c r="B33" i="239" a="1"/>
  <c r="B33" i="239"/>
  <c r="A635" i="236"/>
  <c r="D635" i="236"/>
  <c r="E635" i="236"/>
  <c r="F635" i="236"/>
  <c r="G635" i="236"/>
  <c r="B635" i="236"/>
  <c r="H635" i="236"/>
  <c r="I635" i="236"/>
  <c r="B34" i="239" a="1"/>
  <c r="B34" i="239"/>
  <c r="A636" i="236"/>
  <c r="D636" i="236"/>
  <c r="E636" i="236"/>
  <c r="F636" i="236"/>
  <c r="G636" i="236"/>
  <c r="B636" i="236"/>
  <c r="H636" i="236"/>
  <c r="I636" i="236"/>
  <c r="B35" i="239" a="1"/>
  <c r="B35" i="239"/>
  <c r="A637" i="236"/>
  <c r="D637" i="236"/>
  <c r="E637" i="236"/>
  <c r="F637" i="236"/>
  <c r="G637" i="236"/>
  <c r="B637" i="236"/>
  <c r="H637" i="236"/>
  <c r="I637" i="236"/>
  <c r="B36" i="239" a="1"/>
  <c r="B36" i="239"/>
  <c r="A638" i="236"/>
  <c r="D638" i="236"/>
  <c r="E638" i="236"/>
  <c r="F638" i="236"/>
  <c r="G638" i="236"/>
  <c r="B638" i="236"/>
  <c r="H638" i="236"/>
  <c r="I638" i="236"/>
  <c r="B37" i="239" a="1"/>
  <c r="B37" i="239"/>
  <c r="A639" i="236"/>
  <c r="D639" i="236"/>
  <c r="E639" i="236"/>
  <c r="F639" i="236"/>
  <c r="G639" i="236"/>
  <c r="B639" i="236"/>
  <c r="H639" i="236"/>
  <c r="I639" i="236"/>
  <c r="B38" i="239" a="1"/>
  <c r="B38" i="239"/>
  <c r="A640" i="236"/>
  <c r="D640" i="236"/>
  <c r="E640" i="236"/>
  <c r="F640" i="236"/>
  <c r="G640" i="236"/>
  <c r="B640" i="236"/>
  <c r="H640" i="236"/>
  <c r="I640" i="236"/>
  <c r="B39" i="239" a="1"/>
  <c r="B39" i="239"/>
  <c r="A641" i="236"/>
  <c r="D641" i="236"/>
  <c r="E641" i="236"/>
  <c r="F641" i="236"/>
  <c r="G641" i="236"/>
  <c r="B641" i="236"/>
  <c r="H641" i="236"/>
  <c r="I641" i="236"/>
  <c r="B40" i="239" a="1"/>
  <c r="B40" i="239"/>
  <c r="A642" i="236"/>
  <c r="D642" i="236"/>
  <c r="E642" i="236"/>
  <c r="F642" i="236"/>
  <c r="G642" i="236"/>
  <c r="B642" i="236"/>
  <c r="H642" i="236"/>
  <c r="I642" i="236"/>
  <c r="B41" i="239" a="1"/>
  <c r="B41" i="239"/>
  <c r="A643" i="236"/>
  <c r="D643" i="236"/>
  <c r="E643" i="236"/>
  <c r="F643" i="236"/>
  <c r="G643" i="236"/>
  <c r="B643" i="236"/>
  <c r="H643" i="236"/>
  <c r="I643" i="236"/>
  <c r="B42" i="239" a="1"/>
  <c r="B42" i="239"/>
  <c r="A644" i="236"/>
  <c r="D644" i="236"/>
  <c r="E644" i="236"/>
  <c r="F644" i="236"/>
  <c r="G644" i="236"/>
  <c r="B644" i="236"/>
  <c r="H644" i="236"/>
  <c r="I644" i="236"/>
  <c r="B43" i="239" a="1"/>
  <c r="B43" i="239"/>
  <c r="A645" i="236"/>
  <c r="D645" i="236"/>
  <c r="E645" i="236"/>
  <c r="F645" i="236"/>
  <c r="G645" i="236"/>
  <c r="B645" i="236"/>
  <c r="H645" i="236"/>
  <c r="I645" i="236"/>
  <c r="B44" i="239" a="1"/>
  <c r="B44" i="239"/>
  <c r="A646" i="236"/>
  <c r="D646" i="236"/>
  <c r="E646" i="236"/>
  <c r="F646" i="236"/>
  <c r="G646" i="236"/>
  <c r="B646" i="236"/>
  <c r="H646" i="236"/>
  <c r="I646" i="236"/>
  <c r="B45" i="239" a="1"/>
  <c r="B45" i="239"/>
  <c r="A647" i="236"/>
  <c r="D647" i="236"/>
  <c r="E647" i="236"/>
  <c r="F647" i="236"/>
  <c r="G647" i="236"/>
  <c r="B647" i="236"/>
  <c r="H647" i="236"/>
  <c r="I647" i="236"/>
  <c r="B46" i="239" a="1"/>
  <c r="B46" i="239"/>
  <c r="A648" i="236"/>
  <c r="D648" i="236"/>
  <c r="E648" i="236"/>
  <c r="F648" i="236"/>
  <c r="G648" i="236"/>
  <c r="B648" i="236"/>
  <c r="H648" i="236"/>
  <c r="I648" i="236"/>
  <c r="B47" i="239" a="1"/>
  <c r="B47" i="239"/>
  <c r="A649" i="236"/>
  <c r="D649" i="236"/>
  <c r="E649" i="236"/>
  <c r="F649" i="236"/>
  <c r="G649" i="236"/>
  <c r="B649" i="236"/>
  <c r="H649" i="236"/>
  <c r="I649" i="236"/>
  <c r="B48" i="239" a="1"/>
  <c r="B48" i="239"/>
  <c r="A650" i="236"/>
  <c r="D650" i="236"/>
  <c r="E650" i="236"/>
  <c r="F650" i="236"/>
  <c r="G650" i="236"/>
  <c r="B650" i="236"/>
  <c r="H650" i="236"/>
  <c r="I650" i="236"/>
  <c r="B49" i="239" a="1"/>
  <c r="B49" i="239"/>
  <c r="A651" i="236"/>
  <c r="D651" i="236"/>
  <c r="E651" i="236"/>
  <c r="F651" i="236"/>
  <c r="G651" i="236"/>
  <c r="B651" i="236"/>
  <c r="H651" i="236"/>
  <c r="I651" i="236"/>
  <c r="B50" i="239" a="1"/>
  <c r="B50" i="239"/>
  <c r="A652" i="236"/>
  <c r="D652" i="236"/>
  <c r="E652" i="236"/>
  <c r="F652" i="236"/>
  <c r="G652" i="236"/>
  <c r="B652" i="236"/>
  <c r="H652" i="236"/>
  <c r="I652" i="236"/>
  <c r="B51" i="239" a="1"/>
  <c r="B51" i="239"/>
  <c r="A653" i="236"/>
  <c r="D653" i="236"/>
  <c r="E653" i="236"/>
  <c r="F653" i="236"/>
  <c r="G653" i="236"/>
  <c r="B653" i="236"/>
  <c r="H653" i="236"/>
  <c r="I653" i="236"/>
  <c r="B52" i="239" a="1"/>
  <c r="B52" i="239"/>
  <c r="A654" i="236"/>
  <c r="D654" i="236"/>
  <c r="E654" i="236"/>
  <c r="F654" i="236"/>
  <c r="G654" i="236"/>
  <c r="B654" i="236"/>
  <c r="H654" i="236"/>
  <c r="I654" i="236"/>
  <c r="B53" i="239" a="1"/>
  <c r="B53" i="239"/>
  <c r="A655" i="236"/>
  <c r="D655" i="236"/>
  <c r="E655" i="236"/>
  <c r="F655" i="236"/>
  <c r="G655" i="236"/>
  <c r="B655" i="236"/>
  <c r="H655" i="236"/>
  <c r="I655" i="236"/>
  <c r="B54" i="239" a="1"/>
  <c r="B54" i="239"/>
  <c r="A656" i="236"/>
  <c r="D656" i="236"/>
  <c r="E656" i="236"/>
  <c r="F656" i="236"/>
  <c r="G656" i="236"/>
  <c r="B656" i="236"/>
  <c r="H656" i="236"/>
  <c r="I656" i="236"/>
  <c r="B55" i="239" a="1"/>
  <c r="B55" i="239"/>
  <c r="A657" i="236"/>
  <c r="D657" i="236"/>
  <c r="E657" i="236"/>
  <c r="F657" i="236"/>
  <c r="G657" i="236"/>
  <c r="B657" i="236"/>
  <c r="H657" i="236"/>
  <c r="I657" i="236"/>
  <c r="B56" i="239" a="1"/>
  <c r="B56" i="239"/>
  <c r="A658" i="236"/>
  <c r="D658" i="236"/>
  <c r="E658" i="236"/>
  <c r="F658" i="236"/>
  <c r="G658" i="236"/>
  <c r="B658" i="236"/>
  <c r="H658" i="236"/>
  <c r="I658" i="236"/>
  <c r="B57" i="239" a="1"/>
  <c r="B57" i="239"/>
  <c r="A659" i="236"/>
  <c r="D659" i="236"/>
  <c r="E659" i="236"/>
  <c r="F659" i="236"/>
  <c r="G659" i="236"/>
  <c r="B659" i="236"/>
  <c r="H659" i="236"/>
  <c r="I659" i="236"/>
  <c r="B58" i="239" a="1"/>
  <c r="B58" i="239"/>
  <c r="A660" i="236"/>
  <c r="D660" i="236"/>
  <c r="E660" i="236"/>
  <c r="F660" i="236"/>
  <c r="G660" i="236"/>
  <c r="B660" i="236"/>
  <c r="H660" i="236"/>
  <c r="I660" i="236"/>
  <c r="B59" i="239" a="1"/>
  <c r="B59" i="239"/>
  <c r="A661" i="236"/>
  <c r="D661" i="236"/>
  <c r="E661" i="236"/>
  <c r="F661" i="236"/>
  <c r="G661" i="236"/>
  <c r="B661" i="236"/>
  <c r="H661" i="236"/>
  <c r="I661" i="236"/>
  <c r="B60" i="239" a="1"/>
  <c r="B60" i="239"/>
  <c r="A662" i="236"/>
  <c r="D662" i="236"/>
  <c r="E662" i="236"/>
  <c r="F662" i="236"/>
  <c r="G662" i="236"/>
  <c r="B662" i="236"/>
  <c r="H662" i="236"/>
  <c r="I662" i="236"/>
  <c r="B61" i="239" a="1"/>
  <c r="B61" i="239"/>
  <c r="A663" i="236"/>
  <c r="D663" i="236"/>
  <c r="E663" i="236"/>
  <c r="F663" i="236"/>
  <c r="G663" i="236"/>
  <c r="B663" i="236"/>
  <c r="H663" i="236"/>
  <c r="I663" i="236"/>
  <c r="B62" i="239" a="1"/>
  <c r="B62" i="239"/>
  <c r="A664" i="236"/>
  <c r="D664" i="236"/>
  <c r="E664" i="236"/>
  <c r="F664" i="236"/>
  <c r="G664" i="236"/>
  <c r="B664" i="236"/>
  <c r="H664" i="236"/>
  <c r="I664" i="236"/>
  <c r="B63" i="239" a="1"/>
  <c r="B63" i="239"/>
  <c r="A665" i="236"/>
  <c r="D665" i="236"/>
  <c r="E665" i="236"/>
  <c r="F665" i="236"/>
  <c r="G665" i="236"/>
  <c r="B665" i="236"/>
  <c r="H665" i="236"/>
  <c r="I665" i="236"/>
  <c r="B64" i="239" a="1"/>
  <c r="B64" i="239"/>
  <c r="A666" i="236"/>
  <c r="D666" i="236"/>
  <c r="E666" i="236"/>
  <c r="F666" i="236"/>
  <c r="G666" i="236"/>
  <c r="B666" i="236"/>
  <c r="H666" i="236"/>
  <c r="I666" i="236"/>
  <c r="B65" i="239" a="1"/>
  <c r="B65" i="239"/>
  <c r="A667" i="236"/>
  <c r="D667" i="236"/>
  <c r="E667" i="236"/>
  <c r="F667" i="236"/>
  <c r="G667" i="236"/>
  <c r="B667" i="236"/>
  <c r="H667" i="236"/>
  <c r="I667" i="236"/>
  <c r="B66" i="239" a="1"/>
  <c r="B66" i="239"/>
  <c r="A668" i="236"/>
  <c r="D668" i="236"/>
  <c r="E668" i="236"/>
  <c r="F668" i="236"/>
  <c r="G668" i="236"/>
  <c r="B668" i="236"/>
  <c r="H668" i="236"/>
  <c r="I668" i="236"/>
  <c r="B67" i="239" a="1"/>
  <c r="B67" i="239"/>
  <c r="A669" i="236"/>
  <c r="D669" i="236"/>
  <c r="E669" i="236"/>
  <c r="F669" i="236"/>
  <c r="G669" i="236"/>
  <c r="B669" i="236"/>
  <c r="H669" i="236"/>
  <c r="I669" i="236"/>
  <c r="B68" i="239" a="1"/>
  <c r="B68" i="239"/>
  <c r="A670" i="236"/>
  <c r="D670" i="236"/>
  <c r="E670" i="236"/>
  <c r="F670" i="236"/>
  <c r="G670" i="236"/>
  <c r="B670" i="236"/>
  <c r="H670" i="236"/>
  <c r="I670" i="236"/>
  <c r="B69" i="239" a="1"/>
  <c r="B69" i="239"/>
  <c r="A671" i="236"/>
  <c r="D671" i="236"/>
  <c r="E671" i="236"/>
  <c r="F671" i="236"/>
  <c r="G671" i="236"/>
  <c r="B671" i="236"/>
  <c r="H671" i="236"/>
  <c r="I671" i="236"/>
  <c r="B70" i="239" a="1"/>
  <c r="B70" i="239"/>
  <c r="A672" i="236"/>
  <c r="D672" i="236"/>
  <c r="E672" i="236"/>
  <c r="F672" i="236"/>
  <c r="G672" i="236"/>
  <c r="B672" i="236"/>
  <c r="H672" i="236"/>
  <c r="I672" i="236"/>
  <c r="B71" i="239" a="1"/>
  <c r="B71" i="239"/>
  <c r="A673" i="236"/>
  <c r="D673" i="236"/>
  <c r="E673" i="236"/>
  <c r="F673" i="236"/>
  <c r="G673" i="236"/>
  <c r="B673" i="236"/>
  <c r="H673" i="236"/>
  <c r="I673" i="236"/>
  <c r="B72" i="239" a="1"/>
  <c r="B72" i="239"/>
  <c r="A674" i="236"/>
  <c r="D674" i="236"/>
  <c r="E674" i="236"/>
  <c r="F674" i="236"/>
  <c r="G674" i="236"/>
  <c r="B674" i="236"/>
  <c r="H674" i="236"/>
  <c r="I674" i="236"/>
  <c r="B73" i="239" a="1"/>
  <c r="B73" i="239"/>
  <c r="A675" i="236"/>
  <c r="D675" i="236"/>
  <c r="E675" i="236"/>
  <c r="F675" i="236"/>
  <c r="G675" i="236"/>
  <c r="B675" i="236"/>
  <c r="H675" i="236"/>
  <c r="I675" i="236"/>
  <c r="B74" i="239" a="1"/>
  <c r="B74" i="239"/>
  <c r="A676" i="236"/>
  <c r="D676" i="236"/>
  <c r="E676" i="236"/>
  <c r="F676" i="236"/>
  <c r="G676" i="236"/>
  <c r="B676" i="236"/>
  <c r="H676" i="236"/>
  <c r="I676" i="236"/>
  <c r="B75" i="239" a="1"/>
  <c r="B75" i="239"/>
  <c r="A677" i="236"/>
  <c r="D677" i="236"/>
  <c r="E677" i="236"/>
  <c r="F677" i="236"/>
  <c r="G677" i="236"/>
  <c r="B677" i="236"/>
  <c r="H677" i="236"/>
  <c r="I677" i="236"/>
  <c r="B76" i="239" a="1"/>
  <c r="B76" i="239"/>
  <c r="A678" i="236"/>
  <c r="D678" i="236"/>
  <c r="E678" i="236"/>
  <c r="F678" i="236"/>
  <c r="G678" i="236"/>
  <c r="B678" i="236"/>
  <c r="H678" i="236"/>
  <c r="I678" i="236"/>
  <c r="B77" i="239" a="1"/>
  <c r="B77" i="239"/>
  <c r="A679" i="236"/>
  <c r="D679" i="236"/>
  <c r="E679" i="236"/>
  <c r="F679" i="236"/>
  <c r="G679" i="236"/>
  <c r="B679" i="236"/>
  <c r="H679" i="236"/>
  <c r="I679" i="236"/>
  <c r="B78" i="239" a="1"/>
  <c r="B78" i="239"/>
  <c r="A680" i="236"/>
  <c r="D680" i="236"/>
  <c r="E680" i="236"/>
  <c r="F680" i="236"/>
  <c r="G680" i="236"/>
  <c r="B680" i="236"/>
  <c r="H680" i="236"/>
  <c r="I680" i="236"/>
  <c r="B79" i="239" a="1"/>
  <c r="B79" i="239"/>
  <c r="A681" i="236"/>
  <c r="D681" i="236"/>
  <c r="E681" i="236"/>
  <c r="F681" i="236"/>
  <c r="G681" i="236"/>
  <c r="B681" i="236"/>
  <c r="H681" i="236"/>
  <c r="I681" i="236"/>
  <c r="B80" i="239" a="1"/>
  <c r="B80" i="239"/>
  <c r="A682" i="236"/>
  <c r="D682" i="236"/>
  <c r="E682" i="236"/>
  <c r="F682" i="236"/>
  <c r="G682" i="236"/>
  <c r="B682" i="236"/>
  <c r="H682" i="236"/>
  <c r="I682" i="236"/>
  <c r="B81" i="239" a="1"/>
  <c r="B81" i="239"/>
  <c r="A683" i="236"/>
  <c r="D683" i="236"/>
  <c r="E683" i="236"/>
  <c r="F683" i="236"/>
  <c r="G683" i="236"/>
  <c r="B683" i="236"/>
  <c r="H683" i="236"/>
  <c r="I683" i="236"/>
  <c r="B82" i="239" a="1"/>
  <c r="B82" i="239"/>
  <c r="A684" i="236"/>
  <c r="D684" i="236"/>
  <c r="E684" i="236"/>
  <c r="F684" i="236"/>
  <c r="G684" i="236"/>
  <c r="B684" i="236"/>
  <c r="H684" i="236"/>
  <c r="I684" i="236"/>
  <c r="B83" i="239" a="1"/>
  <c r="B83" i="239"/>
  <c r="A685" i="236"/>
  <c r="D685" i="236"/>
  <c r="E685" i="236"/>
  <c r="F685" i="236"/>
  <c r="G685" i="236"/>
  <c r="B685" i="236"/>
  <c r="H685" i="236"/>
  <c r="I685" i="236"/>
  <c r="B84" i="239" a="1"/>
  <c r="B84" i="239"/>
  <c r="A686" i="236"/>
  <c r="D686" i="236"/>
  <c r="E686" i="236"/>
  <c r="F686" i="236"/>
  <c r="G686" i="236"/>
  <c r="B686" i="236"/>
  <c r="H686" i="236"/>
  <c r="I686" i="236"/>
  <c r="B85" i="239" a="1"/>
  <c r="B85" i="239"/>
  <c r="A687" i="236"/>
  <c r="D687" i="236"/>
  <c r="E687" i="236"/>
  <c r="F687" i="236"/>
  <c r="G687" i="236"/>
  <c r="B687" i="236"/>
  <c r="H687" i="236"/>
  <c r="I687" i="236"/>
  <c r="B86" i="239" a="1"/>
  <c r="B86" i="239"/>
  <c r="A688" i="236"/>
  <c r="D688" i="236"/>
  <c r="E688" i="236"/>
  <c r="F688" i="236"/>
  <c r="G688" i="236"/>
  <c r="B688" i="236"/>
  <c r="H688" i="236"/>
  <c r="I688" i="236"/>
  <c r="B87" i="239" a="1"/>
  <c r="B87" i="239"/>
  <c r="A689" i="236"/>
  <c r="D689" i="236"/>
  <c r="E689" i="236"/>
  <c r="F689" i="236"/>
  <c r="G689" i="236"/>
  <c r="B689" i="236"/>
  <c r="H689" i="236"/>
  <c r="I689" i="236"/>
  <c r="B88" i="239" a="1"/>
  <c r="B88" i="239"/>
  <c r="A690" i="236"/>
  <c r="D690" i="236"/>
  <c r="E690" i="236"/>
  <c r="F690" i="236"/>
  <c r="G690" i="236"/>
  <c r="B690" i="236"/>
  <c r="H690" i="236"/>
  <c r="I690" i="236"/>
  <c r="B89" i="239" a="1"/>
  <c r="B89" i="239"/>
  <c r="A691" i="236"/>
  <c r="D691" i="236"/>
  <c r="E691" i="236"/>
  <c r="F691" i="236"/>
  <c r="G691" i="236"/>
  <c r="B691" i="236"/>
  <c r="H691" i="236"/>
  <c r="I691" i="236"/>
  <c r="B90" i="239" a="1"/>
  <c r="B90" i="239"/>
  <c r="A692" i="236"/>
  <c r="D692" i="236"/>
  <c r="E692" i="236"/>
  <c r="F692" i="236"/>
  <c r="G692" i="236"/>
  <c r="B692" i="236"/>
  <c r="H692" i="236"/>
  <c r="I692" i="236"/>
  <c r="B91" i="239" a="1"/>
  <c r="B91" i="239"/>
  <c r="A693" i="236"/>
  <c r="D693" i="236"/>
  <c r="E693" i="236"/>
  <c r="F693" i="236"/>
  <c r="G693" i="236"/>
  <c r="B693" i="236"/>
  <c r="H693" i="236"/>
  <c r="I693" i="236"/>
  <c r="B92" i="239" a="1"/>
  <c r="B92" i="239"/>
  <c r="A694" i="236"/>
  <c r="D694" i="236"/>
  <c r="E694" i="236"/>
  <c r="F694" i="236"/>
  <c r="G694" i="236"/>
  <c r="B694" i="236"/>
  <c r="H694" i="236"/>
  <c r="I694" i="236"/>
  <c r="B93" i="239" a="1"/>
  <c r="B93" i="239"/>
  <c r="A695" i="236"/>
  <c r="D695" i="236"/>
  <c r="E695" i="236"/>
  <c r="F695" i="236"/>
  <c r="G695" i="236"/>
  <c r="B695" i="236"/>
  <c r="H695" i="236"/>
  <c r="I695" i="236"/>
  <c r="B94" i="239" a="1"/>
  <c r="B94" i="239"/>
  <c r="A696" i="236"/>
  <c r="D696" i="236"/>
  <c r="E696" i="236"/>
  <c r="F696" i="236"/>
  <c r="G696" i="236"/>
  <c r="B696" i="236"/>
  <c r="H696" i="236"/>
  <c r="I696" i="236"/>
  <c r="B95" i="239" a="1"/>
  <c r="B95" i="239"/>
  <c r="A697" i="236"/>
  <c r="D697" i="236"/>
  <c r="E697" i="236"/>
  <c r="F697" i="236"/>
  <c r="G697" i="236"/>
  <c r="B697" i="236"/>
  <c r="H697" i="236"/>
  <c r="I697" i="236"/>
  <c r="B96" i="239" a="1"/>
  <c r="B96" i="239"/>
  <c r="A698" i="236"/>
  <c r="D698" i="236"/>
  <c r="E698" i="236"/>
  <c r="F698" i="236"/>
  <c r="G698" i="236"/>
  <c r="B698" i="236"/>
  <c r="H698" i="236"/>
  <c r="I698" i="236"/>
  <c r="B97" i="239" a="1"/>
  <c r="B97" i="239"/>
  <c r="A699" i="236"/>
  <c r="D699" i="236"/>
  <c r="E699" i="236"/>
  <c r="F699" i="236"/>
  <c r="G699" i="236"/>
  <c r="B699" i="236"/>
  <c r="H699" i="236"/>
  <c r="I699" i="236"/>
  <c r="B98" i="239" a="1"/>
  <c r="B98" i="239"/>
  <c r="A700" i="236"/>
  <c r="D700" i="236"/>
  <c r="E700" i="236"/>
  <c r="F700" i="236"/>
  <c r="G700" i="236"/>
  <c r="B700" i="236"/>
  <c r="H700" i="236"/>
  <c r="I700" i="236"/>
  <c r="B99" i="239" a="1"/>
  <c r="B99" i="239"/>
  <c r="A701" i="236"/>
  <c r="D701" i="236"/>
  <c r="E701" i="236"/>
  <c r="F701" i="236"/>
  <c r="G701" i="236"/>
  <c r="B701" i="236"/>
  <c r="H701" i="236"/>
  <c r="I701" i="236"/>
  <c r="B100" i="239" a="1"/>
  <c r="B100" i="239"/>
  <c r="A702" i="236"/>
  <c r="D702" i="236"/>
  <c r="E702" i="236"/>
  <c r="F702" i="236"/>
  <c r="G702" i="236"/>
  <c r="B702" i="236"/>
  <c r="H702" i="236"/>
  <c r="I702" i="236"/>
  <c r="B101" i="239" a="1"/>
  <c r="B101" i="239"/>
  <c r="A703" i="236"/>
  <c r="D703" i="236"/>
  <c r="E703" i="236"/>
  <c r="F703" i="236"/>
  <c r="G703" i="236"/>
  <c r="B703" i="236"/>
  <c r="H703" i="236"/>
  <c r="I703" i="236"/>
  <c r="B102" i="239" a="1"/>
  <c r="B102" i="239"/>
  <c r="A704" i="236"/>
  <c r="D704" i="236"/>
  <c r="E704" i="236"/>
  <c r="F704" i="236"/>
  <c r="G704" i="236"/>
  <c r="B704" i="236"/>
  <c r="H704" i="236"/>
  <c r="I704" i="236"/>
  <c r="B103" i="239" a="1"/>
  <c r="B103" i="239"/>
  <c r="A705" i="236"/>
  <c r="D705" i="236"/>
  <c r="E705" i="236"/>
  <c r="F705" i="236"/>
  <c r="G705" i="236"/>
  <c r="B705" i="236"/>
  <c r="H705" i="236"/>
  <c r="I705" i="236"/>
  <c r="B104" i="239" a="1"/>
  <c r="B104" i="239"/>
  <c r="A706" i="236"/>
  <c r="D706" i="236"/>
  <c r="E706" i="236"/>
  <c r="F706" i="236"/>
  <c r="G706" i="236"/>
  <c r="B706" i="236"/>
  <c r="H706" i="236"/>
  <c r="I706" i="236"/>
  <c r="B105" i="239" a="1"/>
  <c r="B105" i="239"/>
  <c r="A707" i="236"/>
  <c r="D707" i="236"/>
  <c r="E707" i="236"/>
  <c r="F707" i="236"/>
  <c r="G707" i="236"/>
  <c r="B707" i="236"/>
  <c r="H707" i="236"/>
  <c r="I707" i="236"/>
  <c r="B106" i="239" a="1"/>
  <c r="B106" i="239"/>
  <c r="A708" i="236"/>
  <c r="D708" i="236"/>
  <c r="E708" i="236"/>
  <c r="F708" i="236"/>
  <c r="G708" i="236"/>
  <c r="B708" i="236"/>
  <c r="H708" i="236"/>
  <c r="I708" i="236"/>
  <c r="B107" i="239" a="1"/>
  <c r="B107" i="239"/>
  <c r="A709" i="236"/>
  <c r="D709" i="236"/>
  <c r="E709" i="236"/>
  <c r="F709" i="236"/>
  <c r="G709" i="236"/>
  <c r="B709" i="236"/>
  <c r="H709" i="236"/>
  <c r="I709" i="236"/>
  <c r="B108" i="239" a="1"/>
  <c r="B108" i="239"/>
  <c r="A710" i="236"/>
  <c r="D710" i="236"/>
  <c r="E710" i="236"/>
  <c r="F710" i="236"/>
  <c r="G710" i="236"/>
  <c r="B710" i="236"/>
  <c r="H710" i="236"/>
  <c r="I710" i="236"/>
  <c r="B109" i="239" a="1"/>
  <c r="B109" i="239"/>
  <c r="A711" i="236"/>
  <c r="D711" i="236"/>
  <c r="E711" i="236"/>
  <c r="F711" i="236"/>
  <c r="G711" i="236"/>
  <c r="B711" i="236"/>
  <c r="H711" i="236"/>
  <c r="I711" i="236"/>
  <c r="B110" i="239" a="1"/>
  <c r="B110" i="239"/>
  <c r="A712" i="236"/>
  <c r="D712" i="236"/>
  <c r="E712" i="236"/>
  <c r="F712" i="236"/>
  <c r="G712" i="236"/>
  <c r="B712" i="236"/>
  <c r="H712" i="236"/>
  <c r="I712" i="236"/>
  <c r="B111" i="239" a="1"/>
  <c r="B111" i="239"/>
  <c r="A713" i="236"/>
  <c r="D713" i="236"/>
  <c r="E713" i="236"/>
  <c r="F713" i="236"/>
  <c r="G713" i="236"/>
  <c r="B713" i="236"/>
  <c r="H713" i="236"/>
  <c r="I713" i="236"/>
  <c r="B112" i="239" a="1"/>
  <c r="B112" i="239"/>
  <c r="A714" i="236"/>
  <c r="D714" i="236"/>
  <c r="E714" i="236"/>
  <c r="F714" i="236"/>
  <c r="G714" i="236"/>
  <c r="B714" i="236"/>
  <c r="H714" i="236"/>
  <c r="I714" i="236"/>
  <c r="B113" i="239" a="1"/>
  <c r="B113" i="239"/>
  <c r="A715" i="236"/>
  <c r="D715" i="236"/>
  <c r="E715" i="236"/>
  <c r="F715" i="236"/>
  <c r="G715" i="236"/>
  <c r="B715" i="236"/>
  <c r="H715" i="236"/>
  <c r="I715" i="236"/>
  <c r="B114" i="239" a="1"/>
  <c r="B114" i="239"/>
  <c r="A716" i="236"/>
  <c r="D716" i="236"/>
  <c r="E716" i="236"/>
  <c r="F716" i="236"/>
  <c r="G716" i="236"/>
  <c r="B716" i="236"/>
  <c r="H716" i="236"/>
  <c r="I716" i="236"/>
  <c r="B115" i="239" a="1"/>
  <c r="B115" i="239"/>
  <c r="A717" i="236"/>
  <c r="D717" i="236"/>
  <c r="E717" i="236"/>
  <c r="F717" i="236"/>
  <c r="G717" i="236"/>
  <c r="B717" i="236"/>
  <c r="H717" i="236"/>
  <c r="I717" i="236"/>
  <c r="B116" i="239" a="1"/>
  <c r="B116" i="239"/>
  <c r="A718" i="236"/>
  <c r="D718" i="236"/>
  <c r="E718" i="236"/>
  <c r="F718" i="236"/>
  <c r="G718" i="236"/>
  <c r="B718" i="236"/>
  <c r="H718" i="236"/>
  <c r="I718" i="236"/>
  <c r="B117" i="239" a="1"/>
  <c r="B117" i="239"/>
  <c r="A719" i="236"/>
  <c r="D719" i="236"/>
  <c r="E719" i="236"/>
  <c r="F719" i="236"/>
  <c r="G719" i="236"/>
  <c r="B719" i="236"/>
  <c r="H719" i="236"/>
  <c r="I719" i="236"/>
  <c r="B118" i="239" a="1"/>
  <c r="B118" i="239"/>
  <c r="A720" i="236"/>
  <c r="D720" i="236"/>
  <c r="E720" i="236"/>
  <c r="F720" i="236"/>
  <c r="G720" i="236"/>
  <c r="B720" i="236"/>
  <c r="H720" i="236"/>
  <c r="I720" i="236"/>
  <c r="B119" i="239" a="1"/>
  <c r="B119" i="239"/>
  <c r="A721" i="236"/>
  <c r="D721" i="236"/>
  <c r="E721" i="236"/>
  <c r="F721" i="236"/>
  <c r="G721" i="236"/>
  <c r="B721" i="236"/>
  <c r="H721" i="236"/>
  <c r="I721" i="236"/>
  <c r="B120" i="239" a="1"/>
  <c r="B120" i="239"/>
  <c r="A722" i="236"/>
  <c r="D722" i="236"/>
  <c r="E722" i="236"/>
  <c r="F722" i="236"/>
  <c r="G722" i="236"/>
  <c r="B722" i="236"/>
  <c r="H722" i="236"/>
  <c r="I722" i="236"/>
  <c r="B121" i="239" a="1"/>
  <c r="B121" i="239"/>
  <c r="A723" i="236"/>
  <c r="D723" i="236"/>
  <c r="E723" i="236"/>
  <c r="F723" i="236"/>
  <c r="G723" i="236"/>
  <c r="B723" i="236"/>
  <c r="H723" i="236"/>
  <c r="I723" i="236"/>
  <c r="B122" i="239" a="1"/>
  <c r="B122" i="239"/>
  <c r="A724" i="236"/>
  <c r="D724" i="236"/>
  <c r="E724" i="236"/>
  <c r="F724" i="236"/>
  <c r="G724" i="236"/>
  <c r="B724" i="236"/>
  <c r="H724" i="236"/>
  <c r="I724" i="236"/>
  <c r="B123" i="239" a="1"/>
  <c r="B123" i="239"/>
  <c r="A725" i="236"/>
  <c r="D725" i="236"/>
  <c r="E725" i="236"/>
  <c r="F725" i="236"/>
  <c r="G725" i="236"/>
  <c r="B725" i="236"/>
  <c r="H725" i="236"/>
  <c r="I725" i="236"/>
  <c r="B124" i="239" a="1"/>
  <c r="B124" i="239"/>
  <c r="A726" i="236"/>
  <c r="D726" i="236"/>
  <c r="E726" i="236"/>
  <c r="F726" i="236"/>
  <c r="G726" i="236"/>
  <c r="B726" i="236"/>
  <c r="H726" i="236"/>
  <c r="I726" i="236"/>
  <c r="B125" i="239" a="1"/>
  <c r="B125" i="239"/>
  <c r="A727" i="236"/>
  <c r="D727" i="236"/>
  <c r="E727" i="236"/>
  <c r="F727" i="236"/>
  <c r="G727" i="236"/>
  <c r="B727" i="236"/>
  <c r="H727" i="236"/>
  <c r="I727" i="236"/>
  <c r="B126" i="239" a="1"/>
  <c r="B126" i="239"/>
  <c r="A728" i="236"/>
  <c r="D728" i="236"/>
  <c r="E728" i="236"/>
  <c r="F728" i="236"/>
  <c r="G728" i="236"/>
  <c r="B728" i="236"/>
  <c r="H728" i="236"/>
  <c r="I728" i="236"/>
  <c r="B127" i="239" a="1"/>
  <c r="B127" i="239"/>
  <c r="A729" i="236"/>
  <c r="D729" i="236"/>
  <c r="E729" i="236"/>
  <c r="F729" i="236"/>
  <c r="G729" i="236"/>
  <c r="B729" i="236"/>
  <c r="H729" i="236"/>
  <c r="I729" i="236"/>
  <c r="B128" i="239" a="1"/>
  <c r="B128" i="239"/>
  <c r="A730" i="236"/>
  <c r="D730" i="236"/>
  <c r="E730" i="236"/>
  <c r="F730" i="236"/>
  <c r="G730" i="236"/>
  <c r="B730" i="236"/>
  <c r="H730" i="236"/>
  <c r="I730" i="236"/>
  <c r="B129" i="239" a="1"/>
  <c r="B129" i="239"/>
  <c r="A731" i="236"/>
  <c r="D731" i="236"/>
  <c r="E731" i="236"/>
  <c r="F731" i="236"/>
  <c r="G731" i="236"/>
  <c r="B731" i="236"/>
  <c r="H731" i="236"/>
  <c r="I731" i="236"/>
  <c r="B130" i="239" a="1"/>
  <c r="B130" i="239"/>
  <c r="A732" i="236"/>
  <c r="D732" i="236"/>
  <c r="E732" i="236"/>
  <c r="F732" i="236"/>
  <c r="G732" i="236"/>
  <c r="B732" i="236"/>
  <c r="H732" i="236"/>
  <c r="I732" i="236"/>
  <c r="B131" i="239" a="1"/>
  <c r="B131" i="239"/>
  <c r="A733" i="236"/>
  <c r="D733" i="236"/>
  <c r="E733" i="236"/>
  <c r="F733" i="236"/>
  <c r="G733" i="236"/>
  <c r="B733" i="236"/>
  <c r="H733" i="236"/>
  <c r="I733" i="236"/>
  <c r="B132" i="239" a="1"/>
  <c r="B132" i="239"/>
  <c r="A734" i="236"/>
  <c r="D734" i="236"/>
  <c r="E734" i="236"/>
  <c r="F734" i="236"/>
  <c r="G734" i="236"/>
  <c r="B734" i="236"/>
  <c r="H734" i="236"/>
  <c r="I734" i="236"/>
  <c r="B133" i="239" a="1"/>
  <c r="B133" i="239"/>
  <c r="A735" i="236"/>
  <c r="D735" i="236"/>
  <c r="E735" i="236"/>
  <c r="F735" i="236"/>
  <c r="G735" i="236"/>
  <c r="B735" i="236"/>
  <c r="H735" i="236"/>
  <c r="I735" i="236"/>
  <c r="B134" i="239" a="1"/>
  <c r="B134" i="239"/>
  <c r="A736" i="236"/>
  <c r="D736" i="236"/>
  <c r="E736" i="236"/>
  <c r="F736" i="236"/>
  <c r="G736" i="236"/>
  <c r="B736" i="236"/>
  <c r="H736" i="236"/>
  <c r="I736" i="236"/>
  <c r="B135" i="239" a="1"/>
  <c r="B135" i="239"/>
  <c r="A737" i="236"/>
  <c r="D737" i="236"/>
  <c r="E737" i="236"/>
  <c r="F737" i="236"/>
  <c r="G737" i="236"/>
  <c r="B737" i="236"/>
  <c r="H737" i="236"/>
  <c r="I737" i="236"/>
  <c r="B136" i="239" a="1"/>
  <c r="B136" i="239"/>
  <c r="A738" i="236"/>
  <c r="D738" i="236"/>
  <c r="E738" i="236"/>
  <c r="F738" i="236"/>
  <c r="G738" i="236"/>
  <c r="B738" i="236"/>
  <c r="H738" i="236"/>
  <c r="I738" i="236"/>
  <c r="B137" i="239" a="1"/>
  <c r="B137" i="239"/>
  <c r="A739" i="236"/>
  <c r="D739" i="236"/>
  <c r="E739" i="236"/>
  <c r="F739" i="236"/>
  <c r="G739" i="236"/>
  <c r="B739" i="236"/>
  <c r="H739" i="236"/>
  <c r="I739" i="236"/>
  <c r="B138" i="239" a="1"/>
  <c r="B138" i="239"/>
  <c r="A740" i="236"/>
  <c r="D740" i="236"/>
  <c r="E740" i="236"/>
  <c r="F740" i="236"/>
  <c r="G740" i="236"/>
  <c r="B740" i="236"/>
  <c r="H740" i="236"/>
  <c r="I740" i="236"/>
  <c r="B139" i="239" a="1"/>
  <c r="B139" i="239"/>
  <c r="A741" i="236"/>
  <c r="D741" i="236"/>
  <c r="E741" i="236"/>
  <c r="F741" i="236"/>
  <c r="G741" i="236"/>
  <c r="B741" i="236"/>
  <c r="H741" i="236"/>
  <c r="I741" i="236"/>
  <c r="B140" i="239" a="1"/>
  <c r="B140" i="239"/>
  <c r="A742" i="236"/>
  <c r="D742" i="236"/>
  <c r="E742" i="236"/>
  <c r="F742" i="236"/>
  <c r="G742" i="236"/>
  <c r="B742" i="236"/>
  <c r="H742" i="236"/>
  <c r="I742" i="236"/>
  <c r="B141" i="239" a="1"/>
  <c r="B141" i="239"/>
  <c r="A743" i="236"/>
  <c r="D743" i="236"/>
  <c r="E743" i="236"/>
  <c r="F743" i="236"/>
  <c r="G743" i="236"/>
  <c r="B743" i="236"/>
  <c r="H743" i="236"/>
  <c r="I743" i="236"/>
  <c r="B142" i="239" a="1"/>
  <c r="B142" i="239"/>
  <c r="A744" i="236"/>
  <c r="D744" i="236"/>
  <c r="E744" i="236"/>
  <c r="F744" i="236"/>
  <c r="G744" i="236"/>
  <c r="B744" i="236"/>
  <c r="H744" i="236"/>
  <c r="I744" i="236"/>
  <c r="B143" i="239" a="1"/>
  <c r="B143" i="239"/>
  <c r="A745" i="236"/>
  <c r="D745" i="236"/>
  <c r="E745" i="236"/>
  <c r="F745" i="236"/>
  <c r="G745" i="236"/>
  <c r="B745" i="236"/>
  <c r="H745" i="236"/>
  <c r="I745" i="236"/>
  <c r="B144" i="239" a="1"/>
  <c r="B144" i="239"/>
  <c r="A746" i="236"/>
  <c r="D746" i="236"/>
  <c r="E746" i="236"/>
  <c r="F746" i="236"/>
  <c r="G746" i="236"/>
  <c r="B746" i="236"/>
  <c r="H746" i="236"/>
  <c r="I746" i="236"/>
  <c r="B145" i="239" a="1"/>
  <c r="B145" i="239"/>
  <c r="A747" i="236"/>
  <c r="D747" i="236"/>
  <c r="E747" i="236"/>
  <c r="F747" i="236"/>
  <c r="G747" i="236"/>
  <c r="B747" i="236"/>
  <c r="H747" i="236"/>
  <c r="I747" i="236"/>
  <c r="B146" i="239" a="1"/>
  <c r="B146" i="239"/>
  <c r="A748" i="236"/>
  <c r="D748" i="236"/>
  <c r="E748" i="236"/>
  <c r="F748" i="236"/>
  <c r="G748" i="236"/>
  <c r="B748" i="236"/>
  <c r="H748" i="236"/>
  <c r="I748" i="236"/>
  <c r="B147" i="239" a="1"/>
  <c r="B147" i="239"/>
  <c r="A749" i="236"/>
  <c r="D749" i="236"/>
  <c r="E749" i="236"/>
  <c r="F749" i="236"/>
  <c r="G749" i="236"/>
  <c r="B749" i="236"/>
  <c r="H749" i="236"/>
  <c r="I749" i="236"/>
  <c r="B148" i="239" a="1"/>
  <c r="B148" i="239"/>
  <c r="A750" i="236"/>
  <c r="D750" i="236"/>
  <c r="E750" i="236"/>
  <c r="F750" i="236"/>
  <c r="G750" i="236"/>
  <c r="B750" i="236"/>
  <c r="H750" i="236"/>
  <c r="I750" i="236"/>
  <c r="B149" i="239" a="1"/>
  <c r="B149" i="239"/>
  <c r="A751" i="236"/>
  <c r="D751" i="236"/>
  <c r="E751" i="236"/>
  <c r="F751" i="236"/>
  <c r="G751" i="236"/>
  <c r="B751" i="236"/>
  <c r="H751" i="236"/>
  <c r="I751" i="236"/>
  <c r="B150" i="239" a="1"/>
  <c r="B150" i="239"/>
  <c r="A752" i="236"/>
  <c r="D752" i="236"/>
  <c r="E752" i="236"/>
  <c r="F752" i="236"/>
  <c r="G752" i="236"/>
  <c r="B752" i="236"/>
  <c r="H752" i="236"/>
  <c r="I752" i="236"/>
  <c r="B151" i="239" a="1"/>
  <c r="B151" i="239"/>
  <c r="A753" i="236"/>
  <c r="D753" i="236"/>
  <c r="E753" i="236"/>
  <c r="F753" i="236"/>
  <c r="G753" i="236"/>
  <c r="B753" i="236"/>
  <c r="H753" i="236"/>
  <c r="I753" i="236"/>
  <c r="B152" i="239" a="1"/>
  <c r="B152" i="239"/>
  <c r="A754" i="236"/>
  <c r="D754" i="236"/>
  <c r="E754" i="236"/>
  <c r="F754" i="236"/>
  <c r="G754" i="236"/>
  <c r="B754" i="236"/>
  <c r="H754" i="236"/>
  <c r="I754" i="236"/>
  <c r="B153" i="239" a="1"/>
  <c r="B153" i="239"/>
  <c r="A755" i="236"/>
  <c r="D755" i="236"/>
  <c r="E755" i="236"/>
  <c r="F755" i="236"/>
  <c r="G755" i="236"/>
  <c r="B755" i="236"/>
  <c r="H755" i="236"/>
  <c r="I755" i="236"/>
  <c r="B154" i="239" a="1"/>
  <c r="B154" i="239"/>
  <c r="A756" i="236"/>
  <c r="D756" i="236"/>
  <c r="E756" i="236"/>
  <c r="F756" i="236"/>
  <c r="G756" i="236"/>
  <c r="B756" i="236"/>
  <c r="H756" i="236"/>
  <c r="I756" i="236"/>
  <c r="B155" i="239" a="1"/>
  <c r="B155" i="239"/>
  <c r="A757" i="236"/>
  <c r="D757" i="236"/>
  <c r="E757" i="236"/>
  <c r="F757" i="236"/>
  <c r="G757" i="236"/>
  <c r="B757" i="236"/>
  <c r="H757" i="236"/>
  <c r="I757" i="236"/>
  <c r="B156" i="239" a="1"/>
  <c r="B156" i="239"/>
  <c r="A758" i="236"/>
  <c r="D758" i="236"/>
  <c r="E758" i="236"/>
  <c r="F758" i="236"/>
  <c r="G758" i="236"/>
  <c r="B758" i="236"/>
  <c r="H758" i="236"/>
  <c r="I758" i="236"/>
  <c r="B157" i="239" a="1"/>
  <c r="B157" i="239"/>
  <c r="A759" i="236"/>
  <c r="E759" i="236"/>
  <c r="F759" i="236"/>
  <c r="G759" i="236"/>
  <c r="B759" i="236"/>
  <c r="D759" i="236"/>
  <c r="H759" i="236"/>
  <c r="I759" i="236"/>
  <c r="B158" i="239" a="1"/>
  <c r="B158" i="239"/>
  <c r="A760" i="236"/>
  <c r="E760" i="236"/>
  <c r="F760" i="236"/>
  <c r="G760" i="236"/>
  <c r="B760" i="236"/>
  <c r="D760" i="236"/>
  <c r="H760" i="236"/>
  <c r="I760" i="236"/>
  <c r="B159" i="239" a="1"/>
  <c r="B159" i="239"/>
  <c r="A761" i="236"/>
  <c r="E761" i="236"/>
  <c r="F761" i="236"/>
  <c r="G761" i="236"/>
  <c r="B761" i="236"/>
  <c r="D761" i="236"/>
  <c r="H761" i="236"/>
  <c r="I761" i="236"/>
  <c r="B160" i="239" a="1"/>
  <c r="B160" i="239"/>
  <c r="A762" i="236"/>
  <c r="E762" i="236"/>
  <c r="F762" i="236"/>
  <c r="G762" i="236"/>
  <c r="B762" i="236"/>
  <c r="D762" i="236"/>
  <c r="H762" i="236"/>
  <c r="I762" i="236"/>
  <c r="B161" i="239" a="1"/>
  <c r="B161" i="239"/>
  <c r="A763" i="236"/>
  <c r="E763" i="236"/>
  <c r="F763" i="236"/>
  <c r="G763" i="236"/>
  <c r="B763" i="236"/>
  <c r="D763" i="236"/>
  <c r="H763" i="236"/>
  <c r="I763" i="236"/>
  <c r="B162" i="239" a="1"/>
  <c r="B162" i="239"/>
  <c r="A764" i="236"/>
  <c r="E764" i="236"/>
  <c r="F764" i="236"/>
  <c r="G764" i="236"/>
  <c r="B764" i="236"/>
  <c r="D764" i="236"/>
  <c r="H764" i="236"/>
  <c r="I764" i="236"/>
  <c r="B163" i="239" a="1"/>
  <c r="B163" i="239"/>
  <c r="A765" i="236"/>
  <c r="E765" i="236"/>
  <c r="F765" i="236"/>
  <c r="G765" i="236"/>
  <c r="B765" i="236"/>
  <c r="D765" i="236"/>
  <c r="H765" i="236"/>
  <c r="I765" i="236"/>
  <c r="B164" i="239" a="1"/>
  <c r="B164" i="239"/>
  <c r="A766" i="236"/>
  <c r="E766" i="236"/>
  <c r="F766" i="236"/>
  <c r="G766" i="236"/>
  <c r="B766" i="236"/>
  <c r="D766" i="236"/>
  <c r="H766" i="236"/>
  <c r="I766" i="236"/>
  <c r="B165" i="239" a="1"/>
  <c r="B165" i="239"/>
  <c r="A767" i="236"/>
  <c r="E767" i="236"/>
  <c r="F767" i="236"/>
  <c r="G767" i="236"/>
  <c r="B767" i="236"/>
  <c r="D767" i="236"/>
  <c r="H767" i="236"/>
  <c r="I767" i="236"/>
  <c r="B166" i="239" a="1"/>
  <c r="B166" i="239"/>
  <c r="A768" i="236"/>
  <c r="E768" i="236"/>
  <c r="F768" i="236"/>
  <c r="G768" i="236"/>
  <c r="B768" i="236"/>
  <c r="D768" i="236"/>
  <c r="H768" i="236"/>
  <c r="I768" i="236"/>
  <c r="B167" i="239" a="1"/>
  <c r="B167" i="239"/>
  <c r="A769" i="236"/>
  <c r="E769" i="236"/>
  <c r="F769" i="236"/>
  <c r="G769" i="236"/>
  <c r="B769" i="236"/>
  <c r="D769" i="236"/>
  <c r="H769" i="236"/>
  <c r="I769" i="236"/>
  <c r="B168" i="239" a="1"/>
  <c r="B168" i="239"/>
  <c r="A770" i="236"/>
  <c r="E770" i="236"/>
  <c r="F770" i="236"/>
  <c r="G770" i="236"/>
  <c r="B770" i="236"/>
  <c r="D770" i="236"/>
  <c r="H770" i="236"/>
  <c r="I770" i="236"/>
  <c r="B169" i="239" a="1"/>
  <c r="B169" i="239"/>
  <c r="A771" i="236"/>
  <c r="E771" i="236"/>
  <c r="F771" i="236"/>
  <c r="G771" i="236"/>
  <c r="B771" i="236"/>
  <c r="D771" i="236"/>
  <c r="H771" i="236"/>
  <c r="I771" i="236"/>
  <c r="B170" i="239" a="1"/>
  <c r="B170" i="239"/>
  <c r="A772" i="236"/>
  <c r="E772" i="236"/>
  <c r="F772" i="236"/>
  <c r="G772" i="236"/>
  <c r="B772" i="236"/>
  <c r="D772" i="236"/>
  <c r="H772" i="236"/>
  <c r="I772" i="236"/>
  <c r="B171" i="239" a="1"/>
  <c r="B171" i="239"/>
  <c r="A773" i="236"/>
  <c r="E773" i="236"/>
  <c r="F773" i="236"/>
  <c r="G773" i="236"/>
  <c r="B773" i="236"/>
  <c r="D773" i="236"/>
  <c r="H773" i="236"/>
  <c r="I773" i="236"/>
  <c r="B172" i="239" a="1"/>
  <c r="B172" i="239"/>
  <c r="A774" i="236"/>
  <c r="E774" i="236"/>
  <c r="F774" i="236"/>
  <c r="G774" i="236"/>
  <c r="B774" i="236"/>
  <c r="D774" i="236"/>
  <c r="H774" i="236"/>
  <c r="I774" i="236"/>
  <c r="B173" i="239" a="1"/>
  <c r="B173" i="239"/>
  <c r="A775" i="236"/>
  <c r="E775" i="236"/>
  <c r="F775" i="236"/>
  <c r="G775" i="236"/>
  <c r="B775" i="236"/>
  <c r="D775" i="236"/>
  <c r="H775" i="236"/>
  <c r="I775" i="236"/>
  <c r="B174" i="239" a="1"/>
  <c r="B174" i="239"/>
  <c r="A776" i="236"/>
  <c r="E776" i="236"/>
  <c r="F776" i="236"/>
  <c r="G776" i="236"/>
  <c r="B776" i="236"/>
  <c r="D776" i="236"/>
  <c r="H776" i="236"/>
  <c r="I776" i="236"/>
  <c r="B175" i="239" a="1"/>
  <c r="B175" i="239"/>
  <c r="A777" i="236"/>
  <c r="E777" i="236"/>
  <c r="F777" i="236"/>
  <c r="G777" i="236"/>
  <c r="B777" i="236"/>
  <c r="D777" i="236"/>
  <c r="H777" i="236"/>
  <c r="I777" i="236"/>
  <c r="B176" i="239" a="1"/>
  <c r="B176" i="239"/>
  <c r="A778" i="236"/>
  <c r="E778" i="236"/>
  <c r="F778" i="236"/>
  <c r="G778" i="236"/>
  <c r="B778" i="236"/>
  <c r="D778" i="236"/>
  <c r="H778" i="236"/>
  <c r="I778" i="236"/>
  <c r="B177" i="239" a="1"/>
  <c r="B177" i="239"/>
  <c r="A779" i="236"/>
  <c r="E779" i="236"/>
  <c r="F779" i="236"/>
  <c r="G779" i="236"/>
  <c r="B779" i="236"/>
  <c r="D779" i="236"/>
  <c r="H779" i="236"/>
  <c r="I779" i="236"/>
  <c r="B178" i="239" a="1"/>
  <c r="B178" i="239"/>
  <c r="A780" i="236"/>
  <c r="E780" i="236"/>
  <c r="F780" i="236"/>
  <c r="G780" i="236"/>
  <c r="B780" i="236"/>
  <c r="D780" i="236"/>
  <c r="H780" i="236"/>
  <c r="I780" i="236"/>
  <c r="B179" i="239" a="1"/>
  <c r="B179" i="239"/>
  <c r="A781" i="236"/>
  <c r="E781" i="236"/>
  <c r="F781" i="236"/>
  <c r="G781" i="236"/>
  <c r="B781" i="236"/>
  <c r="D781" i="236"/>
  <c r="H781" i="236"/>
  <c r="I781" i="236"/>
  <c r="B180" i="239" a="1"/>
  <c r="B180" i="239"/>
  <c r="A782" i="236"/>
  <c r="E782" i="236"/>
  <c r="F782" i="236"/>
  <c r="G782" i="236"/>
  <c r="B782" i="236"/>
  <c r="D782" i="236"/>
  <c r="H782" i="236"/>
  <c r="I782" i="236"/>
  <c r="B181" i="239" a="1"/>
  <c r="B181" i="239"/>
  <c r="A783" i="236"/>
  <c r="E783" i="236"/>
  <c r="F783" i="236"/>
  <c r="G783" i="236"/>
  <c r="B783" i="236"/>
  <c r="D783" i="236"/>
  <c r="H783" i="236"/>
  <c r="I783" i="236"/>
  <c r="B182" i="239" a="1"/>
  <c r="B182" i="239"/>
  <c r="A784" i="236"/>
  <c r="E784" i="236"/>
  <c r="F784" i="236"/>
  <c r="G784" i="236"/>
  <c r="B784" i="236"/>
  <c r="D784" i="236"/>
  <c r="H784" i="236"/>
  <c r="I784" i="236"/>
  <c r="B183" i="239" a="1"/>
  <c r="B183" i="239"/>
  <c r="A785" i="236"/>
  <c r="E785" i="236"/>
  <c r="F785" i="236"/>
  <c r="G785" i="236"/>
  <c r="B785" i="236"/>
  <c r="D785" i="236"/>
  <c r="H785" i="236"/>
  <c r="I785" i="236"/>
  <c r="B184" i="239" a="1"/>
  <c r="B184" i="239"/>
  <c r="A786" i="236"/>
  <c r="E786" i="236"/>
  <c r="F786" i="236"/>
  <c r="G786" i="236"/>
  <c r="B786" i="236"/>
  <c r="D786" i="236"/>
  <c r="H786" i="236"/>
  <c r="I786" i="236"/>
  <c r="B185" i="239" a="1"/>
  <c r="B185" i="239"/>
  <c r="A787" i="236"/>
  <c r="E787" i="236"/>
  <c r="F787" i="236"/>
  <c r="G787" i="236"/>
  <c r="B787" i="236"/>
  <c r="D787" i="236"/>
  <c r="H787" i="236"/>
  <c r="I787" i="236"/>
  <c r="B186" i="239" a="1"/>
  <c r="B186" i="239"/>
  <c r="A788" i="236"/>
  <c r="E788" i="236"/>
  <c r="F788" i="236"/>
  <c r="G788" i="236"/>
  <c r="B788" i="236"/>
  <c r="D788" i="236"/>
  <c r="H788" i="236"/>
  <c r="I788" i="236"/>
  <c r="B187" i="239" a="1"/>
  <c r="B187" i="239"/>
  <c r="A789" i="236"/>
  <c r="E789" i="236"/>
  <c r="F789" i="236"/>
  <c r="G789" i="236"/>
  <c r="B789" i="236"/>
  <c r="D789" i="236"/>
  <c r="H789" i="236"/>
  <c r="I789" i="236"/>
  <c r="B188" i="239" a="1"/>
  <c r="B188" i="239"/>
  <c r="A790" i="236"/>
  <c r="E790" i="236"/>
  <c r="F790" i="236"/>
  <c r="G790" i="236"/>
  <c r="B790" i="236"/>
  <c r="D790" i="236"/>
  <c r="H790" i="236"/>
  <c r="I790" i="236"/>
  <c r="B189" i="239" a="1"/>
  <c r="B189" i="239"/>
  <c r="A791" i="236"/>
  <c r="E791" i="236"/>
  <c r="F791" i="236"/>
  <c r="G791" i="236"/>
  <c r="B791" i="236"/>
  <c r="D791" i="236"/>
  <c r="H791" i="236"/>
  <c r="I791" i="236"/>
  <c r="B190" i="239" a="1"/>
  <c r="B190" i="239"/>
  <c r="A792" i="236"/>
  <c r="E792" i="236"/>
  <c r="F792" i="236"/>
  <c r="G792" i="236"/>
  <c r="B792" i="236"/>
  <c r="D792" i="236"/>
  <c r="H792" i="236"/>
  <c r="I792" i="236"/>
  <c r="B191" i="239" a="1"/>
  <c r="B191" i="239"/>
  <c r="A793" i="236"/>
  <c r="E793" i="236"/>
  <c r="F793" i="236"/>
  <c r="G793" i="236"/>
  <c r="B793" i="236"/>
  <c r="D793" i="236"/>
  <c r="H793" i="236"/>
  <c r="I793" i="236"/>
  <c r="B192" i="239" a="1"/>
  <c r="B192" i="239"/>
  <c r="A794" i="236"/>
  <c r="E794" i="236"/>
  <c r="F794" i="236"/>
  <c r="G794" i="236"/>
  <c r="B794" i="236"/>
  <c r="D794" i="236"/>
  <c r="H794" i="236"/>
  <c r="I794" i="236"/>
  <c r="B193" i="239" a="1"/>
  <c r="B193" i="239"/>
  <c r="A795" i="236"/>
  <c r="E795" i="236"/>
  <c r="F795" i="236"/>
  <c r="G795" i="236"/>
  <c r="B795" i="236"/>
  <c r="D795" i="236"/>
  <c r="H795" i="236"/>
  <c r="I795" i="236"/>
  <c r="B194" i="239" a="1"/>
  <c r="B194" i="239"/>
  <c r="A796" i="236"/>
  <c r="E796" i="236"/>
  <c r="F796" i="236"/>
  <c r="G796" i="236"/>
  <c r="B796" i="236"/>
  <c r="D796" i="236"/>
  <c r="H796" i="236"/>
  <c r="I796" i="236"/>
  <c r="B195" i="239" a="1"/>
  <c r="B195" i="239"/>
  <c r="A797" i="236"/>
  <c r="E797" i="236"/>
  <c r="F797" i="236"/>
  <c r="G797" i="236"/>
  <c r="B797" i="236"/>
  <c r="D797" i="236"/>
  <c r="H797" i="236"/>
  <c r="I797" i="236"/>
  <c r="B196" i="239" a="1"/>
  <c r="B196" i="239"/>
  <c r="A798" i="236"/>
  <c r="E798" i="236"/>
  <c r="F798" i="236"/>
  <c r="G798" i="236"/>
  <c r="B798" i="236"/>
  <c r="D798" i="236"/>
  <c r="H798" i="236"/>
  <c r="I798" i="236"/>
  <c r="B197" i="239" a="1"/>
  <c r="B197" i="239"/>
  <c r="A799" i="236"/>
  <c r="E799" i="236"/>
  <c r="F799" i="236"/>
  <c r="G799" i="236"/>
  <c r="B799" i="236"/>
  <c r="D799" i="236"/>
  <c r="H799" i="236"/>
  <c r="I799" i="236"/>
  <c r="B198" i="239" a="1"/>
  <c r="B198" i="239"/>
  <c r="A800" i="236"/>
  <c r="E800" i="236"/>
  <c r="F800" i="236"/>
  <c r="G800" i="236"/>
  <c r="B800" i="236"/>
  <c r="D800" i="236"/>
  <c r="H800" i="236"/>
  <c r="I800" i="236"/>
  <c r="B199" i="239" a="1"/>
  <c r="B199" i="239"/>
  <c r="A801" i="236"/>
  <c r="E801" i="236"/>
  <c r="F801" i="236"/>
  <c r="G801" i="236"/>
  <c r="B801" i="236"/>
  <c r="D801" i="236"/>
  <c r="H801" i="236"/>
  <c r="I801" i="236"/>
  <c r="B200" i="239" a="1"/>
  <c r="B200" i="239"/>
  <c r="A802" i="236"/>
  <c r="E802" i="236"/>
  <c r="F802" i="236"/>
  <c r="G802" i="236"/>
  <c r="B802" i="236"/>
  <c r="D802" i="236"/>
  <c r="H802" i="236"/>
  <c r="I802" i="236"/>
  <c r="B201" i="239" a="1"/>
  <c r="B201" i="239"/>
  <c r="A803" i="236"/>
  <c r="E803" i="236"/>
  <c r="F803" i="236"/>
  <c r="G803" i="236"/>
  <c r="B803" i="236"/>
  <c r="D803" i="236"/>
  <c r="H803" i="236"/>
  <c r="I803" i="236"/>
  <c r="B202" i="239" a="1"/>
  <c r="B202" i="239"/>
  <c r="A804" i="236"/>
  <c r="E804" i="236"/>
  <c r="F804" i="236"/>
  <c r="G804" i="236"/>
  <c r="B804" i="236"/>
  <c r="D804" i="236"/>
  <c r="H804" i="236"/>
  <c r="I804" i="236"/>
  <c r="B203" i="239" a="1"/>
  <c r="B203" i="239"/>
  <c r="A805" i="236"/>
  <c r="E805" i="236"/>
  <c r="F805" i="236"/>
  <c r="G805" i="236"/>
  <c r="B805" i="236"/>
  <c r="D805" i="236"/>
  <c r="H805" i="236"/>
  <c r="I805" i="236"/>
  <c r="B204" i="239" a="1"/>
  <c r="B204" i="239"/>
  <c r="A806" i="236"/>
  <c r="E806" i="236"/>
  <c r="F806" i="236"/>
  <c r="G806" i="236"/>
  <c r="B806" i="236"/>
  <c r="D806" i="236"/>
  <c r="H806" i="236"/>
  <c r="I806" i="236"/>
  <c r="B205" i="239" a="1"/>
  <c r="B205" i="239"/>
  <c r="A807" i="236"/>
  <c r="E807" i="236"/>
  <c r="F807" i="236"/>
  <c r="G807" i="236"/>
  <c r="B807" i="236"/>
  <c r="D807" i="236"/>
  <c r="H807" i="236"/>
  <c r="I807" i="236"/>
  <c r="B206" i="239" a="1"/>
  <c r="B206" i="239"/>
  <c r="A808" i="236"/>
  <c r="E808" i="236"/>
  <c r="F808" i="236"/>
  <c r="G808" i="236"/>
  <c r="B808" i="236"/>
  <c r="D808" i="236"/>
  <c r="H808" i="236"/>
  <c r="I808" i="236"/>
  <c r="B207" i="239" a="1"/>
  <c r="B207" i="239"/>
  <c r="A809" i="236"/>
  <c r="E809" i="236"/>
  <c r="F809" i="236"/>
  <c r="G809" i="236"/>
  <c r="B809" i="236"/>
  <c r="D809" i="236"/>
  <c r="H809" i="236"/>
  <c r="I809" i="236"/>
  <c r="B208" i="239" a="1"/>
  <c r="B208" i="239"/>
  <c r="A810" i="236"/>
  <c r="E810" i="236"/>
  <c r="F810" i="236"/>
  <c r="G810" i="236"/>
  <c r="B810" i="236"/>
  <c r="D810" i="236"/>
  <c r="H810" i="236"/>
  <c r="I810" i="236"/>
  <c r="B209" i="239" a="1"/>
  <c r="B209" i="239"/>
  <c r="A811" i="236"/>
  <c r="E811" i="236"/>
  <c r="F811" i="236"/>
  <c r="G811" i="236"/>
  <c r="B811" i="236"/>
  <c r="D811" i="236"/>
  <c r="H811" i="236"/>
  <c r="I811" i="236"/>
  <c r="B210" i="239" a="1"/>
  <c r="B210" i="239"/>
  <c r="A812" i="236"/>
  <c r="E812" i="236"/>
  <c r="F812" i="236"/>
  <c r="G812" i="236"/>
  <c r="B812" i="236"/>
  <c r="D812" i="236"/>
  <c r="H812" i="236"/>
  <c r="I812" i="236"/>
  <c r="B211" i="239" a="1"/>
  <c r="B211" i="239"/>
  <c r="A813" i="236"/>
  <c r="E813" i="236"/>
  <c r="F813" i="236"/>
  <c r="G813" i="236"/>
  <c r="B813" i="236"/>
  <c r="D813" i="236"/>
  <c r="H813" i="236"/>
  <c r="I813" i="236"/>
  <c r="B212" i="239" a="1"/>
  <c r="B212" i="239"/>
  <c r="A814" i="236"/>
  <c r="E814" i="236"/>
  <c r="F814" i="236"/>
  <c r="G814" i="236"/>
  <c r="B814" i="236"/>
  <c r="D814" i="236"/>
  <c r="H814" i="236"/>
  <c r="I814" i="236"/>
  <c r="B213" i="239" a="1"/>
  <c r="B213" i="239"/>
  <c r="A815" i="236"/>
  <c r="E815" i="236"/>
  <c r="F815" i="236"/>
  <c r="G815" i="236"/>
  <c r="B815" i="236"/>
  <c r="D815" i="236"/>
  <c r="H815" i="236"/>
  <c r="I815" i="236"/>
  <c r="B214" i="239" a="1"/>
  <c r="B214" i="239"/>
  <c r="A816" i="236"/>
  <c r="E816" i="236"/>
  <c r="F816" i="236"/>
  <c r="G816" i="236"/>
  <c r="B816" i="236"/>
  <c r="D816" i="236"/>
  <c r="H816" i="236"/>
  <c r="I816" i="236"/>
  <c r="B215" i="239" a="1"/>
  <c r="B215" i="239"/>
  <c r="A817" i="236"/>
  <c r="E817" i="236"/>
  <c r="F817" i="236"/>
  <c r="G817" i="236"/>
  <c r="B817" i="236"/>
  <c r="D817" i="236"/>
  <c r="H817" i="236"/>
  <c r="I817" i="236"/>
  <c r="B216" i="239" a="1"/>
  <c r="B216" i="239"/>
  <c r="A818" i="236"/>
  <c r="E818" i="236"/>
  <c r="F818" i="236"/>
  <c r="G818" i="236"/>
  <c r="B818" i="236"/>
  <c r="D818" i="236"/>
  <c r="H818" i="236"/>
  <c r="I818" i="236"/>
  <c r="B217" i="239" a="1"/>
  <c r="B217" i="239"/>
  <c r="A819" i="236"/>
  <c r="E819" i="236"/>
  <c r="F819" i="236"/>
  <c r="G819" i="236"/>
  <c r="B819" i="236"/>
  <c r="D819" i="236"/>
  <c r="H819" i="236"/>
  <c r="I819" i="236"/>
  <c r="B218" i="239" a="1"/>
  <c r="B218" i="239"/>
  <c r="A820" i="236"/>
  <c r="E820" i="236"/>
  <c r="F820" i="236"/>
  <c r="G820" i="236"/>
  <c r="B820" i="236"/>
  <c r="D820" i="236"/>
  <c r="H820" i="236"/>
  <c r="I820" i="236"/>
  <c r="B219" i="239" a="1"/>
  <c r="B219" i="239"/>
  <c r="A821" i="236"/>
  <c r="E821" i="236"/>
  <c r="F821" i="236"/>
  <c r="G821" i="236"/>
  <c r="B821" i="236"/>
  <c r="D821" i="236"/>
  <c r="H821" i="236"/>
  <c r="I821" i="236"/>
  <c r="B220" i="239" a="1"/>
  <c r="B220" i="239"/>
  <c r="A822" i="236"/>
  <c r="E822" i="236"/>
  <c r="F822" i="236"/>
  <c r="G822" i="236"/>
  <c r="B822" i="236"/>
  <c r="D822" i="236"/>
  <c r="H822" i="236"/>
  <c r="I822" i="236"/>
  <c r="B221" i="239" a="1"/>
  <c r="B221" i="239"/>
  <c r="A823" i="236"/>
  <c r="E823" i="236"/>
  <c r="F823" i="236"/>
  <c r="G823" i="236"/>
  <c r="B823" i="236"/>
  <c r="D823" i="236"/>
  <c r="H823" i="236"/>
  <c r="I823" i="236"/>
  <c r="B222" i="239" a="1"/>
  <c r="B222" i="239"/>
  <c r="A824" i="236"/>
  <c r="E824" i="236"/>
  <c r="F824" i="236"/>
  <c r="G824" i="236"/>
  <c r="B824" i="236"/>
  <c r="D824" i="236"/>
  <c r="H824" i="236"/>
  <c r="I824" i="236"/>
  <c r="B223" i="239" a="1"/>
  <c r="B223" i="239"/>
  <c r="A825" i="236"/>
  <c r="E825" i="236"/>
  <c r="F825" i="236"/>
  <c r="G825" i="236"/>
  <c r="B825" i="236"/>
  <c r="D825" i="236"/>
  <c r="H825" i="236"/>
  <c r="I825" i="236"/>
  <c r="B224" i="239" a="1"/>
  <c r="B224" i="239"/>
  <c r="A826" i="236"/>
  <c r="E826" i="236"/>
  <c r="F826" i="236"/>
  <c r="G826" i="236"/>
  <c r="B826" i="236"/>
  <c r="D826" i="236"/>
  <c r="H826" i="236"/>
  <c r="I826" i="236"/>
  <c r="B225" i="239" a="1"/>
  <c r="B225" i="239"/>
  <c r="A827" i="236"/>
  <c r="E827" i="236"/>
  <c r="F827" i="236"/>
  <c r="G827" i="236"/>
  <c r="B827" i="236"/>
  <c r="D827" i="236"/>
  <c r="H827" i="236"/>
  <c r="I827" i="236"/>
  <c r="B226" i="239" a="1"/>
  <c r="B226" i="239"/>
  <c r="A828" i="236"/>
  <c r="E828" i="236"/>
  <c r="F828" i="236"/>
  <c r="G828" i="236"/>
  <c r="B828" i="236"/>
  <c r="D828" i="236"/>
  <c r="H828" i="236"/>
  <c r="I828" i="236"/>
  <c r="B227" i="239" a="1"/>
  <c r="B227" i="239"/>
  <c r="A829" i="236"/>
  <c r="E829" i="236"/>
  <c r="F829" i="236"/>
  <c r="G829" i="236"/>
  <c r="B829" i="236"/>
  <c r="D829" i="236"/>
  <c r="H829" i="236"/>
  <c r="I829" i="236"/>
  <c r="B228" i="239" a="1"/>
  <c r="B228" i="239"/>
  <c r="A830" i="236"/>
  <c r="E830" i="236"/>
  <c r="F830" i="236"/>
  <c r="G830" i="236"/>
  <c r="B830" i="236"/>
  <c r="D830" i="236"/>
  <c r="H830" i="236"/>
  <c r="I830" i="236"/>
  <c r="B229" i="239" a="1"/>
  <c r="B229" i="239"/>
  <c r="A831" i="236"/>
  <c r="E831" i="236"/>
  <c r="F831" i="236"/>
  <c r="G831" i="236"/>
  <c r="B831" i="236"/>
  <c r="D831" i="236"/>
  <c r="H831" i="236"/>
  <c r="I831" i="236"/>
  <c r="B230" i="239" a="1"/>
  <c r="B230" i="239"/>
  <c r="A832" i="236"/>
  <c r="E832" i="236"/>
  <c r="F832" i="236"/>
  <c r="G832" i="236"/>
  <c r="B832" i="236"/>
  <c r="D832" i="236"/>
  <c r="H832" i="236"/>
  <c r="I832" i="236"/>
  <c r="B231" i="239" a="1"/>
  <c r="B231" i="239"/>
  <c r="A833" i="236"/>
  <c r="E833" i="236"/>
  <c r="F833" i="236"/>
  <c r="G833" i="236"/>
  <c r="B833" i="236"/>
  <c r="D833" i="236"/>
  <c r="H833" i="236"/>
  <c r="I833" i="236"/>
  <c r="B232" i="239" a="1"/>
  <c r="B232" i="239"/>
  <c r="A834" i="236"/>
  <c r="E834" i="236"/>
  <c r="F834" i="236"/>
  <c r="G834" i="236"/>
  <c r="B834" i="236"/>
  <c r="D834" i="236"/>
  <c r="H834" i="236"/>
  <c r="I834" i="236"/>
  <c r="B233" i="239" a="1"/>
  <c r="B233" i="239"/>
  <c r="A835" i="236"/>
  <c r="E835" i="236"/>
  <c r="F835" i="236"/>
  <c r="G835" i="236"/>
  <c r="B835" i="236"/>
  <c r="D835" i="236"/>
  <c r="H835" i="236"/>
  <c r="I835" i="236"/>
  <c r="B234" i="239" a="1"/>
  <c r="B234" i="239"/>
  <c r="A836" i="236"/>
  <c r="E836" i="236"/>
  <c r="F836" i="236"/>
  <c r="G836" i="236"/>
  <c r="B836" i="236"/>
  <c r="D836" i="236"/>
  <c r="H836" i="236"/>
  <c r="I836" i="236"/>
  <c r="B235" i="239" a="1"/>
  <c r="B235" i="239"/>
  <c r="A837" i="236"/>
  <c r="E837" i="236"/>
  <c r="F837" i="236"/>
  <c r="G837" i="236"/>
  <c r="B837" i="236"/>
  <c r="D837" i="236"/>
  <c r="H837" i="236"/>
  <c r="I837" i="236"/>
  <c r="B236" i="239" a="1"/>
  <c r="B236" i="239"/>
  <c r="A838" i="236"/>
  <c r="E838" i="236"/>
  <c r="F838" i="236"/>
  <c r="G838" i="236"/>
  <c r="B838" i="236"/>
  <c r="D838" i="236"/>
  <c r="H838" i="236"/>
  <c r="I838" i="236"/>
  <c r="B237" i="239" a="1"/>
  <c r="B237" i="239"/>
  <c r="A839" i="236"/>
  <c r="E839" i="236"/>
  <c r="F839" i="236"/>
  <c r="G839" i="236"/>
  <c r="B839" i="236"/>
  <c r="D839" i="236"/>
  <c r="H839" i="236"/>
  <c r="I839" i="236"/>
  <c r="B238" i="239" a="1"/>
  <c r="B238" i="239"/>
  <c r="A840" i="236"/>
  <c r="E840" i="236"/>
  <c r="F840" i="236"/>
  <c r="G840" i="236"/>
  <c r="B840" i="236"/>
  <c r="D840" i="236"/>
  <c r="H840" i="236"/>
  <c r="I840" i="236"/>
  <c r="B239" i="239" a="1"/>
  <c r="B239" i="239"/>
  <c r="A841" i="236"/>
  <c r="E841" i="236"/>
  <c r="F841" i="236"/>
  <c r="G841" i="236"/>
  <c r="B841" i="236"/>
  <c r="D841" i="236"/>
  <c r="H841" i="236"/>
  <c r="I841" i="236"/>
  <c r="B240" i="239" a="1"/>
  <c r="B240" i="239"/>
  <c r="A842" i="236"/>
  <c r="E842" i="236"/>
  <c r="F842" i="236"/>
  <c r="G842" i="236"/>
  <c r="B842" i="236"/>
  <c r="D842" i="236"/>
  <c r="H842" i="236"/>
  <c r="I842" i="236"/>
  <c r="B241" i="239" a="1"/>
  <c r="B241" i="239"/>
  <c r="A843" i="236"/>
  <c r="E843" i="236"/>
  <c r="F843" i="236"/>
  <c r="G843" i="236"/>
  <c r="B843" i="236"/>
  <c r="D843" i="236"/>
  <c r="H843" i="236"/>
  <c r="I843" i="236"/>
  <c r="B242" i="239" a="1"/>
  <c r="B242" i="239"/>
  <c r="A844" i="236"/>
  <c r="E844" i="236"/>
  <c r="F844" i="236"/>
  <c r="G844" i="236"/>
  <c r="B844" i="236"/>
  <c r="D844" i="236"/>
  <c r="H844" i="236"/>
  <c r="I844" i="236"/>
  <c r="B243" i="239" a="1"/>
  <c r="B243" i="239"/>
  <c r="A845" i="236"/>
  <c r="E845" i="236"/>
  <c r="F845" i="236"/>
  <c r="G845" i="236"/>
  <c r="B845" i="236"/>
  <c r="D845" i="236"/>
  <c r="H845" i="236"/>
  <c r="I845" i="236"/>
  <c r="B244" i="239" a="1"/>
  <c r="B244" i="239"/>
  <c r="A846" i="236"/>
  <c r="E846" i="236"/>
  <c r="F846" i="236"/>
  <c r="G846" i="236"/>
  <c r="B846" i="236"/>
  <c r="D846" i="236"/>
  <c r="H846" i="236"/>
  <c r="I846" i="236"/>
  <c r="B245" i="239" a="1"/>
  <c r="B245" i="239"/>
  <c r="A847" i="236"/>
  <c r="E847" i="236"/>
  <c r="F847" i="236"/>
  <c r="G847" i="236"/>
  <c r="B847" i="236"/>
  <c r="D847" i="236"/>
  <c r="H847" i="236"/>
  <c r="I847" i="236"/>
  <c r="B246" i="239" a="1"/>
  <c r="B246" i="239"/>
  <c r="A848" i="236"/>
  <c r="E848" i="236"/>
  <c r="F848" i="236"/>
  <c r="G848" i="236"/>
  <c r="B848" i="236"/>
  <c r="D848" i="236"/>
  <c r="H848" i="236"/>
  <c r="I848" i="236"/>
  <c r="B247" i="239" a="1"/>
  <c r="B247" i="239"/>
  <c r="A849" i="236"/>
  <c r="E849" i="236"/>
  <c r="F849" i="236"/>
  <c r="G849" i="236"/>
  <c r="B849" i="236"/>
  <c r="D849" i="236"/>
  <c r="H849" i="236"/>
  <c r="I849" i="236"/>
  <c r="B248" i="239" a="1"/>
  <c r="B248" i="239"/>
  <c r="A850" i="236"/>
  <c r="E850" i="236"/>
  <c r="F850" i="236"/>
  <c r="G850" i="236"/>
  <c r="B850" i="236"/>
  <c r="D850" i="236"/>
  <c r="H850" i="236"/>
  <c r="I850" i="236"/>
  <c r="B249" i="239" a="1"/>
  <c r="B249" i="239"/>
  <c r="A851" i="236"/>
  <c r="E851" i="236"/>
  <c r="F851" i="236"/>
  <c r="G851" i="236"/>
  <c r="B851" i="236"/>
  <c r="D851" i="236"/>
  <c r="H851" i="236"/>
  <c r="I851" i="236"/>
  <c r="B250" i="239" a="1"/>
  <c r="B250" i="239"/>
  <c r="A852" i="236"/>
  <c r="E852" i="236"/>
  <c r="F852" i="236"/>
  <c r="G852" i="236"/>
  <c r="B852" i="236"/>
  <c r="D852" i="236"/>
  <c r="H852" i="236"/>
  <c r="I852" i="236"/>
  <c r="B251" i="239" a="1"/>
  <c r="B251" i="239"/>
  <c r="A853" i="236"/>
  <c r="E853" i="236"/>
  <c r="F853" i="236"/>
  <c r="G853" i="236"/>
  <c r="B853" i="236"/>
  <c r="D853" i="236"/>
  <c r="H853" i="236"/>
  <c r="I853" i="236"/>
  <c r="B252" i="239" a="1"/>
  <c r="B252" i="239"/>
  <c r="A854" i="236"/>
  <c r="E854" i="236"/>
  <c r="F854" i="236"/>
  <c r="G854" i="236"/>
  <c r="B854" i="236"/>
  <c r="D854" i="236"/>
  <c r="H854" i="236"/>
  <c r="I854" i="236"/>
  <c r="B253" i="239" a="1"/>
  <c r="B253" i="239"/>
  <c r="A855" i="236"/>
  <c r="E855" i="236"/>
  <c r="F855" i="236"/>
  <c r="G855" i="236"/>
  <c r="B855" i="236"/>
  <c r="D855" i="236"/>
  <c r="H855" i="236"/>
  <c r="I855" i="236"/>
  <c r="B254" i="239" a="1"/>
  <c r="B254" i="239"/>
  <c r="A856" i="236"/>
  <c r="E856" i="236"/>
  <c r="F856" i="236"/>
  <c r="G856" i="236"/>
  <c r="B856" i="236"/>
  <c r="D856" i="236"/>
  <c r="H856" i="236"/>
  <c r="I856" i="236"/>
  <c r="B255" i="239" a="1"/>
  <c r="B255" i="239"/>
  <c r="A857" i="236"/>
  <c r="E857" i="236"/>
  <c r="F857" i="236"/>
  <c r="G857" i="236"/>
  <c r="B857" i="236"/>
  <c r="D857" i="236"/>
  <c r="H857" i="236"/>
  <c r="I857" i="236"/>
  <c r="B256" i="239" a="1"/>
  <c r="B256" i="239"/>
  <c r="A858" i="236"/>
  <c r="E858" i="236"/>
  <c r="F858" i="236"/>
  <c r="G858" i="236"/>
  <c r="B858" i="236"/>
  <c r="D858" i="236"/>
  <c r="H858" i="236"/>
  <c r="I858" i="236"/>
  <c r="B257" i="239" a="1"/>
  <c r="B257" i="239"/>
  <c r="A859" i="236"/>
  <c r="E859" i="236"/>
  <c r="F859" i="236"/>
  <c r="G859" i="236"/>
  <c r="B859" i="236"/>
  <c r="D859" i="236"/>
  <c r="H859" i="236"/>
  <c r="I859" i="236"/>
  <c r="B258" i="239" a="1"/>
  <c r="B258" i="239"/>
  <c r="A860" i="236"/>
  <c r="E860" i="236"/>
  <c r="F860" i="236"/>
  <c r="G860" i="236"/>
  <c r="B860" i="236"/>
  <c r="D860" i="236"/>
  <c r="H860" i="236"/>
  <c r="I860" i="236"/>
  <c r="B259" i="239" a="1"/>
  <c r="B259" i="239"/>
  <c r="A861" i="236"/>
  <c r="E861" i="236"/>
  <c r="F861" i="236"/>
  <c r="G861" i="236"/>
  <c r="B861" i="236"/>
  <c r="D861" i="236"/>
  <c r="H861" i="236"/>
  <c r="I861" i="236"/>
  <c r="B260" i="239" a="1"/>
  <c r="B260" i="239"/>
  <c r="A862" i="236"/>
  <c r="E862" i="236"/>
  <c r="F862" i="236"/>
  <c r="G862" i="236"/>
  <c r="B862" i="236"/>
  <c r="D862" i="236"/>
  <c r="H862" i="236"/>
  <c r="I862" i="236"/>
  <c r="B261" i="239" a="1"/>
  <c r="B261" i="239"/>
  <c r="A863" i="236"/>
  <c r="E863" i="236"/>
  <c r="F863" i="236"/>
  <c r="G863" i="236"/>
  <c r="B863" i="236"/>
  <c r="D863" i="236"/>
  <c r="H863" i="236"/>
  <c r="I863" i="236"/>
  <c r="B262" i="239" a="1"/>
  <c r="B262" i="239"/>
  <c r="A864" i="236"/>
  <c r="E864" i="236"/>
  <c r="F864" i="236"/>
  <c r="G864" i="236"/>
  <c r="B864" i="236"/>
  <c r="D864" i="236"/>
  <c r="H864" i="236"/>
  <c r="I864" i="236"/>
  <c r="B263" i="239" a="1"/>
  <c r="B263" i="239"/>
  <c r="A865" i="236"/>
  <c r="E865" i="236"/>
  <c r="F865" i="236"/>
  <c r="G865" i="236"/>
  <c r="B865" i="236"/>
  <c r="D865" i="236"/>
  <c r="H865" i="236"/>
  <c r="I865" i="236"/>
  <c r="B264" i="239" a="1"/>
  <c r="B264" i="239"/>
  <c r="A866" i="236"/>
  <c r="E866" i="236"/>
  <c r="F866" i="236"/>
  <c r="G866" i="236"/>
  <c r="B866" i="236"/>
  <c r="D866" i="236"/>
  <c r="H866" i="236"/>
  <c r="I866" i="236"/>
  <c r="B265" i="239" a="1"/>
  <c r="B265" i="239"/>
  <c r="A867" i="236"/>
  <c r="E867" i="236"/>
  <c r="F867" i="236"/>
  <c r="G867" i="236"/>
  <c r="B867" i="236"/>
  <c r="D867" i="236"/>
  <c r="H867" i="236"/>
  <c r="I867" i="236"/>
  <c r="B266" i="239" a="1"/>
  <c r="B266" i="239"/>
  <c r="A868" i="236"/>
  <c r="E868" i="236"/>
  <c r="F868" i="236"/>
  <c r="G868" i="236"/>
  <c r="B868" i="236"/>
  <c r="D868" i="236"/>
  <c r="H868" i="236"/>
  <c r="I868" i="236"/>
  <c r="B267" i="239" a="1"/>
  <c r="B267" i="239"/>
  <c r="A869" i="236"/>
  <c r="E869" i="236"/>
  <c r="F869" i="236"/>
  <c r="G869" i="236"/>
  <c r="B869" i="236"/>
  <c r="D869" i="236"/>
  <c r="H869" i="236"/>
  <c r="I869" i="236"/>
  <c r="B268" i="239" a="1"/>
  <c r="B268" i="239"/>
  <c r="A870" i="236"/>
  <c r="E870" i="236"/>
  <c r="F870" i="236"/>
  <c r="G870" i="236"/>
  <c r="B870" i="236"/>
  <c r="D870" i="236"/>
  <c r="H870" i="236"/>
  <c r="I870" i="236"/>
  <c r="B269" i="239" a="1"/>
  <c r="B269" i="239"/>
  <c r="A871" i="236"/>
  <c r="E871" i="236"/>
  <c r="F871" i="236"/>
  <c r="G871" i="236"/>
  <c r="B871" i="236"/>
  <c r="D871" i="236"/>
  <c r="H871" i="236"/>
  <c r="I871" i="236"/>
  <c r="B270" i="239" a="1"/>
  <c r="B270" i="239"/>
  <c r="A872" i="236"/>
  <c r="E872" i="236"/>
  <c r="F872" i="236"/>
  <c r="G872" i="236"/>
  <c r="B872" i="236"/>
  <c r="D872" i="236"/>
  <c r="H872" i="236"/>
  <c r="I872" i="236"/>
  <c r="B271" i="239" a="1"/>
  <c r="B271" i="239"/>
  <c r="A873" i="236"/>
  <c r="E873" i="236"/>
  <c r="F873" i="236"/>
  <c r="G873" i="236"/>
  <c r="B873" i="236"/>
  <c r="D873" i="236"/>
  <c r="H873" i="236"/>
  <c r="I873" i="236"/>
  <c r="B272" i="239" a="1"/>
  <c r="B272" i="239"/>
  <c r="A874" i="236"/>
  <c r="E874" i="236"/>
  <c r="F874" i="236"/>
  <c r="G874" i="236"/>
  <c r="B874" i="236"/>
  <c r="D874" i="236"/>
  <c r="H874" i="236"/>
  <c r="I874" i="236"/>
  <c r="B273" i="239" a="1"/>
  <c r="B273" i="239"/>
  <c r="A875" i="236"/>
  <c r="E875" i="236"/>
  <c r="F875" i="236"/>
  <c r="G875" i="236"/>
  <c r="B875" i="236"/>
  <c r="D875" i="236"/>
  <c r="H875" i="236"/>
  <c r="I875" i="236"/>
  <c r="B274" i="239" a="1"/>
  <c r="B274" i="239"/>
  <c r="A876" i="236"/>
  <c r="E876" i="236"/>
  <c r="F876" i="236"/>
  <c r="G876" i="236"/>
  <c r="B876" i="236"/>
  <c r="D876" i="236"/>
  <c r="H876" i="236"/>
  <c r="I876" i="236"/>
  <c r="B275" i="239" a="1"/>
  <c r="B275" i="239"/>
  <c r="A877" i="236"/>
  <c r="E877" i="236"/>
  <c r="F877" i="236"/>
  <c r="G877" i="236"/>
  <c r="B877" i="236"/>
  <c r="D877" i="236"/>
  <c r="H877" i="236"/>
  <c r="I877" i="236"/>
  <c r="B276" i="239" a="1"/>
  <c r="B276" i="239"/>
  <c r="A878" i="236"/>
  <c r="E878" i="236"/>
  <c r="F878" i="236"/>
  <c r="G878" i="236"/>
  <c r="B878" i="236"/>
  <c r="D878" i="236"/>
  <c r="H878" i="236"/>
  <c r="I878" i="236"/>
  <c r="B277" i="239" a="1"/>
  <c r="B277" i="239"/>
  <c r="A879" i="236"/>
  <c r="E879" i="236"/>
  <c r="F879" i="236"/>
  <c r="G879" i="236"/>
  <c r="B879" i="236"/>
  <c r="D879" i="236"/>
  <c r="H879" i="236"/>
  <c r="I879" i="236"/>
  <c r="B278" i="239" a="1"/>
  <c r="B278" i="239"/>
  <c r="A880" i="236"/>
  <c r="E880" i="236"/>
  <c r="F880" i="236"/>
  <c r="G880" i="236"/>
  <c r="B880" i="236"/>
  <c r="D880" i="236"/>
  <c r="H880" i="236"/>
  <c r="I880" i="236"/>
  <c r="B279" i="239" a="1"/>
  <c r="B279" i="239"/>
  <c r="A881" i="236"/>
  <c r="E881" i="236"/>
  <c r="F881" i="236"/>
  <c r="G881" i="236"/>
  <c r="B881" i="236"/>
  <c r="D881" i="236"/>
  <c r="H881" i="236"/>
  <c r="I881" i="236"/>
  <c r="B280" i="239" a="1"/>
  <c r="B280" i="239"/>
  <c r="A882" i="236"/>
  <c r="E882" i="236"/>
  <c r="F882" i="236"/>
  <c r="G882" i="236"/>
  <c r="B882" i="236"/>
  <c r="D882" i="236"/>
  <c r="H882" i="236"/>
  <c r="I882" i="236"/>
  <c r="B281" i="239" a="1"/>
  <c r="B281" i="239"/>
  <c r="A883" i="236"/>
  <c r="E883" i="236"/>
  <c r="F883" i="236"/>
  <c r="G883" i="236"/>
  <c r="B883" i="236"/>
  <c r="D883" i="236"/>
  <c r="H883" i="236"/>
  <c r="I883" i="236"/>
  <c r="B282" i="239" a="1"/>
  <c r="B282" i="239"/>
  <c r="A884" i="236"/>
  <c r="E884" i="236"/>
  <c r="F884" i="236"/>
  <c r="G884" i="236"/>
  <c r="B884" i="236"/>
  <c r="D884" i="236"/>
  <c r="H884" i="236"/>
  <c r="I884" i="236"/>
  <c r="B283" i="239" a="1"/>
  <c r="B283" i="239"/>
  <c r="A885" i="236"/>
  <c r="E885" i="236"/>
  <c r="F885" i="236"/>
  <c r="G885" i="236"/>
  <c r="B885" i="236"/>
  <c r="D885" i="236"/>
  <c r="H885" i="236"/>
  <c r="I885" i="236"/>
  <c r="B284" i="239" a="1"/>
  <c r="B284" i="239"/>
  <c r="A886" i="236"/>
  <c r="E886" i="236"/>
  <c r="F886" i="236"/>
  <c r="G886" i="236"/>
  <c r="B886" i="236"/>
  <c r="D886" i="236"/>
  <c r="H886" i="236"/>
  <c r="I886" i="236"/>
  <c r="B285" i="239" a="1"/>
  <c r="B285" i="239"/>
  <c r="A887" i="236"/>
  <c r="E887" i="236"/>
  <c r="F887" i="236"/>
  <c r="G887" i="236"/>
  <c r="B887" i="236"/>
  <c r="D887" i="236"/>
  <c r="H887" i="236"/>
  <c r="I887" i="236"/>
  <c r="B286" i="239" a="1"/>
  <c r="B286" i="239"/>
  <c r="A888" i="236"/>
  <c r="E888" i="236"/>
  <c r="F888" i="236"/>
  <c r="G888" i="236"/>
  <c r="B888" i="236"/>
  <c r="D888" i="236"/>
  <c r="H888" i="236"/>
  <c r="I888" i="236"/>
  <c r="B287" i="239" a="1"/>
  <c r="B287" i="239"/>
  <c r="A889" i="236"/>
  <c r="E889" i="236"/>
  <c r="F889" i="236"/>
  <c r="G889" i="236"/>
  <c r="B889" i="236"/>
  <c r="D889" i="236"/>
  <c r="H889" i="236"/>
  <c r="I889" i="236"/>
  <c r="B288" i="239" a="1"/>
  <c r="B288" i="239"/>
  <c r="A890" i="236"/>
  <c r="E890" i="236"/>
  <c r="F890" i="236"/>
  <c r="G890" i="236"/>
  <c r="B890" i="236"/>
  <c r="D890" i="236"/>
  <c r="H890" i="236"/>
  <c r="I890" i="236"/>
  <c r="B289" i="239" a="1"/>
  <c r="B289" i="239"/>
  <c r="A891" i="236"/>
  <c r="E891" i="236"/>
  <c r="F891" i="236"/>
  <c r="G891" i="236"/>
  <c r="B891" i="236"/>
  <c r="D891" i="236"/>
  <c r="H891" i="236"/>
  <c r="I891" i="236"/>
  <c r="B290" i="239" a="1"/>
  <c r="B290" i="239"/>
  <c r="A892" i="236"/>
  <c r="E892" i="236"/>
  <c r="F892" i="236"/>
  <c r="G892" i="236"/>
  <c r="B892" i="236"/>
  <c r="D892" i="236"/>
  <c r="H892" i="236"/>
  <c r="I892" i="236"/>
  <c r="B291" i="239" a="1"/>
  <c r="B291" i="239"/>
  <c r="A893" i="236"/>
  <c r="E893" i="236"/>
  <c r="F893" i="236"/>
  <c r="G893" i="236"/>
  <c r="B893" i="236"/>
  <c r="D893" i="236"/>
  <c r="H893" i="236"/>
  <c r="I893" i="236"/>
  <c r="B292" i="239" a="1"/>
  <c r="B292" i="239"/>
  <c r="A894" i="236"/>
  <c r="E894" i="236"/>
  <c r="F894" i="236"/>
  <c r="G894" i="236"/>
  <c r="B894" i="236"/>
  <c r="D894" i="236"/>
  <c r="H894" i="236"/>
  <c r="I894" i="236"/>
  <c r="B293" i="239" a="1"/>
  <c r="B293" i="239"/>
  <c r="A895" i="236"/>
  <c r="E895" i="236"/>
  <c r="F895" i="236"/>
  <c r="G895" i="236"/>
  <c r="B895" i="236"/>
  <c r="D895" i="236"/>
  <c r="H895" i="236"/>
  <c r="I895" i="236"/>
  <c r="B294" i="239" a="1"/>
  <c r="B294" i="239"/>
  <c r="A896" i="236"/>
  <c r="E896" i="236"/>
  <c r="F896" i="236"/>
  <c r="G896" i="236"/>
  <c r="B896" i="236"/>
  <c r="D896" i="236"/>
  <c r="H896" i="236"/>
  <c r="I896" i="236"/>
  <c r="B295" i="239" a="1"/>
  <c r="B295" i="239"/>
  <c r="A897" i="236"/>
  <c r="E897" i="236"/>
  <c r="F897" i="236"/>
  <c r="G897" i="236"/>
  <c r="B897" i="236"/>
  <c r="D897" i="236"/>
  <c r="H897" i="236"/>
  <c r="I897" i="236"/>
  <c r="B296" i="239" a="1"/>
  <c r="B296" i="239"/>
  <c r="A898" i="236"/>
  <c r="E898" i="236"/>
  <c r="F898" i="236"/>
  <c r="G898" i="236"/>
  <c r="B898" i="236"/>
  <c r="D898" i="236"/>
  <c r="H898" i="236"/>
  <c r="I898" i="236"/>
  <c r="B297" i="239" a="1"/>
  <c r="B297" i="239"/>
  <c r="A899" i="236"/>
  <c r="E899" i="236"/>
  <c r="F899" i="236"/>
  <c r="G899" i="236"/>
  <c r="B899" i="236"/>
  <c r="D899" i="236"/>
  <c r="H899" i="236"/>
  <c r="I899" i="236"/>
  <c r="B298" i="239" a="1"/>
  <c r="B298" i="239"/>
  <c r="A900" i="236"/>
  <c r="E900" i="236"/>
  <c r="F900" i="236"/>
  <c r="G900" i="236"/>
  <c r="B900" i="236"/>
  <c r="D900" i="236"/>
  <c r="H900" i="236"/>
  <c r="I900" i="236"/>
  <c r="B299" i="239" a="1"/>
  <c r="B299" i="239"/>
  <c r="A901" i="236"/>
  <c r="E901" i="236"/>
  <c r="F901" i="236"/>
  <c r="G901" i="236"/>
  <c r="B901" i="236"/>
  <c r="D901" i="236"/>
  <c r="H901" i="236"/>
  <c r="I901" i="236"/>
  <c r="B300" i="239" a="1"/>
  <c r="B300" i="239"/>
  <c r="A902" i="236"/>
  <c r="E902" i="236"/>
  <c r="F902" i="236"/>
  <c r="G902" i="236"/>
  <c r="B902" i="236"/>
  <c r="D902" i="236"/>
  <c r="H902" i="236"/>
  <c r="I902" i="236"/>
  <c r="B301" i="239" a="1"/>
  <c r="B301" i="239"/>
  <c r="A903" i="236"/>
  <c r="E903" i="236"/>
  <c r="F903" i="236"/>
  <c r="G903" i="236"/>
  <c r="B903" i="236"/>
  <c r="D903" i="236"/>
  <c r="H903" i="236"/>
  <c r="I903" i="236"/>
  <c r="B302" i="239" a="1"/>
  <c r="B302" i="239"/>
  <c r="A904" i="236"/>
  <c r="E904" i="236"/>
  <c r="F904" i="236"/>
  <c r="G904" i="236"/>
  <c r="B904" i="236"/>
  <c r="D904" i="236"/>
  <c r="H904" i="236"/>
  <c r="I904" i="236"/>
  <c r="B303" i="239" a="1"/>
  <c r="B303" i="239"/>
  <c r="A905" i="236"/>
  <c r="E905" i="236"/>
  <c r="F905" i="236"/>
  <c r="G905" i="236"/>
  <c r="B905" i="236"/>
  <c r="D905" i="236"/>
  <c r="H905" i="236"/>
  <c r="I905" i="236"/>
  <c r="B304" i="239" a="1"/>
  <c r="B304" i="239"/>
  <c r="A906" i="236"/>
  <c r="E906" i="236"/>
  <c r="F906" i="236"/>
  <c r="G906" i="236"/>
  <c r="B906" i="236"/>
  <c r="D906" i="236"/>
  <c r="H906" i="236"/>
  <c r="I906" i="236"/>
  <c r="B305" i="239" a="1"/>
  <c r="B305" i="239"/>
  <c r="A907" i="236"/>
  <c r="E907" i="236"/>
  <c r="F907" i="236"/>
  <c r="G907" i="236"/>
  <c r="B907" i="236"/>
  <c r="D907" i="236"/>
  <c r="H907" i="236"/>
  <c r="I907" i="236"/>
  <c r="B306" i="239" a="1"/>
  <c r="B306" i="239"/>
  <c r="A908" i="236"/>
  <c r="E908" i="236"/>
  <c r="F908" i="236"/>
  <c r="G908" i="236"/>
  <c r="B908" i="236"/>
  <c r="D908" i="236"/>
  <c r="H908" i="236"/>
  <c r="I908" i="236"/>
  <c r="B307" i="239" a="1"/>
  <c r="B307" i="239"/>
  <c r="A909" i="236"/>
  <c r="E909" i="236"/>
  <c r="F909" i="236"/>
  <c r="G909" i="236"/>
  <c r="B909" i="236"/>
  <c r="D909" i="236"/>
  <c r="H909" i="236"/>
  <c r="I909" i="236"/>
  <c r="B308" i="239" a="1"/>
  <c r="B308" i="239"/>
  <c r="A910" i="236"/>
  <c r="E910" i="236"/>
  <c r="F910" i="236"/>
  <c r="G910" i="236"/>
  <c r="B910" i="236"/>
  <c r="D910" i="236"/>
  <c r="H910" i="236"/>
  <c r="I910" i="236"/>
  <c r="B309" i="239" a="1"/>
  <c r="B309" i="239"/>
  <c r="A911" i="236"/>
  <c r="E911" i="236"/>
  <c r="F911" i="236"/>
  <c r="G911" i="236"/>
  <c r="B911" i="236"/>
  <c r="D911" i="236"/>
  <c r="H911" i="236"/>
  <c r="I911" i="236"/>
  <c r="B310" i="239" a="1"/>
  <c r="B310" i="239"/>
  <c r="A912" i="236"/>
  <c r="E912" i="236"/>
  <c r="F912" i="236"/>
  <c r="G912" i="236"/>
  <c r="B912" i="236"/>
  <c r="D912" i="236"/>
  <c r="H912" i="236"/>
  <c r="I912" i="236"/>
  <c r="B311" i="239" a="1"/>
  <c r="B311" i="239"/>
  <c r="A913" i="236"/>
  <c r="E913" i="236"/>
  <c r="F913" i="236"/>
  <c r="G913" i="236"/>
  <c r="B913" i="236"/>
  <c r="D913" i="236"/>
  <c r="H913" i="236"/>
  <c r="I913" i="236"/>
  <c r="B312" i="239" a="1"/>
  <c r="B312" i="239"/>
  <c r="A914" i="236"/>
  <c r="E914" i="236"/>
  <c r="F914" i="236"/>
  <c r="G914" i="236"/>
  <c r="B914" i="236"/>
  <c r="D914" i="236"/>
  <c r="H914" i="236"/>
  <c r="I914" i="236"/>
  <c r="B313" i="239" a="1"/>
  <c r="B313" i="239"/>
  <c r="A915" i="236"/>
  <c r="E915" i="236"/>
  <c r="F915" i="236"/>
  <c r="G915" i="236"/>
  <c r="B915" i="236"/>
  <c r="D915" i="236"/>
  <c r="H915" i="236"/>
  <c r="I915" i="236"/>
  <c r="B314" i="239" a="1"/>
  <c r="B314" i="239"/>
  <c r="A916" i="236"/>
  <c r="E916" i="236"/>
  <c r="F916" i="236"/>
  <c r="G916" i="236"/>
  <c r="B916" i="236"/>
  <c r="D916" i="236"/>
  <c r="H916" i="236"/>
  <c r="I916" i="236"/>
  <c r="B315" i="239" a="1"/>
  <c r="B315" i="239"/>
  <c r="A917" i="236"/>
  <c r="E917" i="236"/>
  <c r="F917" i="236"/>
  <c r="G917" i="236"/>
  <c r="B917" i="236"/>
  <c r="D917" i="236"/>
  <c r="H917" i="236"/>
  <c r="I917" i="236"/>
  <c r="B316" i="239" a="1"/>
  <c r="B316" i="239"/>
  <c r="A918" i="236"/>
  <c r="E918" i="236"/>
  <c r="F918" i="236"/>
  <c r="G918" i="236"/>
  <c r="B918" i="236"/>
  <c r="D918" i="236"/>
  <c r="H918" i="236"/>
  <c r="I918" i="236"/>
  <c r="B317" i="239" a="1"/>
  <c r="B317" i="239"/>
  <c r="A919" i="236"/>
  <c r="E919" i="236"/>
  <c r="F919" i="236"/>
  <c r="G919" i="236"/>
  <c r="B919" i="236"/>
  <c r="D919" i="236"/>
  <c r="H919" i="236"/>
  <c r="I919" i="236"/>
  <c r="B318" i="239" a="1"/>
  <c r="B318" i="239"/>
  <c r="A920" i="236"/>
  <c r="E920" i="236"/>
  <c r="F920" i="236"/>
  <c r="G920" i="236"/>
  <c r="B920" i="236"/>
  <c r="D920" i="236"/>
  <c r="H920" i="236"/>
  <c r="I920" i="236"/>
  <c r="B319" i="239" a="1"/>
  <c r="B319" i="239"/>
  <c r="A921" i="236"/>
  <c r="E921" i="236"/>
  <c r="F921" i="236"/>
  <c r="G921" i="236"/>
  <c r="B921" i="236"/>
  <c r="D921" i="236"/>
  <c r="H921" i="236"/>
  <c r="I921" i="236"/>
  <c r="B320" i="239" a="1"/>
  <c r="B320" i="239"/>
  <c r="A922" i="236"/>
  <c r="E922" i="236"/>
  <c r="F922" i="236"/>
  <c r="G922" i="236"/>
  <c r="B922" i="236"/>
  <c r="D922" i="236"/>
  <c r="H922" i="236"/>
  <c r="I922" i="236"/>
  <c r="B321" i="239" a="1"/>
  <c r="B321" i="239"/>
  <c r="A923" i="236"/>
  <c r="E923" i="236"/>
  <c r="F923" i="236"/>
  <c r="G923" i="236"/>
  <c r="B923" i="236"/>
  <c r="D923" i="236"/>
  <c r="H923" i="236"/>
  <c r="I923" i="236"/>
  <c r="B322" i="239" a="1"/>
  <c r="B322" i="239"/>
  <c r="A924" i="236"/>
  <c r="E924" i="236"/>
  <c r="F924" i="236"/>
  <c r="G924" i="236"/>
  <c r="B924" i="236"/>
  <c r="D924" i="236"/>
  <c r="H924" i="236"/>
  <c r="I924" i="236"/>
  <c r="B323" i="239" a="1"/>
  <c r="B323" i="239"/>
  <c r="A925" i="236"/>
  <c r="E925" i="236"/>
  <c r="F925" i="236"/>
  <c r="G925" i="236"/>
  <c r="B925" i="236"/>
  <c r="D925" i="236"/>
  <c r="H925" i="236"/>
  <c r="I925" i="236"/>
  <c r="B324" i="239" a="1"/>
  <c r="B324" i="239"/>
  <c r="A926" i="236"/>
  <c r="E926" i="236"/>
  <c r="F926" i="236"/>
  <c r="G926" i="236"/>
  <c r="B926" i="236"/>
  <c r="D926" i="236"/>
  <c r="H926" i="236"/>
  <c r="I926" i="236"/>
  <c r="B325" i="239" a="1"/>
  <c r="B325" i="239"/>
  <c r="A927" i="236"/>
  <c r="E927" i="236"/>
  <c r="F927" i="236"/>
  <c r="G927" i="236"/>
  <c r="B927" i="236"/>
  <c r="D927" i="236"/>
  <c r="H927" i="236"/>
  <c r="I927" i="236"/>
  <c r="B326" i="239" a="1"/>
  <c r="B326" i="239"/>
  <c r="A928" i="236"/>
  <c r="E928" i="236"/>
  <c r="F928" i="236"/>
  <c r="G928" i="236"/>
  <c r="B928" i="236"/>
  <c r="D928" i="236"/>
  <c r="H928" i="236"/>
  <c r="I928" i="236"/>
  <c r="B327" i="239" a="1"/>
  <c r="B327" i="239"/>
  <c r="A929" i="236"/>
  <c r="E929" i="236"/>
  <c r="F929" i="236"/>
  <c r="G929" i="236"/>
  <c r="B929" i="236"/>
  <c r="D929" i="236"/>
  <c r="H929" i="236"/>
  <c r="I929" i="236"/>
  <c r="B328" i="239" a="1"/>
  <c r="B328" i="239"/>
  <c r="A930" i="236"/>
  <c r="E930" i="236"/>
  <c r="F930" i="236"/>
  <c r="G930" i="236"/>
  <c r="B930" i="236"/>
  <c r="D930" i="236"/>
  <c r="H930" i="236"/>
  <c r="I930" i="236"/>
  <c r="B329" i="239" a="1"/>
  <c r="B329" i="239"/>
  <c r="A931" i="236"/>
  <c r="E931" i="236"/>
  <c r="F931" i="236"/>
  <c r="G931" i="236"/>
  <c r="B931" i="236"/>
  <c r="D931" i="236"/>
  <c r="H931" i="236"/>
  <c r="I931" i="236"/>
  <c r="B330" i="239" a="1"/>
  <c r="B330" i="239"/>
  <c r="A932" i="236"/>
  <c r="E932" i="236"/>
  <c r="F932" i="236"/>
  <c r="G932" i="236"/>
  <c r="B932" i="236"/>
  <c r="D932" i="236"/>
  <c r="H932" i="236"/>
  <c r="I932" i="236"/>
  <c r="B331" i="239" a="1"/>
  <c r="B331" i="239"/>
  <c r="A933" i="236"/>
  <c r="E933" i="236"/>
  <c r="F933" i="236"/>
  <c r="G933" i="236"/>
  <c r="B933" i="236"/>
  <c r="D933" i="236"/>
  <c r="H933" i="236"/>
  <c r="I933" i="236"/>
  <c r="B332" i="239" a="1"/>
  <c r="B332" i="239"/>
  <c r="A934" i="236"/>
  <c r="E934" i="236"/>
  <c r="F934" i="236"/>
  <c r="G934" i="236"/>
  <c r="B934" i="236"/>
  <c r="D934" i="236"/>
  <c r="H934" i="236"/>
  <c r="I934" i="236"/>
  <c r="B333" i="239" a="1"/>
  <c r="B333" i="239"/>
  <c r="A935" i="236"/>
  <c r="E935" i="236"/>
  <c r="F935" i="236"/>
  <c r="G935" i="236"/>
  <c r="B935" i="236"/>
  <c r="D935" i="236"/>
  <c r="H935" i="236"/>
  <c r="I935" i="236"/>
  <c r="B334" i="239" a="1"/>
  <c r="B334" i="239"/>
  <c r="A936" i="236"/>
  <c r="E936" i="236"/>
  <c r="F936" i="236"/>
  <c r="G936" i="236"/>
  <c r="B936" i="236"/>
  <c r="D936" i="236"/>
  <c r="H936" i="236"/>
  <c r="I936" i="236"/>
  <c r="B335" i="239" a="1"/>
  <c r="B335" i="239"/>
  <c r="A937" i="236"/>
  <c r="E937" i="236"/>
  <c r="F937" i="236"/>
  <c r="G937" i="236"/>
  <c r="B937" i="236"/>
  <c r="D937" i="236"/>
  <c r="H937" i="236"/>
  <c r="I937" i="236"/>
  <c r="B336" i="239" a="1"/>
  <c r="B336" i="239"/>
  <c r="A938" i="236"/>
  <c r="E938" i="236"/>
  <c r="F938" i="236"/>
  <c r="G938" i="236"/>
  <c r="B938" i="236"/>
  <c r="D938" i="236"/>
  <c r="H938" i="236"/>
  <c r="I938" i="236"/>
  <c r="B337" i="239" a="1"/>
  <c r="B337" i="239"/>
  <c r="A939" i="236"/>
  <c r="E939" i="236"/>
  <c r="F939" i="236"/>
  <c r="G939" i="236"/>
  <c r="B939" i="236"/>
  <c r="D939" i="236"/>
  <c r="H939" i="236"/>
  <c r="I939" i="236"/>
  <c r="B338" i="239" a="1"/>
  <c r="B338" i="239"/>
  <c r="A940" i="236"/>
  <c r="E940" i="236"/>
  <c r="F940" i="236"/>
  <c r="G940" i="236"/>
  <c r="B940" i="236"/>
  <c r="D940" i="236"/>
  <c r="H940" i="236"/>
  <c r="I940" i="236"/>
  <c r="B339" i="239" a="1"/>
  <c r="B339" i="239"/>
  <c r="A941" i="236"/>
  <c r="E941" i="236"/>
  <c r="F941" i="236"/>
  <c r="G941" i="236"/>
  <c r="B941" i="236"/>
  <c r="D941" i="236"/>
  <c r="H941" i="236"/>
  <c r="I941" i="236"/>
  <c r="B340" i="239" a="1"/>
  <c r="B340" i="239"/>
  <c r="A942" i="236"/>
  <c r="E942" i="236"/>
  <c r="F942" i="236"/>
  <c r="G942" i="236"/>
  <c r="B942" i="236"/>
  <c r="D942" i="236"/>
  <c r="H942" i="236"/>
  <c r="I942" i="236"/>
  <c r="B341" i="239" a="1"/>
  <c r="B341" i="239"/>
  <c r="A943" i="236"/>
  <c r="E943" i="236"/>
  <c r="F943" i="236"/>
  <c r="G943" i="236"/>
  <c r="B943" i="236"/>
  <c r="D943" i="236"/>
  <c r="H943" i="236"/>
  <c r="I943" i="236"/>
  <c r="B342" i="239" a="1"/>
  <c r="B342" i="239"/>
  <c r="A944" i="236"/>
  <c r="E944" i="236"/>
  <c r="F944" i="236"/>
  <c r="G944" i="236"/>
  <c r="B944" i="236"/>
  <c r="D944" i="236"/>
  <c r="H944" i="236"/>
  <c r="I944" i="236"/>
  <c r="B343" i="239" a="1"/>
  <c r="B343" i="239"/>
  <c r="A945" i="236"/>
  <c r="E945" i="236"/>
  <c r="F945" i="236"/>
  <c r="G945" i="236"/>
  <c r="B945" i="236"/>
  <c r="D945" i="236"/>
  <c r="H945" i="236"/>
  <c r="I945" i="236"/>
  <c r="B344" i="239" a="1"/>
  <c r="B344" i="239"/>
  <c r="A946" i="236"/>
  <c r="E946" i="236"/>
  <c r="F946" i="236"/>
  <c r="G946" i="236"/>
  <c r="B946" i="236"/>
  <c r="D946" i="236"/>
  <c r="H946" i="236"/>
  <c r="I946" i="236"/>
  <c r="B345" i="239" a="1"/>
  <c r="B345" i="239"/>
  <c r="A947" i="236"/>
  <c r="E947" i="236"/>
  <c r="F947" i="236"/>
  <c r="G947" i="236"/>
  <c r="B947" i="236"/>
  <c r="D947" i="236"/>
  <c r="H947" i="236"/>
  <c r="I947" i="236"/>
  <c r="B346" i="239" a="1"/>
  <c r="B346" i="239"/>
  <c r="A948" i="236"/>
  <c r="E948" i="236"/>
  <c r="F948" i="236"/>
  <c r="G948" i="236"/>
  <c r="B948" i="236"/>
  <c r="D948" i="236"/>
  <c r="H948" i="236"/>
  <c r="I948" i="236"/>
  <c r="B347" i="239" a="1"/>
  <c r="B347" i="239"/>
  <c r="A949" i="236"/>
  <c r="E949" i="236"/>
  <c r="F949" i="236"/>
  <c r="G949" i="236"/>
  <c r="B949" i="236"/>
  <c r="D949" i="236"/>
  <c r="H949" i="236"/>
  <c r="I949" i="236"/>
  <c r="B348" i="239" a="1"/>
  <c r="B348" i="239"/>
  <c r="A950" i="236"/>
  <c r="E950" i="236"/>
  <c r="F950" i="236"/>
  <c r="G950" i="236"/>
  <c r="B950" i="236"/>
  <c r="D950" i="236"/>
  <c r="H950" i="236"/>
  <c r="I950" i="236"/>
  <c r="B349" i="239" a="1"/>
  <c r="B349" i="239"/>
  <c r="A951" i="236"/>
  <c r="E951" i="236"/>
  <c r="F951" i="236"/>
  <c r="G951" i="236"/>
  <c r="B951" i="236"/>
  <c r="D951" i="236"/>
  <c r="H951" i="236"/>
  <c r="I951" i="236"/>
  <c r="B350" i="239" a="1"/>
  <c r="B350" i="239"/>
  <c r="A952" i="236"/>
  <c r="E952" i="236"/>
  <c r="F952" i="236"/>
  <c r="G952" i="236"/>
  <c r="B952" i="236"/>
  <c r="D952" i="236"/>
  <c r="H952" i="236"/>
  <c r="I952" i="236"/>
  <c r="B351" i="239" a="1"/>
  <c r="B351" i="239"/>
  <c r="A953" i="236"/>
  <c r="E953" i="236"/>
  <c r="F953" i="236"/>
  <c r="G953" i="236"/>
  <c r="B953" i="236"/>
  <c r="D953" i="236"/>
  <c r="H953" i="236"/>
  <c r="I953" i="236"/>
  <c r="B352" i="239" a="1"/>
  <c r="B352" i="239"/>
  <c r="A954" i="236"/>
  <c r="E954" i="236"/>
  <c r="F954" i="236"/>
  <c r="G954" i="236"/>
  <c r="B954" i="236"/>
  <c r="D954" i="236"/>
  <c r="H954" i="236"/>
  <c r="I954" i="236"/>
  <c r="B353" i="239" a="1"/>
  <c r="B353" i="239"/>
  <c r="A955" i="236"/>
  <c r="E955" i="236"/>
  <c r="F955" i="236"/>
  <c r="G955" i="236"/>
  <c r="B955" i="236"/>
  <c r="D955" i="236"/>
  <c r="H955" i="236"/>
  <c r="I955" i="236"/>
  <c r="B354" i="239" a="1"/>
  <c r="B354" i="239"/>
  <c r="A956" i="236"/>
  <c r="E956" i="236"/>
  <c r="F956" i="236"/>
  <c r="G956" i="236"/>
  <c r="B956" i="236"/>
  <c r="D956" i="236"/>
  <c r="H956" i="236"/>
  <c r="I956" i="236"/>
  <c r="B355" i="239" a="1"/>
  <c r="B355" i="239"/>
  <c r="A957" i="236"/>
  <c r="E957" i="236"/>
  <c r="F957" i="236"/>
  <c r="G957" i="236"/>
  <c r="B957" i="236"/>
  <c r="D957" i="236"/>
  <c r="H957" i="236"/>
  <c r="I957" i="236"/>
  <c r="B356" i="239" a="1"/>
  <c r="B356" i="239"/>
  <c r="A958" i="236"/>
  <c r="E958" i="236"/>
  <c r="F958" i="236"/>
  <c r="G958" i="236"/>
  <c r="B958" i="236"/>
  <c r="D958" i="236"/>
  <c r="H958" i="236"/>
  <c r="I958" i="236"/>
  <c r="B357" i="239" a="1"/>
  <c r="B357" i="239"/>
  <c r="A959" i="236"/>
  <c r="E959" i="236"/>
  <c r="F959" i="236"/>
  <c r="G959" i="236"/>
  <c r="B959" i="236"/>
  <c r="D959" i="236"/>
  <c r="H959" i="236"/>
  <c r="I959" i="236"/>
  <c r="B358" i="239" a="1"/>
  <c r="B358" i="239"/>
  <c r="A960" i="236"/>
  <c r="E960" i="236"/>
  <c r="F960" i="236"/>
  <c r="G960" i="236"/>
  <c r="B960" i="236"/>
  <c r="D960" i="236"/>
  <c r="H960" i="236"/>
  <c r="I960" i="236"/>
  <c r="B359" i="239" a="1"/>
  <c r="B359" i="239"/>
  <c r="A961" i="236"/>
  <c r="E961" i="236"/>
  <c r="F961" i="236"/>
  <c r="G961" i="236"/>
  <c r="B961" i="236"/>
  <c r="D961" i="236"/>
  <c r="H961" i="236"/>
  <c r="I961" i="236"/>
  <c r="B360" i="239" a="1"/>
  <c r="B360" i="239"/>
  <c r="A962" i="236"/>
  <c r="E962" i="236"/>
  <c r="F962" i="236"/>
  <c r="G962" i="236"/>
  <c r="B962" i="236"/>
  <c r="D962" i="236"/>
  <c r="H962" i="236"/>
  <c r="I962" i="236"/>
  <c r="B361" i="239" a="1"/>
  <c r="B361" i="239"/>
  <c r="A963" i="236"/>
  <c r="E963" i="236"/>
  <c r="F963" i="236"/>
  <c r="G963" i="236"/>
  <c r="B963" i="236"/>
  <c r="D963" i="236"/>
  <c r="H963" i="236"/>
  <c r="I963" i="236"/>
  <c r="B362" i="239" a="1"/>
  <c r="B362" i="239"/>
  <c r="A964" i="236"/>
  <c r="E964" i="236"/>
  <c r="F964" i="236"/>
  <c r="G964" i="236"/>
  <c r="B964" i="236"/>
  <c r="D964" i="236"/>
  <c r="H964" i="236"/>
  <c r="I964" i="236"/>
  <c r="B363" i="239" a="1"/>
  <c r="B363" i="239"/>
  <c r="A965" i="236"/>
  <c r="E965" i="236"/>
  <c r="F965" i="236"/>
  <c r="G965" i="236"/>
  <c r="B965" i="236"/>
  <c r="D965" i="236"/>
  <c r="H965" i="236"/>
  <c r="I965" i="236"/>
  <c r="B364" i="239" a="1"/>
  <c r="B364" i="239"/>
  <c r="A966" i="236"/>
  <c r="E966" i="236"/>
  <c r="F966" i="236"/>
  <c r="G966" i="236"/>
  <c r="B966" i="236"/>
  <c r="D966" i="236"/>
  <c r="H966" i="236"/>
  <c r="I966" i="236"/>
  <c r="B365" i="239" a="1"/>
  <c r="B365" i="239"/>
  <c r="A967" i="236"/>
  <c r="E967" i="236"/>
  <c r="F967" i="236"/>
  <c r="G967" i="236"/>
  <c r="B967" i="236"/>
  <c r="D967" i="236"/>
  <c r="H967" i="236"/>
  <c r="I967" i="236"/>
  <c r="B366" i="239" a="1"/>
  <c r="B366" i="239"/>
  <c r="A968" i="236"/>
  <c r="E968" i="236"/>
  <c r="F968" i="236"/>
  <c r="G968" i="236"/>
  <c r="B968" i="236"/>
  <c r="D968" i="236"/>
  <c r="H968" i="236"/>
  <c r="I968" i="236"/>
  <c r="B367" i="239" a="1"/>
  <c r="B367" i="239"/>
  <c r="A969" i="236"/>
  <c r="E969" i="236"/>
  <c r="F969" i="236"/>
  <c r="G969" i="236"/>
  <c r="B969" i="236"/>
  <c r="D969" i="236"/>
  <c r="H969" i="236"/>
  <c r="I969" i="236"/>
  <c r="B368" i="239" a="1"/>
  <c r="B368" i="239"/>
  <c r="A970" i="236"/>
  <c r="E970" i="236"/>
  <c r="F970" i="236"/>
  <c r="G970" i="236"/>
  <c r="B970" i="236"/>
  <c r="D970" i="236"/>
  <c r="H970" i="236"/>
  <c r="I970" i="236"/>
  <c r="B369" i="239" a="1"/>
  <c r="B369" i="239"/>
  <c r="A971" i="236"/>
  <c r="E971" i="236"/>
  <c r="F971" i="236"/>
  <c r="G971" i="236"/>
  <c r="B971" i="236"/>
  <c r="D971" i="236"/>
  <c r="H971" i="236"/>
  <c r="I971" i="236"/>
  <c r="B370" i="239" a="1"/>
  <c r="B370" i="239"/>
  <c r="A972" i="236"/>
  <c r="E972" i="236"/>
  <c r="F972" i="236"/>
  <c r="G972" i="236"/>
  <c r="B972" i="236"/>
  <c r="D972" i="236"/>
  <c r="H972" i="236"/>
  <c r="I972" i="236"/>
  <c r="B371" i="239" a="1"/>
  <c r="B371" i="239"/>
  <c r="A973" i="236"/>
  <c r="E973" i="236"/>
  <c r="F973" i="236"/>
  <c r="G973" i="236"/>
  <c r="B973" i="236"/>
  <c r="D973" i="236"/>
  <c r="H973" i="236"/>
  <c r="I973" i="236"/>
  <c r="B372" i="239" a="1"/>
  <c r="B372" i="239"/>
  <c r="A974" i="236"/>
  <c r="E974" i="236"/>
  <c r="F974" i="236"/>
  <c r="G974" i="236"/>
  <c r="B974" i="236"/>
  <c r="D974" i="236"/>
  <c r="H974" i="236"/>
  <c r="I974" i="236"/>
  <c r="B373" i="239" a="1"/>
  <c r="B373" i="239"/>
  <c r="A975" i="236"/>
  <c r="E975" i="236"/>
  <c r="F975" i="236"/>
  <c r="G975" i="236"/>
  <c r="B975" i="236"/>
  <c r="D975" i="236"/>
  <c r="H975" i="236"/>
  <c r="I975" i="236"/>
  <c r="B374" i="239" a="1"/>
  <c r="B374" i="239"/>
  <c r="A976" i="236"/>
  <c r="E976" i="236"/>
  <c r="F976" i="236"/>
  <c r="G976" i="236"/>
  <c r="B976" i="236"/>
  <c r="D976" i="236"/>
  <c r="H976" i="236"/>
  <c r="I976" i="236"/>
  <c r="B375" i="239" a="1"/>
  <c r="B375" i="239"/>
  <c r="A977" i="236"/>
  <c r="E977" i="236"/>
  <c r="F977" i="236"/>
  <c r="G977" i="236"/>
  <c r="B977" i="236"/>
  <c r="D977" i="236"/>
  <c r="H977" i="236"/>
  <c r="I977" i="236"/>
  <c r="B376" i="239" a="1"/>
  <c r="B376" i="239"/>
  <c r="A978" i="236"/>
  <c r="E978" i="236"/>
  <c r="F978" i="236"/>
  <c r="G978" i="236"/>
  <c r="B978" i="236"/>
  <c r="D978" i="236"/>
  <c r="H978" i="236"/>
  <c r="I978" i="236"/>
  <c r="B377" i="239" a="1"/>
  <c r="B377" i="239"/>
  <c r="A979" i="236"/>
  <c r="E979" i="236"/>
  <c r="F979" i="236"/>
  <c r="G979" i="236"/>
  <c r="B979" i="236"/>
  <c r="D979" i="236"/>
  <c r="H979" i="236"/>
  <c r="I979" i="236"/>
  <c r="B378" i="239" a="1"/>
  <c r="B378" i="239"/>
  <c r="A980" i="236"/>
  <c r="E980" i="236"/>
  <c r="F980" i="236"/>
  <c r="G980" i="236"/>
  <c r="B980" i="236"/>
  <c r="D980" i="236"/>
  <c r="H980" i="236"/>
  <c r="I980" i="236"/>
  <c r="B379" i="239" a="1"/>
  <c r="B379" i="239"/>
  <c r="A981" i="236"/>
  <c r="E981" i="236"/>
  <c r="F981" i="236"/>
  <c r="G981" i="236"/>
  <c r="B981" i="236"/>
  <c r="D981" i="236"/>
  <c r="H981" i="236"/>
  <c r="I981" i="236"/>
  <c r="B380" i="239" a="1"/>
  <c r="B380" i="239"/>
  <c r="A982" i="236"/>
  <c r="E982" i="236"/>
  <c r="F982" i="236"/>
  <c r="G982" i="236"/>
  <c r="B982" i="236"/>
  <c r="D982" i="236"/>
  <c r="H982" i="236"/>
  <c r="I982" i="236"/>
  <c r="B381" i="239" a="1"/>
  <c r="B381" i="239"/>
  <c r="A983" i="236"/>
  <c r="E983" i="236"/>
  <c r="F983" i="236"/>
  <c r="G983" i="236"/>
  <c r="B983" i="236"/>
  <c r="D983" i="236"/>
  <c r="H983" i="236"/>
  <c r="I983" i="236"/>
  <c r="B382" i="239" a="1"/>
  <c r="B382" i="239"/>
  <c r="A984" i="236"/>
  <c r="E984" i="236"/>
  <c r="F984" i="236"/>
  <c r="G984" i="236"/>
  <c r="B984" i="236"/>
  <c r="D984" i="236"/>
  <c r="H984" i="236"/>
  <c r="I984" i="236"/>
  <c r="B383" i="239" a="1"/>
  <c r="B383" i="239"/>
  <c r="A985" i="236"/>
  <c r="E985" i="236"/>
  <c r="F985" i="236"/>
  <c r="G985" i="236"/>
  <c r="B985" i="236"/>
  <c r="D985" i="236"/>
  <c r="H985" i="236"/>
  <c r="I985" i="236"/>
  <c r="B384" i="239" a="1"/>
  <c r="B384" i="239"/>
  <c r="A986" i="236"/>
  <c r="E986" i="236"/>
  <c r="F986" i="236"/>
  <c r="G986" i="236"/>
  <c r="B986" i="236"/>
  <c r="D986" i="236"/>
  <c r="H986" i="236"/>
  <c r="I986" i="236"/>
  <c r="B385" i="239" a="1"/>
  <c r="B385" i="239"/>
  <c r="A987" i="236"/>
  <c r="E987" i="236"/>
  <c r="F987" i="236"/>
  <c r="G987" i="236"/>
  <c r="B987" i="236"/>
  <c r="D987" i="236"/>
  <c r="H987" i="236"/>
  <c r="I987" i="236"/>
  <c r="B386" i="239" a="1"/>
  <c r="B386" i="239"/>
  <c r="A988" i="236"/>
  <c r="E988" i="236"/>
  <c r="F988" i="236"/>
  <c r="G988" i="236"/>
  <c r="B988" i="236"/>
  <c r="D988" i="236"/>
  <c r="H988" i="236"/>
  <c r="I988" i="236"/>
  <c r="B387" i="239" a="1"/>
  <c r="B387" i="239"/>
  <c r="A989" i="236"/>
  <c r="E989" i="236"/>
  <c r="F989" i="236"/>
  <c r="G989" i="236"/>
  <c r="B989" i="236"/>
  <c r="D989" i="236"/>
  <c r="H989" i="236"/>
  <c r="I989" i="236"/>
  <c r="B388" i="239" a="1"/>
  <c r="B388" i="239"/>
  <c r="A990" i="236"/>
  <c r="E990" i="236"/>
  <c r="F990" i="236"/>
  <c r="G990" i="236"/>
  <c r="B990" i="236"/>
  <c r="D990" i="236"/>
  <c r="H990" i="236"/>
  <c r="I990" i="236"/>
  <c r="B389" i="239" a="1"/>
  <c r="B389" i="239"/>
  <c r="A991" i="236"/>
  <c r="E991" i="236"/>
  <c r="F991" i="236"/>
  <c r="G991" i="236"/>
  <c r="B991" i="236"/>
  <c r="D991" i="236"/>
  <c r="H991" i="236"/>
  <c r="I991" i="236"/>
  <c r="B390" i="239" a="1"/>
  <c r="B390" i="239"/>
  <c r="A992" i="236"/>
  <c r="E992" i="236"/>
  <c r="F992" i="236"/>
  <c r="G992" i="236"/>
  <c r="B992" i="236"/>
  <c r="D992" i="236"/>
  <c r="H992" i="236"/>
  <c r="I992" i="236"/>
  <c r="B391" i="239" a="1"/>
  <c r="B391" i="239"/>
  <c r="A993" i="236"/>
  <c r="E993" i="236"/>
  <c r="F993" i="236"/>
  <c r="G993" i="236"/>
  <c r="B993" i="236"/>
  <c r="D993" i="236"/>
  <c r="H993" i="236"/>
  <c r="I993" i="236"/>
  <c r="B392" i="239" a="1"/>
  <c r="B392" i="239"/>
  <c r="A994" i="236"/>
  <c r="E994" i="236"/>
  <c r="F994" i="236"/>
  <c r="G994" i="236"/>
  <c r="B994" i="236"/>
  <c r="D994" i="236"/>
  <c r="H994" i="236"/>
  <c r="I994" i="236"/>
  <c r="B393" i="239" a="1"/>
  <c r="B393" i="239"/>
  <c r="A995" i="236"/>
  <c r="E995" i="236"/>
  <c r="F995" i="236"/>
  <c r="G995" i="236"/>
  <c r="B995" i="236"/>
  <c r="D995" i="236"/>
  <c r="H995" i="236"/>
  <c r="I995" i="236"/>
  <c r="B394" i="239" a="1"/>
  <c r="B394" i="239"/>
  <c r="A996" i="236"/>
  <c r="E996" i="236"/>
  <c r="F996" i="236"/>
  <c r="G996" i="236"/>
  <c r="B996" i="236"/>
  <c r="D996" i="236"/>
  <c r="H996" i="236"/>
  <c r="I996" i="236"/>
  <c r="B395" i="239" a="1"/>
  <c r="B395" i="239"/>
  <c r="A997" i="236"/>
  <c r="E997" i="236"/>
  <c r="F997" i="236"/>
  <c r="G997" i="236"/>
  <c r="B997" i="236"/>
  <c r="D997" i="236"/>
  <c r="H997" i="236"/>
  <c r="I997" i="236"/>
  <c r="B396" i="239" a="1"/>
  <c r="B396" i="239"/>
  <c r="A998" i="236"/>
  <c r="E998" i="236"/>
  <c r="F998" i="236"/>
  <c r="G998" i="236"/>
  <c r="B998" i="236"/>
  <c r="D998" i="236"/>
  <c r="H998" i="236"/>
  <c r="I998" i="236"/>
  <c r="B397" i="239" a="1"/>
  <c r="B397" i="239"/>
  <c r="A999" i="236"/>
  <c r="E999" i="236"/>
  <c r="F999" i="236"/>
  <c r="G999" i="236"/>
  <c r="B999" i="236"/>
  <c r="D999" i="236"/>
  <c r="H999" i="236"/>
  <c r="I999" i="236"/>
  <c r="B398" i="239" a="1"/>
  <c r="B398" i="239"/>
  <c r="A1000" i="236"/>
  <c r="E1000" i="236"/>
  <c r="F1000" i="236"/>
  <c r="G1000" i="236"/>
  <c r="B1000" i="236"/>
  <c r="D1000" i="236"/>
  <c r="H1000" i="236"/>
  <c r="I1000" i="236"/>
  <c r="B399" i="239" a="1"/>
  <c r="B399" i="239"/>
  <c r="A1001" i="236"/>
  <c r="E1001" i="236"/>
  <c r="F1001" i="236"/>
  <c r="G1001" i="236"/>
  <c r="B1001" i="236"/>
  <c r="D1001" i="236"/>
  <c r="H1001" i="236"/>
  <c r="I1001" i="236"/>
  <c r="B400" i="239" a="1"/>
  <c r="B400" i="239"/>
  <c r="A1002" i="236"/>
  <c r="E1002" i="236"/>
  <c r="F1002" i="236"/>
  <c r="G1002" i="236"/>
  <c r="B1002" i="236"/>
  <c r="D1002" i="236"/>
  <c r="H1002" i="236"/>
  <c r="I1002" i="236"/>
  <c r="B401" i="239" a="1"/>
  <c r="B401" i="239"/>
  <c r="A1003" i="236"/>
  <c r="E1003" i="236"/>
  <c r="F1003" i="236"/>
  <c r="G1003" i="236"/>
  <c r="B1003" i="236"/>
  <c r="D1003" i="236"/>
  <c r="H1003" i="236"/>
  <c r="I1003" i="236"/>
  <c r="B402" i="239" a="1"/>
  <c r="B402" i="239"/>
  <c r="A1004" i="236"/>
  <c r="E1004" i="236"/>
  <c r="F1004" i="236"/>
  <c r="G1004" i="236"/>
  <c r="B1004" i="236"/>
  <c r="D1004" i="236"/>
  <c r="H1004" i="236"/>
  <c r="I1004" i="236"/>
  <c r="B403" i="239" a="1"/>
  <c r="B403" i="239"/>
  <c r="A1005" i="236"/>
  <c r="E1005" i="236"/>
  <c r="F1005" i="236"/>
  <c r="G1005" i="236"/>
  <c r="B1005" i="236"/>
  <c r="D1005" i="236"/>
  <c r="H1005" i="236"/>
  <c r="I1005" i="236"/>
  <c r="B404" i="239" a="1"/>
  <c r="B404" i="239"/>
  <c r="A1006" i="236"/>
  <c r="E1006" i="236"/>
  <c r="F1006" i="236"/>
  <c r="G1006" i="236"/>
  <c r="B1006" i="236"/>
  <c r="D1006" i="236"/>
  <c r="H1006" i="236"/>
  <c r="I1006" i="236"/>
  <c r="B405" i="239" a="1"/>
  <c r="B405" i="239"/>
  <c r="A1007" i="236"/>
  <c r="E1007" i="236"/>
  <c r="F1007" i="236"/>
  <c r="G1007" i="236"/>
  <c r="B1007" i="236"/>
  <c r="D1007" i="236"/>
  <c r="H1007" i="236"/>
  <c r="I1007" i="236"/>
  <c r="B406" i="239" a="1"/>
  <c r="B406" i="239"/>
  <c r="A1008" i="236"/>
  <c r="E1008" i="236"/>
  <c r="F1008" i="236"/>
  <c r="G1008" i="236"/>
  <c r="B1008" i="236"/>
  <c r="D1008" i="236"/>
  <c r="H1008" i="236"/>
  <c r="I1008" i="236"/>
  <c r="B407" i="239" a="1"/>
  <c r="B407" i="239"/>
  <c r="A1009" i="236"/>
  <c r="E1009" i="236"/>
  <c r="F1009" i="236"/>
  <c r="G1009" i="236"/>
  <c r="B1009" i="236"/>
  <c r="D1009" i="236"/>
  <c r="H1009" i="236"/>
  <c r="I1009" i="236"/>
  <c r="B408" i="239" a="1"/>
  <c r="B408" i="239"/>
  <c r="A1010" i="236"/>
  <c r="E1010" i="236"/>
  <c r="F1010" i="236"/>
  <c r="G1010" i="236"/>
  <c r="B1010" i="236"/>
  <c r="D1010" i="236"/>
  <c r="H1010" i="236"/>
  <c r="I1010" i="236"/>
  <c r="B409" i="239" a="1"/>
  <c r="B409" i="239"/>
  <c r="A1011" i="236"/>
  <c r="E1011" i="236"/>
  <c r="F1011" i="236"/>
  <c r="G1011" i="236"/>
  <c r="B1011" i="236"/>
  <c r="D1011" i="236"/>
  <c r="H1011" i="236"/>
  <c r="I1011" i="236"/>
  <c r="B410" i="239" a="1"/>
  <c r="B410" i="239"/>
  <c r="A1012" i="236"/>
  <c r="E1012" i="236"/>
  <c r="F1012" i="236"/>
  <c r="G1012" i="236"/>
  <c r="B1012" i="236"/>
  <c r="D1012" i="236"/>
  <c r="H1012" i="236"/>
  <c r="I1012" i="236"/>
  <c r="B411" i="239" a="1"/>
  <c r="B411" i="239"/>
  <c r="A1013" i="236"/>
  <c r="E1013" i="236"/>
  <c r="F1013" i="236"/>
  <c r="G1013" i="236"/>
  <c r="B1013" i="236"/>
  <c r="D1013" i="236"/>
  <c r="H1013" i="236"/>
  <c r="I1013" i="236"/>
  <c r="B412" i="239" a="1"/>
  <c r="B412" i="239"/>
  <c r="A1014" i="236"/>
  <c r="E1014" i="236"/>
  <c r="F1014" i="236"/>
  <c r="G1014" i="236"/>
  <c r="B1014" i="236"/>
  <c r="D1014" i="236"/>
  <c r="H1014" i="236"/>
  <c r="I1014" i="236"/>
  <c r="B413" i="239" a="1"/>
  <c r="B413" i="239"/>
  <c r="A1015" i="236"/>
  <c r="E1015" i="236"/>
  <c r="F1015" i="236"/>
  <c r="G1015" i="236"/>
  <c r="B1015" i="236"/>
  <c r="D1015" i="236"/>
  <c r="H1015" i="236"/>
  <c r="I1015" i="236"/>
  <c r="B414" i="239" a="1"/>
  <c r="B414" i="239"/>
  <c r="A1016" i="236"/>
  <c r="E1016" i="236"/>
  <c r="F1016" i="236"/>
  <c r="G1016" i="236"/>
  <c r="B1016" i="236"/>
  <c r="D1016" i="236"/>
  <c r="H1016" i="236"/>
  <c r="I1016" i="236"/>
  <c r="B415" i="239" a="1"/>
  <c r="B415" i="239"/>
  <c r="A1017" i="236"/>
  <c r="E1017" i="236"/>
  <c r="F1017" i="236"/>
  <c r="G1017" i="236"/>
  <c r="B1017" i="236"/>
  <c r="D1017" i="236"/>
  <c r="H1017" i="236"/>
  <c r="I1017" i="236"/>
  <c r="B416" i="239" a="1"/>
  <c r="B416" i="239"/>
  <c r="A1018" i="236"/>
  <c r="E1018" i="236"/>
  <c r="F1018" i="236"/>
  <c r="G1018" i="236"/>
  <c r="B1018" i="236"/>
  <c r="D1018" i="236"/>
  <c r="H1018" i="236"/>
  <c r="I1018" i="236"/>
  <c r="B417" i="239" a="1"/>
  <c r="B417" i="239"/>
  <c r="A1019" i="236"/>
  <c r="E1019" i="236"/>
  <c r="F1019" i="236"/>
  <c r="G1019" i="236"/>
  <c r="B1019" i="236"/>
  <c r="D1019" i="236"/>
  <c r="H1019" i="236"/>
  <c r="I1019" i="236"/>
  <c r="B418" i="239" a="1"/>
  <c r="B418" i="239"/>
  <c r="A1020" i="236"/>
  <c r="E1020" i="236"/>
  <c r="F1020" i="236"/>
  <c r="G1020" i="236"/>
  <c r="B1020" i="236"/>
  <c r="D1020" i="236"/>
  <c r="H1020" i="236"/>
  <c r="I1020" i="236"/>
  <c r="B419" i="239" a="1"/>
  <c r="B419" i="239"/>
  <c r="A1021" i="236"/>
  <c r="E1021" i="236"/>
  <c r="F1021" i="236"/>
  <c r="G1021" i="236"/>
  <c r="B1021" i="236"/>
  <c r="D1021" i="236"/>
  <c r="H1021" i="236"/>
  <c r="I1021" i="236"/>
  <c r="B420" i="239" a="1"/>
  <c r="B420" i="239"/>
  <c r="A1022" i="236"/>
  <c r="E1022" i="236"/>
  <c r="F1022" i="236"/>
  <c r="G1022" i="236"/>
  <c r="B1022" i="236"/>
  <c r="D1022" i="236"/>
  <c r="H1022" i="236"/>
  <c r="I1022" i="236"/>
  <c r="B421" i="239" a="1"/>
  <c r="B421" i="239"/>
  <c r="A1023" i="236"/>
  <c r="E1023" i="236"/>
  <c r="F1023" i="236"/>
  <c r="G1023" i="236"/>
  <c r="B1023" i="236"/>
  <c r="D1023" i="236"/>
  <c r="H1023" i="236"/>
  <c r="I1023" i="236"/>
  <c r="B422" i="239" a="1"/>
  <c r="B422" i="239"/>
  <c r="A1024" i="236"/>
  <c r="E1024" i="236"/>
  <c r="F1024" i="236"/>
  <c r="G1024" i="236"/>
  <c r="B1024" i="236"/>
  <c r="D1024" i="236"/>
  <c r="H1024" i="236"/>
  <c r="I1024" i="236"/>
  <c r="B423" i="239" a="1"/>
  <c r="B423" i="239"/>
  <c r="A1025" i="236"/>
  <c r="E1025" i="236"/>
  <c r="F1025" i="236"/>
  <c r="G1025" i="236"/>
  <c r="B1025" i="236"/>
  <c r="D1025" i="236"/>
  <c r="H1025" i="236"/>
  <c r="I1025" i="236"/>
  <c r="B424" i="239" a="1"/>
  <c r="B424" i="239"/>
  <c r="A1026" i="236"/>
  <c r="E1026" i="236"/>
  <c r="F1026" i="236"/>
  <c r="G1026" i="236"/>
  <c r="B1026" i="236"/>
  <c r="D1026" i="236"/>
  <c r="H1026" i="236"/>
  <c r="I1026" i="236"/>
  <c r="B425" i="239" a="1"/>
  <c r="B425" i="239"/>
  <c r="A1027" i="236"/>
  <c r="E1027" i="236"/>
  <c r="F1027" i="236"/>
  <c r="G1027" i="236"/>
  <c r="B1027" i="236"/>
  <c r="D1027" i="236"/>
  <c r="H1027" i="236"/>
  <c r="I1027" i="236"/>
  <c r="B426" i="239" a="1"/>
  <c r="B426" i="239"/>
  <c r="A1028" i="236"/>
  <c r="E1028" i="236"/>
  <c r="F1028" i="236"/>
  <c r="G1028" i="236"/>
  <c r="B1028" i="236"/>
  <c r="D1028" i="236"/>
  <c r="H1028" i="236"/>
  <c r="I1028" i="236"/>
  <c r="B427" i="239" a="1"/>
  <c r="B427" i="239"/>
  <c r="A1029" i="236"/>
  <c r="E1029" i="236"/>
  <c r="F1029" i="236"/>
  <c r="G1029" i="236"/>
  <c r="B1029" i="236"/>
  <c r="D1029" i="236"/>
  <c r="H1029" i="236"/>
  <c r="I1029" i="236"/>
  <c r="B428" i="239" a="1"/>
  <c r="B428" i="239"/>
  <c r="A1030" i="236"/>
  <c r="E1030" i="236"/>
  <c r="F1030" i="236"/>
  <c r="G1030" i="236"/>
  <c r="B1030" i="236"/>
  <c r="D1030" i="236"/>
  <c r="H1030" i="236"/>
  <c r="I1030" i="236"/>
  <c r="B429" i="239" a="1"/>
  <c r="B429" i="239"/>
  <c r="A1031" i="236"/>
  <c r="E1031" i="236"/>
  <c r="F1031" i="236"/>
  <c r="G1031" i="236"/>
  <c r="B1031" i="236"/>
  <c r="D1031" i="236"/>
  <c r="H1031" i="236"/>
  <c r="I1031" i="236"/>
  <c r="B430" i="239" a="1"/>
  <c r="B430" i="239"/>
  <c r="A1032" i="236"/>
  <c r="E1032" i="236"/>
  <c r="F1032" i="236"/>
  <c r="G1032" i="236"/>
  <c r="B1032" i="236"/>
  <c r="D1032" i="236"/>
  <c r="H1032" i="236"/>
  <c r="I1032" i="236"/>
  <c r="B431" i="239" a="1"/>
  <c r="B431" i="239"/>
  <c r="A1033" i="236"/>
  <c r="E1033" i="236"/>
  <c r="F1033" i="236"/>
  <c r="G1033" i="236"/>
  <c r="B1033" i="236"/>
  <c r="D1033" i="236"/>
  <c r="H1033" i="236"/>
  <c r="I1033" i="236"/>
  <c r="B432" i="239" a="1"/>
  <c r="B432" i="239"/>
  <c r="A1034" i="236"/>
  <c r="E1034" i="236"/>
  <c r="F1034" i="236"/>
  <c r="G1034" i="236"/>
  <c r="B1034" i="236"/>
  <c r="D1034" i="236"/>
  <c r="H1034" i="236"/>
  <c r="I1034" i="236"/>
  <c r="B433" i="239" a="1"/>
  <c r="B433" i="239"/>
  <c r="A1035" i="236"/>
  <c r="E1035" i="236"/>
  <c r="F1035" i="236"/>
  <c r="G1035" i="236"/>
  <c r="B1035" i="236"/>
  <c r="D1035" i="236"/>
  <c r="H1035" i="236"/>
  <c r="I1035" i="236"/>
  <c r="B434" i="239" a="1"/>
  <c r="B434" i="239"/>
  <c r="A1036" i="236"/>
  <c r="E1036" i="236"/>
  <c r="F1036" i="236"/>
  <c r="G1036" i="236"/>
  <c r="B1036" i="236"/>
  <c r="D1036" i="236"/>
  <c r="H1036" i="236"/>
  <c r="I1036" i="236"/>
  <c r="B435" i="239" a="1"/>
  <c r="B435" i="239"/>
  <c r="A1037" i="236"/>
  <c r="E1037" i="236"/>
  <c r="F1037" i="236"/>
  <c r="G1037" i="236"/>
  <c r="B1037" i="236"/>
  <c r="D1037" i="236"/>
  <c r="H1037" i="236"/>
  <c r="I1037" i="236"/>
  <c r="B436" i="239" a="1"/>
  <c r="B436" i="239"/>
  <c r="A1038" i="236"/>
  <c r="E1038" i="236"/>
  <c r="F1038" i="236"/>
  <c r="G1038" i="236"/>
  <c r="B1038" i="236"/>
  <c r="D1038" i="236"/>
  <c r="H1038" i="236"/>
  <c r="I1038" i="236"/>
  <c r="B437" i="239" a="1"/>
  <c r="B437" i="239"/>
  <c r="A1039" i="236"/>
  <c r="E1039" i="236"/>
  <c r="F1039" i="236"/>
  <c r="G1039" i="236"/>
  <c r="B1039" i="236"/>
  <c r="D1039" i="236"/>
  <c r="H1039" i="236"/>
  <c r="I1039" i="236"/>
  <c r="B438" i="239" a="1"/>
  <c r="B438" i="239"/>
  <c r="A1040" i="236"/>
  <c r="E1040" i="236"/>
  <c r="F1040" i="236"/>
  <c r="G1040" i="236"/>
  <c r="B1040" i="236"/>
  <c r="D1040" i="236"/>
  <c r="H1040" i="236"/>
  <c r="I1040" i="236"/>
  <c r="B439" i="239" a="1"/>
  <c r="B439" i="239"/>
  <c r="A1041" i="236"/>
  <c r="E1041" i="236"/>
  <c r="F1041" i="236"/>
  <c r="G1041" i="236"/>
  <c r="B1041" i="236"/>
  <c r="D1041" i="236"/>
  <c r="H1041" i="236"/>
  <c r="I1041" i="236"/>
  <c r="B440" i="239" a="1"/>
  <c r="B440" i="239"/>
  <c r="A1042" i="236"/>
  <c r="E1042" i="236"/>
  <c r="F1042" i="236"/>
  <c r="G1042" i="236"/>
  <c r="B1042" i="236"/>
  <c r="D1042" i="236"/>
  <c r="H1042" i="236"/>
  <c r="I1042" i="236"/>
  <c r="B441" i="239" a="1"/>
  <c r="B441" i="239"/>
  <c r="A1043" i="236"/>
  <c r="E1043" i="236"/>
  <c r="F1043" i="236"/>
  <c r="G1043" i="236"/>
  <c r="B1043" i="236"/>
  <c r="D1043" i="236"/>
  <c r="H1043" i="236"/>
  <c r="I1043" i="236"/>
  <c r="B442" i="239" a="1"/>
  <c r="B442" i="239"/>
  <c r="A1044" i="236"/>
  <c r="E1044" i="236"/>
  <c r="F1044" i="236"/>
  <c r="G1044" i="236"/>
  <c r="B1044" i="236"/>
  <c r="D1044" i="236"/>
  <c r="H1044" i="236"/>
  <c r="I1044" i="236"/>
  <c r="B443" i="239" a="1"/>
  <c r="B443" i="239"/>
  <c r="A1045" i="236"/>
  <c r="E1045" i="236"/>
  <c r="F1045" i="236"/>
  <c r="G1045" i="236"/>
  <c r="B1045" i="236"/>
  <c r="D1045" i="236"/>
  <c r="H1045" i="236"/>
  <c r="I1045" i="236"/>
  <c r="B444" i="239" a="1"/>
  <c r="B444" i="239"/>
  <c r="A1046" i="236"/>
  <c r="E1046" i="236"/>
  <c r="F1046" i="236"/>
  <c r="G1046" i="236"/>
  <c r="B1046" i="236"/>
  <c r="D1046" i="236"/>
  <c r="H1046" i="236"/>
  <c r="I1046" i="236"/>
  <c r="B445" i="239" a="1"/>
  <c r="B445" i="239"/>
  <c r="A1047" i="236"/>
  <c r="E1047" i="236"/>
  <c r="F1047" i="236"/>
  <c r="G1047" i="236"/>
  <c r="B1047" i="236"/>
  <c r="D1047" i="236"/>
  <c r="H1047" i="236"/>
  <c r="I1047" i="236"/>
  <c r="B446" i="239" a="1"/>
  <c r="B446" i="239"/>
  <c r="A1048" i="236"/>
  <c r="E1048" i="236"/>
  <c r="F1048" i="236"/>
  <c r="G1048" i="236"/>
  <c r="B1048" i="236"/>
  <c r="D1048" i="236"/>
  <c r="H1048" i="236"/>
  <c r="I1048" i="236"/>
  <c r="B447" i="239" a="1"/>
  <c r="B447" i="239"/>
  <c r="A1049" i="236"/>
  <c r="E1049" i="236"/>
  <c r="F1049" i="236"/>
  <c r="G1049" i="236"/>
  <c r="B1049" i="236"/>
  <c r="D1049" i="236"/>
  <c r="H1049" i="236"/>
  <c r="I1049" i="236"/>
  <c r="B448" i="239" a="1"/>
  <c r="B448" i="239"/>
  <c r="A1050" i="236"/>
  <c r="E1050" i="236"/>
  <c r="F1050" i="236"/>
  <c r="G1050" i="236"/>
  <c r="B1050" i="236"/>
  <c r="D1050" i="236"/>
  <c r="H1050" i="236"/>
  <c r="I1050" i="236"/>
  <c r="B449" i="239" a="1"/>
  <c r="B449" i="239"/>
  <c r="A1051" i="236"/>
  <c r="E1051" i="236"/>
  <c r="F1051" i="236"/>
  <c r="G1051" i="236"/>
  <c r="B1051" i="236"/>
  <c r="D1051" i="236"/>
  <c r="H1051" i="236"/>
  <c r="I1051" i="236"/>
  <c r="B450" i="239" a="1"/>
  <c r="B450" i="239"/>
  <c r="A1052" i="236"/>
  <c r="E1052" i="236"/>
  <c r="F1052" i="236"/>
  <c r="G1052" i="236"/>
  <c r="B1052" i="236"/>
  <c r="D1052" i="236"/>
  <c r="H1052" i="236"/>
  <c r="I1052" i="236"/>
  <c r="B451" i="239" a="1"/>
  <c r="B451" i="239"/>
  <c r="A1053" i="236"/>
  <c r="E1053" i="236"/>
  <c r="F1053" i="236"/>
  <c r="G1053" i="236"/>
  <c r="B1053" i="236"/>
  <c r="D1053" i="236"/>
  <c r="H1053" i="236"/>
  <c r="I1053" i="236"/>
  <c r="B452" i="239" a="1"/>
  <c r="B452" i="239"/>
  <c r="A1054" i="236"/>
  <c r="E1054" i="236"/>
  <c r="F1054" i="236"/>
  <c r="G1054" i="236"/>
  <c r="B1054" i="236"/>
  <c r="D1054" i="236"/>
  <c r="H1054" i="236"/>
  <c r="I1054" i="236"/>
  <c r="B453" i="239" a="1"/>
  <c r="B453" i="239"/>
  <c r="A1055" i="236"/>
  <c r="E1055" i="236"/>
  <c r="F1055" i="236"/>
  <c r="G1055" i="236"/>
  <c r="B1055" i="236"/>
  <c r="D1055" i="236"/>
  <c r="H1055" i="236"/>
  <c r="I1055" i="236"/>
  <c r="B454" i="239" a="1"/>
  <c r="B454" i="239"/>
  <c r="A1056" i="236"/>
  <c r="E1056" i="236"/>
  <c r="F1056" i="236"/>
  <c r="G1056" i="236"/>
  <c r="B1056" i="236"/>
  <c r="D1056" i="236"/>
  <c r="H1056" i="236"/>
  <c r="I1056" i="236"/>
  <c r="B455" i="239" a="1"/>
  <c r="B455" i="239"/>
  <c r="A1057" i="236"/>
  <c r="E1057" i="236"/>
  <c r="F1057" i="236"/>
  <c r="G1057" i="236"/>
  <c r="B1057" i="236"/>
  <c r="D1057" i="236"/>
  <c r="H1057" i="236"/>
  <c r="I1057" i="236"/>
  <c r="B456" i="239" a="1"/>
  <c r="B456" i="239"/>
  <c r="A1058" i="236"/>
  <c r="E1058" i="236"/>
  <c r="F1058" i="236"/>
  <c r="G1058" i="236"/>
  <c r="B1058" i="236"/>
  <c r="D1058" i="236"/>
  <c r="H1058" i="236"/>
  <c r="I1058" i="236"/>
  <c r="B457" i="239" a="1"/>
  <c r="B457" i="239"/>
  <c r="A1059" i="236"/>
  <c r="E1059" i="236"/>
  <c r="F1059" i="236"/>
  <c r="G1059" i="236"/>
  <c r="B1059" i="236"/>
  <c r="D1059" i="236"/>
  <c r="H1059" i="236"/>
  <c r="I1059" i="236"/>
  <c r="B458" i="239" a="1"/>
  <c r="B458" i="239"/>
  <c r="A1060" i="236"/>
  <c r="E1060" i="236"/>
  <c r="F1060" i="236"/>
  <c r="G1060" i="236"/>
  <c r="B1060" i="236"/>
  <c r="D1060" i="236"/>
  <c r="H1060" i="236"/>
  <c r="I1060" i="236"/>
  <c r="B459" i="239" a="1"/>
  <c r="B459" i="239"/>
  <c r="A1061" i="236"/>
  <c r="E1061" i="236"/>
  <c r="F1061" i="236"/>
  <c r="G1061" i="236"/>
  <c r="B1061" i="236"/>
  <c r="D1061" i="236"/>
  <c r="H1061" i="236"/>
  <c r="I1061" i="236"/>
  <c r="B460" i="239" a="1"/>
  <c r="B460" i="239"/>
  <c r="A1062" i="236"/>
  <c r="E1062" i="236"/>
  <c r="F1062" i="236"/>
  <c r="G1062" i="236"/>
  <c r="B1062" i="236"/>
  <c r="D1062" i="236"/>
  <c r="H1062" i="236"/>
  <c r="I1062" i="236"/>
  <c r="B461" i="239" a="1"/>
  <c r="B461" i="239"/>
  <c r="A1063" i="236"/>
  <c r="E1063" i="236"/>
  <c r="F1063" i="236"/>
  <c r="G1063" i="236"/>
  <c r="B1063" i="236"/>
  <c r="D1063" i="236"/>
  <c r="H1063" i="236"/>
  <c r="I1063" i="236"/>
  <c r="B462" i="239" a="1"/>
  <c r="B462" i="239"/>
  <c r="A1064" i="236"/>
  <c r="E1064" i="236"/>
  <c r="F1064" i="236"/>
  <c r="G1064" i="236"/>
  <c r="B1064" i="236"/>
  <c r="D1064" i="236"/>
  <c r="H1064" i="236"/>
  <c r="I1064" i="236"/>
  <c r="B463" i="239" a="1"/>
  <c r="B463" i="239"/>
  <c r="A1065" i="236"/>
  <c r="E1065" i="236"/>
  <c r="F1065" i="236"/>
  <c r="G1065" i="236"/>
  <c r="B1065" i="236"/>
  <c r="D1065" i="236"/>
  <c r="H1065" i="236"/>
  <c r="I1065" i="236"/>
  <c r="B464" i="239" a="1"/>
  <c r="B464" i="239"/>
  <c r="A1066" i="236"/>
  <c r="E1066" i="236"/>
  <c r="F1066" i="236"/>
  <c r="G1066" i="236"/>
  <c r="B1066" i="236"/>
  <c r="D1066" i="236"/>
  <c r="H1066" i="236"/>
  <c r="I1066" i="236"/>
  <c r="B465" i="239" a="1"/>
  <c r="B465" i="239"/>
  <c r="A1067" i="236"/>
  <c r="E1067" i="236"/>
  <c r="F1067" i="236"/>
  <c r="G1067" i="236"/>
  <c r="B1067" i="236"/>
  <c r="D1067" i="236"/>
  <c r="H1067" i="236"/>
  <c r="I1067" i="236"/>
  <c r="B466" i="239" a="1"/>
  <c r="B466" i="239"/>
  <c r="A1068" i="236"/>
  <c r="E1068" i="236"/>
  <c r="F1068" i="236"/>
  <c r="G1068" i="236"/>
  <c r="B1068" i="236"/>
  <c r="D1068" i="236"/>
  <c r="H1068" i="236"/>
  <c r="I1068" i="236"/>
  <c r="B467" i="239" a="1"/>
  <c r="B467" i="239"/>
  <c r="A1069" i="236"/>
  <c r="E1069" i="236"/>
  <c r="F1069" i="236"/>
  <c r="G1069" i="236"/>
  <c r="B1069" i="236"/>
  <c r="D1069" i="236"/>
  <c r="H1069" i="236"/>
  <c r="I1069" i="236"/>
  <c r="B468" i="239" a="1"/>
  <c r="B468" i="239"/>
  <c r="A1070" i="236"/>
  <c r="E1070" i="236"/>
  <c r="F1070" i="236"/>
  <c r="G1070" i="236"/>
  <c r="B1070" i="236"/>
  <c r="D1070" i="236"/>
  <c r="H1070" i="236"/>
  <c r="I1070" i="236"/>
  <c r="B469" i="239" a="1"/>
  <c r="B469" i="239"/>
  <c r="A1071" i="236"/>
  <c r="E1071" i="236"/>
  <c r="F1071" i="236"/>
  <c r="G1071" i="236"/>
  <c r="B1071" i="236"/>
  <c r="D1071" i="236"/>
  <c r="H1071" i="236"/>
  <c r="I1071" i="236"/>
  <c r="B470" i="239" a="1"/>
  <c r="B470" i="239"/>
  <c r="A1072" i="236"/>
  <c r="E1072" i="236"/>
  <c r="F1072" i="236"/>
  <c r="G1072" i="236"/>
  <c r="B1072" i="236"/>
  <c r="D1072" i="236"/>
  <c r="H1072" i="236"/>
  <c r="I1072" i="236"/>
  <c r="B471" i="239" a="1"/>
  <c r="B471" i="239"/>
  <c r="A1073" i="236"/>
  <c r="E1073" i="236"/>
  <c r="F1073" i="236"/>
  <c r="G1073" i="236"/>
  <c r="B1073" i="236"/>
  <c r="D1073" i="236"/>
  <c r="H1073" i="236"/>
  <c r="I1073" i="236"/>
  <c r="B472" i="239" a="1"/>
  <c r="B472" i="239"/>
  <c r="A1074" i="236"/>
  <c r="E1074" i="236"/>
  <c r="F1074" i="236"/>
  <c r="G1074" i="236"/>
  <c r="B1074" i="236"/>
  <c r="D1074" i="236"/>
  <c r="H1074" i="236"/>
  <c r="I1074" i="236"/>
  <c r="B473" i="239" a="1"/>
  <c r="B473" i="239"/>
  <c r="A1075" i="236"/>
  <c r="E1075" i="236"/>
  <c r="F1075" i="236"/>
  <c r="G1075" i="236"/>
  <c r="B1075" i="236"/>
  <c r="D1075" i="236"/>
  <c r="H1075" i="236"/>
  <c r="I1075" i="236"/>
  <c r="B474" i="239" a="1"/>
  <c r="B474" i="239"/>
  <c r="A1076" i="236"/>
  <c r="E1076" i="236"/>
  <c r="F1076" i="236"/>
  <c r="G1076" i="236"/>
  <c r="B1076" i="236"/>
  <c r="D1076" i="236"/>
  <c r="H1076" i="236"/>
  <c r="I1076" i="236"/>
  <c r="B475" i="239" a="1"/>
  <c r="B475" i="239"/>
  <c r="A1077" i="236"/>
  <c r="E1077" i="236"/>
  <c r="F1077" i="236"/>
  <c r="G1077" i="236"/>
  <c r="B1077" i="236"/>
  <c r="D1077" i="236"/>
  <c r="H1077" i="236"/>
  <c r="I1077" i="236"/>
  <c r="B476" i="239" a="1"/>
  <c r="B476" i="239"/>
  <c r="A1078" i="236"/>
  <c r="E1078" i="236"/>
  <c r="F1078" i="236"/>
  <c r="G1078" i="236"/>
  <c r="B1078" i="236"/>
  <c r="D1078" i="236"/>
  <c r="H1078" i="236"/>
  <c r="I1078" i="236"/>
  <c r="B477" i="239" a="1"/>
  <c r="B477" i="239"/>
  <c r="A1079" i="236"/>
  <c r="E1079" i="236"/>
  <c r="F1079" i="236"/>
  <c r="G1079" i="236"/>
  <c r="B1079" i="236"/>
  <c r="D1079" i="236"/>
  <c r="H1079" i="236"/>
  <c r="I1079" i="236"/>
  <c r="B478" i="239" a="1"/>
  <c r="B478" i="239"/>
  <c r="A1080" i="236"/>
  <c r="E1080" i="236"/>
  <c r="F1080" i="236"/>
  <c r="G1080" i="236"/>
  <c r="B1080" i="236"/>
  <c r="D1080" i="236"/>
  <c r="H1080" i="236"/>
  <c r="I1080" i="236"/>
  <c r="B479" i="239" a="1"/>
  <c r="B479" i="239"/>
  <c r="A1081" i="236"/>
  <c r="E1081" i="236"/>
  <c r="F1081" i="236"/>
  <c r="G1081" i="236"/>
  <c r="B1081" i="236"/>
  <c r="D1081" i="236"/>
  <c r="H1081" i="236"/>
  <c r="I1081" i="236"/>
  <c r="B480" i="239" a="1"/>
  <c r="B480" i="239"/>
  <c r="A1082" i="236"/>
  <c r="E1082" i="236"/>
  <c r="F1082" i="236"/>
  <c r="G1082" i="236"/>
  <c r="B1082" i="236"/>
  <c r="D1082" i="236"/>
  <c r="H1082" i="236"/>
  <c r="I1082" i="236"/>
  <c r="B481" i="239" a="1"/>
  <c r="B481" i="239"/>
  <c r="A1083" i="236"/>
  <c r="E1083" i="236"/>
  <c r="F1083" i="236"/>
  <c r="G1083" i="236"/>
  <c r="B1083" i="236"/>
  <c r="D1083" i="236"/>
  <c r="H1083" i="236"/>
  <c r="I1083" i="236"/>
  <c r="B482" i="239" a="1"/>
  <c r="B482" i="239"/>
  <c r="A1084" i="236"/>
  <c r="E1084" i="236"/>
  <c r="F1084" i="236"/>
  <c r="G1084" i="236"/>
  <c r="B1084" i="236"/>
  <c r="D1084" i="236"/>
  <c r="H1084" i="236"/>
  <c r="I1084" i="236"/>
  <c r="B483" i="239" a="1"/>
  <c r="B483" i="239"/>
  <c r="A1085" i="236"/>
  <c r="E1085" i="236"/>
  <c r="F1085" i="236"/>
  <c r="G1085" i="236"/>
  <c r="B1085" i="236"/>
  <c r="D1085" i="236"/>
  <c r="H1085" i="236"/>
  <c r="I1085" i="236"/>
  <c r="B484" i="239" a="1"/>
  <c r="B484" i="239"/>
  <c r="A1086" i="236"/>
  <c r="E1086" i="236"/>
  <c r="F1086" i="236"/>
  <c r="G1086" i="236"/>
  <c r="B1086" i="236"/>
  <c r="D1086" i="236"/>
  <c r="H1086" i="236"/>
  <c r="I1086" i="236"/>
  <c r="B485" i="239" a="1"/>
  <c r="B485" i="239"/>
  <c r="A1087" i="236"/>
  <c r="E1087" i="236"/>
  <c r="F1087" i="236"/>
  <c r="G1087" i="236"/>
  <c r="B1087" i="236"/>
  <c r="D1087" i="236"/>
  <c r="H1087" i="236"/>
  <c r="I1087" i="236"/>
  <c r="B486" i="239" a="1"/>
  <c r="B486" i="239"/>
  <c r="A1088" i="236"/>
  <c r="E1088" i="236"/>
  <c r="F1088" i="236"/>
  <c r="G1088" i="236"/>
  <c r="B1088" i="236"/>
  <c r="D1088" i="236"/>
  <c r="H1088" i="236"/>
  <c r="I1088" i="236"/>
  <c r="B487" i="239" a="1"/>
  <c r="B487" i="239"/>
  <c r="A1089" i="236"/>
  <c r="E1089" i="236"/>
  <c r="F1089" i="236"/>
  <c r="G1089" i="236"/>
  <c r="B1089" i="236"/>
  <c r="D1089" i="236"/>
  <c r="H1089" i="236"/>
  <c r="I1089" i="236"/>
  <c r="B488" i="239" a="1"/>
  <c r="B488" i="239"/>
  <c r="A1090" i="236"/>
  <c r="E1090" i="236"/>
  <c r="F1090" i="236"/>
  <c r="G1090" i="236"/>
  <c r="B1090" i="236"/>
  <c r="D1090" i="236"/>
  <c r="H1090" i="236"/>
  <c r="I1090" i="236"/>
  <c r="B489" i="239" a="1"/>
  <c r="B489" i="239"/>
  <c r="A1091" i="236"/>
  <c r="E1091" i="236"/>
  <c r="F1091" i="236"/>
  <c r="G1091" i="236"/>
  <c r="B1091" i="236"/>
  <c r="D1091" i="236"/>
  <c r="H1091" i="236"/>
  <c r="I1091" i="236"/>
  <c r="B490" i="239" a="1"/>
  <c r="B490" i="239"/>
  <c r="A1092" i="236"/>
  <c r="E1092" i="236"/>
  <c r="F1092" i="236"/>
  <c r="G1092" i="236"/>
  <c r="B1092" i="236"/>
  <c r="D1092" i="236"/>
  <c r="H1092" i="236"/>
  <c r="I1092" i="236"/>
  <c r="B491" i="239" a="1"/>
  <c r="B491" i="239"/>
  <c r="A1093" i="236"/>
  <c r="E1093" i="236"/>
  <c r="F1093" i="236"/>
  <c r="G1093" i="236"/>
  <c r="B1093" i="236"/>
  <c r="D1093" i="236"/>
  <c r="H1093" i="236"/>
  <c r="I1093" i="236"/>
  <c r="B492" i="239" a="1"/>
  <c r="B492" i="239"/>
  <c r="A1094" i="236"/>
  <c r="E1094" i="236"/>
  <c r="F1094" i="236"/>
  <c r="G1094" i="236"/>
  <c r="B1094" i="236"/>
  <c r="D1094" i="236"/>
  <c r="H1094" i="236"/>
  <c r="I1094" i="236"/>
  <c r="B493" i="239" a="1"/>
  <c r="B493" i="239"/>
  <c r="A1095" i="236"/>
  <c r="E1095" i="236"/>
  <c r="F1095" i="236"/>
  <c r="G1095" i="236"/>
  <c r="B1095" i="236"/>
  <c r="D1095" i="236"/>
  <c r="H1095" i="236"/>
  <c r="I1095" i="236"/>
  <c r="B494" i="239" a="1"/>
  <c r="B494" i="239"/>
  <c r="A1096" i="236"/>
  <c r="E1096" i="236"/>
  <c r="F1096" i="236"/>
  <c r="G1096" i="236"/>
  <c r="B1096" i="236"/>
  <c r="D1096" i="236"/>
  <c r="H1096" i="236"/>
  <c r="I1096" i="236"/>
  <c r="B495" i="239" a="1"/>
  <c r="B495" i="239"/>
  <c r="A1097" i="236"/>
  <c r="E1097" i="236"/>
  <c r="F1097" i="236"/>
  <c r="G1097" i="236"/>
  <c r="B1097" i="236"/>
  <c r="D1097" i="236"/>
  <c r="H1097" i="236"/>
  <c r="I1097" i="236"/>
  <c r="B496" i="239" a="1"/>
  <c r="B496" i="239"/>
  <c r="A1098" i="236"/>
  <c r="E1098" i="236"/>
  <c r="F1098" i="236"/>
  <c r="G1098" i="236"/>
  <c r="B1098" i="236"/>
  <c r="D1098" i="236"/>
  <c r="H1098" i="236"/>
  <c r="I1098" i="236"/>
  <c r="B497" i="239" a="1"/>
  <c r="B497" i="239"/>
  <c r="A1099" i="236"/>
  <c r="E1099" i="236"/>
  <c r="F1099" i="236"/>
  <c r="G1099" i="236"/>
  <c r="B1099" i="236"/>
  <c r="D1099" i="236"/>
  <c r="H1099" i="236"/>
  <c r="I1099" i="236"/>
  <c r="B498" i="239" a="1"/>
  <c r="B498" i="239"/>
  <c r="A1100" i="236"/>
  <c r="E1100" i="236"/>
  <c r="F1100" i="236"/>
  <c r="G1100" i="236"/>
  <c r="B1100" i="236"/>
  <c r="D1100" i="236"/>
  <c r="H1100" i="236"/>
  <c r="I1100" i="236"/>
  <c r="B499" i="239" a="1"/>
  <c r="B499" i="239"/>
  <c r="A1101" i="236"/>
  <c r="E1101" i="236"/>
  <c r="F1101" i="236"/>
  <c r="G1101" i="236"/>
  <c r="B1101" i="236"/>
  <c r="D1101" i="236"/>
  <c r="H1101" i="236"/>
  <c r="I1101" i="236"/>
  <c r="B500" i="239" a="1"/>
  <c r="B500" i="239"/>
  <c r="A1102" i="236"/>
  <c r="E1102" i="236"/>
  <c r="F1102" i="236"/>
  <c r="G1102" i="236"/>
  <c r="B1102" i="236"/>
  <c r="D1102" i="236"/>
  <c r="H1102" i="236"/>
  <c r="I1102" i="236"/>
  <c r="B501" i="239" a="1"/>
  <c r="B501" i="239"/>
  <c r="A1103" i="236"/>
  <c r="E1103" i="236"/>
  <c r="F1103" i="236"/>
  <c r="G1103" i="236"/>
  <c r="B1103" i="236"/>
  <c r="D1103" i="236"/>
  <c r="H1103" i="236"/>
  <c r="I1103" i="236"/>
  <c r="B502" i="239" a="1"/>
  <c r="B502" i="239"/>
  <c r="A1104" i="236"/>
  <c r="E1104" i="236"/>
  <c r="F1104" i="236"/>
  <c r="G1104" i="236"/>
  <c r="B1104" i="236"/>
  <c r="D1104" i="236"/>
  <c r="H1104" i="236"/>
  <c r="I1104" i="236"/>
  <c r="B503" i="239" a="1"/>
  <c r="B503" i="239"/>
  <c r="A1105" i="236"/>
  <c r="E1105" i="236"/>
  <c r="F1105" i="236"/>
  <c r="G1105" i="236"/>
  <c r="B1105" i="236"/>
  <c r="D1105" i="236"/>
  <c r="H1105" i="236"/>
  <c r="I1105" i="236"/>
  <c r="B504" i="239" a="1"/>
  <c r="B504" i="239"/>
  <c r="A1106" i="236"/>
  <c r="E1106" i="236"/>
  <c r="F1106" i="236"/>
  <c r="G1106" i="236"/>
  <c r="B1106" i="236"/>
  <c r="D1106" i="236"/>
  <c r="H1106" i="236"/>
  <c r="I1106" i="236"/>
  <c r="B505" i="239" a="1"/>
  <c r="B505" i="239"/>
  <c r="A1107" i="236"/>
  <c r="E1107" i="236"/>
  <c r="F1107" i="236"/>
  <c r="G1107" i="236"/>
  <c r="B1107" i="236"/>
  <c r="D1107" i="236"/>
  <c r="H1107" i="236"/>
  <c r="I1107" i="236"/>
  <c r="B506" i="239" a="1"/>
  <c r="B506" i="239"/>
  <c r="A1108" i="236"/>
  <c r="E1108" i="236"/>
  <c r="F1108" i="236"/>
  <c r="G1108" i="236"/>
  <c r="B1108" i="236"/>
  <c r="D1108" i="236"/>
  <c r="H1108" i="236"/>
  <c r="I1108" i="236"/>
  <c r="B507" i="239" a="1"/>
  <c r="B507" i="239"/>
  <c r="A1109" i="236"/>
  <c r="E1109" i="236"/>
  <c r="F1109" i="236"/>
  <c r="G1109" i="236"/>
  <c r="B1109" i="236"/>
  <c r="D1109" i="236"/>
  <c r="H1109" i="236"/>
  <c r="I1109" i="236"/>
  <c r="B508" i="239" a="1"/>
  <c r="B508" i="239"/>
  <c r="A1110" i="236"/>
  <c r="E1110" i="236"/>
  <c r="F1110" i="236"/>
  <c r="G1110" i="236"/>
  <c r="B1110" i="236"/>
  <c r="D1110" i="236"/>
  <c r="H1110" i="236"/>
  <c r="I1110" i="236"/>
  <c r="B509" i="239" a="1"/>
  <c r="B509" i="239"/>
  <c r="A1111" i="236"/>
  <c r="E1111" i="236"/>
  <c r="F1111" i="236"/>
  <c r="G1111" i="236"/>
  <c r="B1111" i="236"/>
  <c r="D1111" i="236"/>
  <c r="H1111" i="236"/>
  <c r="I1111" i="236"/>
  <c r="B510" i="239" a="1"/>
  <c r="B510" i="239"/>
  <c r="A1112" i="236"/>
  <c r="E1112" i="236"/>
  <c r="F1112" i="236"/>
  <c r="G1112" i="236"/>
  <c r="B1112" i="236"/>
  <c r="D1112" i="236"/>
  <c r="H1112" i="236"/>
  <c r="I1112" i="236"/>
  <c r="B511" i="239" a="1"/>
  <c r="B511" i="239"/>
  <c r="A1113" i="236"/>
  <c r="E1113" i="236"/>
  <c r="F1113" i="236"/>
  <c r="G1113" i="236"/>
  <c r="B1113" i="236"/>
  <c r="D1113" i="236"/>
  <c r="H1113" i="236"/>
  <c r="I1113" i="236"/>
  <c r="B512" i="239" a="1"/>
  <c r="B512" i="239"/>
  <c r="A1114" i="236"/>
  <c r="E1114" i="236"/>
  <c r="F1114" i="236"/>
  <c r="G1114" i="236"/>
  <c r="B1114" i="236"/>
  <c r="D1114" i="236"/>
  <c r="H1114" i="236"/>
  <c r="I1114" i="236"/>
  <c r="B513" i="239" a="1"/>
  <c r="B513" i="239"/>
  <c r="A1115" i="236"/>
  <c r="E1115" i="236"/>
  <c r="F1115" i="236"/>
  <c r="G1115" i="236"/>
  <c r="B1115" i="236"/>
  <c r="D1115" i="236"/>
  <c r="H1115" i="236"/>
  <c r="I1115" i="236"/>
  <c r="B514" i="239" a="1"/>
  <c r="B514" i="239"/>
  <c r="A1116" i="236"/>
  <c r="E1116" i="236"/>
  <c r="F1116" i="236"/>
  <c r="G1116" i="236"/>
  <c r="B1116" i="236"/>
  <c r="D1116" i="236"/>
  <c r="H1116" i="236"/>
  <c r="I1116" i="236"/>
  <c r="B515" i="239" a="1"/>
  <c r="B515" i="239"/>
  <c r="A1117" i="236"/>
  <c r="E1117" i="236"/>
  <c r="F1117" i="236"/>
  <c r="G1117" i="236"/>
  <c r="B1117" i="236"/>
  <c r="D1117" i="236"/>
  <c r="H1117" i="236"/>
  <c r="I1117" i="236"/>
  <c r="B516" i="239" a="1"/>
  <c r="B516" i="239"/>
  <c r="A1118" i="236"/>
  <c r="E1118" i="236"/>
  <c r="F1118" i="236"/>
  <c r="G1118" i="236"/>
  <c r="B1118" i="236"/>
  <c r="D1118" i="236"/>
  <c r="H1118" i="236"/>
  <c r="I1118" i="236"/>
  <c r="B517" i="239" a="1"/>
  <c r="B517" i="239"/>
  <c r="A1119" i="236"/>
  <c r="E1119" i="236"/>
  <c r="F1119" i="236"/>
  <c r="G1119" i="236"/>
  <c r="B1119" i="236"/>
  <c r="D1119" i="236"/>
  <c r="H1119" i="236"/>
  <c r="I1119" i="236"/>
  <c r="B518" i="239" a="1"/>
  <c r="B518" i="239"/>
  <c r="A1120" i="236"/>
  <c r="E1120" i="236"/>
  <c r="F1120" i="236"/>
  <c r="G1120" i="236"/>
  <c r="B1120" i="236"/>
  <c r="D1120" i="236"/>
  <c r="H1120" i="236"/>
  <c r="I1120" i="236"/>
  <c r="B519" i="239" a="1"/>
  <c r="B519" i="239"/>
  <c r="A1121" i="236"/>
  <c r="E1121" i="236"/>
  <c r="F1121" i="236"/>
  <c r="G1121" i="236"/>
  <c r="B1121" i="236"/>
  <c r="D1121" i="236"/>
  <c r="H1121" i="236"/>
  <c r="I1121" i="236"/>
  <c r="B520" i="239" a="1"/>
  <c r="B520" i="239"/>
  <c r="A1122" i="236"/>
  <c r="E1122" i="236"/>
  <c r="F1122" i="236"/>
  <c r="G1122" i="236"/>
  <c r="B1122" i="236"/>
  <c r="D1122" i="236"/>
  <c r="H1122" i="236"/>
  <c r="I1122" i="236"/>
  <c r="B521" i="239" a="1"/>
  <c r="B521" i="239"/>
  <c r="A1123" i="236"/>
  <c r="E1123" i="236"/>
  <c r="F1123" i="236"/>
  <c r="G1123" i="236"/>
  <c r="B1123" i="236"/>
  <c r="D1123" i="236"/>
  <c r="H1123" i="236"/>
  <c r="I1123" i="236"/>
  <c r="B522" i="239" a="1"/>
  <c r="B522" i="239"/>
  <c r="A1124" i="236"/>
  <c r="E1124" i="236"/>
  <c r="F1124" i="236"/>
  <c r="G1124" i="236"/>
  <c r="B1124" i="236"/>
  <c r="D1124" i="236"/>
  <c r="H1124" i="236"/>
  <c r="I1124" i="236"/>
  <c r="B523" i="239" a="1"/>
  <c r="B523" i="239"/>
  <c r="A1125" i="236"/>
  <c r="E1125" i="236"/>
  <c r="F1125" i="236"/>
  <c r="G1125" i="236"/>
  <c r="B1125" i="236"/>
  <c r="D1125" i="236"/>
  <c r="H1125" i="236"/>
  <c r="I1125" i="236"/>
  <c r="B524" i="239" a="1"/>
  <c r="B524" i="239"/>
  <c r="A1126" i="236"/>
  <c r="E1126" i="236"/>
  <c r="F1126" i="236"/>
  <c r="G1126" i="236"/>
  <c r="B1126" i="236"/>
  <c r="D1126" i="236"/>
  <c r="H1126" i="236"/>
  <c r="I1126" i="236"/>
  <c r="B525" i="239" a="1"/>
  <c r="B525" i="239"/>
  <c r="A1127" i="236"/>
  <c r="E1127" i="236"/>
  <c r="F1127" i="236"/>
  <c r="G1127" i="236"/>
  <c r="B1127" i="236"/>
  <c r="D1127" i="236"/>
  <c r="H1127" i="236"/>
  <c r="I1127" i="236"/>
  <c r="B526" i="239" a="1"/>
  <c r="B526" i="239"/>
  <c r="A1128" i="236"/>
  <c r="E1128" i="236"/>
  <c r="F1128" i="236"/>
  <c r="G1128" i="236"/>
  <c r="B1128" i="236"/>
  <c r="D1128" i="236"/>
  <c r="H1128" i="236"/>
  <c r="I1128" i="236"/>
  <c r="B527" i="239" a="1"/>
  <c r="B527" i="239"/>
  <c r="A1129" i="236"/>
  <c r="E1129" i="236"/>
  <c r="F1129" i="236"/>
  <c r="G1129" i="236"/>
  <c r="B1129" i="236"/>
  <c r="D1129" i="236"/>
  <c r="H1129" i="236"/>
  <c r="I1129" i="236"/>
  <c r="B528" i="239" a="1"/>
  <c r="B528" i="239"/>
  <c r="A1130" i="236"/>
  <c r="E1130" i="236"/>
  <c r="F1130" i="236"/>
  <c r="G1130" i="236"/>
  <c r="B1130" i="236"/>
  <c r="D1130" i="236"/>
  <c r="H1130" i="236"/>
  <c r="I1130" i="236"/>
  <c r="B529" i="239" a="1"/>
  <c r="B529" i="239"/>
  <c r="A1131" i="236"/>
  <c r="E1131" i="236"/>
  <c r="F1131" i="236"/>
  <c r="G1131" i="236"/>
  <c r="B1131" i="236"/>
  <c r="D1131" i="236"/>
  <c r="H1131" i="236"/>
  <c r="I1131" i="236"/>
  <c r="B530" i="239" a="1"/>
  <c r="B530" i="239"/>
  <c r="A1132" i="236"/>
  <c r="E1132" i="236"/>
  <c r="F1132" i="236"/>
  <c r="G1132" i="236"/>
  <c r="B1132" i="236"/>
  <c r="D1132" i="236"/>
  <c r="H1132" i="236"/>
  <c r="I1132" i="236"/>
  <c r="B531" i="239" a="1"/>
  <c r="B531" i="239"/>
  <c r="A1133" i="236"/>
  <c r="E1133" i="236"/>
  <c r="F1133" i="236"/>
  <c r="G1133" i="236"/>
  <c r="B1133" i="236"/>
  <c r="D1133" i="236"/>
  <c r="H1133" i="236"/>
  <c r="I1133" i="236"/>
  <c r="B532" i="239" a="1"/>
  <c r="B532" i="239"/>
  <c r="A1134" i="236"/>
  <c r="E1134" i="236"/>
  <c r="F1134" i="236"/>
  <c r="G1134" i="236"/>
  <c r="B1134" i="236"/>
  <c r="D1134" i="236"/>
  <c r="H1134" i="236"/>
  <c r="I1134" i="236"/>
  <c r="B533" i="239" a="1"/>
  <c r="B533" i="239"/>
  <c r="A1135" i="236"/>
  <c r="E1135" i="236"/>
  <c r="F1135" i="236"/>
  <c r="G1135" i="236"/>
  <c r="B1135" i="236"/>
  <c r="D1135" i="236"/>
  <c r="H1135" i="236"/>
  <c r="I1135" i="236"/>
  <c r="B534" i="239" a="1"/>
  <c r="B534" i="239"/>
  <c r="A1136" i="236"/>
  <c r="E1136" i="236"/>
  <c r="F1136" i="236"/>
  <c r="G1136" i="236"/>
  <c r="B1136" i="236"/>
  <c r="D1136" i="236"/>
  <c r="H1136" i="236"/>
  <c r="I1136" i="236"/>
  <c r="B535" i="239" a="1"/>
  <c r="B535" i="239"/>
  <c r="A1137" i="236"/>
  <c r="E1137" i="236"/>
  <c r="F1137" i="236"/>
  <c r="G1137" i="236"/>
  <c r="B1137" i="236"/>
  <c r="D1137" i="236"/>
  <c r="H1137" i="236"/>
  <c r="I1137" i="236"/>
  <c r="B536" i="239" a="1"/>
  <c r="B536" i="239"/>
  <c r="A1138" i="236"/>
  <c r="E1138" i="236"/>
  <c r="F1138" i="236"/>
  <c r="G1138" i="236"/>
  <c r="B1138" i="236"/>
  <c r="D1138" i="236"/>
  <c r="H1138" i="236"/>
  <c r="I1138" i="236"/>
  <c r="B537" i="239" a="1"/>
  <c r="B537" i="239"/>
  <c r="A1139" i="236"/>
  <c r="E1139" i="236"/>
  <c r="F1139" i="236"/>
  <c r="G1139" i="236"/>
  <c r="B1139" i="236"/>
  <c r="D1139" i="236"/>
  <c r="H1139" i="236"/>
  <c r="I1139" i="236"/>
  <c r="B538" i="239" a="1"/>
  <c r="B538" i="239"/>
  <c r="A1140" i="236"/>
  <c r="E1140" i="236"/>
  <c r="F1140" i="236"/>
  <c r="G1140" i="236"/>
  <c r="B1140" i="236"/>
  <c r="D1140" i="236"/>
  <c r="H1140" i="236"/>
  <c r="I1140" i="236"/>
  <c r="B539" i="239" a="1"/>
  <c r="B539" i="239"/>
  <c r="A1141" i="236"/>
  <c r="E1141" i="236"/>
  <c r="F1141" i="236"/>
  <c r="G1141" i="236"/>
  <c r="B1141" i="236"/>
  <c r="D1141" i="236"/>
  <c r="H1141" i="236"/>
  <c r="I1141" i="236"/>
  <c r="B540" i="239" a="1"/>
  <c r="B540" i="239"/>
  <c r="A1142" i="236"/>
  <c r="E1142" i="236"/>
  <c r="F1142" i="236"/>
  <c r="G1142" i="236"/>
  <c r="B1142" i="236"/>
  <c r="D1142" i="236"/>
  <c r="H1142" i="236"/>
  <c r="I1142" i="236"/>
  <c r="B541" i="239" a="1"/>
  <c r="B541" i="239"/>
  <c r="A1143" i="236"/>
  <c r="E1143" i="236"/>
  <c r="F1143" i="236"/>
  <c r="G1143" i="236"/>
  <c r="B1143" i="236"/>
  <c r="D1143" i="236"/>
  <c r="H1143" i="236"/>
  <c r="I1143" i="236"/>
  <c r="B542" i="239" a="1"/>
  <c r="B542" i="239"/>
  <c r="A1144" i="236"/>
  <c r="E1144" i="236"/>
  <c r="F1144" i="236"/>
  <c r="G1144" i="236"/>
  <c r="B1144" i="236"/>
  <c r="D1144" i="236"/>
  <c r="H1144" i="236"/>
  <c r="I1144" i="236"/>
  <c r="B543" i="239" a="1"/>
  <c r="B543" i="239"/>
  <c r="A1145" i="236"/>
  <c r="E1145" i="236"/>
  <c r="F1145" i="236"/>
  <c r="G1145" i="236"/>
  <c r="B1145" i="236"/>
  <c r="D1145" i="236"/>
  <c r="H1145" i="236"/>
  <c r="I1145" i="236"/>
  <c r="B544" i="239" a="1"/>
  <c r="B544" i="239"/>
  <c r="A1146" i="236"/>
  <c r="E1146" i="236"/>
  <c r="F1146" i="236"/>
  <c r="G1146" i="236"/>
  <c r="B1146" i="236"/>
  <c r="D1146" i="236"/>
  <c r="H1146" i="236"/>
  <c r="I1146" i="236"/>
  <c r="B545" i="239" a="1"/>
  <c r="B545" i="239"/>
  <c r="A1147" i="236"/>
  <c r="E1147" i="236"/>
  <c r="F1147" i="236"/>
  <c r="G1147" i="236"/>
  <c r="B1147" i="236"/>
  <c r="D1147" i="236"/>
  <c r="H1147" i="236"/>
  <c r="I1147" i="236"/>
  <c r="B546" i="239" a="1"/>
  <c r="B546" i="239"/>
  <c r="A1148" i="236"/>
  <c r="E1148" i="236"/>
  <c r="F1148" i="236"/>
  <c r="G1148" i="236"/>
  <c r="B1148" i="236"/>
  <c r="D1148" i="236"/>
  <c r="H1148" i="236"/>
  <c r="I1148" i="236"/>
  <c r="B547" i="239" a="1"/>
  <c r="B547" i="239"/>
  <c r="A1149" i="236"/>
  <c r="E1149" i="236"/>
  <c r="F1149" i="236"/>
  <c r="G1149" i="236"/>
  <c r="B1149" i="236"/>
  <c r="D1149" i="236"/>
  <c r="H1149" i="236"/>
  <c r="I1149" i="236"/>
  <c r="B548" i="239" a="1"/>
  <c r="B548" i="239"/>
  <c r="A1150" i="236"/>
  <c r="E1150" i="236"/>
  <c r="F1150" i="236"/>
  <c r="G1150" i="236"/>
  <c r="B1150" i="236"/>
  <c r="D1150" i="236"/>
  <c r="H1150" i="236"/>
  <c r="I1150" i="236"/>
  <c r="B549" i="239" a="1"/>
  <c r="B549" i="239"/>
  <c r="A1151" i="236"/>
  <c r="E1151" i="236"/>
  <c r="F1151" i="236"/>
  <c r="G1151" i="236"/>
  <c r="B1151" i="236"/>
  <c r="D1151" i="236"/>
  <c r="H1151" i="236"/>
  <c r="I1151" i="236"/>
  <c r="B550" i="239" a="1"/>
  <c r="B550" i="239"/>
  <c r="A1152" i="236"/>
  <c r="E1152" i="236"/>
  <c r="F1152" i="236"/>
  <c r="G1152" i="236"/>
  <c r="B1152" i="236"/>
  <c r="D1152" i="236"/>
  <c r="H1152" i="236"/>
  <c r="I1152" i="236"/>
  <c r="B551" i="239" a="1"/>
  <c r="B551" i="239"/>
  <c r="A1153" i="236"/>
  <c r="E1153" i="236"/>
  <c r="F1153" i="236"/>
  <c r="G1153" i="236"/>
  <c r="B1153" i="236"/>
  <c r="D1153" i="236"/>
  <c r="H1153" i="236"/>
  <c r="I1153" i="236"/>
  <c r="B552" i="239" a="1"/>
  <c r="B552" i="239"/>
  <c r="A1154" i="236"/>
  <c r="E1154" i="236"/>
  <c r="F1154" i="236"/>
  <c r="G1154" i="236"/>
  <c r="B1154" i="236"/>
  <c r="D1154" i="236"/>
  <c r="H1154" i="236"/>
  <c r="I1154" i="236"/>
  <c r="B553" i="239" a="1"/>
  <c r="B553" i="239"/>
  <c r="A1155" i="236"/>
  <c r="E1155" i="236"/>
  <c r="F1155" i="236"/>
  <c r="G1155" i="236"/>
  <c r="B1155" i="236"/>
  <c r="D1155" i="236"/>
  <c r="H1155" i="236"/>
  <c r="I1155" i="236"/>
  <c r="B554" i="239" a="1"/>
  <c r="B554" i="239"/>
  <c r="A1156" i="236"/>
  <c r="E1156" i="236"/>
  <c r="F1156" i="236"/>
  <c r="G1156" i="236"/>
  <c r="B1156" i="236"/>
  <c r="D1156" i="236"/>
  <c r="H1156" i="236"/>
  <c r="I1156" i="236"/>
  <c r="B555" i="239" a="1"/>
  <c r="B555" i="239"/>
  <c r="A1157" i="236"/>
  <c r="E1157" i="236"/>
  <c r="F1157" i="236"/>
  <c r="G1157" i="236"/>
  <c r="B1157" i="236"/>
  <c r="D1157" i="236"/>
  <c r="H1157" i="236"/>
  <c r="I1157" i="236"/>
  <c r="B556" i="239" a="1"/>
  <c r="B556" i="239"/>
  <c r="A1158" i="236"/>
  <c r="E1158" i="236"/>
  <c r="F1158" i="236"/>
  <c r="G1158" i="236"/>
  <c r="B1158" i="236"/>
  <c r="D1158" i="236"/>
  <c r="H1158" i="236"/>
  <c r="I1158" i="236"/>
  <c r="B557" i="239" a="1"/>
  <c r="B557" i="239"/>
  <c r="A1159" i="236"/>
  <c r="E1159" i="236"/>
  <c r="F1159" i="236"/>
  <c r="G1159" i="236"/>
  <c r="B1159" i="236"/>
  <c r="D1159" i="236"/>
  <c r="H1159" i="236"/>
  <c r="I1159" i="236"/>
  <c r="B558" i="239" a="1"/>
  <c r="B558" i="239"/>
  <c r="A1160" i="236"/>
  <c r="E1160" i="236"/>
  <c r="F1160" i="236"/>
  <c r="G1160" i="236"/>
  <c r="B1160" i="236"/>
  <c r="D1160" i="236"/>
  <c r="H1160" i="236"/>
  <c r="I1160" i="236"/>
  <c r="B559" i="239" a="1"/>
  <c r="B559" i="239"/>
  <c r="A1161" i="236"/>
  <c r="E1161" i="236"/>
  <c r="F1161" i="236"/>
  <c r="G1161" i="236"/>
  <c r="B1161" i="236"/>
  <c r="D1161" i="236"/>
  <c r="H1161" i="236"/>
  <c r="I1161" i="236"/>
  <c r="B560" i="239" a="1"/>
  <c r="B560" i="239"/>
  <c r="A1162" i="236"/>
  <c r="E1162" i="236"/>
  <c r="F1162" i="236"/>
  <c r="G1162" i="236"/>
  <c r="B1162" i="236"/>
  <c r="D1162" i="236"/>
  <c r="H1162" i="236"/>
  <c r="I1162" i="236"/>
  <c r="B561" i="239" a="1"/>
  <c r="B561" i="239"/>
  <c r="A1163" i="236"/>
  <c r="E1163" i="236"/>
  <c r="F1163" i="236"/>
  <c r="G1163" i="236"/>
  <c r="B1163" i="236"/>
  <c r="D1163" i="236"/>
  <c r="H1163" i="236"/>
  <c r="I1163" i="236"/>
  <c r="B562" i="239" a="1"/>
  <c r="B562" i="239"/>
  <c r="A1164" i="236"/>
  <c r="E1164" i="236"/>
  <c r="F1164" i="236"/>
  <c r="G1164" i="236"/>
  <c r="B1164" i="236"/>
  <c r="D1164" i="236"/>
  <c r="H1164" i="236"/>
  <c r="I1164" i="236"/>
  <c r="B563" i="239" a="1"/>
  <c r="B563" i="239"/>
  <c r="A1165" i="236"/>
  <c r="E1165" i="236"/>
  <c r="F1165" i="236"/>
  <c r="G1165" i="236"/>
  <c r="B1165" i="236"/>
  <c r="D1165" i="236"/>
  <c r="H1165" i="236"/>
  <c r="I1165" i="236"/>
  <c r="B564" i="239" a="1"/>
  <c r="B564" i="239"/>
  <c r="A1166" i="236"/>
  <c r="E1166" i="236"/>
  <c r="F1166" i="236"/>
  <c r="G1166" i="236"/>
  <c r="B1166" i="236"/>
  <c r="D1166" i="236"/>
  <c r="H1166" i="236"/>
  <c r="I1166" i="236"/>
  <c r="B565" i="239" a="1"/>
  <c r="B565" i="239"/>
  <c r="A1167" i="236"/>
  <c r="E1167" i="236"/>
  <c r="F1167" i="236"/>
  <c r="G1167" i="236"/>
  <c r="B1167" i="236"/>
  <c r="D1167" i="236"/>
  <c r="H1167" i="236"/>
  <c r="I1167" i="236"/>
  <c r="B566" i="239" a="1"/>
  <c r="B566" i="239"/>
  <c r="A1168" i="236"/>
  <c r="E1168" i="236"/>
  <c r="F1168" i="236"/>
  <c r="G1168" i="236"/>
  <c r="B1168" i="236"/>
  <c r="D1168" i="236"/>
  <c r="H1168" i="236"/>
  <c r="I1168" i="236"/>
  <c r="B567" i="239" a="1"/>
  <c r="B567" i="239"/>
  <c r="A1169" i="236"/>
  <c r="E1169" i="236"/>
  <c r="F1169" i="236"/>
  <c r="G1169" i="236"/>
  <c r="B1169" i="236"/>
  <c r="D1169" i="236"/>
  <c r="H1169" i="236"/>
  <c r="I1169" i="236"/>
  <c r="B568" i="239" a="1"/>
  <c r="B568" i="239"/>
  <c r="A1170" i="236"/>
  <c r="E1170" i="236"/>
  <c r="F1170" i="236"/>
  <c r="G1170" i="236"/>
  <c r="B1170" i="236"/>
  <c r="D1170" i="236"/>
  <c r="H1170" i="236"/>
  <c r="I1170" i="236"/>
  <c r="B569" i="239" a="1"/>
  <c r="B569" i="239"/>
  <c r="A1171" i="236"/>
  <c r="E1171" i="236"/>
  <c r="F1171" i="236"/>
  <c r="G1171" i="236"/>
  <c r="B1171" i="236"/>
  <c r="D1171" i="236"/>
  <c r="H1171" i="236"/>
  <c r="I1171" i="236"/>
  <c r="B570" i="239" a="1"/>
  <c r="B570" i="239"/>
  <c r="A1172" i="236"/>
  <c r="E1172" i="236"/>
  <c r="F1172" i="236"/>
  <c r="G1172" i="236"/>
  <c r="B1172" i="236"/>
  <c r="D1172" i="236"/>
  <c r="H1172" i="236"/>
  <c r="I1172" i="236"/>
  <c r="B571" i="239" a="1"/>
  <c r="B571" i="239"/>
  <c r="A1173" i="236"/>
  <c r="E1173" i="236"/>
  <c r="F1173" i="236"/>
  <c r="G1173" i="236"/>
  <c r="B1173" i="236"/>
  <c r="D1173" i="236"/>
  <c r="H1173" i="236"/>
  <c r="I1173" i="236"/>
  <c r="B572" i="239" a="1"/>
  <c r="B572" i="239"/>
  <c r="A1174" i="236"/>
  <c r="E1174" i="236"/>
  <c r="F1174" i="236"/>
  <c r="G1174" i="236"/>
  <c r="B1174" i="236"/>
  <c r="D1174" i="236"/>
  <c r="H1174" i="236"/>
  <c r="I1174" i="236"/>
  <c r="B573" i="239" a="1"/>
  <c r="B573" i="239"/>
  <c r="A1175" i="236"/>
  <c r="E1175" i="236"/>
  <c r="F1175" i="236"/>
  <c r="G1175" i="236"/>
  <c r="B1175" i="236"/>
  <c r="D1175" i="236"/>
  <c r="H1175" i="236"/>
  <c r="I1175" i="236"/>
  <c r="B574" i="239" a="1"/>
  <c r="B574" i="239"/>
  <c r="A1176" i="236"/>
  <c r="E1176" i="236"/>
  <c r="F1176" i="236"/>
  <c r="G1176" i="236"/>
  <c r="B1176" i="236"/>
  <c r="D1176" i="236"/>
  <c r="H1176" i="236"/>
  <c r="I1176" i="236"/>
  <c r="B575" i="239" a="1"/>
  <c r="B575" i="239"/>
  <c r="A1177" i="236"/>
  <c r="E1177" i="236"/>
  <c r="F1177" i="236"/>
  <c r="G1177" i="236"/>
  <c r="B1177" i="236"/>
  <c r="D1177" i="236"/>
  <c r="H1177" i="236"/>
  <c r="I1177" i="236"/>
  <c r="B576" i="239" a="1"/>
  <c r="B576" i="239"/>
  <c r="A1178" i="236"/>
  <c r="E1178" i="236"/>
  <c r="F1178" i="236"/>
  <c r="G1178" i="236"/>
  <c r="B1178" i="236"/>
  <c r="D1178" i="236"/>
  <c r="H1178" i="236"/>
  <c r="I1178" i="236"/>
  <c r="B577" i="239" a="1"/>
  <c r="B577" i="239"/>
  <c r="A1179" i="236"/>
  <c r="E1179" i="236"/>
  <c r="F1179" i="236"/>
  <c r="G1179" i="236"/>
  <c r="B1179" i="236"/>
  <c r="D1179" i="236"/>
  <c r="H1179" i="236"/>
  <c r="I1179" i="236"/>
  <c r="B578" i="239" a="1"/>
  <c r="B578" i="239"/>
  <c r="A1180" i="236"/>
  <c r="E1180" i="236"/>
  <c r="F1180" i="236"/>
  <c r="G1180" i="236"/>
  <c r="B1180" i="236"/>
  <c r="D1180" i="236"/>
  <c r="H1180" i="236"/>
  <c r="I1180" i="236"/>
  <c r="B579" i="239" a="1"/>
  <c r="B579" i="239"/>
  <c r="A1181" i="236"/>
  <c r="E1181" i="236"/>
  <c r="F1181" i="236"/>
  <c r="G1181" i="236"/>
  <c r="B1181" i="236"/>
  <c r="D1181" i="236"/>
  <c r="H1181" i="236"/>
  <c r="I1181" i="236"/>
  <c r="B580" i="239" a="1"/>
  <c r="B580" i="239"/>
  <c r="A1182" i="236"/>
  <c r="E1182" i="236"/>
  <c r="F1182" i="236"/>
  <c r="G1182" i="236"/>
  <c r="B1182" i="236"/>
  <c r="D1182" i="236"/>
  <c r="H1182" i="236"/>
  <c r="I1182" i="236"/>
  <c r="B581" i="239" a="1"/>
  <c r="B581" i="239"/>
  <c r="A1183" i="236"/>
  <c r="E1183" i="236"/>
  <c r="F1183" i="236"/>
  <c r="G1183" i="236"/>
  <c r="B1183" i="236"/>
  <c r="D1183" i="236"/>
  <c r="H1183" i="236"/>
  <c r="I1183" i="236"/>
  <c r="B582" i="239" a="1"/>
  <c r="B582" i="239"/>
  <c r="A1184" i="236"/>
  <c r="E1184" i="236"/>
  <c r="F1184" i="236"/>
  <c r="G1184" i="236"/>
  <c r="B1184" i="236"/>
  <c r="D1184" i="236"/>
  <c r="H1184" i="236"/>
  <c r="I1184" i="236"/>
  <c r="B583" i="239" a="1"/>
  <c r="B583" i="239"/>
  <c r="A1185" i="236"/>
  <c r="E1185" i="236"/>
  <c r="F1185" i="236"/>
  <c r="G1185" i="236"/>
  <c r="B1185" i="236"/>
  <c r="D1185" i="236"/>
  <c r="H1185" i="236"/>
  <c r="I1185" i="236"/>
  <c r="B584" i="239" a="1"/>
  <c r="B584" i="239"/>
  <c r="A1186" i="236"/>
  <c r="E1186" i="236"/>
  <c r="F1186" i="236"/>
  <c r="G1186" i="236"/>
  <c r="B1186" i="236"/>
  <c r="D1186" i="236"/>
  <c r="H1186" i="236"/>
  <c r="I1186" i="236"/>
  <c r="B585" i="239" a="1"/>
  <c r="B585" i="239"/>
  <c r="A1187" i="236"/>
  <c r="E1187" i="236"/>
  <c r="F1187" i="236"/>
  <c r="G1187" i="236"/>
  <c r="B1187" i="236"/>
  <c r="D1187" i="236"/>
  <c r="H1187" i="236"/>
  <c r="I1187" i="236"/>
  <c r="B586" i="239" a="1"/>
  <c r="B586" i="239"/>
  <c r="A1188" i="236"/>
  <c r="E1188" i="236"/>
  <c r="F1188" i="236"/>
  <c r="G1188" i="236"/>
  <c r="B1188" i="236"/>
  <c r="D1188" i="236"/>
  <c r="H1188" i="236"/>
  <c r="I1188" i="236"/>
  <c r="B587" i="239" a="1"/>
  <c r="B587" i="239"/>
  <c r="A1189" i="236"/>
  <c r="E1189" i="236"/>
  <c r="F1189" i="236"/>
  <c r="G1189" i="236"/>
  <c r="B1189" i="236"/>
  <c r="D1189" i="236"/>
  <c r="H1189" i="236"/>
  <c r="I1189" i="236"/>
  <c r="B588" i="239" a="1"/>
  <c r="B588" i="239"/>
  <c r="A1190" i="236"/>
  <c r="E1190" i="236"/>
  <c r="F1190" i="236"/>
  <c r="G1190" i="236"/>
  <c r="B1190" i="236"/>
  <c r="D1190" i="236"/>
  <c r="H1190" i="236"/>
  <c r="I1190" i="236"/>
  <c r="B589" i="239" a="1"/>
  <c r="B589" i="239"/>
  <c r="A1191" i="236"/>
  <c r="E1191" i="236"/>
  <c r="F1191" i="236"/>
  <c r="G1191" i="236"/>
  <c r="B1191" i="236"/>
  <c r="D1191" i="236"/>
  <c r="H1191" i="236"/>
  <c r="I1191" i="236"/>
  <c r="B590" i="239" a="1"/>
  <c r="B590" i="239"/>
  <c r="A1192" i="236"/>
  <c r="E1192" i="236"/>
  <c r="F1192" i="236"/>
  <c r="G1192" i="236"/>
  <c r="B1192" i="236"/>
  <c r="D1192" i="236"/>
  <c r="H1192" i="236"/>
  <c r="I1192" i="236"/>
  <c r="B591" i="239" a="1"/>
  <c r="B591" i="239"/>
  <c r="A1193" i="236"/>
  <c r="E1193" i="236"/>
  <c r="F1193" i="236"/>
  <c r="G1193" i="236"/>
  <c r="B1193" i="236"/>
  <c r="D1193" i="236"/>
  <c r="H1193" i="236"/>
  <c r="I1193" i="236"/>
  <c r="B592" i="239" a="1"/>
  <c r="B592" i="239"/>
  <c r="A1194" i="236"/>
  <c r="E1194" i="236"/>
  <c r="F1194" i="236"/>
  <c r="G1194" i="236"/>
  <c r="B1194" i="236"/>
  <c r="D1194" i="236"/>
  <c r="H1194" i="236"/>
  <c r="I1194" i="236"/>
  <c r="B593" i="239" a="1"/>
  <c r="B593" i="239"/>
  <c r="A1195" i="236"/>
  <c r="E1195" i="236"/>
  <c r="F1195" i="236"/>
  <c r="G1195" i="236"/>
  <c r="B1195" i="236"/>
  <c r="D1195" i="236"/>
  <c r="H1195" i="236"/>
  <c r="I1195" i="236"/>
  <c r="B594" i="239" a="1"/>
  <c r="B594" i="239"/>
  <c r="A1196" i="236"/>
  <c r="E1196" i="236"/>
  <c r="F1196" i="236"/>
  <c r="G1196" i="236"/>
  <c r="B1196" i="236"/>
  <c r="D1196" i="236"/>
  <c r="H1196" i="236"/>
  <c r="I1196" i="236"/>
  <c r="B595" i="239" a="1"/>
  <c r="B595" i="239"/>
  <c r="A1197" i="236"/>
  <c r="E1197" i="236"/>
  <c r="F1197" i="236"/>
  <c r="G1197" i="236"/>
  <c r="B1197" i="236"/>
  <c r="D1197" i="236"/>
  <c r="H1197" i="236"/>
  <c r="I1197" i="236"/>
  <c r="B596" i="239" a="1"/>
  <c r="B596" i="239"/>
  <c r="A1198" i="236"/>
  <c r="E1198" i="236"/>
  <c r="F1198" i="236"/>
  <c r="G1198" i="236"/>
  <c r="B1198" i="236"/>
  <c r="D1198" i="236"/>
  <c r="H1198" i="236"/>
  <c r="I1198" i="236"/>
  <c r="B597" i="239" a="1"/>
  <c r="B597" i="239"/>
  <c r="A1199" i="236"/>
  <c r="E1199" i="236"/>
  <c r="F1199" i="236"/>
  <c r="G1199" i="236"/>
  <c r="B1199" i="236"/>
  <c r="D1199" i="236"/>
  <c r="H1199" i="236"/>
  <c r="I1199" i="236"/>
  <c r="B598" i="239" a="1"/>
  <c r="B598" i="239"/>
  <c r="A1200" i="236"/>
  <c r="E1200" i="236"/>
  <c r="F1200" i="236"/>
  <c r="G1200" i="236"/>
  <c r="B1200" i="236"/>
  <c r="D1200" i="236"/>
  <c r="H1200" i="236"/>
  <c r="I1200" i="236"/>
  <c r="B599" i="239" a="1"/>
  <c r="B599" i="239"/>
  <c r="A1201" i="236"/>
  <c r="E1201" i="236"/>
  <c r="F1201" i="236"/>
  <c r="G1201" i="236"/>
  <c r="B1201" i="236"/>
  <c r="D1201" i="236"/>
  <c r="H1201" i="236"/>
  <c r="I1201" i="236"/>
  <c r="B600" i="239" a="1"/>
  <c r="B600" i="239"/>
  <c r="A1202" i="236"/>
  <c r="E1202" i="236"/>
  <c r="F1202" i="236"/>
  <c r="G1202" i="236"/>
  <c r="B1202" i="236"/>
  <c r="D1202" i="236"/>
  <c r="H1202" i="236"/>
  <c r="I1202" i="236"/>
  <c r="B601" i="239" a="1"/>
  <c r="B601" i="239"/>
  <c r="A1203" i="236"/>
  <c r="E1203" i="236"/>
  <c r="F1203" i="236"/>
  <c r="G1203" i="236"/>
  <c r="B1203" i="236"/>
  <c r="D1203" i="236"/>
  <c r="H1203" i="236"/>
  <c r="I1203" i="236"/>
  <c r="B602" i="239" a="1"/>
  <c r="B602" i="239"/>
  <c r="A1204" i="236"/>
  <c r="E1204" i="236"/>
  <c r="F1204" i="236"/>
  <c r="G1204" i="236"/>
  <c r="B1204" i="236"/>
  <c r="D1204" i="236"/>
  <c r="H1204" i="236"/>
  <c r="I1204" i="236"/>
  <c r="B603" i="239" a="1"/>
  <c r="B603" i="239"/>
  <c r="A1205" i="236"/>
  <c r="E1205" i="236"/>
  <c r="F1205" i="236"/>
  <c r="G1205" i="236"/>
  <c r="B1205" i="236"/>
  <c r="D1205" i="236"/>
  <c r="H1205" i="236"/>
  <c r="I1205" i="236"/>
  <c r="B604" i="239" a="1"/>
  <c r="B604" i="239"/>
  <c r="A1206" i="236"/>
  <c r="E1206" i="236"/>
  <c r="F1206" i="236"/>
  <c r="G1206" i="236"/>
  <c r="B1206" i="236"/>
  <c r="D1206" i="236"/>
  <c r="H1206" i="236"/>
  <c r="I1206" i="236"/>
  <c r="B605" i="239" a="1"/>
  <c r="B605" i="239"/>
  <c r="A1207" i="236"/>
  <c r="E1207" i="236"/>
  <c r="F1207" i="236"/>
  <c r="G1207" i="236"/>
  <c r="B1207" i="236"/>
  <c r="D1207" i="236"/>
  <c r="H1207" i="236"/>
  <c r="I1207" i="236"/>
  <c r="B606" i="239" a="1"/>
  <c r="B606" i="239"/>
  <c r="A1208" i="236"/>
  <c r="E1208" i="236"/>
  <c r="F1208" i="236"/>
  <c r="G1208" i="236"/>
  <c r="B1208" i="236"/>
  <c r="D1208" i="236"/>
  <c r="H1208" i="236"/>
  <c r="I1208" i="236"/>
  <c r="B607" i="239" a="1"/>
  <c r="B607" i="239"/>
  <c r="A1209" i="236"/>
  <c r="E1209" i="236"/>
  <c r="F1209" i="236"/>
  <c r="G1209" i="236"/>
  <c r="B1209" i="236"/>
  <c r="D1209" i="236"/>
  <c r="H1209" i="236"/>
  <c r="I1209" i="236"/>
  <c r="B608" i="239" a="1"/>
  <c r="B608" i="239"/>
  <c r="A1210" i="236"/>
  <c r="E1210" i="236"/>
  <c r="F1210" i="236"/>
  <c r="G1210" i="236"/>
  <c r="B1210" i="236"/>
  <c r="D1210" i="236"/>
  <c r="H1210" i="236"/>
  <c r="I1210" i="236"/>
  <c r="B609" i="239" a="1"/>
  <c r="B609" i="239"/>
  <c r="A1211" i="236"/>
  <c r="E1211" i="236"/>
  <c r="F1211" i="236"/>
  <c r="G1211" i="236"/>
  <c r="B1211" i="236"/>
  <c r="D1211" i="236"/>
  <c r="H1211" i="236"/>
  <c r="I1211" i="236"/>
  <c r="B610" i="239" a="1"/>
  <c r="B610" i="239"/>
  <c r="A1212" i="236"/>
  <c r="E1212" i="236"/>
  <c r="F1212" i="236"/>
  <c r="G1212" i="236"/>
  <c r="B1212" i="236"/>
  <c r="D1212" i="236"/>
  <c r="H1212" i="236"/>
  <c r="I1212" i="236"/>
  <c r="B611" i="239" a="1"/>
  <c r="B611" i="239"/>
  <c r="A1213" i="236"/>
  <c r="E1213" i="236"/>
  <c r="F1213" i="236"/>
  <c r="G1213" i="236"/>
  <c r="B1213" i="236"/>
  <c r="D1213" i="236"/>
  <c r="H1213" i="236"/>
  <c r="I1213" i="236"/>
  <c r="B612" i="239" a="1"/>
  <c r="B612" i="239"/>
  <c r="A1214" i="236"/>
  <c r="E1214" i="236"/>
  <c r="F1214" i="236"/>
  <c r="G1214" i="236"/>
  <c r="B1214" i="236"/>
  <c r="D1214" i="236"/>
  <c r="H1214" i="236"/>
  <c r="I1214" i="236"/>
  <c r="B613" i="239" a="1"/>
  <c r="B613" i="239"/>
  <c r="A1215" i="236"/>
  <c r="E1215" i="236"/>
  <c r="F1215" i="236"/>
  <c r="G1215" i="236"/>
  <c r="B1215" i="236"/>
  <c r="D1215" i="236"/>
  <c r="H1215" i="236"/>
  <c r="I1215" i="236"/>
  <c r="B614" i="239" a="1"/>
  <c r="B614" i="239"/>
  <c r="A1216" i="236"/>
  <c r="E1216" i="236"/>
  <c r="F1216" i="236"/>
  <c r="G1216" i="236"/>
  <c r="B1216" i="236"/>
  <c r="D1216" i="236"/>
  <c r="H1216" i="236"/>
  <c r="I1216" i="236"/>
  <c r="B615" i="239" a="1"/>
  <c r="B615" i="239"/>
  <c r="A1217" i="236"/>
  <c r="E1217" i="236"/>
  <c r="F1217" i="236"/>
  <c r="G1217" i="236"/>
  <c r="B1217" i="236"/>
  <c r="D1217" i="236"/>
  <c r="H1217" i="236"/>
  <c r="I1217" i="236"/>
  <c r="B616" i="239" a="1"/>
  <c r="B616" i="239"/>
  <c r="A1218" i="236"/>
  <c r="E1218" i="236"/>
  <c r="F1218" i="236"/>
  <c r="G1218" i="236"/>
  <c r="B1218" i="236"/>
  <c r="D1218" i="236"/>
  <c r="H1218" i="236"/>
  <c r="I1218" i="236"/>
  <c r="B617" i="239" a="1"/>
  <c r="B617" i="239"/>
  <c r="A1219" i="236"/>
  <c r="E1219" i="236"/>
  <c r="F1219" i="236"/>
  <c r="G1219" i="236"/>
  <c r="B1219" i="236"/>
  <c r="D1219" i="236"/>
  <c r="H1219" i="236"/>
  <c r="I1219" i="236"/>
  <c r="B618" i="239" a="1"/>
  <c r="B618" i="239"/>
  <c r="A1220" i="236"/>
  <c r="E1220" i="236"/>
  <c r="F1220" i="236"/>
  <c r="G1220" i="236"/>
  <c r="B1220" i="236"/>
  <c r="D1220" i="236"/>
  <c r="H1220" i="236"/>
  <c r="I1220" i="236"/>
  <c r="B619" i="239" a="1"/>
  <c r="B619" i="239"/>
  <c r="A1221" i="236"/>
  <c r="E1221" i="236"/>
  <c r="F1221" i="236"/>
  <c r="G1221" i="236"/>
  <c r="B1221" i="236"/>
  <c r="D1221" i="236"/>
  <c r="H1221" i="236"/>
  <c r="I1221" i="236"/>
  <c r="B620" i="239" a="1"/>
  <c r="B620" i="239"/>
  <c r="A1222" i="236"/>
  <c r="E1222" i="236"/>
  <c r="F1222" i="236"/>
  <c r="G1222" i="236"/>
  <c r="B1222" i="236"/>
  <c r="D1222" i="236"/>
  <c r="H1222" i="236"/>
  <c r="I1222" i="236"/>
  <c r="B621" i="239" a="1"/>
  <c r="B621" i="239"/>
  <c r="A1223" i="236"/>
  <c r="E1223" i="236"/>
  <c r="F1223" i="236"/>
  <c r="G1223" i="236"/>
  <c r="B1223" i="236"/>
  <c r="D1223" i="236"/>
  <c r="H1223" i="236"/>
  <c r="I1223" i="236"/>
  <c r="B622" i="239" a="1"/>
  <c r="B622" i="239"/>
  <c r="A1224" i="236"/>
  <c r="E1224" i="236"/>
  <c r="F1224" i="236"/>
  <c r="G1224" i="236"/>
  <c r="B1224" i="236"/>
  <c r="D1224" i="236"/>
  <c r="H1224" i="236"/>
  <c r="I1224" i="236"/>
  <c r="B623" i="239" a="1"/>
  <c r="B623" i="239"/>
  <c r="A1225" i="236"/>
  <c r="E1225" i="236"/>
  <c r="F1225" i="236"/>
  <c r="G1225" i="236"/>
  <c r="B1225" i="236"/>
  <c r="D1225" i="236"/>
  <c r="H1225" i="236"/>
  <c r="I1225" i="236"/>
  <c r="B624" i="239" a="1"/>
  <c r="B624" i="239"/>
  <c r="A1226" i="236"/>
  <c r="E1226" i="236"/>
  <c r="F1226" i="236"/>
  <c r="G1226" i="236"/>
  <c r="B1226" i="236"/>
  <c r="D1226" i="236"/>
  <c r="H1226" i="236"/>
  <c r="I1226" i="236"/>
  <c r="B625" i="239" a="1"/>
  <c r="B625" i="239"/>
  <c r="A1227" i="236"/>
  <c r="E1227" i="236"/>
  <c r="F1227" i="236"/>
  <c r="G1227" i="236"/>
  <c r="B1227" i="236"/>
  <c r="D1227" i="236"/>
  <c r="H1227" i="236"/>
  <c r="I1227" i="236"/>
  <c r="B626" i="239" a="1"/>
  <c r="B626" i="239"/>
  <c r="A1228" i="236"/>
  <c r="E1228" i="236"/>
  <c r="F1228" i="236"/>
  <c r="G1228" i="236"/>
  <c r="B1228" i="236"/>
  <c r="D1228" i="236"/>
  <c r="H1228" i="236"/>
  <c r="I1228" i="236"/>
  <c r="B627" i="239" a="1"/>
  <c r="B627" i="239"/>
  <c r="A1229" i="236"/>
  <c r="E1229" i="236"/>
  <c r="F1229" i="236"/>
  <c r="G1229" i="236"/>
  <c r="B1229" i="236"/>
  <c r="D1229" i="236"/>
  <c r="H1229" i="236"/>
  <c r="I1229" i="236"/>
  <c r="B628" i="239" a="1"/>
  <c r="B628" i="239"/>
  <c r="A1230" i="236"/>
  <c r="E1230" i="236"/>
  <c r="F1230" i="236"/>
  <c r="G1230" i="236"/>
  <c r="B1230" i="236"/>
  <c r="D1230" i="236"/>
  <c r="H1230" i="236"/>
  <c r="I1230" i="236"/>
  <c r="B629" i="239" a="1"/>
  <c r="B629" i="239"/>
  <c r="A1231" i="236"/>
  <c r="E1231" i="236"/>
  <c r="F1231" i="236"/>
  <c r="G1231" i="236"/>
  <c r="B1231" i="236"/>
  <c r="D1231" i="236"/>
  <c r="H1231" i="236"/>
  <c r="I1231" i="236"/>
  <c r="B630" i="239" a="1"/>
  <c r="B630" i="239"/>
  <c r="A1232" i="236"/>
  <c r="E1232" i="236"/>
  <c r="F1232" i="236"/>
  <c r="G1232" i="236"/>
  <c r="B1232" i="236"/>
  <c r="D1232" i="236"/>
  <c r="H1232" i="236"/>
  <c r="I1232" i="236"/>
  <c r="B631" i="239" a="1"/>
  <c r="B631" i="239"/>
  <c r="A1233" i="236"/>
  <c r="E1233" i="236"/>
  <c r="F1233" i="236"/>
  <c r="G1233" i="236"/>
  <c r="B1233" i="236"/>
  <c r="D1233" i="236"/>
  <c r="H1233" i="236"/>
  <c r="I1233" i="236"/>
  <c r="B632" i="239" a="1"/>
  <c r="B632" i="239"/>
  <c r="A1234" i="236"/>
  <c r="E1234" i="236"/>
  <c r="F1234" i="236"/>
  <c r="G1234" i="236"/>
  <c r="B1234" i="236"/>
  <c r="D1234" i="236"/>
  <c r="H1234" i="236"/>
  <c r="I1234" i="236"/>
  <c r="B633" i="239" a="1"/>
  <c r="B633" i="239"/>
  <c r="A1235" i="236"/>
  <c r="E1235" i="236"/>
  <c r="F1235" i="236"/>
  <c r="G1235" i="236"/>
  <c r="B1235" i="236"/>
  <c r="D1235" i="236"/>
  <c r="H1235" i="236"/>
  <c r="I1235" i="236"/>
  <c r="B634" i="239" a="1"/>
  <c r="B634" i="239"/>
  <c r="A1236" i="236"/>
  <c r="E1236" i="236"/>
  <c r="F1236" i="236"/>
  <c r="G1236" i="236"/>
  <c r="B1236" i="236"/>
  <c r="D1236" i="236"/>
  <c r="H1236" i="236"/>
  <c r="I1236" i="236"/>
  <c r="B635" i="239" a="1"/>
  <c r="B635" i="239"/>
  <c r="A1237" i="236"/>
  <c r="E1237" i="236"/>
  <c r="F1237" i="236"/>
  <c r="G1237" i="236"/>
  <c r="B1237" i="236"/>
  <c r="D1237" i="236"/>
  <c r="H1237" i="236"/>
  <c r="I1237" i="236"/>
  <c r="B636" i="239" a="1"/>
  <c r="B636" i="239"/>
  <c r="A1238" i="236"/>
  <c r="E1238" i="236"/>
  <c r="F1238" i="236"/>
  <c r="G1238" i="236"/>
  <c r="B1238" i="236"/>
  <c r="D1238" i="236"/>
  <c r="H1238" i="236"/>
  <c r="I1238" i="236"/>
  <c r="B637" i="239" a="1"/>
  <c r="B637" i="239"/>
  <c r="A1239" i="236"/>
  <c r="E1239" i="236"/>
  <c r="F1239" i="236"/>
  <c r="G1239" i="236"/>
  <c r="B1239" i="236"/>
  <c r="D1239" i="236"/>
  <c r="H1239" i="236"/>
  <c r="I1239" i="236"/>
  <c r="B638" i="239" a="1"/>
  <c r="B638" i="239"/>
  <c r="A1240" i="236"/>
  <c r="E1240" i="236"/>
  <c r="F1240" i="236"/>
  <c r="G1240" i="236"/>
  <c r="B1240" i="236"/>
  <c r="D1240" i="236"/>
  <c r="H1240" i="236"/>
  <c r="I1240" i="236"/>
  <c r="B639" i="239" a="1"/>
  <c r="B639" i="239"/>
  <c r="A1241" i="236"/>
  <c r="E1241" i="236"/>
  <c r="F1241" i="236"/>
  <c r="G1241" i="236"/>
  <c r="B1241" i="236"/>
  <c r="D1241" i="236"/>
  <c r="H1241" i="236"/>
  <c r="I1241" i="236"/>
  <c r="B640" i="239" a="1"/>
  <c r="B640" i="239"/>
  <c r="A1242" i="236"/>
  <c r="E1242" i="236"/>
  <c r="F1242" i="236"/>
  <c r="G1242" i="236"/>
  <c r="B1242" i="236"/>
  <c r="D1242" i="236"/>
  <c r="H1242" i="236"/>
  <c r="I1242" i="236"/>
  <c r="B641" i="239" a="1"/>
  <c r="B641" i="239"/>
  <c r="A1243" i="236"/>
  <c r="E1243" i="236"/>
  <c r="F1243" i="236"/>
  <c r="G1243" i="236"/>
  <c r="B1243" i="236"/>
  <c r="D1243" i="236"/>
  <c r="H1243" i="236"/>
  <c r="I1243" i="236"/>
  <c r="B642" i="239" a="1"/>
  <c r="B642" i="239"/>
  <c r="A1244" i="236"/>
  <c r="E1244" i="236"/>
  <c r="F1244" i="236"/>
  <c r="G1244" i="236"/>
  <c r="B1244" i="236"/>
  <c r="D1244" i="236"/>
  <c r="H1244" i="236"/>
  <c r="I1244" i="236"/>
  <c r="B643" i="239" a="1"/>
  <c r="B643" i="239"/>
  <c r="A1245" i="236"/>
  <c r="E1245" i="236"/>
  <c r="F1245" i="236"/>
  <c r="G1245" i="236"/>
  <c r="B1245" i="236"/>
  <c r="D1245" i="236"/>
  <c r="H1245" i="236"/>
  <c r="I1245" i="236"/>
  <c r="B644" i="239" a="1"/>
  <c r="B644" i="239"/>
  <c r="A1246" i="236"/>
  <c r="E1246" i="236"/>
  <c r="F1246" i="236"/>
  <c r="G1246" i="236"/>
  <c r="B1246" i="236"/>
  <c r="D1246" i="236"/>
  <c r="H1246" i="236"/>
  <c r="I1246" i="236"/>
  <c r="B645" i="239" a="1"/>
  <c r="B645" i="239"/>
  <c r="A1247" i="236"/>
  <c r="E1247" i="236"/>
  <c r="F1247" i="236"/>
  <c r="G1247" i="236"/>
  <c r="B1247" i="236"/>
  <c r="D1247" i="236"/>
  <c r="H1247" i="236"/>
  <c r="I1247" i="236"/>
  <c r="B646" i="239" a="1"/>
  <c r="B646" i="239"/>
  <c r="A1248" i="236"/>
  <c r="E1248" i="236"/>
  <c r="F1248" i="236"/>
  <c r="G1248" i="236"/>
  <c r="B1248" i="236"/>
  <c r="D1248" i="236"/>
  <c r="H1248" i="236"/>
  <c r="I1248" i="236"/>
  <c r="B647" i="239" a="1"/>
  <c r="B647" i="239"/>
  <c r="A1249" i="236"/>
  <c r="E1249" i="236"/>
  <c r="F1249" i="236"/>
  <c r="G1249" i="236"/>
  <c r="B1249" i="236"/>
  <c r="D1249" i="236"/>
  <c r="H1249" i="236"/>
  <c r="I1249" i="236"/>
  <c r="B648" i="239" a="1"/>
  <c r="B648" i="239"/>
  <c r="A1250" i="236"/>
  <c r="E1250" i="236"/>
  <c r="F1250" i="236"/>
  <c r="G1250" i="236"/>
  <c r="B1250" i="236"/>
  <c r="D1250" i="236"/>
  <c r="H1250" i="236"/>
  <c r="I1250" i="236"/>
  <c r="B649" i="239" a="1"/>
  <c r="B649" i="239"/>
  <c r="A1251" i="236"/>
  <c r="E1251" i="236"/>
  <c r="F1251" i="236"/>
  <c r="G1251" i="236"/>
  <c r="B1251" i="236"/>
  <c r="D1251" i="236"/>
  <c r="H1251" i="236"/>
  <c r="I1251" i="236"/>
  <c r="B650" i="239" a="1"/>
  <c r="B650" i="239"/>
  <c r="A1252" i="236"/>
  <c r="E1252" i="236"/>
  <c r="F1252" i="236"/>
  <c r="G1252" i="236"/>
  <c r="B1252" i="236"/>
  <c r="D1252" i="236"/>
  <c r="H1252" i="236"/>
  <c r="I1252" i="236"/>
  <c r="B651" i="239" a="1"/>
  <c r="B651" i="239"/>
  <c r="A1253" i="236"/>
  <c r="E1253" i="236"/>
  <c r="F1253" i="236"/>
  <c r="G1253" i="236"/>
  <c r="B1253" i="236"/>
  <c r="D1253" i="236"/>
  <c r="H1253" i="236"/>
  <c r="I1253" i="236"/>
  <c r="B652" i="239" a="1"/>
  <c r="B652" i="239"/>
  <c r="A1254" i="236"/>
  <c r="E1254" i="236"/>
  <c r="F1254" i="236"/>
  <c r="G1254" i="236"/>
  <c r="B1254" i="236"/>
  <c r="D1254" i="236"/>
  <c r="H1254" i="236"/>
  <c r="I1254" i="236"/>
  <c r="B653" i="239" a="1"/>
  <c r="B653" i="239"/>
  <c r="A1255" i="236"/>
  <c r="E1255" i="236"/>
  <c r="F1255" i="236"/>
  <c r="G1255" i="236"/>
  <c r="B1255" i="236"/>
  <c r="D1255" i="236"/>
  <c r="H1255" i="236"/>
  <c r="I1255" i="236"/>
  <c r="B654" i="239" a="1"/>
  <c r="B654" i="239"/>
  <c r="A1256" i="236"/>
  <c r="E1256" i="236"/>
  <c r="F1256" i="236"/>
  <c r="G1256" i="236"/>
  <c r="B1256" i="236"/>
  <c r="D1256" i="236"/>
  <c r="H1256" i="236"/>
  <c r="I1256" i="236"/>
  <c r="B655" i="239" a="1"/>
  <c r="B655" i="239"/>
  <c r="A1257" i="236"/>
  <c r="E1257" i="236"/>
  <c r="F1257" i="236"/>
  <c r="G1257" i="236"/>
  <c r="B1257" i="236"/>
  <c r="D1257" i="236"/>
  <c r="H1257" i="236"/>
  <c r="I1257" i="236"/>
  <c r="B656" i="239" a="1"/>
  <c r="B656" i="239"/>
  <c r="A1258" i="236"/>
  <c r="E1258" i="236"/>
  <c r="F1258" i="236"/>
  <c r="G1258" i="236"/>
  <c r="B1258" i="236"/>
  <c r="D1258" i="236"/>
  <c r="H1258" i="236"/>
  <c r="I1258" i="236"/>
  <c r="B657" i="239" a="1"/>
  <c r="B657" i="239"/>
  <c r="A1259" i="236"/>
  <c r="E1259" i="236"/>
  <c r="F1259" i="236"/>
  <c r="G1259" i="236"/>
  <c r="B1259" i="236"/>
  <c r="D1259" i="236"/>
  <c r="H1259" i="236"/>
  <c r="I1259" i="236"/>
  <c r="B658" i="239" a="1"/>
  <c r="B658" i="239"/>
  <c r="A1260" i="236"/>
  <c r="E1260" i="236"/>
  <c r="F1260" i="236"/>
  <c r="G1260" i="236"/>
  <c r="B1260" i="236"/>
  <c r="D1260" i="236"/>
  <c r="H1260" i="236"/>
  <c r="I1260" i="236"/>
  <c r="B659" i="239" a="1"/>
  <c r="B659" i="239"/>
  <c r="A1261" i="236"/>
  <c r="E1261" i="236"/>
  <c r="F1261" i="236"/>
  <c r="G1261" i="236"/>
  <c r="B1261" i="236"/>
  <c r="D1261" i="236"/>
  <c r="H1261" i="236"/>
  <c r="I1261" i="236"/>
  <c r="B660" i="239" a="1"/>
  <c r="B660" i="239"/>
  <c r="A1262" i="236"/>
  <c r="E1262" i="236"/>
  <c r="F1262" i="236"/>
  <c r="G1262" i="236"/>
  <c r="B1262" i="236"/>
  <c r="D1262" i="236"/>
  <c r="H1262" i="236"/>
  <c r="I1262" i="236"/>
  <c r="B661" i="239" a="1"/>
  <c r="B661" i="239"/>
  <c r="A1263" i="236"/>
  <c r="E1263" i="236"/>
  <c r="F1263" i="236"/>
  <c r="G1263" i="236"/>
  <c r="B1263" i="236"/>
  <c r="D1263" i="236"/>
  <c r="H1263" i="236"/>
  <c r="I1263" i="236"/>
  <c r="B662" i="239" a="1"/>
  <c r="B662" i="239"/>
  <c r="A1264" i="236"/>
  <c r="E1264" i="236"/>
  <c r="F1264" i="236"/>
  <c r="G1264" i="236"/>
  <c r="B1264" i="236"/>
  <c r="D1264" i="236"/>
  <c r="H1264" i="236"/>
  <c r="I1264" i="236"/>
  <c r="B663" i="239" a="1"/>
  <c r="B663" i="239"/>
  <c r="A1265" i="236"/>
  <c r="E1265" i="236"/>
  <c r="F1265" i="236"/>
  <c r="G1265" i="236"/>
  <c r="B1265" i="236"/>
  <c r="D1265" i="236"/>
  <c r="H1265" i="236"/>
  <c r="I1265" i="236"/>
  <c r="B664" i="239" a="1"/>
  <c r="B664" i="239"/>
  <c r="A1266" i="236"/>
  <c r="E1266" i="236"/>
  <c r="F1266" i="236"/>
  <c r="G1266" i="236"/>
  <c r="B1266" i="236"/>
  <c r="D1266" i="236"/>
  <c r="H1266" i="236"/>
  <c r="I1266" i="236"/>
  <c r="B665" i="239" a="1"/>
  <c r="B665" i="239"/>
  <c r="A1267" i="236"/>
  <c r="E1267" i="236"/>
  <c r="F1267" i="236"/>
  <c r="G1267" i="236"/>
  <c r="B1267" i="236"/>
  <c r="D1267" i="236"/>
  <c r="H1267" i="236"/>
  <c r="I1267" i="236"/>
  <c r="B666" i="239" a="1"/>
  <c r="B666" i="239"/>
  <c r="A1268" i="236"/>
  <c r="E1268" i="236"/>
  <c r="F1268" i="236"/>
  <c r="G1268" i="236"/>
  <c r="B1268" i="236"/>
  <c r="D1268" i="236"/>
  <c r="H1268" i="236"/>
  <c r="I1268" i="236"/>
  <c r="B667" i="239" a="1"/>
  <c r="B667" i="239"/>
  <c r="A1269" i="236"/>
  <c r="E1269" i="236"/>
  <c r="F1269" i="236"/>
  <c r="G1269" i="236"/>
  <c r="B1269" i="236"/>
  <c r="D1269" i="236"/>
  <c r="H1269" i="236"/>
  <c r="I1269" i="236"/>
  <c r="B668" i="239" a="1"/>
  <c r="B668" i="239"/>
  <c r="A1270" i="236"/>
  <c r="E1270" i="236"/>
  <c r="F1270" i="236"/>
  <c r="G1270" i="236"/>
  <c r="B1270" i="236"/>
  <c r="D1270" i="236"/>
  <c r="H1270" i="236"/>
  <c r="I1270" i="236"/>
  <c r="B669" i="239" a="1"/>
  <c r="B669" i="239"/>
  <c r="A1271" i="236"/>
  <c r="E1271" i="236"/>
  <c r="F1271" i="236"/>
  <c r="G1271" i="236"/>
  <c r="B1271" i="236"/>
  <c r="D1271" i="236"/>
  <c r="H1271" i="236"/>
  <c r="I1271" i="236"/>
  <c r="B670" i="239" a="1"/>
  <c r="B670" i="239"/>
  <c r="A1272" i="236"/>
  <c r="E1272" i="236"/>
  <c r="F1272" i="236"/>
  <c r="G1272" i="236"/>
  <c r="B1272" i="236"/>
  <c r="D1272" i="236"/>
  <c r="H1272" i="236"/>
  <c r="I1272" i="236"/>
  <c r="B671" i="239" a="1"/>
  <c r="B671" i="239"/>
  <c r="A1273" i="236"/>
  <c r="E1273" i="236"/>
  <c r="F1273" i="236"/>
  <c r="G1273" i="236"/>
  <c r="B1273" i="236"/>
  <c r="D1273" i="236"/>
  <c r="H1273" i="236"/>
  <c r="I1273" i="236"/>
  <c r="B672" i="239" a="1"/>
  <c r="B672" i="239"/>
  <c r="A1274" i="236"/>
  <c r="E1274" i="236"/>
  <c r="F1274" i="236"/>
  <c r="G1274" i="236"/>
  <c r="B1274" i="236"/>
  <c r="D1274" i="236"/>
  <c r="H1274" i="236"/>
  <c r="I1274" i="236"/>
  <c r="B673" i="239" a="1"/>
  <c r="B673" i="239"/>
  <c r="A1275" i="236"/>
  <c r="E1275" i="236"/>
  <c r="F1275" i="236"/>
  <c r="G1275" i="236"/>
  <c r="B1275" i="236"/>
  <c r="D1275" i="236"/>
  <c r="H1275" i="236"/>
  <c r="I1275" i="236"/>
  <c r="B674" i="239" a="1"/>
  <c r="B674" i="239"/>
  <c r="A1276" i="236"/>
  <c r="E1276" i="236"/>
  <c r="F1276" i="236"/>
  <c r="G1276" i="236"/>
  <c r="B1276" i="236"/>
  <c r="D1276" i="236"/>
  <c r="H1276" i="236"/>
  <c r="I1276" i="236"/>
  <c r="B675" i="239" a="1"/>
  <c r="B675" i="239"/>
  <c r="A1277" i="236"/>
  <c r="E1277" i="236"/>
  <c r="F1277" i="236"/>
  <c r="G1277" i="236"/>
  <c r="B1277" i="236"/>
  <c r="D1277" i="236"/>
  <c r="H1277" i="236"/>
  <c r="I1277" i="236"/>
  <c r="B676" i="239" a="1"/>
  <c r="B676" i="239"/>
  <c r="A1278" i="236"/>
  <c r="E1278" i="236"/>
  <c r="F1278" i="236"/>
  <c r="G1278" i="236"/>
  <c r="B1278" i="236"/>
  <c r="D1278" i="236"/>
  <c r="H1278" i="236"/>
  <c r="I1278" i="236"/>
  <c r="B677" i="239" a="1"/>
  <c r="B677" i="239"/>
  <c r="A1279" i="236"/>
  <c r="E1279" i="236"/>
  <c r="F1279" i="236"/>
  <c r="G1279" i="236"/>
  <c r="B1279" i="236"/>
  <c r="D1279" i="236"/>
  <c r="H1279" i="236"/>
  <c r="I1279" i="236"/>
  <c r="B678" i="239" a="1"/>
  <c r="B678" i="239"/>
  <c r="A1280" i="236"/>
  <c r="E1280" i="236"/>
  <c r="F1280" i="236"/>
  <c r="G1280" i="236"/>
  <c r="B1280" i="236"/>
  <c r="D1280" i="236"/>
  <c r="H1280" i="236"/>
  <c r="I1280" i="236"/>
  <c r="B679" i="239" a="1"/>
  <c r="B679" i="239"/>
  <c r="A1281" i="236"/>
  <c r="E1281" i="236"/>
  <c r="F1281" i="236"/>
  <c r="G1281" i="236"/>
  <c r="B1281" i="236"/>
  <c r="D1281" i="236"/>
  <c r="H1281" i="236"/>
  <c r="I1281" i="236"/>
  <c r="B680" i="239" a="1"/>
  <c r="B680" i="239"/>
  <c r="A1282" i="236"/>
  <c r="E1282" i="236"/>
  <c r="F1282" i="236"/>
  <c r="G1282" i="236"/>
  <c r="B1282" i="236"/>
  <c r="D1282" i="236"/>
  <c r="H1282" i="236"/>
  <c r="I1282" i="236"/>
  <c r="B681" i="239" a="1"/>
  <c r="B681" i="239"/>
  <c r="A1283" i="236"/>
  <c r="E1283" i="236"/>
  <c r="F1283" i="236"/>
  <c r="G1283" i="236"/>
  <c r="B1283" i="236"/>
  <c r="D1283" i="236"/>
  <c r="H1283" i="236"/>
  <c r="I1283" i="236"/>
  <c r="B682" i="239" a="1"/>
  <c r="B682" i="239"/>
  <c r="A1284" i="236"/>
  <c r="E1284" i="236"/>
  <c r="F1284" i="236"/>
  <c r="G1284" i="236"/>
  <c r="B1284" i="236"/>
  <c r="D1284" i="236"/>
  <c r="H1284" i="236"/>
  <c r="I1284" i="236"/>
  <c r="B683" i="239" a="1"/>
  <c r="B683" i="239"/>
  <c r="A1285" i="236"/>
  <c r="E1285" i="236"/>
  <c r="F1285" i="236"/>
  <c r="G1285" i="236"/>
  <c r="B1285" i="236"/>
  <c r="D1285" i="236"/>
  <c r="H1285" i="236"/>
  <c r="I1285" i="236"/>
  <c r="B684" i="239" a="1"/>
  <c r="B684" i="239"/>
  <c r="A1286" i="236"/>
  <c r="E1286" i="236"/>
  <c r="F1286" i="236"/>
  <c r="G1286" i="236"/>
  <c r="B1286" i="236"/>
  <c r="D1286" i="236"/>
  <c r="H1286" i="236"/>
  <c r="I1286" i="236"/>
  <c r="B685" i="239" a="1"/>
  <c r="B685" i="239"/>
  <c r="A1287" i="236"/>
  <c r="E1287" i="236"/>
  <c r="F1287" i="236"/>
  <c r="G1287" i="236"/>
  <c r="B1287" i="236"/>
  <c r="D1287" i="236"/>
  <c r="H1287" i="236"/>
  <c r="I1287" i="236"/>
  <c r="B686" i="239" a="1"/>
  <c r="B686" i="239"/>
  <c r="A1288" i="236"/>
  <c r="E1288" i="236"/>
  <c r="F1288" i="236"/>
  <c r="G1288" i="236"/>
  <c r="B1288" i="236"/>
  <c r="D1288" i="236"/>
  <c r="H1288" i="236"/>
  <c r="I1288" i="236"/>
  <c r="B687" i="239" a="1"/>
  <c r="B687" i="239"/>
  <c r="A1289" i="236"/>
  <c r="E1289" i="236"/>
  <c r="F1289" i="236"/>
  <c r="G1289" i="236"/>
  <c r="B1289" i="236"/>
  <c r="D1289" i="236"/>
  <c r="H1289" i="236"/>
  <c r="I1289" i="236"/>
  <c r="B688" i="239" a="1"/>
  <c r="B688" i="239"/>
  <c r="A1290" i="236"/>
  <c r="E1290" i="236"/>
  <c r="F1290" i="236"/>
  <c r="G1290" i="236"/>
  <c r="B1290" i="236"/>
  <c r="D1290" i="236"/>
  <c r="H1290" i="236"/>
  <c r="I1290" i="236"/>
  <c r="B689" i="239" a="1"/>
  <c r="B689" i="239"/>
  <c r="A1291" i="236"/>
  <c r="E1291" i="236"/>
  <c r="F1291" i="236"/>
  <c r="G1291" i="236"/>
  <c r="B1291" i="236"/>
  <c r="D1291" i="236"/>
  <c r="H1291" i="236"/>
  <c r="I1291" i="236"/>
  <c r="B690" i="239" a="1"/>
  <c r="B690" i="239"/>
  <c r="A1292" i="236"/>
  <c r="E1292" i="236"/>
  <c r="F1292" i="236"/>
  <c r="G1292" i="236"/>
  <c r="B1292" i="236"/>
  <c r="D1292" i="236"/>
  <c r="H1292" i="236"/>
  <c r="I1292" i="236"/>
  <c r="B691" i="239" a="1"/>
  <c r="B691" i="239"/>
  <c r="A1293" i="236"/>
  <c r="E1293" i="236"/>
  <c r="F1293" i="236"/>
  <c r="G1293" i="236"/>
  <c r="B1293" i="236"/>
  <c r="D1293" i="236"/>
  <c r="H1293" i="236"/>
  <c r="I1293" i="236"/>
  <c r="B692" i="239" a="1"/>
  <c r="B692" i="239"/>
  <c r="A1294" i="236"/>
  <c r="E1294" i="236"/>
  <c r="F1294" i="236"/>
  <c r="G1294" i="236"/>
  <c r="B1294" i="236"/>
  <c r="D1294" i="236"/>
  <c r="H1294" i="236"/>
  <c r="I1294" i="236"/>
  <c r="B693" i="239" a="1"/>
  <c r="B693" i="239"/>
  <c r="A1295" i="236"/>
  <c r="E1295" i="236"/>
  <c r="F1295" i="236"/>
  <c r="G1295" i="236"/>
  <c r="B1295" i="236"/>
  <c r="D1295" i="236"/>
  <c r="H1295" i="236"/>
  <c r="I1295" i="236"/>
  <c r="B694" i="239" a="1"/>
  <c r="B694" i="239"/>
  <c r="A1296" i="236"/>
  <c r="E1296" i="236"/>
  <c r="F1296" i="236"/>
  <c r="G1296" i="236"/>
  <c r="B1296" i="236"/>
  <c r="D1296" i="236"/>
  <c r="H1296" i="236"/>
  <c r="I1296" i="236"/>
  <c r="B695" i="239" a="1"/>
  <c r="B695" i="239"/>
  <c r="A1297" i="236"/>
  <c r="E1297" i="236"/>
  <c r="F1297" i="236"/>
  <c r="G1297" i="236"/>
  <c r="B1297" i="236"/>
  <c r="D1297" i="236"/>
  <c r="H1297" i="236"/>
  <c r="I1297" i="236"/>
  <c r="B696" i="239" a="1"/>
  <c r="B696" i="239"/>
  <c r="A1298" i="236"/>
  <c r="E1298" i="236"/>
  <c r="F1298" i="236"/>
  <c r="G1298" i="236"/>
  <c r="B1298" i="236"/>
  <c r="D1298" i="236"/>
  <c r="H1298" i="236"/>
  <c r="I1298" i="236"/>
  <c r="B697" i="239" a="1"/>
  <c r="B697" i="239"/>
  <c r="A1299" i="236"/>
  <c r="E1299" i="236"/>
  <c r="F1299" i="236"/>
  <c r="G1299" i="236"/>
  <c r="B1299" i="236"/>
  <c r="D1299" i="236"/>
  <c r="H1299" i="236"/>
  <c r="I1299" i="236"/>
  <c r="B698" i="239" a="1"/>
  <c r="B698" i="239"/>
  <c r="A1300" i="236"/>
  <c r="E1300" i="236"/>
  <c r="F1300" i="236"/>
  <c r="G1300" i="236"/>
  <c r="B1300" i="236"/>
  <c r="D1300" i="236"/>
  <c r="H1300" i="236"/>
  <c r="I1300" i="236"/>
  <c r="B699" i="239" a="1"/>
  <c r="B699" i="239"/>
  <c r="A1301" i="236"/>
  <c r="E1301" i="236"/>
  <c r="F1301" i="236"/>
  <c r="G1301" i="236"/>
  <c r="B1301" i="236"/>
  <c r="D1301" i="236"/>
  <c r="H1301" i="236"/>
  <c r="I1301" i="236"/>
  <c r="AH2" i="252"/>
  <c r="AI2" i="252"/>
  <c r="B2" i="237" a="1"/>
  <c r="B2" i="237"/>
  <c r="A2" i="236" a="1"/>
  <c r="A2" i="236"/>
  <c r="B3" i="237" a="1"/>
  <c r="B3" i="237"/>
  <c r="A3" i="236" a="1"/>
  <c r="A3" i="236"/>
  <c r="B2" i="236" a="1"/>
  <c r="B3" i="236" a="1"/>
  <c r="B4" i="237" a="1"/>
  <c r="B4" i="237"/>
  <c r="A4" i="236" a="1"/>
  <c r="A4" i="236"/>
  <c r="B4" i="236" a="1"/>
  <c r="B5" i="237" a="1"/>
  <c r="B5" i="237"/>
  <c r="A5" i="236" a="1"/>
  <c r="A5" i="236"/>
  <c r="B5" i="236" a="1"/>
  <c r="B6" i="237" a="1"/>
  <c r="B6" i="237"/>
  <c r="A6" i="236" a="1"/>
  <c r="A6" i="236"/>
  <c r="B6" i="236" a="1"/>
  <c r="B7" i="237" a="1"/>
  <c r="B7" i="237"/>
  <c r="A7" i="236" a="1"/>
  <c r="A7" i="236"/>
  <c r="B7" i="236" a="1"/>
  <c r="B8" i="237" a="1"/>
  <c r="B8" i="237"/>
  <c r="A8" i="236" a="1"/>
  <c r="A8" i="236"/>
  <c r="B8" i="236" a="1"/>
  <c r="B9" i="237" a="1"/>
  <c r="B9" i="237"/>
  <c r="A9" i="236" a="1"/>
  <c r="A9" i="236"/>
  <c r="B9" i="236" a="1"/>
  <c r="B10" i="237" a="1"/>
  <c r="B10" i="237"/>
  <c r="A10" i="236" a="1"/>
  <c r="A10" i="236"/>
  <c r="B10" i="236" a="1"/>
  <c r="B11" i="237" a="1"/>
  <c r="B11" i="237"/>
  <c r="A11" i="236" a="1"/>
  <c r="A11" i="236"/>
  <c r="B11" i="236" a="1"/>
  <c r="B12" i="237" a="1"/>
  <c r="B12" i="237"/>
  <c r="A12" i="236" a="1"/>
  <c r="A12" i="236"/>
  <c r="B12" i="236" a="1"/>
  <c r="B13" i="237" a="1"/>
  <c r="B13" i="237"/>
  <c r="A13" i="236" a="1"/>
  <c r="A13" i="236"/>
  <c r="B13" i="236" a="1"/>
  <c r="B14" i="237" a="1"/>
  <c r="B14" i="237"/>
  <c r="A14" i="236" a="1"/>
  <c r="A14" i="236"/>
  <c r="B14" i="236" a="1"/>
  <c r="B15" i="237" a="1"/>
  <c r="B15" i="237"/>
  <c r="A15" i="236" a="1"/>
  <c r="A15" i="236"/>
  <c r="B15" i="236" a="1"/>
  <c r="B16" i="237" a="1"/>
  <c r="B16" i="237"/>
  <c r="A16" i="236" a="1"/>
  <c r="A16" i="236"/>
  <c r="B16" i="236" a="1"/>
  <c r="B17" i="237" a="1"/>
  <c r="B17" i="237"/>
  <c r="A17" i="236" a="1"/>
  <c r="A17" i="236"/>
  <c r="B17" i="236" a="1"/>
  <c r="B18" i="237" a="1"/>
  <c r="B18" i="237"/>
  <c r="A18" i="236" a="1"/>
  <c r="A18" i="236"/>
  <c r="B18" i="236" a="1"/>
  <c r="B19" i="237" a="1"/>
  <c r="B19" i="237"/>
  <c r="A19" i="236" a="1"/>
  <c r="A19" i="236"/>
  <c r="B19" i="236" a="1"/>
  <c r="B20" i="237" a="1"/>
  <c r="B20" i="237"/>
  <c r="A20" i="236" a="1"/>
  <c r="A20" i="236"/>
  <c r="B20" i="236" a="1"/>
  <c r="B21" i="237" a="1"/>
  <c r="B21" i="237"/>
  <c r="A21" i="236" a="1"/>
  <c r="A21" i="236"/>
  <c r="B21" i="236" a="1"/>
  <c r="B22" i="237" a="1"/>
  <c r="B22" i="237"/>
  <c r="A22" i="236" a="1"/>
  <c r="A22" i="236"/>
  <c r="B22" i="236" a="1"/>
  <c r="B23" i="237" a="1"/>
  <c r="B23" i="237"/>
  <c r="A23" i="236" a="1"/>
  <c r="A23" i="236"/>
  <c r="B23" i="236" a="1"/>
  <c r="B24" i="237" a="1"/>
  <c r="B24" i="237"/>
  <c r="A24" i="236" a="1"/>
  <c r="A24" i="236"/>
  <c r="B24" i="236" a="1"/>
  <c r="B25" i="237" a="1"/>
  <c r="B25" i="237"/>
  <c r="A25" i="236" a="1"/>
  <c r="A25" i="236"/>
  <c r="B25" i="236" a="1"/>
  <c r="B26" i="237" a="1"/>
  <c r="B26" i="237"/>
  <c r="A26" i="236" a="1"/>
  <c r="A26" i="236"/>
  <c r="B26" i="236" a="1"/>
  <c r="B27" i="237" a="1"/>
  <c r="B27" i="237"/>
  <c r="A27" i="236" a="1"/>
  <c r="A27" i="236"/>
  <c r="B27" i="236" a="1"/>
  <c r="B28" i="237" a="1"/>
  <c r="B28" i="237"/>
  <c r="A28" i="236" a="1"/>
  <c r="A28" i="236"/>
  <c r="B28" i="236" a="1"/>
  <c r="B29" i="237" a="1"/>
  <c r="B29" i="237"/>
  <c r="A29" i="236" a="1"/>
  <c r="A29" i="236"/>
  <c r="B29" i="236" a="1"/>
  <c r="B30" i="237" a="1"/>
  <c r="B30" i="237"/>
  <c r="A30" i="236" a="1"/>
  <c r="A30" i="236"/>
  <c r="B30" i="236" a="1"/>
  <c r="B31" i="237" a="1"/>
  <c r="B31" i="237"/>
  <c r="A31" i="236" a="1"/>
  <c r="A31" i="236"/>
  <c r="B31" i="236" a="1"/>
  <c r="B32" i="237" a="1"/>
  <c r="B32" i="237"/>
  <c r="A32" i="236" a="1"/>
  <c r="A32" i="236"/>
  <c r="B32" i="236" a="1"/>
  <c r="B33" i="237" a="1"/>
  <c r="B33" i="237"/>
  <c r="A33" i="236" a="1"/>
  <c r="A33" i="236"/>
  <c r="B33" i="236" a="1"/>
  <c r="B34" i="237" a="1"/>
  <c r="B34" i="237"/>
  <c r="A34" i="236" a="1"/>
  <c r="A34" i="236"/>
  <c r="B34" i="236" a="1"/>
  <c r="B35" i="237" a="1"/>
  <c r="B35" i="237"/>
  <c r="A35" i="236" a="1"/>
  <c r="A35" i="236"/>
  <c r="B35" i="236" a="1"/>
  <c r="B36" i="237" a="1"/>
  <c r="B36" i="237"/>
  <c r="A36" i="236" a="1"/>
  <c r="A36" i="236"/>
  <c r="B36" i="236" a="1"/>
  <c r="B37" i="237" a="1"/>
  <c r="B37" i="237"/>
  <c r="A37" i="236" a="1"/>
  <c r="A37" i="236"/>
  <c r="B37" i="236" a="1"/>
  <c r="B38" i="237" a="1"/>
  <c r="B38" i="237"/>
  <c r="A38" i="236" a="1"/>
  <c r="A38" i="236"/>
  <c r="B38" i="236" a="1"/>
  <c r="B39" i="237" a="1"/>
  <c r="B39" i="237"/>
  <c r="A39" i="236" a="1"/>
  <c r="A39" i="236"/>
  <c r="B39" i="236" a="1"/>
  <c r="B40" i="237" a="1"/>
  <c r="B40" i="237"/>
  <c r="A40" i="236" a="1"/>
  <c r="A40" i="236"/>
  <c r="B40" i="236" a="1"/>
  <c r="B41" i="237" a="1"/>
  <c r="B41" i="237"/>
  <c r="A41" i="236" a="1"/>
  <c r="A41" i="236"/>
  <c r="B41" i="236" a="1"/>
  <c r="B42" i="237" a="1"/>
  <c r="B42" i="237"/>
  <c r="A42" i="236" a="1"/>
  <c r="A42" i="236"/>
  <c r="B42" i="236" a="1"/>
  <c r="B43" i="237" a="1"/>
  <c r="B43" i="237"/>
  <c r="A43" i="236" a="1"/>
  <c r="A43" i="236"/>
  <c r="B43" i="236" a="1"/>
  <c r="B44" i="237" a="1"/>
  <c r="B44" i="237"/>
  <c r="A44" i="236" a="1"/>
  <c r="A44" i="236"/>
  <c r="B44" i="236" a="1"/>
  <c r="B45" i="237" a="1"/>
  <c r="B45" i="237"/>
  <c r="A45" i="236" a="1"/>
  <c r="A45" i="236"/>
  <c r="B45" i="236" a="1"/>
  <c r="B46" i="237" a="1"/>
  <c r="B46" i="237"/>
  <c r="A46" i="236" a="1"/>
  <c r="A46" i="236"/>
  <c r="B46" i="236" a="1"/>
  <c r="B47" i="237" a="1"/>
  <c r="B47" i="237"/>
  <c r="A47" i="236" a="1"/>
  <c r="A47" i="236"/>
  <c r="B47" i="236" a="1"/>
  <c r="B48" i="237" a="1"/>
  <c r="B48" i="237"/>
  <c r="A48" i="236" a="1"/>
  <c r="A48" i="236"/>
  <c r="B48" i="236" a="1"/>
  <c r="B49" i="237" a="1"/>
  <c r="B49" i="237"/>
  <c r="A49" i="236" a="1"/>
  <c r="A49" i="236"/>
  <c r="B49" i="236" a="1"/>
  <c r="B50" i="237" a="1"/>
  <c r="B50" i="237"/>
  <c r="A50" i="236" a="1"/>
  <c r="A50" i="236"/>
  <c r="B50" i="236" a="1"/>
  <c r="B51" i="237" a="1"/>
  <c r="B51" i="237"/>
  <c r="A51" i="236" a="1"/>
  <c r="A51" i="236"/>
  <c r="B51" i="236" a="1"/>
  <c r="B52" i="237" a="1"/>
  <c r="B52" i="237"/>
  <c r="A52" i="236" a="1"/>
  <c r="A52" i="236"/>
  <c r="B52" i="236" a="1"/>
  <c r="B53" i="237" a="1"/>
  <c r="B53" i="237"/>
  <c r="A53" i="236" a="1"/>
  <c r="A53" i="236"/>
  <c r="B53" i="236" a="1"/>
  <c r="B54" i="237" a="1"/>
  <c r="B54" i="237"/>
  <c r="A54" i="236" a="1"/>
  <c r="A54" i="236"/>
  <c r="B54" i="236" a="1"/>
  <c r="B55" i="237" a="1"/>
  <c r="B55" i="237"/>
  <c r="A55" i="236" a="1"/>
  <c r="A55" i="236"/>
  <c r="B55" i="236" a="1"/>
  <c r="B56" i="237" a="1"/>
  <c r="B56" i="237"/>
  <c r="A56" i="236" a="1"/>
  <c r="A56" i="236"/>
  <c r="B56" i="236" a="1"/>
  <c r="B57" i="237" a="1"/>
  <c r="B57" i="237"/>
  <c r="A57" i="236" a="1"/>
  <c r="A57" i="236"/>
  <c r="B57" i="236" a="1"/>
  <c r="B58" i="237" a="1"/>
  <c r="B58" i="237"/>
  <c r="A58" i="236" a="1"/>
  <c r="A58" i="236"/>
  <c r="B58" i="236" a="1"/>
  <c r="B59" i="237" a="1"/>
  <c r="B59" i="237"/>
  <c r="A59" i="236" a="1"/>
  <c r="A59" i="236"/>
  <c r="B59" i="236" a="1"/>
  <c r="B60" i="237" a="1"/>
  <c r="B60" i="237"/>
  <c r="A60" i="236" a="1"/>
  <c r="A60" i="236"/>
  <c r="B60" i="236" a="1"/>
  <c r="B61" i="237" a="1"/>
  <c r="B61" i="237"/>
  <c r="A61" i="236" a="1"/>
  <c r="A61" i="236"/>
  <c r="B61" i="236" a="1"/>
  <c r="B62" i="237" a="1"/>
  <c r="B62" i="237"/>
  <c r="A62" i="236" a="1"/>
  <c r="A62" i="236"/>
  <c r="B62" i="236" a="1"/>
  <c r="B63" i="237" a="1"/>
  <c r="B63" i="237"/>
  <c r="A63" i="236" a="1"/>
  <c r="A63" i="236"/>
  <c r="B63" i="236" a="1"/>
  <c r="B64" i="237" a="1"/>
  <c r="B64" i="237"/>
  <c r="A64" i="236" a="1"/>
  <c r="A64" i="236"/>
  <c r="B64" i="236" a="1"/>
  <c r="B65" i="237" a="1"/>
  <c r="B65" i="237"/>
  <c r="A65" i="236" a="1"/>
  <c r="A65" i="236"/>
  <c r="B65" i="236" a="1"/>
  <c r="B66" i="237" a="1"/>
  <c r="B66" i="237"/>
  <c r="A66" i="236" a="1"/>
  <c r="A66" i="236"/>
  <c r="B66" i="236" a="1"/>
  <c r="B67" i="237" a="1"/>
  <c r="B67" i="237"/>
  <c r="A67" i="236" a="1"/>
  <c r="A67" i="236"/>
  <c r="B67" i="236" a="1"/>
  <c r="B68" i="237" a="1"/>
  <c r="B68" i="237"/>
  <c r="A68" i="236" a="1"/>
  <c r="A68" i="236"/>
  <c r="B68" i="236" a="1"/>
  <c r="B69" i="237" a="1"/>
  <c r="B69" i="237"/>
  <c r="A69" i="236" a="1"/>
  <c r="A69" i="236"/>
  <c r="B69" i="236" a="1"/>
  <c r="B70" i="237" a="1"/>
  <c r="B70" i="237"/>
  <c r="A70" i="236" a="1"/>
  <c r="A70" i="236"/>
  <c r="B70" i="236" a="1"/>
  <c r="B71" i="237" a="1"/>
  <c r="B71" i="237"/>
  <c r="A71" i="236" a="1"/>
  <c r="A71" i="236"/>
  <c r="B71" i="236" a="1"/>
  <c r="B72" i="237" a="1"/>
  <c r="B72" i="237"/>
  <c r="A72" i="236" a="1"/>
  <c r="A72" i="236"/>
  <c r="B72" i="236" a="1"/>
  <c r="B73" i="237" a="1"/>
  <c r="B73" i="237"/>
  <c r="A73" i="236" a="1"/>
  <c r="A73" i="236"/>
  <c r="B73" i="236" a="1"/>
  <c r="B74" i="237" a="1"/>
  <c r="B74" i="237"/>
  <c r="A74" i="236" a="1"/>
  <c r="A74" i="236"/>
  <c r="B74" i="236" a="1"/>
  <c r="B75" i="237" a="1"/>
  <c r="B75" i="237"/>
  <c r="A75" i="236" a="1"/>
  <c r="A75" i="236"/>
  <c r="B75" i="236" a="1"/>
  <c r="B76" i="237" a="1"/>
  <c r="B76" i="237"/>
  <c r="A76" i="236" a="1"/>
  <c r="A76" i="236"/>
  <c r="B76" i="236" a="1"/>
  <c r="B77" i="237" a="1"/>
  <c r="B77" i="237"/>
  <c r="A77" i="236" a="1"/>
  <c r="A77" i="236"/>
  <c r="B77" i="236" a="1"/>
  <c r="B78" i="237" a="1"/>
  <c r="B78" i="237"/>
  <c r="A78" i="236" a="1"/>
  <c r="A78" i="236"/>
  <c r="B78" i="236" a="1"/>
  <c r="B79" i="237" a="1"/>
  <c r="B79" i="237"/>
  <c r="A79" i="236" a="1"/>
  <c r="A79" i="236"/>
  <c r="B79" i="236" a="1"/>
  <c r="B80" i="237" a="1"/>
  <c r="B80" i="237"/>
  <c r="A80" i="236" a="1"/>
  <c r="A80" i="236"/>
  <c r="B80" i="236" a="1"/>
  <c r="B81" i="237" a="1"/>
  <c r="B81" i="237"/>
  <c r="A81" i="236" a="1"/>
  <c r="A81" i="236"/>
  <c r="B81" i="236" a="1"/>
  <c r="B82" i="237" a="1"/>
  <c r="B82" i="237"/>
  <c r="A82" i="236" a="1"/>
  <c r="A82" i="236"/>
  <c r="B82" i="236" a="1"/>
  <c r="B83" i="237" a="1"/>
  <c r="B83" i="237"/>
  <c r="A83" i="236" a="1"/>
  <c r="A83" i="236"/>
  <c r="B83" i="236" a="1"/>
  <c r="B84" i="237" a="1"/>
  <c r="B84" i="237"/>
  <c r="A84" i="236" a="1"/>
  <c r="A84" i="236"/>
  <c r="B84" i="236" a="1"/>
  <c r="B85" i="237" a="1"/>
  <c r="B85" i="237"/>
  <c r="A85" i="236" a="1"/>
  <c r="A85" i="236"/>
  <c r="B85" i="236" a="1"/>
  <c r="B86" i="237" a="1"/>
  <c r="B86" i="237"/>
  <c r="A86" i="236" a="1"/>
  <c r="A86" i="236"/>
  <c r="B86" i="236" a="1"/>
  <c r="B87" i="237" a="1"/>
  <c r="B87" i="237"/>
  <c r="A87" i="236" a="1"/>
  <c r="A87" i="236"/>
  <c r="B87" i="236" a="1"/>
  <c r="B88" i="237" a="1"/>
  <c r="B88" i="237"/>
  <c r="A88" i="236" a="1"/>
  <c r="A88" i="236"/>
  <c r="B88" i="236" a="1"/>
  <c r="B89" i="237" a="1"/>
  <c r="B89" i="237"/>
  <c r="A89" i="236" a="1"/>
  <c r="A89" i="236"/>
  <c r="B89" i="236" a="1"/>
  <c r="B90" i="237" a="1"/>
  <c r="B90" i="237"/>
  <c r="A90" i="236" a="1"/>
  <c r="A90" i="236"/>
  <c r="B90" i="236" a="1"/>
  <c r="B91" i="237" a="1"/>
  <c r="B91" i="237"/>
  <c r="A91" i="236" a="1"/>
  <c r="A91" i="236"/>
  <c r="B91" i="236" a="1"/>
  <c r="B92" i="237" a="1"/>
  <c r="B92" i="237"/>
  <c r="A92" i="236" a="1"/>
  <c r="A92" i="236"/>
  <c r="B92" i="236" a="1"/>
  <c r="B93" i="237" a="1"/>
  <c r="B93" i="237"/>
  <c r="A93" i="236" a="1"/>
  <c r="A93" i="236"/>
  <c r="B93" i="236" a="1"/>
  <c r="B94" i="237" a="1"/>
  <c r="B94" i="237"/>
  <c r="A94" i="236" a="1"/>
  <c r="A94" i="236"/>
  <c r="B94" i="236" a="1"/>
  <c r="B95" i="237" a="1"/>
  <c r="B95" i="237"/>
  <c r="A95" i="236" a="1"/>
  <c r="A95" i="236"/>
  <c r="B95" i="236" a="1"/>
  <c r="B96" i="237" a="1"/>
  <c r="B96" i="237"/>
  <c r="A96" i="236" a="1"/>
  <c r="A96" i="236"/>
  <c r="B96" i="236" a="1"/>
  <c r="B97" i="237" a="1"/>
  <c r="B97" i="237"/>
  <c r="A97" i="236" a="1"/>
  <c r="A97" i="236"/>
  <c r="B97" i="236" a="1"/>
  <c r="B98" i="237" a="1"/>
  <c r="B98" i="237"/>
  <c r="A98" i="236" a="1"/>
  <c r="A98" i="236"/>
  <c r="B98" i="236" a="1"/>
  <c r="B99" i="237" a="1"/>
  <c r="B99" i="237"/>
  <c r="A99" i="236" a="1"/>
  <c r="A99" i="236"/>
  <c r="B99" i="236" a="1"/>
  <c r="B100" i="237" a="1"/>
  <c r="B100" i="237"/>
  <c r="A100" i="236" a="1"/>
  <c r="A100" i="236"/>
  <c r="B100" i="236" a="1"/>
  <c r="B101" i="237" a="1"/>
  <c r="B101" i="237"/>
  <c r="A101" i="236" a="1"/>
  <c r="A101" i="236"/>
  <c r="B101" i="236" a="1"/>
  <c r="B102" i="237" a="1"/>
  <c r="B102" i="237"/>
  <c r="A102" i="236" a="1"/>
  <c r="A102" i="236"/>
  <c r="B102" i="236" a="1"/>
  <c r="B103" i="237" a="1"/>
  <c r="B103" i="237"/>
  <c r="A103" i="236" a="1"/>
  <c r="A103" i="236"/>
  <c r="B103" i="236" a="1"/>
  <c r="B104" i="237" a="1"/>
  <c r="B104" i="237"/>
  <c r="A104" i="236" a="1"/>
  <c r="A104" i="236"/>
  <c r="B104" i="236" a="1"/>
  <c r="B105" i="237" a="1"/>
  <c r="B105" i="237"/>
  <c r="A105" i="236" a="1"/>
  <c r="A105" i="236"/>
  <c r="B105" i="236" a="1"/>
  <c r="B106" i="237" a="1"/>
  <c r="B106" i="237"/>
  <c r="A106" i="236" a="1"/>
  <c r="A106" i="236"/>
  <c r="B106" i="236" a="1"/>
  <c r="B107" i="237" a="1"/>
  <c r="B107" i="237"/>
  <c r="A107" i="236" a="1"/>
  <c r="A107" i="236"/>
  <c r="B107" i="236" a="1"/>
  <c r="B108" i="237" a="1"/>
  <c r="B108" i="237"/>
  <c r="A108" i="236" a="1"/>
  <c r="A108" i="236"/>
  <c r="B108" i="236" a="1"/>
  <c r="B109" i="237" a="1"/>
  <c r="B109" i="237"/>
  <c r="A109" i="236" a="1"/>
  <c r="A109" i="236"/>
  <c r="B109" i="236" a="1"/>
  <c r="B110" i="237" a="1"/>
  <c r="B110" i="237"/>
  <c r="A110" i="236" a="1"/>
  <c r="A110" i="236"/>
  <c r="B110" i="236" a="1"/>
  <c r="B111" i="237" a="1"/>
  <c r="B111" i="237"/>
  <c r="A111" i="236" a="1"/>
  <c r="A111" i="236"/>
  <c r="B111" i="236" a="1"/>
  <c r="B112" i="237" a="1"/>
  <c r="B112" i="237"/>
  <c r="A112" i="236" a="1"/>
  <c r="A112" i="236"/>
  <c r="B112" i="236" a="1"/>
  <c r="B113" i="237" a="1"/>
  <c r="B113" i="237"/>
  <c r="A113" i="236" a="1"/>
  <c r="A113" i="236"/>
  <c r="B113" i="236" a="1"/>
  <c r="B114" i="237" a="1"/>
  <c r="B114" i="237"/>
  <c r="A114" i="236" a="1"/>
  <c r="A114" i="236"/>
  <c r="B114" i="236" a="1"/>
  <c r="B115" i="237" a="1"/>
  <c r="B115" i="237"/>
  <c r="A115" i="236" a="1"/>
  <c r="A115" i="236"/>
  <c r="B115" i="236" a="1"/>
  <c r="B116" i="237" a="1"/>
  <c r="B116" i="237"/>
  <c r="A116" i="236" a="1"/>
  <c r="A116" i="236"/>
  <c r="B116" i="236" a="1"/>
  <c r="B117" i="237" a="1"/>
  <c r="B117" i="237"/>
  <c r="A117" i="236" a="1"/>
  <c r="A117" i="236"/>
  <c r="B117" i="236" a="1"/>
  <c r="B118" i="237" a="1"/>
  <c r="B118" i="237"/>
  <c r="A118" i="236" a="1"/>
  <c r="A118" i="236"/>
  <c r="B118" i="236" a="1"/>
  <c r="B119" i="237" a="1"/>
  <c r="B119" i="237"/>
  <c r="A119" i="236" a="1"/>
  <c r="A119" i="236"/>
  <c r="B119" i="236" a="1"/>
  <c r="B120" i="237" a="1"/>
  <c r="B120" i="237"/>
  <c r="A120" i="236" a="1"/>
  <c r="A120" i="236"/>
  <c r="B120" i="236" a="1"/>
  <c r="B121" i="237" a="1"/>
  <c r="B121" i="237"/>
  <c r="A121" i="236" a="1"/>
  <c r="A121" i="236"/>
  <c r="B121" i="236" a="1"/>
  <c r="B122" i="237" a="1"/>
  <c r="B122" i="237"/>
  <c r="A122" i="236" a="1"/>
  <c r="A122" i="236"/>
  <c r="B122" i="236" a="1"/>
  <c r="B123" i="237" a="1"/>
  <c r="B123" i="237"/>
  <c r="A123" i="236" a="1"/>
  <c r="A123" i="236"/>
  <c r="B123" i="236" a="1"/>
  <c r="B124" i="237" a="1"/>
  <c r="B124" i="237"/>
  <c r="A124" i="236" a="1"/>
  <c r="A124" i="236"/>
  <c r="B124" i="236" a="1"/>
  <c r="B125" i="237" a="1"/>
  <c r="B125" i="237"/>
  <c r="A125" i="236" a="1"/>
  <c r="A125" i="236"/>
  <c r="B125" i="236" a="1"/>
  <c r="B126" i="237" a="1"/>
  <c r="B126" i="237"/>
  <c r="A126" i="236" a="1"/>
  <c r="A126" i="236"/>
  <c r="B126" i="236" a="1"/>
  <c r="B127" i="237" a="1"/>
  <c r="B127" i="237"/>
  <c r="A127" i="236" a="1"/>
  <c r="A127" i="236"/>
  <c r="B127" i="236" a="1"/>
  <c r="B128" i="237" a="1"/>
  <c r="B128" i="237"/>
  <c r="A128" i="236" a="1"/>
  <c r="A128" i="236"/>
  <c r="B128" i="236" a="1"/>
  <c r="B129" i="237" a="1"/>
  <c r="B129" i="237"/>
  <c r="A129" i="236" a="1"/>
  <c r="A129" i="236"/>
  <c r="B129" i="236" a="1"/>
  <c r="B130" i="237" a="1"/>
  <c r="B130" i="237"/>
  <c r="A130" i="236" a="1"/>
  <c r="A130" i="236"/>
  <c r="B130" i="236" a="1"/>
  <c r="B131" i="237" a="1"/>
  <c r="B131" i="237"/>
  <c r="A131" i="236" a="1"/>
  <c r="A131" i="236"/>
  <c r="B131" i="236" a="1"/>
  <c r="B132" i="237" a="1"/>
  <c r="B132" i="237"/>
  <c r="A132" i="236" a="1"/>
  <c r="A132" i="236"/>
  <c r="B132" i="236" a="1"/>
  <c r="B133" i="237" a="1"/>
  <c r="B133" i="237"/>
  <c r="A133" i="236" a="1"/>
  <c r="A133" i="236"/>
  <c r="B133" i="236" a="1"/>
  <c r="B134" i="237" a="1"/>
  <c r="B134" i="237"/>
  <c r="A134" i="236" a="1"/>
  <c r="A134" i="236"/>
  <c r="B134" i="236" a="1"/>
  <c r="B135" i="237" a="1"/>
  <c r="B135" i="237"/>
  <c r="A135" i="236" a="1"/>
  <c r="A135" i="236"/>
  <c r="B135" i="236" a="1"/>
  <c r="B136" i="237" a="1"/>
  <c r="B136" i="237"/>
  <c r="A136" i="236" a="1"/>
  <c r="A136" i="236"/>
  <c r="B136" i="236" a="1"/>
  <c r="B137" i="237" a="1"/>
  <c r="B137" i="237"/>
  <c r="A137" i="236" a="1"/>
  <c r="A137" i="236"/>
  <c r="B137" i="236" a="1"/>
  <c r="B138" i="237" a="1"/>
  <c r="B138" i="237"/>
  <c r="A138" i="236" a="1"/>
  <c r="A138" i="236"/>
  <c r="B138" i="236" a="1"/>
  <c r="B139" i="237" a="1"/>
  <c r="B139" i="237"/>
  <c r="A139" i="236" a="1"/>
  <c r="A139" i="236"/>
  <c r="B139" i="236" a="1"/>
  <c r="B140" i="237" a="1"/>
  <c r="B140" i="237"/>
  <c r="A140" i="236" a="1"/>
  <c r="A140" i="236"/>
  <c r="B140" i="236" a="1"/>
  <c r="B141" i="237" a="1"/>
  <c r="B141" i="237"/>
  <c r="A141" i="236" a="1"/>
  <c r="A141" i="236"/>
  <c r="B141" i="236" a="1"/>
  <c r="B142" i="237" a="1"/>
  <c r="B142" i="237"/>
  <c r="A142" i="236" a="1"/>
  <c r="A142" i="236"/>
  <c r="B142" i="236" a="1"/>
  <c r="B143" i="237" a="1"/>
  <c r="B143" i="237"/>
  <c r="A143" i="236" a="1"/>
  <c r="A143" i="236"/>
  <c r="B143" i="236" a="1"/>
  <c r="B144" i="237" a="1"/>
  <c r="B144" i="237"/>
  <c r="A144" i="236" a="1"/>
  <c r="A144" i="236"/>
  <c r="B144" i="236" a="1"/>
  <c r="B145" i="237" a="1"/>
  <c r="B145" i="237"/>
  <c r="A145" i="236" a="1"/>
  <c r="A145" i="236"/>
  <c r="B145" i="236" a="1"/>
  <c r="B146" i="237" a="1"/>
  <c r="B146" i="237"/>
  <c r="A146" i="236" a="1"/>
  <c r="A146" i="236"/>
  <c r="B146" i="236" a="1"/>
  <c r="B147" i="237" a="1"/>
  <c r="B147" i="237"/>
  <c r="A147" i="236" a="1"/>
  <c r="A147" i="236"/>
  <c r="B147" i="236" a="1"/>
  <c r="B148" i="237" a="1"/>
  <c r="B148" i="237"/>
  <c r="A148" i="236" a="1"/>
  <c r="A148" i="236"/>
  <c r="B148" i="236" a="1"/>
  <c r="B149" i="237" a="1"/>
  <c r="B149" i="237"/>
  <c r="A149" i="236" a="1"/>
  <c r="A149" i="236"/>
  <c r="B149" i="236" a="1"/>
  <c r="B150" i="237" a="1"/>
  <c r="B150" i="237"/>
  <c r="A150" i="236" a="1"/>
  <c r="A150" i="236"/>
  <c r="B150" i="236" a="1"/>
  <c r="B151" i="237" a="1"/>
  <c r="B151" i="237"/>
  <c r="A151" i="236" a="1"/>
  <c r="A151" i="236"/>
  <c r="B151" i="236" a="1"/>
  <c r="B152" i="237" a="1"/>
  <c r="B152" i="237"/>
  <c r="A152" i="236" a="1"/>
  <c r="A152" i="236"/>
  <c r="B152" i="236" a="1"/>
  <c r="B153" i="237" a="1"/>
  <c r="B153" i="237"/>
  <c r="A153" i="236" a="1"/>
  <c r="A153" i="236"/>
  <c r="B153" i="236" a="1"/>
  <c r="B154" i="237" a="1"/>
  <c r="B154" i="237"/>
  <c r="A154" i="236" a="1"/>
  <c r="A154" i="236"/>
  <c r="B154" i="236" a="1"/>
  <c r="B155" i="237" a="1"/>
  <c r="B155" i="237"/>
  <c r="A155" i="236" a="1"/>
  <c r="A155" i="236"/>
  <c r="B155" i="236" a="1"/>
  <c r="B156" i="237" a="1"/>
  <c r="B156" i="237"/>
  <c r="A156" i="236" a="1"/>
  <c r="A156" i="236"/>
  <c r="B156" i="236" a="1"/>
  <c r="B157" i="237" a="1"/>
  <c r="B157" i="237"/>
  <c r="A157" i="236" a="1"/>
  <c r="A157" i="236"/>
  <c r="B157" i="236" a="1"/>
  <c r="B158" i="237" a="1"/>
  <c r="B158" i="237"/>
  <c r="A158" i="236" a="1"/>
  <c r="A158" i="236"/>
  <c r="B158" i="236" a="1"/>
  <c r="B159" i="237" a="1"/>
  <c r="B159" i="237"/>
  <c r="A159" i="236" a="1"/>
  <c r="A159" i="236"/>
  <c r="B159" i="236" a="1"/>
  <c r="B160" i="237" a="1"/>
  <c r="B160" i="237"/>
  <c r="A160" i="236" a="1"/>
  <c r="A160" i="236"/>
  <c r="B160" i="236" a="1"/>
  <c r="B161" i="237" a="1"/>
  <c r="B161" i="237"/>
  <c r="A161" i="236" a="1"/>
  <c r="A161" i="236"/>
  <c r="B161" i="236" a="1"/>
  <c r="B162" i="237" a="1"/>
  <c r="B162" i="237"/>
  <c r="A162" i="236" a="1"/>
  <c r="A162" i="236"/>
  <c r="B162" i="236" a="1"/>
  <c r="B163" i="237" a="1"/>
  <c r="B163" i="237"/>
  <c r="A163" i="236" a="1"/>
  <c r="A163" i="236"/>
  <c r="B163" i="236" a="1"/>
  <c r="B164" i="237" a="1"/>
  <c r="B164" i="237"/>
  <c r="A164" i="236" a="1"/>
  <c r="A164" i="236"/>
  <c r="B164" i="236" a="1"/>
  <c r="B165" i="237" a="1"/>
  <c r="B165" i="237"/>
  <c r="A165" i="236" a="1"/>
  <c r="A165" i="236"/>
  <c r="B165" i="236" a="1"/>
  <c r="B166" i="237" a="1"/>
  <c r="B166" i="237"/>
  <c r="A166" i="236" a="1"/>
  <c r="A166" i="236"/>
  <c r="B166" i="236" a="1"/>
  <c r="B167" i="237" a="1"/>
  <c r="B167" i="237"/>
  <c r="A167" i="236" a="1"/>
  <c r="A167" i="236"/>
  <c r="B167" i="236" a="1"/>
  <c r="B168" i="237" a="1"/>
  <c r="B168" i="237"/>
  <c r="A168" i="236" a="1"/>
  <c r="A168" i="236"/>
  <c r="B168" i="236" a="1"/>
  <c r="B169" i="237" a="1"/>
  <c r="B169" i="237"/>
  <c r="A169" i="236" a="1"/>
  <c r="A169" i="236"/>
  <c r="B169" i="236" a="1"/>
  <c r="B170" i="237" a="1"/>
  <c r="B170" i="237"/>
  <c r="A170" i="236" a="1"/>
  <c r="A170" i="236"/>
  <c r="B170" i="236" a="1"/>
  <c r="B171" i="237" a="1"/>
  <c r="B171" i="237"/>
  <c r="A171" i="236" a="1"/>
  <c r="A171" i="236"/>
  <c r="B171" i="236" a="1"/>
  <c r="B172" i="237" a="1"/>
  <c r="B172" i="237"/>
  <c r="A172" i="236" a="1"/>
  <c r="A172" i="236"/>
  <c r="B172" i="236" a="1"/>
  <c r="B173" i="237" a="1"/>
  <c r="B173" i="237"/>
  <c r="A173" i="236" a="1"/>
  <c r="A173" i="236"/>
  <c r="B173" i="236" a="1"/>
  <c r="B174" i="237" a="1"/>
  <c r="B174" i="237"/>
  <c r="A174" i="236" a="1"/>
  <c r="A174" i="236"/>
  <c r="B174" i="236" a="1"/>
  <c r="B175" i="237" a="1"/>
  <c r="B175" i="237"/>
  <c r="A175" i="236" a="1"/>
  <c r="A175" i="236"/>
  <c r="B175" i="236" a="1"/>
  <c r="B176" i="237" a="1"/>
  <c r="B176" i="237"/>
  <c r="A176" i="236" a="1"/>
  <c r="A176" i="236"/>
  <c r="B176" i="236" a="1"/>
  <c r="B177" i="237" a="1"/>
  <c r="B177" i="237"/>
  <c r="A177" i="236" a="1"/>
  <c r="A177" i="236"/>
  <c r="B177" i="236" a="1"/>
  <c r="B178" i="237" a="1"/>
  <c r="B178" i="237"/>
  <c r="A178" i="236" a="1"/>
  <c r="A178" i="236"/>
  <c r="B178" i="236" a="1"/>
  <c r="B179" i="237" a="1"/>
  <c r="B179" i="237"/>
  <c r="A179" i="236" a="1"/>
  <c r="A179" i="236"/>
  <c r="B179" i="236" a="1"/>
  <c r="B180" i="237" a="1"/>
  <c r="B180" i="237"/>
  <c r="A180" i="236" a="1"/>
  <c r="A180" i="236"/>
  <c r="B180" i="236" a="1"/>
  <c r="B181" i="237" a="1"/>
  <c r="B181" i="237"/>
  <c r="A181" i="236" a="1"/>
  <c r="A181" i="236"/>
  <c r="B181" i="236" a="1"/>
  <c r="B182" i="237" a="1"/>
  <c r="B182" i="237"/>
  <c r="A182" i="236" a="1"/>
  <c r="A182" i="236"/>
  <c r="B182" i="236" a="1"/>
  <c r="B183" i="237" a="1"/>
  <c r="B183" i="237"/>
  <c r="A183" i="236" a="1"/>
  <c r="A183" i="236"/>
  <c r="B183" i="236" a="1"/>
  <c r="B184" i="237" a="1"/>
  <c r="B184" i="237"/>
  <c r="A184" i="236" a="1"/>
  <c r="A184" i="236"/>
  <c r="B184" i="236" a="1"/>
  <c r="B185" i="237" a="1"/>
  <c r="B185" i="237"/>
  <c r="A185" i="236" a="1"/>
  <c r="A185" i="236"/>
  <c r="B185" i="236" a="1"/>
  <c r="B186" i="237" a="1"/>
  <c r="B186" i="237"/>
  <c r="A186" i="236" a="1"/>
  <c r="A186" i="236"/>
  <c r="B186" i="236" a="1"/>
  <c r="B187" i="237" a="1"/>
  <c r="B187" i="237"/>
  <c r="A187" i="236" a="1"/>
  <c r="A187" i="236"/>
  <c r="B187" i="236" a="1"/>
  <c r="B188" i="237" a="1"/>
  <c r="B188" i="237"/>
  <c r="A188" i="236" a="1"/>
  <c r="A188" i="236"/>
  <c r="B188" i="236" a="1"/>
  <c r="B189" i="237" a="1"/>
  <c r="B189" i="237"/>
  <c r="A189" i="236" a="1"/>
  <c r="A189" i="236"/>
  <c r="B189" i="236" a="1"/>
  <c r="B190" i="237" a="1"/>
  <c r="B190" i="237"/>
  <c r="A190" i="236" a="1"/>
  <c r="A190" i="236"/>
  <c r="B190" i="236" a="1"/>
  <c r="B191" i="237" a="1"/>
  <c r="B191" i="237"/>
  <c r="A191" i="236" a="1"/>
  <c r="A191" i="236"/>
  <c r="B191" i="236" a="1"/>
  <c r="B192" i="237" a="1"/>
  <c r="B192" i="237"/>
  <c r="A192" i="236" a="1"/>
  <c r="A192" i="236"/>
  <c r="B192" i="236" a="1"/>
  <c r="B193" i="237" a="1"/>
  <c r="B193" i="237"/>
  <c r="A193" i="236" a="1"/>
  <c r="A193" i="236"/>
  <c r="B193" i="236" a="1"/>
  <c r="B194" i="237" a="1"/>
  <c r="B194" i="237"/>
  <c r="A194" i="236" a="1"/>
  <c r="A194" i="236"/>
  <c r="B194" i="236" a="1"/>
  <c r="B195" i="237" a="1"/>
  <c r="B195" i="237"/>
  <c r="A195" i="236" a="1"/>
  <c r="A195" i="236"/>
  <c r="B195" i="236" a="1"/>
  <c r="B196" i="237" a="1"/>
  <c r="B196" i="237"/>
  <c r="A196" i="236" a="1"/>
  <c r="A196" i="236"/>
  <c r="B196" i="236" a="1"/>
  <c r="B197" i="237" a="1"/>
  <c r="B197" i="237"/>
  <c r="A197" i="236" a="1"/>
  <c r="A197" i="236"/>
  <c r="B197" i="236" a="1"/>
  <c r="B198" i="237" a="1"/>
  <c r="B198" i="237"/>
  <c r="A198" i="236" a="1"/>
  <c r="A198" i="236"/>
  <c r="B198" i="236" a="1"/>
  <c r="B199" i="237" a="1"/>
  <c r="B199" i="237"/>
  <c r="A199" i="236" a="1"/>
  <c r="A199" i="236"/>
  <c r="B199" i="236" a="1"/>
  <c r="B200" i="237" a="1"/>
  <c r="B200" i="237"/>
  <c r="A200" i="236" a="1"/>
  <c r="A200" i="236"/>
  <c r="B200" i="236" a="1"/>
  <c r="B201" i="237" a="1"/>
  <c r="B201" i="237"/>
  <c r="A201" i="236" a="1"/>
  <c r="A201" i="236"/>
  <c r="B201" i="236" a="1"/>
  <c r="B202" i="237" a="1"/>
  <c r="B202" i="237"/>
  <c r="A202" i="236" a="1"/>
  <c r="A202" i="236"/>
  <c r="B202" i="236" a="1"/>
  <c r="B203" i="237" a="1"/>
  <c r="B203" i="237"/>
  <c r="A203" i="236" a="1"/>
  <c r="A203" i="236"/>
  <c r="B203" i="236" a="1"/>
  <c r="B204" i="237" a="1"/>
  <c r="B204" i="237"/>
  <c r="A204" i="236" a="1"/>
  <c r="A204" i="236"/>
  <c r="B204" i="236" a="1"/>
  <c r="B205" i="237" a="1"/>
  <c r="B205" i="237"/>
  <c r="A205" i="236" a="1"/>
  <c r="A205" i="236"/>
  <c r="B205" i="236" a="1"/>
  <c r="B206" i="237" a="1"/>
  <c r="B206" i="237"/>
  <c r="A206" i="236" a="1"/>
  <c r="A206" i="236"/>
  <c r="B206" i="236" a="1"/>
  <c r="B207" i="237" a="1"/>
  <c r="B207" i="237"/>
  <c r="A207" i="236" a="1"/>
  <c r="A207" i="236"/>
  <c r="B207" i="236" a="1"/>
  <c r="B208" i="237" a="1"/>
  <c r="B208" i="237"/>
  <c r="A208" i="236" a="1"/>
  <c r="A208" i="236"/>
  <c r="B208" i="236" a="1"/>
  <c r="B209" i="237" a="1"/>
  <c r="B209" i="237"/>
  <c r="A209" i="236" a="1"/>
  <c r="A209" i="236"/>
  <c r="B209" i="236" a="1"/>
  <c r="B210" i="237" a="1"/>
  <c r="B210" i="237"/>
  <c r="A210" i="236" a="1"/>
  <c r="A210" i="236"/>
  <c r="B210" i="236" a="1"/>
  <c r="B211" i="237" a="1"/>
  <c r="B211" i="237"/>
  <c r="A211" i="236" a="1"/>
  <c r="A211" i="236"/>
  <c r="B211" i="236" a="1"/>
  <c r="B212" i="237" a="1"/>
  <c r="B212" i="237"/>
  <c r="A212" i="236" a="1"/>
  <c r="A212" i="236"/>
  <c r="B212" i="236" a="1"/>
  <c r="B213" i="237" a="1"/>
  <c r="B213" i="237"/>
  <c r="A213" i="236" a="1"/>
  <c r="A213" i="236"/>
  <c r="B213" i="236" a="1"/>
  <c r="B214" i="237" a="1"/>
  <c r="B214" i="237"/>
  <c r="A214" i="236" a="1"/>
  <c r="A214" i="236"/>
  <c r="B214" i="236" a="1"/>
  <c r="B215" i="237" a="1"/>
  <c r="B215" i="237"/>
  <c r="A215" i="236" a="1"/>
  <c r="A215" i="236"/>
  <c r="B215" i="236" a="1"/>
  <c r="B216" i="237" a="1"/>
  <c r="B216" i="237"/>
  <c r="A216" i="236" a="1"/>
  <c r="A216" i="236"/>
  <c r="B216" i="236" a="1"/>
  <c r="B217" i="237" a="1"/>
  <c r="B217" i="237"/>
  <c r="A217" i="236" a="1"/>
  <c r="A217" i="236"/>
  <c r="B217" i="236" a="1"/>
  <c r="B218" i="237" a="1"/>
  <c r="B218" i="237"/>
  <c r="A218" i="236" a="1"/>
  <c r="A218" i="236"/>
  <c r="B218" i="236" a="1"/>
  <c r="B219" i="237" a="1"/>
  <c r="B219" i="237"/>
  <c r="A219" i="236" a="1"/>
  <c r="A219" i="236"/>
  <c r="B219" i="236" a="1"/>
  <c r="B220" i="237" a="1"/>
  <c r="B220" i="237"/>
  <c r="A220" i="236" a="1"/>
  <c r="A220" i="236"/>
  <c r="B220" i="236" a="1"/>
  <c r="B221" i="237" a="1"/>
  <c r="B221" i="237"/>
  <c r="A221" i="236" a="1"/>
  <c r="A221" i="236"/>
  <c r="B221" i="236" a="1"/>
  <c r="B222" i="237" a="1"/>
  <c r="B222" i="237"/>
  <c r="A222" i="236" a="1"/>
  <c r="A222" i="236"/>
  <c r="B222" i="236" a="1"/>
  <c r="B223" i="237" a="1"/>
  <c r="B223" i="237"/>
  <c r="A223" i="236" a="1"/>
  <c r="A223" i="236"/>
  <c r="B223" i="236" a="1"/>
  <c r="B224" i="237" a="1"/>
  <c r="B224" i="237"/>
  <c r="A224" i="236" a="1"/>
  <c r="A224" i="236"/>
  <c r="B224" i="236" a="1"/>
  <c r="B225" i="237" a="1"/>
  <c r="B225" i="237"/>
  <c r="A225" i="236" a="1"/>
  <c r="A225" i="236"/>
  <c r="B225" i="236" a="1"/>
  <c r="B226" i="237" a="1"/>
  <c r="B226" i="237"/>
  <c r="A226" i="236" a="1"/>
  <c r="A226" i="236"/>
  <c r="B226" i="236" a="1"/>
  <c r="B227" i="237" a="1"/>
  <c r="B227" i="237"/>
  <c r="A227" i="236" a="1"/>
  <c r="A227" i="236"/>
  <c r="B227" i="236" a="1"/>
  <c r="B228" i="237" a="1"/>
  <c r="B228" i="237"/>
  <c r="A228" i="236" a="1"/>
  <c r="A228" i="236"/>
  <c r="B228" i="236" a="1"/>
  <c r="B229" i="237" a="1"/>
  <c r="B229" i="237"/>
  <c r="A229" i="236" a="1"/>
  <c r="A229" i="236"/>
  <c r="B229" i="236" a="1"/>
  <c r="B230" i="237" a="1"/>
  <c r="B230" i="237"/>
  <c r="A230" i="236" a="1"/>
  <c r="A230" i="236"/>
  <c r="B230" i="236" a="1"/>
  <c r="B231" i="237" a="1"/>
  <c r="B231" i="237"/>
  <c r="A231" i="236" a="1"/>
  <c r="A231" i="236"/>
  <c r="B231" i="236" a="1"/>
  <c r="B232" i="237" a="1"/>
  <c r="B232" i="237"/>
  <c r="A232" i="236" a="1"/>
  <c r="A232" i="236"/>
  <c r="B232" i="236" a="1"/>
  <c r="B233" i="237" a="1"/>
  <c r="B233" i="237"/>
  <c r="A233" i="236" a="1"/>
  <c r="A233" i="236"/>
  <c r="B233" i="236" a="1"/>
  <c r="B234" i="237" a="1"/>
  <c r="B234" i="237"/>
  <c r="A234" i="236" a="1"/>
  <c r="A234" i="236"/>
  <c r="B234" i="236" a="1"/>
  <c r="B235" i="237" a="1"/>
  <c r="B235" i="237"/>
  <c r="A235" i="236" a="1"/>
  <c r="A235" i="236"/>
  <c r="B235" i="236" a="1"/>
  <c r="B236" i="237" a="1"/>
  <c r="B236" i="237"/>
  <c r="A236" i="236" a="1"/>
  <c r="A236" i="236"/>
  <c r="B236" i="236" a="1"/>
  <c r="B237" i="237" a="1"/>
  <c r="B237" i="237"/>
  <c r="A237" i="236" a="1"/>
  <c r="A237" i="236"/>
  <c r="B237" i="236" a="1"/>
  <c r="B238" i="237" a="1"/>
  <c r="B238" i="237"/>
  <c r="A238" i="236" a="1"/>
  <c r="A238" i="236"/>
  <c r="B238" i="236" a="1"/>
  <c r="B239" i="237" a="1"/>
  <c r="B239" i="237"/>
  <c r="A239" i="236" a="1"/>
  <c r="A239" i="236"/>
  <c r="B239" i="236" a="1"/>
  <c r="B240" i="237" a="1"/>
  <c r="B240" i="237"/>
  <c r="A240" i="236" a="1"/>
  <c r="A240" i="236"/>
  <c r="B240" i="236" a="1"/>
  <c r="B241" i="237" a="1"/>
  <c r="B241" i="237"/>
  <c r="A241" i="236" a="1"/>
  <c r="A241" i="236"/>
  <c r="B241" i="236" a="1"/>
  <c r="B242" i="237" a="1"/>
  <c r="B242" i="237"/>
  <c r="A242" i="236" a="1"/>
  <c r="A242" i="236"/>
  <c r="B242" i="236" a="1"/>
  <c r="B243" i="237" a="1"/>
  <c r="B243" i="237"/>
  <c r="A243" i="236" a="1"/>
  <c r="A243" i="236"/>
  <c r="B243" i="236" a="1"/>
  <c r="B244" i="237" a="1"/>
  <c r="B244" i="237"/>
  <c r="A244" i="236" a="1"/>
  <c r="A244" i="236"/>
  <c r="B244" i="236" a="1"/>
  <c r="B245" i="237" a="1"/>
  <c r="B245" i="237"/>
  <c r="A245" i="236" a="1"/>
  <c r="A245" i="236"/>
  <c r="B245" i="236" a="1"/>
  <c r="B246" i="237" a="1"/>
  <c r="B246" i="237"/>
  <c r="A246" i="236" a="1"/>
  <c r="A246" i="236"/>
  <c r="B246" i="236" a="1"/>
  <c r="B247" i="237" a="1"/>
  <c r="B247" i="237"/>
  <c r="A247" i="236" a="1"/>
  <c r="A247" i="236"/>
  <c r="B247" i="236" a="1"/>
  <c r="B248" i="237" a="1"/>
  <c r="B248" i="237"/>
  <c r="A248" i="236" a="1"/>
  <c r="A248" i="236"/>
  <c r="B248" i="236" a="1"/>
  <c r="B249" i="237" a="1"/>
  <c r="B249" i="237"/>
  <c r="A249" i="236" a="1"/>
  <c r="A249" i="236"/>
  <c r="B249" i="236" a="1"/>
  <c r="B250" i="237" a="1"/>
  <c r="B250" i="237"/>
  <c r="A250" i="236" a="1"/>
  <c r="A250" i="236"/>
  <c r="B250" i="236" a="1"/>
  <c r="B251" i="237" a="1"/>
  <c r="B251" i="237"/>
  <c r="A251" i="236" a="1"/>
  <c r="A251" i="236"/>
  <c r="B251" i="236" a="1"/>
  <c r="B252" i="237" a="1"/>
  <c r="B252" i="237"/>
  <c r="A252" i="236" a="1"/>
  <c r="A252" i="236"/>
  <c r="B252" i="236" a="1"/>
  <c r="B253" i="237" a="1"/>
  <c r="B253" i="237"/>
  <c r="A253" i="236" a="1"/>
  <c r="A253" i="236"/>
  <c r="B253" i="236" a="1"/>
  <c r="B254" i="237" a="1"/>
  <c r="B254" i="237"/>
  <c r="A254" i="236" a="1"/>
  <c r="A254" i="236"/>
  <c r="B254" i="236" a="1"/>
  <c r="B255" i="237" a="1"/>
  <c r="B255" i="237"/>
  <c r="A255" i="236" a="1"/>
  <c r="A255" i="236"/>
  <c r="B255" i="236" a="1"/>
  <c r="B256" i="237" a="1"/>
  <c r="B256" i="237"/>
  <c r="A256" i="236" a="1"/>
  <c r="A256" i="236"/>
  <c r="B256" i="236" a="1"/>
  <c r="B257" i="237" a="1"/>
  <c r="B257" i="237"/>
  <c r="A257" i="236" a="1"/>
  <c r="A257" i="236"/>
  <c r="B257" i="236" a="1"/>
  <c r="B258" i="237" a="1"/>
  <c r="B258" i="237"/>
  <c r="A258" i="236" a="1"/>
  <c r="A258" i="236"/>
  <c r="B258" i="236" a="1"/>
  <c r="B259" i="237" a="1"/>
  <c r="B259" i="237"/>
  <c r="A259" i="236" a="1"/>
  <c r="A259" i="236"/>
  <c r="B259" i="236" a="1"/>
  <c r="B260" i="237" a="1"/>
  <c r="B260" i="237"/>
  <c r="A260" i="236" a="1"/>
  <c r="A260" i="236"/>
  <c r="B260" i="236" a="1"/>
  <c r="B261" i="237" a="1"/>
  <c r="B261" i="237"/>
  <c r="A261" i="236" a="1"/>
  <c r="A261" i="236"/>
  <c r="B261" i="236" a="1"/>
  <c r="B262" i="237" a="1"/>
  <c r="B262" i="237"/>
  <c r="A262" i="236" a="1"/>
  <c r="A262" i="236"/>
  <c r="B262" i="236" a="1"/>
  <c r="B263" i="237" a="1"/>
  <c r="B263" i="237"/>
  <c r="A263" i="236" a="1"/>
  <c r="A263" i="236"/>
  <c r="B263" i="236" a="1"/>
  <c r="B264" i="237" a="1"/>
  <c r="B264" i="237"/>
  <c r="A264" i="236" a="1"/>
  <c r="A264" i="236"/>
  <c r="B264" i="236" a="1"/>
  <c r="B265" i="237" a="1"/>
  <c r="B265" i="237"/>
  <c r="A265" i="236" a="1"/>
  <c r="A265" i="236"/>
  <c r="B265" i="236" a="1"/>
  <c r="B266" i="237" a="1"/>
  <c r="B266" i="237"/>
  <c r="A266" i="236" a="1"/>
  <c r="A266" i="236"/>
  <c r="B266" i="236" a="1"/>
  <c r="B267" i="237" a="1"/>
  <c r="B267" i="237"/>
  <c r="A267" i="236" a="1"/>
  <c r="A267" i="236"/>
  <c r="B267" i="236" a="1"/>
  <c r="B268" i="237" a="1"/>
  <c r="B268" i="237"/>
  <c r="A268" i="236" a="1"/>
  <c r="A268" i="236"/>
  <c r="B268" i="236" a="1"/>
  <c r="B269" i="237" a="1"/>
  <c r="B269" i="237"/>
  <c r="A269" i="236" a="1"/>
  <c r="A269" i="236"/>
  <c r="B269" i="236" a="1"/>
  <c r="B270" i="237" a="1"/>
  <c r="B270" i="237"/>
  <c r="A270" i="236" a="1"/>
  <c r="A270" i="236"/>
  <c r="B270" i="236" a="1"/>
  <c r="B271" i="237" a="1"/>
  <c r="B271" i="237"/>
  <c r="A271" i="236" a="1"/>
  <c r="A271" i="236"/>
  <c r="B271" i="236" a="1"/>
  <c r="B272" i="237" a="1"/>
  <c r="B272" i="237"/>
  <c r="A272" i="236" a="1"/>
  <c r="A272" i="236"/>
  <c r="B272" i="236" a="1"/>
  <c r="B273" i="237" a="1"/>
  <c r="B273" i="237"/>
  <c r="A273" i="236" a="1"/>
  <c r="A273" i="236"/>
  <c r="B273" i="236" a="1"/>
  <c r="B274" i="237" a="1"/>
  <c r="B274" i="237"/>
  <c r="A274" i="236" a="1"/>
  <c r="A274" i="236"/>
  <c r="B274" i="236" a="1"/>
  <c r="B275" i="237" a="1"/>
  <c r="B275" i="237"/>
  <c r="A275" i="236" a="1"/>
  <c r="A275" i="236"/>
  <c r="B275" i="236" a="1"/>
  <c r="B276" i="237" a="1"/>
  <c r="B276" i="237"/>
  <c r="A276" i="236" a="1"/>
  <c r="A276" i="236"/>
  <c r="B276" i="236" a="1"/>
  <c r="B277" i="237" a="1"/>
  <c r="B277" i="237"/>
  <c r="A277" i="236" a="1"/>
  <c r="A277" i="236"/>
  <c r="B277" i="236" a="1"/>
  <c r="B278" i="237" a="1"/>
  <c r="B278" i="237"/>
  <c r="A278" i="236" a="1"/>
  <c r="A278" i="236"/>
  <c r="B278" i="236" a="1"/>
  <c r="B279" i="237" a="1"/>
  <c r="B279" i="237"/>
  <c r="A279" i="236" a="1"/>
  <c r="A279" i="236"/>
  <c r="B279" i="236" a="1"/>
  <c r="B280" i="237" a="1"/>
  <c r="B280" i="237"/>
  <c r="A280" i="236" a="1"/>
  <c r="A280" i="236"/>
  <c r="B280" i="236" a="1"/>
  <c r="B281" i="237" a="1"/>
  <c r="B281" i="237"/>
  <c r="A281" i="236" a="1"/>
  <c r="A281" i="236"/>
  <c r="B281" i="236" a="1"/>
  <c r="B282" i="237" a="1"/>
  <c r="B282" i="237"/>
  <c r="A282" i="236" a="1"/>
  <c r="A282" i="236"/>
  <c r="B282" i="236" a="1"/>
  <c r="B283" i="237" a="1"/>
  <c r="B283" i="237"/>
  <c r="A283" i="236" a="1"/>
  <c r="A283" i="236"/>
  <c r="B283" i="236" a="1"/>
  <c r="B284" i="237" a="1"/>
  <c r="B284" i="237"/>
  <c r="A284" i="236" a="1"/>
  <c r="A284" i="236"/>
  <c r="B284" i="236" a="1"/>
  <c r="B285" i="237" a="1"/>
  <c r="B285" i="237"/>
  <c r="A285" i="236" a="1"/>
  <c r="A285" i="236"/>
  <c r="B285" i="236" a="1"/>
  <c r="B286" i="237" a="1"/>
  <c r="B286" i="237"/>
  <c r="A286" i="236" a="1"/>
  <c r="A286" i="236"/>
  <c r="B286" i="236" a="1"/>
  <c r="B287" i="237" a="1"/>
  <c r="B287" i="237"/>
  <c r="A287" i="236" a="1"/>
  <c r="A287" i="236"/>
  <c r="B287" i="236" a="1"/>
  <c r="B288" i="237" a="1"/>
  <c r="B288" i="237"/>
  <c r="A288" i="236" a="1"/>
  <c r="A288" i="236"/>
  <c r="B288" i="236" a="1"/>
  <c r="B289" i="237" a="1"/>
  <c r="B289" i="237"/>
  <c r="A289" i="236" a="1"/>
  <c r="A289" i="236"/>
  <c r="B289" i="236" a="1"/>
  <c r="B290" i="237" a="1"/>
  <c r="B290" i="237"/>
  <c r="A290" i="236" a="1"/>
  <c r="A290" i="236"/>
  <c r="B290" i="236" a="1"/>
  <c r="B291" i="237" a="1"/>
  <c r="B291" i="237"/>
  <c r="A291" i="236" a="1"/>
  <c r="A291" i="236"/>
  <c r="B291" i="236" a="1"/>
  <c r="B292" i="237" a="1"/>
  <c r="B292" i="237"/>
  <c r="A292" i="236" a="1"/>
  <c r="A292" i="236"/>
  <c r="B292" i="236" a="1"/>
  <c r="B293" i="237" a="1"/>
  <c r="B293" i="237"/>
  <c r="A293" i="236" a="1"/>
  <c r="A293" i="236"/>
  <c r="B293" i="236" a="1"/>
  <c r="B294" i="237" a="1"/>
  <c r="B294" i="237"/>
  <c r="A294" i="236" a="1"/>
  <c r="A294" i="236"/>
  <c r="B294" i="236" a="1"/>
  <c r="B295" i="237" a="1"/>
  <c r="B295" i="237"/>
  <c r="A295" i="236" a="1"/>
  <c r="A295" i="236"/>
  <c r="B295" i="236" a="1"/>
  <c r="B296" i="237" a="1"/>
  <c r="B296" i="237"/>
  <c r="A296" i="236" a="1"/>
  <c r="A296" i="236"/>
  <c r="B296" i="236" a="1"/>
  <c r="B297" i="237" a="1"/>
  <c r="B297" i="237"/>
  <c r="A297" i="236" a="1"/>
  <c r="A297" i="236"/>
  <c r="B297" i="236" a="1"/>
  <c r="B298" i="237" a="1"/>
  <c r="B298" i="237"/>
  <c r="A298" i="236" a="1"/>
  <c r="A298" i="236"/>
  <c r="B298" i="236" a="1"/>
  <c r="B299" i="237" a="1"/>
  <c r="B299" i="237"/>
  <c r="A299" i="236" a="1"/>
  <c r="A299" i="236"/>
  <c r="B299" i="236" a="1"/>
  <c r="B300" i="237" a="1"/>
  <c r="B300" i="237"/>
  <c r="A300" i="236" a="1"/>
  <c r="A300" i="236"/>
  <c r="B300" i="236" a="1"/>
  <c r="B301" i="237" a="1"/>
  <c r="B301" i="237"/>
  <c r="A301" i="236" a="1"/>
  <c r="A301" i="236"/>
  <c r="B301" i="236" a="1"/>
  <c r="B302" i="237" a="1"/>
  <c r="B302" i="237"/>
  <c r="A302" i="236" a="1"/>
  <c r="A302" i="236"/>
  <c r="B302" i="236" a="1"/>
  <c r="B303" i="237" a="1"/>
  <c r="B303" i="237"/>
  <c r="A303" i="236" a="1"/>
  <c r="A303" i="236"/>
  <c r="B303" i="236" a="1"/>
  <c r="B304" i="237" a="1"/>
  <c r="B304" i="237"/>
  <c r="A304" i="236" a="1"/>
  <c r="A304" i="236"/>
  <c r="B304" i="236" a="1"/>
  <c r="B305" i="237" a="1"/>
  <c r="B305" i="237"/>
  <c r="A305" i="236" a="1"/>
  <c r="A305" i="236"/>
  <c r="B305" i="236" a="1"/>
  <c r="B306" i="237" a="1"/>
  <c r="B306" i="237"/>
  <c r="A306" i="236" a="1"/>
  <c r="A306" i="236"/>
  <c r="B306" i="236" a="1"/>
  <c r="B307" i="237" a="1"/>
  <c r="B307" i="237"/>
  <c r="A307" i="236" a="1"/>
  <c r="A307" i="236"/>
  <c r="B307" i="236" a="1"/>
  <c r="B308" i="237" a="1"/>
  <c r="B308" i="237"/>
  <c r="A308" i="236" a="1"/>
  <c r="A308" i="236"/>
  <c r="B308" i="236" a="1"/>
  <c r="B309" i="237" a="1"/>
  <c r="B309" i="237"/>
  <c r="A309" i="236" a="1"/>
  <c r="A309" i="236"/>
  <c r="B309" i="236" a="1"/>
  <c r="B310" i="237" a="1"/>
  <c r="B310" i="237"/>
  <c r="A310" i="236" a="1"/>
  <c r="A310" i="236"/>
  <c r="B310" i="236" a="1"/>
  <c r="B311" i="237" a="1"/>
  <c r="B311" i="237"/>
  <c r="A311" i="236" a="1"/>
  <c r="A311" i="236"/>
  <c r="B311" i="236" a="1"/>
  <c r="B312" i="237" a="1"/>
  <c r="B312" i="237"/>
  <c r="A312" i="236" a="1"/>
  <c r="A312" i="236"/>
  <c r="B312" i="236" a="1"/>
  <c r="B313" i="237" a="1"/>
  <c r="B313" i="237"/>
  <c r="A313" i="236" a="1"/>
  <c r="A313" i="236"/>
  <c r="B313" i="236" a="1"/>
  <c r="B314" i="237" a="1"/>
  <c r="B314" i="237"/>
  <c r="A314" i="236" a="1"/>
  <c r="A314" i="236"/>
  <c r="B314" i="236" a="1"/>
  <c r="B315" i="237" a="1"/>
  <c r="B315" i="237"/>
  <c r="A315" i="236" a="1"/>
  <c r="A315" i="236"/>
  <c r="B315" i="236" a="1"/>
  <c r="B316" i="237" a="1"/>
  <c r="B316" i="237"/>
  <c r="A316" i="236" a="1"/>
  <c r="A316" i="236"/>
  <c r="B316" i="236" a="1"/>
  <c r="B317" i="237" a="1"/>
  <c r="B317" i="237"/>
  <c r="A317" i="236" a="1"/>
  <c r="A317" i="236"/>
  <c r="B317" i="236" a="1"/>
  <c r="B318" i="237" a="1"/>
  <c r="B318" i="237"/>
  <c r="A318" i="236" a="1"/>
  <c r="A318" i="236"/>
  <c r="B318" i="236" a="1"/>
  <c r="B319" i="237" a="1"/>
  <c r="B319" i="237"/>
  <c r="A319" i="236" a="1"/>
  <c r="A319" i="236"/>
  <c r="B319" i="236" a="1"/>
  <c r="B320" i="237" a="1"/>
  <c r="B320" i="237"/>
  <c r="A320" i="236" a="1"/>
  <c r="A320" i="236"/>
  <c r="B320" i="236" a="1"/>
  <c r="B321" i="237" a="1"/>
  <c r="B321" i="237"/>
  <c r="A321" i="236" a="1"/>
  <c r="A321" i="236"/>
  <c r="B321" i="236" a="1"/>
  <c r="B322" i="237" a="1"/>
  <c r="B322" i="237"/>
  <c r="A322" i="236" a="1"/>
  <c r="A322" i="236"/>
  <c r="B322" i="236" a="1"/>
  <c r="B323" i="237" a="1"/>
  <c r="B323" i="237"/>
  <c r="A323" i="236" a="1"/>
  <c r="A323" i="236"/>
  <c r="B323" i="236" a="1"/>
  <c r="B324" i="237" a="1"/>
  <c r="B324" i="237"/>
  <c r="A324" i="236" a="1"/>
  <c r="A324" i="236"/>
  <c r="B324" i="236" a="1"/>
  <c r="B325" i="237" a="1"/>
  <c r="B325" i="237"/>
  <c r="A325" i="236" a="1"/>
  <c r="A325" i="236"/>
  <c r="B325" i="236" a="1"/>
  <c r="B326" i="237" a="1"/>
  <c r="B326" i="237"/>
  <c r="A326" i="236" a="1"/>
  <c r="A326" i="236"/>
  <c r="B326" i="236" a="1"/>
  <c r="B327" i="237" a="1"/>
  <c r="B327" i="237"/>
  <c r="A327" i="236" a="1"/>
  <c r="A327" i="236"/>
  <c r="B327" i="236" a="1"/>
  <c r="B328" i="237" a="1"/>
  <c r="B328" i="237"/>
  <c r="A328" i="236" a="1"/>
  <c r="A328" i="236"/>
  <c r="B328" i="236" a="1"/>
  <c r="B329" i="237" a="1"/>
  <c r="B329" i="237"/>
  <c r="A329" i="236" a="1"/>
  <c r="A329" i="236"/>
  <c r="B329" i="236" a="1"/>
  <c r="B330" i="237" a="1"/>
  <c r="B330" i="237"/>
  <c r="A330" i="236" a="1"/>
  <c r="A330" i="236"/>
  <c r="B330" i="236" a="1"/>
  <c r="B331" i="237" a="1"/>
  <c r="B331" i="237"/>
  <c r="A331" i="236" a="1"/>
  <c r="A331" i="236"/>
  <c r="B331" i="236" a="1"/>
  <c r="B332" i="237" a="1"/>
  <c r="B332" i="237"/>
  <c r="A332" i="236" a="1"/>
  <c r="A332" i="236"/>
  <c r="B332" i="236" a="1"/>
  <c r="B333" i="237" a="1"/>
  <c r="B333" i="237"/>
  <c r="A333" i="236" a="1"/>
  <c r="A333" i="236"/>
  <c r="B333" i="236" a="1"/>
  <c r="B334" i="237" a="1"/>
  <c r="B334" i="237"/>
  <c r="A334" i="236" a="1"/>
  <c r="A334" i="236"/>
  <c r="B334" i="236" a="1"/>
  <c r="B335" i="237" a="1"/>
  <c r="B335" i="237"/>
  <c r="A335" i="236" a="1"/>
  <c r="A335" i="236"/>
  <c r="B335" i="236" a="1"/>
  <c r="B336" i="237" a="1"/>
  <c r="B336" i="237"/>
  <c r="A336" i="236" a="1"/>
  <c r="A336" i="236"/>
  <c r="B336" i="236" a="1"/>
  <c r="B337" i="237" a="1"/>
  <c r="B337" i="237"/>
  <c r="A337" i="236" a="1"/>
  <c r="A337" i="236"/>
  <c r="B337" i="236" a="1"/>
  <c r="B338" i="237" a="1"/>
  <c r="B338" i="237"/>
  <c r="A338" i="236" a="1"/>
  <c r="A338" i="236"/>
  <c r="B338" i="236" a="1"/>
  <c r="B339" i="237" a="1"/>
  <c r="B339" i="237"/>
  <c r="A339" i="236" a="1"/>
  <c r="A339" i="236"/>
  <c r="B339" i="236" a="1"/>
  <c r="B340" i="237" a="1"/>
  <c r="B340" i="237"/>
  <c r="A340" i="236" a="1"/>
  <c r="A340" i="236"/>
  <c r="B340" i="236" a="1"/>
  <c r="B341" i="237" a="1"/>
  <c r="B341" i="237"/>
  <c r="A341" i="236" a="1"/>
  <c r="A341" i="236"/>
  <c r="B341" i="236" a="1"/>
  <c r="B342" i="237" a="1"/>
  <c r="B342" i="237"/>
  <c r="A342" i="236" a="1"/>
  <c r="A342" i="236"/>
  <c r="B342" i="236" a="1"/>
  <c r="B343" i="237" a="1"/>
  <c r="B343" i="237"/>
  <c r="A343" i="236" a="1"/>
  <c r="A343" i="236"/>
  <c r="B343" i="236" a="1"/>
  <c r="B344" i="237" a="1"/>
  <c r="B344" i="237"/>
  <c r="A344" i="236" a="1"/>
  <c r="A344" i="236"/>
  <c r="B344" i="236" a="1"/>
  <c r="B345" i="237" a="1"/>
  <c r="B345" i="237"/>
  <c r="A345" i="236" a="1"/>
  <c r="A345" i="236"/>
  <c r="B345" i="236" a="1"/>
  <c r="B346" i="237" a="1"/>
  <c r="B346" i="237"/>
  <c r="A346" i="236" a="1"/>
  <c r="A346" i="236"/>
  <c r="B346" i="236" a="1"/>
  <c r="B347" i="237" a="1"/>
  <c r="B347" i="237"/>
  <c r="A347" i="236" a="1"/>
  <c r="A347" i="236"/>
  <c r="B347" i="236" a="1"/>
  <c r="B348" i="237" a="1"/>
  <c r="B348" i="237"/>
  <c r="A348" i="236" a="1"/>
  <c r="A348" i="236"/>
  <c r="B348" i="236" a="1"/>
  <c r="B349" i="237" a="1"/>
  <c r="B349" i="237"/>
  <c r="A349" i="236" a="1"/>
  <c r="A349" i="236"/>
  <c r="B349" i="236" a="1"/>
  <c r="B350" i="237" a="1"/>
  <c r="B350" i="237"/>
  <c r="A350" i="236" a="1"/>
  <c r="A350" i="236"/>
  <c r="B350" i="236" a="1"/>
  <c r="B351" i="237" a="1"/>
  <c r="B351" i="237"/>
  <c r="A351" i="236" a="1"/>
  <c r="A351" i="236"/>
  <c r="B351" i="236" a="1"/>
  <c r="B352" i="237" a="1"/>
  <c r="B352" i="237"/>
  <c r="A352" i="236" a="1"/>
  <c r="A352" i="236"/>
  <c r="B352" i="236" a="1"/>
  <c r="B353" i="237" a="1"/>
  <c r="B353" i="237"/>
  <c r="A353" i="236" a="1"/>
  <c r="A353" i="236"/>
  <c r="B353" i="236" a="1"/>
  <c r="B354" i="237" a="1"/>
  <c r="B354" i="237"/>
  <c r="A354" i="236" a="1"/>
  <c r="A354" i="236"/>
  <c r="B354" i="236" a="1"/>
  <c r="B355" i="237" a="1"/>
  <c r="B355" i="237"/>
  <c r="A355" i="236" a="1"/>
  <c r="A355" i="236"/>
  <c r="B355" i="236" a="1"/>
  <c r="B356" i="237" a="1"/>
  <c r="B356" i="237"/>
  <c r="A356" i="236" a="1"/>
  <c r="A356" i="236"/>
  <c r="B356" i="236" a="1"/>
  <c r="B357" i="237" a="1"/>
  <c r="B357" i="237"/>
  <c r="A357" i="236" a="1"/>
  <c r="A357" i="236"/>
  <c r="B357" i="236" a="1"/>
  <c r="B358" i="237" a="1"/>
  <c r="B358" i="237"/>
  <c r="A358" i="236" a="1"/>
  <c r="A358" i="236"/>
  <c r="B358" i="236" a="1"/>
  <c r="B359" i="237" a="1"/>
  <c r="B359" i="237"/>
  <c r="A359" i="236" a="1"/>
  <c r="A359" i="236"/>
  <c r="B359" i="236" a="1"/>
  <c r="B360" i="237" a="1"/>
  <c r="B360" i="237"/>
  <c r="A360" i="236" a="1"/>
  <c r="A360" i="236"/>
  <c r="B360" i="236" a="1"/>
  <c r="B361" i="237" a="1"/>
  <c r="B361" i="237"/>
  <c r="A361" i="236" a="1"/>
  <c r="A361" i="236"/>
  <c r="B361" i="236" a="1"/>
  <c r="B362" i="237" a="1"/>
  <c r="B362" i="237"/>
  <c r="A362" i="236" a="1"/>
  <c r="A362" i="236"/>
  <c r="B362" i="236" a="1"/>
  <c r="B363" i="237" a="1"/>
  <c r="B363" i="237"/>
  <c r="A363" i="236" a="1"/>
  <c r="A363" i="236"/>
  <c r="B363" i="236" a="1"/>
  <c r="B364" i="237" a="1"/>
  <c r="B364" i="237"/>
  <c r="A364" i="236" a="1"/>
  <c r="A364" i="236"/>
  <c r="B364" i="236" a="1"/>
  <c r="B365" i="237" a="1"/>
  <c r="B365" i="237"/>
  <c r="A365" i="236" a="1"/>
  <c r="A365" i="236"/>
  <c r="B365" i="236" a="1"/>
  <c r="B366" i="237" a="1"/>
  <c r="B366" i="237"/>
  <c r="A366" i="236" a="1"/>
  <c r="A366" i="236"/>
  <c r="B366" i="236" a="1"/>
  <c r="B367" i="237" a="1"/>
  <c r="B367" i="237"/>
  <c r="A367" i="236" a="1"/>
  <c r="A367" i="236"/>
  <c r="B367" i="236" a="1"/>
  <c r="B368" i="237" a="1"/>
  <c r="B368" i="237"/>
  <c r="A368" i="236" a="1"/>
  <c r="A368" i="236"/>
  <c r="B368" i="236" a="1"/>
  <c r="B369" i="237" a="1"/>
  <c r="B369" i="237"/>
  <c r="A369" i="236" a="1"/>
  <c r="A369" i="236"/>
  <c r="B369" i="236" a="1"/>
  <c r="B370" i="237" a="1"/>
  <c r="B370" i="237"/>
  <c r="A370" i="236" a="1"/>
  <c r="A370" i="236"/>
  <c r="B370" i="236" a="1"/>
  <c r="B371" i="237" a="1"/>
  <c r="B371" i="237"/>
  <c r="A371" i="236" a="1"/>
  <c r="A371" i="236"/>
  <c r="B371" i="236" a="1"/>
  <c r="B372" i="237" a="1"/>
  <c r="B372" i="237"/>
  <c r="A372" i="236" a="1"/>
  <c r="A372" i="236"/>
  <c r="B372" i="236" a="1"/>
  <c r="B373" i="237" a="1"/>
  <c r="B373" i="237"/>
  <c r="A373" i="236" a="1"/>
  <c r="A373" i="236"/>
  <c r="B373" i="236" a="1"/>
  <c r="B374" i="237" a="1"/>
  <c r="B374" i="237"/>
  <c r="A374" i="236" a="1"/>
  <c r="A374" i="236"/>
  <c r="B374" i="236" a="1"/>
  <c r="B375" i="237" a="1"/>
  <c r="B375" i="237"/>
  <c r="A375" i="236" a="1"/>
  <c r="A375" i="236"/>
  <c r="B375" i="236" a="1"/>
  <c r="B376" i="237" a="1"/>
  <c r="B376" i="237"/>
  <c r="A376" i="236" a="1"/>
  <c r="A376" i="236"/>
  <c r="B376" i="236" a="1"/>
  <c r="B377" i="237" a="1"/>
  <c r="B377" i="237"/>
  <c r="A377" i="236" a="1"/>
  <c r="A377" i="236"/>
  <c r="B377" i="236" a="1"/>
  <c r="B378" i="237" a="1"/>
  <c r="B378" i="237"/>
  <c r="A378" i="236" a="1"/>
  <c r="A378" i="236"/>
  <c r="B378" i="236" a="1"/>
  <c r="B379" i="237" a="1"/>
  <c r="B379" i="237"/>
  <c r="A379" i="236" a="1"/>
  <c r="A379" i="236"/>
  <c r="B379" i="236" a="1"/>
  <c r="B380" i="237" a="1"/>
  <c r="B380" i="237"/>
  <c r="A380" i="236" a="1"/>
  <c r="A380" i="236"/>
  <c r="B380" i="236" a="1"/>
  <c r="B381" i="237" a="1"/>
  <c r="B381" i="237"/>
  <c r="A381" i="236" a="1"/>
  <c r="A381" i="236"/>
  <c r="B381" i="236" a="1"/>
  <c r="B382" i="237" a="1"/>
  <c r="B382" i="237"/>
  <c r="A382" i="236" a="1"/>
  <c r="A382" i="236"/>
  <c r="B382" i="236" a="1"/>
  <c r="B383" i="237" a="1"/>
  <c r="B383" i="237"/>
  <c r="A383" i="236" a="1"/>
  <c r="A383" i="236"/>
  <c r="B383" i="236" a="1"/>
  <c r="B384" i="237" a="1"/>
  <c r="B384" i="237"/>
  <c r="A384" i="236" a="1"/>
  <c r="A384" i="236"/>
  <c r="B384" i="236" a="1"/>
  <c r="B385" i="237" a="1"/>
  <c r="B385" i="237"/>
  <c r="A385" i="236" a="1"/>
  <c r="A385" i="236"/>
  <c r="B385" i="236" a="1"/>
  <c r="B386" i="237" a="1"/>
  <c r="B386" i="237"/>
  <c r="A386" i="236" a="1"/>
  <c r="A386" i="236"/>
  <c r="B386" i="236" a="1"/>
  <c r="B387" i="237" a="1"/>
  <c r="B387" i="237"/>
  <c r="A387" i="236" a="1"/>
  <c r="A387" i="236"/>
  <c r="B387" i="236" a="1"/>
  <c r="B388" i="237" a="1"/>
  <c r="B388" i="237"/>
  <c r="A388" i="236" a="1"/>
  <c r="A388" i="236"/>
  <c r="B388" i="236" a="1"/>
  <c r="B389" i="237" a="1"/>
  <c r="B389" i="237"/>
  <c r="A389" i="236" a="1"/>
  <c r="A389" i="236"/>
  <c r="B389" i="236" a="1"/>
  <c r="B390" i="237" a="1"/>
  <c r="B390" i="237"/>
  <c r="A390" i="236" a="1"/>
  <c r="A390" i="236"/>
  <c r="B390" i="236" a="1"/>
  <c r="B391" i="237" a="1"/>
  <c r="B391" i="237"/>
  <c r="A391" i="236" a="1"/>
  <c r="A391" i="236"/>
  <c r="B391" i="236" a="1"/>
  <c r="B392" i="237" a="1"/>
  <c r="B392" i="237"/>
  <c r="A392" i="236" a="1"/>
  <c r="A392" i="236"/>
  <c r="B392" i="236" a="1"/>
  <c r="B393" i="237" a="1"/>
  <c r="B393" i="237"/>
  <c r="A393" i="236" a="1"/>
  <c r="A393" i="236"/>
  <c r="B393" i="236" a="1"/>
  <c r="B394" i="237" a="1"/>
  <c r="B394" i="237"/>
  <c r="A394" i="236" a="1"/>
  <c r="A394" i="236"/>
  <c r="B394" i="236" a="1"/>
  <c r="B395" i="237" a="1"/>
  <c r="B395" i="237"/>
  <c r="A395" i="236" a="1"/>
  <c r="A395" i="236"/>
  <c r="B395" i="236" a="1"/>
  <c r="B396" i="237" a="1"/>
  <c r="B396" i="237"/>
  <c r="A396" i="236" a="1"/>
  <c r="A396" i="236"/>
  <c r="B396" i="236" a="1"/>
  <c r="B397" i="237" a="1"/>
  <c r="B397" i="237"/>
  <c r="A397" i="236" a="1"/>
  <c r="A397" i="236"/>
  <c r="B397" i="236" a="1"/>
  <c r="B398" i="237" a="1"/>
  <c r="B398" i="237"/>
  <c r="A398" i="236" a="1"/>
  <c r="A398" i="236"/>
  <c r="B398" i="236" a="1"/>
  <c r="B399" i="237" a="1"/>
  <c r="B399" i="237"/>
  <c r="A399" i="236" a="1"/>
  <c r="A399" i="236"/>
  <c r="B399" i="236" a="1"/>
  <c r="B400" i="237" a="1"/>
  <c r="B400" i="237"/>
  <c r="A400" i="236" a="1"/>
  <c r="A400" i="236"/>
  <c r="B400" i="236" a="1"/>
  <c r="B2" i="236"/>
  <c r="B3" i="236"/>
  <c r="B4" i="236"/>
  <c r="B5" i="236"/>
  <c r="B6" i="236"/>
  <c r="B7" i="236"/>
  <c r="B8" i="236"/>
  <c r="B9" i="236"/>
  <c r="B10" i="236"/>
  <c r="B11" i="236"/>
  <c r="B12" i="236"/>
  <c r="B13" i="236"/>
  <c r="B14" i="236"/>
  <c r="B15" i="236"/>
  <c r="B16" i="236"/>
  <c r="B17" i="236"/>
  <c r="B18" i="236"/>
  <c r="B19" i="236"/>
  <c r="B20" i="236"/>
  <c r="B21" i="236"/>
  <c r="B22" i="236"/>
  <c r="B23" i="236"/>
  <c r="B24" i="236"/>
  <c r="B25" i="236"/>
  <c r="B26" i="236"/>
  <c r="B27" i="236"/>
  <c r="B28" i="236"/>
  <c r="B29" i="236"/>
  <c r="B30" i="236"/>
  <c r="B31" i="236"/>
  <c r="B32" i="236"/>
  <c r="B33" i="236"/>
  <c r="B34" i="236"/>
  <c r="B35" i="236"/>
  <c r="B36" i="236"/>
  <c r="B37" i="236"/>
  <c r="B38" i="236"/>
  <c r="B39" i="236"/>
  <c r="B40" i="236"/>
  <c r="B41" i="236"/>
  <c r="B42" i="236"/>
  <c r="B43" i="236"/>
  <c r="B44" i="236"/>
  <c r="B45" i="236"/>
  <c r="B46" i="236"/>
  <c r="B47" i="236"/>
  <c r="B48" i="236"/>
  <c r="B49" i="236"/>
  <c r="B50" i="236"/>
  <c r="B51" i="236"/>
  <c r="B52" i="236"/>
  <c r="B53" i="236"/>
  <c r="B54" i="236"/>
  <c r="B55" i="236"/>
  <c r="B56" i="236"/>
  <c r="B57" i="236"/>
  <c r="B58" i="236"/>
  <c r="B59" i="236"/>
  <c r="B60" i="236"/>
  <c r="B61" i="236"/>
  <c r="B62" i="236"/>
  <c r="B63" i="236"/>
  <c r="B64" i="236"/>
  <c r="B65" i="236"/>
  <c r="B66" i="236"/>
  <c r="B67" i="236"/>
  <c r="B68" i="236"/>
  <c r="B69" i="236"/>
  <c r="B70" i="236"/>
  <c r="B71" i="236"/>
  <c r="B72" i="236"/>
  <c r="B73" i="236"/>
  <c r="B74" i="236"/>
  <c r="B75" i="236"/>
  <c r="B76" i="236"/>
  <c r="B77" i="236"/>
  <c r="B78" i="236"/>
  <c r="B79" i="236"/>
  <c r="B80" i="236"/>
  <c r="B81" i="236"/>
  <c r="B82" i="236"/>
  <c r="B83" i="236"/>
  <c r="B84" i="236"/>
  <c r="B85" i="236"/>
  <c r="B86" i="236"/>
  <c r="B87" i="236"/>
  <c r="B88" i="236"/>
  <c r="B89" i="236"/>
  <c r="B90" i="236"/>
  <c r="B91" i="236"/>
  <c r="B92" i="236"/>
  <c r="B93" i="236"/>
  <c r="B94" i="236"/>
  <c r="B95" i="236"/>
  <c r="B96" i="236"/>
  <c r="B97" i="236"/>
  <c r="B98" i="236"/>
  <c r="B99" i="236"/>
  <c r="B100" i="236"/>
  <c r="B101" i="236"/>
  <c r="B102" i="236"/>
  <c r="B103" i="236"/>
  <c r="B104" i="236"/>
  <c r="B105" i="236"/>
  <c r="B106" i="236"/>
  <c r="B107" i="236"/>
  <c r="B108" i="236"/>
  <c r="B109" i="236"/>
  <c r="B110" i="236"/>
  <c r="B111" i="236"/>
  <c r="B112" i="236"/>
  <c r="B113" i="236"/>
  <c r="B114" i="236"/>
  <c r="B115" i="236"/>
  <c r="B116" i="236"/>
  <c r="B117" i="236"/>
  <c r="B118" i="236"/>
  <c r="B119" i="236"/>
  <c r="B120" i="236"/>
  <c r="B121" i="236"/>
  <c r="B122" i="236"/>
  <c r="B123" i="236"/>
  <c r="B124" i="236"/>
  <c r="B125" i="236"/>
  <c r="B126" i="236"/>
  <c r="B127" i="236"/>
  <c r="B128" i="236"/>
  <c r="B129" i="236"/>
  <c r="B130" i="236"/>
  <c r="B131" i="236"/>
  <c r="B132" i="236"/>
  <c r="B133" i="236"/>
  <c r="B134" i="236"/>
  <c r="B135" i="236"/>
  <c r="B136" i="236"/>
  <c r="B137" i="236"/>
  <c r="B138" i="236"/>
  <c r="B139" i="236"/>
  <c r="B140" i="236"/>
  <c r="B141" i="236"/>
  <c r="B142" i="236"/>
  <c r="B143" i="236"/>
  <c r="B144" i="236"/>
  <c r="B145" i="236"/>
  <c r="B146" i="236"/>
  <c r="B147" i="236"/>
  <c r="B148" i="236"/>
  <c r="B149" i="236"/>
  <c r="B150" i="236"/>
  <c r="B151" i="236"/>
  <c r="B152" i="236"/>
  <c r="B153" i="236"/>
  <c r="B154" i="236"/>
  <c r="B155" i="236"/>
  <c r="B156" i="236"/>
  <c r="B157" i="236"/>
  <c r="B158" i="236"/>
  <c r="B159" i="236"/>
  <c r="B160" i="236"/>
  <c r="B161" i="236"/>
  <c r="B162" i="236"/>
  <c r="B163" i="236"/>
  <c r="B164" i="236"/>
  <c r="B165" i="236"/>
  <c r="B166" i="236"/>
  <c r="B167" i="236"/>
  <c r="B168" i="236"/>
  <c r="B169" i="236"/>
  <c r="B170" i="236"/>
  <c r="B171" i="236"/>
  <c r="B172" i="236"/>
  <c r="B173" i="236"/>
  <c r="B174" i="236"/>
  <c r="B175" i="236"/>
  <c r="B176" i="236"/>
  <c r="B177" i="236"/>
  <c r="B178" i="236"/>
  <c r="B179" i="236"/>
  <c r="B180" i="236"/>
  <c r="B181" i="236"/>
  <c r="B182" i="236"/>
  <c r="B183" i="236"/>
  <c r="B184" i="236"/>
  <c r="B185" i="236"/>
  <c r="B186" i="236"/>
  <c r="B187" i="236"/>
  <c r="B188" i="236"/>
  <c r="B189" i="236"/>
  <c r="B190" i="236"/>
  <c r="B191" i="236"/>
  <c r="B192" i="236"/>
  <c r="B193" i="236"/>
  <c r="B194" i="236"/>
  <c r="B195" i="236"/>
  <c r="B196" i="236"/>
  <c r="B197" i="236"/>
  <c r="B198" i="236"/>
  <c r="B199" i="236"/>
  <c r="B200" i="236"/>
  <c r="B201" i="236"/>
  <c r="B202" i="236"/>
  <c r="B203" i="236"/>
  <c r="B204" i="236"/>
  <c r="B205" i="236"/>
  <c r="B206" i="236"/>
  <c r="B207" i="236"/>
  <c r="B208" i="236"/>
  <c r="B209" i="236"/>
  <c r="B210" i="236"/>
  <c r="B211" i="236"/>
  <c r="B212" i="236"/>
  <c r="B213" i="236"/>
  <c r="B214" i="236"/>
  <c r="B215" i="236"/>
  <c r="B216" i="236"/>
  <c r="B217" i="236"/>
  <c r="B218" i="236"/>
  <c r="B219" i="236"/>
  <c r="B220" i="236"/>
  <c r="B221" i="236"/>
  <c r="B222" i="236"/>
  <c r="B223" i="236"/>
  <c r="B224" i="236"/>
  <c r="B225" i="236"/>
  <c r="B226" i="236"/>
  <c r="B227" i="236"/>
  <c r="B228" i="236"/>
  <c r="B229" i="236"/>
  <c r="B230" i="236"/>
  <c r="B231" i="236"/>
  <c r="B232" i="236"/>
  <c r="B233" i="236"/>
  <c r="B234" i="236"/>
  <c r="B235" i="236"/>
  <c r="B236" i="236"/>
  <c r="B237" i="236"/>
  <c r="B238" i="236"/>
  <c r="B239" i="236"/>
  <c r="B240" i="236"/>
  <c r="B241" i="236"/>
  <c r="B242" i="236"/>
  <c r="B243" i="236"/>
  <c r="B244" i="236"/>
  <c r="B245" i="236"/>
  <c r="B246" i="236"/>
  <c r="B247" i="236"/>
  <c r="B248" i="236"/>
  <c r="B249" i="236"/>
  <c r="B250" i="236"/>
  <c r="B251" i="236"/>
  <c r="B252" i="236"/>
  <c r="B253" i="236"/>
  <c r="B254" i="236"/>
  <c r="B255" i="236"/>
  <c r="B256" i="236"/>
  <c r="B257" i="236"/>
  <c r="B258" i="236"/>
  <c r="B259" i="236"/>
  <c r="B260" i="236"/>
  <c r="B261" i="236"/>
  <c r="B262" i="236"/>
  <c r="B263" i="236"/>
  <c r="B264" i="236"/>
  <c r="B265" i="236"/>
  <c r="B266" i="236"/>
  <c r="B267" i="236"/>
  <c r="B268" i="236"/>
  <c r="B269" i="236"/>
  <c r="B270" i="236"/>
  <c r="B271" i="236"/>
  <c r="B272" i="236"/>
  <c r="B273" i="236"/>
  <c r="B274" i="236"/>
  <c r="B275" i="236"/>
  <c r="B276" i="236"/>
  <c r="B277" i="236"/>
  <c r="B278" i="236"/>
  <c r="B279" i="236"/>
  <c r="B280" i="236"/>
  <c r="B281" i="236"/>
  <c r="B282" i="236"/>
  <c r="B283" i="236"/>
  <c r="B284" i="236"/>
  <c r="B285" i="236"/>
  <c r="B286" i="236"/>
  <c r="B287" i="236"/>
  <c r="B288" i="236"/>
  <c r="B289" i="236"/>
  <c r="B290" i="236"/>
  <c r="B291" i="236"/>
  <c r="B292" i="236"/>
  <c r="B293" i="236"/>
  <c r="B294" i="236"/>
  <c r="B295" i="236"/>
  <c r="B296" i="236"/>
  <c r="B297" i="236"/>
  <c r="B298" i="236"/>
  <c r="B299" i="236"/>
  <c r="B300" i="236"/>
  <c r="B301" i="236"/>
  <c r="B302" i="236"/>
  <c r="B303" i="236"/>
  <c r="B304" i="236"/>
  <c r="B305" i="236"/>
  <c r="B306" i="236"/>
  <c r="B307" i="236"/>
  <c r="B308" i="236"/>
  <c r="B309" i="236"/>
  <c r="B310" i="236"/>
  <c r="B311" i="236"/>
  <c r="B312" i="236"/>
  <c r="B313" i="236"/>
  <c r="B314" i="236"/>
  <c r="B315" i="236"/>
  <c r="B316" i="236"/>
  <c r="B317" i="236"/>
  <c r="B318" i="236"/>
  <c r="B319" i="236"/>
  <c r="B320" i="236"/>
  <c r="B321" i="236"/>
  <c r="B322" i="236"/>
  <c r="B323" i="236"/>
  <c r="B324" i="236"/>
  <c r="B325" i="236"/>
  <c r="B326" i="236"/>
  <c r="B327" i="236"/>
  <c r="B328" i="236"/>
  <c r="B329" i="236"/>
  <c r="B330" i="236"/>
  <c r="B331" i="236"/>
  <c r="B332" i="236"/>
  <c r="B333" i="236"/>
  <c r="B334" i="236"/>
  <c r="B335" i="236"/>
  <c r="B336" i="236"/>
  <c r="B337" i="236"/>
  <c r="B338" i="236"/>
  <c r="B339" i="236"/>
  <c r="B340" i="236"/>
  <c r="B341" i="236"/>
  <c r="B342" i="236"/>
  <c r="B343" i="236"/>
  <c r="B344" i="236"/>
  <c r="B345" i="236"/>
  <c r="B346" i="236"/>
  <c r="B347" i="236"/>
  <c r="B348" i="236"/>
  <c r="B349" i="236"/>
  <c r="B350" i="236"/>
  <c r="B351" i="236"/>
  <c r="B352" i="236"/>
  <c r="B353" i="236"/>
  <c r="B354" i="236"/>
  <c r="B355" i="236"/>
  <c r="B356" i="236"/>
  <c r="B357" i="236"/>
  <c r="B358" i="236"/>
  <c r="B359" i="236"/>
  <c r="B360" i="236"/>
  <c r="B361" i="236"/>
  <c r="B362" i="236"/>
  <c r="B363" i="236"/>
  <c r="B364" i="236"/>
  <c r="B365" i="236"/>
  <c r="B366" i="236"/>
  <c r="B367" i="236"/>
  <c r="B368" i="236"/>
  <c r="B369" i="236"/>
  <c r="B370" i="236"/>
  <c r="B371" i="236"/>
  <c r="B372" i="236"/>
  <c r="B373" i="236"/>
  <c r="B374" i="236"/>
  <c r="B375" i="236"/>
  <c r="B376" i="236"/>
  <c r="B377" i="236"/>
  <c r="B378" i="236"/>
  <c r="B379" i="236"/>
  <c r="B380" i="236"/>
  <c r="B381" i="236"/>
  <c r="B382" i="236"/>
  <c r="B383" i="236"/>
  <c r="B384" i="236"/>
  <c r="B385" i="236"/>
  <c r="B386" i="236"/>
  <c r="B387" i="236"/>
  <c r="B388" i="236"/>
  <c r="B389" i="236"/>
  <c r="B390" i="236"/>
  <c r="B391" i="236"/>
  <c r="B392" i="236"/>
  <c r="B393" i="236"/>
  <c r="B394" i="236"/>
  <c r="B395" i="236"/>
  <c r="B396" i="236"/>
  <c r="B397" i="236"/>
  <c r="B398" i="236"/>
  <c r="B399" i="236"/>
  <c r="B400" i="236"/>
  <c r="AE2" i="252"/>
  <c r="B401" i="236" a="1"/>
  <c r="B401" i="236"/>
  <c r="C24" i="236" a="1"/>
  <c r="C24" i="236"/>
  <c r="C26" i="236"/>
  <c r="D25" i="236"/>
  <c r="D26" i="236"/>
  <c r="E25" i="236"/>
  <c r="E26" i="236"/>
  <c r="F25" i="236"/>
  <c r="F26" i="236"/>
  <c r="G25" i="236"/>
  <c r="G26" i="236"/>
  <c r="H25" i="236"/>
  <c r="H26" i="236"/>
  <c r="I25" i="236"/>
  <c r="I26" i="236"/>
  <c r="J25" i="236"/>
  <c r="J26" i="236"/>
  <c r="K25" i="236"/>
  <c r="K26" i="236"/>
  <c r="L25" i="236"/>
  <c r="L26" i="236"/>
  <c r="M25" i="236"/>
  <c r="M26" i="236"/>
  <c r="N25" i="236"/>
  <c r="N26" i="236"/>
  <c r="O25" i="236"/>
  <c r="O26" i="236"/>
  <c r="P25" i="236"/>
  <c r="P26" i="236"/>
  <c r="Q25" i="236"/>
  <c r="Q26" i="236"/>
  <c r="R25" i="236"/>
  <c r="R26" i="236"/>
  <c r="AE3" i="252"/>
  <c r="AH3" i="252"/>
  <c r="AI3" i="252"/>
  <c r="AE4" i="252"/>
  <c r="AH4" i="252"/>
  <c r="AI4" i="252"/>
  <c r="AE5" i="252"/>
  <c r="AH5" i="252"/>
  <c r="AI5" i="252"/>
  <c r="AE6" i="252"/>
  <c r="AH6" i="252"/>
  <c r="AI6" i="252"/>
  <c r="AE7" i="252"/>
  <c r="AH7" i="252"/>
  <c r="AI7" i="252"/>
  <c r="AE8" i="252"/>
  <c r="AH8" i="252"/>
  <c r="AI8" i="252"/>
  <c r="AE9" i="252"/>
  <c r="AH9" i="252"/>
  <c r="AI9" i="252"/>
  <c r="AE10" i="252"/>
  <c r="AH10" i="252"/>
  <c r="AI10" i="252"/>
  <c r="AE11" i="252"/>
  <c r="AH11" i="252"/>
  <c r="AI11" i="252"/>
  <c r="AE12" i="252"/>
  <c r="AH12" i="252"/>
  <c r="AI12" i="252"/>
  <c r="AE13" i="252"/>
  <c r="AH13" i="252"/>
  <c r="AI13" i="252"/>
  <c r="AE14" i="252"/>
  <c r="AH14" i="252"/>
  <c r="AI14" i="252"/>
  <c r="AE15" i="252"/>
  <c r="AH15" i="252"/>
  <c r="AI15" i="252"/>
  <c r="AE16" i="252"/>
  <c r="AH16" i="252"/>
  <c r="AI16" i="252"/>
  <c r="AE17" i="252"/>
  <c r="AH17" i="252"/>
  <c r="AI17" i="252"/>
  <c r="AE18" i="252"/>
  <c r="AH18" i="252"/>
  <c r="AI18" i="252"/>
  <c r="AE19" i="252"/>
  <c r="AH19" i="252"/>
  <c r="AI19" i="252"/>
  <c r="AE20" i="252"/>
  <c r="AH20" i="252"/>
  <c r="AI20" i="252"/>
  <c r="B402" i="236" a="1"/>
  <c r="B402" i="236"/>
  <c r="B403" i="236" a="1"/>
  <c r="B403" i="236"/>
  <c r="B601" i="236" a="1"/>
  <c r="B601" i="236"/>
  <c r="B602" i="236" a="1"/>
  <c r="B602" i="236"/>
  <c r="B603" i="236" a="1"/>
  <c r="B603" i="236"/>
</calcChain>
</file>

<file path=xl/sharedStrings.xml><?xml version="1.0" encoding="utf-8"?>
<sst xmlns="http://schemas.openxmlformats.org/spreadsheetml/2006/main" count="1835" uniqueCount="784">
  <si>
    <t>EDC ACCESSORIES</t>
  </si>
  <si>
    <t>ACCESSORIES MEN</t>
  </si>
  <si>
    <t>ACCESSORIES WOMEN</t>
  </si>
  <si>
    <t>WOMEN COLLECTION ESSENTIALS</t>
  </si>
  <si>
    <t>MEN CASUAL NOOS</t>
  </si>
  <si>
    <t>EDC WOMEN NOOS</t>
  </si>
  <si>
    <t>SHOES WOMEN FEMININ</t>
  </si>
  <si>
    <t>WOMEN CASUAL NOOS</t>
  </si>
  <si>
    <t>NOOS</t>
  </si>
  <si>
    <t>UMBRELLAS</t>
  </si>
  <si>
    <t>WOMEN COLLECTION NOOS</t>
  </si>
  <si>
    <t>EDC WOMEN MAIN LINE</t>
  </si>
  <si>
    <t>FALKE</t>
  </si>
  <si>
    <t>MEN COLLECTION NOOS</t>
  </si>
  <si>
    <t>ACCESSORIES CASUAL MEN</t>
  </si>
  <si>
    <t>FALKE  S.A.</t>
  </si>
  <si>
    <t>SHOES</t>
  </si>
  <si>
    <t>DENIM MEN</t>
  </si>
  <si>
    <t>MEN COLLECTION MAIN LINE</t>
  </si>
  <si>
    <t>DENIM WOMEN</t>
  </si>
  <si>
    <t>EDC MEN</t>
  </si>
  <si>
    <t>ACCESSORIES CASUAL WOMEN</t>
  </si>
  <si>
    <t>MEN CASUAL</t>
  </si>
  <si>
    <t>EDC WOMEN</t>
  </si>
  <si>
    <t>WOMEN COLLECTION MAIN LINE</t>
  </si>
  <si>
    <t>WOMEN CASUAL MAIN LINE</t>
  </si>
  <si>
    <t>MEN COLLECTION</t>
  </si>
  <si>
    <t>EDC GIRLS</t>
  </si>
  <si>
    <t>INTROUVABLE</t>
  </si>
  <si>
    <t>SHOES WOMEN CASUAL</t>
  </si>
  <si>
    <t>ACCESSOIRES TRAVEL</t>
  </si>
  <si>
    <t>ACCESSORIES MENS EDC</t>
  </si>
  <si>
    <t>EDC MEN NOOS</t>
  </si>
  <si>
    <t>WOMEN CASUAL SPEED</t>
  </si>
  <si>
    <t>MEN CASUAL MAIN LINE</t>
  </si>
  <si>
    <t>WOMEN ESSENTIALS</t>
  </si>
  <si>
    <t>DE CORP</t>
  </si>
  <si>
    <t>ENFANT/BABY</t>
  </si>
  <si>
    <t>AGGREGAT FOURNISSEUR</t>
  </si>
  <si>
    <t>06633</t>
  </si>
  <si>
    <t>ACCESSOIRE MEN</t>
  </si>
  <si>
    <t>BODYWEAR WOMEN</t>
  </si>
  <si>
    <t>EDC BOYS</t>
  </si>
  <si>
    <t>ACCESSORIES NOOS</t>
  </si>
  <si>
    <t>ESPRIT CORP.</t>
  </si>
  <si>
    <t>DENIM MEN MAIN</t>
  </si>
  <si>
    <t>DENIM WOMEN MAIN</t>
  </si>
  <si>
    <t>BODYWEAR MEN</t>
  </si>
  <si>
    <t>MEN CASUAL ESSENTIALS</t>
  </si>
  <si>
    <t>MEN COLLECTION ESSENTIALS</t>
  </si>
  <si>
    <t>EDC MEN ESSENTIALS</t>
  </si>
  <si>
    <t>BODYWEAR COLLECTION</t>
  </si>
  <si>
    <t>KIDS  NOOS</t>
  </si>
  <si>
    <t>EDC MEN MAIN LINE</t>
  </si>
  <si>
    <t>WOMEN CASUAL SPECIALS</t>
  </si>
  <si>
    <t>KIDS SPECIALS / RETAIL EXPRESS</t>
  </si>
  <si>
    <t>MEN CASUAL SPEED</t>
  </si>
  <si>
    <t>MEN COLLECTION SPEED</t>
  </si>
  <si>
    <t>WOMEN COLLECTION SPECIAL</t>
  </si>
  <si>
    <t>EDC WOMEN SPEED</t>
  </si>
  <si>
    <t>MINI BOYS</t>
  </si>
  <si>
    <t>CHEQUE CADEAU</t>
  </si>
  <si>
    <t>MINI GIRLS</t>
  </si>
  <si>
    <t>ACCESSORIES SPEED</t>
  </si>
  <si>
    <t>BEACHWEAR WOMEN</t>
  </si>
  <si>
    <t>DCW Essent/Spec/Speed/NOOS</t>
  </si>
  <si>
    <t>EDC SHOES</t>
  </si>
  <si>
    <t>PORCELAIN</t>
  </si>
  <si>
    <t>SHOES MEN</t>
  </si>
  <si>
    <t>SHOES WOMEN COLLECTION</t>
  </si>
  <si>
    <t>WOMAN COLLECTION</t>
  </si>
  <si>
    <t>COLLECTION</t>
  </si>
  <si>
    <t>N/C</t>
  </si>
  <si>
    <t>EDC/CASUAL SHOES WOMEN</t>
  </si>
  <si>
    <t>EDC FEMME</t>
  </si>
  <si>
    <t>3E</t>
  </si>
  <si>
    <t>REDON</t>
  </si>
  <si>
    <t>LANGUEUX</t>
  </si>
  <si>
    <t>VANNES</t>
  </si>
  <si>
    <t>SANS DOUBLONS</t>
  </si>
  <si>
    <t>FOURNISSEURS EDI ORGABOUTIQUE</t>
  </si>
  <si>
    <t>CORRESPONDANCE DIVISION</t>
  </si>
  <si>
    <t>ACCESOIRES</t>
  </si>
  <si>
    <t>CASUAL MEN</t>
  </si>
  <si>
    <t>CASUAL WOMEN</t>
  </si>
  <si>
    <t>COLLECTION MEN</t>
  </si>
  <si>
    <t>COLLECTION WOMEN</t>
  </si>
  <si>
    <t>FAMILLES EDI ORGABOUTIQUE</t>
  </si>
  <si>
    <t>KNIT PANTS</t>
  </si>
  <si>
    <t>PAN?TALON VELOUR</t>
  </si>
  <si>
    <t>PANT</t>
  </si>
  <si>
    <t>PANTALON</t>
  </si>
  <si>
    <t>PANTALONS</t>
  </si>
  <si>
    <t>PANTS</t>
  </si>
  <si>
    <t>PANTS KNITTED</t>
  </si>
  <si>
    <t>PANTS LEATHER</t>
  </si>
  <si>
    <t>PANTS WOVEN</t>
  </si>
  <si>
    <t>SINGLE PANT</t>
  </si>
  <si>
    <t>AGGREGAT FAMILLE</t>
  </si>
  <si>
    <t>ROBE</t>
  </si>
  <si>
    <t>MANTEAUX</t>
  </si>
  <si>
    <t>CHEMISES</t>
  </si>
  <si>
    <t>VESTES</t>
  </si>
  <si>
    <t>VESTES COSTUMES</t>
  </si>
  <si>
    <t>CEINTURES</t>
  </si>
  <si>
    <t>JEANS</t>
  </si>
  <si>
    <t>SHORTS</t>
  </si>
  <si>
    <t>ROBES</t>
  </si>
  <si>
    <t>JUPES</t>
  </si>
  <si>
    <t>PULLS</t>
  </si>
  <si>
    <t>SWEATSHIRTS</t>
  </si>
  <si>
    <t>SWEAT SHIRTS</t>
  </si>
  <si>
    <t>TEE SHIRTS</t>
  </si>
  <si>
    <t>CHEMISETTES</t>
  </si>
  <si>
    <t>PANTALONS COSTUMES</t>
  </si>
  <si>
    <t>SACS</t>
  </si>
  <si>
    <t>CHAUSSURES</t>
  </si>
  <si>
    <t>PANTS DENIM</t>
  </si>
  <si>
    <t>SHORTS DENIM</t>
  </si>
  <si>
    <t>SHORTS KNITTED</t>
  </si>
  <si>
    <t>SHORTS WOVEN</t>
  </si>
  <si>
    <t>KNITTED DRESSES</t>
  </si>
  <si>
    <t>KNITTED SKIRTS</t>
  </si>
  <si>
    <t>SKIRTS</t>
  </si>
  <si>
    <t>SKIRTS DENIM</t>
  </si>
  <si>
    <t>SKIRTS KNITTED</t>
  </si>
  <si>
    <t>SKIRTS LIGHT WOVEN</t>
  </si>
  <si>
    <t>SKIRTS WOVEN</t>
  </si>
  <si>
    <t>WOOL COATS</t>
  </si>
  <si>
    <t>BLOUSONS</t>
  </si>
  <si>
    <t>OUTDOOR JACKETS</t>
  </si>
  <si>
    <t>SWEATER</t>
  </si>
  <si>
    <t>SWEATERS</t>
  </si>
  <si>
    <t>SWEATERS CARDIGAN</t>
  </si>
  <si>
    <t>SWEATSHIRTS CARDIGAN</t>
  </si>
  <si>
    <t>POLO SHIRTS</t>
  </si>
  <si>
    <t>POLOSHIRTS</t>
  </si>
  <si>
    <t>T-SHIRT</t>
  </si>
  <si>
    <t>T-SHIRTS</t>
  </si>
  <si>
    <t>CHEMISETTE COLLECTION</t>
  </si>
  <si>
    <t>BLOUSES</t>
  </si>
  <si>
    <t>BLOUSES DENIM</t>
  </si>
  <si>
    <t>BLOUSES WOVEN</t>
  </si>
  <si>
    <t>CHEMISE</t>
  </si>
  <si>
    <t>DENIM BLOUSES</t>
  </si>
  <si>
    <t>JERSEY BLOUSES</t>
  </si>
  <si>
    <t>SHIRTS</t>
  </si>
  <si>
    <t>SHIRTS DENIM</t>
  </si>
  <si>
    <t>SHIRTS WOVEN</t>
  </si>
  <si>
    <t>BLAZER</t>
  </si>
  <si>
    <t>BLAZERS KNITTED</t>
  </si>
  <si>
    <t>BLAZERS WOVEN</t>
  </si>
  <si>
    <t>SINGLE BLAZER</t>
  </si>
  <si>
    <t>VESTE</t>
  </si>
  <si>
    <t>VESTS</t>
  </si>
  <si>
    <t>VESTS INDOOR DENIM</t>
  </si>
  <si>
    <t>VESTS OUTDOOR WOVEN</t>
  </si>
  <si>
    <t>BLAZERS SUIT</t>
  </si>
  <si>
    <t>PANTS SUIT</t>
  </si>
  <si>
    <t>SUIT BLAZER</t>
  </si>
  <si>
    <t>SUIT PANT</t>
  </si>
  <si>
    <t>BELTS</t>
  </si>
  <si>
    <t>BELTS LEATHER</t>
  </si>
  <si>
    <t>BELTS NON-LEATHER</t>
  </si>
  <si>
    <t>BAGS</t>
  </si>
  <si>
    <t>LEATHER BAGS</t>
  </si>
  <si>
    <t>SYNTHETIC BAGS</t>
  </si>
  <si>
    <t>ACCESSORIES</t>
  </si>
  <si>
    <t>ACCESSORIES SMALL</t>
  </si>
  <si>
    <t>ACCESSORIES SMALL LEATHER</t>
  </si>
  <si>
    <t>EXTRA ACCESSORIES</t>
  </si>
  <si>
    <t>EXTRA LEATHER ACCESSORIES</t>
  </si>
  <si>
    <t>GLOVES</t>
  </si>
  <si>
    <t>GLOVES LEATHER</t>
  </si>
  <si>
    <t>GLOVES NON-LEATHER</t>
  </si>
  <si>
    <t>HAIR ACCESSOIRES</t>
  </si>
  <si>
    <t>HATS/CAPS</t>
  </si>
  <si>
    <t>SHAWLS / SCARVES</t>
  </si>
  <si>
    <t>SHAWLS/SCARVES</t>
  </si>
  <si>
    <t>CASUAL SHOES OTHERS</t>
  </si>
  <si>
    <t>CASUAL SHOES TEXTILE</t>
  </si>
  <si>
    <t>FORMAL SHOES LEATHER</t>
  </si>
  <si>
    <t>FORMAL SHOES OTHERS</t>
  </si>
  <si>
    <t>FORMAL SHOES TEXTILE</t>
  </si>
  <si>
    <t>SNEAKER</t>
  </si>
  <si>
    <t>SNEAKER LEATHER</t>
  </si>
  <si>
    <t>BEACHWEAR</t>
  </si>
  <si>
    <t>BRIEF MINI</t>
  </si>
  <si>
    <t>BRIEF STRING</t>
  </si>
  <si>
    <t>CHAUSSETTE</t>
  </si>
  <si>
    <t>CHKCAD</t>
  </si>
  <si>
    <t>CHO7</t>
  </si>
  <si>
    <t>COLLANT</t>
  </si>
  <si>
    <t>COLLLANTS</t>
  </si>
  <si>
    <t>CRAVATTE</t>
  </si>
  <si>
    <t>F1O</t>
  </si>
  <si>
    <t>FOULARD</t>
  </si>
  <si>
    <t>LEATHER</t>
  </si>
  <si>
    <t>N1T</t>
  </si>
  <si>
    <t>N1U</t>
  </si>
  <si>
    <t>N2T</t>
  </si>
  <si>
    <t>NC</t>
  </si>
  <si>
    <t>OVERALL/WORKER</t>
  </si>
  <si>
    <t>OVERALLS DENIM</t>
  </si>
  <si>
    <t>OVERALLS WOVEN</t>
  </si>
  <si>
    <t>PADDED BRA</t>
  </si>
  <si>
    <t>PARAPLUIE</t>
  </si>
  <si>
    <t>STREETWEAR</t>
  </si>
  <si>
    <t>STREETWEAR LEATHER</t>
  </si>
  <si>
    <t>TIE</t>
  </si>
  <si>
    <t>TIES</t>
  </si>
  <si>
    <t>UNDERWEAR</t>
  </si>
  <si>
    <t>UNDERWIRE BRA</t>
  </si>
  <si>
    <t>VARIOUS ITEMS</t>
  </si>
  <si>
    <t>W1V</t>
  </si>
  <si>
    <t>W1X</t>
  </si>
  <si>
    <t>BLOUSON</t>
  </si>
  <si>
    <t>COATS</t>
  </si>
  <si>
    <t>COATS WOVEN</t>
  </si>
  <si>
    <t>DENIM JACKETS</t>
  </si>
  <si>
    <t>DENIM JACKETS NOOS</t>
  </si>
  <si>
    <t>DENIM PANTS</t>
  </si>
  <si>
    <t>DENIM PANTS NOOS</t>
  </si>
  <si>
    <t>DENIM SHORTS</t>
  </si>
  <si>
    <t>DENIM SKIRTS</t>
  </si>
  <si>
    <t>DRESSES</t>
  </si>
  <si>
    <t>DRESSES DENIM</t>
  </si>
  <si>
    <t>DRESSES FLAT KNITTED</t>
  </si>
  <si>
    <t>DRESSES KNITTED</t>
  </si>
  <si>
    <t>DRESSES LEATHER</t>
  </si>
  <si>
    <t>DRESSES LIGHT WOVEN</t>
  </si>
  <si>
    <t>DRESSES WOVEN</t>
  </si>
  <si>
    <t>FUNCTIONAL COATS</t>
  </si>
  <si>
    <t>FUNCTIONAL JACKETS (BIS 90CM)</t>
  </si>
  <si>
    <t>INDOOR JACKETS</t>
  </si>
  <si>
    <t>JACKETS</t>
  </si>
  <si>
    <t>JACKETS INDOOR DENIM</t>
  </si>
  <si>
    <t>JACKETS INDOOR KNITTED</t>
  </si>
  <si>
    <t>JACKETS INDOOR LEATHER</t>
  </si>
  <si>
    <t>JACKETS INDOOR WOVEN</t>
  </si>
  <si>
    <t>JACKETS OUTDOOR LEATHER</t>
  </si>
  <si>
    <t>JACKETS OUTDOOR WOVEN</t>
  </si>
  <si>
    <t>JACKETS/COATS</t>
  </si>
  <si>
    <t>JEAN</t>
  </si>
  <si>
    <t>JUPE</t>
  </si>
  <si>
    <t>DENIM</t>
  </si>
  <si>
    <t>SINGLE DESSES</t>
  </si>
  <si>
    <t>COSMETIC</t>
  </si>
  <si>
    <t>JACKETS OUTDOOR DENIM</t>
  </si>
  <si>
    <t>SUIT DRESSES</t>
  </si>
  <si>
    <t>SWIMWEAR</t>
  </si>
  <si>
    <t>W1U</t>
  </si>
  <si>
    <t>WOOL JACKETS</t>
  </si>
  <si>
    <t>E05</t>
  </si>
  <si>
    <t>SKIRTS SUIT</t>
  </si>
  <si>
    <t>TREGGING DENIM</t>
  </si>
  <si>
    <t>SAISONS EDI ORGABOUTIQUE</t>
  </si>
  <si>
    <t>042014</t>
  </si>
  <si>
    <t>032014</t>
  </si>
  <si>
    <t>052013</t>
  </si>
  <si>
    <t>092014</t>
  </si>
  <si>
    <t>992014</t>
  </si>
  <si>
    <t>102014</t>
  </si>
  <si>
    <t>052014</t>
  </si>
  <si>
    <t>022014</t>
  </si>
  <si>
    <t>062014</t>
  </si>
  <si>
    <t>0414</t>
  </si>
  <si>
    <t>0514</t>
  </si>
  <si>
    <t>0614</t>
  </si>
  <si>
    <t>0714</t>
  </si>
  <si>
    <t>0814</t>
  </si>
  <si>
    <t>0914</t>
  </si>
  <si>
    <t>1014</t>
  </si>
  <si>
    <t>1114</t>
  </si>
  <si>
    <t>R2013</t>
  </si>
  <si>
    <t>Q2013</t>
  </si>
  <si>
    <t>G2012</t>
  </si>
  <si>
    <t>062013</t>
  </si>
  <si>
    <t>122013</t>
  </si>
  <si>
    <t>012014</t>
  </si>
  <si>
    <t>S2013</t>
  </si>
  <si>
    <t>D2012</t>
  </si>
  <si>
    <t>042013</t>
  </si>
  <si>
    <t>032013</t>
  </si>
  <si>
    <t>E2012</t>
  </si>
  <si>
    <t>O2013</t>
  </si>
  <si>
    <t>P2013</t>
  </si>
  <si>
    <t>B2012</t>
  </si>
  <si>
    <t>X2011</t>
  </si>
  <si>
    <t>022013</t>
  </si>
  <si>
    <t>992013</t>
  </si>
  <si>
    <t>N0</t>
  </si>
  <si>
    <t>062012</t>
  </si>
  <si>
    <t>1011</t>
  </si>
  <si>
    <t>012013</t>
  </si>
  <si>
    <t>F2012</t>
  </si>
  <si>
    <t>Z2011</t>
  </si>
  <si>
    <t>N0000</t>
  </si>
  <si>
    <t>122012</t>
  </si>
  <si>
    <t>H2012</t>
  </si>
  <si>
    <t>V2011</t>
  </si>
  <si>
    <t>F2010</t>
  </si>
  <si>
    <t>992015</t>
  </si>
  <si>
    <t>072014</t>
  </si>
  <si>
    <t>112014</t>
  </si>
  <si>
    <t>C2012</t>
  </si>
  <si>
    <t>082013</t>
  </si>
  <si>
    <t>B2010</t>
  </si>
  <si>
    <t>K2012</t>
  </si>
  <si>
    <t>S2011</t>
  </si>
  <si>
    <t>Q2009</t>
  </si>
  <si>
    <t>122014</t>
  </si>
  <si>
    <t>Q2011</t>
  </si>
  <si>
    <t>102013</t>
  </si>
  <si>
    <t>T2011</t>
  </si>
  <si>
    <t>I2012</t>
  </si>
  <si>
    <t>I2010</t>
  </si>
  <si>
    <t>W2011</t>
  </si>
  <si>
    <t>Y2011</t>
  </si>
  <si>
    <t>R2011</t>
  </si>
  <si>
    <t>H2010</t>
  </si>
  <si>
    <t>R2009</t>
  </si>
  <si>
    <t>112013</t>
  </si>
  <si>
    <t>082014</t>
  </si>
  <si>
    <t>122015</t>
  </si>
  <si>
    <t>0115</t>
  </si>
  <si>
    <t>1214</t>
  </si>
  <si>
    <t>P2011</t>
  </si>
  <si>
    <t>L2010</t>
  </si>
  <si>
    <t>E2010</t>
  </si>
  <si>
    <t>PRINTEMPS / ETE 2007</t>
  </si>
  <si>
    <t>L2012</t>
  </si>
  <si>
    <t>J2012</t>
  </si>
  <si>
    <t>AUTOMNE / HIVER 2007</t>
  </si>
  <si>
    <t>AUTOMNE / HIVER 2008</t>
  </si>
  <si>
    <t>PRINTEMPS / ETE 2008</t>
  </si>
  <si>
    <t>PRINTEMPS / ETE 2010</t>
  </si>
  <si>
    <t>D2010</t>
  </si>
  <si>
    <t>G2010</t>
  </si>
  <si>
    <t>U2009</t>
  </si>
  <si>
    <t>AUTOMNE / HIVER 2009</t>
  </si>
  <si>
    <t>V2009</t>
  </si>
  <si>
    <t>W2009</t>
  </si>
  <si>
    <t>X2009</t>
  </si>
  <si>
    <t>Y2009</t>
  </si>
  <si>
    <t>Z2009</t>
  </si>
  <si>
    <t>A2010</t>
  </si>
  <si>
    <t>C2010</t>
  </si>
  <si>
    <t>PRINTEMPS / ETE 2009</t>
  </si>
  <si>
    <t>AUTOMNE / HIVER 2010</t>
  </si>
  <si>
    <t>PRINTEMPS / ETE 2011</t>
  </si>
  <si>
    <t>O2011</t>
  </si>
  <si>
    <t>J2008</t>
  </si>
  <si>
    <t>J2010</t>
  </si>
  <si>
    <t>I2008</t>
  </si>
  <si>
    <t>H2008</t>
  </si>
  <si>
    <t>K2010</t>
  </si>
  <si>
    <t>K2008</t>
  </si>
  <si>
    <t>L2008</t>
  </si>
  <si>
    <t>O2009</t>
  </si>
  <si>
    <t>P2009</t>
  </si>
  <si>
    <t>S2009</t>
  </si>
  <si>
    <t>T2009</t>
  </si>
  <si>
    <t>U2011</t>
  </si>
  <si>
    <t>A2012</t>
  </si>
  <si>
    <t>_x0004_</t>
  </si>
  <si>
    <t>072012</t>
  </si>
  <si>
    <t>102012</t>
  </si>
  <si>
    <t>082012</t>
  </si>
  <si>
    <t>092012</t>
  </si>
  <si>
    <t>112012</t>
  </si>
  <si>
    <t>072013</t>
  </si>
  <si>
    <t>092013</t>
  </si>
  <si>
    <t>042013-SP</t>
  </si>
  <si>
    <t>0415</t>
  </si>
  <si>
    <t>0811</t>
  </si>
  <si>
    <t>0911</t>
  </si>
  <si>
    <t>042012</t>
  </si>
  <si>
    <t>022012</t>
  </si>
  <si>
    <t>112011</t>
  </si>
  <si>
    <t>052012</t>
  </si>
  <si>
    <t>032012</t>
  </si>
  <si>
    <t>122011</t>
  </si>
  <si>
    <t>012012</t>
  </si>
  <si>
    <t>39072012</t>
  </si>
  <si>
    <t>41-42072012</t>
  </si>
  <si>
    <t>0812013</t>
  </si>
  <si>
    <t>14.90092013</t>
  </si>
  <si>
    <t>0212014</t>
  </si>
  <si>
    <t>0611</t>
  </si>
  <si>
    <t>ETE</t>
  </si>
  <si>
    <t>1111</t>
  </si>
  <si>
    <t>1211</t>
  </si>
  <si>
    <t>0112</t>
  </si>
  <si>
    <t>0212</t>
  </si>
  <si>
    <t>012015</t>
  </si>
  <si>
    <t>RETOUCHE</t>
  </si>
  <si>
    <t>DRESSES SUIT</t>
  </si>
  <si>
    <t>OVERALLS KNITTED</t>
  </si>
  <si>
    <t>VARIOUS SHOES TEXTILE</t>
  </si>
  <si>
    <t>022015</t>
  </si>
  <si>
    <t>0315</t>
  </si>
  <si>
    <t>032015</t>
  </si>
  <si>
    <t>0215</t>
  </si>
  <si>
    <t>042015</t>
  </si>
  <si>
    <t>052015</t>
  </si>
  <si>
    <t>072015</t>
  </si>
  <si>
    <t>082015</t>
  </si>
  <si>
    <t>092015</t>
  </si>
  <si>
    <t>112015</t>
  </si>
  <si>
    <t>102015</t>
  </si>
  <si>
    <t>062015</t>
  </si>
  <si>
    <t>0615</t>
  </si>
  <si>
    <t>0715</t>
  </si>
  <si>
    <t>L022015</t>
  </si>
  <si>
    <t>année OK</t>
  </si>
  <si>
    <t>année</t>
  </si>
  <si>
    <t>lettre</t>
  </si>
  <si>
    <t>ACCESSOIRES AUTRES</t>
  </si>
  <si>
    <t>Num. caisse</t>
  </si>
  <si>
    <t>Facture</t>
  </si>
  <si>
    <t>Retour</t>
  </si>
  <si>
    <t>Date</t>
  </si>
  <si>
    <t>Heure</t>
  </si>
  <si>
    <t>Quantité</t>
  </si>
  <si>
    <t>Gencode</t>
  </si>
  <si>
    <t>Saison</t>
  </si>
  <si>
    <t>Modèle</t>
  </si>
  <si>
    <t>Article</t>
  </si>
  <si>
    <t>Coloris</t>
  </si>
  <si>
    <t>Taille</t>
  </si>
  <si>
    <t>Prix de revient</t>
  </si>
  <si>
    <t>Prix de revient total</t>
  </si>
  <si>
    <t>Secteur</t>
  </si>
  <si>
    <t>Prix brut TTC</t>
  </si>
  <si>
    <t>Rem. num.</t>
  </si>
  <si>
    <t>Rem %</t>
  </si>
  <si>
    <t>Rem2 %</t>
  </si>
  <si>
    <t>Prix net TTC</t>
  </si>
  <si>
    <t>Designation</t>
  </si>
  <si>
    <t>Famille de l'article</t>
  </si>
  <si>
    <t>Hôtesse</t>
  </si>
  <si>
    <t>Vendeur(se)</t>
  </si>
  <si>
    <t>Qualité</t>
  </si>
  <si>
    <t>Fournisseur</t>
  </si>
  <si>
    <t>EDI transmi</t>
  </si>
  <si>
    <t>Carte de fidélité</t>
  </si>
  <si>
    <t>SECTEUR</t>
  </si>
  <si>
    <t>FOURNISSEUR BIS</t>
  </si>
  <si>
    <t>FAMILLE BIS</t>
  </si>
  <si>
    <t>ZOOM DENIM</t>
  </si>
  <si>
    <t>SAISON</t>
  </si>
  <si>
    <t>ANNEE</t>
  </si>
  <si>
    <t>H</t>
  </si>
  <si>
    <t/>
  </si>
  <si>
    <t>CAROLE</t>
  </si>
  <si>
    <t>F</t>
  </si>
  <si>
    <t>022012201</t>
  </si>
  <si>
    <t>L</t>
  </si>
  <si>
    <t>M</t>
  </si>
  <si>
    <t>32</t>
  </si>
  <si>
    <t>S</t>
  </si>
  <si>
    <t>40</t>
  </si>
  <si>
    <t>032013201</t>
  </si>
  <si>
    <t>36</t>
  </si>
  <si>
    <t>26</t>
  </si>
  <si>
    <t>103 OFF WHITE</t>
  </si>
  <si>
    <t>042014201</t>
  </si>
  <si>
    <t>27</t>
  </si>
  <si>
    <t>C00 BLACK</t>
  </si>
  <si>
    <t>34</t>
  </si>
  <si>
    <t>XS</t>
  </si>
  <si>
    <t>001 BLACK</t>
  </si>
  <si>
    <t>NewOpenfront</t>
  </si>
  <si>
    <t>Weekend Pant</t>
  </si>
  <si>
    <t>ANAIS</t>
  </si>
  <si>
    <t>100 WHITE</t>
  </si>
  <si>
    <t>411 DARK NIGHT BLUE</t>
  </si>
  <si>
    <t>34/34</t>
  </si>
  <si>
    <t>A</t>
  </si>
  <si>
    <t>AREZES SUZETTE</t>
  </si>
  <si>
    <t>GUILLOU CLEMENTINE</t>
  </si>
  <si>
    <t>sslv</t>
  </si>
  <si>
    <t>32 32</t>
  </si>
  <si>
    <t>044EO1B002</t>
  </si>
  <si>
    <t>fancy twill</t>
  </si>
  <si>
    <t>054EE2K053</t>
  </si>
  <si>
    <t>cn soccer ss</t>
  </si>
  <si>
    <t>044EO1F012</t>
  </si>
  <si>
    <t>Blouse</t>
  </si>
  <si>
    <t>Pant</t>
  </si>
  <si>
    <t>113 COLOURWAY 1</t>
  </si>
  <si>
    <t>044EO1I018</t>
  </si>
  <si>
    <t>new drapy CV</t>
  </si>
  <si>
    <t>Q20132013</t>
  </si>
  <si>
    <t>103 OFFWHITE</t>
  </si>
  <si>
    <t>044CC1G006</t>
  </si>
  <si>
    <t>Q21310</t>
  </si>
  <si>
    <t>BL CRINCLE CHIF                  SH CRINCLED CHIFFON / 100% POLYESTER</t>
  </si>
  <si>
    <t>698 VERMILLION RED</t>
  </si>
  <si>
    <t>034CC2B011</t>
  </si>
  <si>
    <t>C93 C LIGHT RINSE USED</t>
  </si>
  <si>
    <t>044EJ1B007</t>
  </si>
  <si>
    <t>MR SLIM</t>
  </si>
  <si>
    <t>295 SANDBANK</t>
  </si>
  <si>
    <t>054EE1B017</t>
  </si>
  <si>
    <t>4054874295938</t>
  </si>
  <si>
    <t>024CC1K026</t>
  </si>
  <si>
    <t>4054873681879</t>
  </si>
  <si>
    <t>044EO1I020</t>
  </si>
  <si>
    <t>slky cv swtr</t>
  </si>
  <si>
    <t>044EO1B039</t>
  </si>
  <si>
    <t>987 E SILVER WHISPE</t>
  </si>
  <si>
    <t>BOYFRIEND</t>
  </si>
  <si>
    <t>044EO1F006</t>
  </si>
  <si>
    <t>4054873354537</t>
  </si>
  <si>
    <t>044EE1B024</t>
  </si>
  <si>
    <t>Cigarette Pant</t>
  </si>
  <si>
    <t>4054873350423</t>
  </si>
  <si>
    <t>4054874266761</t>
  </si>
  <si>
    <t>4054874467595</t>
  </si>
  <si>
    <t>054EE1E034</t>
  </si>
  <si>
    <t>drapy chiffon</t>
  </si>
  <si>
    <t>054EE1I006</t>
  </si>
  <si>
    <t>4054874527206</t>
  </si>
  <si>
    <t>4054874166849</t>
  </si>
  <si>
    <t>ISABELLE</t>
  </si>
  <si>
    <t>044EE1B002</t>
  </si>
  <si>
    <t>4054873346730</t>
  </si>
  <si>
    <t>4054874887874</t>
  </si>
  <si>
    <t>044EO1K041</t>
  </si>
  <si>
    <t>060 BLACK LAVA MELA</t>
  </si>
  <si>
    <t>4054448416929</t>
  </si>
  <si>
    <t>4054874312246</t>
  </si>
  <si>
    <t>4054873680087</t>
  </si>
  <si>
    <t>044EE1I002</t>
  </si>
  <si>
    <t>T-Shirt Sweater</t>
  </si>
  <si>
    <t>4054873358221</t>
  </si>
  <si>
    <t>4054873845394</t>
  </si>
  <si>
    <t>navion emmanuelle</t>
  </si>
  <si>
    <t>4054873323601</t>
  </si>
  <si>
    <t>4054448939046</t>
  </si>
  <si>
    <t>4046655846569</t>
  </si>
  <si>
    <t>4054449985691</t>
  </si>
  <si>
    <t>FEMME</t>
  </si>
  <si>
    <t>EQUIPEMENT/ACCESSOIR</t>
  </si>
  <si>
    <t>HOMME</t>
  </si>
  <si>
    <t>GILETS</t>
  </si>
  <si>
    <t>POLOS</t>
  </si>
  <si>
    <t>ECHARPES &amp; FOULARDS</t>
  </si>
  <si>
    <t>SECTEURS EDI ORGABOUTIQUE</t>
  </si>
  <si>
    <t>CORRESPONDANCE SECTEUR</t>
  </si>
  <si>
    <t>AGGREGAT SECTEUR</t>
  </si>
  <si>
    <t>AUTRE</t>
  </si>
  <si>
    <t>MOIS</t>
  </si>
  <si>
    <t>SEMAINE</t>
  </si>
  <si>
    <t>COEFFICIENT</t>
  </si>
  <si>
    <t>MARGE €</t>
  </si>
  <si>
    <t>MARGE %</t>
  </si>
  <si>
    <t>REMISE €</t>
  </si>
  <si>
    <t>REMISE %</t>
  </si>
  <si>
    <t>fin</t>
  </si>
  <si>
    <t>A 2006</t>
  </si>
  <si>
    <t>01 2006</t>
  </si>
  <si>
    <t>B 2006</t>
  </si>
  <si>
    <t>02 2006</t>
  </si>
  <si>
    <t>C 2006</t>
  </si>
  <si>
    <t>03 2006</t>
  </si>
  <si>
    <t>D 2006</t>
  </si>
  <si>
    <t>04 2006</t>
  </si>
  <si>
    <t>E 2006</t>
  </si>
  <si>
    <t>05 2006</t>
  </si>
  <si>
    <t>F 2006</t>
  </si>
  <si>
    <t>06 2006</t>
  </si>
  <si>
    <t>G 2006</t>
  </si>
  <si>
    <t>07 2006</t>
  </si>
  <si>
    <t>H 2006</t>
  </si>
  <si>
    <t>08 2006</t>
  </si>
  <si>
    <t>I 2006</t>
  </si>
  <si>
    <t>09 2006</t>
  </si>
  <si>
    <t>J 2006</t>
  </si>
  <si>
    <t>10 2006</t>
  </si>
  <si>
    <t>K 2006</t>
  </si>
  <si>
    <t>11 2006</t>
  </si>
  <si>
    <t>L 2006</t>
  </si>
  <si>
    <t>12 2006</t>
  </si>
  <si>
    <t>O 2007</t>
  </si>
  <si>
    <t>01 2007</t>
  </si>
  <si>
    <t>P 2007</t>
  </si>
  <si>
    <t>02 2007</t>
  </si>
  <si>
    <t>Q 2007</t>
  </si>
  <si>
    <t>03 2007</t>
  </si>
  <si>
    <t>R 2007</t>
  </si>
  <si>
    <t>04 2007</t>
  </si>
  <si>
    <t>S 2007</t>
  </si>
  <si>
    <t>05 2007</t>
  </si>
  <si>
    <t>T 2007</t>
  </si>
  <si>
    <t>06 2007</t>
  </si>
  <si>
    <t>U 2007</t>
  </si>
  <si>
    <t>07 2007</t>
  </si>
  <si>
    <t>V 2007</t>
  </si>
  <si>
    <t>08 2007</t>
  </si>
  <si>
    <t>W 2007</t>
  </si>
  <si>
    <t>09 2007</t>
  </si>
  <si>
    <t>X 2007</t>
  </si>
  <si>
    <t>10 2007</t>
  </si>
  <si>
    <t>Y 2007</t>
  </si>
  <si>
    <t>11 2007</t>
  </si>
  <si>
    <t>Z 2007</t>
  </si>
  <si>
    <t>12 2007</t>
  </si>
  <si>
    <t>A 2008</t>
  </si>
  <si>
    <t>01 2008</t>
  </si>
  <si>
    <t>B 2008</t>
  </si>
  <si>
    <t>02 2008</t>
  </si>
  <si>
    <t>C 2008</t>
  </si>
  <si>
    <t>03 2008</t>
  </si>
  <si>
    <t>D 2008</t>
  </si>
  <si>
    <t>04 2008</t>
  </si>
  <si>
    <t>E 2008</t>
  </si>
  <si>
    <t>05 2008</t>
  </si>
  <si>
    <t>F 2008</t>
  </si>
  <si>
    <t>06 2008</t>
  </si>
  <si>
    <t>G 2008</t>
  </si>
  <si>
    <t>07 2008</t>
  </si>
  <si>
    <t>H 2008</t>
  </si>
  <si>
    <t>08 2008</t>
  </si>
  <si>
    <t>I 2008</t>
  </si>
  <si>
    <t>09 2008</t>
  </si>
  <si>
    <t>J 2008</t>
  </si>
  <si>
    <t>10 2008</t>
  </si>
  <si>
    <t>K 2008</t>
  </si>
  <si>
    <t>11 2008</t>
  </si>
  <si>
    <t>L 2008</t>
  </si>
  <si>
    <t>12 2008</t>
  </si>
  <si>
    <t>O 2009</t>
  </si>
  <si>
    <t>01 2009</t>
  </si>
  <si>
    <t>P 2009</t>
  </si>
  <si>
    <t>02 2009</t>
  </si>
  <si>
    <t>Q 2009</t>
  </si>
  <si>
    <t>03 2009</t>
  </si>
  <si>
    <t>R 2009</t>
  </si>
  <si>
    <t>04 2009</t>
  </si>
  <si>
    <t>S 2009</t>
  </si>
  <si>
    <t>05 2009</t>
  </si>
  <si>
    <t>T 2009</t>
  </si>
  <si>
    <t>06 2009</t>
  </si>
  <si>
    <t>U 2009</t>
  </si>
  <si>
    <t>07 2009</t>
  </si>
  <si>
    <t>V 2009</t>
  </si>
  <si>
    <t>08 2009</t>
  </si>
  <si>
    <t>W 2009</t>
  </si>
  <si>
    <t>09 2009</t>
  </si>
  <si>
    <t>X 2009</t>
  </si>
  <si>
    <t>10 2009</t>
  </si>
  <si>
    <t>Y 2009</t>
  </si>
  <si>
    <t>11 2009</t>
  </si>
  <si>
    <t>Z 2009</t>
  </si>
  <si>
    <t>12 2009</t>
  </si>
  <si>
    <t>A 2010</t>
  </si>
  <si>
    <t>01 2010</t>
  </si>
  <si>
    <t>B 2010</t>
  </si>
  <si>
    <t>02 2010</t>
  </si>
  <si>
    <t>C 2010</t>
  </si>
  <si>
    <t>03 2010</t>
  </si>
  <si>
    <t>D 2010</t>
  </si>
  <si>
    <t>04 2010</t>
  </si>
  <si>
    <t>E 2010</t>
  </si>
  <si>
    <t>05 2010</t>
  </si>
  <si>
    <t>F 2010</t>
  </si>
  <si>
    <t>06 2010</t>
  </si>
  <si>
    <t>G 2010</t>
  </si>
  <si>
    <t>07 2010</t>
  </si>
  <si>
    <t>H 2010</t>
  </si>
  <si>
    <t>08 2010</t>
  </si>
  <si>
    <t>I 2010</t>
  </si>
  <si>
    <t>09 2010</t>
  </si>
  <si>
    <t>J 2010</t>
  </si>
  <si>
    <t>10 2010</t>
  </si>
  <si>
    <t>K 2010</t>
  </si>
  <si>
    <t>11 2010</t>
  </si>
  <si>
    <t>L 2010</t>
  </si>
  <si>
    <t>12 2010</t>
  </si>
  <si>
    <t>O 2011</t>
  </si>
  <si>
    <t>01 2011</t>
  </si>
  <si>
    <t>P 2011</t>
  </si>
  <si>
    <t>02 2011</t>
  </si>
  <si>
    <t>Q 2011</t>
  </si>
  <si>
    <t>03 2011</t>
  </si>
  <si>
    <t>R 2011</t>
  </si>
  <si>
    <t>04 2011</t>
  </si>
  <si>
    <t>S 2011</t>
  </si>
  <si>
    <t>05 2011</t>
  </si>
  <si>
    <t>T 2011</t>
  </si>
  <si>
    <t>06 2011</t>
  </si>
  <si>
    <t>U 2011</t>
  </si>
  <si>
    <t>07 2011</t>
  </si>
  <si>
    <t>V 2011</t>
  </si>
  <si>
    <t>08 2011</t>
  </si>
  <si>
    <t>W 2011</t>
  </si>
  <si>
    <t>09 2011</t>
  </si>
  <si>
    <t>X 2011</t>
  </si>
  <si>
    <t>10 2011</t>
  </si>
  <si>
    <t>Y 2011</t>
  </si>
  <si>
    <t>11 2011</t>
  </si>
  <si>
    <t>Z 2011</t>
  </si>
  <si>
    <t>12 2011</t>
  </si>
  <si>
    <t>A 2012</t>
  </si>
  <si>
    <t>01 2012</t>
  </si>
  <si>
    <t>B 2012</t>
  </si>
  <si>
    <t>02 2012</t>
  </si>
  <si>
    <t>C 2012</t>
  </si>
  <si>
    <t>03 2012</t>
  </si>
  <si>
    <t>D 2012</t>
  </si>
  <si>
    <t>04 2012</t>
  </si>
  <si>
    <t>E 2012</t>
  </si>
  <si>
    <t>05 2012</t>
  </si>
  <si>
    <t>F 2012</t>
  </si>
  <si>
    <t>06 2012</t>
  </si>
  <si>
    <t>G 2012</t>
  </si>
  <si>
    <t>07 2012</t>
  </si>
  <si>
    <t>H 2012</t>
  </si>
  <si>
    <t>08 2012</t>
  </si>
  <si>
    <t>I 2012</t>
  </si>
  <si>
    <t>09 2012</t>
  </si>
  <si>
    <t>J 2012</t>
  </si>
  <si>
    <t>10 2012</t>
  </si>
  <si>
    <t>K 2012</t>
  </si>
  <si>
    <t>11 2012</t>
  </si>
  <si>
    <t>L 2012</t>
  </si>
  <si>
    <t>12 2012</t>
  </si>
  <si>
    <t>O 2013</t>
  </si>
  <si>
    <t>01 2013</t>
  </si>
  <si>
    <t>P 2013</t>
  </si>
  <si>
    <t>02 2013</t>
  </si>
  <si>
    <t>Q 2013</t>
  </si>
  <si>
    <t>03 2013</t>
  </si>
  <si>
    <t>R 2013</t>
  </si>
  <si>
    <t>04 2013</t>
  </si>
  <si>
    <t>S 2013</t>
  </si>
  <si>
    <t>05 2013</t>
  </si>
  <si>
    <t>T 2013</t>
  </si>
  <si>
    <t>06 2013</t>
  </si>
  <si>
    <t>U 2013</t>
  </si>
  <si>
    <t>07 2013</t>
  </si>
  <si>
    <t>V 2013</t>
  </si>
  <si>
    <t>08 2013</t>
  </si>
  <si>
    <t>W 2013</t>
  </si>
  <si>
    <t>09 2013</t>
  </si>
  <si>
    <t>X 2013</t>
  </si>
  <si>
    <t>10 2013</t>
  </si>
  <si>
    <t>Y 2013</t>
  </si>
  <si>
    <t>11 2013</t>
  </si>
  <si>
    <t>Z 2013</t>
  </si>
  <si>
    <t>12 2013</t>
  </si>
  <si>
    <t>A 2014</t>
  </si>
  <si>
    <t>01 2014</t>
  </si>
  <si>
    <t>B 2014</t>
  </si>
  <si>
    <t>02 2014</t>
  </si>
  <si>
    <t>C 2014</t>
  </si>
  <si>
    <t>03 2014</t>
  </si>
  <si>
    <t>D 2014</t>
  </si>
  <si>
    <t>04 2014</t>
  </si>
  <si>
    <t>E 2014</t>
  </si>
  <si>
    <t>05 2014</t>
  </si>
  <si>
    <t>F 2014</t>
  </si>
  <si>
    <t>06 2014</t>
  </si>
  <si>
    <t>G 2014</t>
  </si>
  <si>
    <t>07 2014</t>
  </si>
  <si>
    <t>H 2014</t>
  </si>
  <si>
    <t>08 2014</t>
  </si>
  <si>
    <t>I 2014</t>
  </si>
  <si>
    <t>09 2014</t>
  </si>
  <si>
    <t>J 2014</t>
  </si>
  <si>
    <t>10 2014</t>
  </si>
  <si>
    <t>K 2014</t>
  </si>
  <si>
    <t>11 2014</t>
  </si>
  <si>
    <t>L 2014</t>
  </si>
  <si>
    <t>12 2014</t>
  </si>
  <si>
    <t>lettre BIS</t>
  </si>
  <si>
    <t>année BIS</t>
  </si>
  <si>
    <t>lettre OK</t>
  </si>
  <si>
    <t>Lettre ESPRIT</t>
  </si>
  <si>
    <t>Correspondance mois</t>
  </si>
  <si>
    <t>Client 45709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</si>
</sst>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11" x14ac:knownFonts="1">
    <font>
      <sz val="10"/>
      <name val="Arial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  <font>
      <sz val="10"/>
      <name val="Verdana"/>
      <family val="2"/>
    </font>
    <font>
      <b/>
      <sz val="8"/>
      <name val="Verdana"/>
      <family val="2"/>
    </font>
    <font>
      <sz val="8"/>
      <name val="Arial"/>
    </font>
    <font>
      <b/>
      <sz val="8"/>
      <name val="Arial"/>
    </font>
    <font>
      <sz val="11"/>
      <color theme="1"/>
      <name val="Calibri"/>
      <family val="2"/>
      <scheme val="minor"/>
    </font>
    <font>
      <b/>
      <i/>
      <sz val="8"/>
      <name val="Arial"/>
    </font>
    <font>
      <sz val="14"/>
      <name val="Arial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4974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8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5" fillId="0" borderId="0" xfId="0" applyFont="1" applyAlignment="1" applyProtection="1">
      <alignment horizontal="center" wrapText="1"/>
    </xf>
    <xf numFmtId="0" fontId="6" fillId="0" borderId="0" xfId="0" applyFont="1" applyFill="1" applyAlignment="1">
      <alignment horizontal="right"/>
    </xf>
    <xf numFmtId="0" fontId="6" fillId="0" borderId="0" xfId="0" applyFont="1" applyFill="1"/>
    <xf numFmtId="0" fontId="6" fillId="0" borderId="0" xfId="0" applyFont="1"/>
    <xf numFmtId="0" fontId="6" fillId="0" borderId="0" xfId="0" applyFont="1" applyFill="1" applyProtection="1"/>
    <xf numFmtId="0" fontId="6" fillId="0" borderId="0" xfId="0" applyFont="1" applyAlignment="1">
      <alignment horizontal="center"/>
    </xf>
    <xf numFmtId="0" fontId="6" fillId="2" borderId="0" xfId="0" applyFont="1" applyFill="1" applyAlignment="1">
      <alignment horizontal="center" vertical="center" wrapText="1"/>
    </xf>
    <xf numFmtId="0" fontId="6" fillId="2" borderId="0" xfId="1" applyFont="1" applyFill="1" applyAlignment="1">
      <alignment horizontal="center" vertical="center" wrapText="1"/>
    </xf>
    <xf numFmtId="165" fontId="6" fillId="0" borderId="0" xfId="0" applyNumberFormat="1" applyFont="1" applyAlignment="1">
      <alignment horizontal="center"/>
    </xf>
    <xf numFmtId="164" fontId="6" fillId="0" borderId="0" xfId="0" applyNumberFormat="1" applyFont="1"/>
    <xf numFmtId="10" fontId="6" fillId="0" borderId="0" xfId="0" applyNumberFormat="1" applyFont="1"/>
    <xf numFmtId="10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164" fontId="6" fillId="2" borderId="0" xfId="0" applyNumberFormat="1" applyFont="1" applyFill="1" applyAlignment="1">
      <alignment horizontal="center" vertical="center" wrapText="1"/>
    </xf>
    <xf numFmtId="10" fontId="6" fillId="2" borderId="0" xfId="0" applyNumberFormat="1" applyFont="1" applyFill="1" applyAlignment="1">
      <alignment horizontal="center" vertical="center" wrapText="1"/>
    </xf>
    <xf numFmtId="0" fontId="6" fillId="0" borderId="0" xfId="1" applyNumberFormat="1" applyFont="1" applyFill="1" applyBorder="1" applyAlignment="1" applyProtection="1">
      <alignment horizontal="left" vertical="center"/>
    </xf>
    <xf numFmtId="0" fontId="9" fillId="0" borderId="0" xfId="1" applyNumberFormat="1" applyFont="1" applyFill="1" applyBorder="1" applyAlignment="1" applyProtection="1">
      <alignment horizontal="left" vertical="center"/>
    </xf>
    <xf numFmtId="0" fontId="9" fillId="0" borderId="0" xfId="0" applyFont="1" applyFill="1" applyBorder="1"/>
    <xf numFmtId="0" fontId="6" fillId="0" borderId="0" xfId="0" applyFont="1" applyFill="1" applyBorder="1"/>
    <xf numFmtId="0" fontId="6" fillId="0" borderId="0" xfId="0" applyNumberFormat="1" applyFont="1" applyFill="1" applyProtection="1"/>
    <xf numFmtId="0" fontId="5" fillId="0" borderId="0" xfId="0" applyFont="1" applyFill="1" applyAlignment="1" applyProtection="1">
      <alignment horizontal="center" wrapText="1"/>
    </xf>
    <xf numFmtId="0" fontId="7" fillId="0" borderId="0" xfId="1" applyFont="1" applyFill="1" applyAlignment="1" applyProtection="1">
      <alignment horizontal="center" vertical="center" wrapText="1"/>
    </xf>
    <xf numFmtId="0" fontId="7" fillId="0" borderId="0" xfId="0" applyFont="1" applyFill="1" applyProtection="1"/>
    <xf numFmtId="0" fontId="6" fillId="0" borderId="0" xfId="1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Protection="1">
      <protection locked="0"/>
    </xf>
    <xf numFmtId="0" fontId="6" fillId="0" borderId="0" xfId="1" applyNumberFormat="1" applyFont="1" applyFill="1" applyBorder="1" applyAlignment="1" applyProtection="1">
      <alignment horizontal="center" vertical="center"/>
    </xf>
    <xf numFmtId="14" fontId="6" fillId="0" borderId="0" xfId="1" applyNumberFormat="1" applyFont="1" applyFill="1" applyBorder="1" applyAlignment="1" applyProtection="1">
      <alignment horizontal="right" vertical="center"/>
    </xf>
    <xf numFmtId="20" fontId="6" fillId="0" borderId="0" xfId="1" applyNumberFormat="1" applyFont="1" applyFill="1" applyBorder="1" applyAlignment="1" applyProtection="1">
      <alignment horizontal="right" vertical="center"/>
    </xf>
    <xf numFmtId="0" fontId="10" fillId="0" borderId="0" xfId="0" applyFont="1" applyFill="1"/>
    <xf numFmtId="0" fontId="6" fillId="0" borderId="0" xfId="1" applyNumberFormat="1" applyFont="1" applyFill="1" applyAlignment="1">
      <alignment horizontal="center" vertical="center" wrapText="1"/>
    </xf>
    <xf numFmtId="0" fontId="6" fillId="0" borderId="0" xfId="1" applyNumberFormat="1" applyFont="1" applyFill="1" applyBorder="1" applyAlignment="1" applyProtection="1">
      <alignment horizontal="right" vertical="center"/>
    </xf>
    <xf numFmtId="0" fontId="6" fillId="0" borderId="0" xfId="0" applyNumberFormat="1" applyFont="1"/>
    <xf numFmtId="14" fontId="6" fillId="0" borderId="0" xfId="1" applyNumberFormat="1" applyFont="1" applyFill="1" applyAlignment="1">
      <alignment horizontal="center" vertical="center" wrapText="1"/>
    </xf>
    <xf numFmtId="20" fontId="6" fillId="0" borderId="0" xfId="1" applyNumberFormat="1" applyFont="1" applyFill="1" applyAlignment="1">
      <alignment horizontal="center" vertical="center" wrapText="1"/>
    </xf>
    <xf numFmtId="165" fontId="6" fillId="2" borderId="0" xfId="0" applyNumberFormat="1" applyFont="1" applyFill="1" applyAlignment="1">
      <alignment horizontal="center" vertical="center" wrapText="1"/>
    </xf>
    <xf numFmtId="0" fontId="6" fillId="2" borderId="0" xfId="0" applyNumberFormat="1" applyFont="1" applyFill="1" applyAlignment="1">
      <alignment horizontal="center" vertical="center" wrapText="1"/>
    </xf>
    <xf numFmtId="0" fontId="6" fillId="0" borderId="0" xfId="0" applyNumberFormat="1" applyFont="1" applyAlignment="1">
      <alignment horizontal="center"/>
    </xf>
  </cellXfs>
  <cellStyles count="497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" xfId="3110" builtinId="8" hidden="1"/>
    <cellStyle name="Lien hypertexte" xfId="3112" builtinId="8" hidden="1"/>
    <cellStyle name="Lien hypertexte" xfId="3114" builtinId="8" hidden="1"/>
    <cellStyle name="Lien hypertexte" xfId="3116" builtinId="8" hidden="1"/>
    <cellStyle name="Lien hypertexte" xfId="3118" builtinId="8" hidden="1"/>
    <cellStyle name="Lien hypertexte" xfId="3120" builtinId="8" hidden="1"/>
    <cellStyle name="Lien hypertexte" xfId="3122" builtinId="8" hidden="1"/>
    <cellStyle name="Lien hypertexte" xfId="3124" builtinId="8" hidden="1"/>
    <cellStyle name="Lien hypertexte" xfId="3126" builtinId="8" hidden="1"/>
    <cellStyle name="Lien hypertexte" xfId="3128" builtinId="8" hidden="1"/>
    <cellStyle name="Lien hypertexte" xfId="3130" builtinId="8" hidden="1"/>
    <cellStyle name="Lien hypertexte" xfId="3132" builtinId="8" hidden="1"/>
    <cellStyle name="Lien hypertexte" xfId="3134" builtinId="8" hidden="1"/>
    <cellStyle name="Lien hypertexte" xfId="3136" builtinId="8" hidden="1"/>
    <cellStyle name="Lien hypertexte" xfId="3138" builtinId="8" hidden="1"/>
    <cellStyle name="Lien hypertexte" xfId="3140" builtinId="8" hidden="1"/>
    <cellStyle name="Lien hypertexte" xfId="3142" builtinId="8" hidden="1"/>
    <cellStyle name="Lien hypertexte" xfId="3144" builtinId="8" hidden="1"/>
    <cellStyle name="Lien hypertexte" xfId="3146" builtinId="8" hidden="1"/>
    <cellStyle name="Lien hypertexte" xfId="3148" builtinId="8" hidden="1"/>
    <cellStyle name="Lien hypertexte" xfId="3150" builtinId="8" hidden="1"/>
    <cellStyle name="Lien hypertexte" xfId="3152" builtinId="8" hidden="1"/>
    <cellStyle name="Lien hypertexte" xfId="3154" builtinId="8" hidden="1"/>
    <cellStyle name="Lien hypertexte" xfId="3156" builtinId="8" hidden="1"/>
    <cellStyle name="Lien hypertexte" xfId="3158" builtinId="8" hidden="1"/>
    <cellStyle name="Lien hypertexte" xfId="3160" builtinId="8" hidden="1"/>
    <cellStyle name="Lien hypertexte" xfId="3162" builtinId="8" hidden="1"/>
    <cellStyle name="Lien hypertexte" xfId="3164" builtinId="8" hidden="1"/>
    <cellStyle name="Lien hypertexte" xfId="3166" builtinId="8" hidden="1"/>
    <cellStyle name="Lien hypertexte" xfId="3168" builtinId="8" hidden="1"/>
    <cellStyle name="Lien hypertexte" xfId="3170" builtinId="8" hidden="1"/>
    <cellStyle name="Lien hypertexte" xfId="3172" builtinId="8" hidden="1"/>
    <cellStyle name="Lien hypertexte" xfId="3174" builtinId="8" hidden="1"/>
    <cellStyle name="Lien hypertexte" xfId="3176" builtinId="8" hidden="1"/>
    <cellStyle name="Lien hypertexte" xfId="3178" builtinId="8" hidden="1"/>
    <cellStyle name="Lien hypertexte" xfId="3180" builtinId="8" hidden="1"/>
    <cellStyle name="Lien hypertexte" xfId="3182" builtinId="8" hidden="1"/>
    <cellStyle name="Lien hypertexte" xfId="3184" builtinId="8" hidden="1"/>
    <cellStyle name="Lien hypertexte" xfId="3186" builtinId="8" hidden="1"/>
    <cellStyle name="Lien hypertexte" xfId="3188" builtinId="8" hidden="1"/>
    <cellStyle name="Lien hypertexte" xfId="3190" builtinId="8" hidden="1"/>
    <cellStyle name="Lien hypertexte" xfId="3192" builtinId="8" hidden="1"/>
    <cellStyle name="Lien hypertexte" xfId="3194" builtinId="8" hidden="1"/>
    <cellStyle name="Lien hypertexte" xfId="3196" builtinId="8" hidden="1"/>
    <cellStyle name="Lien hypertexte" xfId="3198" builtinId="8" hidden="1"/>
    <cellStyle name="Lien hypertexte" xfId="3200" builtinId="8" hidden="1"/>
    <cellStyle name="Lien hypertexte" xfId="3202" builtinId="8" hidden="1"/>
    <cellStyle name="Lien hypertexte" xfId="3204" builtinId="8" hidden="1"/>
    <cellStyle name="Lien hypertexte" xfId="3206" builtinId="8" hidden="1"/>
    <cellStyle name="Lien hypertexte" xfId="3208" builtinId="8" hidden="1"/>
    <cellStyle name="Lien hypertexte" xfId="3210" builtinId="8" hidden="1"/>
    <cellStyle name="Lien hypertexte" xfId="3212" builtinId="8" hidden="1"/>
    <cellStyle name="Lien hypertexte" xfId="3214" builtinId="8" hidden="1"/>
    <cellStyle name="Lien hypertexte" xfId="3216" builtinId="8" hidden="1"/>
    <cellStyle name="Lien hypertexte" xfId="3218" builtinId="8" hidden="1"/>
    <cellStyle name="Lien hypertexte" xfId="3220" builtinId="8" hidden="1"/>
    <cellStyle name="Lien hypertexte" xfId="3222" builtinId="8" hidden="1"/>
    <cellStyle name="Lien hypertexte" xfId="3224" builtinId="8" hidden="1"/>
    <cellStyle name="Lien hypertexte" xfId="3226" builtinId="8" hidden="1"/>
    <cellStyle name="Lien hypertexte" xfId="3228" builtinId="8" hidden="1"/>
    <cellStyle name="Lien hypertexte" xfId="3230" builtinId="8" hidden="1"/>
    <cellStyle name="Lien hypertexte" xfId="3232" builtinId="8" hidden="1"/>
    <cellStyle name="Lien hypertexte" xfId="3234" builtinId="8" hidden="1"/>
    <cellStyle name="Lien hypertexte" xfId="3236" builtinId="8" hidden="1"/>
    <cellStyle name="Lien hypertexte" xfId="3238" builtinId="8" hidden="1"/>
    <cellStyle name="Lien hypertexte" xfId="3240" builtinId="8" hidden="1"/>
    <cellStyle name="Lien hypertexte" xfId="3242" builtinId="8" hidden="1"/>
    <cellStyle name="Lien hypertexte" xfId="3244" builtinId="8" hidden="1"/>
    <cellStyle name="Lien hypertexte" xfId="3246" builtinId="8" hidden="1"/>
    <cellStyle name="Lien hypertexte" xfId="3248" builtinId="8" hidden="1"/>
    <cellStyle name="Lien hypertexte" xfId="3250" builtinId="8" hidden="1"/>
    <cellStyle name="Lien hypertexte" xfId="3252" builtinId="8" hidden="1"/>
    <cellStyle name="Lien hypertexte" xfId="3254" builtinId="8" hidden="1"/>
    <cellStyle name="Lien hypertexte" xfId="3256" builtinId="8" hidden="1"/>
    <cellStyle name="Lien hypertexte" xfId="3258" builtinId="8" hidden="1"/>
    <cellStyle name="Lien hypertexte" xfId="3260" builtinId="8" hidden="1"/>
    <cellStyle name="Lien hypertexte" xfId="3262" builtinId="8" hidden="1"/>
    <cellStyle name="Lien hypertexte" xfId="3264" builtinId="8" hidden="1"/>
    <cellStyle name="Lien hypertexte" xfId="3266" builtinId="8" hidden="1"/>
    <cellStyle name="Lien hypertexte" xfId="3268" builtinId="8" hidden="1"/>
    <cellStyle name="Lien hypertexte" xfId="3270" builtinId="8" hidden="1"/>
    <cellStyle name="Lien hypertexte" xfId="3272" builtinId="8" hidden="1"/>
    <cellStyle name="Lien hypertexte" xfId="3274" builtinId="8" hidden="1"/>
    <cellStyle name="Lien hypertexte" xfId="3276" builtinId="8" hidden="1"/>
    <cellStyle name="Lien hypertexte" xfId="3278" builtinId="8" hidden="1"/>
    <cellStyle name="Lien hypertexte" xfId="3280" builtinId="8" hidden="1"/>
    <cellStyle name="Lien hypertexte" xfId="3282" builtinId="8" hidden="1"/>
    <cellStyle name="Lien hypertexte" xfId="3284" builtinId="8" hidden="1"/>
    <cellStyle name="Lien hypertexte" xfId="3286" builtinId="8" hidden="1"/>
    <cellStyle name="Lien hypertexte" xfId="3288" builtinId="8" hidden="1"/>
    <cellStyle name="Lien hypertexte" xfId="3290" builtinId="8" hidden="1"/>
    <cellStyle name="Lien hypertexte" xfId="3292" builtinId="8" hidden="1"/>
    <cellStyle name="Lien hypertexte" xfId="3294" builtinId="8" hidden="1"/>
    <cellStyle name="Lien hypertexte" xfId="3296" builtinId="8" hidden="1"/>
    <cellStyle name="Lien hypertexte" xfId="3298" builtinId="8" hidden="1"/>
    <cellStyle name="Lien hypertexte" xfId="3300" builtinId="8" hidden="1"/>
    <cellStyle name="Lien hypertexte" xfId="3302" builtinId="8" hidden="1"/>
    <cellStyle name="Lien hypertexte" xfId="3304" builtinId="8" hidden="1"/>
    <cellStyle name="Lien hypertexte" xfId="3306" builtinId="8" hidden="1"/>
    <cellStyle name="Lien hypertexte" xfId="3308" builtinId="8" hidden="1"/>
    <cellStyle name="Lien hypertexte" xfId="3310" builtinId="8" hidden="1"/>
    <cellStyle name="Lien hypertexte" xfId="3312" builtinId="8" hidden="1"/>
    <cellStyle name="Lien hypertexte" xfId="3314" builtinId="8" hidden="1"/>
    <cellStyle name="Lien hypertexte" xfId="3316" builtinId="8" hidden="1"/>
    <cellStyle name="Lien hypertexte" xfId="3318" builtinId="8" hidden="1"/>
    <cellStyle name="Lien hypertexte" xfId="3320" builtinId="8" hidden="1"/>
    <cellStyle name="Lien hypertexte" xfId="3322" builtinId="8" hidden="1"/>
    <cellStyle name="Lien hypertexte" xfId="3324" builtinId="8" hidden="1"/>
    <cellStyle name="Lien hypertexte" xfId="3326" builtinId="8" hidden="1"/>
    <cellStyle name="Lien hypertexte" xfId="3328" builtinId="8" hidden="1"/>
    <cellStyle name="Lien hypertexte" xfId="3330" builtinId="8" hidden="1"/>
    <cellStyle name="Lien hypertexte" xfId="3332" builtinId="8" hidden="1"/>
    <cellStyle name="Lien hypertexte" xfId="3334" builtinId="8" hidden="1"/>
    <cellStyle name="Lien hypertexte" xfId="3336" builtinId="8" hidden="1"/>
    <cellStyle name="Lien hypertexte" xfId="3338" builtinId="8" hidden="1"/>
    <cellStyle name="Lien hypertexte" xfId="3340" builtinId="8" hidden="1"/>
    <cellStyle name="Lien hypertexte" xfId="3342" builtinId="8" hidden="1"/>
    <cellStyle name="Lien hypertexte" xfId="3344" builtinId="8" hidden="1"/>
    <cellStyle name="Lien hypertexte" xfId="3346" builtinId="8" hidden="1"/>
    <cellStyle name="Lien hypertexte" xfId="3348" builtinId="8" hidden="1"/>
    <cellStyle name="Lien hypertexte" xfId="3350" builtinId="8" hidden="1"/>
    <cellStyle name="Lien hypertexte" xfId="3352" builtinId="8" hidden="1"/>
    <cellStyle name="Lien hypertexte" xfId="3354" builtinId="8" hidden="1"/>
    <cellStyle name="Lien hypertexte" xfId="3356" builtinId="8" hidden="1"/>
    <cellStyle name="Lien hypertexte" xfId="3358" builtinId="8" hidden="1"/>
    <cellStyle name="Lien hypertexte" xfId="3360" builtinId="8" hidden="1"/>
    <cellStyle name="Lien hypertexte" xfId="3362" builtinId="8" hidden="1"/>
    <cellStyle name="Lien hypertexte" xfId="3364" builtinId="8" hidden="1"/>
    <cellStyle name="Lien hypertexte" xfId="3366" builtinId="8" hidden="1"/>
    <cellStyle name="Lien hypertexte" xfId="3368" builtinId="8" hidden="1"/>
    <cellStyle name="Lien hypertexte" xfId="3370" builtinId="8" hidden="1"/>
    <cellStyle name="Lien hypertexte" xfId="3372" builtinId="8" hidden="1"/>
    <cellStyle name="Lien hypertexte" xfId="3374" builtinId="8" hidden="1"/>
    <cellStyle name="Lien hypertexte" xfId="3376" builtinId="8" hidden="1"/>
    <cellStyle name="Lien hypertexte" xfId="3378" builtinId="8" hidden="1"/>
    <cellStyle name="Lien hypertexte" xfId="3380" builtinId="8" hidden="1"/>
    <cellStyle name="Lien hypertexte" xfId="3382" builtinId="8" hidden="1"/>
    <cellStyle name="Lien hypertexte" xfId="3384" builtinId="8" hidden="1"/>
    <cellStyle name="Lien hypertexte" xfId="3386" builtinId="8" hidden="1"/>
    <cellStyle name="Lien hypertexte" xfId="3388" builtinId="8" hidden="1"/>
    <cellStyle name="Lien hypertexte" xfId="3390" builtinId="8" hidden="1"/>
    <cellStyle name="Lien hypertexte" xfId="3392" builtinId="8" hidden="1"/>
    <cellStyle name="Lien hypertexte" xfId="3394" builtinId="8" hidden="1"/>
    <cellStyle name="Lien hypertexte" xfId="3396" builtinId="8" hidden="1"/>
    <cellStyle name="Lien hypertexte" xfId="3398" builtinId="8" hidden="1"/>
    <cellStyle name="Lien hypertexte" xfId="3400" builtinId="8" hidden="1"/>
    <cellStyle name="Lien hypertexte" xfId="3402" builtinId="8" hidden="1"/>
    <cellStyle name="Lien hypertexte" xfId="3404" builtinId="8" hidden="1"/>
    <cellStyle name="Lien hypertexte" xfId="3406" builtinId="8" hidden="1"/>
    <cellStyle name="Lien hypertexte" xfId="3408" builtinId="8" hidden="1"/>
    <cellStyle name="Lien hypertexte" xfId="3410" builtinId="8" hidden="1"/>
    <cellStyle name="Lien hypertexte" xfId="3412" builtinId="8" hidden="1"/>
    <cellStyle name="Lien hypertexte" xfId="3414" builtinId="8" hidden="1"/>
    <cellStyle name="Lien hypertexte" xfId="3416" builtinId="8" hidden="1"/>
    <cellStyle name="Lien hypertexte" xfId="3418" builtinId="8" hidden="1"/>
    <cellStyle name="Lien hypertexte" xfId="3420" builtinId="8" hidden="1"/>
    <cellStyle name="Lien hypertexte" xfId="3422" builtinId="8" hidden="1"/>
    <cellStyle name="Lien hypertexte" xfId="3424" builtinId="8" hidden="1"/>
    <cellStyle name="Lien hypertexte" xfId="3426" builtinId="8" hidden="1"/>
    <cellStyle name="Lien hypertexte" xfId="3428" builtinId="8" hidden="1"/>
    <cellStyle name="Lien hypertexte" xfId="3430" builtinId="8" hidden="1"/>
    <cellStyle name="Lien hypertexte" xfId="3432" builtinId="8" hidden="1"/>
    <cellStyle name="Lien hypertexte" xfId="3434" builtinId="8" hidden="1"/>
    <cellStyle name="Lien hypertexte" xfId="3436" builtinId="8" hidden="1"/>
    <cellStyle name="Lien hypertexte" xfId="3438" builtinId="8" hidden="1"/>
    <cellStyle name="Lien hypertexte" xfId="3440" builtinId="8" hidden="1"/>
    <cellStyle name="Lien hypertexte" xfId="3442" builtinId="8" hidden="1"/>
    <cellStyle name="Lien hypertexte" xfId="3444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58" builtinId="8" hidden="1"/>
    <cellStyle name="Lien hypertexte" xfId="3460" builtinId="8" hidden="1"/>
    <cellStyle name="Lien hypertexte" xfId="3462" builtinId="8" hidden="1"/>
    <cellStyle name="Lien hypertexte" xfId="3464" builtinId="8" hidden="1"/>
    <cellStyle name="Lien hypertexte" xfId="3466" builtinId="8" hidden="1"/>
    <cellStyle name="Lien hypertexte" xfId="3468" builtinId="8" hidden="1"/>
    <cellStyle name="Lien hypertexte" xfId="3470" builtinId="8" hidden="1"/>
    <cellStyle name="Lien hypertexte" xfId="3472" builtinId="8" hidden="1"/>
    <cellStyle name="Lien hypertexte" xfId="3474" builtinId="8" hidden="1"/>
    <cellStyle name="Lien hypertexte" xfId="3476" builtinId="8" hidden="1"/>
    <cellStyle name="Lien hypertexte" xfId="3478" builtinId="8" hidden="1"/>
    <cellStyle name="Lien hypertexte" xfId="3480" builtinId="8" hidden="1"/>
    <cellStyle name="Lien hypertexte" xfId="3482" builtinId="8" hidden="1"/>
    <cellStyle name="Lien hypertexte" xfId="3484" builtinId="8" hidden="1"/>
    <cellStyle name="Lien hypertexte" xfId="3486" builtinId="8" hidden="1"/>
    <cellStyle name="Lien hypertexte" xfId="3488" builtinId="8" hidden="1"/>
    <cellStyle name="Lien hypertexte" xfId="3490" builtinId="8" hidden="1"/>
    <cellStyle name="Lien hypertexte" xfId="3492" builtinId="8" hidden="1"/>
    <cellStyle name="Lien hypertexte" xfId="3494" builtinId="8" hidden="1"/>
    <cellStyle name="Lien hypertexte" xfId="3496" builtinId="8" hidden="1"/>
    <cellStyle name="Lien hypertexte" xfId="3498" builtinId="8" hidden="1"/>
    <cellStyle name="Lien hypertexte" xfId="3500" builtinId="8" hidden="1"/>
    <cellStyle name="Lien hypertexte" xfId="3502" builtinId="8" hidden="1"/>
    <cellStyle name="Lien hypertexte" xfId="3504" builtinId="8" hidden="1"/>
    <cellStyle name="Lien hypertexte" xfId="3506" builtinId="8" hidden="1"/>
    <cellStyle name="Lien hypertexte" xfId="3508" builtinId="8" hidden="1"/>
    <cellStyle name="Lien hypertexte" xfId="3510" builtinId="8" hidden="1"/>
    <cellStyle name="Lien hypertexte" xfId="3512" builtinId="8" hidden="1"/>
    <cellStyle name="Lien hypertexte" xfId="3514" builtinId="8" hidden="1"/>
    <cellStyle name="Lien hypertexte" xfId="3516" builtinId="8" hidden="1"/>
    <cellStyle name="Lien hypertexte" xfId="3518" builtinId="8" hidden="1"/>
    <cellStyle name="Lien hypertexte" xfId="3520" builtinId="8" hidden="1"/>
    <cellStyle name="Lien hypertexte" xfId="3522" builtinId="8" hidden="1"/>
    <cellStyle name="Lien hypertexte" xfId="3524" builtinId="8" hidden="1"/>
    <cellStyle name="Lien hypertexte" xfId="3526" builtinId="8" hidden="1"/>
    <cellStyle name="Lien hypertexte" xfId="3528" builtinId="8" hidden="1"/>
    <cellStyle name="Lien hypertexte" xfId="3530" builtinId="8" hidden="1"/>
    <cellStyle name="Lien hypertexte" xfId="3532" builtinId="8" hidden="1"/>
    <cellStyle name="Lien hypertexte" xfId="3534" builtinId="8" hidden="1"/>
    <cellStyle name="Lien hypertexte" xfId="3536" builtinId="8" hidden="1"/>
    <cellStyle name="Lien hypertexte" xfId="3538" builtinId="8" hidden="1"/>
    <cellStyle name="Lien hypertexte" xfId="3540" builtinId="8" hidden="1"/>
    <cellStyle name="Lien hypertexte" xfId="3542" builtinId="8" hidden="1"/>
    <cellStyle name="Lien hypertexte" xfId="3544" builtinId="8" hidden="1"/>
    <cellStyle name="Lien hypertexte" xfId="3546" builtinId="8" hidden="1"/>
    <cellStyle name="Lien hypertexte" xfId="3548" builtinId="8" hidden="1"/>
    <cellStyle name="Lien hypertexte" xfId="3550" builtinId="8" hidden="1"/>
    <cellStyle name="Lien hypertexte" xfId="3552" builtinId="8" hidden="1"/>
    <cellStyle name="Lien hypertexte" xfId="3554" builtinId="8" hidden="1"/>
    <cellStyle name="Lien hypertexte" xfId="3556" builtinId="8" hidden="1"/>
    <cellStyle name="Lien hypertexte" xfId="3558" builtinId="8" hidden="1"/>
    <cellStyle name="Lien hypertexte" xfId="3560" builtinId="8" hidden="1"/>
    <cellStyle name="Lien hypertexte" xfId="3562" builtinId="8" hidden="1"/>
    <cellStyle name="Lien hypertexte" xfId="3564" builtinId="8" hidden="1"/>
    <cellStyle name="Lien hypertexte" xfId="3566" builtinId="8" hidden="1"/>
    <cellStyle name="Lien hypertexte" xfId="3568" builtinId="8" hidden="1"/>
    <cellStyle name="Lien hypertexte" xfId="3570" builtinId="8" hidden="1"/>
    <cellStyle name="Lien hypertexte" xfId="3572" builtinId="8" hidden="1"/>
    <cellStyle name="Lien hypertexte" xfId="3574" builtinId="8" hidden="1"/>
    <cellStyle name="Lien hypertexte" xfId="3576" builtinId="8" hidden="1"/>
    <cellStyle name="Lien hypertexte" xfId="3578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88" builtinId="8" hidden="1"/>
    <cellStyle name="Lien hypertexte" xfId="3590" builtinId="8" hidden="1"/>
    <cellStyle name="Lien hypertexte" xfId="3592" builtinId="8" hidden="1"/>
    <cellStyle name="Lien hypertexte" xfId="3594" builtinId="8" hidden="1"/>
    <cellStyle name="Lien hypertexte" xfId="3596" builtinId="8" hidden="1"/>
    <cellStyle name="Lien hypertexte" xfId="3598" builtinId="8" hidden="1"/>
    <cellStyle name="Lien hypertexte" xfId="3600" builtinId="8" hidden="1"/>
    <cellStyle name="Lien hypertexte" xfId="3602" builtinId="8" hidden="1"/>
    <cellStyle name="Lien hypertexte" xfId="3604" builtinId="8" hidden="1"/>
    <cellStyle name="Lien hypertexte" xfId="3606" builtinId="8" hidden="1"/>
    <cellStyle name="Lien hypertexte" xfId="3608" builtinId="8" hidden="1"/>
    <cellStyle name="Lien hypertexte" xfId="3610" builtinId="8" hidden="1"/>
    <cellStyle name="Lien hypertexte" xfId="3612" builtinId="8" hidden="1"/>
    <cellStyle name="Lien hypertexte" xfId="3614" builtinId="8" hidden="1"/>
    <cellStyle name="Lien hypertexte" xfId="3616" builtinId="8" hidden="1"/>
    <cellStyle name="Lien hypertexte" xfId="3618" builtinId="8" hidden="1"/>
    <cellStyle name="Lien hypertexte" xfId="3620" builtinId="8" hidden="1"/>
    <cellStyle name="Lien hypertexte" xfId="3622" builtinId="8" hidden="1"/>
    <cellStyle name="Lien hypertexte" xfId="3624" builtinId="8" hidden="1"/>
    <cellStyle name="Lien hypertexte" xfId="3626" builtinId="8" hidden="1"/>
    <cellStyle name="Lien hypertexte" xfId="3628" builtinId="8" hidden="1"/>
    <cellStyle name="Lien hypertexte" xfId="3630" builtinId="8" hidden="1"/>
    <cellStyle name="Lien hypertexte" xfId="3632" builtinId="8" hidden="1"/>
    <cellStyle name="Lien hypertexte" xfId="3634" builtinId="8" hidden="1"/>
    <cellStyle name="Lien hypertexte" xfId="3636" builtinId="8" hidden="1"/>
    <cellStyle name="Lien hypertexte" xfId="3638" builtinId="8" hidden="1"/>
    <cellStyle name="Lien hypertexte" xfId="3640" builtinId="8" hidden="1"/>
    <cellStyle name="Lien hypertexte" xfId="3642" builtinId="8" hidden="1"/>
    <cellStyle name="Lien hypertexte" xfId="3644" builtinId="8" hidden="1"/>
    <cellStyle name="Lien hypertexte" xfId="3646" builtinId="8" hidden="1"/>
    <cellStyle name="Lien hypertexte" xfId="3648" builtinId="8" hidden="1"/>
    <cellStyle name="Lien hypertexte" xfId="3650" builtinId="8" hidden="1"/>
    <cellStyle name="Lien hypertexte" xfId="3652" builtinId="8" hidden="1"/>
    <cellStyle name="Lien hypertexte" xfId="3654" builtinId="8" hidden="1"/>
    <cellStyle name="Lien hypertexte" xfId="3656" builtinId="8" hidden="1"/>
    <cellStyle name="Lien hypertexte" xfId="3658" builtinId="8" hidden="1"/>
    <cellStyle name="Lien hypertexte" xfId="3660" builtinId="8" hidden="1"/>
    <cellStyle name="Lien hypertexte" xfId="3662" builtinId="8" hidden="1"/>
    <cellStyle name="Lien hypertexte" xfId="3664" builtinId="8" hidden="1"/>
    <cellStyle name="Lien hypertexte" xfId="3666" builtinId="8" hidden="1"/>
    <cellStyle name="Lien hypertexte" xfId="3668" builtinId="8" hidden="1"/>
    <cellStyle name="Lien hypertexte" xfId="3670" builtinId="8" hidden="1"/>
    <cellStyle name="Lien hypertexte" xfId="3672" builtinId="8" hidden="1"/>
    <cellStyle name="Lien hypertexte" xfId="3674" builtinId="8" hidden="1"/>
    <cellStyle name="Lien hypertexte" xfId="3676" builtinId="8" hidden="1"/>
    <cellStyle name="Lien hypertexte" xfId="3678" builtinId="8" hidden="1"/>
    <cellStyle name="Lien hypertexte" xfId="3680" builtinId="8" hidden="1"/>
    <cellStyle name="Lien hypertexte" xfId="3682" builtinId="8" hidden="1"/>
    <cellStyle name="Lien hypertexte" xfId="3684" builtinId="8" hidden="1"/>
    <cellStyle name="Lien hypertexte" xfId="3686" builtinId="8" hidden="1"/>
    <cellStyle name="Lien hypertexte" xfId="3688" builtinId="8" hidden="1"/>
    <cellStyle name="Lien hypertexte" xfId="3690" builtinId="8" hidden="1"/>
    <cellStyle name="Lien hypertexte" xfId="3692" builtinId="8" hidden="1"/>
    <cellStyle name="Lien hypertexte" xfId="3694" builtinId="8" hidden="1"/>
    <cellStyle name="Lien hypertexte" xfId="3696" builtinId="8" hidden="1"/>
    <cellStyle name="Lien hypertexte" xfId="3698" builtinId="8" hidden="1"/>
    <cellStyle name="Lien hypertexte" xfId="3700" builtinId="8" hidden="1"/>
    <cellStyle name="Lien hypertexte" xfId="3702" builtinId="8" hidden="1"/>
    <cellStyle name="Lien hypertexte" xfId="3704" builtinId="8" hidden="1"/>
    <cellStyle name="Lien hypertexte" xfId="3706" builtinId="8" hidden="1"/>
    <cellStyle name="Lien hypertexte" xfId="3708" builtinId="8" hidden="1"/>
    <cellStyle name="Lien hypertexte" xfId="3710" builtinId="8" hidden="1"/>
    <cellStyle name="Lien hypertexte" xfId="3712" builtinId="8" hidden="1"/>
    <cellStyle name="Lien hypertexte" xfId="3714" builtinId="8" hidden="1"/>
    <cellStyle name="Lien hypertexte" xfId="3716" builtinId="8" hidden="1"/>
    <cellStyle name="Lien hypertexte" xfId="3718" builtinId="8" hidden="1"/>
    <cellStyle name="Lien hypertexte" xfId="3720" builtinId="8" hidden="1"/>
    <cellStyle name="Lien hypertexte" xfId="3722" builtinId="8" hidden="1"/>
    <cellStyle name="Lien hypertexte" xfId="3724" builtinId="8" hidden="1"/>
    <cellStyle name="Lien hypertexte" xfId="3726" builtinId="8" hidden="1"/>
    <cellStyle name="Lien hypertexte" xfId="3728" builtinId="8" hidden="1"/>
    <cellStyle name="Lien hypertexte" xfId="3730" builtinId="8" hidden="1"/>
    <cellStyle name="Lien hypertexte" xfId="3732" builtinId="8" hidden="1"/>
    <cellStyle name="Lien hypertexte" xfId="3734" builtinId="8" hidden="1"/>
    <cellStyle name="Lien hypertexte" xfId="3736" builtinId="8" hidden="1"/>
    <cellStyle name="Lien hypertexte" xfId="3738" builtinId="8" hidden="1"/>
    <cellStyle name="Lien hypertexte" xfId="3740" builtinId="8" hidden="1"/>
    <cellStyle name="Lien hypertexte" xfId="3742" builtinId="8" hidden="1"/>
    <cellStyle name="Lien hypertexte" xfId="3744" builtinId="8" hidden="1"/>
    <cellStyle name="Lien hypertexte" xfId="3746" builtinId="8" hidden="1"/>
    <cellStyle name="Lien hypertexte" xfId="3748" builtinId="8" hidden="1"/>
    <cellStyle name="Lien hypertexte" xfId="3750" builtinId="8" hidden="1"/>
    <cellStyle name="Lien hypertexte" xfId="3752" builtinId="8" hidden="1"/>
    <cellStyle name="Lien hypertexte" xfId="3754" builtinId="8" hidden="1"/>
    <cellStyle name="Lien hypertexte" xfId="3756" builtinId="8" hidden="1"/>
    <cellStyle name="Lien hypertexte" xfId="3758" builtinId="8" hidden="1"/>
    <cellStyle name="Lien hypertexte" xfId="3760" builtinId="8" hidden="1"/>
    <cellStyle name="Lien hypertexte" xfId="3762" builtinId="8" hidden="1"/>
    <cellStyle name="Lien hypertexte" xfId="3764" builtinId="8" hidden="1"/>
    <cellStyle name="Lien hypertexte" xfId="3766" builtinId="8" hidden="1"/>
    <cellStyle name="Lien hypertexte" xfId="3768" builtinId="8" hidden="1"/>
    <cellStyle name="Lien hypertexte" xfId="3770" builtinId="8" hidden="1"/>
    <cellStyle name="Lien hypertexte" xfId="3772" builtinId="8" hidden="1"/>
    <cellStyle name="Lien hypertexte" xfId="3774" builtinId="8" hidden="1"/>
    <cellStyle name="Lien hypertexte" xfId="3776" builtinId="8" hidden="1"/>
    <cellStyle name="Lien hypertexte" xfId="3778" builtinId="8" hidden="1"/>
    <cellStyle name="Lien hypertexte" xfId="3780" builtinId="8" hidden="1"/>
    <cellStyle name="Lien hypertexte" xfId="3782" builtinId="8" hidden="1"/>
    <cellStyle name="Lien hypertexte" xfId="3784" builtinId="8" hidden="1"/>
    <cellStyle name="Lien hypertexte" xfId="3786" builtinId="8" hidden="1"/>
    <cellStyle name="Lien hypertexte" xfId="3788" builtinId="8" hidden="1"/>
    <cellStyle name="Lien hypertexte" xfId="3790" builtinId="8" hidden="1"/>
    <cellStyle name="Lien hypertexte" xfId="3792" builtinId="8" hidden="1"/>
    <cellStyle name="Lien hypertexte" xfId="3794" builtinId="8" hidden="1"/>
    <cellStyle name="Lien hypertexte" xfId="3796" builtinId="8" hidden="1"/>
    <cellStyle name="Lien hypertexte" xfId="3798" builtinId="8" hidden="1"/>
    <cellStyle name="Lien hypertexte" xfId="3800" builtinId="8" hidden="1"/>
    <cellStyle name="Lien hypertexte" xfId="3802" builtinId="8" hidden="1"/>
    <cellStyle name="Lien hypertexte" xfId="3804" builtinId="8" hidden="1"/>
    <cellStyle name="Lien hypertexte" xfId="3806" builtinId="8" hidden="1"/>
    <cellStyle name="Lien hypertexte" xfId="3808" builtinId="8" hidden="1"/>
    <cellStyle name="Lien hypertexte" xfId="3810" builtinId="8" hidden="1"/>
    <cellStyle name="Lien hypertexte" xfId="3812" builtinId="8" hidden="1"/>
    <cellStyle name="Lien hypertexte" xfId="3814" builtinId="8" hidden="1"/>
    <cellStyle name="Lien hypertexte" xfId="3816" builtinId="8" hidden="1"/>
    <cellStyle name="Lien hypertexte" xfId="3818" builtinId="8" hidden="1"/>
    <cellStyle name="Lien hypertexte" xfId="3820" builtinId="8" hidden="1"/>
    <cellStyle name="Lien hypertexte" xfId="3822" builtinId="8" hidden="1"/>
    <cellStyle name="Lien hypertexte" xfId="3824" builtinId="8" hidden="1"/>
    <cellStyle name="Lien hypertexte" xfId="3826" builtinId="8" hidden="1"/>
    <cellStyle name="Lien hypertexte" xfId="3828" builtinId="8" hidden="1"/>
    <cellStyle name="Lien hypertexte" xfId="3830" builtinId="8" hidden="1"/>
    <cellStyle name="Lien hypertexte" xfId="3832" builtinId="8" hidden="1"/>
    <cellStyle name="Lien hypertexte" xfId="3834" builtinId="8" hidden="1"/>
    <cellStyle name="Lien hypertexte" xfId="3836" builtinId="8" hidden="1"/>
    <cellStyle name="Lien hypertexte" xfId="3838" builtinId="8" hidden="1"/>
    <cellStyle name="Lien hypertexte" xfId="3840" builtinId="8" hidden="1"/>
    <cellStyle name="Lien hypertexte" xfId="3842" builtinId="8" hidden="1"/>
    <cellStyle name="Lien hypertexte" xfId="3844" builtinId="8" hidden="1"/>
    <cellStyle name="Lien hypertexte" xfId="3846" builtinId="8" hidden="1"/>
    <cellStyle name="Lien hypertexte" xfId="3848" builtinId="8" hidden="1"/>
    <cellStyle name="Lien hypertexte" xfId="3850" builtinId="8" hidden="1"/>
    <cellStyle name="Lien hypertexte" xfId="3852" builtinId="8" hidden="1"/>
    <cellStyle name="Lien hypertexte" xfId="3854" builtinId="8" hidden="1"/>
    <cellStyle name="Lien hypertexte" xfId="3856" builtinId="8" hidden="1"/>
    <cellStyle name="Lien hypertexte" xfId="3858" builtinId="8" hidden="1"/>
    <cellStyle name="Lien hypertexte" xfId="3860" builtinId="8" hidden="1"/>
    <cellStyle name="Lien hypertexte" xfId="3862" builtinId="8" hidden="1"/>
    <cellStyle name="Lien hypertexte" xfId="3864" builtinId="8" hidden="1"/>
    <cellStyle name="Lien hypertexte" xfId="3866" builtinId="8" hidden="1"/>
    <cellStyle name="Lien hypertexte" xfId="3868" builtinId="8" hidden="1"/>
    <cellStyle name="Lien hypertexte" xfId="3870" builtinId="8" hidden="1"/>
    <cellStyle name="Lien hypertexte" xfId="3872" builtinId="8" hidden="1"/>
    <cellStyle name="Lien hypertexte" xfId="3874" builtinId="8" hidden="1"/>
    <cellStyle name="Lien hypertexte" xfId="3876" builtinId="8" hidden="1"/>
    <cellStyle name="Lien hypertexte" xfId="3878" builtinId="8" hidden="1"/>
    <cellStyle name="Lien hypertexte" xfId="3880" builtinId="8" hidden="1"/>
    <cellStyle name="Lien hypertexte" xfId="3882" builtinId="8" hidden="1"/>
    <cellStyle name="Lien hypertexte" xfId="3884" builtinId="8" hidden="1"/>
    <cellStyle name="Lien hypertexte" xfId="3886" builtinId="8" hidden="1"/>
    <cellStyle name="Lien hypertexte" xfId="3888" builtinId="8" hidden="1"/>
    <cellStyle name="Lien hypertexte" xfId="3890" builtinId="8" hidden="1"/>
    <cellStyle name="Lien hypertexte" xfId="3892" builtinId="8" hidden="1"/>
    <cellStyle name="Lien hypertexte" xfId="3894" builtinId="8" hidden="1"/>
    <cellStyle name="Lien hypertexte" xfId="3896" builtinId="8" hidden="1"/>
    <cellStyle name="Lien hypertexte" xfId="3898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10" builtinId="8" hidden="1"/>
    <cellStyle name="Lien hypertexte" xfId="3912" builtinId="8" hidden="1"/>
    <cellStyle name="Lien hypertexte" xfId="3914" builtinId="8" hidden="1"/>
    <cellStyle name="Lien hypertexte" xfId="3916" builtinId="8" hidden="1"/>
    <cellStyle name="Lien hypertexte" xfId="3918" builtinId="8" hidden="1"/>
    <cellStyle name="Lien hypertexte" xfId="3920" builtinId="8" hidden="1"/>
    <cellStyle name="Lien hypertexte" xfId="3922" builtinId="8" hidden="1"/>
    <cellStyle name="Lien hypertexte" xfId="3924" builtinId="8" hidden="1"/>
    <cellStyle name="Lien hypertexte" xfId="3926" builtinId="8" hidden="1"/>
    <cellStyle name="Lien hypertexte" xfId="3928" builtinId="8" hidden="1"/>
    <cellStyle name="Lien hypertexte" xfId="3930" builtinId="8" hidden="1"/>
    <cellStyle name="Lien hypertexte" xfId="3932" builtinId="8" hidden="1"/>
    <cellStyle name="Lien hypertexte" xfId="3934" builtinId="8" hidden="1"/>
    <cellStyle name="Lien hypertexte" xfId="3936" builtinId="8" hidden="1"/>
    <cellStyle name="Lien hypertexte" xfId="3938" builtinId="8" hidden="1"/>
    <cellStyle name="Lien hypertexte" xfId="3940" builtinId="8" hidden="1"/>
    <cellStyle name="Lien hypertexte" xfId="3942" builtinId="8" hidden="1"/>
    <cellStyle name="Lien hypertexte" xfId="3944" builtinId="8" hidden="1"/>
    <cellStyle name="Lien hypertexte" xfId="3946" builtinId="8" hidden="1"/>
    <cellStyle name="Lien hypertexte" xfId="3948" builtinId="8" hidden="1"/>
    <cellStyle name="Lien hypertexte" xfId="3950" builtinId="8" hidden="1"/>
    <cellStyle name="Lien hypertexte" xfId="3952" builtinId="8" hidden="1"/>
    <cellStyle name="Lien hypertexte" xfId="3954" builtinId="8" hidden="1"/>
    <cellStyle name="Lien hypertexte" xfId="3956" builtinId="8" hidden="1"/>
    <cellStyle name="Lien hypertexte" xfId="3958" builtinId="8" hidden="1"/>
    <cellStyle name="Lien hypertexte" xfId="3960" builtinId="8" hidden="1"/>
    <cellStyle name="Lien hypertexte" xfId="3962" builtinId="8" hidden="1"/>
    <cellStyle name="Lien hypertexte" xfId="3964" builtinId="8" hidden="1"/>
    <cellStyle name="Lien hypertexte" xfId="3966" builtinId="8" hidden="1"/>
    <cellStyle name="Lien hypertexte" xfId="3968" builtinId="8" hidden="1"/>
    <cellStyle name="Lien hypertexte" xfId="3970" builtinId="8" hidden="1"/>
    <cellStyle name="Lien hypertexte" xfId="3972" builtinId="8" hidden="1"/>
    <cellStyle name="Lien hypertexte" xfId="3974" builtinId="8" hidden="1"/>
    <cellStyle name="Lien hypertexte" xfId="3976" builtinId="8" hidden="1"/>
    <cellStyle name="Lien hypertexte" xfId="3978" builtinId="8" hidden="1"/>
    <cellStyle name="Lien hypertexte" xfId="3980" builtinId="8" hidden="1"/>
    <cellStyle name="Lien hypertexte" xfId="3982" builtinId="8" hidden="1"/>
    <cellStyle name="Lien hypertexte" xfId="3984" builtinId="8" hidden="1"/>
    <cellStyle name="Lien hypertexte" xfId="3986" builtinId="8" hidden="1"/>
    <cellStyle name="Lien hypertexte" xfId="3988" builtinId="8" hidden="1"/>
    <cellStyle name="Lien hypertexte" xfId="3990" builtinId="8" hidden="1"/>
    <cellStyle name="Lien hypertexte" xfId="3992" builtinId="8" hidden="1"/>
    <cellStyle name="Lien hypertexte" xfId="3994" builtinId="8" hidden="1"/>
    <cellStyle name="Lien hypertexte" xfId="3996" builtinId="8" hidden="1"/>
    <cellStyle name="Lien hypertexte" xfId="3998" builtinId="8" hidden="1"/>
    <cellStyle name="Lien hypertexte" xfId="4000" builtinId="8" hidden="1"/>
    <cellStyle name="Lien hypertexte" xfId="4002" builtinId="8" hidden="1"/>
    <cellStyle name="Lien hypertexte" xfId="4004" builtinId="8" hidden="1"/>
    <cellStyle name="Lien hypertexte" xfId="4006" builtinId="8" hidden="1"/>
    <cellStyle name="Lien hypertexte" xfId="4008" builtinId="8" hidden="1"/>
    <cellStyle name="Lien hypertexte" xfId="4010" builtinId="8" hidden="1"/>
    <cellStyle name="Lien hypertexte" xfId="4012" builtinId="8" hidden="1"/>
    <cellStyle name="Lien hypertexte" xfId="4014" builtinId="8" hidden="1"/>
    <cellStyle name="Lien hypertexte" xfId="4016" builtinId="8" hidden="1"/>
    <cellStyle name="Lien hypertexte" xfId="4018" builtinId="8" hidden="1"/>
    <cellStyle name="Lien hypertexte" xfId="4020" builtinId="8" hidden="1"/>
    <cellStyle name="Lien hypertexte" xfId="4022" builtinId="8" hidden="1"/>
    <cellStyle name="Lien hypertexte" xfId="4024" builtinId="8" hidden="1"/>
    <cellStyle name="Lien hypertexte" xfId="4026" builtinId="8" hidden="1"/>
    <cellStyle name="Lien hypertexte" xfId="4028" builtinId="8" hidden="1"/>
    <cellStyle name="Lien hypertexte" xfId="4030" builtinId="8" hidden="1"/>
    <cellStyle name="Lien hypertexte" xfId="4032" builtinId="8" hidden="1"/>
    <cellStyle name="Lien hypertexte" xfId="4034" builtinId="8" hidden="1"/>
    <cellStyle name="Lien hypertexte" xfId="4036" builtinId="8" hidden="1"/>
    <cellStyle name="Lien hypertexte" xfId="4038" builtinId="8" hidden="1"/>
    <cellStyle name="Lien hypertexte" xfId="4040" builtinId="8" hidden="1"/>
    <cellStyle name="Lien hypertexte" xfId="4042" builtinId="8" hidden="1"/>
    <cellStyle name="Lien hypertexte" xfId="4044" builtinId="8" hidden="1"/>
    <cellStyle name="Lien hypertexte" xfId="4046" builtinId="8" hidden="1"/>
    <cellStyle name="Lien hypertexte" xfId="4048" builtinId="8" hidden="1"/>
    <cellStyle name="Lien hypertexte" xfId="4050" builtinId="8" hidden="1"/>
    <cellStyle name="Lien hypertexte" xfId="4052" builtinId="8" hidden="1"/>
    <cellStyle name="Lien hypertexte" xfId="4054" builtinId="8" hidden="1"/>
    <cellStyle name="Lien hypertexte" xfId="4056" builtinId="8" hidden="1"/>
    <cellStyle name="Lien hypertexte" xfId="4058" builtinId="8" hidden="1"/>
    <cellStyle name="Lien hypertexte" xfId="4060" builtinId="8" hidden="1"/>
    <cellStyle name="Lien hypertexte" xfId="4062" builtinId="8" hidden="1"/>
    <cellStyle name="Lien hypertexte" xfId="4064" builtinId="8" hidden="1"/>
    <cellStyle name="Lien hypertexte" xfId="4066" builtinId="8" hidden="1"/>
    <cellStyle name="Lien hypertexte" xfId="4068" builtinId="8" hidden="1"/>
    <cellStyle name="Lien hypertexte" xfId="4070" builtinId="8" hidden="1"/>
    <cellStyle name="Lien hypertexte" xfId="4072" builtinId="8" hidden="1"/>
    <cellStyle name="Lien hypertexte" xfId="4074" builtinId="8" hidden="1"/>
    <cellStyle name="Lien hypertexte" xfId="4076" builtinId="8" hidden="1"/>
    <cellStyle name="Lien hypertexte" xfId="4078" builtinId="8" hidden="1"/>
    <cellStyle name="Lien hypertexte" xfId="4080" builtinId="8" hidden="1"/>
    <cellStyle name="Lien hypertexte" xfId="4082" builtinId="8" hidden="1"/>
    <cellStyle name="Lien hypertexte" xfId="4084" builtinId="8" hidden="1"/>
    <cellStyle name="Lien hypertexte" xfId="4086" builtinId="8" hidden="1"/>
    <cellStyle name="Lien hypertexte" xfId="4088" builtinId="8" hidden="1"/>
    <cellStyle name="Lien hypertexte" xfId="4090" builtinId="8" hidden="1"/>
    <cellStyle name="Lien hypertexte" xfId="4092" builtinId="8" hidden="1"/>
    <cellStyle name="Lien hypertexte" xfId="4094" builtinId="8" hidden="1"/>
    <cellStyle name="Lien hypertexte" xfId="4096" builtinId="8" hidden="1"/>
    <cellStyle name="Lien hypertexte" xfId="4098" builtinId="8" hidden="1"/>
    <cellStyle name="Lien hypertexte" xfId="4100" builtinId="8" hidden="1"/>
    <cellStyle name="Lien hypertexte" xfId="4102" builtinId="8" hidden="1"/>
    <cellStyle name="Lien hypertexte" xfId="4104" builtinId="8" hidden="1"/>
    <cellStyle name="Lien hypertexte" xfId="4106" builtinId="8" hidden="1"/>
    <cellStyle name="Lien hypertexte" xfId="4108" builtinId="8" hidden="1"/>
    <cellStyle name="Lien hypertexte" xfId="4110" builtinId="8" hidden="1"/>
    <cellStyle name="Lien hypertexte" xfId="4112" builtinId="8" hidden="1"/>
    <cellStyle name="Lien hypertexte" xfId="4114" builtinId="8" hidden="1"/>
    <cellStyle name="Lien hypertexte" xfId="4116" builtinId="8" hidden="1"/>
    <cellStyle name="Lien hypertexte" xfId="4118" builtinId="8" hidden="1"/>
    <cellStyle name="Lien hypertexte" xfId="4120" builtinId="8" hidden="1"/>
    <cellStyle name="Lien hypertexte" xfId="4122" builtinId="8" hidden="1"/>
    <cellStyle name="Lien hypertexte" xfId="4124" builtinId="8" hidden="1"/>
    <cellStyle name="Lien hypertexte" xfId="4126" builtinId="8" hidden="1"/>
    <cellStyle name="Lien hypertexte" xfId="4128" builtinId="8" hidden="1"/>
    <cellStyle name="Lien hypertexte" xfId="4130" builtinId="8" hidden="1"/>
    <cellStyle name="Lien hypertexte" xfId="4132" builtinId="8" hidden="1"/>
    <cellStyle name="Lien hypertexte" xfId="4134" builtinId="8" hidden="1"/>
    <cellStyle name="Lien hypertexte" xfId="4136" builtinId="8" hidden="1"/>
    <cellStyle name="Lien hypertexte" xfId="4138" builtinId="8" hidden="1"/>
    <cellStyle name="Lien hypertexte" xfId="4140" builtinId="8" hidden="1"/>
    <cellStyle name="Lien hypertexte" xfId="4142" builtinId="8" hidden="1"/>
    <cellStyle name="Lien hypertexte" xfId="4144" builtinId="8" hidden="1"/>
    <cellStyle name="Lien hypertexte" xfId="4146" builtinId="8" hidden="1"/>
    <cellStyle name="Lien hypertexte" xfId="4148" builtinId="8" hidden="1"/>
    <cellStyle name="Lien hypertexte" xfId="4150" builtinId="8" hidden="1"/>
    <cellStyle name="Lien hypertexte" xfId="4152" builtinId="8" hidden="1"/>
    <cellStyle name="Lien hypertexte" xfId="4154" builtinId="8" hidden="1"/>
    <cellStyle name="Lien hypertexte" xfId="4156" builtinId="8" hidden="1"/>
    <cellStyle name="Lien hypertexte" xfId="4158" builtinId="8" hidden="1"/>
    <cellStyle name="Lien hypertexte" xfId="4160" builtinId="8" hidden="1"/>
    <cellStyle name="Lien hypertexte" xfId="4162" builtinId="8" hidden="1"/>
    <cellStyle name="Lien hypertexte" xfId="4164" builtinId="8" hidden="1"/>
    <cellStyle name="Lien hypertexte" xfId="4166" builtinId="8" hidden="1"/>
    <cellStyle name="Lien hypertexte" xfId="4168" builtinId="8" hidden="1"/>
    <cellStyle name="Lien hypertexte" xfId="4170" builtinId="8" hidden="1"/>
    <cellStyle name="Lien hypertexte" xfId="4172" builtinId="8" hidden="1"/>
    <cellStyle name="Lien hypertexte" xfId="4174" builtinId="8" hidden="1"/>
    <cellStyle name="Lien hypertexte" xfId="4176" builtinId="8" hidden="1"/>
    <cellStyle name="Lien hypertexte" xfId="4178" builtinId="8" hidden="1"/>
    <cellStyle name="Lien hypertexte" xfId="4180" builtinId="8" hidden="1"/>
    <cellStyle name="Lien hypertexte" xfId="4182" builtinId="8" hidden="1"/>
    <cellStyle name="Lien hypertexte" xfId="4184" builtinId="8" hidden="1"/>
    <cellStyle name="Lien hypertexte" xfId="4186" builtinId="8" hidden="1"/>
    <cellStyle name="Lien hypertexte" xfId="4188" builtinId="8" hidden="1"/>
    <cellStyle name="Lien hypertexte" xfId="4190" builtinId="8" hidden="1"/>
    <cellStyle name="Lien hypertexte" xfId="4192" builtinId="8" hidden="1"/>
    <cellStyle name="Lien hypertexte" xfId="4194" builtinId="8" hidden="1"/>
    <cellStyle name="Lien hypertexte" xfId="4196" builtinId="8" hidden="1"/>
    <cellStyle name="Lien hypertexte" xfId="4198" builtinId="8" hidden="1"/>
    <cellStyle name="Lien hypertexte" xfId="4200" builtinId="8" hidden="1"/>
    <cellStyle name="Lien hypertexte" xfId="4202" builtinId="8" hidden="1"/>
    <cellStyle name="Lien hypertexte" xfId="4204" builtinId="8" hidden="1"/>
    <cellStyle name="Lien hypertexte" xfId="4206" builtinId="8" hidden="1"/>
    <cellStyle name="Lien hypertexte" xfId="4208" builtinId="8" hidden="1"/>
    <cellStyle name="Lien hypertexte" xfId="4210" builtinId="8" hidden="1"/>
    <cellStyle name="Lien hypertexte" xfId="4212" builtinId="8" hidden="1"/>
    <cellStyle name="Lien hypertexte" xfId="4214" builtinId="8" hidden="1"/>
    <cellStyle name="Lien hypertexte" xfId="4216" builtinId="8" hidden="1"/>
    <cellStyle name="Lien hypertexte" xfId="4218" builtinId="8" hidden="1"/>
    <cellStyle name="Lien hypertexte" xfId="4220" builtinId="8" hidden="1"/>
    <cellStyle name="Lien hypertexte" xfId="4222" builtinId="8" hidden="1"/>
    <cellStyle name="Lien hypertexte" xfId="4224" builtinId="8" hidden="1"/>
    <cellStyle name="Lien hypertexte" xfId="4226" builtinId="8" hidden="1"/>
    <cellStyle name="Lien hypertexte" xfId="4228" builtinId="8" hidden="1"/>
    <cellStyle name="Lien hypertexte" xfId="4230" builtinId="8" hidden="1"/>
    <cellStyle name="Lien hypertexte" xfId="4232" builtinId="8" hidden="1"/>
    <cellStyle name="Lien hypertexte" xfId="4234" builtinId="8" hidden="1"/>
    <cellStyle name="Lien hypertexte" xfId="4236" builtinId="8" hidden="1"/>
    <cellStyle name="Lien hypertexte" xfId="4238" builtinId="8" hidden="1"/>
    <cellStyle name="Lien hypertexte" xfId="4240" builtinId="8" hidden="1"/>
    <cellStyle name="Lien hypertexte" xfId="4242" builtinId="8" hidden="1"/>
    <cellStyle name="Lien hypertexte" xfId="4244" builtinId="8" hidden="1"/>
    <cellStyle name="Lien hypertexte" xfId="4246" builtinId="8" hidden="1"/>
    <cellStyle name="Lien hypertexte" xfId="4248" builtinId="8" hidden="1"/>
    <cellStyle name="Lien hypertexte" xfId="4250" builtinId="8" hidden="1"/>
    <cellStyle name="Lien hypertexte" xfId="4252" builtinId="8" hidden="1"/>
    <cellStyle name="Lien hypertexte" xfId="4254" builtinId="8" hidden="1"/>
    <cellStyle name="Lien hypertexte" xfId="4256" builtinId="8" hidden="1"/>
    <cellStyle name="Lien hypertexte" xfId="4258" builtinId="8" hidden="1"/>
    <cellStyle name="Lien hypertexte" xfId="4260" builtinId="8" hidden="1"/>
    <cellStyle name="Lien hypertexte" xfId="4262" builtinId="8" hidden="1"/>
    <cellStyle name="Lien hypertexte" xfId="4264" builtinId="8" hidden="1"/>
    <cellStyle name="Lien hypertexte" xfId="4266" builtinId="8" hidden="1"/>
    <cellStyle name="Lien hypertexte" xfId="4268" builtinId="8" hidden="1"/>
    <cellStyle name="Lien hypertexte" xfId="4270" builtinId="8" hidden="1"/>
    <cellStyle name="Lien hypertexte" xfId="4272" builtinId="8" hidden="1"/>
    <cellStyle name="Lien hypertexte" xfId="4274" builtinId="8" hidden="1"/>
    <cellStyle name="Lien hypertexte" xfId="4276" builtinId="8" hidden="1"/>
    <cellStyle name="Lien hypertexte" xfId="4278" builtinId="8" hidden="1"/>
    <cellStyle name="Lien hypertexte" xfId="4280" builtinId="8" hidden="1"/>
    <cellStyle name="Lien hypertexte" xfId="4282" builtinId="8" hidden="1"/>
    <cellStyle name="Lien hypertexte" xfId="4284" builtinId="8" hidden="1"/>
    <cellStyle name="Lien hypertexte" xfId="4286" builtinId="8" hidden="1"/>
    <cellStyle name="Lien hypertexte" xfId="4288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02" builtinId="8" hidden="1"/>
    <cellStyle name="Lien hypertexte" xfId="4304" builtinId="8" hidden="1"/>
    <cellStyle name="Lien hypertexte" xfId="4306" builtinId="8" hidden="1"/>
    <cellStyle name="Lien hypertexte" xfId="4308" builtinId="8" hidden="1"/>
    <cellStyle name="Lien hypertexte" xfId="4310" builtinId="8" hidden="1"/>
    <cellStyle name="Lien hypertexte" xfId="4312" builtinId="8" hidden="1"/>
    <cellStyle name="Lien hypertexte" xfId="4314" builtinId="8" hidden="1"/>
    <cellStyle name="Lien hypertexte" xfId="4316" builtinId="8" hidden="1"/>
    <cellStyle name="Lien hypertexte" xfId="4318" builtinId="8" hidden="1"/>
    <cellStyle name="Lien hypertexte" xfId="4320" builtinId="8" hidden="1"/>
    <cellStyle name="Lien hypertexte" xfId="4322" builtinId="8" hidden="1"/>
    <cellStyle name="Lien hypertexte" xfId="4324" builtinId="8" hidden="1"/>
    <cellStyle name="Lien hypertexte" xfId="4326" builtinId="8" hidden="1"/>
    <cellStyle name="Lien hypertexte" xfId="4328" builtinId="8" hidden="1"/>
    <cellStyle name="Lien hypertexte" xfId="4330" builtinId="8" hidden="1"/>
    <cellStyle name="Lien hypertexte" xfId="4332" builtinId="8" hidden="1"/>
    <cellStyle name="Lien hypertexte" xfId="4334" builtinId="8" hidden="1"/>
    <cellStyle name="Lien hypertexte" xfId="4336" builtinId="8" hidden="1"/>
    <cellStyle name="Lien hypertexte" xfId="4338" builtinId="8" hidden="1"/>
    <cellStyle name="Lien hypertexte" xfId="4340" builtinId="8" hidden="1"/>
    <cellStyle name="Lien hypertexte" xfId="4342" builtinId="8" hidden="1"/>
    <cellStyle name="Lien hypertexte" xfId="4344" builtinId="8" hidden="1"/>
    <cellStyle name="Lien hypertexte" xfId="4346" builtinId="8" hidden="1"/>
    <cellStyle name="Lien hypertexte" xfId="4348" builtinId="8" hidden="1"/>
    <cellStyle name="Lien hypertexte" xfId="4350" builtinId="8" hidden="1"/>
    <cellStyle name="Lien hypertexte" xfId="4352" builtinId="8" hidden="1"/>
    <cellStyle name="Lien hypertexte" xfId="4354" builtinId="8" hidden="1"/>
    <cellStyle name="Lien hypertexte" xfId="4356" builtinId="8" hidden="1"/>
    <cellStyle name="Lien hypertexte" xfId="4358" builtinId="8" hidden="1"/>
    <cellStyle name="Lien hypertexte" xfId="4360" builtinId="8" hidden="1"/>
    <cellStyle name="Lien hypertexte" xfId="4362" builtinId="8" hidden="1"/>
    <cellStyle name="Lien hypertexte" xfId="4364" builtinId="8" hidden="1"/>
    <cellStyle name="Lien hypertexte" xfId="4366" builtinId="8" hidden="1"/>
    <cellStyle name="Lien hypertexte" xfId="4368" builtinId="8" hidden="1"/>
    <cellStyle name="Lien hypertexte" xfId="4370" builtinId="8" hidden="1"/>
    <cellStyle name="Lien hypertexte" xfId="4372" builtinId="8" hidden="1"/>
    <cellStyle name="Lien hypertexte" xfId="4374" builtinId="8" hidden="1"/>
    <cellStyle name="Lien hypertexte" xfId="4376" builtinId="8" hidden="1"/>
    <cellStyle name="Lien hypertexte" xfId="4378" builtinId="8" hidden="1"/>
    <cellStyle name="Lien hypertexte" xfId="4380" builtinId="8" hidden="1"/>
    <cellStyle name="Lien hypertexte" xfId="4382" builtinId="8" hidden="1"/>
    <cellStyle name="Lien hypertexte" xfId="4384" builtinId="8" hidden="1"/>
    <cellStyle name="Lien hypertexte" xfId="4386" builtinId="8" hidden="1"/>
    <cellStyle name="Lien hypertexte" xfId="4388" builtinId="8" hidden="1"/>
    <cellStyle name="Lien hypertexte" xfId="4390" builtinId="8" hidden="1"/>
    <cellStyle name="Lien hypertexte" xfId="4392" builtinId="8" hidden="1"/>
    <cellStyle name="Lien hypertexte" xfId="4394" builtinId="8" hidden="1"/>
    <cellStyle name="Lien hypertexte" xfId="4396" builtinId="8" hidden="1"/>
    <cellStyle name="Lien hypertexte" xfId="4398" builtinId="8" hidden="1"/>
    <cellStyle name="Lien hypertexte" xfId="4400" builtinId="8" hidden="1"/>
    <cellStyle name="Lien hypertexte" xfId="4402" builtinId="8" hidden="1"/>
    <cellStyle name="Lien hypertexte" xfId="4404" builtinId="8" hidden="1"/>
    <cellStyle name="Lien hypertexte" xfId="4406" builtinId="8" hidden="1"/>
    <cellStyle name="Lien hypertexte" xfId="4408" builtinId="8" hidden="1"/>
    <cellStyle name="Lien hypertexte" xfId="4410" builtinId="8" hidden="1"/>
    <cellStyle name="Lien hypertexte" xfId="4412" builtinId="8" hidden="1"/>
    <cellStyle name="Lien hypertexte" xfId="4414" builtinId="8" hidden="1"/>
    <cellStyle name="Lien hypertexte" xfId="4416" builtinId="8" hidden="1"/>
    <cellStyle name="Lien hypertexte" xfId="4418" builtinId="8" hidden="1"/>
    <cellStyle name="Lien hypertexte" xfId="4420" builtinId="8" hidden="1"/>
    <cellStyle name="Lien hypertexte" xfId="4422" builtinId="8" hidden="1"/>
    <cellStyle name="Lien hypertexte" xfId="4424" builtinId="8" hidden="1"/>
    <cellStyle name="Lien hypertexte" xfId="4426" builtinId="8" hidden="1"/>
    <cellStyle name="Lien hypertexte" xfId="4428" builtinId="8" hidden="1"/>
    <cellStyle name="Lien hypertexte" xfId="4430" builtinId="8" hidden="1"/>
    <cellStyle name="Lien hypertexte" xfId="4432" builtinId="8" hidden="1"/>
    <cellStyle name="Lien hypertexte" xfId="4434" builtinId="8" hidden="1"/>
    <cellStyle name="Lien hypertexte" xfId="4436" builtinId="8" hidden="1"/>
    <cellStyle name="Lien hypertexte" xfId="4438" builtinId="8" hidden="1"/>
    <cellStyle name="Lien hypertexte" xfId="4440" builtinId="8" hidden="1"/>
    <cellStyle name="Lien hypertexte" xfId="4442" builtinId="8" hidden="1"/>
    <cellStyle name="Lien hypertexte" xfId="4444" builtinId="8" hidden="1"/>
    <cellStyle name="Lien hypertexte" xfId="4446" builtinId="8" hidden="1"/>
    <cellStyle name="Lien hypertexte" xfId="4448" builtinId="8" hidden="1"/>
    <cellStyle name="Lien hypertexte" xfId="4450" builtinId="8" hidden="1"/>
    <cellStyle name="Lien hypertexte" xfId="4452" builtinId="8" hidden="1"/>
    <cellStyle name="Lien hypertexte" xfId="4454" builtinId="8" hidden="1"/>
    <cellStyle name="Lien hypertexte" xfId="4456" builtinId="8" hidden="1"/>
    <cellStyle name="Lien hypertexte" xfId="4458" builtinId="8" hidden="1"/>
    <cellStyle name="Lien hypertexte" xfId="4460" builtinId="8" hidden="1"/>
    <cellStyle name="Lien hypertexte" xfId="4462" builtinId="8" hidden="1"/>
    <cellStyle name="Lien hypertexte" xfId="4464" builtinId="8" hidden="1"/>
    <cellStyle name="Lien hypertexte" xfId="4466" builtinId="8" hidden="1"/>
    <cellStyle name="Lien hypertexte" xfId="4468" builtinId="8" hidden="1"/>
    <cellStyle name="Lien hypertexte" xfId="4470" builtinId="8" hidden="1"/>
    <cellStyle name="Lien hypertexte" xfId="4472" builtinId="8" hidden="1"/>
    <cellStyle name="Lien hypertexte" xfId="4474" builtinId="8" hidden="1"/>
    <cellStyle name="Lien hypertexte" xfId="4476" builtinId="8" hidden="1"/>
    <cellStyle name="Lien hypertexte" xfId="4478" builtinId="8" hidden="1"/>
    <cellStyle name="Lien hypertexte" xfId="4480" builtinId="8" hidden="1"/>
    <cellStyle name="Lien hypertexte" xfId="4482" builtinId="8" hidden="1"/>
    <cellStyle name="Lien hypertexte" xfId="4484" builtinId="8" hidden="1"/>
    <cellStyle name="Lien hypertexte" xfId="4486" builtinId="8" hidden="1"/>
    <cellStyle name="Lien hypertexte" xfId="4488" builtinId="8" hidden="1"/>
    <cellStyle name="Lien hypertexte" xfId="4490" builtinId="8" hidden="1"/>
    <cellStyle name="Lien hypertexte" xfId="4492" builtinId="8" hidden="1"/>
    <cellStyle name="Lien hypertexte" xfId="4494" builtinId="8" hidden="1"/>
    <cellStyle name="Lien hypertexte" xfId="4496" builtinId="8" hidden="1"/>
    <cellStyle name="Lien hypertexte" xfId="4498" builtinId="8" hidden="1"/>
    <cellStyle name="Lien hypertexte" xfId="4500" builtinId="8" hidden="1"/>
    <cellStyle name="Lien hypertexte" xfId="4502" builtinId="8" hidden="1"/>
    <cellStyle name="Lien hypertexte" xfId="4504" builtinId="8" hidden="1"/>
    <cellStyle name="Lien hypertexte" xfId="4506" builtinId="8" hidden="1"/>
    <cellStyle name="Lien hypertexte" xfId="4508" builtinId="8" hidden="1"/>
    <cellStyle name="Lien hypertexte" xfId="4510" builtinId="8" hidden="1"/>
    <cellStyle name="Lien hypertexte" xfId="4512" builtinId="8" hidden="1"/>
    <cellStyle name="Lien hypertexte" xfId="4514" builtinId="8" hidden="1"/>
    <cellStyle name="Lien hypertexte" xfId="4516" builtinId="8" hidden="1"/>
    <cellStyle name="Lien hypertexte" xfId="4518" builtinId="8" hidden="1"/>
    <cellStyle name="Lien hypertexte" xfId="4520" builtinId="8" hidden="1"/>
    <cellStyle name="Lien hypertexte" xfId="4522" builtinId="8" hidden="1"/>
    <cellStyle name="Lien hypertexte" xfId="4524" builtinId="8" hidden="1"/>
    <cellStyle name="Lien hypertexte" xfId="4526" builtinId="8" hidden="1"/>
    <cellStyle name="Lien hypertexte" xfId="4528" builtinId="8" hidden="1"/>
    <cellStyle name="Lien hypertexte" xfId="4530" builtinId="8" hidden="1"/>
    <cellStyle name="Lien hypertexte" xfId="4532" builtinId="8" hidden="1"/>
    <cellStyle name="Lien hypertexte" xfId="4534" builtinId="8" hidden="1"/>
    <cellStyle name="Lien hypertexte" xfId="4536" builtinId="8" hidden="1"/>
    <cellStyle name="Lien hypertexte" xfId="4538" builtinId="8" hidden="1"/>
    <cellStyle name="Lien hypertexte" xfId="4540" builtinId="8" hidden="1"/>
    <cellStyle name="Lien hypertexte" xfId="4542" builtinId="8" hidden="1"/>
    <cellStyle name="Lien hypertexte" xfId="4544" builtinId="8" hidden="1"/>
    <cellStyle name="Lien hypertexte" xfId="4546" builtinId="8" hidden="1"/>
    <cellStyle name="Lien hypertexte" xfId="4548" builtinId="8" hidden="1"/>
    <cellStyle name="Lien hypertexte" xfId="4550" builtinId="8" hidden="1"/>
    <cellStyle name="Lien hypertexte" xfId="4552" builtinId="8" hidden="1"/>
    <cellStyle name="Lien hypertexte" xfId="4554" builtinId="8" hidden="1"/>
    <cellStyle name="Lien hypertexte" xfId="4556" builtinId="8" hidden="1"/>
    <cellStyle name="Lien hypertexte" xfId="4558" builtinId="8" hidden="1"/>
    <cellStyle name="Lien hypertexte" xfId="4560" builtinId="8" hidden="1"/>
    <cellStyle name="Lien hypertexte" xfId="4562" builtinId="8" hidden="1"/>
    <cellStyle name="Lien hypertexte" xfId="4564" builtinId="8" hidden="1"/>
    <cellStyle name="Lien hypertexte" xfId="4566" builtinId="8" hidden="1"/>
    <cellStyle name="Lien hypertexte" xfId="4568" builtinId="8" hidden="1"/>
    <cellStyle name="Lien hypertexte" xfId="4570" builtinId="8" hidden="1"/>
    <cellStyle name="Lien hypertexte" xfId="4572" builtinId="8" hidden="1"/>
    <cellStyle name="Lien hypertexte" xfId="4574" builtinId="8" hidden="1"/>
    <cellStyle name="Lien hypertexte" xfId="4576" builtinId="8" hidden="1"/>
    <cellStyle name="Lien hypertexte" xfId="4578" builtinId="8" hidden="1"/>
    <cellStyle name="Lien hypertexte" xfId="4580" builtinId="8" hidden="1"/>
    <cellStyle name="Lien hypertexte" xfId="4582" builtinId="8" hidden="1"/>
    <cellStyle name="Lien hypertexte" xfId="4584" builtinId="8" hidden="1"/>
    <cellStyle name="Lien hypertexte" xfId="4586" builtinId="8" hidden="1"/>
    <cellStyle name="Lien hypertexte" xfId="4588" builtinId="8" hidden="1"/>
    <cellStyle name="Lien hypertexte" xfId="4590" builtinId="8" hidden="1"/>
    <cellStyle name="Lien hypertexte" xfId="4592" builtinId="8" hidden="1"/>
    <cellStyle name="Lien hypertexte" xfId="4594" builtinId="8" hidden="1"/>
    <cellStyle name="Lien hypertexte" xfId="4596" builtinId="8" hidden="1"/>
    <cellStyle name="Lien hypertexte" xfId="4598" builtinId="8" hidden="1"/>
    <cellStyle name="Lien hypertexte" xfId="4600" builtinId="8" hidden="1"/>
    <cellStyle name="Lien hypertexte" xfId="4602" builtinId="8" hidden="1"/>
    <cellStyle name="Lien hypertexte" xfId="4604" builtinId="8" hidden="1"/>
    <cellStyle name="Lien hypertexte" xfId="4606" builtinId="8" hidden="1"/>
    <cellStyle name="Lien hypertexte" xfId="4608" builtinId="8" hidden="1"/>
    <cellStyle name="Lien hypertexte" xfId="4610" builtinId="8" hidden="1"/>
    <cellStyle name="Lien hypertexte" xfId="4612" builtinId="8" hidden="1"/>
    <cellStyle name="Lien hypertexte" xfId="4614" builtinId="8" hidden="1"/>
    <cellStyle name="Lien hypertexte" xfId="4616" builtinId="8" hidden="1"/>
    <cellStyle name="Lien hypertexte" xfId="4618" builtinId="8" hidden="1"/>
    <cellStyle name="Lien hypertexte" xfId="4620" builtinId="8" hidden="1"/>
    <cellStyle name="Lien hypertexte" xfId="4622" builtinId="8" hidden="1"/>
    <cellStyle name="Lien hypertexte" xfId="4624" builtinId="8" hidden="1"/>
    <cellStyle name="Lien hypertexte" xfId="4626" builtinId="8" hidden="1"/>
    <cellStyle name="Lien hypertexte" xfId="4628" builtinId="8" hidden="1"/>
    <cellStyle name="Lien hypertexte" xfId="4630" builtinId="8" hidden="1"/>
    <cellStyle name="Lien hypertexte" xfId="4632" builtinId="8" hidden="1"/>
    <cellStyle name="Lien hypertexte" xfId="4634" builtinId="8" hidden="1"/>
    <cellStyle name="Lien hypertexte" xfId="4636" builtinId="8" hidden="1"/>
    <cellStyle name="Lien hypertexte" xfId="4638" builtinId="8" hidden="1"/>
    <cellStyle name="Lien hypertexte" xfId="4640" builtinId="8" hidden="1"/>
    <cellStyle name="Lien hypertexte" xfId="4642" builtinId="8" hidden="1"/>
    <cellStyle name="Lien hypertexte" xfId="4644" builtinId="8" hidden="1"/>
    <cellStyle name="Lien hypertexte" xfId="4646" builtinId="8" hidden="1"/>
    <cellStyle name="Lien hypertexte" xfId="4648" builtinId="8" hidden="1"/>
    <cellStyle name="Lien hypertexte" xfId="4650" builtinId="8" hidden="1"/>
    <cellStyle name="Lien hypertexte" xfId="4652" builtinId="8" hidden="1"/>
    <cellStyle name="Lien hypertexte" xfId="4654" builtinId="8" hidden="1"/>
    <cellStyle name="Lien hypertexte" xfId="4656" builtinId="8" hidden="1"/>
    <cellStyle name="Lien hypertexte" xfId="4658" builtinId="8" hidden="1"/>
    <cellStyle name="Lien hypertexte" xfId="4660" builtinId="8" hidden="1"/>
    <cellStyle name="Lien hypertexte" xfId="4662" builtinId="8" hidden="1"/>
    <cellStyle name="Lien hypertexte" xfId="4664" builtinId="8" hidden="1"/>
    <cellStyle name="Lien hypertexte" xfId="4666" builtinId="8" hidden="1"/>
    <cellStyle name="Lien hypertexte" xfId="4668" builtinId="8" hidden="1"/>
    <cellStyle name="Lien hypertexte" xfId="4670" builtinId="8" hidden="1"/>
    <cellStyle name="Lien hypertexte" xfId="4672" builtinId="8" hidden="1"/>
    <cellStyle name="Lien hypertexte" xfId="4674" builtinId="8" hidden="1"/>
    <cellStyle name="Lien hypertexte" xfId="4676" builtinId="8" hidden="1"/>
    <cellStyle name="Lien hypertexte" xfId="4678" builtinId="8" hidden="1"/>
    <cellStyle name="Lien hypertexte" xfId="4680" builtinId="8" hidden="1"/>
    <cellStyle name="Lien hypertexte" xfId="4682" builtinId="8" hidden="1"/>
    <cellStyle name="Lien hypertexte" xfId="4684" builtinId="8" hidden="1"/>
    <cellStyle name="Lien hypertexte" xfId="4686" builtinId="8" hidden="1"/>
    <cellStyle name="Lien hypertexte" xfId="4688" builtinId="8" hidden="1"/>
    <cellStyle name="Lien hypertexte" xfId="4690" builtinId="8" hidden="1"/>
    <cellStyle name="Lien hypertexte" xfId="4692" builtinId="8" hidden="1"/>
    <cellStyle name="Lien hypertexte" xfId="4694" builtinId="8" hidden="1"/>
    <cellStyle name="Lien hypertexte" xfId="4696" builtinId="8" hidden="1"/>
    <cellStyle name="Lien hypertexte" xfId="4698" builtinId="8" hidden="1"/>
    <cellStyle name="Lien hypertexte" xfId="4700" builtinId="8" hidden="1"/>
    <cellStyle name="Lien hypertexte" xfId="4702" builtinId="8" hidden="1"/>
    <cellStyle name="Lien hypertexte" xfId="4704" builtinId="8" hidden="1"/>
    <cellStyle name="Lien hypertexte" xfId="4706" builtinId="8" hidden="1"/>
    <cellStyle name="Lien hypertexte" xfId="4708" builtinId="8" hidden="1"/>
    <cellStyle name="Lien hypertexte" xfId="4710" builtinId="8" hidden="1"/>
    <cellStyle name="Lien hypertexte" xfId="4712" builtinId="8" hidden="1"/>
    <cellStyle name="Lien hypertexte" xfId="4714" builtinId="8" hidden="1"/>
    <cellStyle name="Lien hypertexte" xfId="4716" builtinId="8" hidden="1"/>
    <cellStyle name="Lien hypertexte" xfId="4718" builtinId="8" hidden="1"/>
    <cellStyle name="Lien hypertexte" xfId="4720" builtinId="8" hidden="1"/>
    <cellStyle name="Lien hypertexte" xfId="4722" builtinId="8" hidden="1"/>
    <cellStyle name="Lien hypertexte" xfId="4724" builtinId="8" hidden="1"/>
    <cellStyle name="Lien hypertexte" xfId="4726" builtinId="8" hidden="1"/>
    <cellStyle name="Lien hypertexte" xfId="4728" builtinId="8" hidden="1"/>
    <cellStyle name="Lien hypertexte" xfId="4730" builtinId="8" hidden="1"/>
    <cellStyle name="Lien hypertexte" xfId="4732" builtinId="8" hidden="1"/>
    <cellStyle name="Lien hypertexte" xfId="4734" builtinId="8" hidden="1"/>
    <cellStyle name="Lien hypertexte" xfId="4736" builtinId="8" hidden="1"/>
    <cellStyle name="Lien hypertexte" xfId="4738" builtinId="8" hidden="1"/>
    <cellStyle name="Lien hypertexte" xfId="4740" builtinId="8" hidden="1"/>
    <cellStyle name="Lien hypertexte" xfId="4742" builtinId="8" hidden="1"/>
    <cellStyle name="Lien hypertexte" xfId="4744" builtinId="8" hidden="1"/>
    <cellStyle name="Lien hypertexte" xfId="4746" builtinId="8" hidden="1"/>
    <cellStyle name="Lien hypertexte" xfId="4748" builtinId="8" hidden="1"/>
    <cellStyle name="Lien hypertexte" xfId="4750" builtinId="8" hidden="1"/>
    <cellStyle name="Lien hypertexte" xfId="4752" builtinId="8" hidden="1"/>
    <cellStyle name="Lien hypertexte" xfId="4754" builtinId="8" hidden="1"/>
    <cellStyle name="Lien hypertexte" xfId="4756" builtinId="8" hidden="1"/>
    <cellStyle name="Lien hypertexte" xfId="4758" builtinId="8" hidden="1"/>
    <cellStyle name="Lien hypertexte" xfId="4760" builtinId="8" hidden="1"/>
    <cellStyle name="Lien hypertexte" xfId="4762" builtinId="8" hidden="1"/>
    <cellStyle name="Lien hypertexte" xfId="4764" builtinId="8" hidden="1"/>
    <cellStyle name="Lien hypertexte" xfId="4766" builtinId="8" hidden="1"/>
    <cellStyle name="Lien hypertexte" xfId="4768" builtinId="8" hidden="1"/>
    <cellStyle name="Lien hypertexte" xfId="4770" builtinId="8" hidden="1"/>
    <cellStyle name="Lien hypertexte" xfId="4772" builtinId="8" hidden="1"/>
    <cellStyle name="Lien hypertexte" xfId="4774" builtinId="8" hidden="1"/>
    <cellStyle name="Lien hypertexte" xfId="4776" builtinId="8" hidden="1"/>
    <cellStyle name="Lien hypertexte" xfId="4778" builtinId="8" hidden="1"/>
    <cellStyle name="Lien hypertexte" xfId="4780" builtinId="8" hidden="1"/>
    <cellStyle name="Lien hypertexte" xfId="4782" builtinId="8" hidden="1"/>
    <cellStyle name="Lien hypertexte" xfId="4784" builtinId="8" hidden="1"/>
    <cellStyle name="Lien hypertexte" xfId="4786" builtinId="8" hidden="1"/>
    <cellStyle name="Lien hypertexte" xfId="4788" builtinId="8" hidden="1"/>
    <cellStyle name="Lien hypertexte" xfId="4790" builtinId="8" hidden="1"/>
    <cellStyle name="Lien hypertexte" xfId="4792" builtinId="8" hidden="1"/>
    <cellStyle name="Lien hypertexte" xfId="4794" builtinId="8" hidden="1"/>
    <cellStyle name="Lien hypertexte" xfId="4796" builtinId="8" hidden="1"/>
    <cellStyle name="Lien hypertexte" xfId="4798" builtinId="8" hidden="1"/>
    <cellStyle name="Lien hypertexte" xfId="4800" builtinId="8" hidden="1"/>
    <cellStyle name="Lien hypertexte" xfId="4802" builtinId="8" hidden="1"/>
    <cellStyle name="Lien hypertexte" xfId="4804" builtinId="8" hidden="1"/>
    <cellStyle name="Lien hypertexte" xfId="4806" builtinId="8" hidden="1"/>
    <cellStyle name="Lien hypertexte" xfId="4808" builtinId="8" hidden="1"/>
    <cellStyle name="Lien hypertexte" xfId="4810" builtinId="8" hidden="1"/>
    <cellStyle name="Lien hypertexte" xfId="4812" builtinId="8" hidden="1"/>
    <cellStyle name="Lien hypertexte" xfId="4814" builtinId="8" hidden="1"/>
    <cellStyle name="Lien hypertexte" xfId="4816" builtinId="8" hidden="1"/>
    <cellStyle name="Lien hypertexte" xfId="4818" builtinId="8" hidden="1"/>
    <cellStyle name="Lien hypertexte" xfId="4820" builtinId="8" hidden="1"/>
    <cellStyle name="Lien hypertexte" xfId="4822" builtinId="8" hidden="1"/>
    <cellStyle name="Lien hypertexte" xfId="4824" builtinId="8" hidden="1"/>
    <cellStyle name="Lien hypertexte" xfId="4826" builtinId="8" hidden="1"/>
    <cellStyle name="Lien hypertexte" xfId="4828" builtinId="8" hidden="1"/>
    <cellStyle name="Lien hypertexte" xfId="4830" builtinId="8" hidden="1"/>
    <cellStyle name="Lien hypertexte" xfId="4832" builtinId="8" hidden="1"/>
    <cellStyle name="Lien hypertexte" xfId="4834" builtinId="8" hidden="1"/>
    <cellStyle name="Lien hypertexte" xfId="4836" builtinId="8" hidden="1"/>
    <cellStyle name="Lien hypertexte" xfId="4838" builtinId="8" hidden="1"/>
    <cellStyle name="Lien hypertexte" xfId="4840" builtinId="8" hidden="1"/>
    <cellStyle name="Lien hypertexte" xfId="4842" builtinId="8" hidden="1"/>
    <cellStyle name="Lien hypertexte" xfId="4844" builtinId="8" hidden="1"/>
    <cellStyle name="Lien hypertexte" xfId="4846" builtinId="8" hidden="1"/>
    <cellStyle name="Lien hypertexte" xfId="4848" builtinId="8" hidden="1"/>
    <cellStyle name="Lien hypertexte" xfId="4850" builtinId="8" hidden="1"/>
    <cellStyle name="Lien hypertexte" xfId="4852" builtinId="8" hidden="1"/>
    <cellStyle name="Lien hypertexte" xfId="4854" builtinId="8" hidden="1"/>
    <cellStyle name="Lien hypertexte" xfId="4856" builtinId="8" hidden="1"/>
    <cellStyle name="Lien hypertexte" xfId="4858" builtinId="8" hidden="1"/>
    <cellStyle name="Lien hypertexte" xfId="4860" builtinId="8" hidden="1"/>
    <cellStyle name="Lien hypertexte" xfId="4862" builtinId="8" hidden="1"/>
    <cellStyle name="Lien hypertexte" xfId="4864" builtinId="8" hidden="1"/>
    <cellStyle name="Lien hypertexte" xfId="4866" builtinId="8" hidden="1"/>
    <cellStyle name="Lien hypertexte" xfId="4868" builtinId="8" hidden="1"/>
    <cellStyle name="Lien hypertexte" xfId="4870" builtinId="8" hidden="1"/>
    <cellStyle name="Lien hypertexte" xfId="4872" builtinId="8" hidden="1"/>
    <cellStyle name="Lien hypertexte" xfId="4874" builtinId="8" hidden="1"/>
    <cellStyle name="Lien hypertexte" xfId="4876" builtinId="8" hidden="1"/>
    <cellStyle name="Lien hypertexte" xfId="4878" builtinId="8" hidden="1"/>
    <cellStyle name="Lien hypertexte" xfId="4880" builtinId="8" hidden="1"/>
    <cellStyle name="Lien hypertexte" xfId="4882" builtinId="8" hidden="1"/>
    <cellStyle name="Lien hypertexte" xfId="4884" builtinId="8" hidden="1"/>
    <cellStyle name="Lien hypertexte" xfId="4886" builtinId="8" hidden="1"/>
    <cellStyle name="Lien hypertexte" xfId="4888" builtinId="8" hidden="1"/>
    <cellStyle name="Lien hypertexte" xfId="4890" builtinId="8" hidden="1"/>
    <cellStyle name="Lien hypertexte" xfId="4892" builtinId="8" hidden="1"/>
    <cellStyle name="Lien hypertexte" xfId="4894" builtinId="8" hidden="1"/>
    <cellStyle name="Lien hypertexte" xfId="4896" builtinId="8" hidden="1"/>
    <cellStyle name="Lien hypertexte" xfId="4898" builtinId="8" hidden="1"/>
    <cellStyle name="Lien hypertexte" xfId="4900" builtinId="8" hidden="1"/>
    <cellStyle name="Lien hypertexte" xfId="4902" builtinId="8" hidden="1"/>
    <cellStyle name="Lien hypertexte" xfId="4904" builtinId="8" hidden="1"/>
    <cellStyle name="Lien hypertexte" xfId="4906" builtinId="8" hidden="1"/>
    <cellStyle name="Lien hypertexte" xfId="4908" builtinId="8" hidden="1"/>
    <cellStyle name="Lien hypertexte" xfId="4910" builtinId="8" hidden="1"/>
    <cellStyle name="Lien hypertexte" xfId="4912" builtinId="8" hidden="1"/>
    <cellStyle name="Lien hypertexte" xfId="4914" builtinId="8" hidden="1"/>
    <cellStyle name="Lien hypertexte" xfId="4916" builtinId="8" hidden="1"/>
    <cellStyle name="Lien hypertexte" xfId="4918" builtinId="8" hidden="1"/>
    <cellStyle name="Lien hypertexte" xfId="4920" builtinId="8" hidden="1"/>
    <cellStyle name="Lien hypertexte" xfId="4922" builtinId="8" hidden="1"/>
    <cellStyle name="Lien hypertexte" xfId="4924" builtinId="8" hidden="1"/>
    <cellStyle name="Lien hypertexte" xfId="4926" builtinId="8" hidden="1"/>
    <cellStyle name="Lien hypertexte" xfId="4928" builtinId="8" hidden="1"/>
    <cellStyle name="Lien hypertexte" xfId="4930" builtinId="8" hidden="1"/>
    <cellStyle name="Lien hypertexte" xfId="4932" builtinId="8" hidden="1"/>
    <cellStyle name="Lien hypertexte" xfId="4934" builtinId="8" hidden="1"/>
    <cellStyle name="Lien hypertexte" xfId="4936" builtinId="8" hidden="1"/>
    <cellStyle name="Lien hypertexte" xfId="4938" builtinId="8" hidden="1"/>
    <cellStyle name="Lien hypertexte" xfId="4940" builtinId="8" hidden="1"/>
    <cellStyle name="Lien hypertexte" xfId="4942" builtinId="8" hidden="1"/>
    <cellStyle name="Lien hypertexte" xfId="4944" builtinId="8" hidden="1"/>
    <cellStyle name="Lien hypertexte" xfId="4946" builtinId="8" hidden="1"/>
    <cellStyle name="Lien hypertexte" xfId="4948" builtinId="8" hidden="1"/>
    <cellStyle name="Lien hypertexte" xfId="4950" builtinId="8" hidden="1"/>
    <cellStyle name="Lien hypertexte" xfId="4952" builtinId="8" hidden="1"/>
    <cellStyle name="Lien hypertexte" xfId="4954" builtinId="8" hidden="1"/>
    <cellStyle name="Lien hypertexte" xfId="4956" builtinId="8" hidden="1"/>
    <cellStyle name="Lien hypertexte" xfId="4958" builtinId="8" hidden="1"/>
    <cellStyle name="Lien hypertexte" xfId="4960" builtinId="8" hidden="1"/>
    <cellStyle name="Lien hypertexte" xfId="4962" builtinId="8" hidden="1"/>
    <cellStyle name="Lien hypertexte" xfId="4964" builtinId="8" hidden="1"/>
    <cellStyle name="Lien hypertexte" xfId="4966" builtinId="8" hidden="1"/>
    <cellStyle name="Lien hypertexte" xfId="4968" builtinId="8" hidden="1"/>
    <cellStyle name="Lien hypertexte" xfId="4970" builtinId="8" hidden="1"/>
    <cellStyle name="Lien hypertexte" xfId="497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Lien hypertexte visité" xfId="1859" builtinId="9" hidden="1"/>
    <cellStyle name="Lien hypertexte visité" xfId="1860" builtinId="9" hidden="1"/>
    <cellStyle name="Lien hypertexte visité" xfId="1861" builtinId="9" hidden="1"/>
    <cellStyle name="Lien hypertexte visité" xfId="1862" builtinId="9" hidden="1"/>
    <cellStyle name="Lien hypertexte visité" xfId="1863" builtinId="9" hidden="1"/>
    <cellStyle name="Lien hypertexte visité" xfId="1864" builtinId="9" hidden="1"/>
    <cellStyle name="Lien hypertexte visité" xfId="1865" builtinId="9" hidden="1"/>
    <cellStyle name="Lien hypertexte visité" xfId="1866" builtinId="9" hidden="1"/>
    <cellStyle name="Lien hypertexte visité" xfId="1867" builtinId="9" hidden="1"/>
    <cellStyle name="Lien hypertexte visité" xfId="1868" builtinId="9" hidden="1"/>
    <cellStyle name="Lien hypertexte visité" xfId="1869" builtinId="9" hidden="1"/>
    <cellStyle name="Lien hypertexte visité" xfId="1870" builtinId="9" hidden="1"/>
    <cellStyle name="Lien hypertexte visité" xfId="1871" builtinId="9" hidden="1"/>
    <cellStyle name="Lien hypertexte visité" xfId="1872" builtinId="9" hidden="1"/>
    <cellStyle name="Lien hypertexte visité" xfId="1873" builtinId="9" hidden="1"/>
    <cellStyle name="Lien hypertexte visité" xfId="1874" builtinId="9" hidden="1"/>
    <cellStyle name="Lien hypertexte visité" xfId="1875" builtinId="9" hidden="1"/>
    <cellStyle name="Lien hypertexte visité" xfId="1876" builtinId="9" hidden="1"/>
    <cellStyle name="Lien hypertexte visité" xfId="1877" builtinId="9" hidden="1"/>
    <cellStyle name="Lien hypertexte visité" xfId="1878" builtinId="9" hidden="1"/>
    <cellStyle name="Lien hypertexte visité" xfId="1879" builtinId="9" hidden="1"/>
    <cellStyle name="Lien hypertexte visité" xfId="1880" builtinId="9" hidden="1"/>
    <cellStyle name="Lien hypertexte visité" xfId="1881" builtinId="9" hidden="1"/>
    <cellStyle name="Lien hypertexte visité" xfId="1882" builtinId="9" hidden="1"/>
    <cellStyle name="Lien hypertexte visité" xfId="1883" builtinId="9" hidden="1"/>
    <cellStyle name="Lien hypertexte visité" xfId="1884" builtinId="9" hidden="1"/>
    <cellStyle name="Lien hypertexte visité" xfId="1885" builtinId="9" hidden="1"/>
    <cellStyle name="Lien hypertexte visité" xfId="1886" builtinId="9" hidden="1"/>
    <cellStyle name="Lien hypertexte visité" xfId="1887" builtinId="9" hidden="1"/>
    <cellStyle name="Lien hypertexte visité" xfId="1888" builtinId="9" hidden="1"/>
    <cellStyle name="Lien hypertexte visité" xfId="1889" builtinId="9" hidden="1"/>
    <cellStyle name="Lien hypertexte visité" xfId="1890" builtinId="9" hidden="1"/>
    <cellStyle name="Lien hypertexte visité" xfId="1891" builtinId="9" hidden="1"/>
    <cellStyle name="Lien hypertexte visité" xfId="1892" builtinId="9" hidden="1"/>
    <cellStyle name="Lien hypertexte visité" xfId="1893" builtinId="9" hidden="1"/>
    <cellStyle name="Lien hypertexte visité" xfId="1894" builtinId="9" hidden="1"/>
    <cellStyle name="Lien hypertexte visité" xfId="1895" builtinId="9" hidden="1"/>
    <cellStyle name="Lien hypertexte visité" xfId="1896" builtinId="9" hidden="1"/>
    <cellStyle name="Lien hypertexte visité" xfId="1897" builtinId="9" hidden="1"/>
    <cellStyle name="Lien hypertexte visité" xfId="1898" builtinId="9" hidden="1"/>
    <cellStyle name="Lien hypertexte visité" xfId="1899" builtinId="9" hidden="1"/>
    <cellStyle name="Lien hypertexte visité" xfId="1900" builtinId="9" hidden="1"/>
    <cellStyle name="Lien hypertexte visité" xfId="1901" builtinId="9" hidden="1"/>
    <cellStyle name="Lien hypertexte visité" xfId="1902" builtinId="9" hidden="1"/>
    <cellStyle name="Lien hypertexte visité" xfId="1903" builtinId="9" hidden="1"/>
    <cellStyle name="Lien hypertexte visité" xfId="1904" builtinId="9" hidden="1"/>
    <cellStyle name="Lien hypertexte visité" xfId="1905" builtinId="9" hidden="1"/>
    <cellStyle name="Lien hypertexte visité" xfId="1906" builtinId="9" hidden="1"/>
    <cellStyle name="Lien hypertexte visité" xfId="1907" builtinId="9" hidden="1"/>
    <cellStyle name="Lien hypertexte visité" xfId="1908" builtinId="9" hidden="1"/>
    <cellStyle name="Lien hypertexte visité" xfId="1909" builtinId="9" hidden="1"/>
    <cellStyle name="Lien hypertexte visité" xfId="1910" builtinId="9" hidden="1"/>
    <cellStyle name="Lien hypertexte visité" xfId="1911" builtinId="9" hidden="1"/>
    <cellStyle name="Lien hypertexte visité" xfId="1912" builtinId="9" hidden="1"/>
    <cellStyle name="Lien hypertexte visité" xfId="1913" builtinId="9" hidden="1"/>
    <cellStyle name="Lien hypertexte visité" xfId="1914" builtinId="9" hidden="1"/>
    <cellStyle name="Lien hypertexte visité" xfId="1915" builtinId="9" hidden="1"/>
    <cellStyle name="Lien hypertexte visité" xfId="1916" builtinId="9" hidden="1"/>
    <cellStyle name="Lien hypertexte visité" xfId="1917" builtinId="9" hidden="1"/>
    <cellStyle name="Lien hypertexte visité" xfId="1918" builtinId="9" hidden="1"/>
    <cellStyle name="Lien hypertexte visité" xfId="1919" builtinId="9" hidden="1"/>
    <cellStyle name="Lien hypertexte visité" xfId="1920" builtinId="9" hidden="1"/>
    <cellStyle name="Lien hypertexte visité" xfId="1921" builtinId="9" hidden="1"/>
    <cellStyle name="Lien hypertexte visité" xfId="1922" builtinId="9" hidden="1"/>
    <cellStyle name="Lien hypertexte visité" xfId="1923" builtinId="9" hidden="1"/>
    <cellStyle name="Lien hypertexte visité" xfId="1924" builtinId="9" hidden="1"/>
    <cellStyle name="Lien hypertexte visité" xfId="1925" builtinId="9" hidden="1"/>
    <cellStyle name="Lien hypertexte visité" xfId="1926" builtinId="9" hidden="1"/>
    <cellStyle name="Lien hypertexte visité" xfId="1927" builtinId="9" hidden="1"/>
    <cellStyle name="Lien hypertexte visité" xfId="1928" builtinId="9" hidden="1"/>
    <cellStyle name="Lien hypertexte visité" xfId="1929" builtinId="9" hidden="1"/>
    <cellStyle name="Lien hypertexte visité" xfId="1930" builtinId="9" hidden="1"/>
    <cellStyle name="Lien hypertexte visité" xfId="1931" builtinId="9" hidden="1"/>
    <cellStyle name="Lien hypertexte visité" xfId="1932" builtinId="9" hidden="1"/>
    <cellStyle name="Lien hypertexte visité" xfId="1933" builtinId="9" hidden="1"/>
    <cellStyle name="Lien hypertexte visité" xfId="1934" builtinId="9" hidden="1"/>
    <cellStyle name="Lien hypertexte visité" xfId="1935" builtinId="9" hidden="1"/>
    <cellStyle name="Lien hypertexte visité" xfId="1936" builtinId="9" hidden="1"/>
    <cellStyle name="Lien hypertexte visité" xfId="1937" builtinId="9" hidden="1"/>
    <cellStyle name="Lien hypertexte visité" xfId="1938" builtinId="9" hidden="1"/>
    <cellStyle name="Lien hypertexte visité" xfId="1939" builtinId="9" hidden="1"/>
    <cellStyle name="Lien hypertexte visité" xfId="1940" builtinId="9" hidden="1"/>
    <cellStyle name="Lien hypertexte visité" xfId="1941" builtinId="9" hidden="1"/>
    <cellStyle name="Lien hypertexte visité" xfId="1942" builtinId="9" hidden="1"/>
    <cellStyle name="Lien hypertexte visité" xfId="1943" builtinId="9" hidden="1"/>
    <cellStyle name="Lien hypertexte visité" xfId="1944" builtinId="9" hidden="1"/>
    <cellStyle name="Lien hypertexte visité" xfId="1945" builtinId="9" hidden="1"/>
    <cellStyle name="Lien hypertexte visité" xfId="1946" builtinId="9" hidden="1"/>
    <cellStyle name="Lien hypertexte visité" xfId="1947" builtinId="9" hidden="1"/>
    <cellStyle name="Lien hypertexte visité" xfId="1948" builtinId="9" hidden="1"/>
    <cellStyle name="Lien hypertexte visité" xfId="1949" builtinId="9" hidden="1"/>
    <cellStyle name="Lien hypertexte visité" xfId="1950" builtinId="9" hidden="1"/>
    <cellStyle name="Lien hypertexte visité" xfId="1951" builtinId="9" hidden="1"/>
    <cellStyle name="Lien hypertexte visité" xfId="1952" builtinId="9" hidden="1"/>
    <cellStyle name="Lien hypertexte visité" xfId="1953" builtinId="9" hidden="1"/>
    <cellStyle name="Lien hypertexte visité" xfId="1954" builtinId="9" hidden="1"/>
    <cellStyle name="Lien hypertexte visité" xfId="1955" builtinId="9" hidden="1"/>
    <cellStyle name="Lien hypertexte visité" xfId="1956" builtinId="9" hidden="1"/>
    <cellStyle name="Lien hypertexte visité" xfId="1957" builtinId="9" hidden="1"/>
    <cellStyle name="Lien hypertexte visité" xfId="1958" builtinId="9" hidden="1"/>
    <cellStyle name="Lien hypertexte visité" xfId="1959" builtinId="9" hidden="1"/>
    <cellStyle name="Lien hypertexte visité" xfId="1960" builtinId="9" hidden="1"/>
    <cellStyle name="Lien hypertexte visité" xfId="1961" builtinId="9" hidden="1"/>
    <cellStyle name="Lien hypertexte visité" xfId="1962" builtinId="9" hidden="1"/>
    <cellStyle name="Lien hypertexte visité" xfId="1963" builtinId="9" hidden="1"/>
    <cellStyle name="Lien hypertexte visité" xfId="1964" builtinId="9" hidden="1"/>
    <cellStyle name="Lien hypertexte visité" xfId="1965" builtinId="9" hidden="1"/>
    <cellStyle name="Lien hypertexte visité" xfId="1966" builtinId="9" hidden="1"/>
    <cellStyle name="Lien hypertexte visité" xfId="1967" builtinId="9" hidden="1"/>
    <cellStyle name="Lien hypertexte visité" xfId="1968" builtinId="9" hidden="1"/>
    <cellStyle name="Lien hypertexte visité" xfId="1969" builtinId="9" hidden="1"/>
    <cellStyle name="Lien hypertexte visité" xfId="1970" builtinId="9" hidden="1"/>
    <cellStyle name="Lien hypertexte visité" xfId="1971" builtinId="9" hidden="1"/>
    <cellStyle name="Lien hypertexte visité" xfId="1972" builtinId="9" hidden="1"/>
    <cellStyle name="Lien hypertexte visité" xfId="1973" builtinId="9" hidden="1"/>
    <cellStyle name="Lien hypertexte visité" xfId="1974" builtinId="9" hidden="1"/>
    <cellStyle name="Lien hypertexte visité" xfId="1975" builtinId="9" hidden="1"/>
    <cellStyle name="Lien hypertexte visité" xfId="1976" builtinId="9" hidden="1"/>
    <cellStyle name="Lien hypertexte visité" xfId="1977" builtinId="9" hidden="1"/>
    <cellStyle name="Lien hypertexte visité" xfId="1978" builtinId="9" hidden="1"/>
    <cellStyle name="Lien hypertexte visité" xfId="1979" builtinId="9" hidden="1"/>
    <cellStyle name="Lien hypertexte visité" xfId="1980" builtinId="9" hidden="1"/>
    <cellStyle name="Lien hypertexte visité" xfId="1981" builtinId="9" hidden="1"/>
    <cellStyle name="Lien hypertexte visité" xfId="1982" builtinId="9" hidden="1"/>
    <cellStyle name="Lien hypertexte visité" xfId="1983" builtinId="9" hidden="1"/>
    <cellStyle name="Lien hypertexte visité" xfId="1984" builtinId="9" hidden="1"/>
    <cellStyle name="Lien hypertexte visité" xfId="1985" builtinId="9" hidden="1"/>
    <cellStyle name="Lien hypertexte visité" xfId="1986" builtinId="9" hidden="1"/>
    <cellStyle name="Lien hypertexte visité" xfId="1987" builtinId="9" hidden="1"/>
    <cellStyle name="Lien hypertexte visité" xfId="1988" builtinId="9" hidden="1"/>
    <cellStyle name="Lien hypertexte visité" xfId="1989" builtinId="9" hidden="1"/>
    <cellStyle name="Lien hypertexte visité" xfId="1990" builtinId="9" hidden="1"/>
    <cellStyle name="Lien hypertexte visité" xfId="1991" builtinId="9" hidden="1"/>
    <cellStyle name="Lien hypertexte visité" xfId="1992" builtinId="9" hidden="1"/>
    <cellStyle name="Lien hypertexte visité" xfId="1993" builtinId="9" hidden="1"/>
    <cellStyle name="Lien hypertexte visité" xfId="1994" builtinId="9" hidden="1"/>
    <cellStyle name="Lien hypertexte visité" xfId="1995" builtinId="9" hidden="1"/>
    <cellStyle name="Lien hypertexte visité" xfId="1996" builtinId="9" hidden="1"/>
    <cellStyle name="Lien hypertexte visité" xfId="1997" builtinId="9" hidden="1"/>
    <cellStyle name="Lien hypertexte visité" xfId="1998" builtinId="9" hidden="1"/>
    <cellStyle name="Lien hypertexte visité" xfId="1999" builtinId="9" hidden="1"/>
    <cellStyle name="Lien hypertexte visité" xfId="2000" builtinId="9" hidden="1"/>
    <cellStyle name="Lien hypertexte visité" xfId="2001" builtinId="9" hidden="1"/>
    <cellStyle name="Lien hypertexte visité" xfId="2002" builtinId="9" hidden="1"/>
    <cellStyle name="Lien hypertexte visité" xfId="2003" builtinId="9" hidden="1"/>
    <cellStyle name="Lien hypertexte visité" xfId="2004" builtinId="9" hidden="1"/>
    <cellStyle name="Lien hypertexte visité" xfId="2005" builtinId="9" hidden="1"/>
    <cellStyle name="Lien hypertexte visité" xfId="2006" builtinId="9" hidden="1"/>
    <cellStyle name="Lien hypertexte visité" xfId="2007" builtinId="9" hidden="1"/>
    <cellStyle name="Lien hypertexte visité" xfId="2008" builtinId="9" hidden="1"/>
    <cellStyle name="Lien hypertexte visité" xfId="2009" builtinId="9" hidden="1"/>
    <cellStyle name="Lien hypertexte visité" xfId="2010" builtinId="9" hidden="1"/>
    <cellStyle name="Lien hypertexte visité" xfId="2011" builtinId="9" hidden="1"/>
    <cellStyle name="Lien hypertexte visité" xfId="2012" builtinId="9" hidden="1"/>
    <cellStyle name="Lien hypertexte visité" xfId="2013" builtinId="9" hidden="1"/>
    <cellStyle name="Lien hypertexte visité" xfId="2014" builtinId="9" hidden="1"/>
    <cellStyle name="Lien hypertexte visité" xfId="2015" builtinId="9" hidden="1"/>
    <cellStyle name="Lien hypertexte visité" xfId="2016" builtinId="9" hidden="1"/>
    <cellStyle name="Lien hypertexte visité" xfId="2017" builtinId="9" hidden="1"/>
    <cellStyle name="Lien hypertexte visité" xfId="2018" builtinId="9" hidden="1"/>
    <cellStyle name="Lien hypertexte visité" xfId="2019" builtinId="9" hidden="1"/>
    <cellStyle name="Lien hypertexte visité" xfId="2020" builtinId="9" hidden="1"/>
    <cellStyle name="Lien hypertexte visité" xfId="2021" builtinId="9" hidden="1"/>
    <cellStyle name="Lien hypertexte visité" xfId="2022" builtinId="9" hidden="1"/>
    <cellStyle name="Lien hypertexte visité" xfId="2023" builtinId="9" hidden="1"/>
    <cellStyle name="Lien hypertexte visité" xfId="2024" builtinId="9" hidden="1"/>
    <cellStyle name="Lien hypertexte visité" xfId="2025" builtinId="9" hidden="1"/>
    <cellStyle name="Lien hypertexte visité" xfId="2026" builtinId="9" hidden="1"/>
    <cellStyle name="Lien hypertexte visité" xfId="2027" builtinId="9" hidden="1"/>
    <cellStyle name="Lien hypertexte visité" xfId="2028" builtinId="9" hidden="1"/>
    <cellStyle name="Lien hypertexte visité" xfId="2029" builtinId="9" hidden="1"/>
    <cellStyle name="Lien hypertexte visité" xfId="2030" builtinId="9" hidden="1"/>
    <cellStyle name="Lien hypertexte visité" xfId="2031" builtinId="9" hidden="1"/>
    <cellStyle name="Lien hypertexte visité" xfId="2032" builtinId="9" hidden="1"/>
    <cellStyle name="Lien hypertexte visité" xfId="2033" builtinId="9" hidden="1"/>
    <cellStyle name="Lien hypertexte visité" xfId="2034" builtinId="9" hidden="1"/>
    <cellStyle name="Lien hypertexte visité" xfId="2035" builtinId="9" hidden="1"/>
    <cellStyle name="Lien hypertexte visité" xfId="2036" builtinId="9" hidden="1"/>
    <cellStyle name="Lien hypertexte visité" xfId="2037" builtinId="9" hidden="1"/>
    <cellStyle name="Lien hypertexte visité" xfId="2038" builtinId="9" hidden="1"/>
    <cellStyle name="Lien hypertexte visité" xfId="2039" builtinId="9" hidden="1"/>
    <cellStyle name="Lien hypertexte visité" xfId="2040" builtinId="9" hidden="1"/>
    <cellStyle name="Lien hypertexte visité" xfId="2041" builtinId="9" hidden="1"/>
    <cellStyle name="Lien hypertexte visité" xfId="2042" builtinId="9" hidden="1"/>
    <cellStyle name="Lien hypertexte visité" xfId="2043" builtinId="9" hidden="1"/>
    <cellStyle name="Lien hypertexte visité" xfId="2044" builtinId="9" hidden="1"/>
    <cellStyle name="Lien hypertexte visité" xfId="2045" builtinId="9" hidden="1"/>
    <cellStyle name="Lien hypertexte visité" xfId="2046" builtinId="9" hidden="1"/>
    <cellStyle name="Lien hypertexte visité" xfId="2047" builtinId="9" hidden="1"/>
    <cellStyle name="Lien hypertexte visité" xfId="2048" builtinId="9" hidden="1"/>
    <cellStyle name="Lien hypertexte visité" xfId="2049" builtinId="9" hidden="1"/>
    <cellStyle name="Lien hypertexte visité" xfId="2050" builtinId="9" hidden="1"/>
    <cellStyle name="Lien hypertexte visité" xfId="2051" builtinId="9" hidden="1"/>
    <cellStyle name="Lien hypertexte visité" xfId="2052" builtinId="9" hidden="1"/>
    <cellStyle name="Lien hypertexte visité" xfId="2053" builtinId="9" hidden="1"/>
    <cellStyle name="Lien hypertexte visité" xfId="2054" builtinId="9" hidden="1"/>
    <cellStyle name="Lien hypertexte visité" xfId="2055" builtinId="9" hidden="1"/>
    <cellStyle name="Lien hypertexte visité" xfId="2056" builtinId="9" hidden="1"/>
    <cellStyle name="Lien hypertexte visité" xfId="2057" builtinId="9" hidden="1"/>
    <cellStyle name="Lien hypertexte visité" xfId="2058" builtinId="9" hidden="1"/>
    <cellStyle name="Lien hypertexte visité" xfId="2059" builtinId="9" hidden="1"/>
    <cellStyle name="Lien hypertexte visité" xfId="2060" builtinId="9" hidden="1"/>
    <cellStyle name="Lien hypertexte visité" xfId="2061" builtinId="9" hidden="1"/>
    <cellStyle name="Lien hypertexte visité" xfId="2062" builtinId="9" hidden="1"/>
    <cellStyle name="Lien hypertexte visité" xfId="2063" builtinId="9" hidden="1"/>
    <cellStyle name="Lien hypertexte visité" xfId="2064" builtinId="9" hidden="1"/>
    <cellStyle name="Lien hypertexte visité" xfId="2065" builtinId="9" hidden="1"/>
    <cellStyle name="Lien hypertexte visité" xfId="2066" builtinId="9" hidden="1"/>
    <cellStyle name="Lien hypertexte visité" xfId="2067" builtinId="9" hidden="1"/>
    <cellStyle name="Lien hypertexte visité" xfId="2068" builtinId="9" hidden="1"/>
    <cellStyle name="Lien hypertexte visité" xfId="2069" builtinId="9" hidden="1"/>
    <cellStyle name="Lien hypertexte visité" xfId="2070" builtinId="9" hidden="1"/>
    <cellStyle name="Lien hypertexte visité" xfId="2071" builtinId="9" hidden="1"/>
    <cellStyle name="Lien hypertexte visité" xfId="2072" builtinId="9" hidden="1"/>
    <cellStyle name="Lien hypertexte visité" xfId="2073" builtinId="9" hidden="1"/>
    <cellStyle name="Lien hypertexte visité" xfId="2074" builtinId="9" hidden="1"/>
    <cellStyle name="Lien hypertexte visité" xfId="2075" builtinId="9" hidden="1"/>
    <cellStyle name="Lien hypertexte visité" xfId="2076" builtinId="9" hidden="1"/>
    <cellStyle name="Lien hypertexte visité" xfId="2077" builtinId="9" hidden="1"/>
    <cellStyle name="Lien hypertexte visité" xfId="2078" builtinId="9" hidden="1"/>
    <cellStyle name="Lien hypertexte visité" xfId="2079" builtinId="9" hidden="1"/>
    <cellStyle name="Lien hypertexte visité" xfId="2080" builtinId="9" hidden="1"/>
    <cellStyle name="Lien hypertexte visité" xfId="2081" builtinId="9" hidden="1"/>
    <cellStyle name="Lien hypertexte visité" xfId="2082" builtinId="9" hidden="1"/>
    <cellStyle name="Lien hypertexte visité" xfId="2083" builtinId="9" hidden="1"/>
    <cellStyle name="Lien hypertexte visité" xfId="2084" builtinId="9" hidden="1"/>
    <cellStyle name="Lien hypertexte visité" xfId="2085" builtinId="9" hidden="1"/>
    <cellStyle name="Lien hypertexte visité" xfId="2086" builtinId="9" hidden="1"/>
    <cellStyle name="Lien hypertexte visité" xfId="2087" builtinId="9" hidden="1"/>
    <cellStyle name="Lien hypertexte visité" xfId="2088" builtinId="9" hidden="1"/>
    <cellStyle name="Lien hypertexte visité" xfId="2089" builtinId="9" hidden="1"/>
    <cellStyle name="Lien hypertexte visité" xfId="2090" builtinId="9" hidden="1"/>
    <cellStyle name="Lien hypertexte visité" xfId="2091" builtinId="9" hidden="1"/>
    <cellStyle name="Lien hypertexte visité" xfId="2092" builtinId="9" hidden="1"/>
    <cellStyle name="Lien hypertexte visité" xfId="2093" builtinId="9" hidden="1"/>
    <cellStyle name="Lien hypertexte visité" xfId="2094" builtinId="9" hidden="1"/>
    <cellStyle name="Lien hypertexte visité" xfId="2095" builtinId="9" hidden="1"/>
    <cellStyle name="Lien hypertexte visité" xfId="2096" builtinId="9" hidden="1"/>
    <cellStyle name="Lien hypertexte visité" xfId="2097" builtinId="9" hidden="1"/>
    <cellStyle name="Lien hypertexte visité" xfId="2098" builtinId="9" hidden="1"/>
    <cellStyle name="Lien hypertexte visité" xfId="2099" builtinId="9" hidden="1"/>
    <cellStyle name="Lien hypertexte visité" xfId="2100" builtinId="9" hidden="1"/>
    <cellStyle name="Lien hypertexte visité" xfId="2101" builtinId="9" hidden="1"/>
    <cellStyle name="Lien hypertexte visité" xfId="2102" builtinId="9" hidden="1"/>
    <cellStyle name="Lien hypertexte visité" xfId="2103" builtinId="9" hidden="1"/>
    <cellStyle name="Lien hypertexte visité" xfId="2104" builtinId="9" hidden="1"/>
    <cellStyle name="Lien hypertexte visité" xfId="2105" builtinId="9" hidden="1"/>
    <cellStyle name="Lien hypertexte visité" xfId="2106" builtinId="9" hidden="1"/>
    <cellStyle name="Lien hypertexte visité" xfId="2107" builtinId="9" hidden="1"/>
    <cellStyle name="Lien hypertexte visité" xfId="2108" builtinId="9" hidden="1"/>
    <cellStyle name="Lien hypertexte visité" xfId="2109" builtinId="9" hidden="1"/>
    <cellStyle name="Lien hypertexte visité" xfId="2110" builtinId="9" hidden="1"/>
    <cellStyle name="Lien hypertexte visité" xfId="2111" builtinId="9" hidden="1"/>
    <cellStyle name="Lien hypertexte visité" xfId="2112" builtinId="9" hidden="1"/>
    <cellStyle name="Lien hypertexte visité" xfId="2113" builtinId="9" hidden="1"/>
    <cellStyle name="Lien hypertexte visité" xfId="2114" builtinId="9" hidden="1"/>
    <cellStyle name="Lien hypertexte visité" xfId="2115" builtinId="9" hidden="1"/>
    <cellStyle name="Lien hypertexte visité" xfId="2116" builtinId="9" hidden="1"/>
    <cellStyle name="Lien hypertexte visité" xfId="2117" builtinId="9" hidden="1"/>
    <cellStyle name="Lien hypertexte visité" xfId="2118" builtinId="9" hidden="1"/>
    <cellStyle name="Lien hypertexte visité" xfId="2119" builtinId="9" hidden="1"/>
    <cellStyle name="Lien hypertexte visité" xfId="2120" builtinId="9" hidden="1"/>
    <cellStyle name="Lien hypertexte visité" xfId="2121" builtinId="9" hidden="1"/>
    <cellStyle name="Lien hypertexte visité" xfId="2122" builtinId="9" hidden="1"/>
    <cellStyle name="Lien hypertexte visité" xfId="2123" builtinId="9" hidden="1"/>
    <cellStyle name="Lien hypertexte visité" xfId="2124" builtinId="9" hidden="1"/>
    <cellStyle name="Lien hypertexte visité" xfId="2125" builtinId="9" hidden="1"/>
    <cellStyle name="Lien hypertexte visité" xfId="2126" builtinId="9" hidden="1"/>
    <cellStyle name="Lien hypertexte visité" xfId="2127" builtinId="9" hidden="1"/>
    <cellStyle name="Lien hypertexte visité" xfId="2128" builtinId="9" hidden="1"/>
    <cellStyle name="Lien hypertexte visité" xfId="2129" builtinId="9" hidden="1"/>
    <cellStyle name="Lien hypertexte visité" xfId="2130" builtinId="9" hidden="1"/>
    <cellStyle name="Lien hypertexte visité" xfId="2131" builtinId="9" hidden="1"/>
    <cellStyle name="Lien hypertexte visité" xfId="2132" builtinId="9" hidden="1"/>
    <cellStyle name="Lien hypertexte visité" xfId="2133" builtinId="9" hidden="1"/>
    <cellStyle name="Lien hypertexte visité" xfId="2134" builtinId="9" hidden="1"/>
    <cellStyle name="Lien hypertexte visité" xfId="2135" builtinId="9" hidden="1"/>
    <cellStyle name="Lien hypertexte visité" xfId="2136" builtinId="9" hidden="1"/>
    <cellStyle name="Lien hypertexte visité" xfId="2137" builtinId="9" hidden="1"/>
    <cellStyle name="Lien hypertexte visité" xfId="2138" builtinId="9" hidden="1"/>
    <cellStyle name="Lien hypertexte visité" xfId="2139" builtinId="9" hidden="1"/>
    <cellStyle name="Lien hypertexte visité" xfId="2140" builtinId="9" hidden="1"/>
    <cellStyle name="Lien hypertexte visité" xfId="2141" builtinId="9" hidden="1"/>
    <cellStyle name="Lien hypertexte visité" xfId="2142" builtinId="9" hidden="1"/>
    <cellStyle name="Lien hypertexte visité" xfId="2143" builtinId="9" hidden="1"/>
    <cellStyle name="Lien hypertexte visité" xfId="2144" builtinId="9" hidden="1"/>
    <cellStyle name="Lien hypertexte visité" xfId="2145" builtinId="9" hidden="1"/>
    <cellStyle name="Lien hypertexte visité" xfId="2146" builtinId="9" hidden="1"/>
    <cellStyle name="Lien hypertexte visité" xfId="2147" builtinId="9" hidden="1"/>
    <cellStyle name="Lien hypertexte visité" xfId="2148" builtinId="9" hidden="1"/>
    <cellStyle name="Lien hypertexte visité" xfId="2149" builtinId="9" hidden="1"/>
    <cellStyle name="Lien hypertexte visité" xfId="2150" builtinId="9" hidden="1"/>
    <cellStyle name="Lien hypertexte visité" xfId="2151" builtinId="9" hidden="1"/>
    <cellStyle name="Lien hypertexte visité" xfId="2152" builtinId="9" hidden="1"/>
    <cellStyle name="Lien hypertexte visité" xfId="2153" builtinId="9" hidden="1"/>
    <cellStyle name="Lien hypertexte visité" xfId="2154" builtinId="9" hidden="1"/>
    <cellStyle name="Lien hypertexte visité" xfId="2155" builtinId="9" hidden="1"/>
    <cellStyle name="Lien hypertexte visité" xfId="2156" builtinId="9" hidden="1"/>
    <cellStyle name="Lien hypertexte visité" xfId="2157" builtinId="9" hidden="1"/>
    <cellStyle name="Lien hypertexte visité" xfId="2158" builtinId="9" hidden="1"/>
    <cellStyle name="Lien hypertexte visité" xfId="2159" builtinId="9" hidden="1"/>
    <cellStyle name="Lien hypertexte visité" xfId="2160" builtinId="9" hidden="1"/>
    <cellStyle name="Lien hypertexte visité" xfId="2161" builtinId="9" hidden="1"/>
    <cellStyle name="Lien hypertexte visité" xfId="2162" builtinId="9" hidden="1"/>
    <cellStyle name="Lien hypertexte visité" xfId="2163" builtinId="9" hidden="1"/>
    <cellStyle name="Lien hypertexte visité" xfId="2164" builtinId="9" hidden="1"/>
    <cellStyle name="Lien hypertexte visité" xfId="2165" builtinId="9" hidden="1"/>
    <cellStyle name="Lien hypertexte visité" xfId="2166" builtinId="9" hidden="1"/>
    <cellStyle name="Lien hypertexte visité" xfId="2167" builtinId="9" hidden="1"/>
    <cellStyle name="Lien hypertexte visité" xfId="2168" builtinId="9" hidden="1"/>
    <cellStyle name="Lien hypertexte visité" xfId="2169" builtinId="9" hidden="1"/>
    <cellStyle name="Lien hypertexte visité" xfId="2170" builtinId="9" hidden="1"/>
    <cellStyle name="Lien hypertexte visité" xfId="2171" builtinId="9" hidden="1"/>
    <cellStyle name="Lien hypertexte visité" xfId="2172" builtinId="9" hidden="1"/>
    <cellStyle name="Lien hypertexte visité" xfId="2173" builtinId="9" hidden="1"/>
    <cellStyle name="Lien hypertexte visité" xfId="2174" builtinId="9" hidden="1"/>
    <cellStyle name="Lien hypertexte visité" xfId="2175" builtinId="9" hidden="1"/>
    <cellStyle name="Lien hypertexte visité" xfId="2176" builtinId="9" hidden="1"/>
    <cellStyle name="Lien hypertexte visité" xfId="2177" builtinId="9" hidden="1"/>
    <cellStyle name="Lien hypertexte visité" xfId="2178" builtinId="9" hidden="1"/>
    <cellStyle name="Lien hypertexte visité" xfId="2179" builtinId="9" hidden="1"/>
    <cellStyle name="Lien hypertexte visité" xfId="2180" builtinId="9" hidden="1"/>
    <cellStyle name="Lien hypertexte visité" xfId="2181" builtinId="9" hidden="1"/>
    <cellStyle name="Lien hypertexte visité" xfId="2182" builtinId="9" hidden="1"/>
    <cellStyle name="Lien hypertexte visité" xfId="2183" builtinId="9" hidden="1"/>
    <cellStyle name="Lien hypertexte visité" xfId="2184" builtinId="9" hidden="1"/>
    <cellStyle name="Lien hypertexte visité" xfId="2185" builtinId="9" hidden="1"/>
    <cellStyle name="Lien hypertexte visité" xfId="2186" builtinId="9" hidden="1"/>
    <cellStyle name="Lien hypertexte visité" xfId="2187" builtinId="9" hidden="1"/>
    <cellStyle name="Lien hypertexte visité" xfId="2188" builtinId="9" hidden="1"/>
    <cellStyle name="Lien hypertexte visité" xfId="2189" builtinId="9" hidden="1"/>
    <cellStyle name="Lien hypertexte visité" xfId="2190" builtinId="9" hidden="1"/>
    <cellStyle name="Lien hypertexte visité" xfId="2191" builtinId="9" hidden="1"/>
    <cellStyle name="Lien hypertexte visité" xfId="2192" builtinId="9" hidden="1"/>
    <cellStyle name="Lien hypertexte visité" xfId="2193" builtinId="9" hidden="1"/>
    <cellStyle name="Lien hypertexte visité" xfId="2194" builtinId="9" hidden="1"/>
    <cellStyle name="Lien hypertexte visité" xfId="2195" builtinId="9" hidden="1"/>
    <cellStyle name="Lien hypertexte visité" xfId="2196" builtinId="9" hidden="1"/>
    <cellStyle name="Lien hypertexte visité" xfId="2197" builtinId="9" hidden="1"/>
    <cellStyle name="Lien hypertexte visité" xfId="2198" builtinId="9" hidden="1"/>
    <cellStyle name="Lien hypertexte visité" xfId="2199" builtinId="9" hidden="1"/>
    <cellStyle name="Lien hypertexte visité" xfId="2200" builtinId="9" hidden="1"/>
    <cellStyle name="Lien hypertexte visité" xfId="2201" builtinId="9" hidden="1"/>
    <cellStyle name="Lien hypertexte visité" xfId="2202" builtinId="9" hidden="1"/>
    <cellStyle name="Lien hypertexte visité" xfId="2203" builtinId="9" hidden="1"/>
    <cellStyle name="Lien hypertexte visité" xfId="2204" builtinId="9" hidden="1"/>
    <cellStyle name="Lien hypertexte visité" xfId="2205" builtinId="9" hidden="1"/>
    <cellStyle name="Lien hypertexte visité" xfId="2206" builtinId="9" hidden="1"/>
    <cellStyle name="Lien hypertexte visité" xfId="2207" builtinId="9" hidden="1"/>
    <cellStyle name="Lien hypertexte visité" xfId="2208" builtinId="9" hidden="1"/>
    <cellStyle name="Lien hypertexte visité" xfId="2209" builtinId="9" hidden="1"/>
    <cellStyle name="Lien hypertexte visité" xfId="2210" builtinId="9" hidden="1"/>
    <cellStyle name="Lien hypertexte visité" xfId="2211" builtinId="9" hidden="1"/>
    <cellStyle name="Lien hypertexte visité" xfId="2212" builtinId="9" hidden="1"/>
    <cellStyle name="Lien hypertexte visité" xfId="2213" builtinId="9" hidden="1"/>
    <cellStyle name="Lien hypertexte visité" xfId="2214" builtinId="9" hidden="1"/>
    <cellStyle name="Lien hypertexte visité" xfId="2215" builtinId="9" hidden="1"/>
    <cellStyle name="Lien hypertexte visité" xfId="2216" builtinId="9" hidden="1"/>
    <cellStyle name="Lien hypertexte visité" xfId="2217" builtinId="9" hidden="1"/>
    <cellStyle name="Lien hypertexte visité" xfId="2218" builtinId="9" hidden="1"/>
    <cellStyle name="Lien hypertexte visité" xfId="2219" builtinId="9" hidden="1"/>
    <cellStyle name="Lien hypertexte visité" xfId="2220" builtinId="9" hidden="1"/>
    <cellStyle name="Lien hypertexte visité" xfId="2221" builtinId="9" hidden="1"/>
    <cellStyle name="Lien hypertexte visité" xfId="2222" builtinId="9" hidden="1"/>
    <cellStyle name="Lien hypertexte visité" xfId="2223" builtinId="9" hidden="1"/>
    <cellStyle name="Lien hypertexte visité" xfId="2224" builtinId="9" hidden="1"/>
    <cellStyle name="Lien hypertexte visité" xfId="2225" builtinId="9" hidden="1"/>
    <cellStyle name="Lien hypertexte visité" xfId="2226" builtinId="9" hidden="1"/>
    <cellStyle name="Lien hypertexte visité" xfId="2227" builtinId="9" hidden="1"/>
    <cellStyle name="Lien hypertexte visité" xfId="2228" builtinId="9" hidden="1"/>
    <cellStyle name="Lien hypertexte visité" xfId="2229" builtinId="9" hidden="1"/>
    <cellStyle name="Lien hypertexte visité" xfId="2230" builtinId="9" hidden="1"/>
    <cellStyle name="Lien hypertexte visité" xfId="2231" builtinId="9" hidden="1"/>
    <cellStyle name="Lien hypertexte visité" xfId="2232" builtinId="9" hidden="1"/>
    <cellStyle name="Lien hypertexte visité" xfId="2233" builtinId="9" hidden="1"/>
    <cellStyle name="Lien hypertexte visité" xfId="2234" builtinId="9" hidden="1"/>
    <cellStyle name="Lien hypertexte visité" xfId="2235" builtinId="9" hidden="1"/>
    <cellStyle name="Lien hypertexte visité" xfId="2236" builtinId="9" hidden="1"/>
    <cellStyle name="Lien hypertexte visité" xfId="2237" builtinId="9" hidden="1"/>
    <cellStyle name="Lien hypertexte visité" xfId="2238" builtinId="9" hidden="1"/>
    <cellStyle name="Lien hypertexte visité" xfId="2239" builtinId="9" hidden="1"/>
    <cellStyle name="Lien hypertexte visité" xfId="2240" builtinId="9" hidden="1"/>
    <cellStyle name="Lien hypertexte visité" xfId="2241" builtinId="9" hidden="1"/>
    <cellStyle name="Lien hypertexte visité" xfId="2242" builtinId="9" hidden="1"/>
    <cellStyle name="Lien hypertexte visité" xfId="2243" builtinId="9" hidden="1"/>
    <cellStyle name="Lien hypertexte visité" xfId="2244" builtinId="9" hidden="1"/>
    <cellStyle name="Lien hypertexte visité" xfId="2245" builtinId="9" hidden="1"/>
    <cellStyle name="Lien hypertexte visité" xfId="2246" builtinId="9" hidden="1"/>
    <cellStyle name="Lien hypertexte visité" xfId="2247" builtinId="9" hidden="1"/>
    <cellStyle name="Lien hypertexte visité" xfId="2248" builtinId="9" hidden="1"/>
    <cellStyle name="Lien hypertexte visité" xfId="2249" builtinId="9" hidden="1"/>
    <cellStyle name="Lien hypertexte visité" xfId="2250" builtinId="9" hidden="1"/>
    <cellStyle name="Lien hypertexte visité" xfId="2251" builtinId="9" hidden="1"/>
    <cellStyle name="Lien hypertexte visité" xfId="2252" builtinId="9" hidden="1"/>
    <cellStyle name="Lien hypertexte visité" xfId="2253" builtinId="9" hidden="1"/>
    <cellStyle name="Lien hypertexte visité" xfId="2254" builtinId="9" hidden="1"/>
    <cellStyle name="Lien hypertexte visité" xfId="2255" builtinId="9" hidden="1"/>
    <cellStyle name="Lien hypertexte visité" xfId="2256" builtinId="9" hidden="1"/>
    <cellStyle name="Lien hypertexte visité" xfId="2257" builtinId="9" hidden="1"/>
    <cellStyle name="Lien hypertexte visité" xfId="2258" builtinId="9" hidden="1"/>
    <cellStyle name="Lien hypertexte visité" xfId="2259" builtinId="9" hidden="1"/>
    <cellStyle name="Lien hypertexte visité" xfId="2260" builtinId="9" hidden="1"/>
    <cellStyle name="Lien hypertexte visité" xfId="2261" builtinId="9" hidden="1"/>
    <cellStyle name="Lien hypertexte visité" xfId="2262" builtinId="9" hidden="1"/>
    <cellStyle name="Lien hypertexte visité" xfId="2263" builtinId="9" hidden="1"/>
    <cellStyle name="Lien hypertexte visité" xfId="2264" builtinId="9" hidden="1"/>
    <cellStyle name="Lien hypertexte visité" xfId="2265" builtinId="9" hidden="1"/>
    <cellStyle name="Lien hypertexte visité" xfId="2266" builtinId="9" hidden="1"/>
    <cellStyle name="Lien hypertexte visité" xfId="2267" builtinId="9" hidden="1"/>
    <cellStyle name="Lien hypertexte visité" xfId="2268" builtinId="9" hidden="1"/>
    <cellStyle name="Lien hypertexte visité" xfId="2269" builtinId="9" hidden="1"/>
    <cellStyle name="Lien hypertexte visité" xfId="2270" builtinId="9" hidden="1"/>
    <cellStyle name="Lien hypertexte visité" xfId="2271" builtinId="9" hidden="1"/>
    <cellStyle name="Lien hypertexte visité" xfId="2272" builtinId="9" hidden="1"/>
    <cellStyle name="Lien hypertexte visité" xfId="2273" builtinId="9" hidden="1"/>
    <cellStyle name="Lien hypertexte visité" xfId="2274" builtinId="9" hidden="1"/>
    <cellStyle name="Lien hypertexte visité" xfId="2275" builtinId="9" hidden="1"/>
    <cellStyle name="Lien hypertexte visité" xfId="2276" builtinId="9" hidden="1"/>
    <cellStyle name="Lien hypertexte visité" xfId="2277" builtinId="9" hidden="1"/>
    <cellStyle name="Lien hypertexte visité" xfId="2278" builtinId="9" hidden="1"/>
    <cellStyle name="Lien hypertexte visité" xfId="2279" builtinId="9" hidden="1"/>
    <cellStyle name="Lien hypertexte visité" xfId="2280" builtinId="9" hidden="1"/>
    <cellStyle name="Lien hypertexte visité" xfId="2281" builtinId="9" hidden="1"/>
    <cellStyle name="Lien hypertexte visité" xfId="2282" builtinId="9" hidden="1"/>
    <cellStyle name="Lien hypertexte visité" xfId="2283" builtinId="9" hidden="1"/>
    <cellStyle name="Lien hypertexte visité" xfId="2284" builtinId="9" hidden="1"/>
    <cellStyle name="Lien hypertexte visité" xfId="2285" builtinId="9" hidden="1"/>
    <cellStyle name="Lien hypertexte visité" xfId="2286" builtinId="9" hidden="1"/>
    <cellStyle name="Lien hypertexte visité" xfId="2287" builtinId="9" hidden="1"/>
    <cellStyle name="Lien hypertexte visité" xfId="2288" builtinId="9" hidden="1"/>
    <cellStyle name="Lien hypertexte visité" xfId="2289" builtinId="9" hidden="1"/>
    <cellStyle name="Lien hypertexte visité" xfId="2290" builtinId="9" hidden="1"/>
    <cellStyle name="Lien hypertexte visité" xfId="2291" builtinId="9" hidden="1"/>
    <cellStyle name="Lien hypertexte visité" xfId="2292" builtinId="9" hidden="1"/>
    <cellStyle name="Lien hypertexte visité" xfId="2293" builtinId="9" hidden="1"/>
    <cellStyle name="Lien hypertexte visité" xfId="2294" builtinId="9" hidden="1"/>
    <cellStyle name="Lien hypertexte visité" xfId="2295" builtinId="9" hidden="1"/>
    <cellStyle name="Lien hypertexte visité" xfId="2296" builtinId="9" hidden="1"/>
    <cellStyle name="Lien hypertexte visité" xfId="2297" builtinId="9" hidden="1"/>
    <cellStyle name="Lien hypertexte visité" xfId="2298" builtinId="9" hidden="1"/>
    <cellStyle name="Lien hypertexte visité" xfId="2299" builtinId="9" hidden="1"/>
    <cellStyle name="Lien hypertexte visité" xfId="2300" builtinId="9" hidden="1"/>
    <cellStyle name="Lien hypertexte visité" xfId="2301" builtinId="9" hidden="1"/>
    <cellStyle name="Lien hypertexte visité" xfId="2302" builtinId="9" hidden="1"/>
    <cellStyle name="Lien hypertexte visité" xfId="2303" builtinId="9" hidden="1"/>
    <cellStyle name="Lien hypertexte visité" xfId="2304" builtinId="9" hidden="1"/>
    <cellStyle name="Lien hypertexte visité" xfId="2305" builtinId="9" hidden="1"/>
    <cellStyle name="Lien hypertexte visité" xfId="2306" builtinId="9" hidden="1"/>
    <cellStyle name="Lien hypertexte visité" xfId="2307" builtinId="9" hidden="1"/>
    <cellStyle name="Lien hypertexte visité" xfId="2308" builtinId="9" hidden="1"/>
    <cellStyle name="Lien hypertexte visité" xfId="2309" builtinId="9" hidden="1"/>
    <cellStyle name="Lien hypertexte visité" xfId="2310" builtinId="9" hidden="1"/>
    <cellStyle name="Lien hypertexte visité" xfId="2311" builtinId="9" hidden="1"/>
    <cellStyle name="Lien hypertexte visité" xfId="2312" builtinId="9" hidden="1"/>
    <cellStyle name="Lien hypertexte visité" xfId="2313" builtinId="9" hidden="1"/>
    <cellStyle name="Lien hypertexte visité" xfId="2314" builtinId="9" hidden="1"/>
    <cellStyle name="Lien hypertexte visité" xfId="2315" builtinId="9" hidden="1"/>
    <cellStyle name="Lien hypertexte visité" xfId="2316" builtinId="9" hidden="1"/>
    <cellStyle name="Lien hypertexte visité" xfId="2317" builtinId="9" hidden="1"/>
    <cellStyle name="Lien hypertexte visité" xfId="2318" builtinId="9" hidden="1"/>
    <cellStyle name="Lien hypertexte visité" xfId="2319" builtinId="9" hidden="1"/>
    <cellStyle name="Lien hypertexte visité" xfId="2320" builtinId="9" hidden="1"/>
    <cellStyle name="Lien hypertexte visité" xfId="2321" builtinId="9" hidden="1"/>
    <cellStyle name="Lien hypertexte visité" xfId="2322" builtinId="9" hidden="1"/>
    <cellStyle name="Lien hypertexte visité" xfId="2323" builtinId="9" hidden="1"/>
    <cellStyle name="Lien hypertexte visité" xfId="2324" builtinId="9" hidden="1"/>
    <cellStyle name="Lien hypertexte visité" xfId="2325" builtinId="9" hidden="1"/>
    <cellStyle name="Lien hypertexte visité" xfId="2326" builtinId="9" hidden="1"/>
    <cellStyle name="Lien hypertexte visité" xfId="2327" builtinId="9" hidden="1"/>
    <cellStyle name="Lien hypertexte visité" xfId="2328" builtinId="9" hidden="1"/>
    <cellStyle name="Lien hypertexte visité" xfId="2329" builtinId="9" hidden="1"/>
    <cellStyle name="Lien hypertexte visité" xfId="2330" builtinId="9" hidden="1"/>
    <cellStyle name="Lien hypertexte visité" xfId="2331" builtinId="9" hidden="1"/>
    <cellStyle name="Lien hypertexte visité" xfId="2332" builtinId="9" hidden="1"/>
    <cellStyle name="Lien hypertexte visité" xfId="2333" builtinId="9" hidden="1"/>
    <cellStyle name="Lien hypertexte visité" xfId="2334" builtinId="9" hidden="1"/>
    <cellStyle name="Lien hypertexte visité" xfId="2335" builtinId="9" hidden="1"/>
    <cellStyle name="Lien hypertexte visité" xfId="2336" builtinId="9" hidden="1"/>
    <cellStyle name="Lien hypertexte visité" xfId="2337" builtinId="9" hidden="1"/>
    <cellStyle name="Lien hypertexte visité" xfId="2338" builtinId="9" hidden="1"/>
    <cellStyle name="Lien hypertexte visité" xfId="2339" builtinId="9" hidden="1"/>
    <cellStyle name="Lien hypertexte visité" xfId="2340" builtinId="9" hidden="1"/>
    <cellStyle name="Lien hypertexte visité" xfId="2341" builtinId="9" hidden="1"/>
    <cellStyle name="Lien hypertexte visité" xfId="2342" builtinId="9" hidden="1"/>
    <cellStyle name="Lien hypertexte visité" xfId="2343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Lien hypertexte visité" xfId="3111" builtinId="9" hidden="1"/>
    <cellStyle name="Lien hypertexte visité" xfId="3113" builtinId="9" hidden="1"/>
    <cellStyle name="Lien hypertexte visité" xfId="3115" builtinId="9" hidden="1"/>
    <cellStyle name="Lien hypertexte visité" xfId="3117" builtinId="9" hidden="1"/>
    <cellStyle name="Lien hypertexte visité" xfId="3119" builtinId="9" hidden="1"/>
    <cellStyle name="Lien hypertexte visité" xfId="3121" builtinId="9" hidden="1"/>
    <cellStyle name="Lien hypertexte visité" xfId="3123" builtinId="9" hidden="1"/>
    <cellStyle name="Lien hypertexte visité" xfId="3125" builtinId="9" hidden="1"/>
    <cellStyle name="Lien hypertexte visité" xfId="3127" builtinId="9" hidden="1"/>
    <cellStyle name="Lien hypertexte visité" xfId="3129" builtinId="9" hidden="1"/>
    <cellStyle name="Lien hypertexte visité" xfId="3131" builtinId="9" hidden="1"/>
    <cellStyle name="Lien hypertexte visité" xfId="3133" builtinId="9" hidden="1"/>
    <cellStyle name="Lien hypertexte visité" xfId="3135" builtinId="9" hidden="1"/>
    <cellStyle name="Lien hypertexte visité" xfId="3137" builtinId="9" hidden="1"/>
    <cellStyle name="Lien hypertexte visité" xfId="3139" builtinId="9" hidden="1"/>
    <cellStyle name="Lien hypertexte visité" xfId="3141" builtinId="9" hidden="1"/>
    <cellStyle name="Lien hypertexte visité" xfId="3143" builtinId="9" hidden="1"/>
    <cellStyle name="Lien hypertexte visité" xfId="3145" builtinId="9" hidden="1"/>
    <cellStyle name="Lien hypertexte visité" xfId="3147" builtinId="9" hidden="1"/>
    <cellStyle name="Lien hypertexte visité" xfId="3149" builtinId="9" hidden="1"/>
    <cellStyle name="Lien hypertexte visité" xfId="3151" builtinId="9" hidden="1"/>
    <cellStyle name="Lien hypertexte visité" xfId="3153" builtinId="9" hidden="1"/>
    <cellStyle name="Lien hypertexte visité" xfId="3155" builtinId="9" hidden="1"/>
    <cellStyle name="Lien hypertexte visité" xfId="3157" builtinId="9" hidden="1"/>
    <cellStyle name="Lien hypertexte visité" xfId="3159" builtinId="9" hidden="1"/>
    <cellStyle name="Lien hypertexte visité" xfId="3161" builtinId="9" hidden="1"/>
    <cellStyle name="Lien hypertexte visité" xfId="3163" builtinId="9" hidden="1"/>
    <cellStyle name="Lien hypertexte visité" xfId="3165" builtinId="9" hidden="1"/>
    <cellStyle name="Lien hypertexte visité" xfId="3167" builtinId="9" hidden="1"/>
    <cellStyle name="Lien hypertexte visité" xfId="3169" builtinId="9" hidden="1"/>
    <cellStyle name="Lien hypertexte visité" xfId="3171" builtinId="9" hidden="1"/>
    <cellStyle name="Lien hypertexte visité" xfId="3173" builtinId="9" hidden="1"/>
    <cellStyle name="Lien hypertexte visité" xfId="3175" builtinId="9" hidden="1"/>
    <cellStyle name="Lien hypertexte visité" xfId="3177" builtinId="9" hidden="1"/>
    <cellStyle name="Lien hypertexte visité" xfId="3179" builtinId="9" hidden="1"/>
    <cellStyle name="Lien hypertexte visité" xfId="3181" builtinId="9" hidden="1"/>
    <cellStyle name="Lien hypertexte visité" xfId="3183" builtinId="9" hidden="1"/>
    <cellStyle name="Lien hypertexte visité" xfId="3185" builtinId="9" hidden="1"/>
    <cellStyle name="Lien hypertexte visité" xfId="3187" builtinId="9" hidden="1"/>
    <cellStyle name="Lien hypertexte visité" xfId="3189" builtinId="9" hidden="1"/>
    <cellStyle name="Lien hypertexte visité" xfId="3191" builtinId="9" hidden="1"/>
    <cellStyle name="Lien hypertexte visité" xfId="3193" builtinId="9" hidden="1"/>
    <cellStyle name="Lien hypertexte visité" xfId="3195" builtinId="9" hidden="1"/>
    <cellStyle name="Lien hypertexte visité" xfId="3197" builtinId="9" hidden="1"/>
    <cellStyle name="Lien hypertexte visité" xfId="3199" builtinId="9" hidden="1"/>
    <cellStyle name="Lien hypertexte visité" xfId="3201" builtinId="9" hidden="1"/>
    <cellStyle name="Lien hypertexte visité" xfId="3203" builtinId="9" hidden="1"/>
    <cellStyle name="Lien hypertexte visité" xfId="3205" builtinId="9" hidden="1"/>
    <cellStyle name="Lien hypertexte visité" xfId="3207" builtinId="9" hidden="1"/>
    <cellStyle name="Lien hypertexte visité" xfId="3209" builtinId="9" hidden="1"/>
    <cellStyle name="Lien hypertexte visité" xfId="3211" builtinId="9" hidden="1"/>
    <cellStyle name="Lien hypertexte visité" xfId="3213" builtinId="9" hidden="1"/>
    <cellStyle name="Lien hypertexte visité" xfId="3215" builtinId="9" hidden="1"/>
    <cellStyle name="Lien hypertexte visité" xfId="3217" builtinId="9" hidden="1"/>
    <cellStyle name="Lien hypertexte visité" xfId="3219" builtinId="9" hidden="1"/>
    <cellStyle name="Lien hypertexte visité" xfId="3221" builtinId="9" hidden="1"/>
    <cellStyle name="Lien hypertexte visité" xfId="3223" builtinId="9" hidden="1"/>
    <cellStyle name="Lien hypertexte visité" xfId="3225" builtinId="9" hidden="1"/>
    <cellStyle name="Lien hypertexte visité" xfId="3227" builtinId="9" hidden="1"/>
    <cellStyle name="Lien hypertexte visité" xfId="3229" builtinId="9" hidden="1"/>
    <cellStyle name="Lien hypertexte visité" xfId="3231" builtinId="9" hidden="1"/>
    <cellStyle name="Lien hypertexte visité" xfId="3233" builtinId="9" hidden="1"/>
    <cellStyle name="Lien hypertexte visité" xfId="3235" builtinId="9" hidden="1"/>
    <cellStyle name="Lien hypertexte visité" xfId="3237" builtinId="9" hidden="1"/>
    <cellStyle name="Lien hypertexte visité" xfId="3239" builtinId="9" hidden="1"/>
    <cellStyle name="Lien hypertexte visité" xfId="3241" builtinId="9" hidden="1"/>
    <cellStyle name="Lien hypertexte visité" xfId="3243" builtinId="9" hidden="1"/>
    <cellStyle name="Lien hypertexte visité" xfId="3245" builtinId="9" hidden="1"/>
    <cellStyle name="Lien hypertexte visité" xfId="3247" builtinId="9" hidden="1"/>
    <cellStyle name="Lien hypertexte visité" xfId="3249" builtinId="9" hidden="1"/>
    <cellStyle name="Lien hypertexte visité" xfId="3251" builtinId="9" hidden="1"/>
    <cellStyle name="Lien hypertexte visité" xfId="3253" builtinId="9" hidden="1"/>
    <cellStyle name="Lien hypertexte visité" xfId="3255" builtinId="9" hidden="1"/>
    <cellStyle name="Lien hypertexte visité" xfId="3257" builtinId="9" hidden="1"/>
    <cellStyle name="Lien hypertexte visité" xfId="3259" builtinId="9" hidden="1"/>
    <cellStyle name="Lien hypertexte visité" xfId="3261" builtinId="9" hidden="1"/>
    <cellStyle name="Lien hypertexte visité" xfId="3263" builtinId="9" hidden="1"/>
    <cellStyle name="Lien hypertexte visité" xfId="3265" builtinId="9" hidden="1"/>
    <cellStyle name="Lien hypertexte visité" xfId="3267" builtinId="9" hidden="1"/>
    <cellStyle name="Lien hypertexte visité" xfId="3269" builtinId="9" hidden="1"/>
    <cellStyle name="Lien hypertexte visité" xfId="3271" builtinId="9" hidden="1"/>
    <cellStyle name="Lien hypertexte visité" xfId="3273" builtinId="9" hidden="1"/>
    <cellStyle name="Lien hypertexte visité" xfId="3275" builtinId="9" hidden="1"/>
    <cellStyle name="Lien hypertexte visité" xfId="3277" builtinId="9" hidden="1"/>
    <cellStyle name="Lien hypertexte visité" xfId="3279" builtinId="9" hidden="1"/>
    <cellStyle name="Lien hypertexte visité" xfId="3281" builtinId="9" hidden="1"/>
    <cellStyle name="Lien hypertexte visité" xfId="3283" builtinId="9" hidden="1"/>
    <cellStyle name="Lien hypertexte visité" xfId="3285" builtinId="9" hidden="1"/>
    <cellStyle name="Lien hypertexte visité" xfId="3287" builtinId="9" hidden="1"/>
    <cellStyle name="Lien hypertexte visité" xfId="3289" builtinId="9" hidden="1"/>
    <cellStyle name="Lien hypertexte visité" xfId="3291" builtinId="9" hidden="1"/>
    <cellStyle name="Lien hypertexte visité" xfId="3293" builtinId="9" hidden="1"/>
    <cellStyle name="Lien hypertexte visité" xfId="3295" builtinId="9" hidden="1"/>
    <cellStyle name="Lien hypertexte visité" xfId="3297" builtinId="9" hidden="1"/>
    <cellStyle name="Lien hypertexte visité" xfId="3299" builtinId="9" hidden="1"/>
    <cellStyle name="Lien hypertexte visité" xfId="3301" builtinId="9" hidden="1"/>
    <cellStyle name="Lien hypertexte visité" xfId="3303" builtinId="9" hidden="1"/>
    <cellStyle name="Lien hypertexte visité" xfId="3305" builtinId="9" hidden="1"/>
    <cellStyle name="Lien hypertexte visité" xfId="3307" builtinId="9" hidden="1"/>
    <cellStyle name="Lien hypertexte visité" xfId="3309" builtinId="9" hidden="1"/>
    <cellStyle name="Lien hypertexte visité" xfId="3311" builtinId="9" hidden="1"/>
    <cellStyle name="Lien hypertexte visité" xfId="3313" builtinId="9" hidden="1"/>
    <cellStyle name="Lien hypertexte visité" xfId="3315" builtinId="9" hidden="1"/>
    <cellStyle name="Lien hypertexte visité" xfId="3317" builtinId="9" hidden="1"/>
    <cellStyle name="Lien hypertexte visité" xfId="3319" builtinId="9" hidden="1"/>
    <cellStyle name="Lien hypertexte visité" xfId="3321" builtinId="9" hidden="1"/>
    <cellStyle name="Lien hypertexte visité" xfId="3323" builtinId="9" hidden="1"/>
    <cellStyle name="Lien hypertexte visité" xfId="3325" builtinId="9" hidden="1"/>
    <cellStyle name="Lien hypertexte visité" xfId="3327" builtinId="9" hidden="1"/>
    <cellStyle name="Lien hypertexte visité" xfId="3329" builtinId="9" hidden="1"/>
    <cellStyle name="Lien hypertexte visité" xfId="3331" builtinId="9" hidden="1"/>
    <cellStyle name="Lien hypertexte visité" xfId="3333" builtinId="9" hidden="1"/>
    <cellStyle name="Lien hypertexte visité" xfId="3335" builtinId="9" hidden="1"/>
    <cellStyle name="Lien hypertexte visité" xfId="3337" builtinId="9" hidden="1"/>
    <cellStyle name="Lien hypertexte visité" xfId="3339" builtinId="9" hidden="1"/>
    <cellStyle name="Lien hypertexte visité" xfId="3341" builtinId="9" hidden="1"/>
    <cellStyle name="Lien hypertexte visité" xfId="3343" builtinId="9" hidden="1"/>
    <cellStyle name="Lien hypertexte visité" xfId="3345" builtinId="9" hidden="1"/>
    <cellStyle name="Lien hypertexte visité" xfId="3347" builtinId="9" hidden="1"/>
    <cellStyle name="Lien hypertexte visité" xfId="3349" builtinId="9" hidden="1"/>
    <cellStyle name="Lien hypertexte visité" xfId="3351" builtinId="9" hidden="1"/>
    <cellStyle name="Lien hypertexte visité" xfId="3353" builtinId="9" hidden="1"/>
    <cellStyle name="Lien hypertexte visité" xfId="3355" builtinId="9" hidden="1"/>
    <cellStyle name="Lien hypertexte visité" xfId="3357" builtinId="9" hidden="1"/>
    <cellStyle name="Lien hypertexte visité" xfId="3359" builtinId="9" hidden="1"/>
    <cellStyle name="Lien hypertexte visité" xfId="3361" builtinId="9" hidden="1"/>
    <cellStyle name="Lien hypertexte visité" xfId="3363" builtinId="9" hidden="1"/>
    <cellStyle name="Lien hypertexte visité" xfId="3365" builtinId="9" hidden="1"/>
    <cellStyle name="Lien hypertexte visité" xfId="3367" builtinId="9" hidden="1"/>
    <cellStyle name="Lien hypertexte visité" xfId="3369" builtinId="9" hidden="1"/>
    <cellStyle name="Lien hypertexte visité" xfId="3371" builtinId="9" hidden="1"/>
    <cellStyle name="Lien hypertexte visité" xfId="3373" builtinId="9" hidden="1"/>
    <cellStyle name="Lien hypertexte visité" xfId="3375" builtinId="9" hidden="1"/>
    <cellStyle name="Lien hypertexte visité" xfId="3377" builtinId="9" hidden="1"/>
    <cellStyle name="Lien hypertexte visité" xfId="3379" builtinId="9" hidden="1"/>
    <cellStyle name="Lien hypertexte visité" xfId="3381" builtinId="9" hidden="1"/>
    <cellStyle name="Lien hypertexte visité" xfId="3383" builtinId="9" hidden="1"/>
    <cellStyle name="Lien hypertexte visité" xfId="3385" builtinId="9" hidden="1"/>
    <cellStyle name="Lien hypertexte visité" xfId="3387" builtinId="9" hidden="1"/>
    <cellStyle name="Lien hypertexte visité" xfId="3389" builtinId="9" hidden="1"/>
    <cellStyle name="Lien hypertexte visité" xfId="3391" builtinId="9" hidden="1"/>
    <cellStyle name="Lien hypertexte visité" xfId="3393" builtinId="9" hidden="1"/>
    <cellStyle name="Lien hypertexte visité" xfId="3395" builtinId="9" hidden="1"/>
    <cellStyle name="Lien hypertexte visité" xfId="3397" builtinId="9" hidden="1"/>
    <cellStyle name="Lien hypertexte visité" xfId="3399" builtinId="9" hidden="1"/>
    <cellStyle name="Lien hypertexte visité" xfId="3401" builtinId="9" hidden="1"/>
    <cellStyle name="Lien hypertexte visité" xfId="3403" builtinId="9" hidden="1"/>
    <cellStyle name="Lien hypertexte visité" xfId="3405" builtinId="9" hidden="1"/>
    <cellStyle name="Lien hypertexte visité" xfId="3407" builtinId="9" hidden="1"/>
    <cellStyle name="Lien hypertexte visité" xfId="3409" builtinId="9" hidden="1"/>
    <cellStyle name="Lien hypertexte visité" xfId="3411" builtinId="9" hidden="1"/>
    <cellStyle name="Lien hypertexte visité" xfId="3413" builtinId="9" hidden="1"/>
    <cellStyle name="Lien hypertexte visité" xfId="3415" builtinId="9" hidden="1"/>
    <cellStyle name="Lien hypertexte visité" xfId="3417" builtinId="9" hidden="1"/>
    <cellStyle name="Lien hypertexte visité" xfId="3419" builtinId="9" hidden="1"/>
    <cellStyle name="Lien hypertexte visité" xfId="3421" builtinId="9" hidden="1"/>
    <cellStyle name="Lien hypertexte visité" xfId="3423" builtinId="9" hidden="1"/>
    <cellStyle name="Lien hypertexte visité" xfId="3425" builtinId="9" hidden="1"/>
    <cellStyle name="Lien hypertexte visité" xfId="3427" builtinId="9" hidden="1"/>
    <cellStyle name="Lien hypertexte visité" xfId="3429" builtinId="9" hidden="1"/>
    <cellStyle name="Lien hypertexte visité" xfId="3431" builtinId="9" hidden="1"/>
    <cellStyle name="Lien hypertexte visité" xfId="3433" builtinId="9" hidden="1"/>
    <cellStyle name="Lien hypertexte visité" xfId="3435" builtinId="9" hidden="1"/>
    <cellStyle name="Lien hypertexte visité" xfId="3437" builtinId="9" hidden="1"/>
    <cellStyle name="Lien hypertexte visité" xfId="3439" builtinId="9" hidden="1"/>
    <cellStyle name="Lien hypertexte visité" xfId="3441" builtinId="9" hidden="1"/>
    <cellStyle name="Lien hypertexte visité" xfId="3443" builtinId="9" hidden="1"/>
    <cellStyle name="Lien hypertexte visité" xfId="3445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57" builtinId="9" hidden="1"/>
    <cellStyle name="Lien hypertexte visité" xfId="3459" builtinId="9" hidden="1"/>
    <cellStyle name="Lien hypertexte visité" xfId="3461" builtinId="9" hidden="1"/>
    <cellStyle name="Lien hypertexte visité" xfId="3463" builtinId="9" hidden="1"/>
    <cellStyle name="Lien hypertexte visité" xfId="3465" builtinId="9" hidden="1"/>
    <cellStyle name="Lien hypertexte visité" xfId="3467" builtinId="9" hidden="1"/>
    <cellStyle name="Lien hypertexte visité" xfId="3469" builtinId="9" hidden="1"/>
    <cellStyle name="Lien hypertexte visité" xfId="3471" builtinId="9" hidden="1"/>
    <cellStyle name="Lien hypertexte visité" xfId="3473" builtinId="9" hidden="1"/>
    <cellStyle name="Lien hypertexte visité" xfId="3475" builtinId="9" hidden="1"/>
    <cellStyle name="Lien hypertexte visité" xfId="3477" builtinId="9" hidden="1"/>
    <cellStyle name="Lien hypertexte visité" xfId="3479" builtinId="9" hidden="1"/>
    <cellStyle name="Lien hypertexte visité" xfId="3481" builtinId="9" hidden="1"/>
    <cellStyle name="Lien hypertexte visité" xfId="3483" builtinId="9" hidden="1"/>
    <cellStyle name="Lien hypertexte visité" xfId="3485" builtinId="9" hidden="1"/>
    <cellStyle name="Lien hypertexte visité" xfId="3487" builtinId="9" hidden="1"/>
    <cellStyle name="Lien hypertexte visité" xfId="3489" builtinId="9" hidden="1"/>
    <cellStyle name="Lien hypertexte visité" xfId="3491" builtinId="9" hidden="1"/>
    <cellStyle name="Lien hypertexte visité" xfId="3493" builtinId="9" hidden="1"/>
    <cellStyle name="Lien hypertexte visité" xfId="3495" builtinId="9" hidden="1"/>
    <cellStyle name="Lien hypertexte visité" xfId="3497" builtinId="9" hidden="1"/>
    <cellStyle name="Lien hypertexte visité" xfId="3499" builtinId="9" hidden="1"/>
    <cellStyle name="Lien hypertexte visité" xfId="3501" builtinId="9" hidden="1"/>
    <cellStyle name="Lien hypertexte visité" xfId="3503" builtinId="9" hidden="1"/>
    <cellStyle name="Lien hypertexte visité" xfId="3505" builtinId="9" hidden="1"/>
    <cellStyle name="Lien hypertexte visité" xfId="3507" builtinId="9" hidden="1"/>
    <cellStyle name="Lien hypertexte visité" xfId="3509" builtinId="9" hidden="1"/>
    <cellStyle name="Lien hypertexte visité" xfId="3511" builtinId="9" hidden="1"/>
    <cellStyle name="Lien hypertexte visité" xfId="3513" builtinId="9" hidden="1"/>
    <cellStyle name="Lien hypertexte visité" xfId="3515" builtinId="9" hidden="1"/>
    <cellStyle name="Lien hypertexte visité" xfId="3517" builtinId="9" hidden="1"/>
    <cellStyle name="Lien hypertexte visité" xfId="3519" builtinId="9" hidden="1"/>
    <cellStyle name="Lien hypertexte visité" xfId="3521" builtinId="9" hidden="1"/>
    <cellStyle name="Lien hypertexte visité" xfId="3523" builtinId="9" hidden="1"/>
    <cellStyle name="Lien hypertexte visité" xfId="3525" builtinId="9" hidden="1"/>
    <cellStyle name="Lien hypertexte visité" xfId="3527" builtinId="9" hidden="1"/>
    <cellStyle name="Lien hypertexte visité" xfId="3529" builtinId="9" hidden="1"/>
    <cellStyle name="Lien hypertexte visité" xfId="3531" builtinId="9" hidden="1"/>
    <cellStyle name="Lien hypertexte visité" xfId="3533" builtinId="9" hidden="1"/>
    <cellStyle name="Lien hypertexte visité" xfId="3535" builtinId="9" hidden="1"/>
    <cellStyle name="Lien hypertexte visité" xfId="3537" builtinId="9" hidden="1"/>
    <cellStyle name="Lien hypertexte visité" xfId="3539" builtinId="9" hidden="1"/>
    <cellStyle name="Lien hypertexte visité" xfId="3541" builtinId="9" hidden="1"/>
    <cellStyle name="Lien hypertexte visité" xfId="3543" builtinId="9" hidden="1"/>
    <cellStyle name="Lien hypertexte visité" xfId="3545" builtinId="9" hidden="1"/>
    <cellStyle name="Lien hypertexte visité" xfId="3547" builtinId="9" hidden="1"/>
    <cellStyle name="Lien hypertexte visité" xfId="3549" builtinId="9" hidden="1"/>
    <cellStyle name="Lien hypertexte visité" xfId="3551" builtinId="9" hidden="1"/>
    <cellStyle name="Lien hypertexte visité" xfId="3553" builtinId="9" hidden="1"/>
    <cellStyle name="Lien hypertexte visité" xfId="3555" builtinId="9" hidden="1"/>
    <cellStyle name="Lien hypertexte visité" xfId="3557" builtinId="9" hidden="1"/>
    <cellStyle name="Lien hypertexte visité" xfId="3559" builtinId="9" hidden="1"/>
    <cellStyle name="Lien hypertexte visité" xfId="3561" builtinId="9" hidden="1"/>
    <cellStyle name="Lien hypertexte visité" xfId="3563" builtinId="9" hidden="1"/>
    <cellStyle name="Lien hypertexte visité" xfId="3565" builtinId="9" hidden="1"/>
    <cellStyle name="Lien hypertexte visité" xfId="3567" builtinId="9" hidden="1"/>
    <cellStyle name="Lien hypertexte visité" xfId="3569" builtinId="9" hidden="1"/>
    <cellStyle name="Lien hypertexte visité" xfId="3571" builtinId="9" hidden="1"/>
    <cellStyle name="Lien hypertexte visité" xfId="3573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87" builtinId="9" hidden="1"/>
    <cellStyle name="Lien hypertexte visité" xfId="3589" builtinId="9" hidden="1"/>
    <cellStyle name="Lien hypertexte visité" xfId="3591" builtinId="9" hidden="1"/>
    <cellStyle name="Lien hypertexte visité" xfId="3593" builtinId="9" hidden="1"/>
    <cellStyle name="Lien hypertexte visité" xfId="3595" builtinId="9" hidden="1"/>
    <cellStyle name="Lien hypertexte visité" xfId="3597" builtinId="9" hidden="1"/>
    <cellStyle name="Lien hypertexte visité" xfId="3599" builtinId="9" hidden="1"/>
    <cellStyle name="Lien hypertexte visité" xfId="3601" builtinId="9" hidden="1"/>
    <cellStyle name="Lien hypertexte visité" xfId="3603" builtinId="9" hidden="1"/>
    <cellStyle name="Lien hypertexte visité" xfId="3605" builtinId="9" hidden="1"/>
    <cellStyle name="Lien hypertexte visité" xfId="3607" builtinId="9" hidden="1"/>
    <cellStyle name="Lien hypertexte visité" xfId="3609" builtinId="9" hidden="1"/>
    <cellStyle name="Lien hypertexte visité" xfId="3611" builtinId="9" hidden="1"/>
    <cellStyle name="Lien hypertexte visité" xfId="3613" builtinId="9" hidden="1"/>
    <cellStyle name="Lien hypertexte visité" xfId="3615" builtinId="9" hidden="1"/>
    <cellStyle name="Lien hypertexte visité" xfId="3617" builtinId="9" hidden="1"/>
    <cellStyle name="Lien hypertexte visité" xfId="3619" builtinId="9" hidden="1"/>
    <cellStyle name="Lien hypertexte visité" xfId="3621" builtinId="9" hidden="1"/>
    <cellStyle name="Lien hypertexte visité" xfId="3623" builtinId="9" hidden="1"/>
    <cellStyle name="Lien hypertexte visité" xfId="3625" builtinId="9" hidden="1"/>
    <cellStyle name="Lien hypertexte visité" xfId="3627" builtinId="9" hidden="1"/>
    <cellStyle name="Lien hypertexte visité" xfId="3629" builtinId="9" hidden="1"/>
    <cellStyle name="Lien hypertexte visité" xfId="3631" builtinId="9" hidden="1"/>
    <cellStyle name="Lien hypertexte visité" xfId="3633" builtinId="9" hidden="1"/>
    <cellStyle name="Lien hypertexte visité" xfId="3635" builtinId="9" hidden="1"/>
    <cellStyle name="Lien hypertexte visité" xfId="3637" builtinId="9" hidden="1"/>
    <cellStyle name="Lien hypertexte visité" xfId="3639" builtinId="9" hidden="1"/>
    <cellStyle name="Lien hypertexte visité" xfId="3641" builtinId="9" hidden="1"/>
    <cellStyle name="Lien hypertexte visité" xfId="3643" builtinId="9" hidden="1"/>
    <cellStyle name="Lien hypertexte visité" xfId="3645" builtinId="9" hidden="1"/>
    <cellStyle name="Lien hypertexte visité" xfId="3647" builtinId="9" hidden="1"/>
    <cellStyle name="Lien hypertexte visité" xfId="3649" builtinId="9" hidden="1"/>
    <cellStyle name="Lien hypertexte visité" xfId="3651" builtinId="9" hidden="1"/>
    <cellStyle name="Lien hypertexte visité" xfId="3653" builtinId="9" hidden="1"/>
    <cellStyle name="Lien hypertexte visité" xfId="3655" builtinId="9" hidden="1"/>
    <cellStyle name="Lien hypertexte visité" xfId="3657" builtinId="9" hidden="1"/>
    <cellStyle name="Lien hypertexte visité" xfId="3659" builtinId="9" hidden="1"/>
    <cellStyle name="Lien hypertexte visité" xfId="3661" builtinId="9" hidden="1"/>
    <cellStyle name="Lien hypertexte visité" xfId="3663" builtinId="9" hidden="1"/>
    <cellStyle name="Lien hypertexte visité" xfId="3665" builtinId="9" hidden="1"/>
    <cellStyle name="Lien hypertexte visité" xfId="3667" builtinId="9" hidden="1"/>
    <cellStyle name="Lien hypertexte visité" xfId="3669" builtinId="9" hidden="1"/>
    <cellStyle name="Lien hypertexte visité" xfId="3671" builtinId="9" hidden="1"/>
    <cellStyle name="Lien hypertexte visité" xfId="3673" builtinId="9" hidden="1"/>
    <cellStyle name="Lien hypertexte visité" xfId="3675" builtinId="9" hidden="1"/>
    <cellStyle name="Lien hypertexte visité" xfId="3677" builtinId="9" hidden="1"/>
    <cellStyle name="Lien hypertexte visité" xfId="3679" builtinId="9" hidden="1"/>
    <cellStyle name="Lien hypertexte visité" xfId="3681" builtinId="9" hidden="1"/>
    <cellStyle name="Lien hypertexte visité" xfId="3683" builtinId="9" hidden="1"/>
    <cellStyle name="Lien hypertexte visité" xfId="3685" builtinId="9" hidden="1"/>
    <cellStyle name="Lien hypertexte visité" xfId="3687" builtinId="9" hidden="1"/>
    <cellStyle name="Lien hypertexte visité" xfId="3689" builtinId="9" hidden="1"/>
    <cellStyle name="Lien hypertexte visité" xfId="3691" builtinId="9" hidden="1"/>
    <cellStyle name="Lien hypertexte visité" xfId="3693" builtinId="9" hidden="1"/>
    <cellStyle name="Lien hypertexte visité" xfId="3695" builtinId="9" hidden="1"/>
    <cellStyle name="Lien hypertexte visité" xfId="3697" builtinId="9" hidden="1"/>
    <cellStyle name="Lien hypertexte visité" xfId="3699" builtinId="9" hidden="1"/>
    <cellStyle name="Lien hypertexte visité" xfId="3701" builtinId="9" hidden="1"/>
    <cellStyle name="Lien hypertexte visité" xfId="3703" builtinId="9" hidden="1"/>
    <cellStyle name="Lien hypertexte visité" xfId="3705" builtinId="9" hidden="1"/>
    <cellStyle name="Lien hypertexte visité" xfId="3707" builtinId="9" hidden="1"/>
    <cellStyle name="Lien hypertexte visité" xfId="3709" builtinId="9" hidden="1"/>
    <cellStyle name="Lien hypertexte visité" xfId="3711" builtinId="9" hidden="1"/>
    <cellStyle name="Lien hypertexte visité" xfId="3713" builtinId="9" hidden="1"/>
    <cellStyle name="Lien hypertexte visité" xfId="3715" builtinId="9" hidden="1"/>
    <cellStyle name="Lien hypertexte visité" xfId="3717" builtinId="9" hidden="1"/>
    <cellStyle name="Lien hypertexte visité" xfId="3719" builtinId="9" hidden="1"/>
    <cellStyle name="Lien hypertexte visité" xfId="3721" builtinId="9" hidden="1"/>
    <cellStyle name="Lien hypertexte visité" xfId="3723" builtinId="9" hidden="1"/>
    <cellStyle name="Lien hypertexte visité" xfId="3725" builtinId="9" hidden="1"/>
    <cellStyle name="Lien hypertexte visité" xfId="3727" builtinId="9" hidden="1"/>
    <cellStyle name="Lien hypertexte visité" xfId="3729" builtinId="9" hidden="1"/>
    <cellStyle name="Lien hypertexte visité" xfId="3731" builtinId="9" hidden="1"/>
    <cellStyle name="Lien hypertexte visité" xfId="3733" builtinId="9" hidden="1"/>
    <cellStyle name="Lien hypertexte visité" xfId="3735" builtinId="9" hidden="1"/>
    <cellStyle name="Lien hypertexte visité" xfId="3737" builtinId="9" hidden="1"/>
    <cellStyle name="Lien hypertexte visité" xfId="3739" builtinId="9" hidden="1"/>
    <cellStyle name="Lien hypertexte visité" xfId="3741" builtinId="9" hidden="1"/>
    <cellStyle name="Lien hypertexte visité" xfId="3743" builtinId="9" hidden="1"/>
    <cellStyle name="Lien hypertexte visité" xfId="3745" builtinId="9" hidden="1"/>
    <cellStyle name="Lien hypertexte visité" xfId="3747" builtinId="9" hidden="1"/>
    <cellStyle name="Lien hypertexte visité" xfId="3749" builtinId="9" hidden="1"/>
    <cellStyle name="Lien hypertexte visité" xfId="3751" builtinId="9" hidden="1"/>
    <cellStyle name="Lien hypertexte visité" xfId="3753" builtinId="9" hidden="1"/>
    <cellStyle name="Lien hypertexte visité" xfId="3755" builtinId="9" hidden="1"/>
    <cellStyle name="Lien hypertexte visité" xfId="3757" builtinId="9" hidden="1"/>
    <cellStyle name="Lien hypertexte visité" xfId="3759" builtinId="9" hidden="1"/>
    <cellStyle name="Lien hypertexte visité" xfId="3761" builtinId="9" hidden="1"/>
    <cellStyle name="Lien hypertexte visité" xfId="3763" builtinId="9" hidden="1"/>
    <cellStyle name="Lien hypertexte visité" xfId="3765" builtinId="9" hidden="1"/>
    <cellStyle name="Lien hypertexte visité" xfId="3767" builtinId="9" hidden="1"/>
    <cellStyle name="Lien hypertexte visité" xfId="3769" builtinId="9" hidden="1"/>
    <cellStyle name="Lien hypertexte visité" xfId="3771" builtinId="9" hidden="1"/>
    <cellStyle name="Lien hypertexte visité" xfId="3773" builtinId="9" hidden="1"/>
    <cellStyle name="Lien hypertexte visité" xfId="3775" builtinId="9" hidden="1"/>
    <cellStyle name="Lien hypertexte visité" xfId="3777" builtinId="9" hidden="1"/>
    <cellStyle name="Lien hypertexte visité" xfId="3779" builtinId="9" hidden="1"/>
    <cellStyle name="Lien hypertexte visité" xfId="3781" builtinId="9" hidden="1"/>
    <cellStyle name="Lien hypertexte visité" xfId="3783" builtinId="9" hidden="1"/>
    <cellStyle name="Lien hypertexte visité" xfId="3785" builtinId="9" hidden="1"/>
    <cellStyle name="Lien hypertexte visité" xfId="3787" builtinId="9" hidden="1"/>
    <cellStyle name="Lien hypertexte visité" xfId="3789" builtinId="9" hidden="1"/>
    <cellStyle name="Lien hypertexte visité" xfId="3791" builtinId="9" hidden="1"/>
    <cellStyle name="Lien hypertexte visité" xfId="3793" builtinId="9" hidden="1"/>
    <cellStyle name="Lien hypertexte visité" xfId="3795" builtinId="9" hidden="1"/>
    <cellStyle name="Lien hypertexte visité" xfId="3797" builtinId="9" hidden="1"/>
    <cellStyle name="Lien hypertexte visité" xfId="3799" builtinId="9" hidden="1"/>
    <cellStyle name="Lien hypertexte visité" xfId="3801" builtinId="9" hidden="1"/>
    <cellStyle name="Lien hypertexte visité" xfId="3803" builtinId="9" hidden="1"/>
    <cellStyle name="Lien hypertexte visité" xfId="3805" builtinId="9" hidden="1"/>
    <cellStyle name="Lien hypertexte visité" xfId="3807" builtinId="9" hidden="1"/>
    <cellStyle name="Lien hypertexte visité" xfId="3809" builtinId="9" hidden="1"/>
    <cellStyle name="Lien hypertexte visité" xfId="3811" builtinId="9" hidden="1"/>
    <cellStyle name="Lien hypertexte visité" xfId="3813" builtinId="9" hidden="1"/>
    <cellStyle name="Lien hypertexte visité" xfId="3815" builtinId="9" hidden="1"/>
    <cellStyle name="Lien hypertexte visité" xfId="3817" builtinId="9" hidden="1"/>
    <cellStyle name="Lien hypertexte visité" xfId="3819" builtinId="9" hidden="1"/>
    <cellStyle name="Lien hypertexte visité" xfId="3821" builtinId="9" hidden="1"/>
    <cellStyle name="Lien hypertexte visité" xfId="3823" builtinId="9" hidden="1"/>
    <cellStyle name="Lien hypertexte visité" xfId="3825" builtinId="9" hidden="1"/>
    <cellStyle name="Lien hypertexte visité" xfId="3827" builtinId="9" hidden="1"/>
    <cellStyle name="Lien hypertexte visité" xfId="3829" builtinId="9" hidden="1"/>
    <cellStyle name="Lien hypertexte visité" xfId="3831" builtinId="9" hidden="1"/>
    <cellStyle name="Lien hypertexte visité" xfId="3833" builtinId="9" hidden="1"/>
    <cellStyle name="Lien hypertexte visité" xfId="3835" builtinId="9" hidden="1"/>
    <cellStyle name="Lien hypertexte visité" xfId="3837" builtinId="9" hidden="1"/>
    <cellStyle name="Lien hypertexte visité" xfId="3839" builtinId="9" hidden="1"/>
    <cellStyle name="Lien hypertexte visité" xfId="3841" builtinId="9" hidden="1"/>
    <cellStyle name="Lien hypertexte visité" xfId="3843" builtinId="9" hidden="1"/>
    <cellStyle name="Lien hypertexte visité" xfId="3845" builtinId="9" hidden="1"/>
    <cellStyle name="Lien hypertexte visité" xfId="3847" builtinId="9" hidden="1"/>
    <cellStyle name="Lien hypertexte visité" xfId="3849" builtinId="9" hidden="1"/>
    <cellStyle name="Lien hypertexte visité" xfId="3851" builtinId="9" hidden="1"/>
    <cellStyle name="Lien hypertexte visité" xfId="3853" builtinId="9" hidden="1"/>
    <cellStyle name="Lien hypertexte visité" xfId="3855" builtinId="9" hidden="1"/>
    <cellStyle name="Lien hypertexte visité" xfId="3857" builtinId="9" hidden="1"/>
    <cellStyle name="Lien hypertexte visité" xfId="3859" builtinId="9" hidden="1"/>
    <cellStyle name="Lien hypertexte visité" xfId="3861" builtinId="9" hidden="1"/>
    <cellStyle name="Lien hypertexte visité" xfId="3863" builtinId="9" hidden="1"/>
    <cellStyle name="Lien hypertexte visité" xfId="3865" builtinId="9" hidden="1"/>
    <cellStyle name="Lien hypertexte visité" xfId="3867" builtinId="9" hidden="1"/>
    <cellStyle name="Lien hypertexte visité" xfId="3869" builtinId="9" hidden="1"/>
    <cellStyle name="Lien hypertexte visité" xfId="3871" builtinId="9" hidden="1"/>
    <cellStyle name="Lien hypertexte visité" xfId="3873" builtinId="9" hidden="1"/>
    <cellStyle name="Lien hypertexte visité" xfId="3875" builtinId="9" hidden="1"/>
    <cellStyle name="Lien hypertexte visité" xfId="3877" builtinId="9" hidden="1"/>
    <cellStyle name="Lien hypertexte visité" xfId="3879" builtinId="9" hidden="1"/>
    <cellStyle name="Lien hypertexte visité" xfId="3881" builtinId="9" hidden="1"/>
    <cellStyle name="Lien hypertexte visité" xfId="3883" builtinId="9" hidden="1"/>
    <cellStyle name="Lien hypertexte visité" xfId="3885" builtinId="9" hidden="1"/>
    <cellStyle name="Lien hypertexte visité" xfId="3887" builtinId="9" hidden="1"/>
    <cellStyle name="Lien hypertexte visité" xfId="3889" builtinId="9" hidden="1"/>
    <cellStyle name="Lien hypertexte visité" xfId="3891" builtinId="9" hidden="1"/>
    <cellStyle name="Lien hypertexte visité" xfId="3893" builtinId="9" hidden="1"/>
    <cellStyle name="Lien hypertexte visité" xfId="3895" builtinId="9" hidden="1"/>
    <cellStyle name="Lien hypertexte visité" xfId="3897" builtinId="9" hidden="1"/>
    <cellStyle name="Lien hypertexte visité" xfId="3899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11" builtinId="9" hidden="1"/>
    <cellStyle name="Lien hypertexte visité" xfId="3913" builtinId="9" hidden="1"/>
    <cellStyle name="Lien hypertexte visité" xfId="3915" builtinId="9" hidden="1"/>
    <cellStyle name="Lien hypertexte visité" xfId="3917" builtinId="9" hidden="1"/>
    <cellStyle name="Lien hypertexte visité" xfId="3919" builtinId="9" hidden="1"/>
    <cellStyle name="Lien hypertexte visité" xfId="3921" builtinId="9" hidden="1"/>
    <cellStyle name="Lien hypertexte visité" xfId="3923" builtinId="9" hidden="1"/>
    <cellStyle name="Lien hypertexte visité" xfId="3925" builtinId="9" hidden="1"/>
    <cellStyle name="Lien hypertexte visité" xfId="3927" builtinId="9" hidden="1"/>
    <cellStyle name="Lien hypertexte visité" xfId="3929" builtinId="9" hidden="1"/>
    <cellStyle name="Lien hypertexte visité" xfId="3931" builtinId="9" hidden="1"/>
    <cellStyle name="Lien hypertexte visité" xfId="3933" builtinId="9" hidden="1"/>
    <cellStyle name="Lien hypertexte visité" xfId="3935" builtinId="9" hidden="1"/>
    <cellStyle name="Lien hypertexte visité" xfId="3937" builtinId="9" hidden="1"/>
    <cellStyle name="Lien hypertexte visité" xfId="3939" builtinId="9" hidden="1"/>
    <cellStyle name="Lien hypertexte visité" xfId="3941" builtinId="9" hidden="1"/>
    <cellStyle name="Lien hypertexte visité" xfId="3943" builtinId="9" hidden="1"/>
    <cellStyle name="Lien hypertexte visité" xfId="3945" builtinId="9" hidden="1"/>
    <cellStyle name="Lien hypertexte visité" xfId="3947" builtinId="9" hidden="1"/>
    <cellStyle name="Lien hypertexte visité" xfId="3949" builtinId="9" hidden="1"/>
    <cellStyle name="Lien hypertexte visité" xfId="3951" builtinId="9" hidden="1"/>
    <cellStyle name="Lien hypertexte visité" xfId="3953" builtinId="9" hidden="1"/>
    <cellStyle name="Lien hypertexte visité" xfId="3955" builtinId="9" hidden="1"/>
    <cellStyle name="Lien hypertexte visité" xfId="3957" builtinId="9" hidden="1"/>
    <cellStyle name="Lien hypertexte visité" xfId="3959" builtinId="9" hidden="1"/>
    <cellStyle name="Lien hypertexte visité" xfId="3961" builtinId="9" hidden="1"/>
    <cellStyle name="Lien hypertexte visité" xfId="3963" builtinId="9" hidden="1"/>
    <cellStyle name="Lien hypertexte visité" xfId="3965" builtinId="9" hidden="1"/>
    <cellStyle name="Lien hypertexte visité" xfId="3967" builtinId="9" hidden="1"/>
    <cellStyle name="Lien hypertexte visité" xfId="3969" builtinId="9" hidden="1"/>
    <cellStyle name="Lien hypertexte visité" xfId="3971" builtinId="9" hidden="1"/>
    <cellStyle name="Lien hypertexte visité" xfId="3973" builtinId="9" hidden="1"/>
    <cellStyle name="Lien hypertexte visité" xfId="3975" builtinId="9" hidden="1"/>
    <cellStyle name="Lien hypertexte visité" xfId="3977" builtinId="9" hidden="1"/>
    <cellStyle name="Lien hypertexte visité" xfId="3979" builtinId="9" hidden="1"/>
    <cellStyle name="Lien hypertexte visité" xfId="3981" builtinId="9" hidden="1"/>
    <cellStyle name="Lien hypertexte visité" xfId="3983" builtinId="9" hidden="1"/>
    <cellStyle name="Lien hypertexte visité" xfId="3985" builtinId="9" hidden="1"/>
    <cellStyle name="Lien hypertexte visité" xfId="3987" builtinId="9" hidden="1"/>
    <cellStyle name="Lien hypertexte visité" xfId="3989" builtinId="9" hidden="1"/>
    <cellStyle name="Lien hypertexte visité" xfId="3991" builtinId="9" hidden="1"/>
    <cellStyle name="Lien hypertexte visité" xfId="3993" builtinId="9" hidden="1"/>
    <cellStyle name="Lien hypertexte visité" xfId="3995" builtinId="9" hidden="1"/>
    <cellStyle name="Lien hypertexte visité" xfId="3997" builtinId="9" hidden="1"/>
    <cellStyle name="Lien hypertexte visité" xfId="3999" builtinId="9" hidden="1"/>
    <cellStyle name="Lien hypertexte visité" xfId="4001" builtinId="9" hidden="1"/>
    <cellStyle name="Lien hypertexte visité" xfId="4003" builtinId="9" hidden="1"/>
    <cellStyle name="Lien hypertexte visité" xfId="4005" builtinId="9" hidden="1"/>
    <cellStyle name="Lien hypertexte visité" xfId="4007" builtinId="9" hidden="1"/>
    <cellStyle name="Lien hypertexte visité" xfId="4009" builtinId="9" hidden="1"/>
    <cellStyle name="Lien hypertexte visité" xfId="4011" builtinId="9" hidden="1"/>
    <cellStyle name="Lien hypertexte visité" xfId="4013" builtinId="9" hidden="1"/>
    <cellStyle name="Lien hypertexte visité" xfId="4015" builtinId="9" hidden="1"/>
    <cellStyle name="Lien hypertexte visité" xfId="4017" builtinId="9" hidden="1"/>
    <cellStyle name="Lien hypertexte visité" xfId="4019" builtinId="9" hidden="1"/>
    <cellStyle name="Lien hypertexte visité" xfId="4021" builtinId="9" hidden="1"/>
    <cellStyle name="Lien hypertexte visité" xfId="4023" builtinId="9" hidden="1"/>
    <cellStyle name="Lien hypertexte visité" xfId="4025" builtinId="9" hidden="1"/>
    <cellStyle name="Lien hypertexte visité" xfId="4027" builtinId="9" hidden="1"/>
    <cellStyle name="Lien hypertexte visité" xfId="4029" builtinId="9" hidden="1"/>
    <cellStyle name="Lien hypertexte visité" xfId="4031" builtinId="9" hidden="1"/>
    <cellStyle name="Lien hypertexte visité" xfId="4033" builtinId="9" hidden="1"/>
    <cellStyle name="Lien hypertexte visité" xfId="4035" builtinId="9" hidden="1"/>
    <cellStyle name="Lien hypertexte visité" xfId="4037" builtinId="9" hidden="1"/>
    <cellStyle name="Lien hypertexte visité" xfId="4039" builtinId="9" hidden="1"/>
    <cellStyle name="Lien hypertexte visité" xfId="4041" builtinId="9" hidden="1"/>
    <cellStyle name="Lien hypertexte visité" xfId="4043" builtinId="9" hidden="1"/>
    <cellStyle name="Lien hypertexte visité" xfId="4045" builtinId="9" hidden="1"/>
    <cellStyle name="Lien hypertexte visité" xfId="4047" builtinId="9" hidden="1"/>
    <cellStyle name="Lien hypertexte visité" xfId="4049" builtinId="9" hidden="1"/>
    <cellStyle name="Lien hypertexte visité" xfId="4051" builtinId="9" hidden="1"/>
    <cellStyle name="Lien hypertexte visité" xfId="4053" builtinId="9" hidden="1"/>
    <cellStyle name="Lien hypertexte visité" xfId="4055" builtinId="9" hidden="1"/>
    <cellStyle name="Lien hypertexte visité" xfId="4057" builtinId="9" hidden="1"/>
    <cellStyle name="Lien hypertexte visité" xfId="4059" builtinId="9" hidden="1"/>
    <cellStyle name="Lien hypertexte visité" xfId="4061" builtinId="9" hidden="1"/>
    <cellStyle name="Lien hypertexte visité" xfId="4063" builtinId="9" hidden="1"/>
    <cellStyle name="Lien hypertexte visité" xfId="4065" builtinId="9" hidden="1"/>
    <cellStyle name="Lien hypertexte visité" xfId="4067" builtinId="9" hidden="1"/>
    <cellStyle name="Lien hypertexte visité" xfId="4069" builtinId="9" hidden="1"/>
    <cellStyle name="Lien hypertexte visité" xfId="4071" builtinId="9" hidden="1"/>
    <cellStyle name="Lien hypertexte visité" xfId="4073" builtinId="9" hidden="1"/>
    <cellStyle name="Lien hypertexte visité" xfId="4075" builtinId="9" hidden="1"/>
    <cellStyle name="Lien hypertexte visité" xfId="4077" builtinId="9" hidden="1"/>
    <cellStyle name="Lien hypertexte visité" xfId="4079" builtinId="9" hidden="1"/>
    <cellStyle name="Lien hypertexte visité" xfId="4081" builtinId="9" hidden="1"/>
    <cellStyle name="Lien hypertexte visité" xfId="4083" builtinId="9" hidden="1"/>
    <cellStyle name="Lien hypertexte visité" xfId="4085" builtinId="9" hidden="1"/>
    <cellStyle name="Lien hypertexte visité" xfId="4087" builtinId="9" hidden="1"/>
    <cellStyle name="Lien hypertexte visité" xfId="4089" builtinId="9" hidden="1"/>
    <cellStyle name="Lien hypertexte visité" xfId="4091" builtinId="9" hidden="1"/>
    <cellStyle name="Lien hypertexte visité" xfId="4093" builtinId="9" hidden="1"/>
    <cellStyle name="Lien hypertexte visité" xfId="4095" builtinId="9" hidden="1"/>
    <cellStyle name="Lien hypertexte visité" xfId="4097" builtinId="9" hidden="1"/>
    <cellStyle name="Lien hypertexte visité" xfId="4099" builtinId="9" hidden="1"/>
    <cellStyle name="Lien hypertexte visité" xfId="4101" builtinId="9" hidden="1"/>
    <cellStyle name="Lien hypertexte visité" xfId="4103" builtinId="9" hidden="1"/>
    <cellStyle name="Lien hypertexte visité" xfId="4105" builtinId="9" hidden="1"/>
    <cellStyle name="Lien hypertexte visité" xfId="4107" builtinId="9" hidden="1"/>
    <cellStyle name="Lien hypertexte visité" xfId="4109" builtinId="9" hidden="1"/>
    <cellStyle name="Lien hypertexte visité" xfId="4111" builtinId="9" hidden="1"/>
    <cellStyle name="Lien hypertexte visité" xfId="4113" builtinId="9" hidden="1"/>
    <cellStyle name="Lien hypertexte visité" xfId="4115" builtinId="9" hidden="1"/>
    <cellStyle name="Lien hypertexte visité" xfId="4117" builtinId="9" hidden="1"/>
    <cellStyle name="Lien hypertexte visité" xfId="4119" builtinId="9" hidden="1"/>
    <cellStyle name="Lien hypertexte visité" xfId="4121" builtinId="9" hidden="1"/>
    <cellStyle name="Lien hypertexte visité" xfId="4123" builtinId="9" hidden="1"/>
    <cellStyle name="Lien hypertexte visité" xfId="4125" builtinId="9" hidden="1"/>
    <cellStyle name="Lien hypertexte visité" xfId="4127" builtinId="9" hidden="1"/>
    <cellStyle name="Lien hypertexte visité" xfId="4129" builtinId="9" hidden="1"/>
    <cellStyle name="Lien hypertexte visité" xfId="4131" builtinId="9" hidden="1"/>
    <cellStyle name="Lien hypertexte visité" xfId="4133" builtinId="9" hidden="1"/>
    <cellStyle name="Lien hypertexte visité" xfId="4135" builtinId="9" hidden="1"/>
    <cellStyle name="Lien hypertexte visité" xfId="4137" builtinId="9" hidden="1"/>
    <cellStyle name="Lien hypertexte visité" xfId="4139" builtinId="9" hidden="1"/>
    <cellStyle name="Lien hypertexte visité" xfId="4141" builtinId="9" hidden="1"/>
    <cellStyle name="Lien hypertexte visité" xfId="4143" builtinId="9" hidden="1"/>
    <cellStyle name="Lien hypertexte visité" xfId="4145" builtinId="9" hidden="1"/>
    <cellStyle name="Lien hypertexte visité" xfId="4147" builtinId="9" hidden="1"/>
    <cellStyle name="Lien hypertexte visité" xfId="4149" builtinId="9" hidden="1"/>
    <cellStyle name="Lien hypertexte visité" xfId="4151" builtinId="9" hidden="1"/>
    <cellStyle name="Lien hypertexte visité" xfId="4153" builtinId="9" hidden="1"/>
    <cellStyle name="Lien hypertexte visité" xfId="4155" builtinId="9" hidden="1"/>
    <cellStyle name="Lien hypertexte visité" xfId="4157" builtinId="9" hidden="1"/>
    <cellStyle name="Lien hypertexte visité" xfId="4159" builtinId="9" hidden="1"/>
    <cellStyle name="Lien hypertexte visité" xfId="4161" builtinId="9" hidden="1"/>
    <cellStyle name="Lien hypertexte visité" xfId="4163" builtinId="9" hidden="1"/>
    <cellStyle name="Lien hypertexte visité" xfId="4165" builtinId="9" hidden="1"/>
    <cellStyle name="Lien hypertexte visité" xfId="4167" builtinId="9" hidden="1"/>
    <cellStyle name="Lien hypertexte visité" xfId="4169" builtinId="9" hidden="1"/>
    <cellStyle name="Lien hypertexte visité" xfId="4171" builtinId="9" hidden="1"/>
    <cellStyle name="Lien hypertexte visité" xfId="4173" builtinId="9" hidden="1"/>
    <cellStyle name="Lien hypertexte visité" xfId="4175" builtinId="9" hidden="1"/>
    <cellStyle name="Lien hypertexte visité" xfId="4177" builtinId="9" hidden="1"/>
    <cellStyle name="Lien hypertexte visité" xfId="4179" builtinId="9" hidden="1"/>
    <cellStyle name="Lien hypertexte visité" xfId="4181" builtinId="9" hidden="1"/>
    <cellStyle name="Lien hypertexte visité" xfId="4183" builtinId="9" hidden="1"/>
    <cellStyle name="Lien hypertexte visité" xfId="4185" builtinId="9" hidden="1"/>
    <cellStyle name="Lien hypertexte visité" xfId="4187" builtinId="9" hidden="1"/>
    <cellStyle name="Lien hypertexte visité" xfId="4189" builtinId="9" hidden="1"/>
    <cellStyle name="Lien hypertexte visité" xfId="4191" builtinId="9" hidden="1"/>
    <cellStyle name="Lien hypertexte visité" xfId="4193" builtinId="9" hidden="1"/>
    <cellStyle name="Lien hypertexte visité" xfId="4195" builtinId="9" hidden="1"/>
    <cellStyle name="Lien hypertexte visité" xfId="4197" builtinId="9" hidden="1"/>
    <cellStyle name="Lien hypertexte visité" xfId="4199" builtinId="9" hidden="1"/>
    <cellStyle name="Lien hypertexte visité" xfId="4201" builtinId="9" hidden="1"/>
    <cellStyle name="Lien hypertexte visité" xfId="4203" builtinId="9" hidden="1"/>
    <cellStyle name="Lien hypertexte visité" xfId="4205" builtinId="9" hidden="1"/>
    <cellStyle name="Lien hypertexte visité" xfId="4207" builtinId="9" hidden="1"/>
    <cellStyle name="Lien hypertexte visité" xfId="4209" builtinId="9" hidden="1"/>
    <cellStyle name="Lien hypertexte visité" xfId="4211" builtinId="9" hidden="1"/>
    <cellStyle name="Lien hypertexte visité" xfId="4213" builtinId="9" hidden="1"/>
    <cellStyle name="Lien hypertexte visité" xfId="4215" builtinId="9" hidden="1"/>
    <cellStyle name="Lien hypertexte visité" xfId="4217" builtinId="9" hidden="1"/>
    <cellStyle name="Lien hypertexte visité" xfId="4219" builtinId="9" hidden="1"/>
    <cellStyle name="Lien hypertexte visité" xfId="4221" builtinId="9" hidden="1"/>
    <cellStyle name="Lien hypertexte visité" xfId="4223" builtinId="9" hidden="1"/>
    <cellStyle name="Lien hypertexte visité" xfId="4225" builtinId="9" hidden="1"/>
    <cellStyle name="Lien hypertexte visité" xfId="4227" builtinId="9" hidden="1"/>
    <cellStyle name="Lien hypertexte visité" xfId="4229" builtinId="9" hidden="1"/>
    <cellStyle name="Lien hypertexte visité" xfId="4231" builtinId="9" hidden="1"/>
    <cellStyle name="Lien hypertexte visité" xfId="4233" builtinId="9" hidden="1"/>
    <cellStyle name="Lien hypertexte visité" xfId="4235" builtinId="9" hidden="1"/>
    <cellStyle name="Lien hypertexte visité" xfId="4237" builtinId="9" hidden="1"/>
    <cellStyle name="Lien hypertexte visité" xfId="4239" builtinId="9" hidden="1"/>
    <cellStyle name="Lien hypertexte visité" xfId="4241" builtinId="9" hidden="1"/>
    <cellStyle name="Lien hypertexte visité" xfId="4243" builtinId="9" hidden="1"/>
    <cellStyle name="Lien hypertexte visité" xfId="4245" builtinId="9" hidden="1"/>
    <cellStyle name="Lien hypertexte visité" xfId="4247" builtinId="9" hidden="1"/>
    <cellStyle name="Lien hypertexte visité" xfId="4249" builtinId="9" hidden="1"/>
    <cellStyle name="Lien hypertexte visité" xfId="4251" builtinId="9" hidden="1"/>
    <cellStyle name="Lien hypertexte visité" xfId="4253" builtinId="9" hidden="1"/>
    <cellStyle name="Lien hypertexte visité" xfId="4255" builtinId="9" hidden="1"/>
    <cellStyle name="Lien hypertexte visité" xfId="4257" builtinId="9" hidden="1"/>
    <cellStyle name="Lien hypertexte visité" xfId="4259" builtinId="9" hidden="1"/>
    <cellStyle name="Lien hypertexte visité" xfId="4261" builtinId="9" hidden="1"/>
    <cellStyle name="Lien hypertexte visité" xfId="4263" builtinId="9" hidden="1"/>
    <cellStyle name="Lien hypertexte visité" xfId="4265" builtinId="9" hidden="1"/>
    <cellStyle name="Lien hypertexte visité" xfId="4267" builtinId="9" hidden="1"/>
    <cellStyle name="Lien hypertexte visité" xfId="4269" builtinId="9" hidden="1"/>
    <cellStyle name="Lien hypertexte visité" xfId="4271" builtinId="9" hidden="1"/>
    <cellStyle name="Lien hypertexte visité" xfId="4273" builtinId="9" hidden="1"/>
    <cellStyle name="Lien hypertexte visité" xfId="4275" builtinId="9" hidden="1"/>
    <cellStyle name="Lien hypertexte visité" xfId="4277" builtinId="9" hidden="1"/>
    <cellStyle name="Lien hypertexte visité" xfId="4279" builtinId="9" hidden="1"/>
    <cellStyle name="Lien hypertexte visité" xfId="4281" builtinId="9" hidden="1"/>
    <cellStyle name="Lien hypertexte visité" xfId="4283" builtinId="9" hidden="1"/>
    <cellStyle name="Lien hypertexte visité" xfId="4285" builtinId="9" hidden="1"/>
    <cellStyle name="Lien hypertexte visité" xfId="4287" builtinId="9" hidden="1"/>
    <cellStyle name="Lien hypertexte visité" xfId="4289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03" builtinId="9" hidden="1"/>
    <cellStyle name="Lien hypertexte visité" xfId="4305" builtinId="9" hidden="1"/>
    <cellStyle name="Lien hypertexte visité" xfId="4307" builtinId="9" hidden="1"/>
    <cellStyle name="Lien hypertexte visité" xfId="4309" builtinId="9" hidden="1"/>
    <cellStyle name="Lien hypertexte visité" xfId="4311" builtinId="9" hidden="1"/>
    <cellStyle name="Lien hypertexte visité" xfId="4313" builtinId="9" hidden="1"/>
    <cellStyle name="Lien hypertexte visité" xfId="4315" builtinId="9" hidden="1"/>
    <cellStyle name="Lien hypertexte visité" xfId="4317" builtinId="9" hidden="1"/>
    <cellStyle name="Lien hypertexte visité" xfId="4319" builtinId="9" hidden="1"/>
    <cellStyle name="Lien hypertexte visité" xfId="4321" builtinId="9" hidden="1"/>
    <cellStyle name="Lien hypertexte visité" xfId="4323" builtinId="9" hidden="1"/>
    <cellStyle name="Lien hypertexte visité" xfId="4325" builtinId="9" hidden="1"/>
    <cellStyle name="Lien hypertexte visité" xfId="4327" builtinId="9" hidden="1"/>
    <cellStyle name="Lien hypertexte visité" xfId="4329" builtinId="9" hidden="1"/>
    <cellStyle name="Lien hypertexte visité" xfId="4331" builtinId="9" hidden="1"/>
    <cellStyle name="Lien hypertexte visité" xfId="4333" builtinId="9" hidden="1"/>
    <cellStyle name="Lien hypertexte visité" xfId="4335" builtinId="9" hidden="1"/>
    <cellStyle name="Lien hypertexte visité" xfId="4337" builtinId="9" hidden="1"/>
    <cellStyle name="Lien hypertexte visité" xfId="4339" builtinId="9" hidden="1"/>
    <cellStyle name="Lien hypertexte visité" xfId="4341" builtinId="9" hidden="1"/>
    <cellStyle name="Lien hypertexte visité" xfId="4343" builtinId="9" hidden="1"/>
    <cellStyle name="Lien hypertexte visité" xfId="4345" builtinId="9" hidden="1"/>
    <cellStyle name="Lien hypertexte visité" xfId="4347" builtinId="9" hidden="1"/>
    <cellStyle name="Lien hypertexte visité" xfId="4349" builtinId="9" hidden="1"/>
    <cellStyle name="Lien hypertexte visité" xfId="4351" builtinId="9" hidden="1"/>
    <cellStyle name="Lien hypertexte visité" xfId="4353" builtinId="9" hidden="1"/>
    <cellStyle name="Lien hypertexte visité" xfId="4355" builtinId="9" hidden="1"/>
    <cellStyle name="Lien hypertexte visité" xfId="4357" builtinId="9" hidden="1"/>
    <cellStyle name="Lien hypertexte visité" xfId="4359" builtinId="9" hidden="1"/>
    <cellStyle name="Lien hypertexte visité" xfId="4361" builtinId="9" hidden="1"/>
    <cellStyle name="Lien hypertexte visité" xfId="4363" builtinId="9" hidden="1"/>
    <cellStyle name="Lien hypertexte visité" xfId="4365" builtinId="9" hidden="1"/>
    <cellStyle name="Lien hypertexte visité" xfId="4367" builtinId="9" hidden="1"/>
    <cellStyle name="Lien hypertexte visité" xfId="4369" builtinId="9" hidden="1"/>
    <cellStyle name="Lien hypertexte visité" xfId="4371" builtinId="9" hidden="1"/>
    <cellStyle name="Lien hypertexte visité" xfId="4373" builtinId="9" hidden="1"/>
    <cellStyle name="Lien hypertexte visité" xfId="4375" builtinId="9" hidden="1"/>
    <cellStyle name="Lien hypertexte visité" xfId="4377" builtinId="9" hidden="1"/>
    <cellStyle name="Lien hypertexte visité" xfId="4379" builtinId="9" hidden="1"/>
    <cellStyle name="Lien hypertexte visité" xfId="4381" builtinId="9" hidden="1"/>
    <cellStyle name="Lien hypertexte visité" xfId="4383" builtinId="9" hidden="1"/>
    <cellStyle name="Lien hypertexte visité" xfId="4385" builtinId="9" hidden="1"/>
    <cellStyle name="Lien hypertexte visité" xfId="4387" builtinId="9" hidden="1"/>
    <cellStyle name="Lien hypertexte visité" xfId="4389" builtinId="9" hidden="1"/>
    <cellStyle name="Lien hypertexte visité" xfId="4391" builtinId="9" hidden="1"/>
    <cellStyle name="Lien hypertexte visité" xfId="4393" builtinId="9" hidden="1"/>
    <cellStyle name="Lien hypertexte visité" xfId="4395" builtinId="9" hidden="1"/>
    <cellStyle name="Lien hypertexte visité" xfId="4397" builtinId="9" hidden="1"/>
    <cellStyle name="Lien hypertexte visité" xfId="4399" builtinId="9" hidden="1"/>
    <cellStyle name="Lien hypertexte visité" xfId="4401" builtinId="9" hidden="1"/>
    <cellStyle name="Lien hypertexte visité" xfId="4403" builtinId="9" hidden="1"/>
    <cellStyle name="Lien hypertexte visité" xfId="4405" builtinId="9" hidden="1"/>
    <cellStyle name="Lien hypertexte visité" xfId="4407" builtinId="9" hidden="1"/>
    <cellStyle name="Lien hypertexte visité" xfId="4409" builtinId="9" hidden="1"/>
    <cellStyle name="Lien hypertexte visité" xfId="4411" builtinId="9" hidden="1"/>
    <cellStyle name="Lien hypertexte visité" xfId="4413" builtinId="9" hidden="1"/>
    <cellStyle name="Lien hypertexte visité" xfId="4415" builtinId="9" hidden="1"/>
    <cellStyle name="Lien hypertexte visité" xfId="4417" builtinId="9" hidden="1"/>
    <cellStyle name="Lien hypertexte visité" xfId="4419" builtinId="9" hidden="1"/>
    <cellStyle name="Lien hypertexte visité" xfId="4421" builtinId="9" hidden="1"/>
    <cellStyle name="Lien hypertexte visité" xfId="4423" builtinId="9" hidden="1"/>
    <cellStyle name="Lien hypertexte visité" xfId="4425" builtinId="9" hidden="1"/>
    <cellStyle name="Lien hypertexte visité" xfId="4427" builtinId="9" hidden="1"/>
    <cellStyle name="Lien hypertexte visité" xfId="4429" builtinId="9" hidden="1"/>
    <cellStyle name="Lien hypertexte visité" xfId="4431" builtinId="9" hidden="1"/>
    <cellStyle name="Lien hypertexte visité" xfId="4433" builtinId="9" hidden="1"/>
    <cellStyle name="Lien hypertexte visité" xfId="4435" builtinId="9" hidden="1"/>
    <cellStyle name="Lien hypertexte visité" xfId="4437" builtinId="9" hidden="1"/>
    <cellStyle name="Lien hypertexte visité" xfId="4439" builtinId="9" hidden="1"/>
    <cellStyle name="Lien hypertexte visité" xfId="4441" builtinId="9" hidden="1"/>
    <cellStyle name="Lien hypertexte visité" xfId="4443" builtinId="9" hidden="1"/>
    <cellStyle name="Lien hypertexte visité" xfId="4445" builtinId="9" hidden="1"/>
    <cellStyle name="Lien hypertexte visité" xfId="4447" builtinId="9" hidden="1"/>
    <cellStyle name="Lien hypertexte visité" xfId="4449" builtinId="9" hidden="1"/>
    <cellStyle name="Lien hypertexte visité" xfId="4451" builtinId="9" hidden="1"/>
    <cellStyle name="Lien hypertexte visité" xfId="4453" builtinId="9" hidden="1"/>
    <cellStyle name="Lien hypertexte visité" xfId="4455" builtinId="9" hidden="1"/>
    <cellStyle name="Lien hypertexte visité" xfId="4457" builtinId="9" hidden="1"/>
    <cellStyle name="Lien hypertexte visité" xfId="4459" builtinId="9" hidden="1"/>
    <cellStyle name="Lien hypertexte visité" xfId="4461" builtinId="9" hidden="1"/>
    <cellStyle name="Lien hypertexte visité" xfId="4463" builtinId="9" hidden="1"/>
    <cellStyle name="Lien hypertexte visité" xfId="4465" builtinId="9" hidden="1"/>
    <cellStyle name="Lien hypertexte visité" xfId="4467" builtinId="9" hidden="1"/>
    <cellStyle name="Lien hypertexte visité" xfId="4469" builtinId="9" hidden="1"/>
    <cellStyle name="Lien hypertexte visité" xfId="4471" builtinId="9" hidden="1"/>
    <cellStyle name="Lien hypertexte visité" xfId="4473" builtinId="9" hidden="1"/>
    <cellStyle name="Lien hypertexte visité" xfId="4475" builtinId="9" hidden="1"/>
    <cellStyle name="Lien hypertexte visité" xfId="4477" builtinId="9" hidden="1"/>
    <cellStyle name="Lien hypertexte visité" xfId="4479" builtinId="9" hidden="1"/>
    <cellStyle name="Lien hypertexte visité" xfId="4481" builtinId="9" hidden="1"/>
    <cellStyle name="Lien hypertexte visité" xfId="4483" builtinId="9" hidden="1"/>
    <cellStyle name="Lien hypertexte visité" xfId="4485" builtinId="9" hidden="1"/>
    <cellStyle name="Lien hypertexte visité" xfId="4487" builtinId="9" hidden="1"/>
    <cellStyle name="Lien hypertexte visité" xfId="4489" builtinId="9" hidden="1"/>
    <cellStyle name="Lien hypertexte visité" xfId="4491" builtinId="9" hidden="1"/>
    <cellStyle name="Lien hypertexte visité" xfId="4493" builtinId="9" hidden="1"/>
    <cellStyle name="Lien hypertexte visité" xfId="4495" builtinId="9" hidden="1"/>
    <cellStyle name="Lien hypertexte visité" xfId="4497" builtinId="9" hidden="1"/>
    <cellStyle name="Lien hypertexte visité" xfId="4499" builtinId="9" hidden="1"/>
    <cellStyle name="Lien hypertexte visité" xfId="4501" builtinId="9" hidden="1"/>
    <cellStyle name="Lien hypertexte visité" xfId="4503" builtinId="9" hidden="1"/>
    <cellStyle name="Lien hypertexte visité" xfId="4505" builtinId="9" hidden="1"/>
    <cellStyle name="Lien hypertexte visité" xfId="4507" builtinId="9" hidden="1"/>
    <cellStyle name="Lien hypertexte visité" xfId="4509" builtinId="9" hidden="1"/>
    <cellStyle name="Lien hypertexte visité" xfId="4511" builtinId="9" hidden="1"/>
    <cellStyle name="Lien hypertexte visité" xfId="4513" builtinId="9" hidden="1"/>
    <cellStyle name="Lien hypertexte visité" xfId="4515" builtinId="9" hidden="1"/>
    <cellStyle name="Lien hypertexte visité" xfId="4517" builtinId="9" hidden="1"/>
    <cellStyle name="Lien hypertexte visité" xfId="4519" builtinId="9" hidden="1"/>
    <cellStyle name="Lien hypertexte visité" xfId="4521" builtinId="9" hidden="1"/>
    <cellStyle name="Lien hypertexte visité" xfId="4523" builtinId="9" hidden="1"/>
    <cellStyle name="Lien hypertexte visité" xfId="4525" builtinId="9" hidden="1"/>
    <cellStyle name="Lien hypertexte visité" xfId="4527" builtinId="9" hidden="1"/>
    <cellStyle name="Lien hypertexte visité" xfId="4529" builtinId="9" hidden="1"/>
    <cellStyle name="Lien hypertexte visité" xfId="4531" builtinId="9" hidden="1"/>
    <cellStyle name="Lien hypertexte visité" xfId="4533" builtinId="9" hidden="1"/>
    <cellStyle name="Lien hypertexte visité" xfId="4535" builtinId="9" hidden="1"/>
    <cellStyle name="Lien hypertexte visité" xfId="4537" builtinId="9" hidden="1"/>
    <cellStyle name="Lien hypertexte visité" xfId="4539" builtinId="9" hidden="1"/>
    <cellStyle name="Lien hypertexte visité" xfId="4541" builtinId="9" hidden="1"/>
    <cellStyle name="Lien hypertexte visité" xfId="4543" builtinId="9" hidden="1"/>
    <cellStyle name="Lien hypertexte visité" xfId="4545" builtinId="9" hidden="1"/>
    <cellStyle name="Lien hypertexte visité" xfId="4547" builtinId="9" hidden="1"/>
    <cellStyle name="Lien hypertexte visité" xfId="4549" builtinId="9" hidden="1"/>
    <cellStyle name="Lien hypertexte visité" xfId="4551" builtinId="9" hidden="1"/>
    <cellStyle name="Lien hypertexte visité" xfId="4553" builtinId="9" hidden="1"/>
    <cellStyle name="Lien hypertexte visité" xfId="4555" builtinId="9" hidden="1"/>
    <cellStyle name="Lien hypertexte visité" xfId="4557" builtinId="9" hidden="1"/>
    <cellStyle name="Lien hypertexte visité" xfId="4559" builtinId="9" hidden="1"/>
    <cellStyle name="Lien hypertexte visité" xfId="4561" builtinId="9" hidden="1"/>
    <cellStyle name="Lien hypertexte visité" xfId="4563" builtinId="9" hidden="1"/>
    <cellStyle name="Lien hypertexte visité" xfId="4565" builtinId="9" hidden="1"/>
    <cellStyle name="Lien hypertexte visité" xfId="4567" builtinId="9" hidden="1"/>
    <cellStyle name="Lien hypertexte visité" xfId="4569" builtinId="9" hidden="1"/>
    <cellStyle name="Lien hypertexte visité" xfId="4571" builtinId="9" hidden="1"/>
    <cellStyle name="Lien hypertexte visité" xfId="4573" builtinId="9" hidden="1"/>
    <cellStyle name="Lien hypertexte visité" xfId="4575" builtinId="9" hidden="1"/>
    <cellStyle name="Lien hypertexte visité" xfId="4577" builtinId="9" hidden="1"/>
    <cellStyle name="Lien hypertexte visité" xfId="4579" builtinId="9" hidden="1"/>
    <cellStyle name="Lien hypertexte visité" xfId="4581" builtinId="9" hidden="1"/>
    <cellStyle name="Lien hypertexte visité" xfId="4583" builtinId="9" hidden="1"/>
    <cellStyle name="Lien hypertexte visité" xfId="4585" builtinId="9" hidden="1"/>
    <cellStyle name="Lien hypertexte visité" xfId="4587" builtinId="9" hidden="1"/>
    <cellStyle name="Lien hypertexte visité" xfId="4589" builtinId="9" hidden="1"/>
    <cellStyle name="Lien hypertexte visité" xfId="4591" builtinId="9" hidden="1"/>
    <cellStyle name="Lien hypertexte visité" xfId="4593" builtinId="9" hidden="1"/>
    <cellStyle name="Lien hypertexte visité" xfId="4595" builtinId="9" hidden="1"/>
    <cellStyle name="Lien hypertexte visité" xfId="4597" builtinId="9" hidden="1"/>
    <cellStyle name="Lien hypertexte visité" xfId="4599" builtinId="9" hidden="1"/>
    <cellStyle name="Lien hypertexte visité" xfId="4601" builtinId="9" hidden="1"/>
    <cellStyle name="Lien hypertexte visité" xfId="4603" builtinId="9" hidden="1"/>
    <cellStyle name="Lien hypertexte visité" xfId="4605" builtinId="9" hidden="1"/>
    <cellStyle name="Lien hypertexte visité" xfId="4607" builtinId="9" hidden="1"/>
    <cellStyle name="Lien hypertexte visité" xfId="4609" builtinId="9" hidden="1"/>
    <cellStyle name="Lien hypertexte visité" xfId="4611" builtinId="9" hidden="1"/>
    <cellStyle name="Lien hypertexte visité" xfId="4613" builtinId="9" hidden="1"/>
    <cellStyle name="Lien hypertexte visité" xfId="4615" builtinId="9" hidden="1"/>
    <cellStyle name="Lien hypertexte visité" xfId="4617" builtinId="9" hidden="1"/>
    <cellStyle name="Lien hypertexte visité" xfId="4619" builtinId="9" hidden="1"/>
    <cellStyle name="Lien hypertexte visité" xfId="4621" builtinId="9" hidden="1"/>
    <cellStyle name="Lien hypertexte visité" xfId="4623" builtinId="9" hidden="1"/>
    <cellStyle name="Lien hypertexte visité" xfId="4625" builtinId="9" hidden="1"/>
    <cellStyle name="Lien hypertexte visité" xfId="4627" builtinId="9" hidden="1"/>
    <cellStyle name="Lien hypertexte visité" xfId="4629" builtinId="9" hidden="1"/>
    <cellStyle name="Lien hypertexte visité" xfId="4631" builtinId="9" hidden="1"/>
    <cellStyle name="Lien hypertexte visité" xfId="4633" builtinId="9" hidden="1"/>
    <cellStyle name="Lien hypertexte visité" xfId="4635" builtinId="9" hidden="1"/>
    <cellStyle name="Lien hypertexte visité" xfId="4637" builtinId="9" hidden="1"/>
    <cellStyle name="Lien hypertexte visité" xfId="4639" builtinId="9" hidden="1"/>
    <cellStyle name="Lien hypertexte visité" xfId="4641" builtinId="9" hidden="1"/>
    <cellStyle name="Lien hypertexte visité" xfId="4643" builtinId="9" hidden="1"/>
    <cellStyle name="Lien hypertexte visité" xfId="4645" builtinId="9" hidden="1"/>
    <cellStyle name="Lien hypertexte visité" xfId="4647" builtinId="9" hidden="1"/>
    <cellStyle name="Lien hypertexte visité" xfId="4649" builtinId="9" hidden="1"/>
    <cellStyle name="Lien hypertexte visité" xfId="4651" builtinId="9" hidden="1"/>
    <cellStyle name="Lien hypertexte visité" xfId="4653" builtinId="9" hidden="1"/>
    <cellStyle name="Lien hypertexte visité" xfId="4655" builtinId="9" hidden="1"/>
    <cellStyle name="Lien hypertexte visité" xfId="4657" builtinId="9" hidden="1"/>
    <cellStyle name="Lien hypertexte visité" xfId="4659" builtinId="9" hidden="1"/>
    <cellStyle name="Lien hypertexte visité" xfId="4661" builtinId="9" hidden="1"/>
    <cellStyle name="Lien hypertexte visité" xfId="4663" builtinId="9" hidden="1"/>
    <cellStyle name="Lien hypertexte visité" xfId="4665" builtinId="9" hidden="1"/>
    <cellStyle name="Lien hypertexte visité" xfId="4667" builtinId="9" hidden="1"/>
    <cellStyle name="Lien hypertexte visité" xfId="4669" builtinId="9" hidden="1"/>
    <cellStyle name="Lien hypertexte visité" xfId="4671" builtinId="9" hidden="1"/>
    <cellStyle name="Lien hypertexte visité" xfId="4673" builtinId="9" hidden="1"/>
    <cellStyle name="Lien hypertexte visité" xfId="4675" builtinId="9" hidden="1"/>
    <cellStyle name="Lien hypertexte visité" xfId="4677" builtinId="9" hidden="1"/>
    <cellStyle name="Lien hypertexte visité" xfId="4679" builtinId="9" hidden="1"/>
    <cellStyle name="Lien hypertexte visité" xfId="4681" builtinId="9" hidden="1"/>
    <cellStyle name="Lien hypertexte visité" xfId="4683" builtinId="9" hidden="1"/>
    <cellStyle name="Lien hypertexte visité" xfId="4685" builtinId="9" hidden="1"/>
    <cellStyle name="Lien hypertexte visité" xfId="4687" builtinId="9" hidden="1"/>
    <cellStyle name="Lien hypertexte visité" xfId="4689" builtinId="9" hidden="1"/>
    <cellStyle name="Lien hypertexte visité" xfId="4691" builtinId="9" hidden="1"/>
    <cellStyle name="Lien hypertexte visité" xfId="4693" builtinId="9" hidden="1"/>
    <cellStyle name="Lien hypertexte visité" xfId="4695" builtinId="9" hidden="1"/>
    <cellStyle name="Lien hypertexte visité" xfId="4697" builtinId="9" hidden="1"/>
    <cellStyle name="Lien hypertexte visité" xfId="4699" builtinId="9" hidden="1"/>
    <cellStyle name="Lien hypertexte visité" xfId="4701" builtinId="9" hidden="1"/>
    <cellStyle name="Lien hypertexte visité" xfId="4703" builtinId="9" hidden="1"/>
    <cellStyle name="Lien hypertexte visité" xfId="4705" builtinId="9" hidden="1"/>
    <cellStyle name="Lien hypertexte visité" xfId="4707" builtinId="9" hidden="1"/>
    <cellStyle name="Lien hypertexte visité" xfId="4709" builtinId="9" hidden="1"/>
    <cellStyle name="Lien hypertexte visité" xfId="4711" builtinId="9" hidden="1"/>
    <cellStyle name="Lien hypertexte visité" xfId="4713" builtinId="9" hidden="1"/>
    <cellStyle name="Lien hypertexte visité" xfId="4715" builtinId="9" hidden="1"/>
    <cellStyle name="Lien hypertexte visité" xfId="4717" builtinId="9" hidden="1"/>
    <cellStyle name="Lien hypertexte visité" xfId="4719" builtinId="9" hidden="1"/>
    <cellStyle name="Lien hypertexte visité" xfId="4721" builtinId="9" hidden="1"/>
    <cellStyle name="Lien hypertexte visité" xfId="4723" builtinId="9" hidden="1"/>
    <cellStyle name="Lien hypertexte visité" xfId="4725" builtinId="9" hidden="1"/>
    <cellStyle name="Lien hypertexte visité" xfId="4727" builtinId="9" hidden="1"/>
    <cellStyle name="Lien hypertexte visité" xfId="4729" builtinId="9" hidden="1"/>
    <cellStyle name="Lien hypertexte visité" xfId="4731" builtinId="9" hidden="1"/>
    <cellStyle name="Lien hypertexte visité" xfId="4733" builtinId="9" hidden="1"/>
    <cellStyle name="Lien hypertexte visité" xfId="4735" builtinId="9" hidden="1"/>
    <cellStyle name="Lien hypertexte visité" xfId="4737" builtinId="9" hidden="1"/>
    <cellStyle name="Lien hypertexte visité" xfId="4739" builtinId="9" hidden="1"/>
    <cellStyle name="Lien hypertexte visité" xfId="4741" builtinId="9" hidden="1"/>
    <cellStyle name="Lien hypertexte visité" xfId="4743" builtinId="9" hidden="1"/>
    <cellStyle name="Lien hypertexte visité" xfId="4745" builtinId="9" hidden="1"/>
    <cellStyle name="Lien hypertexte visité" xfId="4747" builtinId="9" hidden="1"/>
    <cellStyle name="Lien hypertexte visité" xfId="4749" builtinId="9" hidden="1"/>
    <cellStyle name="Lien hypertexte visité" xfId="4751" builtinId="9" hidden="1"/>
    <cellStyle name="Lien hypertexte visité" xfId="4753" builtinId="9" hidden="1"/>
    <cellStyle name="Lien hypertexte visité" xfId="4755" builtinId="9" hidden="1"/>
    <cellStyle name="Lien hypertexte visité" xfId="4757" builtinId="9" hidden="1"/>
    <cellStyle name="Lien hypertexte visité" xfId="4759" builtinId="9" hidden="1"/>
    <cellStyle name="Lien hypertexte visité" xfId="4761" builtinId="9" hidden="1"/>
    <cellStyle name="Lien hypertexte visité" xfId="4763" builtinId="9" hidden="1"/>
    <cellStyle name="Lien hypertexte visité" xfId="4765" builtinId="9" hidden="1"/>
    <cellStyle name="Lien hypertexte visité" xfId="4767" builtinId="9" hidden="1"/>
    <cellStyle name="Lien hypertexte visité" xfId="4769" builtinId="9" hidden="1"/>
    <cellStyle name="Lien hypertexte visité" xfId="4771" builtinId="9" hidden="1"/>
    <cellStyle name="Lien hypertexte visité" xfId="4773" builtinId="9" hidden="1"/>
    <cellStyle name="Lien hypertexte visité" xfId="4775" builtinId="9" hidden="1"/>
    <cellStyle name="Lien hypertexte visité" xfId="4777" builtinId="9" hidden="1"/>
    <cellStyle name="Lien hypertexte visité" xfId="4779" builtinId="9" hidden="1"/>
    <cellStyle name="Lien hypertexte visité" xfId="4781" builtinId="9" hidden="1"/>
    <cellStyle name="Lien hypertexte visité" xfId="4783" builtinId="9" hidden="1"/>
    <cellStyle name="Lien hypertexte visité" xfId="4785" builtinId="9" hidden="1"/>
    <cellStyle name="Lien hypertexte visité" xfId="4787" builtinId="9" hidden="1"/>
    <cellStyle name="Lien hypertexte visité" xfId="4789" builtinId="9" hidden="1"/>
    <cellStyle name="Lien hypertexte visité" xfId="4791" builtinId="9" hidden="1"/>
    <cellStyle name="Lien hypertexte visité" xfId="4793" builtinId="9" hidden="1"/>
    <cellStyle name="Lien hypertexte visité" xfId="4795" builtinId="9" hidden="1"/>
    <cellStyle name="Lien hypertexte visité" xfId="4797" builtinId="9" hidden="1"/>
    <cellStyle name="Lien hypertexte visité" xfId="4799" builtinId="9" hidden="1"/>
    <cellStyle name="Lien hypertexte visité" xfId="4801" builtinId="9" hidden="1"/>
    <cellStyle name="Lien hypertexte visité" xfId="4803" builtinId="9" hidden="1"/>
    <cellStyle name="Lien hypertexte visité" xfId="4805" builtinId="9" hidden="1"/>
    <cellStyle name="Lien hypertexte visité" xfId="4807" builtinId="9" hidden="1"/>
    <cellStyle name="Lien hypertexte visité" xfId="4809" builtinId="9" hidden="1"/>
    <cellStyle name="Lien hypertexte visité" xfId="4811" builtinId="9" hidden="1"/>
    <cellStyle name="Lien hypertexte visité" xfId="4813" builtinId="9" hidden="1"/>
    <cellStyle name="Lien hypertexte visité" xfId="4815" builtinId="9" hidden="1"/>
    <cellStyle name="Lien hypertexte visité" xfId="4817" builtinId="9" hidden="1"/>
    <cellStyle name="Lien hypertexte visité" xfId="4819" builtinId="9" hidden="1"/>
    <cellStyle name="Lien hypertexte visité" xfId="4821" builtinId="9" hidden="1"/>
    <cellStyle name="Lien hypertexte visité" xfId="4823" builtinId="9" hidden="1"/>
    <cellStyle name="Lien hypertexte visité" xfId="4825" builtinId="9" hidden="1"/>
    <cellStyle name="Lien hypertexte visité" xfId="4827" builtinId="9" hidden="1"/>
    <cellStyle name="Lien hypertexte visité" xfId="4829" builtinId="9" hidden="1"/>
    <cellStyle name="Lien hypertexte visité" xfId="4831" builtinId="9" hidden="1"/>
    <cellStyle name="Lien hypertexte visité" xfId="4833" builtinId="9" hidden="1"/>
    <cellStyle name="Lien hypertexte visité" xfId="4835" builtinId="9" hidden="1"/>
    <cellStyle name="Lien hypertexte visité" xfId="4837" builtinId="9" hidden="1"/>
    <cellStyle name="Lien hypertexte visité" xfId="4839" builtinId="9" hidden="1"/>
    <cellStyle name="Lien hypertexte visité" xfId="4841" builtinId="9" hidden="1"/>
    <cellStyle name="Lien hypertexte visité" xfId="4843" builtinId="9" hidden="1"/>
    <cellStyle name="Lien hypertexte visité" xfId="4845" builtinId="9" hidden="1"/>
    <cellStyle name="Lien hypertexte visité" xfId="4847" builtinId="9" hidden="1"/>
    <cellStyle name="Lien hypertexte visité" xfId="4849" builtinId="9" hidden="1"/>
    <cellStyle name="Lien hypertexte visité" xfId="4851" builtinId="9" hidden="1"/>
    <cellStyle name="Lien hypertexte visité" xfId="4853" builtinId="9" hidden="1"/>
    <cellStyle name="Lien hypertexte visité" xfId="4855" builtinId="9" hidden="1"/>
    <cellStyle name="Lien hypertexte visité" xfId="4857" builtinId="9" hidden="1"/>
    <cellStyle name="Lien hypertexte visité" xfId="4859" builtinId="9" hidden="1"/>
    <cellStyle name="Lien hypertexte visité" xfId="4861" builtinId="9" hidden="1"/>
    <cellStyle name="Lien hypertexte visité" xfId="4863" builtinId="9" hidden="1"/>
    <cellStyle name="Lien hypertexte visité" xfId="4865" builtinId="9" hidden="1"/>
    <cellStyle name="Lien hypertexte visité" xfId="4867" builtinId="9" hidden="1"/>
    <cellStyle name="Lien hypertexte visité" xfId="4869" builtinId="9" hidden="1"/>
    <cellStyle name="Lien hypertexte visité" xfId="4871" builtinId="9" hidden="1"/>
    <cellStyle name="Lien hypertexte visité" xfId="4873" builtinId="9" hidden="1"/>
    <cellStyle name="Lien hypertexte visité" xfId="4875" builtinId="9" hidden="1"/>
    <cellStyle name="Lien hypertexte visité" xfId="4877" builtinId="9" hidden="1"/>
    <cellStyle name="Lien hypertexte visité" xfId="4879" builtinId="9" hidden="1"/>
    <cellStyle name="Lien hypertexte visité" xfId="4881" builtinId="9" hidden="1"/>
    <cellStyle name="Lien hypertexte visité" xfId="4883" builtinId="9" hidden="1"/>
    <cellStyle name="Lien hypertexte visité" xfId="4885" builtinId="9" hidden="1"/>
    <cellStyle name="Lien hypertexte visité" xfId="4887" builtinId="9" hidden="1"/>
    <cellStyle name="Lien hypertexte visité" xfId="4889" builtinId="9" hidden="1"/>
    <cellStyle name="Lien hypertexte visité" xfId="4891" builtinId="9" hidden="1"/>
    <cellStyle name="Lien hypertexte visité" xfId="4893" builtinId="9" hidden="1"/>
    <cellStyle name="Lien hypertexte visité" xfId="4895" builtinId="9" hidden="1"/>
    <cellStyle name="Lien hypertexte visité" xfId="4897" builtinId="9" hidden="1"/>
    <cellStyle name="Lien hypertexte visité" xfId="4899" builtinId="9" hidden="1"/>
    <cellStyle name="Lien hypertexte visité" xfId="4901" builtinId="9" hidden="1"/>
    <cellStyle name="Lien hypertexte visité" xfId="4903" builtinId="9" hidden="1"/>
    <cellStyle name="Lien hypertexte visité" xfId="4905" builtinId="9" hidden="1"/>
    <cellStyle name="Lien hypertexte visité" xfId="4907" builtinId="9" hidden="1"/>
    <cellStyle name="Lien hypertexte visité" xfId="4909" builtinId="9" hidden="1"/>
    <cellStyle name="Lien hypertexte visité" xfId="4911" builtinId="9" hidden="1"/>
    <cellStyle name="Lien hypertexte visité" xfId="4913" builtinId="9" hidden="1"/>
    <cellStyle name="Lien hypertexte visité" xfId="4915" builtinId="9" hidden="1"/>
    <cellStyle name="Lien hypertexte visité" xfId="4917" builtinId="9" hidden="1"/>
    <cellStyle name="Lien hypertexte visité" xfId="4919" builtinId="9" hidden="1"/>
    <cellStyle name="Lien hypertexte visité" xfId="4921" builtinId="9" hidden="1"/>
    <cellStyle name="Lien hypertexte visité" xfId="4923" builtinId="9" hidden="1"/>
    <cellStyle name="Lien hypertexte visité" xfId="4925" builtinId="9" hidden="1"/>
    <cellStyle name="Lien hypertexte visité" xfId="4927" builtinId="9" hidden="1"/>
    <cellStyle name="Lien hypertexte visité" xfId="4929" builtinId="9" hidden="1"/>
    <cellStyle name="Lien hypertexte visité" xfId="4931" builtinId="9" hidden="1"/>
    <cellStyle name="Lien hypertexte visité" xfId="4933" builtinId="9" hidden="1"/>
    <cellStyle name="Lien hypertexte visité" xfId="4935" builtinId="9" hidden="1"/>
    <cellStyle name="Lien hypertexte visité" xfId="4937" builtinId="9" hidden="1"/>
    <cellStyle name="Lien hypertexte visité" xfId="4939" builtinId="9" hidden="1"/>
    <cellStyle name="Lien hypertexte visité" xfId="4941" builtinId="9" hidden="1"/>
    <cellStyle name="Lien hypertexte visité" xfId="4943" builtinId="9" hidden="1"/>
    <cellStyle name="Lien hypertexte visité" xfId="4945" builtinId="9" hidden="1"/>
    <cellStyle name="Lien hypertexte visité" xfId="4947" builtinId="9" hidden="1"/>
    <cellStyle name="Lien hypertexte visité" xfId="4949" builtinId="9" hidden="1"/>
    <cellStyle name="Lien hypertexte visité" xfId="4951" builtinId="9" hidden="1"/>
    <cellStyle name="Lien hypertexte visité" xfId="4953" builtinId="9" hidden="1"/>
    <cellStyle name="Lien hypertexte visité" xfId="4955" builtinId="9" hidden="1"/>
    <cellStyle name="Lien hypertexte visité" xfId="4957" builtinId="9" hidden="1"/>
    <cellStyle name="Lien hypertexte visité" xfId="4959" builtinId="9" hidden="1"/>
    <cellStyle name="Lien hypertexte visité" xfId="4961" builtinId="9" hidden="1"/>
    <cellStyle name="Lien hypertexte visité" xfId="4963" builtinId="9" hidden="1"/>
    <cellStyle name="Lien hypertexte visité" xfId="4965" builtinId="9" hidden="1"/>
    <cellStyle name="Lien hypertexte visité" xfId="4967" builtinId="9" hidden="1"/>
    <cellStyle name="Lien hypertexte visité" xfId="4969" builtinId="9" hidden="1"/>
    <cellStyle name="Lien hypertexte visité" xfId="4971" builtinId="9" hidden="1"/>
    <cellStyle name="Lien hypertexte visité" xfId="4973" builtinId="9" hidden="1"/>
    <cellStyle name="NiveauLigne_4" xfId="1" builtinId="1" iLevel="3"/>
    <cellStyle name="Normal" xfId="0" builtinId="0"/>
    <cellStyle name="Normal 2" xfId="56"/>
    <cellStyle name="Normal 3" xfId="254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FF00"/>
  </sheetPr>
  <dimension ref="A1:B27"/>
  <sheetViews>
    <sheetView workbookViewId="0">
      <selection activeCell="A2" sqref="A2"/>
    </sheetView>
  </sheetViews>
  <sheetFormatPr baseColWidth="10" defaultColWidth="10.83203125" defaultRowHeight="10" x14ac:dyDescent="0"/>
  <cols>
    <col min="1" max="1" width="24.6640625" style="4" bestFit="1" customWidth="1"/>
    <col min="2" max="16384" width="10.83203125" style="4"/>
  </cols>
  <sheetData>
    <row r="1" spans="1:2" ht="11">
      <c r="A1" s="1" t="s">
        <v>550</v>
      </c>
      <c r="B1" s="4" t="s">
        <v>561</v>
      </c>
    </row>
    <row r="2" spans="1:2">
      <c r="A2" s="4" t="s">
        <v>479</v>
      </c>
    </row>
    <row r="3" spans="1:2">
      <c r="A3" s="4" t="s">
        <v>545</v>
      </c>
    </row>
    <row r="4" spans="1:2">
      <c r="A4" s="4" t="s">
        <v>456</v>
      </c>
    </row>
    <row r="5" spans="1:2">
      <c r="A5" s="4" t="s">
        <v>544</v>
      </c>
    </row>
    <row r="6" spans="1:2">
      <c r="A6" s="4" t="s">
        <v>453</v>
      </c>
    </row>
    <row r="7" spans="1:2">
      <c r="A7" s="4" t="s">
        <v>546</v>
      </c>
    </row>
    <row r="8" spans="1:2">
      <c r="A8" s="4" t="s">
        <v>72</v>
      </c>
    </row>
    <row r="9" spans="1:2">
      <c r="A9" s="4" t="s">
        <v>201</v>
      </c>
    </row>
    <row r="27" spans="2:2">
      <c r="B27" s="4" t="s">
        <v>561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FF00"/>
  </sheetPr>
  <dimension ref="A1:F401"/>
  <sheetViews>
    <sheetView workbookViewId="0">
      <selection activeCell="G14" sqref="G13:G14"/>
    </sheetView>
  </sheetViews>
  <sheetFormatPr baseColWidth="10" defaultColWidth="10.83203125" defaultRowHeight="10" x14ac:dyDescent="0"/>
  <cols>
    <col min="1" max="1" width="28.83203125" style="5" bestFit="1" customWidth="1"/>
    <col min="2" max="5" width="23.83203125" style="5" bestFit="1" customWidth="1"/>
    <col min="6" max="6" width="2.6640625" style="5" bestFit="1" customWidth="1"/>
    <col min="7" max="16384" width="10.83203125" style="5"/>
  </cols>
  <sheetData>
    <row r="1" spans="1:6" ht="11">
      <c r="A1" s="21" t="s">
        <v>80</v>
      </c>
      <c r="B1" s="21" t="s">
        <v>79</v>
      </c>
      <c r="C1" s="22" t="s">
        <v>78</v>
      </c>
      <c r="D1" s="23" t="s">
        <v>77</v>
      </c>
      <c r="E1" s="23" t="s">
        <v>76</v>
      </c>
      <c r="F1" s="5" t="s">
        <v>561</v>
      </c>
    </row>
    <row r="2" spans="1:6" ht="13.5" customHeight="1">
      <c r="A2" s="5" t="str">
        <f t="array" aca="1" ref="A2" ca="1">IF(ROWS($2:2)&lt;=COUNTA(FOURNI),INDEX(FOURNI,SMALL(IF(FOURNI&lt;&gt;"",ROW(INDIRECT("1:"&amp;ROWS(FOURNI)))),ROWS($2:2)),MOD(SMALL(IF(FOURNI&lt;&gt;"",ROW(INDIRECT("1:"&amp;ROWS(FOURNI)))*10^5+COLUMN(FOURNI)),ROWS($2:2)),10^5)-COLUMN(FOURNI)+1),"")</f>
        <v>06633</v>
      </c>
      <c r="B2" s="5" t="str">
        <f t="array" aca="1" ref="B2" ca="1">IF(INDEX($A:$A,MIN(IF(COMPILFOUR&lt;&gt;"",IF(COUNTIF(B$1:B1,COMPILFOUR)=0,ROW(COMPILFOUR),ROWS(COMPILFOUR)+ROW(COMPILFOUR)))))=0,"",INDEX($A:$A,MIN(IF(COMPILFOUR&lt;&gt;"",IF(COUNTIF(B$1:B1,COMPILFOUR)=0,ROW(COMPILFOUR),ROWS(COMPILFOUR)+ROW(COMPILFOUR))))))</f>
        <v>06633</v>
      </c>
      <c r="C2" s="24" t="s">
        <v>39</v>
      </c>
      <c r="D2" s="25" t="s">
        <v>14</v>
      </c>
      <c r="E2" s="24" t="s">
        <v>39</v>
      </c>
    </row>
    <row r="3" spans="1:6" ht="13.5" customHeight="1">
      <c r="A3" s="5" t="str">
        <f t="array" aca="1" ref="A3" ca="1">IF(ROWS($2:3)&lt;=COUNTA(FOURNI),INDEX(FOURNI,SMALL(IF(FOURNI&lt;&gt;"",ROW(INDIRECT("1:"&amp;ROWS(FOURNI)))),ROWS($2:3)),MOD(SMALL(IF(FOURNI&lt;&gt;"",ROW(INDIRECT("1:"&amp;ROWS(FOURNI)))*10^5+COLUMN(FOURNI)),ROWS($2:3)),10^5)-COLUMN(FOURNI)+1),"")</f>
        <v>ACCESSORIES CASUAL MEN</v>
      </c>
      <c r="B3" s="5" t="str">
        <f t="array" aca="1" ref="B3" ca="1">IF(INDEX($A:$A,MIN(IF(COMPILFOUR&lt;&gt;"",IF(COUNTIF(B$1:B2,COMPILFOUR)=0,ROW(COMPILFOUR),ROWS(COMPILFOUR)+ROW(COMPILFOUR)))))=0,"",INDEX($A:$A,MIN(IF(COMPILFOUR&lt;&gt;"",IF(COUNTIF(B$1:B2,COMPILFOUR)=0,ROW(COMPILFOUR),ROWS(COMPILFOUR)+ROW(COMPILFOUR))))))</f>
        <v>ACCESSORIES CASUAL MEN</v>
      </c>
      <c r="C3" s="24" t="s">
        <v>40</v>
      </c>
      <c r="D3" s="25" t="s">
        <v>21</v>
      </c>
      <c r="E3" s="24" t="s">
        <v>75</v>
      </c>
    </row>
    <row r="4" spans="1:6" ht="13.5" customHeight="1">
      <c r="A4" s="5" t="str">
        <f t="array" aca="1" ref="A4" ca="1">IF(ROWS($2:4)&lt;=COUNTA(FOURNI),INDEX(FOURNI,SMALL(IF(FOURNI&lt;&gt;"",ROW(INDIRECT("1:"&amp;ROWS(FOURNI)))),ROWS($2:4)),MOD(SMALL(IF(FOURNI&lt;&gt;"",ROW(INDIRECT("1:"&amp;ROWS(FOURNI)))*10^5+COLUMN(FOURNI)),ROWS($2:4)),10^5)-COLUMN(FOURNI)+1),"")</f>
        <v>06633</v>
      </c>
      <c r="B4" s="5" t="str">
        <f t="array" aca="1" ref="B4" ca="1">IF(INDEX($A:$A,MIN(IF(COMPILFOUR&lt;&gt;"",IF(COUNTIF(B$1:B3,COMPILFOUR)=0,ROW(COMPILFOUR),ROWS(COMPILFOUR)+ROW(COMPILFOUR)))))=0,"",INDEX($A:$A,MIN(IF(COMPILFOUR&lt;&gt;"",IF(COUNTIF(B$1:B3,COMPILFOUR)=0,ROW(COMPILFOUR),ROWS(COMPILFOUR)+ROW(COMPILFOUR))))))</f>
        <v>ACCESSOIRE MEN</v>
      </c>
      <c r="C4" s="24" t="s">
        <v>30</v>
      </c>
      <c r="D4" s="25" t="s">
        <v>21</v>
      </c>
      <c r="E4" s="24" t="s">
        <v>30</v>
      </c>
    </row>
    <row r="5" spans="1:6" ht="13.5" customHeight="1">
      <c r="A5" s="5" t="str">
        <f t="array" aca="1" ref="A5" ca="1">IF(ROWS($2:5)&lt;=COUNTA(FOURNI),INDEX(FOURNI,SMALL(IF(FOURNI&lt;&gt;"",ROW(INDIRECT("1:"&amp;ROWS(FOURNI)))),ROWS($2:5)),MOD(SMALL(IF(FOURNI&lt;&gt;"",ROW(INDIRECT("1:"&amp;ROWS(FOURNI)))*10^5+COLUMN(FOURNI)),ROWS($2:5)),10^5)-COLUMN(FOURNI)+1),"")</f>
        <v>ACCESSOIRE MEN</v>
      </c>
      <c r="B5" s="5" t="str">
        <f t="array" aca="1" ref="B5" ca="1">IF(INDEX($A:$A,MIN(IF(COMPILFOUR&lt;&gt;"",IF(COUNTIF(B$1:B4,COMPILFOUR)=0,ROW(COMPILFOUR),ROWS(COMPILFOUR)+ROW(COMPILFOUR)))))=0,"",INDEX($A:$A,MIN(IF(COMPILFOUR&lt;&gt;"",IF(COUNTIF(B$1:B4,COMPILFOUR)=0,ROW(COMPILFOUR),ROWS(COMPILFOUR)+ROW(COMPILFOUR))))))</f>
        <v>ACCESSORIES CASUAL WOMEN</v>
      </c>
      <c r="C5" s="24" t="s">
        <v>14</v>
      </c>
      <c r="D5" s="25" t="s">
        <v>21</v>
      </c>
      <c r="E5" s="24" t="s">
        <v>14</v>
      </c>
    </row>
    <row r="6" spans="1:6" ht="13.5" customHeight="1">
      <c r="A6" s="5" t="str">
        <f t="array" aca="1" ref="A6" ca="1">IF(ROWS($2:6)&lt;=COUNTA(FOURNI),INDEX(FOURNI,SMALL(IF(FOURNI&lt;&gt;"",ROW(INDIRECT("1:"&amp;ROWS(FOURNI)))),ROWS($2:6)),MOD(SMALL(IF(FOURNI&lt;&gt;"",ROW(INDIRECT("1:"&amp;ROWS(FOURNI)))*10^5+COLUMN(FOURNI)),ROWS($2:6)),10^5)-COLUMN(FOURNI)+1),"")</f>
        <v>ACCESSORIES CASUAL WOMEN</v>
      </c>
      <c r="B6" s="5" t="str">
        <f t="array" aca="1" ref="B6" ca="1">IF(INDEX($A:$A,MIN(IF(COMPILFOUR&lt;&gt;"",IF(COUNTIF(B$1:B5,COMPILFOUR)=0,ROW(COMPILFOUR),ROWS(COMPILFOUR)+ROW(COMPILFOUR)))))=0,"",INDEX($A:$A,MIN(IF(COMPILFOUR&lt;&gt;"",IF(COUNTIF(B$1:B5,COMPILFOUR)=0,ROW(COMPILFOUR),ROWS(COMPILFOUR)+ROW(COMPILFOUR))))))</f>
        <v>3E</v>
      </c>
      <c r="C6" s="24" t="s">
        <v>21</v>
      </c>
      <c r="D6" s="25" t="s">
        <v>2</v>
      </c>
      <c r="E6" s="24" t="s">
        <v>21</v>
      </c>
    </row>
    <row r="7" spans="1:6" ht="13.5" customHeight="1">
      <c r="A7" s="5" t="str">
        <f t="array" aca="1" ref="A7" ca="1">IF(ROWS($2:7)&lt;=COUNTA(FOURNI),INDEX(FOURNI,SMALL(IF(FOURNI&lt;&gt;"",ROW(INDIRECT("1:"&amp;ROWS(FOURNI)))),ROWS($2:7)),MOD(SMALL(IF(FOURNI&lt;&gt;"",ROW(INDIRECT("1:"&amp;ROWS(FOURNI)))*10^5+COLUMN(FOURNI)),ROWS($2:7)),10^5)-COLUMN(FOURNI)+1),"")</f>
        <v>3E</v>
      </c>
      <c r="B7" s="5" t="str">
        <f t="array" aca="1" ref="B7" ca="1">IF(INDEX($A:$A,MIN(IF(COMPILFOUR&lt;&gt;"",IF(COUNTIF(B$1:B6,COMPILFOUR)=0,ROW(COMPILFOUR),ROWS(COMPILFOUR)+ROW(COMPILFOUR)))))=0,"",INDEX($A:$A,MIN(IF(COMPILFOUR&lt;&gt;"",IF(COUNTIF(B$1:B6,COMPILFOUR)=0,ROW(COMPILFOUR),ROWS(COMPILFOUR)+ROW(COMPILFOUR))))))</f>
        <v>ACCESSOIRES TRAVEL</v>
      </c>
      <c r="C7" s="24" t="s">
        <v>1</v>
      </c>
      <c r="D7" s="25" t="s">
        <v>17</v>
      </c>
      <c r="E7" s="24" t="s">
        <v>21</v>
      </c>
    </row>
    <row r="8" spans="1:6" ht="13.5" customHeight="1">
      <c r="A8" s="5" t="str">
        <f t="array" aca="1" ref="A8" ca="1">IF(ROWS($2:8)&lt;=COUNTA(FOURNI),INDEX(FOURNI,SMALL(IF(FOURNI&lt;&gt;"",ROW(INDIRECT("1:"&amp;ROWS(FOURNI)))),ROWS($2:8)),MOD(SMALL(IF(FOURNI&lt;&gt;"",ROW(INDIRECT("1:"&amp;ROWS(FOURNI)))*10^5+COLUMN(FOURNI)),ROWS($2:8)),10^5)-COLUMN(FOURNI)+1),"")</f>
        <v>ACCESSOIRES TRAVEL</v>
      </c>
      <c r="B8" s="5" t="str">
        <f t="array" aca="1" ref="B8" ca="1">IF(INDEX($A:$A,MIN(IF(COMPILFOUR&lt;&gt;"",IF(COUNTIF(B$1:B7,COMPILFOUR)=0,ROW(COMPILFOUR),ROWS(COMPILFOUR)+ROW(COMPILFOUR)))))=0,"",INDEX($A:$A,MIN(IF(COMPILFOUR&lt;&gt;"",IF(COUNTIF(B$1:B7,COMPILFOUR)=0,ROW(COMPILFOUR),ROWS(COMPILFOUR)+ROW(COMPILFOUR))))))</f>
        <v>ACCESSORIES WOMEN</v>
      </c>
      <c r="C8" s="24" t="s">
        <v>31</v>
      </c>
      <c r="D8" s="25" t="s">
        <v>17</v>
      </c>
      <c r="E8" s="24" t="s">
        <v>1</v>
      </c>
    </row>
    <row r="9" spans="1:6" ht="13.5" customHeight="1">
      <c r="A9" s="5" t="str">
        <f t="array" aca="1" ref="A9" ca="1">IF(ROWS($2:9)&lt;=COUNTA(FOURNI),INDEX(FOURNI,SMALL(IF(FOURNI&lt;&gt;"",ROW(INDIRECT("1:"&amp;ROWS(FOURNI)))),ROWS($2:9)),MOD(SMALL(IF(FOURNI&lt;&gt;"",ROW(INDIRECT("1:"&amp;ROWS(FOURNI)))*10^5+COLUMN(FOURNI)),ROWS($2:9)),10^5)-COLUMN(FOURNI)+1),"")</f>
        <v>ACCESSORIES CASUAL WOMEN</v>
      </c>
      <c r="B9" s="5" t="str">
        <f t="array" aca="1" ref="B9" ca="1">IF(INDEX($A:$A,MIN(IF(COMPILFOUR&lt;&gt;"",IF(COUNTIF(B$1:B8,COMPILFOUR)=0,ROW(COMPILFOUR),ROWS(COMPILFOUR)+ROW(COMPILFOUR)))))=0,"",INDEX($A:$A,MIN(IF(COMPILFOUR&lt;&gt;"",IF(COUNTIF(B$1:B8,COMPILFOUR)=0,ROW(COMPILFOUR),ROWS(COMPILFOUR)+ROW(COMPILFOUR))))))</f>
        <v>ACCESSORIES MEN</v>
      </c>
      <c r="C9" s="24" t="s">
        <v>43</v>
      </c>
      <c r="D9" s="25" t="s">
        <v>45</v>
      </c>
      <c r="E9" s="24" t="s">
        <v>31</v>
      </c>
    </row>
    <row r="10" spans="1:6" ht="13.5" customHeight="1">
      <c r="A10" s="5" t="str">
        <f t="array" aca="1" ref="A10" ca="1">IF(ROWS($2:10)&lt;=COUNTA(FOURNI),INDEX(FOURNI,SMALL(IF(FOURNI&lt;&gt;"",ROW(INDIRECT("1:"&amp;ROWS(FOURNI)))),ROWS($2:10)),MOD(SMALL(IF(FOURNI&lt;&gt;"",ROW(INDIRECT("1:"&amp;ROWS(FOURNI)))*10^5+COLUMN(FOURNI)),ROWS($2:10)),10^5)-COLUMN(FOURNI)+1),"")</f>
        <v>ACCESSOIRES TRAVEL</v>
      </c>
      <c r="B10" s="5" t="str">
        <f t="array" aca="1" ref="B10" ca="1">IF(INDEX($A:$A,MIN(IF(COMPILFOUR&lt;&gt;"",IF(COUNTIF(B$1:B9,COMPILFOUR)=0,ROW(COMPILFOUR),ROWS(COMPILFOUR)+ROW(COMPILFOUR)))))=0,"",INDEX($A:$A,MIN(IF(COMPILFOUR&lt;&gt;"",IF(COUNTIF(B$1:B9,COMPILFOUR)=0,ROW(COMPILFOUR),ROWS(COMPILFOUR)+ROW(COMPILFOUR))))))</f>
        <v>DENIM MEN</v>
      </c>
      <c r="C10" s="24" t="s">
        <v>63</v>
      </c>
      <c r="D10" s="25" t="s">
        <v>19</v>
      </c>
      <c r="E10" s="24" t="s">
        <v>43</v>
      </c>
    </row>
    <row r="11" spans="1:6" ht="13.5" customHeight="1">
      <c r="A11" s="5" t="str">
        <f t="array" aca="1" ref="A11" ca="1">IF(ROWS($2:11)&lt;=COUNTA(FOURNI),INDEX(FOURNI,SMALL(IF(FOURNI&lt;&gt;"",ROW(INDIRECT("1:"&amp;ROWS(FOURNI)))),ROWS($2:11)),MOD(SMALL(IF(FOURNI&lt;&gt;"",ROW(INDIRECT("1:"&amp;ROWS(FOURNI)))*10^5+COLUMN(FOURNI)),ROWS($2:11)),10^5)-COLUMN(FOURNI)+1),"")</f>
        <v>ACCESSORIES CASUAL MEN</v>
      </c>
      <c r="B11" s="5" t="str">
        <f t="array" aca="1" ref="B11" ca="1">IF(INDEX($A:$A,MIN(IF(COMPILFOUR&lt;&gt;"",IF(COUNTIF(B$1:B10,COMPILFOUR)=0,ROW(COMPILFOUR),ROWS(COMPILFOUR)+ROW(COMPILFOUR)))))=0,"",INDEX($A:$A,MIN(IF(COMPILFOUR&lt;&gt;"",IF(COUNTIF(B$1:B10,COMPILFOUR)=0,ROW(COMPILFOUR),ROWS(COMPILFOUR)+ROW(COMPILFOUR))))))</f>
        <v>ACCESSORIES MENS EDC</v>
      </c>
      <c r="C11" s="24" t="s">
        <v>2</v>
      </c>
      <c r="D11" s="25" t="s">
        <v>19</v>
      </c>
      <c r="E11" s="24" t="s">
        <v>63</v>
      </c>
    </row>
    <row r="12" spans="1:6" ht="13.5" customHeight="1">
      <c r="A12" s="5" t="str">
        <f t="array" aca="1" ref="A12" ca="1">IF(ROWS($2:12)&lt;=COUNTA(FOURNI),INDEX(FOURNI,SMALL(IF(FOURNI&lt;&gt;"",ROW(INDIRECT("1:"&amp;ROWS(FOURNI)))),ROWS($2:12)),MOD(SMALL(IF(FOURNI&lt;&gt;"",ROW(INDIRECT("1:"&amp;ROWS(FOURNI)))*10^5+COLUMN(FOURNI)),ROWS($2:12)),10^5)-COLUMN(FOURNI)+1),"")</f>
        <v>ACCESSORIES CASUAL WOMEN</v>
      </c>
      <c r="B12" s="5" t="str">
        <f t="array" aca="1" ref="B12" ca="1">IF(INDEX($A:$A,MIN(IF(COMPILFOUR&lt;&gt;"",IF(COUNTIF(B$1:B11,COMPILFOUR)=0,ROW(COMPILFOUR),ROWS(COMPILFOUR)+ROW(COMPILFOUR)))))=0,"",INDEX($A:$A,MIN(IF(COMPILFOUR&lt;&gt;"",IF(COUNTIF(B$1:B11,COMPILFOUR)=0,ROW(COMPILFOUR),ROWS(COMPILFOUR)+ROW(COMPILFOUR))))))</f>
        <v>ACCESSORIES NOOS</v>
      </c>
      <c r="C12" s="24" t="s">
        <v>64</v>
      </c>
      <c r="D12" s="25" t="s">
        <v>19</v>
      </c>
      <c r="E12" s="24" t="s">
        <v>2</v>
      </c>
    </row>
    <row r="13" spans="1:6" ht="13.5" customHeight="1">
      <c r="A13" s="5" t="str">
        <f t="array" aca="1" ref="A13" ca="1">IF(ROWS($2:13)&lt;=COUNTA(FOURNI),INDEX(FOURNI,SMALL(IF(FOURNI&lt;&gt;"",ROW(INDIRECT("1:"&amp;ROWS(FOURNI)))),ROWS($2:13)),MOD(SMALL(IF(FOURNI&lt;&gt;"",ROW(INDIRECT("1:"&amp;ROWS(FOURNI)))*10^5+COLUMN(FOURNI)),ROWS($2:13)),10^5)-COLUMN(FOURNI)+1),"")</f>
        <v>ACCESSORIES CASUAL MEN</v>
      </c>
      <c r="B13" s="5" t="str">
        <f t="array" aca="1" ref="B13" ca="1">IF(INDEX($A:$A,MIN(IF(COMPILFOUR&lt;&gt;"",IF(COUNTIF(B$1:B12,COMPILFOUR)=0,ROW(COMPILFOUR),ROWS(COMPILFOUR)+ROW(COMPILFOUR)))))=0,"",INDEX($A:$A,MIN(IF(COMPILFOUR&lt;&gt;"",IF(COUNTIF(B$1:B12,COMPILFOUR)=0,ROW(COMPILFOUR),ROWS(COMPILFOUR)+ROW(COMPILFOUR))))))</f>
        <v>DENIM MEN MAIN</v>
      </c>
      <c r="C13" s="24" t="s">
        <v>51</v>
      </c>
      <c r="D13" s="25" t="s">
        <v>46</v>
      </c>
      <c r="E13" s="24" t="s">
        <v>64</v>
      </c>
    </row>
    <row r="14" spans="1:6" ht="13.5" customHeight="1">
      <c r="A14" s="5" t="str">
        <f t="array" aca="1" ref="A14" ca="1">IF(ROWS($2:14)&lt;=COUNTA(FOURNI),INDEX(FOURNI,SMALL(IF(FOURNI&lt;&gt;"",ROW(INDIRECT("1:"&amp;ROWS(FOURNI)))),ROWS($2:14)),MOD(SMALL(IF(FOURNI&lt;&gt;"",ROW(INDIRECT("1:"&amp;ROWS(FOURNI)))*10^5+COLUMN(FOURNI)),ROWS($2:14)),10^5)-COLUMN(FOURNI)+1),"")</f>
        <v>ACCESSORIES CASUAL WOMEN</v>
      </c>
      <c r="B14" s="5" t="str">
        <f t="array" aca="1" ref="B14" ca="1">IF(INDEX($A:$A,MIN(IF(COMPILFOUR&lt;&gt;"",IF(COUNTIF(B$1:B13,COMPILFOUR)=0,ROW(COMPILFOUR),ROWS(COMPILFOUR)+ROW(COMPILFOUR)))))=0,"",INDEX($A:$A,MIN(IF(COMPILFOUR&lt;&gt;"",IF(COUNTIF(B$1:B13,COMPILFOUR)=0,ROW(COMPILFOUR),ROWS(COMPILFOUR)+ROW(COMPILFOUR))))))</f>
        <v>ACCESSORIES SPEED</v>
      </c>
      <c r="C14" s="24" t="s">
        <v>47</v>
      </c>
      <c r="D14" s="25" t="s">
        <v>74</v>
      </c>
      <c r="E14" s="24" t="s">
        <v>51</v>
      </c>
    </row>
    <row r="15" spans="1:6" ht="13.5" customHeight="1">
      <c r="A15" s="5" t="str">
        <f t="array" aca="1" ref="A15" ca="1">IF(ROWS($2:15)&lt;=COUNTA(FOURNI),INDEX(FOURNI,SMALL(IF(FOURNI&lt;&gt;"",ROW(INDIRECT("1:"&amp;ROWS(FOURNI)))),ROWS($2:15)),MOD(SMALL(IF(FOURNI&lt;&gt;"",ROW(INDIRECT("1:"&amp;ROWS(FOURNI)))*10^5+COLUMN(FOURNI)),ROWS($2:15)),10^5)-COLUMN(FOURNI)+1),"")</f>
        <v>ACCESSORIES WOMEN</v>
      </c>
      <c r="B15" s="5" t="str">
        <f t="array" aca="1" ref="B15" ca="1">IF(INDEX($A:$A,MIN(IF(COMPILFOUR&lt;&gt;"",IF(COUNTIF(B$1:B14,COMPILFOUR)=0,ROW(COMPILFOUR),ROWS(COMPILFOUR)+ROW(COMPILFOUR)))))=0,"",INDEX($A:$A,MIN(IF(COMPILFOUR&lt;&gt;"",IF(COUNTIF(B$1:B14,COMPILFOUR)=0,ROW(COMPILFOUR),ROWS(COMPILFOUR)+ROW(COMPILFOUR))))))</f>
        <v>DENIM WOMEN</v>
      </c>
      <c r="C15" s="24" t="s">
        <v>41</v>
      </c>
      <c r="D15" s="25" t="s">
        <v>20</v>
      </c>
      <c r="E15" s="24" t="s">
        <v>47</v>
      </c>
    </row>
    <row r="16" spans="1:6" ht="13.5" customHeight="1">
      <c r="A16" s="5" t="str">
        <f t="array" aca="1" ref="A16" ca="1">IF(ROWS($2:16)&lt;=COUNTA(FOURNI),INDEX(FOURNI,SMALL(IF(FOURNI&lt;&gt;"",ROW(INDIRECT("1:"&amp;ROWS(FOURNI)))),ROWS($2:16)),MOD(SMALL(IF(FOURNI&lt;&gt;"",ROW(INDIRECT("1:"&amp;ROWS(FOURNI)))*10^5+COLUMN(FOURNI)),ROWS($2:16)),10^5)-COLUMN(FOURNI)+1),"")</f>
        <v>ACCESSORIES CASUAL WOMEN</v>
      </c>
      <c r="B16" s="5" t="str">
        <f t="array" aca="1" ref="B16" ca="1">IF(INDEX($A:$A,MIN(IF(COMPILFOUR&lt;&gt;"",IF(COUNTIF(B$1:B15,COMPILFOUR)=0,ROW(COMPILFOUR),ROWS(COMPILFOUR)+ROW(COMPILFOUR)))))=0,"",INDEX($A:$A,MIN(IF(COMPILFOUR&lt;&gt;"",IF(COUNTIF(B$1:B15,COMPILFOUR)=0,ROW(COMPILFOUR),ROWS(COMPILFOUR)+ROW(COMPILFOUR))))))</f>
        <v>BEACHWEAR WOMEN</v>
      </c>
      <c r="C16" s="24" t="s">
        <v>61</v>
      </c>
      <c r="D16" s="25" t="s">
        <v>20</v>
      </c>
      <c r="E16" s="24" t="s">
        <v>41</v>
      </c>
    </row>
    <row r="17" spans="1:5" ht="13.5" customHeight="1">
      <c r="A17" s="5" t="str">
        <f t="array" aca="1" ref="A17" ca="1">IF(ROWS($2:17)&lt;=COUNTA(FOURNI),INDEX(FOURNI,SMALL(IF(FOURNI&lt;&gt;"",ROW(INDIRECT("1:"&amp;ROWS(FOURNI)))),ROWS($2:17)),MOD(SMALL(IF(FOURNI&lt;&gt;"",ROW(INDIRECT("1:"&amp;ROWS(FOURNI)))*10^5+COLUMN(FOURNI)),ROWS($2:17)),10^5)-COLUMN(FOURNI)+1),"")</f>
        <v>ACCESSORIES MEN</v>
      </c>
      <c r="B17" s="5" t="str">
        <f t="array" aca="1" ref="B17" ca="1">IF(INDEX($A:$A,MIN(IF(COMPILFOUR&lt;&gt;"",IF(COUNTIF(B$1:B16,COMPILFOUR)=0,ROW(COMPILFOUR),ROWS(COMPILFOUR)+ROW(COMPILFOUR)))))=0,"",INDEX($A:$A,MIN(IF(COMPILFOUR&lt;&gt;"",IF(COUNTIF(B$1:B16,COMPILFOUR)=0,ROW(COMPILFOUR),ROWS(COMPILFOUR)+ROW(COMPILFOUR))))))</f>
        <v>BODYWEAR COLLECTION</v>
      </c>
      <c r="C17" s="24" t="s">
        <v>71</v>
      </c>
      <c r="D17" s="25" t="s">
        <v>20</v>
      </c>
      <c r="E17" s="24" t="s">
        <v>36</v>
      </c>
    </row>
    <row r="18" spans="1:5" ht="13.5" customHeight="1">
      <c r="A18" s="5" t="str">
        <f t="array" aca="1" ref="A18" ca="1">IF(ROWS($2:18)&lt;=COUNTA(FOURNI),INDEX(FOURNI,SMALL(IF(FOURNI&lt;&gt;"",ROW(INDIRECT("1:"&amp;ROWS(FOURNI)))),ROWS($2:18)),MOD(SMALL(IF(FOURNI&lt;&gt;"",ROW(INDIRECT("1:"&amp;ROWS(FOURNI)))*10^5+COLUMN(FOURNI)),ROWS($2:18)),10^5)-COLUMN(FOURNI)+1),"")</f>
        <v>DENIM MEN</v>
      </c>
      <c r="B18" s="5" t="str">
        <f t="array" aca="1" ref="B18" ca="1">IF(INDEX($A:$A,MIN(IF(COMPILFOUR&lt;&gt;"",IF(COUNTIF(B$1:B17,COMPILFOUR)=0,ROW(COMPILFOUR),ROWS(COMPILFOUR)+ROW(COMPILFOUR)))))=0,"",INDEX($A:$A,MIN(IF(COMPILFOUR&lt;&gt;"",IF(COUNTIF(B$1:B17,COMPILFOUR)=0,ROW(COMPILFOUR),ROWS(COMPILFOUR)+ROW(COMPILFOUR))))))</f>
        <v>DENIM WOMEN MAIN</v>
      </c>
      <c r="C18" s="24" t="s">
        <v>65</v>
      </c>
      <c r="D18" s="25" t="s">
        <v>50</v>
      </c>
      <c r="E18" s="24" t="s">
        <v>17</v>
      </c>
    </row>
    <row r="19" spans="1:5" ht="13.5" customHeight="1">
      <c r="A19" s="5" t="str">
        <f t="array" aca="1" ref="A19" ca="1">IF(ROWS($2:19)&lt;=COUNTA(FOURNI),INDEX(FOURNI,SMALL(IF(FOURNI&lt;&gt;"",ROW(INDIRECT("1:"&amp;ROWS(FOURNI)))),ROWS($2:19)),MOD(SMALL(IF(FOURNI&lt;&gt;"",ROW(INDIRECT("1:"&amp;ROWS(FOURNI)))*10^5+COLUMN(FOURNI)),ROWS($2:19)),10^5)-COLUMN(FOURNI)+1),"")</f>
        <v>ACCESSORIES CASUAL WOMEN</v>
      </c>
      <c r="B19" s="5" t="str">
        <f t="array" aca="1" ref="B19" ca="1">IF(INDEX($A:$A,MIN(IF(COMPILFOUR&lt;&gt;"",IF(COUNTIF(B$1:B18,COMPILFOUR)=0,ROW(COMPILFOUR),ROWS(COMPILFOUR)+ROW(COMPILFOUR)))))=0,"",INDEX($A:$A,MIN(IF(COMPILFOUR&lt;&gt;"",IF(COUNTIF(B$1:B18,COMPILFOUR)=0,ROW(COMPILFOUR),ROWS(COMPILFOUR)+ROW(COMPILFOUR))))))</f>
        <v>BODYWEAR MEN</v>
      </c>
      <c r="C19" s="24" t="s">
        <v>36</v>
      </c>
      <c r="D19" s="25" t="s">
        <v>32</v>
      </c>
      <c r="E19" s="24" t="s">
        <v>45</v>
      </c>
    </row>
    <row r="20" spans="1:5" ht="13.5" customHeight="1">
      <c r="A20" s="5" t="str">
        <f t="array" aca="1" ref="A20" ca="1">IF(ROWS($2:20)&lt;=COUNTA(FOURNI),INDEX(FOURNI,SMALL(IF(FOURNI&lt;&gt;"",ROW(INDIRECT("1:"&amp;ROWS(FOURNI)))),ROWS($2:20)),MOD(SMALL(IF(FOURNI&lt;&gt;"",ROW(INDIRECT("1:"&amp;ROWS(FOURNI)))*10^5+COLUMN(FOURNI)),ROWS($2:20)),10^5)-COLUMN(FOURNI)+1),"")</f>
        <v>ACCESSORIES MENS EDC</v>
      </c>
      <c r="B20" s="5" t="str">
        <f t="array" aca="1" ref="B20" ca="1">IF(INDEX($A:$A,MIN(IF(COMPILFOUR&lt;&gt;"",IF(COUNTIF(B$1:B19,COMPILFOUR)=0,ROW(COMPILFOUR),ROWS(COMPILFOUR)+ROW(COMPILFOUR)))))=0,"",INDEX($A:$A,MIN(IF(COMPILFOUR&lt;&gt;"",IF(COUNTIF(B$1:B19,COMPILFOUR)=0,ROW(COMPILFOUR),ROWS(COMPILFOUR)+ROW(COMPILFOUR))))))</f>
        <v>EDC FEMME</v>
      </c>
      <c r="C20" s="24" t="s">
        <v>17</v>
      </c>
      <c r="D20" s="25" t="s">
        <v>23</v>
      </c>
      <c r="E20" s="24" t="s">
        <v>19</v>
      </c>
    </row>
    <row r="21" spans="1:5" ht="13.5" customHeight="1">
      <c r="A21" s="5" t="str">
        <f t="array" aca="1" ref="A21" ca="1">IF(ROWS($2:21)&lt;=COUNTA(FOURNI),INDEX(FOURNI,SMALL(IF(FOURNI&lt;&gt;"",ROW(INDIRECT("1:"&amp;ROWS(FOURNI)))),ROWS($2:21)),MOD(SMALL(IF(FOURNI&lt;&gt;"",ROW(INDIRECT("1:"&amp;ROWS(FOURNI)))*10^5+COLUMN(FOURNI)),ROWS($2:21)),10^5)-COLUMN(FOURNI)+1),"")</f>
        <v>DENIM MEN</v>
      </c>
      <c r="B21" s="5" t="str">
        <f t="array" aca="1" ref="B21" ca="1">IF(INDEX($A:$A,MIN(IF(COMPILFOUR&lt;&gt;"",IF(COUNTIF(B$1:B20,COMPILFOUR)=0,ROW(COMPILFOUR),ROWS(COMPILFOUR)+ROW(COMPILFOUR)))))=0,"",INDEX($A:$A,MIN(IF(COMPILFOUR&lt;&gt;"",IF(COUNTIF(B$1:B20,COMPILFOUR)=0,ROW(COMPILFOUR),ROWS(COMPILFOUR)+ROW(COMPILFOUR))))))</f>
        <v>BODYWEAR WOMEN</v>
      </c>
      <c r="C21" s="24" t="s">
        <v>45</v>
      </c>
      <c r="D21" s="25" t="s">
        <v>23</v>
      </c>
      <c r="E21" s="24" t="s">
        <v>46</v>
      </c>
    </row>
    <row r="22" spans="1:5" ht="13.5" customHeight="1">
      <c r="A22" s="5" t="str">
        <f t="array" aca="1" ref="A22" ca="1">IF(ROWS($2:22)&lt;=COUNTA(FOURNI),INDEX(FOURNI,SMALL(IF(FOURNI&lt;&gt;"",ROW(INDIRECT("1:"&amp;ROWS(FOURNI)))),ROWS($2:22)),MOD(SMALL(IF(FOURNI&lt;&gt;"",ROW(INDIRECT("1:"&amp;ROWS(FOURNI)))*10^5+COLUMN(FOURNI)),ROWS($2:22)),10^5)-COLUMN(FOURNI)+1),"")</f>
        <v>ACCESSORIES MEN</v>
      </c>
      <c r="B22" s="5" t="str">
        <f t="array" aca="1" ref="B22" ca="1">IF(INDEX($A:$A,MIN(IF(COMPILFOUR&lt;&gt;"",IF(COUNTIF(B$1:B21,COMPILFOUR)=0,ROW(COMPILFOUR),ROWS(COMPILFOUR)+ROW(COMPILFOUR)))))=0,"",INDEX($A:$A,MIN(IF(COMPILFOUR&lt;&gt;"",IF(COUNTIF(B$1:B21,COMPILFOUR)=0,ROW(COMPILFOUR),ROWS(COMPILFOUR)+ROW(COMPILFOUR))))))</f>
        <v>EDC MEN</v>
      </c>
      <c r="C22" s="24" t="s">
        <v>19</v>
      </c>
      <c r="D22" s="25" t="s">
        <v>23</v>
      </c>
      <c r="E22" s="24" t="s">
        <v>0</v>
      </c>
    </row>
    <row r="23" spans="1:5" ht="13.5" customHeight="1">
      <c r="A23" s="5" t="str">
        <f t="array" aca="1" ref="A23" ca="1">IF(ROWS($2:23)&lt;=COUNTA(FOURNI),INDEX(FOURNI,SMALL(IF(FOURNI&lt;&gt;"",ROW(INDIRECT("1:"&amp;ROWS(FOURNI)))),ROWS($2:23)),MOD(SMALL(IF(FOURNI&lt;&gt;"",ROW(INDIRECT("1:"&amp;ROWS(FOURNI)))*10^5+COLUMN(FOURNI)),ROWS($2:23)),10^5)-COLUMN(FOURNI)+1),"")</f>
        <v>ACCESSORIES NOOS</v>
      </c>
      <c r="B23" s="5" t="str">
        <f t="array" aca="1" ref="B23" ca="1">IF(INDEX($A:$A,MIN(IF(COMPILFOUR&lt;&gt;"",IF(COUNTIF(B$1:B22,COMPILFOUR)=0,ROW(COMPILFOUR),ROWS(COMPILFOUR)+ROW(COMPILFOUR)))))=0,"",INDEX($A:$A,MIN(IF(COMPILFOUR&lt;&gt;"",IF(COUNTIF(B$1:B22,COMPILFOUR)=0,ROW(COMPILFOUR),ROWS(COMPILFOUR)+ROW(COMPILFOUR))))))</f>
        <v>CHEQUE CADEAU</v>
      </c>
      <c r="C23" s="24" t="s">
        <v>46</v>
      </c>
      <c r="D23" s="25" t="s">
        <v>73</v>
      </c>
      <c r="E23" s="24" t="s">
        <v>42</v>
      </c>
    </row>
    <row r="24" spans="1:5" ht="13.5" customHeight="1">
      <c r="A24" s="5" t="str">
        <f t="array" aca="1" ref="A24" ca="1">IF(ROWS($2:24)&lt;=COUNTA(FOURNI),INDEX(FOURNI,SMALL(IF(FOURNI&lt;&gt;"",ROW(INDIRECT("1:"&amp;ROWS(FOURNI)))),ROWS($2:24)),MOD(SMALL(IF(FOURNI&lt;&gt;"",ROW(INDIRECT("1:"&amp;ROWS(FOURNI)))*10^5+COLUMN(FOURNI)),ROWS($2:24)),10^5)-COLUMN(FOURNI)+1),"")</f>
        <v>DENIM MEN MAIN</v>
      </c>
      <c r="B24" s="5" t="str">
        <f t="array" aca="1" ref="B24" ca="1">IF(INDEX($A:$A,MIN(IF(COMPILFOUR&lt;&gt;"",IF(COUNTIF(B$1:B23,COMPILFOUR)=0,ROW(COMPILFOUR),ROWS(COMPILFOUR)+ROW(COMPILFOUR)))))=0,"",INDEX($A:$A,MIN(IF(COMPILFOUR&lt;&gt;"",IF(COUNTIF(B$1:B23,COMPILFOUR)=0,ROW(COMPILFOUR),ROWS(COMPILFOUR)+ROW(COMPILFOUR))))))</f>
        <v>COLLECTION</v>
      </c>
      <c r="C24" s="24" t="s">
        <v>0</v>
      </c>
      <c r="D24" s="25" t="s">
        <v>22</v>
      </c>
      <c r="E24" s="24" t="s">
        <v>27</v>
      </c>
    </row>
    <row r="25" spans="1:5" ht="13.5" customHeight="1">
      <c r="A25" s="5" t="str">
        <f t="array" aca="1" ref="A25" ca="1">IF(ROWS($2:25)&lt;=COUNTA(FOURNI),INDEX(FOURNI,SMALL(IF(FOURNI&lt;&gt;"",ROW(INDIRECT("1:"&amp;ROWS(FOURNI)))),ROWS($2:25)),MOD(SMALL(IF(FOURNI&lt;&gt;"",ROW(INDIRECT("1:"&amp;ROWS(FOURNI)))*10^5+COLUMN(FOURNI)),ROWS($2:25)),10^5)-COLUMN(FOURNI)+1),"")</f>
        <v>ACCESSORIES MENS EDC</v>
      </c>
      <c r="B25" s="5" t="str">
        <f t="array" aca="1" ref="B25" ca="1">IF(INDEX($A:$A,MIN(IF(COMPILFOUR&lt;&gt;"",IF(COUNTIF(B$1:B24,COMPILFOUR)=0,ROW(COMPILFOUR),ROWS(COMPILFOUR)+ROW(COMPILFOUR)))))=0,"",INDEX($A:$A,MIN(IF(COMPILFOUR&lt;&gt;"",IF(COUNTIF(B$1:B24,COMPILFOUR)=0,ROW(COMPILFOUR),ROWS(COMPILFOUR)+ROW(COMPILFOUR))))))</f>
        <v>DE CORP</v>
      </c>
      <c r="C25" s="24" t="s">
        <v>42</v>
      </c>
      <c r="D25" s="25" t="s">
        <v>22</v>
      </c>
      <c r="E25" s="24" t="s">
        <v>20</v>
      </c>
    </row>
    <row r="26" spans="1:5" ht="13.5" customHeight="1">
      <c r="A26" s="5" t="str">
        <f t="array" aca="1" ref="A26" ca="1">IF(ROWS($2:26)&lt;=COUNTA(FOURNI),INDEX(FOURNI,SMALL(IF(FOURNI&lt;&gt;"",ROW(INDIRECT("1:"&amp;ROWS(FOURNI)))),ROWS($2:26)),MOD(SMALL(IF(FOURNI&lt;&gt;"",ROW(INDIRECT("1:"&amp;ROWS(FOURNI)))*10^5+COLUMN(FOURNI)),ROWS($2:26)),10^5)-COLUMN(FOURNI)+1),"")</f>
        <v>ACCESSORIES SPEED</v>
      </c>
      <c r="B26" s="5" t="str">
        <f t="array" aca="1" ref="B26" ca="1">IF(INDEX($A:$A,MIN(IF(COMPILFOUR&lt;&gt;"",IF(COUNTIF(B$1:B25,COMPILFOUR)=0,ROW(COMPILFOUR),ROWS(COMPILFOUR)+ROW(COMPILFOUR)))))=0,"",INDEX($A:$A,MIN(IF(COMPILFOUR&lt;&gt;"",IF(COUNTIF(B$1:B25,COMPILFOUR)=0,ROW(COMPILFOUR),ROWS(COMPILFOUR)+ROW(COMPILFOUR))))))</f>
        <v>DCW Essent/Spec/Speed/NOOS</v>
      </c>
      <c r="C26" s="24" t="s">
        <v>27</v>
      </c>
      <c r="D26" s="25" t="s">
        <v>34</v>
      </c>
      <c r="E26" s="24" t="s">
        <v>50</v>
      </c>
    </row>
    <row r="27" spans="1:5" ht="13.5" customHeight="1">
      <c r="A27" s="5" t="str">
        <f t="array" aca="1" ref="A27" ca="1">IF(ROWS($2:27)&lt;=COUNTA(FOURNI),INDEX(FOURNI,SMALL(IF(FOURNI&lt;&gt;"",ROW(INDIRECT("1:"&amp;ROWS(FOURNI)))),ROWS($2:27)),MOD(SMALL(IF(FOURNI&lt;&gt;"",ROW(INDIRECT("1:"&amp;ROWS(FOURNI)))*10^5+COLUMN(FOURNI)),ROWS($2:27)),10^5)-COLUMN(FOURNI)+1),"")</f>
        <v>DENIM WOMEN</v>
      </c>
      <c r="B27" s="5" t="str">
        <f t="array" aca="1" ref="B27" ca="1">IF(INDEX($A:$A,MIN(IF(COMPILFOUR&lt;&gt;"",IF(COUNTIF(B$1:B26,COMPILFOUR)=0,ROW(COMPILFOUR),ROWS(COMPILFOUR)+ROW(COMPILFOUR)))))=0,"",INDEX($A:$A,MIN(IF(COMPILFOUR&lt;&gt;"",IF(COUNTIF(B$1:B26,COMPILFOUR)=0,ROW(COMPILFOUR),ROWS(COMPILFOUR)+ROW(COMPILFOUR))))))</f>
        <v>EDC MEN ESSENTIALS</v>
      </c>
      <c r="C27" s="24" t="s">
        <v>20</v>
      </c>
      <c r="D27" s="25" t="s">
        <v>4</v>
      </c>
      <c r="E27" s="24" t="s">
        <v>53</v>
      </c>
    </row>
    <row r="28" spans="1:5" ht="13.5" customHeight="1">
      <c r="A28" s="5" t="str">
        <f t="array" aca="1" ref="A28" ca="1">IF(ROWS($2:28)&lt;=COUNTA(FOURNI),INDEX(FOURNI,SMALL(IF(FOURNI&lt;&gt;"",ROW(INDIRECT("1:"&amp;ROWS(FOURNI)))),ROWS($2:28)),MOD(SMALL(IF(FOURNI&lt;&gt;"",ROW(INDIRECT("1:"&amp;ROWS(FOURNI)))*10^5+COLUMN(FOURNI)),ROWS($2:28)),10^5)-COLUMN(FOURNI)+1),"")</f>
        <v>ACCESSORIES NOOS</v>
      </c>
      <c r="B28" s="5" t="str">
        <f t="array" aca="1" ref="B28" ca="1">IF(INDEX($A:$A,MIN(IF(COMPILFOUR&lt;&gt;"",IF(COUNTIF(B$1:B27,COMPILFOUR)=0,ROW(COMPILFOUR),ROWS(COMPILFOUR)+ROW(COMPILFOUR)))))=0,"",INDEX($A:$A,MIN(IF(COMPILFOUR&lt;&gt;"",IF(COUNTIF(B$1:B27,COMPILFOUR)=0,ROW(COMPILFOUR),ROWS(COMPILFOUR)+ROW(COMPILFOUR))))))</f>
        <v>EDC MEN NOOS</v>
      </c>
      <c r="C28" s="24" t="s">
        <v>20</v>
      </c>
      <c r="D28" s="25" t="s">
        <v>56</v>
      </c>
      <c r="E28" s="24" t="s">
        <v>32</v>
      </c>
    </row>
    <row r="29" spans="1:5" ht="13.5" customHeight="1">
      <c r="A29" s="5" t="str">
        <f t="array" aca="1" ref="A29" ca="1">IF(ROWS($2:29)&lt;=COUNTA(FOURNI),INDEX(FOURNI,SMALL(IF(FOURNI&lt;&gt;"",ROW(INDIRECT("1:"&amp;ROWS(FOURNI)))),ROWS($2:29)),MOD(SMALL(IF(FOURNI&lt;&gt;"",ROW(INDIRECT("1:"&amp;ROWS(FOURNI)))*10^5+COLUMN(FOURNI)),ROWS($2:29)),10^5)-COLUMN(FOURNI)+1),"")</f>
        <v>ACCESSORIES WOMEN</v>
      </c>
      <c r="B29" s="5" t="str">
        <f t="array" aca="1" ref="B29" ca="1">IF(INDEX($A:$A,MIN(IF(COMPILFOUR&lt;&gt;"",IF(COUNTIF(B$1:B28,COMPILFOUR)=0,ROW(COMPILFOUR),ROWS(COMPILFOUR)+ROW(COMPILFOUR)))))=0,"",INDEX($A:$A,MIN(IF(COMPILFOUR&lt;&gt;"",IF(COUNTIF(B$1:B28,COMPILFOUR)=0,ROW(COMPILFOUR),ROWS(COMPILFOUR)+ROW(COMPILFOUR))))))</f>
        <v>EDC WOMEN</v>
      </c>
      <c r="C29" s="24" t="s">
        <v>50</v>
      </c>
      <c r="D29" s="25" t="s">
        <v>18</v>
      </c>
      <c r="E29" s="24" t="s">
        <v>66</v>
      </c>
    </row>
    <row r="30" spans="1:5" ht="13.5" customHeight="1">
      <c r="A30" s="5" t="str">
        <f t="array" aca="1" ref="A30" ca="1">IF(ROWS($2:30)&lt;=COUNTA(FOURNI),INDEX(FOURNI,SMALL(IF(FOURNI&lt;&gt;"",ROW(INDIRECT("1:"&amp;ROWS(FOURNI)))),ROWS($2:30)),MOD(SMALL(IF(FOURNI&lt;&gt;"",ROW(INDIRECT("1:"&amp;ROWS(FOURNI)))*10^5+COLUMN(FOURNI)),ROWS($2:30)),10^5)-COLUMN(FOURNI)+1),"")</f>
        <v>DENIM WOMEN</v>
      </c>
      <c r="B30" s="5" t="str">
        <f t="array" aca="1" ref="B30" ca="1">IF(INDEX($A:$A,MIN(IF(COMPILFOUR&lt;&gt;"",IF(COUNTIF(B$1:B29,COMPILFOUR)=0,ROW(COMPILFOUR),ROWS(COMPILFOUR)+ROW(COMPILFOUR)))))=0,"",INDEX($A:$A,MIN(IF(COMPILFOUR&lt;&gt;"",IF(COUNTIF(B$1:B29,COMPILFOUR)=0,ROW(COMPILFOUR),ROWS(COMPILFOUR)+ROW(COMPILFOUR))))))</f>
        <v>EDC ACCESSORIES</v>
      </c>
      <c r="C30" s="24" t="s">
        <v>53</v>
      </c>
      <c r="D30" s="25" t="s">
        <v>72</v>
      </c>
      <c r="E30" s="24" t="s">
        <v>23</v>
      </c>
    </row>
    <row r="31" spans="1:5" ht="13.5" customHeight="1">
      <c r="A31" s="5" t="str">
        <f t="array" aca="1" ref="A31" ca="1">IF(ROWS($2:31)&lt;=COUNTA(FOURNI),INDEX(FOURNI,SMALL(IF(FOURNI&lt;&gt;"",ROW(INDIRECT("1:"&amp;ROWS(FOURNI)))),ROWS($2:31)),MOD(SMALL(IF(FOURNI&lt;&gt;"",ROW(INDIRECT("1:"&amp;ROWS(FOURNI)))*10^5+COLUMN(FOURNI)),ROWS($2:31)),10^5)-COLUMN(FOURNI)+1),"")</f>
        <v>ACCESSORIES SPEED</v>
      </c>
      <c r="B31" s="5" t="str">
        <f t="array" aca="1" ref="B31" ca="1">IF(INDEX($A:$A,MIN(IF(COMPILFOUR&lt;&gt;"",IF(COUNTIF(B$1:B30,COMPILFOUR)=0,ROW(COMPILFOUR),ROWS(COMPILFOUR)+ROW(COMPILFOUR)))))=0,"",INDEX($A:$A,MIN(IF(COMPILFOUR&lt;&gt;"",IF(COUNTIF(B$1:B30,COMPILFOUR)=0,ROW(COMPILFOUR),ROWS(COMPILFOUR)+ROW(COMPILFOUR))))))</f>
        <v>EDC/CASUAL SHOES WOMEN</v>
      </c>
      <c r="C31" s="24" t="s">
        <v>32</v>
      </c>
      <c r="D31" s="25" t="s">
        <v>72</v>
      </c>
      <c r="E31" s="24" t="s">
        <v>11</v>
      </c>
    </row>
    <row r="32" spans="1:5" ht="13.5" customHeight="1">
      <c r="A32" s="5" t="str">
        <f t="array" aca="1" ref="A32" ca="1">IF(ROWS($2:32)&lt;=COUNTA(FOURNI),INDEX(FOURNI,SMALL(IF(FOURNI&lt;&gt;"",ROW(INDIRECT("1:"&amp;ROWS(FOURNI)))),ROWS($2:32)),MOD(SMALL(IF(FOURNI&lt;&gt;"",ROW(INDIRECT("1:"&amp;ROWS(FOURNI)))*10^5+COLUMN(FOURNI)),ROWS($2:32)),10^5)-COLUMN(FOURNI)+1),"")</f>
        <v>BEACHWEAR WOMEN</v>
      </c>
      <c r="B32" s="5" t="str">
        <f t="array" aca="1" ref="B32" ca="1">IF(INDEX($A:$A,MIN(IF(COMPILFOUR&lt;&gt;"",IF(COUNTIF(B$1:B31,COMPILFOUR)=0,ROW(COMPILFOUR),ROWS(COMPILFOUR)+ROW(COMPILFOUR)))))=0,"",INDEX($A:$A,MIN(IF(COMPILFOUR&lt;&gt;"",IF(COUNTIF(B$1:B31,COMPILFOUR)=0,ROW(COMPILFOUR),ROWS(COMPILFOUR)+ROW(COMPILFOUR))))))</f>
        <v>EDC BOYS</v>
      </c>
      <c r="C32" s="24" t="s">
        <v>23</v>
      </c>
      <c r="D32" s="25" t="s">
        <v>396</v>
      </c>
      <c r="E32" s="24" t="s">
        <v>5</v>
      </c>
    </row>
    <row r="33" spans="1:5" ht="13.5" customHeight="1">
      <c r="A33" s="5" t="str">
        <f t="array" aca="1" ref="A33" ca="1">IF(ROWS($2:33)&lt;=COUNTA(FOURNI),INDEX(FOURNI,SMALL(IF(FOURNI&lt;&gt;"",ROW(INDIRECT("1:"&amp;ROWS(FOURNI)))),ROWS($2:33)),MOD(SMALL(IF(FOURNI&lt;&gt;"",ROW(INDIRECT("1:"&amp;ROWS(FOURNI)))*10^5+COLUMN(FOURNI)),ROWS($2:33)),10^5)-COLUMN(FOURNI)+1),"")</f>
        <v>DENIM WOMEN</v>
      </c>
      <c r="B33" s="5" t="str">
        <f t="array" aca="1" ref="B33" ca="1">IF(INDEX($A:$A,MIN(IF(COMPILFOUR&lt;&gt;"",IF(COUNTIF(B$1:B32,COMPILFOUR)=0,ROW(COMPILFOUR),ROWS(COMPILFOUR)+ROW(COMPILFOUR)))))=0,"",INDEX($A:$A,MIN(IF(COMPILFOUR&lt;&gt;"",IF(COUNTIF(B$1:B32,COMPILFOUR)=0,ROW(COMPILFOUR),ROWS(COMPILFOUR)+ROW(COMPILFOUR))))))</f>
        <v>MEN CASUAL</v>
      </c>
      <c r="C33" s="24" t="s">
        <v>23</v>
      </c>
      <c r="D33" s="25" t="s">
        <v>25</v>
      </c>
      <c r="E33" s="24" t="s">
        <v>59</v>
      </c>
    </row>
    <row r="34" spans="1:5" ht="13.5" customHeight="1">
      <c r="A34" s="5" t="str">
        <f t="array" aca="1" ref="A34" ca="1">IF(ROWS($2:34)&lt;=COUNTA(FOURNI),INDEX(FOURNI,SMALL(IF(FOURNI&lt;&gt;"",ROW(INDIRECT("1:"&amp;ROWS(FOURNI)))),ROWS($2:34)),MOD(SMALL(IF(FOURNI&lt;&gt;"",ROW(INDIRECT("1:"&amp;ROWS(FOURNI)))*10^5+COLUMN(FOURNI)),ROWS($2:34)),10^5)-COLUMN(FOURNI)+1),"")</f>
        <v>ACCESSORIES WOMEN</v>
      </c>
      <c r="B34" s="5" t="str">
        <f t="array" aca="1" ref="B34" ca="1">IF(INDEX($A:$A,MIN(IF(COMPILFOUR&lt;&gt;"",IF(COUNTIF(B$1:B33,COMPILFOUR)=0,ROW(COMPILFOUR),ROWS(COMPILFOUR)+ROW(COMPILFOUR)))))=0,"",INDEX($A:$A,MIN(IF(COMPILFOUR&lt;&gt;"",IF(COUNTIF(B$1:B33,COMPILFOUR)=0,ROW(COMPILFOUR),ROWS(COMPILFOUR)+ROW(COMPILFOUR))))))</f>
        <v>EDC GIRLS</v>
      </c>
      <c r="C34" s="24" t="s">
        <v>11</v>
      </c>
      <c r="D34" s="25" t="s">
        <v>25</v>
      </c>
      <c r="E34" s="24" t="s">
        <v>73</v>
      </c>
    </row>
    <row r="35" spans="1:5" ht="13.5" customHeight="1">
      <c r="A35" s="5" t="str">
        <f t="array" aca="1" ref="A35" ca="1">IF(ROWS($2:35)&lt;=COUNTA(FOURNI),INDEX(FOURNI,SMALL(IF(FOURNI&lt;&gt;"",ROW(INDIRECT("1:"&amp;ROWS(FOURNI)))),ROWS($2:35)),MOD(SMALL(IF(FOURNI&lt;&gt;"",ROW(INDIRECT("1:"&amp;ROWS(FOURNI)))*10^5+COLUMN(FOURNI)),ROWS($2:35)),10^5)-COLUMN(FOURNI)+1),"")</f>
        <v>BODYWEAR COLLECTION</v>
      </c>
      <c r="B35" s="5" t="str">
        <f t="array" aca="1" ref="B35" ca="1">IF(INDEX($A:$A,MIN(IF(COMPILFOUR&lt;&gt;"",IF(COUNTIF(B$1:B34,COMPILFOUR)=0,ROW(COMPILFOUR),ROWS(COMPILFOUR)+ROW(COMPILFOUR)))))=0,"",INDEX($A:$A,MIN(IF(COMPILFOUR&lt;&gt;"",IF(COUNTIF(B$1:B34,COMPILFOUR)=0,ROW(COMPILFOUR),ROWS(COMPILFOUR)+ROW(COMPILFOUR))))))</f>
        <v>MEN CASUAL MAIN LINE</v>
      </c>
      <c r="C35" s="24" t="s">
        <v>5</v>
      </c>
      <c r="D35" s="25" t="s">
        <v>25</v>
      </c>
      <c r="E35" s="24" t="s">
        <v>44</v>
      </c>
    </row>
    <row r="36" spans="1:5" ht="13.5" customHeight="1">
      <c r="A36" s="5" t="str">
        <f t="array" aca="1" ref="A36" ca="1">IF(ROWS($2:36)&lt;=COUNTA(FOURNI),INDEX(FOURNI,SMALL(IF(FOURNI&lt;&gt;"",ROW(INDIRECT("1:"&amp;ROWS(FOURNI)))),ROWS($2:36)),MOD(SMALL(IF(FOURNI&lt;&gt;"",ROW(INDIRECT("1:"&amp;ROWS(FOURNI)))*10^5+COLUMN(FOURNI)),ROWS($2:36)),10^5)-COLUMN(FOURNI)+1),"")</f>
        <v>DENIM WOMEN MAIN</v>
      </c>
      <c r="B36" s="5" t="str">
        <f t="array" aca="1" ref="B36" ca="1">IF(INDEX($A:$A,MIN(IF(COMPILFOUR&lt;&gt;"",IF(COUNTIF(B$1:B35,COMPILFOUR)=0,ROW(COMPILFOUR),ROWS(COMPILFOUR)+ROW(COMPILFOUR)))))=0,"",INDEX($A:$A,MIN(IF(COMPILFOUR&lt;&gt;"",IF(COUNTIF(B$1:B35,COMPILFOUR)=0,ROW(COMPILFOUR),ROWS(COMPILFOUR)+ROW(COMPILFOUR))))))</f>
        <v>MEN CASUAL NOOS</v>
      </c>
      <c r="C36" s="24" t="s">
        <v>44</v>
      </c>
      <c r="D36" s="25" t="s">
        <v>25</v>
      </c>
      <c r="E36" s="24" t="s">
        <v>12</v>
      </c>
    </row>
    <row r="37" spans="1:5" ht="13.5" customHeight="1">
      <c r="A37" s="5" t="str">
        <f t="array" aca="1" ref="A37" ca="1">IF(ROWS($2:37)&lt;=COUNTA(FOURNI),INDEX(FOURNI,SMALL(IF(FOURNI&lt;&gt;"",ROW(INDIRECT("1:"&amp;ROWS(FOURNI)))),ROWS($2:37)),MOD(SMALL(IF(FOURNI&lt;&gt;"",ROW(INDIRECT("1:"&amp;ROWS(FOURNI)))*10^5+COLUMN(FOURNI)),ROWS($2:37)),10^5)-COLUMN(FOURNI)+1),"")</f>
        <v>BEACHWEAR WOMEN</v>
      </c>
      <c r="B37" s="5" t="str">
        <f t="array" aca="1" ref="B37" ca="1">IF(INDEX($A:$A,MIN(IF(COMPILFOUR&lt;&gt;"",IF(COUNTIF(B$1:B36,COMPILFOUR)=0,ROW(COMPILFOUR),ROWS(COMPILFOUR)+ROW(COMPILFOUR)))))=0,"",INDEX($A:$A,MIN(IF(COMPILFOUR&lt;&gt;"",IF(COUNTIF(B$1:B36,COMPILFOUR)=0,ROW(COMPILFOUR),ROWS(COMPILFOUR)+ROW(COMPILFOUR))))))</f>
        <v>EDC MEN MAIN LINE</v>
      </c>
      <c r="C37" s="24" t="s">
        <v>12</v>
      </c>
      <c r="D37" s="25" t="s">
        <v>54</v>
      </c>
      <c r="E37" s="24" t="s">
        <v>15</v>
      </c>
    </row>
    <row r="38" spans="1:5" ht="13.5" customHeight="1">
      <c r="A38" s="5" t="str">
        <f t="array" aca="1" ref="A38" ca="1">IF(ROWS($2:38)&lt;=COUNTA(FOURNI),INDEX(FOURNI,SMALL(IF(FOURNI&lt;&gt;"",ROW(INDIRECT("1:"&amp;ROWS(FOURNI)))),ROWS($2:38)),MOD(SMALL(IF(FOURNI&lt;&gt;"",ROW(INDIRECT("1:"&amp;ROWS(FOURNI)))*10^5+COLUMN(FOURNI)),ROWS($2:38)),10^5)-COLUMN(FOURNI)+1),"")</f>
        <v>BODYWEAR MEN</v>
      </c>
      <c r="B38" s="5" t="str">
        <f t="array" aca="1" ref="B38" ca="1">IF(INDEX($A:$A,MIN(IF(COMPILFOUR&lt;&gt;"",IF(COUNTIF(B$1:B37,COMPILFOUR)=0,ROW(COMPILFOUR),ROWS(COMPILFOUR)+ROW(COMPILFOUR)))))=0,"",INDEX($A:$A,MIN(IF(COMPILFOUR&lt;&gt;"",IF(COUNTIF(B$1:B37,COMPILFOUR)=0,ROW(COMPILFOUR),ROWS(COMPILFOUR)+ROW(COMPILFOUR))))))</f>
        <v>MEN CASUAL SPEED</v>
      </c>
      <c r="C38" s="24" t="s">
        <v>15</v>
      </c>
      <c r="D38" s="25" t="s">
        <v>3</v>
      </c>
      <c r="E38" s="24" t="s">
        <v>55</v>
      </c>
    </row>
    <row r="39" spans="1:5" ht="13.5" customHeight="1">
      <c r="A39" s="5" t="str">
        <f t="array" aca="1" ref="A39" ca="1">IF(ROWS($2:39)&lt;=COUNTA(FOURNI),INDEX(FOURNI,SMALL(IF(FOURNI&lt;&gt;"",ROW(INDIRECT("1:"&amp;ROWS(FOURNI)))),ROWS($2:39)),MOD(SMALL(IF(FOURNI&lt;&gt;"",ROW(INDIRECT("1:"&amp;ROWS(FOURNI)))*10^5+COLUMN(FOURNI)),ROWS($2:39)),10^5)-COLUMN(FOURNI)+1),"")</f>
        <v>EDC FEMME</v>
      </c>
      <c r="B39" s="5" t="str">
        <f t="array" aca="1" ref="B39" ca="1">IF(INDEX($A:$A,MIN(IF(COMPILFOUR&lt;&gt;"",IF(COUNTIF(B$1:B38,COMPILFOUR)=0,ROW(COMPILFOUR),ROWS(COMPILFOUR)+ROW(COMPILFOUR)))))=0,"",INDEX($A:$A,MIN(IF(COMPILFOUR&lt;&gt;"",IF(COUNTIF(B$1:B38,COMPILFOUR)=0,ROW(COMPILFOUR),ROWS(COMPILFOUR)+ROW(COMPILFOUR))))))</f>
        <v>MEN COLLECTION MAIN LINE</v>
      </c>
      <c r="C39" s="24" t="s">
        <v>28</v>
      </c>
      <c r="D39" s="25" t="s">
        <v>24</v>
      </c>
      <c r="E39" s="24" t="s">
        <v>22</v>
      </c>
    </row>
    <row r="40" spans="1:5" ht="13.5" customHeight="1">
      <c r="A40" s="5" t="str">
        <f t="array" aca="1" ref="A40" ca="1">IF(ROWS($2:40)&lt;=COUNTA(FOURNI),INDEX(FOURNI,SMALL(IF(FOURNI&lt;&gt;"",ROW(INDIRECT("1:"&amp;ROWS(FOURNI)))),ROWS($2:40)),MOD(SMALL(IF(FOURNI&lt;&gt;"",ROW(INDIRECT("1:"&amp;ROWS(FOURNI)))*10^5+COLUMN(FOURNI)),ROWS($2:40)),10^5)-COLUMN(FOURNI)+1),"")</f>
        <v>BODYWEAR COLLECTION</v>
      </c>
      <c r="B40" s="5" t="str">
        <f t="array" aca="1" ref="B40" ca="1">IF(INDEX($A:$A,MIN(IF(COMPILFOUR&lt;&gt;"",IF(COUNTIF(B$1:B39,COMPILFOUR)=0,ROW(COMPILFOUR),ROWS(COMPILFOUR)+ROW(COMPILFOUR)))))=0,"",INDEX($A:$A,MIN(IF(COMPILFOUR&lt;&gt;"",IF(COUNTIF(B$1:B39,COMPILFOUR)=0,ROW(COMPILFOUR),ROWS(COMPILFOUR)+ROW(COMPILFOUR))))))</f>
        <v>EDC SHOES</v>
      </c>
      <c r="C40" s="24" t="s">
        <v>52</v>
      </c>
      <c r="D40" s="25" t="s">
        <v>24</v>
      </c>
      <c r="E40" s="24" t="s">
        <v>48</v>
      </c>
    </row>
    <row r="41" spans="1:5" ht="13.5" customHeight="1">
      <c r="A41" s="5" t="str">
        <f t="array" aca="1" ref="A41" ca="1">IF(ROWS($2:41)&lt;=COUNTA(FOURNI),INDEX(FOURNI,SMALL(IF(FOURNI&lt;&gt;"",ROW(INDIRECT("1:"&amp;ROWS(FOURNI)))),ROWS($2:41)),MOD(SMALL(IF(FOURNI&lt;&gt;"",ROW(INDIRECT("1:"&amp;ROWS(FOURNI)))*10^5+COLUMN(FOURNI)),ROWS($2:41)),10^5)-COLUMN(FOURNI)+1),"")</f>
        <v>BODYWEAR WOMEN</v>
      </c>
      <c r="B41" s="5" t="str">
        <f t="array" aca="1" ref="B41" ca="1">IF(INDEX($A:$A,MIN(IF(COMPILFOUR&lt;&gt;"",IF(COUNTIF(B$1:B40,COMPILFOUR)=0,ROW(COMPILFOUR),ROWS(COMPILFOUR)+ROW(COMPILFOUR)))))=0,"",INDEX($A:$A,MIN(IF(COMPILFOUR&lt;&gt;"",IF(COUNTIF(B$1:B40,COMPILFOUR)=0,ROW(COMPILFOUR),ROWS(COMPILFOUR)+ROW(COMPILFOUR))))))</f>
        <v>N/C</v>
      </c>
      <c r="C41" s="24" t="s">
        <v>22</v>
      </c>
      <c r="D41" s="25" t="s">
        <v>24</v>
      </c>
      <c r="E41" s="24" t="s">
        <v>34</v>
      </c>
    </row>
    <row r="42" spans="1:5" ht="13.5" customHeight="1">
      <c r="A42" s="5" t="str">
        <f t="array" aca="1" ref="A42" ca="1">IF(ROWS($2:42)&lt;=COUNTA(FOURNI),INDEX(FOURNI,SMALL(IF(FOURNI&lt;&gt;"",ROW(INDIRECT("1:"&amp;ROWS(FOURNI)))),ROWS($2:42)),MOD(SMALL(IF(FOURNI&lt;&gt;"",ROW(INDIRECT("1:"&amp;ROWS(FOURNI)))*10^5+COLUMN(FOURNI)),ROWS($2:42)),10^5)-COLUMN(FOURNI)+1),"")</f>
        <v>EDC MEN</v>
      </c>
      <c r="B42" s="5" t="str">
        <f t="array" aca="1" ref="B42" ca="1">IF(INDEX($A:$A,MIN(IF(COMPILFOUR&lt;&gt;"",IF(COUNTIF(B$1:B41,COMPILFOUR)=0,ROW(COMPILFOUR),ROWS(COMPILFOUR)+ROW(COMPILFOUR)))))=0,"",INDEX($A:$A,MIN(IF(COMPILFOUR&lt;&gt;"",IF(COUNTIF(B$1:B41,COMPILFOUR)=0,ROW(COMPILFOUR),ROWS(COMPILFOUR)+ROW(COMPILFOUR))))))</f>
        <v>EDC WOMEN MAIN LINE</v>
      </c>
      <c r="C42" s="24" t="s">
        <v>22</v>
      </c>
      <c r="D42" s="25" t="s">
        <v>58</v>
      </c>
      <c r="E42" s="24" t="s">
        <v>4</v>
      </c>
    </row>
    <row r="43" spans="1:5" ht="13.5" customHeight="1">
      <c r="A43" s="5" t="str">
        <f t="array" aca="1" ref="A43" ca="1">IF(ROWS($2:43)&lt;=COUNTA(FOURNI),INDEX(FOURNI,SMALL(IF(FOURNI&lt;&gt;"",ROW(INDIRECT("1:"&amp;ROWS(FOURNI)))),ROWS($2:43)),MOD(SMALL(IF(FOURNI&lt;&gt;"",ROW(INDIRECT("1:"&amp;ROWS(FOURNI)))*10^5+COLUMN(FOURNI)),ROWS($2:43)),10^5)-COLUMN(FOURNI)+1),"")</f>
        <v>BODYWEAR MEN</v>
      </c>
      <c r="B43" s="5" t="str">
        <f t="array" aca="1" ref="B43" ca="1">IF(INDEX($A:$A,MIN(IF(COMPILFOUR&lt;&gt;"",IF(COUNTIF(B$1:B42,COMPILFOUR)=0,ROW(COMPILFOUR),ROWS(COMPILFOUR)+ROW(COMPILFOUR)))))=0,"",INDEX($A:$A,MIN(IF(COMPILFOUR&lt;&gt;"",IF(COUNTIF(B$1:B42,COMPILFOUR)=0,ROW(COMPILFOUR),ROWS(COMPILFOUR)+ROW(COMPILFOUR))))))</f>
        <v>RETOUCHE</v>
      </c>
      <c r="C43" s="24" t="s">
        <v>48</v>
      </c>
      <c r="D43" s="25" t="s">
        <v>35</v>
      </c>
      <c r="E43" s="24" t="s">
        <v>56</v>
      </c>
    </row>
    <row r="44" spans="1:5" ht="13.5" customHeight="1">
      <c r="A44" s="5" t="str">
        <f t="array" aca="1" ref="A44" ca="1">IF(ROWS($2:44)&lt;=COUNTA(FOURNI),INDEX(FOURNI,SMALL(IF(FOURNI&lt;&gt;"",ROW(INDIRECT("1:"&amp;ROWS(FOURNI)))),ROWS($2:44)),MOD(SMALL(IF(FOURNI&lt;&gt;"",ROW(INDIRECT("1:"&amp;ROWS(FOURNI)))*10^5+COLUMN(FOURNI)),ROWS($2:44)),10^5)-COLUMN(FOURNI)+1),"")</f>
        <v>CHEQUE CADEAU</v>
      </c>
      <c r="B44" s="5" t="str">
        <f t="array" aca="1" ref="B44" ca="1">IF(INDEX($A:$A,MIN(IF(COMPILFOUR&lt;&gt;"",IF(COUNTIF(B$1:B43,COMPILFOUR)=0,ROW(COMPILFOUR),ROWS(COMPILFOUR)+ROW(COMPILFOUR)))))=0,"",INDEX($A:$A,MIN(IF(COMPILFOUR&lt;&gt;"",IF(COUNTIF(B$1:B43,COMPILFOUR)=0,ROW(COMPILFOUR),ROWS(COMPILFOUR)+ROW(COMPILFOUR))))))</f>
        <v>EDC WOMEN NOOS</v>
      </c>
      <c r="C44" s="24" t="s">
        <v>34</v>
      </c>
      <c r="D44" s="25"/>
      <c r="E44" s="24" t="s">
        <v>26</v>
      </c>
    </row>
    <row r="45" spans="1:5" ht="13.5" customHeight="1">
      <c r="A45" s="5" t="str">
        <f t="array" aca="1" ref="A45" ca="1">IF(ROWS($2:45)&lt;=COUNTA(FOURNI),INDEX(FOURNI,SMALL(IF(FOURNI&lt;&gt;"",ROW(INDIRECT("1:"&amp;ROWS(FOURNI)))),ROWS($2:45)),MOD(SMALL(IF(FOURNI&lt;&gt;"",ROW(INDIRECT("1:"&amp;ROWS(FOURNI)))*10^5+COLUMN(FOURNI)),ROWS($2:45)),10^5)-COLUMN(FOURNI)+1),"")</f>
        <v>EDC MEN</v>
      </c>
      <c r="B45" s="5" t="str">
        <f t="array" aca="1" ref="B45" ca="1">IF(INDEX($A:$A,MIN(IF(COMPILFOUR&lt;&gt;"",IF(COUNTIF(B$1:B44,COMPILFOUR)=0,ROW(COMPILFOUR),ROWS(COMPILFOUR)+ROW(COMPILFOUR)))))=0,"",INDEX($A:$A,MIN(IF(COMPILFOUR&lt;&gt;"",IF(COUNTIF(B$1:B44,COMPILFOUR)=0,ROW(COMPILFOUR),ROWS(COMPILFOUR)+ROW(COMPILFOUR))))))</f>
        <v>WOMEN CASUAL MAIN LINE</v>
      </c>
      <c r="C45" s="24" t="s">
        <v>4</v>
      </c>
      <c r="D45" s="25"/>
      <c r="E45" s="24" t="s">
        <v>49</v>
      </c>
    </row>
    <row r="46" spans="1:5" ht="13.5" customHeight="1">
      <c r="A46" s="5" t="str">
        <f t="array" aca="1" ref="A46" ca="1">IF(ROWS($2:46)&lt;=COUNTA(FOURNI),INDEX(FOURNI,SMALL(IF(FOURNI&lt;&gt;"",ROW(INDIRECT("1:"&amp;ROWS(FOURNI)))),ROWS($2:46)),MOD(SMALL(IF(FOURNI&lt;&gt;"",ROW(INDIRECT("1:"&amp;ROWS(FOURNI)))*10^5+COLUMN(FOURNI)),ROWS($2:46)),10^5)-COLUMN(FOURNI)+1),"")</f>
        <v>BODYWEAR WOMEN</v>
      </c>
      <c r="B46" s="5" t="str">
        <f t="array" aca="1" ref="B46" ca="1">IF(INDEX($A:$A,MIN(IF(COMPILFOUR&lt;&gt;"",IF(COUNTIF(B$1:B45,COMPILFOUR)=0,ROW(COMPILFOUR),ROWS(COMPILFOUR)+ROW(COMPILFOUR)))))=0,"",INDEX($A:$A,MIN(IF(COMPILFOUR&lt;&gt;"",IF(COUNTIF(B$1:B45,COMPILFOUR)=0,ROW(COMPILFOUR),ROWS(COMPILFOUR)+ROW(COMPILFOUR))))))</f>
        <v>EDC WOMEN SPEED</v>
      </c>
      <c r="C46" s="24" t="s">
        <v>56</v>
      </c>
      <c r="D46" s="25"/>
      <c r="E46" s="24" t="s">
        <v>18</v>
      </c>
    </row>
    <row r="47" spans="1:5" ht="13.5" customHeight="1">
      <c r="A47" s="5" t="str">
        <f t="array" aca="1" ref="A47" ca="1">IF(ROWS($2:47)&lt;=COUNTA(FOURNI),INDEX(FOURNI,SMALL(IF(FOURNI&lt;&gt;"",ROW(INDIRECT("1:"&amp;ROWS(FOURNI)))),ROWS($2:47)),MOD(SMALL(IF(FOURNI&lt;&gt;"",ROW(INDIRECT("1:"&amp;ROWS(FOURNI)))*10^5+COLUMN(FOURNI)),ROWS($2:47)),10^5)-COLUMN(FOURNI)+1),"")</f>
        <v>COLLECTION</v>
      </c>
      <c r="B47" s="5" t="str">
        <f t="array" aca="1" ref="B47" ca="1">IF(INDEX($A:$A,MIN(IF(COMPILFOUR&lt;&gt;"",IF(COUNTIF(B$1:B46,COMPILFOUR)=0,ROW(COMPILFOUR),ROWS(COMPILFOUR)+ROW(COMPILFOUR)))))=0,"",INDEX($A:$A,MIN(IF(COMPILFOUR&lt;&gt;"",IF(COUNTIF(B$1:B46,COMPILFOUR)=0,ROW(COMPILFOUR),ROWS(COMPILFOUR)+ROW(COMPILFOUR))))))</f>
        <v>ESPRIT CORP.</v>
      </c>
      <c r="C47" s="24" t="s">
        <v>26</v>
      </c>
      <c r="D47" s="25"/>
      <c r="E47" s="24" t="s">
        <v>13</v>
      </c>
    </row>
    <row r="48" spans="1:5" ht="13.5" customHeight="1">
      <c r="A48" s="5" t="str">
        <f t="array" aca="1" ref="A48" ca="1">IF(ROWS($2:48)&lt;=COUNTA(FOURNI),INDEX(FOURNI,SMALL(IF(FOURNI&lt;&gt;"",ROW(INDIRECT("1:"&amp;ROWS(FOURNI)))),ROWS($2:48)),MOD(SMALL(IF(FOURNI&lt;&gt;"",ROW(INDIRECT("1:"&amp;ROWS(FOURNI)))*10^5+COLUMN(FOURNI)),ROWS($2:48)),10^5)-COLUMN(FOURNI)+1),"")</f>
        <v>EDC MEN</v>
      </c>
      <c r="B48" s="5" t="str">
        <f t="array" aca="1" ref="B48" ca="1">IF(INDEX($A:$A,MIN(IF(COMPILFOUR&lt;&gt;"",IF(COUNTIF(B$1:B47,COMPILFOUR)=0,ROW(COMPILFOUR),ROWS(COMPILFOUR)+ROW(COMPILFOUR)))))=0,"",INDEX($A:$A,MIN(IF(COMPILFOUR&lt;&gt;"",IF(COUNTIF(B$1:B47,COMPILFOUR)=0,ROW(COMPILFOUR),ROWS(COMPILFOUR)+ROW(COMPILFOUR))))))</f>
        <v>FALKE</v>
      </c>
      <c r="C48" s="24" t="s">
        <v>49</v>
      </c>
      <c r="D48" s="25"/>
      <c r="E48" s="24" t="s">
        <v>57</v>
      </c>
    </row>
    <row r="49" spans="1:5" ht="13.5" customHeight="1">
      <c r="A49" s="5" t="str">
        <f t="array" aca="1" ref="A49" ca="1">IF(ROWS($2:49)&lt;=COUNTA(FOURNI),INDEX(FOURNI,SMALL(IF(FOURNI&lt;&gt;"",ROW(INDIRECT("1:"&amp;ROWS(FOURNI)))),ROWS($2:49)),MOD(SMALL(IF(FOURNI&lt;&gt;"",ROW(INDIRECT("1:"&amp;ROWS(FOURNI)))*10^5+COLUMN(FOURNI)),ROWS($2:49)),10^5)-COLUMN(FOURNI)+1),"")</f>
        <v>DE CORP</v>
      </c>
      <c r="B49" s="5" t="str">
        <f t="array" aca="1" ref="B49" ca="1">IF(INDEX($A:$A,MIN(IF(COMPILFOUR&lt;&gt;"",IF(COUNTIF(B$1:B48,COMPILFOUR)=0,ROW(COMPILFOUR),ROWS(COMPILFOUR)+ROW(COMPILFOUR)))))=0,"",INDEX($A:$A,MIN(IF(COMPILFOUR&lt;&gt;"",IF(COUNTIF(B$1:B48,COMPILFOUR)=0,ROW(COMPILFOUR),ROWS(COMPILFOUR)+ROW(COMPILFOUR))))))</f>
        <v>WOMEN CASUAL SPECIALS</v>
      </c>
      <c r="C49" s="24" t="s">
        <v>18</v>
      </c>
      <c r="D49" s="25"/>
      <c r="E49" s="24" t="s">
        <v>60</v>
      </c>
    </row>
    <row r="50" spans="1:5" ht="13.5" customHeight="1">
      <c r="A50" s="5" t="str">
        <f t="array" aca="1" ref="A50" ca="1">IF(ROWS($2:50)&lt;=COUNTA(FOURNI),INDEX(FOURNI,SMALL(IF(FOURNI&lt;&gt;"",ROW(INDIRECT("1:"&amp;ROWS(FOURNI)))),ROWS($2:50)),MOD(SMALL(IF(FOURNI&lt;&gt;"",ROW(INDIRECT("1:"&amp;ROWS(FOURNI)))*10^5+COLUMN(FOURNI)),ROWS($2:50)),10^5)-COLUMN(FOURNI)+1),"")</f>
        <v>DCW Essent/Spec/Speed/NOOS</v>
      </c>
      <c r="B50" s="5" t="str">
        <f t="array" aca="1" ref="B50" ca="1">IF(INDEX($A:$A,MIN(IF(COMPILFOUR&lt;&gt;"",IF(COUNTIF(B$1:B49,COMPILFOUR)=0,ROW(COMPILFOUR),ROWS(COMPILFOUR)+ROW(COMPILFOUR)))))=0,"",INDEX($A:$A,MIN(IF(COMPILFOUR&lt;&gt;"",IF(COUNTIF(B$1:B49,COMPILFOUR)=0,ROW(COMPILFOUR),ROWS(COMPILFOUR)+ROW(COMPILFOUR))))))</f>
        <v>FALKE  S.A.</v>
      </c>
      <c r="C50" s="24" t="s">
        <v>13</v>
      </c>
      <c r="D50" s="25"/>
      <c r="E50" s="24" t="s">
        <v>62</v>
      </c>
    </row>
    <row r="51" spans="1:5" ht="13.5" customHeight="1">
      <c r="A51" s="5" t="str">
        <f t="array" aca="1" ref="A51" ca="1">IF(ROWS($2:51)&lt;=COUNTA(FOURNI),INDEX(FOURNI,SMALL(IF(FOURNI&lt;&gt;"",ROW(INDIRECT("1:"&amp;ROWS(FOURNI)))),ROWS($2:51)),MOD(SMALL(IF(FOURNI&lt;&gt;"",ROW(INDIRECT("1:"&amp;ROWS(FOURNI)))*10^5+COLUMN(FOURNI)),ROWS($2:51)),10^5)-COLUMN(FOURNI)+1),"")</f>
        <v>EDC MEN ESSENTIALS</v>
      </c>
      <c r="B51" s="5" t="str">
        <f t="array" aca="1" ref="B51" ca="1">IF(INDEX($A:$A,MIN(IF(COMPILFOUR&lt;&gt;"",IF(COUNTIF(B$1:B50,COMPILFOUR)=0,ROW(COMPILFOUR),ROWS(COMPILFOUR)+ROW(COMPILFOUR)))))=0,"",INDEX($A:$A,MIN(IF(COMPILFOUR&lt;&gt;"",IF(COUNTIF(B$1:B50,COMPILFOUR)=0,ROW(COMPILFOUR),ROWS(COMPILFOUR)+ROW(COMPILFOUR))))))</f>
        <v>WOMEN COLLECTION ESSENTIALS</v>
      </c>
      <c r="C51" s="24" t="s">
        <v>62</v>
      </c>
      <c r="D51" s="25"/>
      <c r="E51" s="24" t="s">
        <v>72</v>
      </c>
    </row>
    <row r="52" spans="1:5" ht="13.5" customHeight="1">
      <c r="A52" s="5" t="str">
        <f t="array" aca="1" ref="A52" ca="1">IF(ROWS($2:52)&lt;=COUNTA(FOURNI),INDEX(FOURNI,SMALL(IF(FOURNI&lt;&gt;"",ROW(INDIRECT("1:"&amp;ROWS(FOURNI)))),ROWS($2:52)),MOD(SMALL(IF(FOURNI&lt;&gt;"",ROW(INDIRECT("1:"&amp;ROWS(FOURNI)))*10^5+COLUMN(FOURNI)),ROWS($2:52)),10^5)-COLUMN(FOURNI)+1),"")</f>
        <v>DENIM MEN</v>
      </c>
      <c r="B52" s="5" t="str">
        <f t="array" aca="1" ref="B52" ca="1">IF(INDEX($A:$A,MIN(IF(COMPILFOUR&lt;&gt;"",IF(COUNTIF(B$1:B51,COMPILFOUR)=0,ROW(COMPILFOUR),ROWS(COMPILFOUR)+ROW(COMPILFOUR)))))=0,"",INDEX($A:$A,MIN(IF(COMPILFOUR&lt;&gt;"",IF(COUNTIF(B$1:B51,COMPILFOUR)=0,ROW(COMPILFOUR),ROWS(COMPILFOUR)+ROW(COMPILFOUR))))))</f>
        <v>KIDS SPECIALS / RETAIL EXPRESS</v>
      </c>
      <c r="C52" s="24" t="s">
        <v>8</v>
      </c>
      <c r="D52" s="25"/>
      <c r="E52" s="24" t="s">
        <v>72</v>
      </c>
    </row>
    <row r="53" spans="1:5" ht="13.5" customHeight="1">
      <c r="A53" s="5" t="str">
        <f t="array" aca="1" ref="A53" ca="1">IF(ROWS($2:53)&lt;=COUNTA(FOURNI),INDEX(FOURNI,SMALL(IF(FOURNI&lt;&gt;"",ROW(INDIRECT("1:"&amp;ROWS(FOURNI)))),ROWS($2:53)),MOD(SMALL(IF(FOURNI&lt;&gt;"",ROW(INDIRECT("1:"&amp;ROWS(FOURNI)))*10^5+COLUMN(FOURNI)),ROWS($2:53)),10^5)-COLUMN(FOURNI)+1),"")</f>
        <v>DE CORP</v>
      </c>
      <c r="B53" s="5" t="str">
        <f t="array" aca="1" ref="B53" ca="1">IF(INDEX($A:$A,MIN(IF(COMPILFOUR&lt;&gt;"",IF(COUNTIF(B$1:B52,COMPILFOUR)=0,ROW(COMPILFOUR),ROWS(COMPILFOUR)+ROW(COMPILFOUR)))))=0,"",INDEX($A:$A,MIN(IF(COMPILFOUR&lt;&gt;"",IF(COUNTIF(B$1:B52,COMPILFOUR)=0,ROW(COMPILFOUR),ROWS(COMPILFOUR)+ROW(COMPILFOUR))))))</f>
        <v>INTROUVABLE</v>
      </c>
      <c r="C53" s="24" t="s">
        <v>67</v>
      </c>
      <c r="D53" s="25"/>
      <c r="E53" s="24" t="s">
        <v>8</v>
      </c>
    </row>
    <row r="54" spans="1:5" ht="13.5" customHeight="1">
      <c r="A54" s="5" t="str">
        <f t="array" aca="1" ref="A54" ca="1">IF(ROWS($2:54)&lt;=COUNTA(FOURNI),INDEX(FOURNI,SMALL(IF(FOURNI&lt;&gt;"",ROW(INDIRECT("1:"&amp;ROWS(FOURNI)))),ROWS($2:54)),MOD(SMALL(IF(FOURNI&lt;&gt;"",ROW(INDIRECT("1:"&amp;ROWS(FOURNI)))*10^5+COLUMN(FOURNI)),ROWS($2:54)),10^5)-COLUMN(FOURNI)+1),"")</f>
        <v>EDC MEN NOOS</v>
      </c>
      <c r="B54" s="5" t="str">
        <f t="array" aca="1" ref="B54" ca="1">IF(INDEX($A:$A,MIN(IF(COMPILFOUR&lt;&gt;"",IF(COUNTIF(B$1:B53,COMPILFOUR)=0,ROW(COMPILFOUR),ROWS(COMPILFOUR)+ROW(COMPILFOUR)))))=0,"",INDEX($A:$A,MIN(IF(COMPILFOUR&lt;&gt;"",IF(COUNTIF(B$1:B53,COMPILFOUR)=0,ROW(COMPILFOUR),ROWS(COMPILFOUR)+ROW(COMPILFOUR))))))</f>
        <v>WOMEN COLLECTION MAIN LINE</v>
      </c>
      <c r="C54" s="24" t="s">
        <v>16</v>
      </c>
      <c r="D54" s="25"/>
      <c r="E54" s="24" t="s">
        <v>67</v>
      </c>
    </row>
    <row r="55" spans="1:5" ht="13.5" customHeight="1">
      <c r="A55" s="5" t="str">
        <f t="array" aca="1" ref="A55" ca="1">IF(ROWS($2:55)&lt;=COUNTA(FOURNI),INDEX(FOURNI,SMALL(IF(FOURNI&lt;&gt;"",ROW(INDIRECT("1:"&amp;ROWS(FOURNI)))),ROWS($2:55)),MOD(SMALL(IF(FOURNI&lt;&gt;"",ROW(INDIRECT("1:"&amp;ROWS(FOURNI)))*10^5+COLUMN(FOURNI)),ROWS($2:55)),10^5)-COLUMN(FOURNI)+1),"")</f>
        <v>DENIM MEN MAIN</v>
      </c>
      <c r="B55" s="5" t="str">
        <f t="array" aca="1" ref="B55" ca="1">IF(INDEX($A:$A,MIN(IF(COMPILFOUR&lt;&gt;"",IF(COUNTIF(B$1:B54,COMPILFOUR)=0,ROW(COMPILFOUR),ROWS(COMPILFOUR)+ROW(COMPILFOUR)))))=0,"",INDEX($A:$A,MIN(IF(COMPILFOUR&lt;&gt;"",IF(COUNTIF(B$1:B54,COMPILFOUR)=0,ROW(COMPILFOUR),ROWS(COMPILFOUR)+ROW(COMPILFOUR))))))</f>
        <v>KIDS  NOOS</v>
      </c>
      <c r="C55" s="24" t="s">
        <v>68</v>
      </c>
      <c r="D55" s="25"/>
      <c r="E55" s="24" t="s">
        <v>68</v>
      </c>
    </row>
    <row r="56" spans="1:5" ht="13.5" customHeight="1">
      <c r="A56" s="5" t="str">
        <f t="array" aca="1" ref="A56" ca="1">IF(ROWS($2:56)&lt;=COUNTA(FOURNI),INDEX(FOURNI,SMALL(IF(FOURNI&lt;&gt;"",ROW(INDIRECT("1:"&amp;ROWS(FOURNI)))),ROWS($2:56)),MOD(SMALL(IF(FOURNI&lt;&gt;"",ROW(INDIRECT("1:"&amp;ROWS(FOURNI)))*10^5+COLUMN(FOURNI)),ROWS($2:56)),10^5)-COLUMN(FOURNI)+1),"")</f>
        <v>DENIM MEN</v>
      </c>
      <c r="B56" s="5" t="str">
        <f t="array" aca="1" ref="B56" ca="1">IF(INDEX($A:$A,MIN(IF(COMPILFOUR&lt;&gt;"",IF(COUNTIF(B$1:B55,COMPILFOUR)=0,ROW(COMPILFOUR),ROWS(COMPILFOUR)+ROW(COMPILFOUR)))))=0,"",INDEX($A:$A,MIN(IF(COMPILFOUR&lt;&gt;"",IF(COUNTIF(B$1:B55,COMPILFOUR)=0,ROW(COMPILFOUR),ROWS(COMPILFOUR)+ROW(COMPILFOUR))))))</f>
        <v>MEN CASUAL ESSENTIALS</v>
      </c>
      <c r="C56" s="24" t="s">
        <v>29</v>
      </c>
      <c r="D56" s="25"/>
      <c r="E56" s="24" t="s">
        <v>29</v>
      </c>
    </row>
    <row r="57" spans="1:5" ht="13.5" customHeight="1">
      <c r="A57" s="5" t="str">
        <f t="array" aca="1" ref="A57" ca="1">IF(ROWS($2:57)&lt;=COUNTA(FOURNI),INDEX(FOURNI,SMALL(IF(FOURNI&lt;&gt;"",ROW(INDIRECT("1:"&amp;ROWS(FOURNI)))),ROWS($2:57)),MOD(SMALL(IF(FOURNI&lt;&gt;"",ROW(INDIRECT("1:"&amp;ROWS(FOURNI)))*10^5+COLUMN(FOURNI)),ROWS($2:57)),10^5)-COLUMN(FOURNI)+1),"")</f>
        <v>EDC WOMEN</v>
      </c>
      <c r="B57" s="5" t="str">
        <f t="array" aca="1" ref="B57" ca="1">IF(INDEX($A:$A,MIN(IF(COMPILFOUR&lt;&gt;"",IF(COUNTIF(B$1:B56,COMPILFOUR)=0,ROW(COMPILFOUR),ROWS(COMPILFOUR)+ROW(COMPILFOUR)))))=0,"",INDEX($A:$A,MIN(IF(COMPILFOUR&lt;&gt;"",IF(COUNTIF(B$1:B56,COMPILFOUR)=0,ROW(COMPILFOUR),ROWS(COMPILFOUR)+ROW(COMPILFOUR))))))</f>
        <v>WOMEN COLLECTION SPECIAL</v>
      </c>
      <c r="C57" s="24" t="s">
        <v>69</v>
      </c>
      <c r="D57" s="25"/>
      <c r="E57" s="24" t="s">
        <v>6</v>
      </c>
    </row>
    <row r="58" spans="1:5" ht="13.5" customHeight="1">
      <c r="A58" s="5" t="str">
        <f t="array" aca="1" ref="A58" ca="1">IF(ROWS($2:58)&lt;=COUNTA(FOURNI),INDEX(FOURNI,SMALL(IF(FOURNI&lt;&gt;"",ROW(INDIRECT("1:"&amp;ROWS(FOURNI)))),ROWS($2:58)),MOD(SMALL(IF(FOURNI&lt;&gt;"",ROW(INDIRECT("1:"&amp;ROWS(FOURNI)))*10^5+COLUMN(FOURNI)),ROWS($2:58)),10^5)-COLUMN(FOURNI)+1),"")</f>
        <v>DENIM WOMEN</v>
      </c>
      <c r="B58" s="5" t="str">
        <f t="array" aca="1" ref="B58" ca="1">IF(INDEX($A:$A,MIN(IF(COMPILFOUR&lt;&gt;"",IF(COUNTIF(B$1:B57,COMPILFOUR)=0,ROW(COMPILFOUR),ROWS(COMPILFOUR)+ROW(COMPILFOUR)))))=0,"",INDEX($A:$A,MIN(IF(COMPILFOUR&lt;&gt;"",IF(COUNTIF(B$1:B57,COMPILFOUR)=0,ROW(COMPILFOUR),ROWS(COMPILFOUR)+ROW(COMPILFOUR))))))</f>
        <v>WOMEN ESSENTIALS</v>
      </c>
      <c r="C58" s="24" t="s">
        <v>6</v>
      </c>
      <c r="D58" s="25"/>
      <c r="E58" s="24" t="s">
        <v>9</v>
      </c>
    </row>
    <row r="59" spans="1:5" ht="13.5" customHeight="1">
      <c r="A59" s="5" t="str">
        <f t="array" aca="1" ref="A59" ca="1">IF(ROWS($2:59)&lt;=COUNTA(FOURNI),INDEX(FOURNI,SMALL(IF(FOURNI&lt;&gt;"",ROW(INDIRECT("1:"&amp;ROWS(FOURNI)))),ROWS($2:59)),MOD(SMALL(IF(FOURNI&lt;&gt;"",ROW(INDIRECT("1:"&amp;ROWS(FOURNI)))*10^5+COLUMN(FOURNI)),ROWS($2:59)),10^5)-COLUMN(FOURNI)+1),"")</f>
        <v>DENIM MEN MAIN</v>
      </c>
      <c r="B59" s="5" t="str">
        <f t="array" aca="1" ref="B59" ca="1">IF(INDEX($A:$A,MIN(IF(COMPILFOUR&lt;&gt;"",IF(COUNTIF(B$1:B58,COMPILFOUR)=0,ROW(COMPILFOUR),ROWS(COMPILFOUR)+ROW(COMPILFOUR)))))=0,"",INDEX($A:$A,MIN(IF(COMPILFOUR&lt;&gt;"",IF(COUNTIF(B$1:B58,COMPILFOUR)=0,ROW(COMPILFOUR),ROWS(COMPILFOUR)+ROW(COMPILFOUR))))))</f>
        <v>MEN COLLECTION</v>
      </c>
      <c r="C59" s="24" t="s">
        <v>9</v>
      </c>
      <c r="D59" s="25"/>
      <c r="E59" s="24" t="s">
        <v>25</v>
      </c>
    </row>
    <row r="60" spans="1:5" ht="13.5" customHeight="1">
      <c r="A60" s="5" t="str">
        <f t="array" aca="1" ref="A60" ca="1">IF(ROWS($2:60)&lt;=COUNTA(FOURNI),INDEX(FOURNI,SMALL(IF(FOURNI&lt;&gt;"",ROW(INDIRECT("1:"&amp;ROWS(FOURNI)))),ROWS($2:60)),MOD(SMALL(IF(FOURNI&lt;&gt;"",ROW(INDIRECT("1:"&amp;ROWS(FOURNI)))*10^5+COLUMN(FOURNI)),ROWS($2:60)),10^5)-COLUMN(FOURNI)+1),"")</f>
        <v>EDC WOMEN</v>
      </c>
      <c r="B60" s="5" t="str">
        <f t="array" aca="1" ref="B60" ca="1">IF(INDEX($A:$A,MIN(IF(COMPILFOUR&lt;&gt;"",IF(COUNTIF(B$1:B59,COMPILFOUR)=0,ROW(COMPILFOUR),ROWS(COMPILFOUR)+ROW(COMPILFOUR)))))=0,"",INDEX($A:$A,MIN(IF(COMPILFOUR&lt;&gt;"",IF(COUNTIF(B$1:B59,COMPILFOUR)=0,ROW(COMPILFOUR),ROWS(COMPILFOUR)+ROW(COMPILFOUR))))))</f>
        <v>MEN COLLECTION ESSENTIALS</v>
      </c>
      <c r="C60" s="24" t="s">
        <v>70</v>
      </c>
      <c r="D60" s="25"/>
      <c r="E60" s="24" t="s">
        <v>25</v>
      </c>
    </row>
    <row r="61" spans="1:5" ht="13.5" customHeight="1">
      <c r="A61" s="5" t="str">
        <f t="array" aca="1" ref="A61" ca="1">IF(ROWS($2:61)&lt;=COUNTA(FOURNI),INDEX(FOURNI,SMALL(IF(FOURNI&lt;&gt;"",ROW(INDIRECT("1:"&amp;ROWS(FOURNI)))),ROWS($2:61)),MOD(SMALL(IF(FOURNI&lt;&gt;"",ROW(INDIRECT("1:"&amp;ROWS(FOURNI)))*10^5+COLUMN(FOURNI)),ROWS($2:61)),10^5)-COLUMN(FOURNI)+1),"")</f>
        <v>DENIM WOMEN MAIN</v>
      </c>
      <c r="B61" s="5" t="str">
        <f t="array" aca="1" ref="B61" ca="1">IF(INDEX($A:$A,MIN(IF(COMPILFOUR&lt;&gt;"",IF(COUNTIF(B$1:B60,COMPILFOUR)=0,ROW(COMPILFOUR),ROWS(COMPILFOUR)+ROW(COMPILFOUR)))))=0,"",INDEX($A:$A,MIN(IF(COMPILFOUR&lt;&gt;"",IF(COUNTIF(B$1:B60,COMPILFOUR)=0,ROW(COMPILFOUR),ROWS(COMPILFOUR)+ROW(COMPILFOUR))))))</f>
        <v>MEN COLLECTION NOOS</v>
      </c>
      <c r="C61" s="24" t="s">
        <v>25</v>
      </c>
      <c r="D61" s="25"/>
      <c r="E61" s="24" t="s">
        <v>7</v>
      </c>
    </row>
    <row r="62" spans="1:5" ht="13.5" customHeight="1">
      <c r="A62" s="5" t="str">
        <f t="array" aca="1" ref="A62" ca="1">IF(ROWS($2:62)&lt;=COUNTA(FOURNI),INDEX(FOURNI,SMALL(IF(FOURNI&lt;&gt;"",ROW(INDIRECT("1:"&amp;ROWS(FOURNI)))),ROWS($2:62)),MOD(SMALL(IF(FOURNI&lt;&gt;"",ROW(INDIRECT("1:"&amp;ROWS(FOURNI)))*10^5+COLUMN(FOURNI)),ROWS($2:62)),10^5)-COLUMN(FOURNI)+1),"")</f>
        <v>DENIM WOMEN</v>
      </c>
      <c r="B62" s="5" t="str">
        <f t="array" aca="1" ref="B62" ca="1">IF(INDEX($A:$A,MIN(IF(COMPILFOUR&lt;&gt;"",IF(COUNTIF(B$1:B61,COMPILFOUR)=0,ROW(COMPILFOUR),ROWS(COMPILFOUR)+ROW(COMPILFOUR)))))=0,"",INDEX($A:$A,MIN(IF(COMPILFOUR&lt;&gt;"",IF(COUNTIF(B$1:B61,COMPILFOUR)=0,ROW(COMPILFOUR),ROWS(COMPILFOUR)+ROW(COMPILFOUR))))))</f>
        <v>MEN COLLECTION SPEED</v>
      </c>
      <c r="C62" s="24" t="s">
        <v>25</v>
      </c>
      <c r="D62" s="25"/>
      <c r="E62" s="24" t="s">
        <v>54</v>
      </c>
    </row>
    <row r="63" spans="1:5" ht="13.5" customHeight="1">
      <c r="A63" s="5" t="str">
        <f t="array" aca="1" ref="A63" ca="1">IF(ROWS($2:63)&lt;=COUNTA(FOURNI),INDEX(FOURNI,SMALL(IF(FOURNI&lt;&gt;"",ROW(INDIRECT("1:"&amp;ROWS(FOURNI)))),ROWS($2:63)),MOD(SMALL(IF(FOURNI&lt;&gt;"",ROW(INDIRECT("1:"&amp;ROWS(FOURNI)))*10^5+COLUMN(FOURNI)),ROWS($2:63)),10^5)-COLUMN(FOURNI)+1),"")</f>
        <v>EDC WOMEN</v>
      </c>
      <c r="B63" s="5" t="str">
        <f t="array" aca="1" ref="B63" ca="1">IF(INDEX($A:$A,MIN(IF(COMPILFOUR&lt;&gt;"",IF(COUNTIF(B$1:B62,COMPILFOUR)=0,ROW(COMPILFOUR),ROWS(COMPILFOUR)+ROW(COMPILFOUR)))))=0,"",INDEX($A:$A,MIN(IF(COMPILFOUR&lt;&gt;"",IF(COUNTIF(B$1:B62,COMPILFOUR)=0,ROW(COMPILFOUR),ROWS(COMPILFOUR)+ROW(COMPILFOUR))))))</f>
        <v>MINI BOYS</v>
      </c>
      <c r="C63" s="24" t="s">
        <v>7</v>
      </c>
      <c r="D63" s="25"/>
      <c r="E63" s="24" t="s">
        <v>33</v>
      </c>
    </row>
    <row r="64" spans="1:5" ht="13.5" customHeight="1">
      <c r="A64" s="5" t="str">
        <f t="array" aca="1" ref="A64" ca="1">IF(ROWS($2:64)&lt;=COUNTA(FOURNI),INDEX(FOURNI,SMALL(IF(FOURNI&lt;&gt;"",ROW(INDIRECT("1:"&amp;ROWS(FOURNI)))),ROWS($2:64)),MOD(SMALL(IF(FOURNI&lt;&gt;"",ROW(INDIRECT("1:"&amp;ROWS(FOURNI)))*10^5+COLUMN(FOURNI)),ROWS($2:64)),10^5)-COLUMN(FOURNI)+1),"")</f>
        <v>EDC ACCESSORIES</v>
      </c>
      <c r="B64" s="5" t="str">
        <f t="array" aca="1" ref="B64" ca="1">IF(INDEX($A:$A,MIN(IF(COMPILFOUR&lt;&gt;"",IF(COUNTIF(B$1:B63,COMPILFOUR)=0,ROW(COMPILFOUR),ROWS(COMPILFOUR)+ROW(COMPILFOUR)))))=0,"",INDEX($A:$A,MIN(IF(COMPILFOUR&lt;&gt;"",IF(COUNTIF(B$1:B63,COMPILFOUR)=0,ROW(COMPILFOUR),ROWS(COMPILFOUR)+ROW(COMPILFOUR))))))</f>
        <v>MINI GIRLS</v>
      </c>
      <c r="C64" s="24" t="s">
        <v>54</v>
      </c>
      <c r="D64" s="25"/>
      <c r="E64" s="24" t="s">
        <v>3</v>
      </c>
    </row>
    <row r="65" spans="1:5" ht="13.5" customHeight="1">
      <c r="A65" s="5" t="str">
        <f t="array" aca="1" ref="A65" ca="1">IF(ROWS($2:65)&lt;=COUNTA(FOURNI),INDEX(FOURNI,SMALL(IF(FOURNI&lt;&gt;"",ROW(INDIRECT("1:"&amp;ROWS(FOURNI)))),ROWS($2:65)),MOD(SMALL(IF(FOURNI&lt;&gt;"",ROW(INDIRECT("1:"&amp;ROWS(FOURNI)))*10^5+COLUMN(FOURNI)),ROWS($2:65)),10^5)-COLUMN(FOURNI)+1),"")</f>
        <v>DENIM WOMEN MAIN</v>
      </c>
      <c r="B65" s="5" t="str">
        <f t="array" aca="1" ref="B65" ca="1">IF(INDEX($A:$A,MIN(IF(COMPILFOUR&lt;&gt;"",IF(COUNTIF(B$1:B64,COMPILFOUR)=0,ROW(COMPILFOUR),ROWS(COMPILFOUR)+ROW(COMPILFOUR)))))=0,"",INDEX($A:$A,MIN(IF(COMPILFOUR&lt;&gt;"",IF(COUNTIF(B$1:B64,COMPILFOUR)=0,ROW(COMPILFOUR),ROWS(COMPILFOUR)+ROW(COMPILFOUR))))))</f>
        <v>NOOS</v>
      </c>
      <c r="C65" s="24" t="s">
        <v>33</v>
      </c>
      <c r="D65" s="25"/>
      <c r="E65" s="24" t="s">
        <v>24</v>
      </c>
    </row>
    <row r="66" spans="1:5" ht="13.5" customHeight="1">
      <c r="A66" s="5" t="str">
        <f t="array" aca="1" ref="A66" ca="1">IF(ROWS($2:66)&lt;=COUNTA(FOURNI),INDEX(FOURNI,SMALL(IF(FOURNI&lt;&gt;"",ROW(INDIRECT("1:"&amp;ROWS(FOURNI)))),ROWS($2:66)),MOD(SMALL(IF(FOURNI&lt;&gt;"",ROW(INDIRECT("1:"&amp;ROWS(FOURNI)))*10^5+COLUMN(FOURNI)),ROWS($2:66)),10^5)-COLUMN(FOURNI)+1),"")</f>
        <v>EDC/CASUAL SHOES WOMEN</v>
      </c>
      <c r="B66" s="5" t="str">
        <f t="array" aca="1" ref="B66" ca="1">IF(INDEX($A:$A,MIN(IF(COMPILFOUR&lt;&gt;"",IF(COUNTIF(B$1:B65,COMPILFOUR)=0,ROW(COMPILFOUR),ROWS(COMPILFOUR)+ROW(COMPILFOUR)))))=0,"",INDEX($A:$A,MIN(IF(COMPILFOUR&lt;&gt;"",IF(COUNTIF(B$1:B65,COMPILFOUR)=0,ROW(COMPILFOUR),ROWS(COMPILFOUR)+ROW(COMPILFOUR))))))</f>
        <v>PORCELAIN</v>
      </c>
      <c r="C66" s="24" t="s">
        <v>3</v>
      </c>
      <c r="D66" s="25"/>
      <c r="E66" s="24" t="s">
        <v>24</v>
      </c>
    </row>
    <row r="67" spans="1:5" ht="13.5" customHeight="1">
      <c r="A67" s="5" t="str">
        <f t="array" aca="1" ref="A67" ca="1">IF(ROWS($2:67)&lt;=COUNTA(FOURNI),INDEX(FOURNI,SMALL(IF(FOURNI&lt;&gt;"",ROW(INDIRECT("1:"&amp;ROWS(FOURNI)))),ROWS($2:67)),MOD(SMALL(IF(FOURNI&lt;&gt;"",ROW(INDIRECT("1:"&amp;ROWS(FOURNI)))*10^5+COLUMN(FOURNI)),ROWS($2:67)),10^5)-COLUMN(FOURNI)+1),"")</f>
        <v>EDC BOYS</v>
      </c>
      <c r="B67" s="5" t="str">
        <f t="array" aca="1" ref="B67" ca="1">IF(INDEX($A:$A,MIN(IF(COMPILFOUR&lt;&gt;"",IF(COUNTIF(B$1:B66,COMPILFOUR)=0,ROW(COMPILFOUR),ROWS(COMPILFOUR)+ROW(COMPILFOUR)))))=0,"",INDEX($A:$A,MIN(IF(COMPILFOUR&lt;&gt;"",IF(COUNTIF(B$1:B66,COMPILFOUR)=0,ROW(COMPILFOUR),ROWS(COMPILFOUR)+ROW(COMPILFOUR))))))</f>
        <v>SHOES</v>
      </c>
      <c r="C67" s="24" t="s">
        <v>24</v>
      </c>
      <c r="D67" s="25"/>
      <c r="E67" s="24" t="s">
        <v>10</v>
      </c>
    </row>
    <row r="68" spans="1:5" ht="13.5" customHeight="1">
      <c r="A68" s="5" t="str">
        <f t="array" aca="1" ref="A68" ca="1">IF(ROWS($2:68)&lt;=COUNTA(FOURNI),INDEX(FOURNI,SMALL(IF(FOURNI&lt;&gt;"",ROW(INDIRECT("1:"&amp;ROWS(FOURNI)))),ROWS($2:68)),MOD(SMALL(IF(FOURNI&lt;&gt;"",ROW(INDIRECT("1:"&amp;ROWS(FOURNI)))*10^5+COLUMN(FOURNI)),ROWS($2:68)),10^5)-COLUMN(FOURNI)+1),"")</f>
        <v>EDC ACCESSORIES</v>
      </c>
      <c r="B68" s="5" t="str">
        <f t="array" aca="1" ref="B68" ca="1">IF(INDEX($A:$A,MIN(IF(COMPILFOUR&lt;&gt;"",IF(COUNTIF(B$1:B67,COMPILFOUR)=0,ROW(COMPILFOUR),ROWS(COMPILFOUR)+ROW(COMPILFOUR)))))=0,"",INDEX($A:$A,MIN(IF(COMPILFOUR&lt;&gt;"",IF(COUNTIF(B$1:B67,COMPILFOUR)=0,ROW(COMPILFOUR),ROWS(COMPILFOUR)+ROW(COMPILFOUR))))))</f>
        <v>SHOES MEN</v>
      </c>
      <c r="C68" s="24" t="s">
        <v>24</v>
      </c>
      <c r="D68" s="25"/>
      <c r="E68" s="24" t="s">
        <v>58</v>
      </c>
    </row>
    <row r="69" spans="1:5" ht="13.5" customHeight="1">
      <c r="A69" s="5" t="str">
        <f t="array" aca="1" ref="A69" ca="1">IF(ROWS($2:69)&lt;=COUNTA(FOURNI),INDEX(FOURNI,SMALL(IF(FOURNI&lt;&gt;"",ROW(INDIRECT("1:"&amp;ROWS(FOURNI)))),ROWS($2:69)),MOD(SMALL(IF(FOURNI&lt;&gt;"",ROW(INDIRECT("1:"&amp;ROWS(FOURNI)))*10^5+COLUMN(FOURNI)),ROWS($2:69)),10^5)-COLUMN(FOURNI)+1),"")</f>
        <v>MEN CASUAL</v>
      </c>
      <c r="B69" s="5" t="str">
        <f t="array" aca="1" ref="B69" ca="1">IF(INDEX($A:$A,MIN(IF(COMPILFOUR&lt;&gt;"",IF(COUNTIF(B$1:B68,COMPILFOUR)=0,ROW(COMPILFOUR),ROWS(COMPILFOUR)+ROW(COMPILFOUR)))))=0,"",INDEX($A:$A,MIN(IF(COMPILFOUR&lt;&gt;"",IF(COUNTIF(B$1:B68,COMPILFOUR)=0,ROW(COMPILFOUR),ROWS(COMPILFOUR)+ROW(COMPILFOUR))))))</f>
        <v>SHOES WOMEN CASUAL</v>
      </c>
      <c r="C69" s="24" t="s">
        <v>10</v>
      </c>
      <c r="D69" s="25"/>
      <c r="E69" s="24" t="s">
        <v>35</v>
      </c>
    </row>
    <row r="70" spans="1:5" ht="13.5" customHeight="1">
      <c r="A70" s="5" t="str">
        <f t="array" aca="1" ref="A70" ca="1">IF(ROWS($2:70)&lt;=COUNTA(FOURNI),INDEX(FOURNI,SMALL(IF(FOURNI&lt;&gt;"",ROW(INDIRECT("1:"&amp;ROWS(FOURNI)))),ROWS($2:70)),MOD(SMALL(IF(FOURNI&lt;&gt;"",ROW(INDIRECT("1:"&amp;ROWS(FOURNI)))*10^5+COLUMN(FOURNI)),ROWS($2:70)),10^5)-COLUMN(FOURNI)+1),"")</f>
        <v>EDC GIRLS</v>
      </c>
      <c r="B70" s="5" t="str">
        <f t="array" aca="1" ref="B70" ca="1">IF(INDEX($A:$A,MIN(IF(COMPILFOUR&lt;&gt;"",IF(COUNTIF(B$1:B69,COMPILFOUR)=0,ROW(COMPILFOUR),ROWS(COMPILFOUR)+ROW(COMPILFOUR)))))=0,"",INDEX($A:$A,MIN(IF(COMPILFOUR&lt;&gt;"",IF(COUNTIF(B$1:B69,COMPILFOUR)=0,ROW(COMPILFOUR),ROWS(COMPILFOUR)+ROW(COMPILFOUR))))))</f>
        <v>SHOES WOMEN COLLECTION</v>
      </c>
      <c r="C70" s="24" t="s">
        <v>58</v>
      </c>
      <c r="D70" s="25"/>
      <c r="E70" s="25"/>
    </row>
    <row r="71" spans="1:5" ht="13.5" customHeight="1">
      <c r="A71" s="5" t="str">
        <f t="array" aca="1" ref="A71" ca="1">IF(ROWS($2:71)&lt;=COUNTA(FOURNI),INDEX(FOURNI,SMALL(IF(FOURNI&lt;&gt;"",ROW(INDIRECT("1:"&amp;ROWS(FOURNI)))),ROWS($2:71)),MOD(SMALL(IF(FOURNI&lt;&gt;"",ROW(INDIRECT("1:"&amp;ROWS(FOURNI)))*10^5+COLUMN(FOURNI)),ROWS($2:71)),10^5)-COLUMN(FOURNI)+1),"")</f>
        <v>EDC BOYS</v>
      </c>
      <c r="B71" s="5" t="str">
        <f t="array" aca="1" ref="B71" ca="1">IF(INDEX($A:$A,MIN(IF(COMPILFOUR&lt;&gt;"",IF(COUNTIF(B$1:B70,COMPILFOUR)=0,ROW(COMPILFOUR),ROWS(COMPILFOUR)+ROW(COMPILFOUR)))))=0,"",INDEX($A:$A,MIN(IF(COMPILFOUR&lt;&gt;"",IF(COUNTIF(B$1:B70,COMPILFOUR)=0,ROW(COMPILFOUR),ROWS(COMPILFOUR)+ROW(COMPILFOUR))))))</f>
        <v>SHOES WOMEN FEMININ</v>
      </c>
      <c r="C71" s="24" t="s">
        <v>35</v>
      </c>
      <c r="D71" s="25"/>
      <c r="E71" s="25"/>
    </row>
    <row r="72" spans="1:5">
      <c r="A72" s="5" t="str">
        <f t="array" aca="1" ref="A72" ca="1">IF(ROWS($2:72)&lt;=COUNTA(FOURNI),INDEX(FOURNI,SMALL(IF(FOURNI&lt;&gt;"",ROW(INDIRECT("1:"&amp;ROWS(FOURNI)))),ROWS($2:72)),MOD(SMALL(IF(FOURNI&lt;&gt;"",ROW(INDIRECT("1:"&amp;ROWS(FOURNI)))*10^5+COLUMN(FOURNI)),ROWS($2:72)),10^5)-COLUMN(FOURNI)+1),"")</f>
        <v>MEN CASUAL</v>
      </c>
      <c r="B72" s="5" t="str">
        <f t="array" aca="1" ref="B72" ca="1">IF(INDEX($A:$A,MIN(IF(COMPILFOUR&lt;&gt;"",IF(COUNTIF(B$1:B71,COMPILFOUR)=0,ROW(COMPILFOUR),ROWS(COMPILFOUR)+ROW(COMPILFOUR)))))=0,"",INDEX($A:$A,MIN(IF(COMPILFOUR&lt;&gt;"",IF(COUNTIF(B$1:B71,COMPILFOUR)=0,ROW(COMPILFOUR),ROWS(COMPILFOUR)+ROW(COMPILFOUR))))))</f>
        <v>UMBRELLAS</v>
      </c>
      <c r="C72" s="25"/>
      <c r="D72" s="25"/>
      <c r="E72" s="25"/>
    </row>
    <row r="73" spans="1:5">
      <c r="A73" s="5" t="str">
        <f t="array" aca="1" ref="A73" ca="1">IF(ROWS($2:73)&lt;=COUNTA(FOURNI),INDEX(FOURNI,SMALL(IF(FOURNI&lt;&gt;"",ROW(INDIRECT("1:"&amp;ROWS(FOURNI)))),ROWS($2:73)),MOD(SMALL(IF(FOURNI&lt;&gt;"",ROW(INDIRECT("1:"&amp;ROWS(FOURNI)))*10^5+COLUMN(FOURNI)),ROWS($2:73)),10^5)-COLUMN(FOURNI)+1),"")</f>
        <v>EDC MEN</v>
      </c>
      <c r="B73" s="5" t="str">
        <f t="array" aca="1" ref="B73" ca="1">IF(INDEX($A:$A,MIN(IF(COMPILFOUR&lt;&gt;"",IF(COUNTIF(B$1:B72,COMPILFOUR)=0,ROW(COMPILFOUR),ROWS(COMPILFOUR)+ROW(COMPILFOUR)))))=0,"",INDEX($A:$A,MIN(IF(COMPILFOUR&lt;&gt;"",IF(COUNTIF(B$1:B72,COMPILFOUR)=0,ROW(COMPILFOUR),ROWS(COMPILFOUR)+ROW(COMPILFOUR))))))</f>
        <v>WOMAN COLLECTION</v>
      </c>
      <c r="C73" s="25"/>
      <c r="D73" s="25"/>
      <c r="E73" s="25"/>
    </row>
    <row r="74" spans="1:5">
      <c r="A74" s="5" t="str">
        <f t="array" aca="1" ref="A74" ca="1">IF(ROWS($2:74)&lt;=COUNTA(FOURNI),INDEX(FOURNI,SMALL(IF(FOURNI&lt;&gt;"",ROW(INDIRECT("1:"&amp;ROWS(FOURNI)))),ROWS($2:74)),MOD(SMALL(IF(FOURNI&lt;&gt;"",ROW(INDIRECT("1:"&amp;ROWS(FOURNI)))*10^5+COLUMN(FOURNI)),ROWS($2:74)),10^5)-COLUMN(FOURNI)+1),"")</f>
        <v>EDC GIRLS</v>
      </c>
      <c r="B74" s="5" t="str">
        <f t="array" aca="1" ref="B74" ca="1">IF(INDEX($A:$A,MIN(IF(COMPILFOUR&lt;&gt;"",IF(COUNTIF(B$1:B73,COMPILFOUR)=0,ROW(COMPILFOUR),ROWS(COMPILFOUR)+ROW(COMPILFOUR)))))=0,"",INDEX($A:$A,MIN(IF(COMPILFOUR&lt;&gt;"",IF(COUNTIF(B$1:B73,COMPILFOUR)=0,ROW(COMPILFOUR),ROWS(COMPILFOUR)+ROW(COMPILFOUR))))))</f>
        <v>WOMEN CASUAL NOOS</v>
      </c>
      <c r="C74" s="25"/>
      <c r="D74" s="25"/>
      <c r="E74" s="25"/>
    </row>
    <row r="75" spans="1:5">
      <c r="A75" s="5" t="str">
        <f t="array" aca="1" ref="A75" ca="1">IF(ROWS($2:75)&lt;=COUNTA(FOURNI),INDEX(FOURNI,SMALL(IF(FOURNI&lt;&gt;"",ROW(INDIRECT("1:"&amp;ROWS(FOURNI)))),ROWS($2:75)),MOD(SMALL(IF(FOURNI&lt;&gt;"",ROW(INDIRECT("1:"&amp;ROWS(FOURNI)))*10^5+COLUMN(FOURNI)),ROWS($2:75)),10^5)-COLUMN(FOURNI)+1),"")</f>
        <v>MEN CASUAL MAIN LINE</v>
      </c>
      <c r="B75" s="5" t="str">
        <f t="array" aca="1" ref="B75" ca="1">IF(INDEX($A:$A,MIN(IF(COMPILFOUR&lt;&gt;"",IF(COUNTIF(B$1:B74,COMPILFOUR)=0,ROW(COMPILFOUR),ROWS(COMPILFOUR)+ROW(COMPILFOUR)))))=0,"",INDEX($A:$A,MIN(IF(COMPILFOUR&lt;&gt;"",IF(COUNTIF(B$1:B74,COMPILFOUR)=0,ROW(COMPILFOUR),ROWS(COMPILFOUR)+ROW(COMPILFOUR))))))</f>
        <v>WOMEN CASUAL SPEED</v>
      </c>
      <c r="C75" s="25"/>
      <c r="D75" s="25"/>
      <c r="E75" s="25"/>
    </row>
    <row r="76" spans="1:5">
      <c r="A76" s="5" t="str">
        <f t="array" aca="1" ref="A76" ca="1">IF(ROWS($2:76)&lt;=COUNTA(FOURNI),INDEX(FOURNI,SMALL(IF(FOURNI&lt;&gt;"",ROW(INDIRECT("1:"&amp;ROWS(FOURNI)))),ROWS($2:76)),MOD(SMALL(IF(FOURNI&lt;&gt;"",ROW(INDIRECT("1:"&amp;ROWS(FOURNI)))*10^5+COLUMN(FOURNI)),ROWS($2:76)),10^5)-COLUMN(FOURNI)+1),"")</f>
        <v>EDC MEN ESSENTIALS</v>
      </c>
      <c r="B76" s="5" t="str">
        <f t="array" aca="1" ref="B76" ca="1">IF(INDEX($A:$A,MIN(IF(COMPILFOUR&lt;&gt;"",IF(COUNTIF(B$1:B75,COMPILFOUR)=0,ROW(COMPILFOUR),ROWS(COMPILFOUR)+ROW(COMPILFOUR)))))=0,"",INDEX($A:$A,MIN(IF(COMPILFOUR&lt;&gt;"",IF(COUNTIF(B$1:B75,COMPILFOUR)=0,ROW(COMPILFOUR),ROWS(COMPILFOUR)+ROW(COMPILFOUR))))))</f>
        <v>WOMEN COLLECTION NOOS</v>
      </c>
      <c r="C76" s="25"/>
      <c r="D76" s="25"/>
      <c r="E76" s="25"/>
    </row>
    <row r="77" spans="1:5">
      <c r="A77" s="5" t="str">
        <f t="array" aca="1" ref="A77" ca="1">IF(ROWS($2:77)&lt;=COUNTA(FOURNI),INDEX(FOURNI,SMALL(IF(FOURNI&lt;&gt;"",ROW(INDIRECT("1:"&amp;ROWS(FOURNI)))),ROWS($2:77)),MOD(SMALL(IF(FOURNI&lt;&gt;"",ROW(INDIRECT("1:"&amp;ROWS(FOURNI)))*10^5+COLUMN(FOURNI)),ROWS($2:77)),10^5)-COLUMN(FOURNI)+1),"")</f>
        <v>EDC MEN</v>
      </c>
      <c r="B77" s="5" t="str">
        <f t="array" aca="1" ref="B77" ca="1">IF(INDEX($A:$A,MIN(IF(COMPILFOUR&lt;&gt;"",IF(COUNTIF(B$1:B76,COMPILFOUR)=0,ROW(COMPILFOUR),ROWS(COMPILFOUR)+ROW(COMPILFOUR)))))=0,"",INDEX($A:$A,MIN(IF(COMPILFOUR&lt;&gt;"",IF(COUNTIF(B$1:B76,COMPILFOUR)=0,ROW(COMPILFOUR),ROWS(COMPILFOUR)+ROW(COMPILFOUR))))))</f>
        <v/>
      </c>
      <c r="C77" s="25"/>
      <c r="D77" s="25"/>
      <c r="E77" s="25"/>
    </row>
    <row r="78" spans="1:5">
      <c r="A78" s="5" t="str">
        <f t="array" aca="1" ref="A78" ca="1">IF(ROWS($2:78)&lt;=COUNTA(FOURNI),INDEX(FOURNI,SMALL(IF(FOURNI&lt;&gt;"",ROW(INDIRECT("1:"&amp;ROWS(FOURNI)))),ROWS($2:78)),MOD(SMALL(IF(FOURNI&lt;&gt;"",ROW(INDIRECT("1:"&amp;ROWS(FOURNI)))*10^5+COLUMN(FOURNI)),ROWS($2:78)),10^5)-COLUMN(FOURNI)+1),"")</f>
        <v>MEN CASUAL NOOS</v>
      </c>
      <c r="B78" s="5" t="str">
        <f t="array" aca="1" ref="B78" ca="1">IF(INDEX($A:$A,MIN(IF(COMPILFOUR&lt;&gt;"",IF(COUNTIF(B$1:B77,COMPILFOUR)=0,ROW(COMPILFOUR),ROWS(COMPILFOUR)+ROW(COMPILFOUR)))))=0,"",INDEX($A:$A,MIN(IF(COMPILFOUR&lt;&gt;"",IF(COUNTIF(B$1:B77,COMPILFOUR)=0,ROW(COMPILFOUR),ROWS(COMPILFOUR)+ROW(COMPILFOUR))))))</f>
        <v/>
      </c>
      <c r="C78" s="25"/>
      <c r="D78" s="25"/>
      <c r="E78" s="25"/>
    </row>
    <row r="79" spans="1:5">
      <c r="A79" s="5" t="str">
        <f t="array" aca="1" ref="A79" ca="1">IF(ROWS($2:79)&lt;=COUNTA(FOURNI),INDEX(FOURNI,SMALL(IF(FOURNI&lt;&gt;"",ROW(INDIRECT("1:"&amp;ROWS(FOURNI)))),ROWS($2:79)),MOD(SMALL(IF(FOURNI&lt;&gt;"",ROW(INDIRECT("1:"&amp;ROWS(FOURNI)))*10^5+COLUMN(FOURNI)),ROWS($2:79)),10^5)-COLUMN(FOURNI)+1),"")</f>
        <v>EDC MEN MAIN LINE</v>
      </c>
      <c r="B79" s="5" t="str">
        <f t="array" aca="1" ref="B79" ca="1">IF(INDEX($A:$A,MIN(IF(COMPILFOUR&lt;&gt;"",IF(COUNTIF(B$1:B78,COMPILFOUR)=0,ROW(COMPILFOUR),ROWS(COMPILFOUR)+ROW(COMPILFOUR)))))=0,"",INDEX($A:$A,MIN(IF(COMPILFOUR&lt;&gt;"",IF(COUNTIF(B$1:B78,COMPILFOUR)=0,ROW(COMPILFOUR),ROWS(COMPILFOUR)+ROW(COMPILFOUR))))))</f>
        <v/>
      </c>
      <c r="C79" s="25"/>
      <c r="D79" s="25"/>
      <c r="E79" s="25"/>
    </row>
    <row r="80" spans="1:5">
      <c r="A80" s="5" t="str">
        <f t="array" aca="1" ref="A80" ca="1">IF(ROWS($2:80)&lt;=COUNTA(FOURNI),INDEX(FOURNI,SMALL(IF(FOURNI&lt;&gt;"",ROW(INDIRECT("1:"&amp;ROWS(FOURNI)))),ROWS($2:80)),MOD(SMALL(IF(FOURNI&lt;&gt;"",ROW(INDIRECT("1:"&amp;ROWS(FOURNI)))*10^5+COLUMN(FOURNI)),ROWS($2:80)),10^5)-COLUMN(FOURNI)+1),"")</f>
        <v>EDC MEN</v>
      </c>
      <c r="B80" s="5" t="str">
        <f t="array" aca="1" ref="B80" ca="1">IF(INDEX($A:$A,MIN(IF(COMPILFOUR&lt;&gt;"",IF(COUNTIF(B$1:B79,COMPILFOUR)=0,ROW(COMPILFOUR),ROWS(COMPILFOUR)+ROW(COMPILFOUR)))))=0,"",INDEX($A:$A,MIN(IF(COMPILFOUR&lt;&gt;"",IF(COUNTIF(B$1:B79,COMPILFOUR)=0,ROW(COMPILFOUR),ROWS(COMPILFOUR)+ROW(COMPILFOUR))))))</f>
        <v/>
      </c>
      <c r="C80" s="25"/>
      <c r="D80" s="25"/>
      <c r="E80" s="25"/>
    </row>
    <row r="81" spans="1:5">
      <c r="A81" s="5" t="str">
        <f t="array" aca="1" ref="A81" ca="1">IF(ROWS($2:81)&lt;=COUNTA(FOURNI),INDEX(FOURNI,SMALL(IF(FOURNI&lt;&gt;"",ROW(INDIRECT("1:"&amp;ROWS(FOURNI)))),ROWS($2:81)),MOD(SMALL(IF(FOURNI&lt;&gt;"",ROW(INDIRECT("1:"&amp;ROWS(FOURNI)))*10^5+COLUMN(FOURNI)),ROWS($2:81)),10^5)-COLUMN(FOURNI)+1),"")</f>
        <v>MEN CASUAL SPEED</v>
      </c>
      <c r="B81" s="5" t="str">
        <f t="array" aca="1" ref="B81" ca="1">IF(INDEX($A:$A,MIN(IF(COMPILFOUR&lt;&gt;"",IF(COUNTIF(B$1:B80,COMPILFOUR)=0,ROW(COMPILFOUR),ROWS(COMPILFOUR)+ROW(COMPILFOUR)))))=0,"",INDEX($A:$A,MIN(IF(COMPILFOUR&lt;&gt;"",IF(COUNTIF(B$1:B80,COMPILFOUR)=0,ROW(COMPILFOUR),ROWS(COMPILFOUR)+ROW(COMPILFOUR))))))</f>
        <v/>
      </c>
      <c r="C81" s="25"/>
      <c r="D81" s="25"/>
      <c r="E81" s="25"/>
    </row>
    <row r="82" spans="1:5">
      <c r="A82" s="5" t="str">
        <f t="array" aca="1" ref="A82" ca="1">IF(ROWS($2:82)&lt;=COUNTA(FOURNI),INDEX(FOURNI,SMALL(IF(FOURNI&lt;&gt;"",ROW(INDIRECT("1:"&amp;ROWS(FOURNI)))),ROWS($2:82)),MOD(SMALL(IF(FOURNI&lt;&gt;"",ROW(INDIRECT("1:"&amp;ROWS(FOURNI)))*10^5+COLUMN(FOURNI)),ROWS($2:82)),10^5)-COLUMN(FOURNI)+1),"")</f>
        <v>EDC MEN NOOS</v>
      </c>
      <c r="B82" s="5" t="str">
        <f t="array" aca="1" ref="B82" ca="1">IF(INDEX($A:$A,MIN(IF(COMPILFOUR&lt;&gt;"",IF(COUNTIF(B$1:B81,COMPILFOUR)=0,ROW(COMPILFOUR),ROWS(COMPILFOUR)+ROW(COMPILFOUR)))))=0,"",INDEX($A:$A,MIN(IF(COMPILFOUR&lt;&gt;"",IF(COUNTIF(B$1:B81,COMPILFOUR)=0,ROW(COMPILFOUR),ROWS(COMPILFOUR)+ROW(COMPILFOUR))))))</f>
        <v/>
      </c>
      <c r="C82" s="25"/>
      <c r="D82" s="25"/>
      <c r="E82" s="25"/>
    </row>
    <row r="83" spans="1:5">
      <c r="A83" s="5" t="str">
        <f t="array" aca="1" ref="A83" ca="1">IF(ROWS($2:83)&lt;=COUNTA(FOURNI),INDEX(FOURNI,SMALL(IF(FOURNI&lt;&gt;"",ROW(INDIRECT("1:"&amp;ROWS(FOURNI)))),ROWS($2:83)),MOD(SMALL(IF(FOURNI&lt;&gt;"",ROW(INDIRECT("1:"&amp;ROWS(FOURNI)))*10^5+COLUMN(FOURNI)),ROWS($2:83)),10^5)-COLUMN(FOURNI)+1),"")</f>
        <v>EDC MEN ESSENTIALS</v>
      </c>
      <c r="B83" s="5" t="str">
        <f t="array" aca="1" ref="B83" ca="1">IF(INDEX($A:$A,MIN(IF(COMPILFOUR&lt;&gt;"",IF(COUNTIF(B$1:B82,COMPILFOUR)=0,ROW(COMPILFOUR),ROWS(COMPILFOUR)+ROW(COMPILFOUR)))))=0,"",INDEX($A:$A,MIN(IF(COMPILFOUR&lt;&gt;"",IF(COUNTIF(B$1:B82,COMPILFOUR)=0,ROW(COMPILFOUR),ROWS(COMPILFOUR)+ROW(COMPILFOUR))))))</f>
        <v/>
      </c>
      <c r="C83" s="25"/>
      <c r="D83" s="25"/>
      <c r="E83" s="25"/>
    </row>
    <row r="84" spans="1:5">
      <c r="A84" s="5" t="str">
        <f t="array" aca="1" ref="A84" ca="1">IF(ROWS($2:84)&lt;=COUNTA(FOURNI),INDEX(FOURNI,SMALL(IF(FOURNI&lt;&gt;"",ROW(INDIRECT("1:"&amp;ROWS(FOURNI)))),ROWS($2:84)),MOD(SMALL(IF(FOURNI&lt;&gt;"",ROW(INDIRECT("1:"&amp;ROWS(FOURNI)))*10^5+COLUMN(FOURNI)),ROWS($2:84)),10^5)-COLUMN(FOURNI)+1),"")</f>
        <v>MEN COLLECTION MAIN LINE</v>
      </c>
      <c r="B84" s="5" t="str">
        <f t="array" aca="1" ref="B84" ca="1">IF(INDEX($A:$A,MIN(IF(COMPILFOUR&lt;&gt;"",IF(COUNTIF(B$1:B83,COMPILFOUR)=0,ROW(COMPILFOUR),ROWS(COMPILFOUR)+ROW(COMPILFOUR)))))=0,"",INDEX($A:$A,MIN(IF(COMPILFOUR&lt;&gt;"",IF(COUNTIF(B$1:B83,COMPILFOUR)=0,ROW(COMPILFOUR),ROWS(COMPILFOUR)+ROW(COMPILFOUR))))))</f>
        <v/>
      </c>
      <c r="C84" s="25"/>
      <c r="D84" s="25"/>
      <c r="E84" s="25"/>
    </row>
    <row r="85" spans="1:5">
      <c r="A85" s="5" t="str">
        <f t="array" aca="1" ref="A85" ca="1">IF(ROWS($2:85)&lt;=COUNTA(FOURNI),INDEX(FOURNI,SMALL(IF(FOURNI&lt;&gt;"",ROW(INDIRECT("1:"&amp;ROWS(FOURNI)))),ROWS($2:85)),MOD(SMALL(IF(FOURNI&lt;&gt;"",ROW(INDIRECT("1:"&amp;ROWS(FOURNI)))*10^5+COLUMN(FOURNI)),ROWS($2:85)),10^5)-COLUMN(FOURNI)+1),"")</f>
        <v>EDC SHOES</v>
      </c>
      <c r="B85" s="5" t="str">
        <f t="array" aca="1" ref="B85" ca="1">IF(INDEX($A:$A,MIN(IF(COMPILFOUR&lt;&gt;"",IF(COUNTIF(B$1:B84,COMPILFOUR)=0,ROW(COMPILFOUR),ROWS(COMPILFOUR)+ROW(COMPILFOUR)))))=0,"",INDEX($A:$A,MIN(IF(COMPILFOUR&lt;&gt;"",IF(COUNTIF(B$1:B84,COMPILFOUR)=0,ROW(COMPILFOUR),ROWS(COMPILFOUR)+ROW(COMPILFOUR))))))</f>
        <v/>
      </c>
      <c r="C85" s="25"/>
      <c r="D85" s="25"/>
      <c r="E85" s="25"/>
    </row>
    <row r="86" spans="1:5">
      <c r="A86" s="5" t="str">
        <f t="array" aca="1" ref="A86" ca="1">IF(ROWS($2:86)&lt;=COUNTA(FOURNI),INDEX(FOURNI,SMALL(IF(FOURNI&lt;&gt;"",ROW(INDIRECT("1:"&amp;ROWS(FOURNI)))),ROWS($2:86)),MOD(SMALL(IF(FOURNI&lt;&gt;"",ROW(INDIRECT("1:"&amp;ROWS(FOURNI)))*10^5+COLUMN(FOURNI)),ROWS($2:86)),10^5)-COLUMN(FOURNI)+1),"")</f>
        <v>EDC MEN MAIN LINE</v>
      </c>
      <c r="B86" s="5" t="str">
        <f t="array" aca="1" ref="B86" ca="1">IF(INDEX($A:$A,MIN(IF(COMPILFOUR&lt;&gt;"",IF(COUNTIF(B$1:B85,COMPILFOUR)=0,ROW(COMPILFOUR),ROWS(COMPILFOUR)+ROW(COMPILFOUR)))))=0,"",INDEX($A:$A,MIN(IF(COMPILFOUR&lt;&gt;"",IF(COUNTIF(B$1:B85,COMPILFOUR)=0,ROW(COMPILFOUR),ROWS(COMPILFOUR)+ROW(COMPILFOUR))))))</f>
        <v/>
      </c>
      <c r="C86" s="25"/>
      <c r="D86" s="25"/>
      <c r="E86" s="25"/>
    </row>
    <row r="87" spans="1:5">
      <c r="A87" s="5" t="str">
        <f t="array" aca="1" ref="A87" ca="1">IF(ROWS($2:87)&lt;=COUNTA(FOURNI),INDEX(FOURNI,SMALL(IF(FOURNI&lt;&gt;"",ROW(INDIRECT("1:"&amp;ROWS(FOURNI)))),ROWS($2:87)),MOD(SMALL(IF(FOURNI&lt;&gt;"",ROW(INDIRECT("1:"&amp;ROWS(FOURNI)))*10^5+COLUMN(FOURNI)),ROWS($2:87)),10^5)-COLUMN(FOURNI)+1),"")</f>
        <v>N/C</v>
      </c>
      <c r="B87" s="5" t="str">
        <f t="array" aca="1" ref="B87" ca="1">IF(INDEX($A:$A,MIN(IF(COMPILFOUR&lt;&gt;"",IF(COUNTIF(B$1:B86,COMPILFOUR)=0,ROW(COMPILFOUR),ROWS(COMPILFOUR)+ROW(COMPILFOUR)))))=0,"",INDEX($A:$A,MIN(IF(COMPILFOUR&lt;&gt;"",IF(COUNTIF(B$1:B86,COMPILFOUR)=0,ROW(COMPILFOUR),ROWS(COMPILFOUR)+ROW(COMPILFOUR))))))</f>
        <v/>
      </c>
      <c r="C87" s="25"/>
      <c r="D87" s="25"/>
      <c r="E87" s="25"/>
    </row>
    <row r="88" spans="1:5">
      <c r="A88" s="5" t="str">
        <f t="array" aca="1" ref="A88" ca="1">IF(ROWS($2:88)&lt;=COUNTA(FOURNI),INDEX(FOURNI,SMALL(IF(FOURNI&lt;&gt;"",ROW(INDIRECT("1:"&amp;ROWS(FOURNI)))),ROWS($2:88)),MOD(SMALL(IF(FOURNI&lt;&gt;"",ROW(INDIRECT("1:"&amp;ROWS(FOURNI)))*10^5+COLUMN(FOURNI)),ROWS($2:88)),10^5)-COLUMN(FOURNI)+1),"")</f>
        <v>EDC WOMEN</v>
      </c>
      <c r="B88" s="5" t="str">
        <f t="array" aca="1" ref="B88" ca="1">IF(INDEX($A:$A,MIN(IF(COMPILFOUR&lt;&gt;"",IF(COUNTIF(B$1:B87,COMPILFOUR)=0,ROW(COMPILFOUR),ROWS(COMPILFOUR)+ROW(COMPILFOUR)))))=0,"",INDEX($A:$A,MIN(IF(COMPILFOUR&lt;&gt;"",IF(COUNTIF(B$1:B87,COMPILFOUR)=0,ROW(COMPILFOUR),ROWS(COMPILFOUR)+ROW(COMPILFOUR))))))</f>
        <v/>
      </c>
      <c r="C88" s="25"/>
      <c r="D88" s="25"/>
      <c r="E88" s="25"/>
    </row>
    <row r="89" spans="1:5">
      <c r="A89" s="5" t="str">
        <f t="array" aca="1" ref="A89" ca="1">IF(ROWS($2:89)&lt;=COUNTA(FOURNI),INDEX(FOURNI,SMALL(IF(FOURNI&lt;&gt;"",ROW(INDIRECT("1:"&amp;ROWS(FOURNI)))),ROWS($2:89)),MOD(SMALL(IF(FOURNI&lt;&gt;"",ROW(INDIRECT("1:"&amp;ROWS(FOURNI)))*10^5+COLUMN(FOURNI)),ROWS($2:89)),10^5)-COLUMN(FOURNI)+1),"")</f>
        <v>EDC MEN NOOS</v>
      </c>
      <c r="B89" s="5" t="str">
        <f t="array" aca="1" ref="B89" ca="1">IF(INDEX($A:$A,MIN(IF(COMPILFOUR&lt;&gt;"",IF(COUNTIF(B$1:B88,COMPILFOUR)=0,ROW(COMPILFOUR),ROWS(COMPILFOUR)+ROW(COMPILFOUR)))))=0,"",INDEX($A:$A,MIN(IF(COMPILFOUR&lt;&gt;"",IF(COUNTIF(B$1:B88,COMPILFOUR)=0,ROW(COMPILFOUR),ROWS(COMPILFOUR)+ROW(COMPILFOUR))))))</f>
        <v/>
      </c>
      <c r="C89" s="25"/>
      <c r="D89" s="25"/>
      <c r="E89" s="25"/>
    </row>
    <row r="90" spans="1:5">
      <c r="A90" s="5" t="str">
        <f t="array" aca="1" ref="A90" ca="1">IF(ROWS($2:90)&lt;=COUNTA(FOURNI),INDEX(FOURNI,SMALL(IF(FOURNI&lt;&gt;"",ROW(INDIRECT("1:"&amp;ROWS(FOURNI)))),ROWS($2:90)),MOD(SMALL(IF(FOURNI&lt;&gt;"",ROW(INDIRECT("1:"&amp;ROWS(FOURNI)))*10^5+COLUMN(FOURNI)),ROWS($2:90)),10^5)-COLUMN(FOURNI)+1),"")</f>
        <v>N/C</v>
      </c>
      <c r="B90" s="5" t="str">
        <f t="array" aca="1" ref="B90" ca="1">IF(INDEX($A:$A,MIN(IF(COMPILFOUR&lt;&gt;"",IF(COUNTIF(B$1:B89,COMPILFOUR)=0,ROW(COMPILFOUR),ROWS(COMPILFOUR)+ROW(COMPILFOUR)))))=0,"",INDEX($A:$A,MIN(IF(COMPILFOUR&lt;&gt;"",IF(COUNTIF(B$1:B89,COMPILFOUR)=0,ROW(COMPILFOUR),ROWS(COMPILFOUR)+ROW(COMPILFOUR))))))</f>
        <v/>
      </c>
      <c r="C90" s="25"/>
      <c r="D90" s="25"/>
      <c r="E90" s="25"/>
    </row>
    <row r="91" spans="1:5">
      <c r="A91" s="5" t="str">
        <f t="array" aca="1" ref="A91" ca="1">IF(ROWS($2:91)&lt;=COUNTA(FOURNI),INDEX(FOURNI,SMALL(IF(FOURNI&lt;&gt;"",ROW(INDIRECT("1:"&amp;ROWS(FOURNI)))),ROWS($2:91)),MOD(SMALL(IF(FOURNI&lt;&gt;"",ROW(INDIRECT("1:"&amp;ROWS(FOURNI)))*10^5+COLUMN(FOURNI)),ROWS($2:91)),10^5)-COLUMN(FOURNI)+1),"")</f>
        <v>EDC WOMEN MAIN LINE</v>
      </c>
      <c r="B91" s="5" t="str">
        <f t="array" aca="1" ref="B91" ca="1">IF(INDEX($A:$A,MIN(IF(COMPILFOUR&lt;&gt;"",IF(COUNTIF(B$1:B90,COMPILFOUR)=0,ROW(COMPILFOUR),ROWS(COMPILFOUR)+ROW(COMPILFOUR)))))=0,"",INDEX($A:$A,MIN(IF(COMPILFOUR&lt;&gt;"",IF(COUNTIF(B$1:B90,COMPILFOUR)=0,ROW(COMPILFOUR),ROWS(COMPILFOUR)+ROW(COMPILFOUR))))))</f>
        <v/>
      </c>
      <c r="C91" s="25"/>
      <c r="D91" s="25"/>
      <c r="E91" s="25"/>
    </row>
    <row r="92" spans="1:5">
      <c r="A92" s="5" t="str">
        <f t="array" aca="1" ref="A92" ca="1">IF(ROWS($2:92)&lt;=COUNTA(FOURNI),INDEX(FOURNI,SMALL(IF(FOURNI&lt;&gt;"",ROW(INDIRECT("1:"&amp;ROWS(FOURNI)))),ROWS($2:92)),MOD(SMALL(IF(FOURNI&lt;&gt;"",ROW(INDIRECT("1:"&amp;ROWS(FOURNI)))*10^5+COLUMN(FOURNI)),ROWS($2:92)),10^5)-COLUMN(FOURNI)+1),"")</f>
        <v>EDC WOMEN</v>
      </c>
      <c r="B92" s="5" t="str">
        <f t="array" aca="1" ref="B92" ca="1">IF(INDEX($A:$A,MIN(IF(COMPILFOUR&lt;&gt;"",IF(COUNTIF(B$1:B91,COMPILFOUR)=0,ROW(COMPILFOUR),ROWS(COMPILFOUR)+ROW(COMPILFOUR)))))=0,"",INDEX($A:$A,MIN(IF(COMPILFOUR&lt;&gt;"",IF(COUNTIF(B$1:B91,COMPILFOUR)=0,ROW(COMPILFOUR),ROWS(COMPILFOUR)+ROW(COMPILFOUR))))))</f>
        <v/>
      </c>
      <c r="C92" s="25"/>
      <c r="D92" s="25"/>
      <c r="E92" s="25"/>
    </row>
    <row r="93" spans="1:5">
      <c r="A93" s="5" t="str">
        <f t="array" aca="1" ref="A93" ca="1">IF(ROWS($2:93)&lt;=COUNTA(FOURNI),INDEX(FOURNI,SMALL(IF(FOURNI&lt;&gt;"",ROW(INDIRECT("1:"&amp;ROWS(FOURNI)))),ROWS($2:93)),MOD(SMALL(IF(FOURNI&lt;&gt;"",ROW(INDIRECT("1:"&amp;ROWS(FOURNI)))*10^5+COLUMN(FOURNI)),ROWS($2:93)),10^5)-COLUMN(FOURNI)+1),"")</f>
        <v>RETOUCHE</v>
      </c>
      <c r="B93" s="5" t="str">
        <f t="array" aca="1" ref="B93" ca="1">IF(INDEX($A:$A,MIN(IF(COMPILFOUR&lt;&gt;"",IF(COUNTIF(B$1:B92,COMPILFOUR)=0,ROW(COMPILFOUR),ROWS(COMPILFOUR)+ROW(COMPILFOUR)))))=0,"",INDEX($A:$A,MIN(IF(COMPILFOUR&lt;&gt;"",IF(COUNTIF(B$1:B92,COMPILFOUR)=0,ROW(COMPILFOUR),ROWS(COMPILFOUR)+ROW(COMPILFOUR))))))</f>
        <v/>
      </c>
      <c r="C93" s="25"/>
      <c r="D93" s="25"/>
      <c r="E93" s="25"/>
    </row>
    <row r="94" spans="1:5">
      <c r="A94" s="5" t="str">
        <f t="array" aca="1" ref="A94" ca="1">IF(ROWS($2:94)&lt;=COUNTA(FOURNI),INDEX(FOURNI,SMALL(IF(FOURNI&lt;&gt;"",ROW(INDIRECT("1:"&amp;ROWS(FOURNI)))),ROWS($2:94)),MOD(SMALL(IF(FOURNI&lt;&gt;"",ROW(INDIRECT("1:"&amp;ROWS(FOURNI)))*10^5+COLUMN(FOURNI)),ROWS($2:94)),10^5)-COLUMN(FOURNI)+1),"")</f>
        <v>EDC WOMEN NOOS</v>
      </c>
      <c r="B94" s="5" t="str">
        <f t="array" aca="1" ref="B94" ca="1">IF(INDEX($A:$A,MIN(IF(COMPILFOUR&lt;&gt;"",IF(COUNTIF(B$1:B93,COMPILFOUR)=0,ROW(COMPILFOUR),ROWS(COMPILFOUR)+ROW(COMPILFOUR)))))=0,"",INDEX($A:$A,MIN(IF(COMPILFOUR&lt;&gt;"",IF(COUNTIF(B$1:B93,COMPILFOUR)=0,ROW(COMPILFOUR),ROWS(COMPILFOUR)+ROW(COMPILFOUR))))))</f>
        <v/>
      </c>
      <c r="C94" s="25"/>
      <c r="D94" s="25"/>
      <c r="E94" s="25"/>
    </row>
    <row r="95" spans="1:5">
      <c r="A95" s="5" t="str">
        <f t="array" aca="1" ref="A95" ca="1">IF(ROWS($2:95)&lt;=COUNTA(FOURNI),INDEX(FOURNI,SMALL(IF(FOURNI&lt;&gt;"",ROW(INDIRECT("1:"&amp;ROWS(FOURNI)))),ROWS($2:95)),MOD(SMALL(IF(FOURNI&lt;&gt;"",ROW(INDIRECT("1:"&amp;ROWS(FOURNI)))*10^5+COLUMN(FOURNI)),ROWS($2:95)),10^5)-COLUMN(FOURNI)+1),"")</f>
        <v>EDC WOMEN</v>
      </c>
      <c r="B95" s="5" t="str">
        <f t="array" aca="1" ref="B95" ca="1">IF(INDEX($A:$A,MIN(IF(COMPILFOUR&lt;&gt;"",IF(COUNTIF(B$1:B94,COMPILFOUR)=0,ROW(COMPILFOUR),ROWS(COMPILFOUR)+ROW(COMPILFOUR)))))=0,"",INDEX($A:$A,MIN(IF(COMPILFOUR&lt;&gt;"",IF(COUNTIF(B$1:B94,COMPILFOUR)=0,ROW(COMPILFOUR),ROWS(COMPILFOUR)+ROW(COMPILFOUR))))))</f>
        <v/>
      </c>
      <c r="C95" s="25"/>
      <c r="D95" s="25"/>
      <c r="E95" s="25"/>
    </row>
    <row r="96" spans="1:5">
      <c r="A96" s="5" t="str">
        <f t="array" aca="1" ref="A96" ca="1">IF(ROWS($2:96)&lt;=COUNTA(FOURNI),INDEX(FOURNI,SMALL(IF(FOURNI&lt;&gt;"",ROW(INDIRECT("1:"&amp;ROWS(FOURNI)))),ROWS($2:96)),MOD(SMALL(IF(FOURNI&lt;&gt;"",ROW(INDIRECT("1:"&amp;ROWS(FOURNI)))*10^5+COLUMN(FOURNI)),ROWS($2:96)),10^5)-COLUMN(FOURNI)+1),"")</f>
        <v>WOMEN CASUAL MAIN LINE</v>
      </c>
      <c r="B96" s="5" t="str">
        <f t="array" aca="1" ref="B96" ca="1">IF(INDEX($A:$A,MIN(IF(COMPILFOUR&lt;&gt;"",IF(COUNTIF(B$1:B95,COMPILFOUR)=0,ROW(COMPILFOUR),ROWS(COMPILFOUR)+ROW(COMPILFOUR)))))=0,"",INDEX($A:$A,MIN(IF(COMPILFOUR&lt;&gt;"",IF(COUNTIF(B$1:B95,COMPILFOUR)=0,ROW(COMPILFOUR),ROWS(COMPILFOUR)+ROW(COMPILFOUR))))))</f>
        <v/>
      </c>
      <c r="C96" s="25"/>
      <c r="D96" s="25"/>
      <c r="E96" s="25"/>
    </row>
    <row r="97" spans="1:5">
      <c r="A97" s="5" t="str">
        <f t="array" aca="1" ref="A97" ca="1">IF(ROWS($2:97)&lt;=COUNTA(FOURNI),INDEX(FOURNI,SMALL(IF(FOURNI&lt;&gt;"",ROW(INDIRECT("1:"&amp;ROWS(FOURNI)))),ROWS($2:97)),MOD(SMALL(IF(FOURNI&lt;&gt;"",ROW(INDIRECT("1:"&amp;ROWS(FOURNI)))*10^5+COLUMN(FOURNI)),ROWS($2:97)),10^5)-COLUMN(FOURNI)+1),"")</f>
        <v>EDC WOMEN SPEED</v>
      </c>
      <c r="B97" s="5" t="str">
        <f t="array" aca="1" ref="B97" ca="1">IF(INDEX($A:$A,MIN(IF(COMPILFOUR&lt;&gt;"",IF(COUNTIF(B$1:B96,COMPILFOUR)=0,ROW(COMPILFOUR),ROWS(COMPILFOUR)+ROW(COMPILFOUR)))))=0,"",INDEX($A:$A,MIN(IF(COMPILFOUR&lt;&gt;"",IF(COUNTIF(B$1:B96,COMPILFOUR)=0,ROW(COMPILFOUR),ROWS(COMPILFOUR)+ROW(COMPILFOUR))))))</f>
        <v/>
      </c>
      <c r="C97" s="25"/>
      <c r="D97" s="25"/>
      <c r="E97" s="25"/>
    </row>
    <row r="98" spans="1:5">
      <c r="A98" s="5" t="str">
        <f t="array" aca="1" ref="A98" ca="1">IF(ROWS($2:98)&lt;=COUNTA(FOURNI),INDEX(FOURNI,SMALL(IF(FOURNI&lt;&gt;"",ROW(INDIRECT("1:"&amp;ROWS(FOURNI)))),ROWS($2:98)),MOD(SMALL(IF(FOURNI&lt;&gt;"",ROW(INDIRECT("1:"&amp;ROWS(FOURNI)))*10^5+COLUMN(FOURNI)),ROWS($2:98)),10^5)-COLUMN(FOURNI)+1),"")</f>
        <v>EDC WOMEN MAIN LINE</v>
      </c>
      <c r="B98" s="5" t="str">
        <f t="array" aca="1" ref="B98" ca="1">IF(INDEX($A:$A,MIN(IF(COMPILFOUR&lt;&gt;"",IF(COUNTIF(B$1:B97,COMPILFOUR)=0,ROW(COMPILFOUR),ROWS(COMPILFOUR)+ROW(COMPILFOUR)))))=0,"",INDEX($A:$A,MIN(IF(COMPILFOUR&lt;&gt;"",IF(COUNTIF(B$1:B97,COMPILFOUR)=0,ROW(COMPILFOUR),ROWS(COMPILFOUR)+ROW(COMPILFOUR))))))</f>
        <v/>
      </c>
      <c r="C98" s="25"/>
      <c r="D98" s="25"/>
      <c r="E98" s="25"/>
    </row>
    <row r="99" spans="1:5">
      <c r="A99" s="5" t="str">
        <f t="array" aca="1" ref="A99" ca="1">IF(ROWS($2:99)&lt;=COUNTA(FOURNI),INDEX(FOURNI,SMALL(IF(FOURNI&lt;&gt;"",ROW(INDIRECT("1:"&amp;ROWS(FOURNI)))),ROWS($2:99)),MOD(SMALL(IF(FOURNI&lt;&gt;"",ROW(INDIRECT("1:"&amp;ROWS(FOURNI)))*10^5+COLUMN(FOURNI)),ROWS($2:99)),10^5)-COLUMN(FOURNI)+1),"")</f>
        <v>WOMEN CASUAL MAIN LINE</v>
      </c>
      <c r="B99" s="5" t="str">
        <f t="array" aca="1" ref="B99" ca="1">IF(INDEX($A:$A,MIN(IF(COMPILFOUR&lt;&gt;"",IF(COUNTIF(B$1:B98,COMPILFOUR)=0,ROW(COMPILFOUR),ROWS(COMPILFOUR)+ROW(COMPILFOUR)))))=0,"",INDEX($A:$A,MIN(IF(COMPILFOUR&lt;&gt;"",IF(COUNTIF(B$1:B98,COMPILFOUR)=0,ROW(COMPILFOUR),ROWS(COMPILFOUR)+ROW(COMPILFOUR))))))</f>
        <v/>
      </c>
      <c r="C99" s="25"/>
      <c r="D99" s="25"/>
      <c r="E99" s="25"/>
    </row>
    <row r="100" spans="1:5">
      <c r="A100" s="5" t="str">
        <f t="array" aca="1" ref="A100" ca="1">IF(ROWS($2:100)&lt;=COUNTA(FOURNI),INDEX(FOURNI,SMALL(IF(FOURNI&lt;&gt;"",ROW(INDIRECT("1:"&amp;ROWS(FOURNI)))),ROWS($2:100)),MOD(SMALL(IF(FOURNI&lt;&gt;"",ROW(INDIRECT("1:"&amp;ROWS(FOURNI)))*10^5+COLUMN(FOURNI)),ROWS($2:100)),10^5)-COLUMN(FOURNI)+1),"")</f>
        <v>EDC/CASUAL SHOES WOMEN</v>
      </c>
      <c r="B100" s="5" t="str">
        <f t="array" aca="1" ref="B100" ca="1">IF(INDEX($A:$A,MIN(IF(COMPILFOUR&lt;&gt;"",IF(COUNTIF(B$1:B99,COMPILFOUR)=0,ROW(COMPILFOUR),ROWS(COMPILFOUR)+ROW(COMPILFOUR)))))=0,"",INDEX($A:$A,MIN(IF(COMPILFOUR&lt;&gt;"",IF(COUNTIF(B$1:B99,COMPILFOUR)=0,ROW(COMPILFOUR),ROWS(COMPILFOUR)+ROW(COMPILFOUR))))))</f>
        <v/>
      </c>
      <c r="C100" s="25"/>
      <c r="D100" s="25"/>
      <c r="E100" s="25"/>
    </row>
    <row r="101" spans="1:5">
      <c r="A101" s="5" t="str">
        <f t="array" aca="1" ref="A101" ca="1">IF(ROWS($2:101)&lt;=COUNTA(FOURNI),INDEX(FOURNI,SMALL(IF(FOURNI&lt;&gt;"",ROW(INDIRECT("1:"&amp;ROWS(FOURNI)))),ROWS($2:101)),MOD(SMALL(IF(FOURNI&lt;&gt;"",ROW(INDIRECT("1:"&amp;ROWS(FOURNI)))*10^5+COLUMN(FOURNI)),ROWS($2:101)),10^5)-COLUMN(FOURNI)+1),"")</f>
        <v>EDC WOMEN NOOS</v>
      </c>
      <c r="B101" s="5" t="str">
        <f t="array" aca="1" ref="B101" ca="1">IF(INDEX($A:$A,MIN(IF(COMPILFOUR&lt;&gt;"",IF(COUNTIF(B$1:B100,COMPILFOUR)=0,ROW(COMPILFOUR),ROWS(COMPILFOUR)+ROW(COMPILFOUR)))))=0,"",INDEX($A:$A,MIN(IF(COMPILFOUR&lt;&gt;"",IF(COUNTIF(B$1:B100,COMPILFOUR)=0,ROW(COMPILFOUR),ROWS(COMPILFOUR)+ROW(COMPILFOUR))))))</f>
        <v/>
      </c>
      <c r="C101" s="25"/>
      <c r="D101" s="25"/>
      <c r="E101" s="25"/>
    </row>
    <row r="102" spans="1:5">
      <c r="A102" s="5" t="str">
        <f t="array" aca="1" ref="A102" ca="1">IF(ROWS($2:102)&lt;=COUNTA(FOURNI),INDEX(FOURNI,SMALL(IF(FOURNI&lt;&gt;"",ROW(INDIRECT("1:"&amp;ROWS(FOURNI)))),ROWS($2:102)),MOD(SMALL(IF(FOURNI&lt;&gt;"",ROW(INDIRECT("1:"&amp;ROWS(FOURNI)))*10^5+COLUMN(FOURNI)),ROWS($2:102)),10^5)-COLUMN(FOURNI)+1),"")</f>
        <v>WOMEN CASUAL MAIN LINE</v>
      </c>
      <c r="B102" s="5" t="str">
        <f t="array" aca="1" ref="B102" ca="1">IF(INDEX($A:$A,MIN(IF(COMPILFOUR&lt;&gt;"",IF(COUNTIF(B$1:B101,COMPILFOUR)=0,ROW(COMPILFOUR),ROWS(COMPILFOUR)+ROW(COMPILFOUR)))))=0,"",INDEX($A:$A,MIN(IF(COMPILFOUR&lt;&gt;"",IF(COUNTIF(B$1:B101,COMPILFOUR)=0,ROW(COMPILFOUR),ROWS(COMPILFOUR)+ROW(COMPILFOUR))))))</f>
        <v/>
      </c>
      <c r="C102" s="25"/>
      <c r="D102" s="25"/>
      <c r="E102" s="25"/>
    </row>
    <row r="103" spans="1:5">
      <c r="A103" s="5" t="str">
        <f t="array" aca="1" ref="A103" ca="1">IF(ROWS($2:103)&lt;=COUNTA(FOURNI),INDEX(FOURNI,SMALL(IF(FOURNI&lt;&gt;"",ROW(INDIRECT("1:"&amp;ROWS(FOURNI)))),ROWS($2:103)),MOD(SMALL(IF(FOURNI&lt;&gt;"",ROW(INDIRECT("1:"&amp;ROWS(FOURNI)))*10^5+COLUMN(FOURNI)),ROWS($2:103)),10^5)-COLUMN(FOURNI)+1),"")</f>
        <v>ESPRIT CORP.</v>
      </c>
      <c r="B103" s="5" t="str">
        <f t="array" aca="1" ref="B103" ca="1">IF(INDEX($A:$A,MIN(IF(COMPILFOUR&lt;&gt;"",IF(COUNTIF(B$1:B102,COMPILFOUR)=0,ROW(COMPILFOUR),ROWS(COMPILFOUR)+ROW(COMPILFOUR)))))=0,"",INDEX($A:$A,MIN(IF(COMPILFOUR&lt;&gt;"",IF(COUNTIF(B$1:B102,COMPILFOUR)=0,ROW(COMPILFOUR),ROWS(COMPILFOUR)+ROW(COMPILFOUR))))))</f>
        <v/>
      </c>
      <c r="C103" s="25"/>
      <c r="D103" s="25"/>
      <c r="E103" s="25"/>
    </row>
    <row r="104" spans="1:5">
      <c r="A104" s="5" t="str">
        <f t="array" aca="1" ref="A104" ca="1">IF(ROWS($2:104)&lt;=COUNTA(FOURNI),INDEX(FOURNI,SMALL(IF(FOURNI&lt;&gt;"",ROW(INDIRECT("1:"&amp;ROWS(FOURNI)))),ROWS($2:104)),MOD(SMALL(IF(FOURNI&lt;&gt;"",ROW(INDIRECT("1:"&amp;ROWS(FOURNI)))*10^5+COLUMN(FOURNI)),ROWS($2:104)),10^5)-COLUMN(FOURNI)+1),"")</f>
        <v>ESPRIT CORP.</v>
      </c>
      <c r="B104" s="5" t="str">
        <f t="array" aca="1" ref="B104" ca="1">IF(INDEX($A:$A,MIN(IF(COMPILFOUR&lt;&gt;"",IF(COUNTIF(B$1:B103,COMPILFOUR)=0,ROW(COMPILFOUR),ROWS(COMPILFOUR)+ROW(COMPILFOUR)))))=0,"",INDEX($A:$A,MIN(IF(COMPILFOUR&lt;&gt;"",IF(COUNTIF(B$1:B103,COMPILFOUR)=0,ROW(COMPILFOUR),ROWS(COMPILFOUR)+ROW(COMPILFOUR))))))</f>
        <v/>
      </c>
      <c r="C104" s="25"/>
      <c r="D104" s="25"/>
      <c r="E104" s="25"/>
    </row>
    <row r="105" spans="1:5">
      <c r="A105" s="5" t="str">
        <f t="array" aca="1" ref="A105" ca="1">IF(ROWS($2:105)&lt;=COUNTA(FOURNI),INDEX(FOURNI,SMALL(IF(FOURNI&lt;&gt;"",ROW(INDIRECT("1:"&amp;ROWS(FOURNI)))),ROWS($2:105)),MOD(SMALL(IF(FOURNI&lt;&gt;"",ROW(INDIRECT("1:"&amp;ROWS(FOURNI)))*10^5+COLUMN(FOURNI)),ROWS($2:105)),10^5)-COLUMN(FOURNI)+1),"")</f>
        <v>WOMEN CASUAL MAIN LINE</v>
      </c>
      <c r="B105" s="5" t="str">
        <f t="array" aca="1" ref="B105" ca="1">IF(INDEX($A:$A,MIN(IF(COMPILFOUR&lt;&gt;"",IF(COUNTIF(B$1:B104,COMPILFOUR)=0,ROW(COMPILFOUR),ROWS(COMPILFOUR)+ROW(COMPILFOUR)))))=0,"",INDEX($A:$A,MIN(IF(COMPILFOUR&lt;&gt;"",IF(COUNTIF(B$1:B104,COMPILFOUR)=0,ROW(COMPILFOUR),ROWS(COMPILFOUR)+ROW(COMPILFOUR))))))</f>
        <v/>
      </c>
      <c r="C105" s="25"/>
      <c r="D105" s="25"/>
      <c r="E105" s="25"/>
    </row>
    <row r="106" spans="1:5">
      <c r="A106" s="5" t="str">
        <f t="array" aca="1" ref="A106" ca="1">IF(ROWS($2:106)&lt;=COUNTA(FOURNI),INDEX(FOURNI,SMALL(IF(FOURNI&lt;&gt;"",ROW(INDIRECT("1:"&amp;ROWS(FOURNI)))),ROWS($2:106)),MOD(SMALL(IF(FOURNI&lt;&gt;"",ROW(INDIRECT("1:"&amp;ROWS(FOURNI)))*10^5+COLUMN(FOURNI)),ROWS($2:106)),10^5)-COLUMN(FOURNI)+1),"")</f>
        <v>FALKE</v>
      </c>
      <c r="B106" s="5" t="str">
        <f t="array" aca="1" ref="B106" ca="1">IF(INDEX($A:$A,MIN(IF(COMPILFOUR&lt;&gt;"",IF(COUNTIF(B$1:B105,COMPILFOUR)=0,ROW(COMPILFOUR),ROWS(COMPILFOUR)+ROW(COMPILFOUR)))))=0,"",INDEX($A:$A,MIN(IF(COMPILFOUR&lt;&gt;"",IF(COUNTIF(B$1:B105,COMPILFOUR)=0,ROW(COMPILFOUR),ROWS(COMPILFOUR)+ROW(COMPILFOUR))))))</f>
        <v/>
      </c>
      <c r="C106" s="25"/>
      <c r="D106" s="25"/>
      <c r="E106" s="25"/>
    </row>
    <row r="107" spans="1:5">
      <c r="A107" s="5" t="str">
        <f t="array" aca="1" ref="A107" ca="1">IF(ROWS($2:107)&lt;=COUNTA(FOURNI),INDEX(FOURNI,SMALL(IF(FOURNI&lt;&gt;"",ROW(INDIRECT("1:"&amp;ROWS(FOURNI)))),ROWS($2:107)),MOD(SMALL(IF(FOURNI&lt;&gt;"",ROW(INDIRECT("1:"&amp;ROWS(FOURNI)))*10^5+COLUMN(FOURNI)),ROWS($2:107)),10^5)-COLUMN(FOURNI)+1),"")</f>
        <v>FALKE</v>
      </c>
      <c r="B107" s="5" t="str">
        <f t="array" aca="1" ref="B107" ca="1">IF(INDEX($A:$A,MIN(IF(COMPILFOUR&lt;&gt;"",IF(COUNTIF(B$1:B106,COMPILFOUR)=0,ROW(COMPILFOUR),ROWS(COMPILFOUR)+ROW(COMPILFOUR)))))=0,"",INDEX($A:$A,MIN(IF(COMPILFOUR&lt;&gt;"",IF(COUNTIF(B$1:B106,COMPILFOUR)=0,ROW(COMPILFOUR),ROWS(COMPILFOUR)+ROW(COMPILFOUR))))))</f>
        <v/>
      </c>
      <c r="C107" s="25"/>
      <c r="D107" s="25"/>
      <c r="E107" s="25"/>
    </row>
    <row r="108" spans="1:5">
      <c r="A108" s="5" t="str">
        <f t="array" aca="1" ref="A108" ca="1">IF(ROWS($2:108)&lt;=COUNTA(FOURNI),INDEX(FOURNI,SMALL(IF(FOURNI&lt;&gt;"",ROW(INDIRECT("1:"&amp;ROWS(FOURNI)))),ROWS($2:108)),MOD(SMALL(IF(FOURNI&lt;&gt;"",ROW(INDIRECT("1:"&amp;ROWS(FOURNI)))*10^5+COLUMN(FOURNI)),ROWS($2:108)),10^5)-COLUMN(FOURNI)+1),"")</f>
        <v>WOMEN CASUAL SPECIALS</v>
      </c>
      <c r="B108" s="5" t="str">
        <f t="array" aca="1" ref="B108" ca="1">IF(INDEX($A:$A,MIN(IF(COMPILFOUR&lt;&gt;"",IF(COUNTIF(B$1:B107,COMPILFOUR)=0,ROW(COMPILFOUR),ROWS(COMPILFOUR)+ROW(COMPILFOUR)))))=0,"",INDEX($A:$A,MIN(IF(COMPILFOUR&lt;&gt;"",IF(COUNTIF(B$1:B107,COMPILFOUR)=0,ROW(COMPILFOUR),ROWS(COMPILFOUR)+ROW(COMPILFOUR))))))</f>
        <v/>
      </c>
      <c r="C108" s="25"/>
      <c r="D108" s="25"/>
      <c r="E108" s="25"/>
    </row>
    <row r="109" spans="1:5">
      <c r="A109" s="5" t="str">
        <f t="array" aca="1" ref="A109" ca="1">IF(ROWS($2:109)&lt;=COUNTA(FOURNI),INDEX(FOURNI,SMALL(IF(FOURNI&lt;&gt;"",ROW(INDIRECT("1:"&amp;ROWS(FOURNI)))),ROWS($2:109)),MOD(SMALL(IF(FOURNI&lt;&gt;"",ROW(INDIRECT("1:"&amp;ROWS(FOURNI)))*10^5+COLUMN(FOURNI)),ROWS($2:109)),10^5)-COLUMN(FOURNI)+1),"")</f>
        <v>FALKE  S.A.</v>
      </c>
      <c r="B109" s="5" t="str">
        <f t="array" aca="1" ref="B109" ca="1">IF(INDEX($A:$A,MIN(IF(COMPILFOUR&lt;&gt;"",IF(COUNTIF(B$1:B108,COMPILFOUR)=0,ROW(COMPILFOUR),ROWS(COMPILFOUR)+ROW(COMPILFOUR)))))=0,"",INDEX($A:$A,MIN(IF(COMPILFOUR&lt;&gt;"",IF(COUNTIF(B$1:B108,COMPILFOUR)=0,ROW(COMPILFOUR),ROWS(COMPILFOUR)+ROW(COMPILFOUR))))))</f>
        <v/>
      </c>
      <c r="C109" s="25"/>
      <c r="D109" s="25"/>
      <c r="E109" s="25"/>
    </row>
    <row r="110" spans="1:5">
      <c r="A110" s="5" t="str">
        <f t="array" aca="1" ref="A110" ca="1">IF(ROWS($2:110)&lt;=COUNTA(FOURNI),INDEX(FOURNI,SMALL(IF(FOURNI&lt;&gt;"",ROW(INDIRECT("1:"&amp;ROWS(FOURNI)))),ROWS($2:110)),MOD(SMALL(IF(FOURNI&lt;&gt;"",ROW(INDIRECT("1:"&amp;ROWS(FOURNI)))*10^5+COLUMN(FOURNI)),ROWS($2:110)),10^5)-COLUMN(FOURNI)+1),"")</f>
        <v>FALKE  S.A.</v>
      </c>
      <c r="B110" s="5" t="str">
        <f t="array" aca="1" ref="B110" ca="1">IF(INDEX($A:$A,MIN(IF(COMPILFOUR&lt;&gt;"",IF(COUNTIF(B$1:B109,COMPILFOUR)=0,ROW(COMPILFOUR),ROWS(COMPILFOUR)+ROW(COMPILFOUR)))))=0,"",INDEX($A:$A,MIN(IF(COMPILFOUR&lt;&gt;"",IF(COUNTIF(B$1:B109,COMPILFOUR)=0,ROW(COMPILFOUR),ROWS(COMPILFOUR)+ROW(COMPILFOUR))))))</f>
        <v/>
      </c>
      <c r="C110" s="25"/>
      <c r="D110" s="25"/>
      <c r="E110" s="25"/>
    </row>
    <row r="111" spans="1:5">
      <c r="A111" s="5" t="str">
        <f t="array" aca="1" ref="A111" ca="1">IF(ROWS($2:111)&lt;=COUNTA(FOURNI),INDEX(FOURNI,SMALL(IF(FOURNI&lt;&gt;"",ROW(INDIRECT("1:"&amp;ROWS(FOURNI)))),ROWS($2:111)),MOD(SMALL(IF(FOURNI&lt;&gt;"",ROW(INDIRECT("1:"&amp;ROWS(FOURNI)))*10^5+COLUMN(FOURNI)),ROWS($2:111)),10^5)-COLUMN(FOURNI)+1),"")</f>
        <v>WOMEN COLLECTION ESSENTIALS</v>
      </c>
      <c r="B111" s="5" t="str">
        <f t="array" aca="1" ref="B111" ca="1">IF(INDEX($A:$A,MIN(IF(COMPILFOUR&lt;&gt;"",IF(COUNTIF(B$1:B110,COMPILFOUR)=0,ROW(COMPILFOUR),ROWS(COMPILFOUR)+ROW(COMPILFOUR)))))=0,"",INDEX($A:$A,MIN(IF(COMPILFOUR&lt;&gt;"",IF(COUNTIF(B$1:B110,COMPILFOUR)=0,ROW(COMPILFOUR),ROWS(COMPILFOUR)+ROW(COMPILFOUR))))))</f>
        <v/>
      </c>
      <c r="C111" s="25"/>
      <c r="D111" s="25"/>
      <c r="E111" s="25"/>
    </row>
    <row r="112" spans="1:5">
      <c r="A112" s="5" t="str">
        <f t="array" aca="1" ref="A112" ca="1">IF(ROWS($2:112)&lt;=COUNTA(FOURNI),INDEX(FOURNI,SMALL(IF(FOURNI&lt;&gt;"",ROW(INDIRECT("1:"&amp;ROWS(FOURNI)))),ROWS($2:112)),MOD(SMALL(IF(FOURNI&lt;&gt;"",ROW(INDIRECT("1:"&amp;ROWS(FOURNI)))*10^5+COLUMN(FOURNI)),ROWS($2:112)),10^5)-COLUMN(FOURNI)+1),"")</f>
        <v>KIDS SPECIALS / RETAIL EXPRESS</v>
      </c>
      <c r="B112" s="5" t="str">
        <f t="array" aca="1" ref="B112" ca="1">IF(INDEX($A:$A,MIN(IF(COMPILFOUR&lt;&gt;"",IF(COUNTIF(B$1:B111,COMPILFOUR)=0,ROW(COMPILFOUR),ROWS(COMPILFOUR)+ROW(COMPILFOUR)))))=0,"",INDEX($A:$A,MIN(IF(COMPILFOUR&lt;&gt;"",IF(COUNTIF(B$1:B111,COMPILFOUR)=0,ROW(COMPILFOUR),ROWS(COMPILFOUR)+ROW(COMPILFOUR))))))</f>
        <v/>
      </c>
      <c r="C112" s="25"/>
      <c r="D112" s="25"/>
      <c r="E112" s="25"/>
    </row>
    <row r="113" spans="1:5">
      <c r="A113" s="5" t="str">
        <f t="array" aca="1" ref="A113" ca="1">IF(ROWS($2:113)&lt;=COUNTA(FOURNI),INDEX(FOURNI,SMALL(IF(FOURNI&lt;&gt;"",ROW(INDIRECT("1:"&amp;ROWS(FOURNI)))),ROWS($2:113)),MOD(SMALL(IF(FOURNI&lt;&gt;"",ROW(INDIRECT("1:"&amp;ROWS(FOURNI)))*10^5+COLUMN(FOURNI)),ROWS($2:113)),10^5)-COLUMN(FOURNI)+1),"")</f>
        <v>INTROUVABLE</v>
      </c>
      <c r="B113" s="5" t="str">
        <f t="array" aca="1" ref="B113" ca="1">IF(INDEX($A:$A,MIN(IF(COMPILFOUR&lt;&gt;"",IF(COUNTIF(B$1:B112,COMPILFOUR)=0,ROW(COMPILFOUR),ROWS(COMPILFOUR)+ROW(COMPILFOUR)))))=0,"",INDEX($A:$A,MIN(IF(COMPILFOUR&lt;&gt;"",IF(COUNTIF(B$1:B112,COMPILFOUR)=0,ROW(COMPILFOUR),ROWS(COMPILFOUR)+ROW(COMPILFOUR))))))</f>
        <v/>
      </c>
      <c r="C113" s="25"/>
      <c r="D113" s="25"/>
      <c r="E113" s="25"/>
    </row>
    <row r="114" spans="1:5">
      <c r="A114" s="5" t="str">
        <f t="array" aca="1" ref="A114" ca="1">IF(ROWS($2:114)&lt;=COUNTA(FOURNI),INDEX(FOURNI,SMALL(IF(FOURNI&lt;&gt;"",ROW(INDIRECT("1:"&amp;ROWS(FOURNI)))),ROWS($2:114)),MOD(SMALL(IF(FOURNI&lt;&gt;"",ROW(INDIRECT("1:"&amp;ROWS(FOURNI)))*10^5+COLUMN(FOURNI)),ROWS($2:114)),10^5)-COLUMN(FOURNI)+1),"")</f>
        <v>WOMEN COLLECTION MAIN LINE</v>
      </c>
      <c r="B114" s="5" t="str">
        <f t="array" aca="1" ref="B114" ca="1">IF(INDEX($A:$A,MIN(IF(COMPILFOUR&lt;&gt;"",IF(COUNTIF(B$1:B113,COMPILFOUR)=0,ROW(COMPILFOUR),ROWS(COMPILFOUR)+ROW(COMPILFOUR)))))=0,"",INDEX($A:$A,MIN(IF(COMPILFOUR&lt;&gt;"",IF(COUNTIF(B$1:B113,COMPILFOUR)=0,ROW(COMPILFOUR),ROWS(COMPILFOUR)+ROW(COMPILFOUR))))))</f>
        <v/>
      </c>
      <c r="C114" s="25"/>
      <c r="D114" s="25"/>
      <c r="E114" s="25"/>
    </row>
    <row r="115" spans="1:5">
      <c r="A115" s="5" t="str">
        <f t="array" aca="1" ref="A115" ca="1">IF(ROWS($2:115)&lt;=COUNTA(FOURNI),INDEX(FOURNI,SMALL(IF(FOURNI&lt;&gt;"",ROW(INDIRECT("1:"&amp;ROWS(FOURNI)))),ROWS($2:115)),MOD(SMALL(IF(FOURNI&lt;&gt;"",ROW(INDIRECT("1:"&amp;ROWS(FOURNI)))*10^5+COLUMN(FOURNI)),ROWS($2:115)),10^5)-COLUMN(FOURNI)+1),"")</f>
        <v>MEN CASUAL</v>
      </c>
      <c r="B115" s="5" t="str">
        <f t="array" aca="1" ref="B115" ca="1">IF(INDEX($A:$A,MIN(IF(COMPILFOUR&lt;&gt;"",IF(COUNTIF(B$1:B114,COMPILFOUR)=0,ROW(COMPILFOUR),ROWS(COMPILFOUR)+ROW(COMPILFOUR)))))=0,"",INDEX($A:$A,MIN(IF(COMPILFOUR&lt;&gt;"",IF(COUNTIF(B$1:B114,COMPILFOUR)=0,ROW(COMPILFOUR),ROWS(COMPILFOUR)+ROW(COMPILFOUR))))))</f>
        <v/>
      </c>
      <c r="C115" s="25"/>
      <c r="D115" s="25"/>
      <c r="E115" s="25"/>
    </row>
    <row r="116" spans="1:5">
      <c r="A116" s="5" t="str">
        <f t="array" aca="1" ref="A116" ca="1">IF(ROWS($2:116)&lt;=COUNTA(FOURNI),INDEX(FOURNI,SMALL(IF(FOURNI&lt;&gt;"",ROW(INDIRECT("1:"&amp;ROWS(FOURNI)))),ROWS($2:116)),MOD(SMALL(IF(FOURNI&lt;&gt;"",ROW(INDIRECT("1:"&amp;ROWS(FOURNI)))*10^5+COLUMN(FOURNI)),ROWS($2:116)),10^5)-COLUMN(FOURNI)+1),"")</f>
        <v>KIDS  NOOS</v>
      </c>
      <c r="B116" s="5" t="str">
        <f t="array" aca="1" ref="B116" ca="1">IF(INDEX($A:$A,MIN(IF(COMPILFOUR&lt;&gt;"",IF(COUNTIF(B$1:B115,COMPILFOUR)=0,ROW(COMPILFOUR),ROWS(COMPILFOUR)+ROW(COMPILFOUR)))))=0,"",INDEX($A:$A,MIN(IF(COMPILFOUR&lt;&gt;"",IF(COUNTIF(B$1:B115,COMPILFOUR)=0,ROW(COMPILFOUR),ROWS(COMPILFOUR)+ROW(COMPILFOUR))))))</f>
        <v/>
      </c>
      <c r="C116" s="25"/>
      <c r="D116" s="25"/>
      <c r="E116" s="25"/>
    </row>
    <row r="117" spans="1:5">
      <c r="A117" s="5" t="str">
        <f t="array" aca="1" ref="A117" ca="1">IF(ROWS($2:117)&lt;=COUNTA(FOURNI),INDEX(FOURNI,SMALL(IF(FOURNI&lt;&gt;"",ROW(INDIRECT("1:"&amp;ROWS(FOURNI)))),ROWS($2:117)),MOD(SMALL(IF(FOURNI&lt;&gt;"",ROW(INDIRECT("1:"&amp;ROWS(FOURNI)))*10^5+COLUMN(FOURNI)),ROWS($2:117)),10^5)-COLUMN(FOURNI)+1),"")</f>
        <v>WOMEN COLLECTION MAIN LINE</v>
      </c>
      <c r="B117" s="5" t="str">
        <f t="array" aca="1" ref="B117" ca="1">IF(INDEX($A:$A,MIN(IF(COMPILFOUR&lt;&gt;"",IF(COUNTIF(B$1:B116,COMPILFOUR)=0,ROW(COMPILFOUR),ROWS(COMPILFOUR)+ROW(COMPILFOUR)))))=0,"",INDEX($A:$A,MIN(IF(COMPILFOUR&lt;&gt;"",IF(COUNTIF(B$1:B116,COMPILFOUR)=0,ROW(COMPILFOUR),ROWS(COMPILFOUR)+ROW(COMPILFOUR))))))</f>
        <v/>
      </c>
      <c r="C117" s="25"/>
      <c r="D117" s="25"/>
      <c r="E117" s="25"/>
    </row>
    <row r="118" spans="1:5">
      <c r="A118" s="5" t="str">
        <f t="array" aca="1" ref="A118" ca="1">IF(ROWS($2:118)&lt;=COUNTA(FOURNI),INDEX(FOURNI,SMALL(IF(FOURNI&lt;&gt;"",ROW(INDIRECT("1:"&amp;ROWS(FOURNI)))),ROWS($2:118)),MOD(SMALL(IF(FOURNI&lt;&gt;"",ROW(INDIRECT("1:"&amp;ROWS(FOURNI)))*10^5+COLUMN(FOURNI)),ROWS($2:118)),10^5)-COLUMN(FOURNI)+1),"")</f>
        <v>MEN CASUAL ESSENTIALS</v>
      </c>
      <c r="B118" s="5" t="str">
        <f t="array" aca="1" ref="B118" ca="1">IF(INDEX($A:$A,MIN(IF(COMPILFOUR&lt;&gt;"",IF(COUNTIF(B$1:B117,COMPILFOUR)=0,ROW(COMPILFOUR),ROWS(COMPILFOUR)+ROW(COMPILFOUR)))))=0,"",INDEX($A:$A,MIN(IF(COMPILFOUR&lt;&gt;"",IF(COUNTIF(B$1:B117,COMPILFOUR)=0,ROW(COMPILFOUR),ROWS(COMPILFOUR)+ROW(COMPILFOUR))))))</f>
        <v/>
      </c>
      <c r="C118" s="25"/>
      <c r="D118" s="25"/>
      <c r="E118" s="25"/>
    </row>
    <row r="119" spans="1:5">
      <c r="A119" s="5" t="str">
        <f t="array" aca="1" ref="A119" ca="1">IF(ROWS($2:119)&lt;=COUNTA(FOURNI),INDEX(FOURNI,SMALL(IF(FOURNI&lt;&gt;"",ROW(INDIRECT("1:"&amp;ROWS(FOURNI)))),ROWS($2:119)),MOD(SMALL(IF(FOURNI&lt;&gt;"",ROW(INDIRECT("1:"&amp;ROWS(FOURNI)))*10^5+COLUMN(FOURNI)),ROWS($2:119)),10^5)-COLUMN(FOURNI)+1),"")</f>
        <v>MEN CASUAL</v>
      </c>
      <c r="B119" s="5" t="str">
        <f t="array" aca="1" ref="B119" ca="1">IF(INDEX($A:$A,MIN(IF(COMPILFOUR&lt;&gt;"",IF(COUNTIF(B$1:B118,COMPILFOUR)=0,ROW(COMPILFOUR),ROWS(COMPILFOUR)+ROW(COMPILFOUR)))))=0,"",INDEX($A:$A,MIN(IF(COMPILFOUR&lt;&gt;"",IF(COUNTIF(B$1:B118,COMPILFOUR)=0,ROW(COMPILFOUR),ROWS(COMPILFOUR)+ROW(COMPILFOUR))))))</f>
        <v/>
      </c>
      <c r="C119" s="25"/>
      <c r="D119" s="25"/>
      <c r="E119" s="25"/>
    </row>
    <row r="120" spans="1:5">
      <c r="A120" s="5" t="str">
        <f t="array" aca="1" ref="A120" ca="1">IF(ROWS($2:120)&lt;=COUNTA(FOURNI),INDEX(FOURNI,SMALL(IF(FOURNI&lt;&gt;"",ROW(INDIRECT("1:"&amp;ROWS(FOURNI)))),ROWS($2:120)),MOD(SMALL(IF(FOURNI&lt;&gt;"",ROW(INDIRECT("1:"&amp;ROWS(FOURNI)))*10^5+COLUMN(FOURNI)),ROWS($2:120)),10^5)-COLUMN(FOURNI)+1),"")</f>
        <v>WOMEN COLLECTION MAIN LINE</v>
      </c>
      <c r="B120" s="5" t="str">
        <f t="array" aca="1" ref="B120" ca="1">IF(INDEX($A:$A,MIN(IF(COMPILFOUR&lt;&gt;"",IF(COUNTIF(B$1:B119,COMPILFOUR)=0,ROW(COMPILFOUR),ROWS(COMPILFOUR)+ROW(COMPILFOUR)))))=0,"",INDEX($A:$A,MIN(IF(COMPILFOUR&lt;&gt;"",IF(COUNTIF(B$1:B119,COMPILFOUR)=0,ROW(COMPILFOUR),ROWS(COMPILFOUR)+ROW(COMPILFOUR))))))</f>
        <v/>
      </c>
      <c r="C120" s="25"/>
      <c r="D120" s="25"/>
      <c r="E120" s="25"/>
    </row>
    <row r="121" spans="1:5">
      <c r="A121" s="5" t="str">
        <f t="array" aca="1" ref="A121" ca="1">IF(ROWS($2:121)&lt;=COUNTA(FOURNI),INDEX(FOURNI,SMALL(IF(FOURNI&lt;&gt;"",ROW(INDIRECT("1:"&amp;ROWS(FOURNI)))),ROWS($2:121)),MOD(SMALL(IF(FOURNI&lt;&gt;"",ROW(INDIRECT("1:"&amp;ROWS(FOURNI)))*10^5+COLUMN(FOURNI)),ROWS($2:121)),10^5)-COLUMN(FOURNI)+1),"")</f>
        <v>MEN CASUAL MAIN LINE</v>
      </c>
      <c r="B121" s="5" t="str">
        <f t="array" aca="1" ref="B121" ca="1">IF(INDEX($A:$A,MIN(IF(COMPILFOUR&lt;&gt;"",IF(COUNTIF(B$1:B120,COMPILFOUR)=0,ROW(COMPILFOUR),ROWS(COMPILFOUR)+ROW(COMPILFOUR)))))=0,"",INDEX($A:$A,MIN(IF(COMPILFOUR&lt;&gt;"",IF(COUNTIF(B$1:B120,COMPILFOUR)=0,ROW(COMPILFOUR),ROWS(COMPILFOUR)+ROW(COMPILFOUR))))))</f>
        <v/>
      </c>
      <c r="C121" s="25"/>
      <c r="D121" s="25"/>
      <c r="E121" s="25"/>
    </row>
    <row r="122" spans="1:5">
      <c r="A122" s="5" t="str">
        <f t="array" aca="1" ref="A122" ca="1">IF(ROWS($2:122)&lt;=COUNTA(FOURNI),INDEX(FOURNI,SMALL(IF(FOURNI&lt;&gt;"",ROW(INDIRECT("1:"&amp;ROWS(FOURNI)))),ROWS($2:122)),MOD(SMALL(IF(FOURNI&lt;&gt;"",ROW(INDIRECT("1:"&amp;ROWS(FOURNI)))*10^5+COLUMN(FOURNI)),ROWS($2:122)),10^5)-COLUMN(FOURNI)+1),"")</f>
        <v>MEN CASUAL</v>
      </c>
      <c r="B122" s="5" t="str">
        <f t="array" aca="1" ref="B122" ca="1">IF(INDEX($A:$A,MIN(IF(COMPILFOUR&lt;&gt;"",IF(COUNTIF(B$1:B121,COMPILFOUR)=0,ROW(COMPILFOUR),ROWS(COMPILFOUR)+ROW(COMPILFOUR)))))=0,"",INDEX($A:$A,MIN(IF(COMPILFOUR&lt;&gt;"",IF(COUNTIF(B$1:B121,COMPILFOUR)=0,ROW(COMPILFOUR),ROWS(COMPILFOUR)+ROW(COMPILFOUR))))))</f>
        <v/>
      </c>
      <c r="C122" s="25"/>
      <c r="D122" s="25"/>
      <c r="E122" s="25"/>
    </row>
    <row r="123" spans="1:5">
      <c r="A123" s="5" t="str">
        <f t="array" aca="1" ref="A123" ca="1">IF(ROWS($2:123)&lt;=COUNTA(FOURNI),INDEX(FOURNI,SMALL(IF(FOURNI&lt;&gt;"",ROW(INDIRECT("1:"&amp;ROWS(FOURNI)))),ROWS($2:123)),MOD(SMALL(IF(FOURNI&lt;&gt;"",ROW(INDIRECT("1:"&amp;ROWS(FOURNI)))*10^5+COLUMN(FOURNI)),ROWS($2:123)),10^5)-COLUMN(FOURNI)+1),"")</f>
        <v>WOMEN COLLECTION SPECIAL</v>
      </c>
      <c r="B123" s="5" t="str">
        <f t="array" aca="1" ref="B123" ca="1">IF(INDEX($A:$A,MIN(IF(COMPILFOUR&lt;&gt;"",IF(COUNTIF(B$1:B122,COMPILFOUR)=0,ROW(COMPILFOUR),ROWS(COMPILFOUR)+ROW(COMPILFOUR)))))=0,"",INDEX($A:$A,MIN(IF(COMPILFOUR&lt;&gt;"",IF(COUNTIF(B$1:B122,COMPILFOUR)=0,ROW(COMPILFOUR),ROWS(COMPILFOUR)+ROW(COMPILFOUR))))))</f>
        <v/>
      </c>
      <c r="C123" s="25"/>
      <c r="D123" s="25"/>
      <c r="E123" s="25"/>
    </row>
    <row r="124" spans="1:5">
      <c r="A124" s="5" t="str">
        <f t="array" aca="1" ref="A124" ca="1">IF(ROWS($2:124)&lt;=COUNTA(FOURNI),INDEX(FOURNI,SMALL(IF(FOURNI&lt;&gt;"",ROW(INDIRECT("1:"&amp;ROWS(FOURNI)))),ROWS($2:124)),MOD(SMALL(IF(FOURNI&lt;&gt;"",ROW(INDIRECT("1:"&amp;ROWS(FOURNI)))*10^5+COLUMN(FOURNI)),ROWS($2:124)),10^5)-COLUMN(FOURNI)+1),"")</f>
        <v>MEN CASUAL NOOS</v>
      </c>
      <c r="B124" s="5" t="str">
        <f t="array" aca="1" ref="B124" ca="1">IF(INDEX($A:$A,MIN(IF(COMPILFOUR&lt;&gt;"",IF(COUNTIF(B$1:B123,COMPILFOUR)=0,ROW(COMPILFOUR),ROWS(COMPILFOUR)+ROW(COMPILFOUR)))))=0,"",INDEX($A:$A,MIN(IF(COMPILFOUR&lt;&gt;"",IF(COUNTIF(B$1:B123,COMPILFOUR)=0,ROW(COMPILFOUR),ROWS(COMPILFOUR)+ROW(COMPILFOUR))))))</f>
        <v/>
      </c>
      <c r="C124" s="25"/>
      <c r="D124" s="25"/>
      <c r="E124" s="25"/>
    </row>
    <row r="125" spans="1:5">
      <c r="A125" s="5" t="str">
        <f t="array" aca="1" ref="A125" ca="1">IF(ROWS($2:125)&lt;=COUNTA(FOURNI),INDEX(FOURNI,SMALL(IF(FOURNI&lt;&gt;"",ROW(INDIRECT("1:"&amp;ROWS(FOURNI)))),ROWS($2:125)),MOD(SMALL(IF(FOURNI&lt;&gt;"",ROW(INDIRECT("1:"&amp;ROWS(FOURNI)))*10^5+COLUMN(FOURNI)),ROWS($2:125)),10^5)-COLUMN(FOURNI)+1),"")</f>
        <v>MEN CASUAL ESSENTIALS</v>
      </c>
      <c r="B125" s="5" t="str">
        <f t="array" aca="1" ref="B125" ca="1">IF(INDEX($A:$A,MIN(IF(COMPILFOUR&lt;&gt;"",IF(COUNTIF(B$1:B124,COMPILFOUR)=0,ROW(COMPILFOUR),ROWS(COMPILFOUR)+ROW(COMPILFOUR)))))=0,"",INDEX($A:$A,MIN(IF(COMPILFOUR&lt;&gt;"",IF(COUNTIF(B$1:B124,COMPILFOUR)=0,ROW(COMPILFOUR),ROWS(COMPILFOUR)+ROW(COMPILFOUR))))))</f>
        <v/>
      </c>
      <c r="C125" s="25"/>
      <c r="D125" s="25"/>
      <c r="E125" s="25"/>
    </row>
    <row r="126" spans="1:5">
      <c r="A126" s="5" t="str">
        <f t="array" aca="1" ref="A126" ca="1">IF(ROWS($2:126)&lt;=COUNTA(FOURNI),INDEX(FOURNI,SMALL(IF(FOURNI&lt;&gt;"",ROW(INDIRECT("1:"&amp;ROWS(FOURNI)))),ROWS($2:126)),MOD(SMALL(IF(FOURNI&lt;&gt;"",ROW(INDIRECT("1:"&amp;ROWS(FOURNI)))*10^5+COLUMN(FOURNI)),ROWS($2:126)),10^5)-COLUMN(FOURNI)+1),"")</f>
        <v>WOMEN ESSENTIALS</v>
      </c>
      <c r="B126" s="5" t="str">
        <f t="array" aca="1" ref="B126" ca="1">IF(INDEX($A:$A,MIN(IF(COMPILFOUR&lt;&gt;"",IF(COUNTIF(B$1:B125,COMPILFOUR)=0,ROW(COMPILFOUR),ROWS(COMPILFOUR)+ROW(COMPILFOUR)))))=0,"",INDEX($A:$A,MIN(IF(COMPILFOUR&lt;&gt;"",IF(COUNTIF(B$1:B125,COMPILFOUR)=0,ROW(COMPILFOUR),ROWS(COMPILFOUR)+ROW(COMPILFOUR))))))</f>
        <v/>
      </c>
      <c r="C126" s="25"/>
      <c r="D126" s="25"/>
      <c r="E126" s="25"/>
    </row>
    <row r="127" spans="1:5">
      <c r="A127" s="5" t="str">
        <f t="array" aca="1" ref="A127" ca="1">IF(ROWS($2:127)&lt;=COUNTA(FOURNI),INDEX(FOURNI,SMALL(IF(FOURNI&lt;&gt;"",ROW(INDIRECT("1:"&amp;ROWS(FOURNI)))),ROWS($2:127)),MOD(SMALL(IF(FOURNI&lt;&gt;"",ROW(INDIRECT("1:"&amp;ROWS(FOURNI)))*10^5+COLUMN(FOURNI)),ROWS($2:127)),10^5)-COLUMN(FOURNI)+1),"")</f>
        <v>MEN CASUAL SPEED</v>
      </c>
      <c r="B127" s="5" t="str">
        <f t="array" aca="1" ref="B127" ca="1">IF(INDEX($A:$A,MIN(IF(COMPILFOUR&lt;&gt;"",IF(COUNTIF(B$1:B126,COMPILFOUR)=0,ROW(COMPILFOUR),ROWS(COMPILFOUR)+ROW(COMPILFOUR)))))=0,"",INDEX($A:$A,MIN(IF(COMPILFOUR&lt;&gt;"",IF(COUNTIF(B$1:B126,COMPILFOUR)=0,ROW(COMPILFOUR),ROWS(COMPILFOUR)+ROW(COMPILFOUR))))))</f>
        <v/>
      </c>
      <c r="C127" s="25"/>
      <c r="D127" s="25"/>
      <c r="E127" s="25"/>
    </row>
    <row r="128" spans="1:5">
      <c r="A128" s="5" t="str">
        <f t="array" aca="1" ref="A128" ca="1">IF(ROWS($2:128)&lt;=COUNTA(FOURNI),INDEX(FOURNI,SMALL(IF(FOURNI&lt;&gt;"",ROW(INDIRECT("1:"&amp;ROWS(FOURNI)))),ROWS($2:128)),MOD(SMALL(IF(FOURNI&lt;&gt;"",ROW(INDIRECT("1:"&amp;ROWS(FOURNI)))*10^5+COLUMN(FOURNI)),ROWS($2:128)),10^5)-COLUMN(FOURNI)+1),"")</f>
        <v>MEN CASUAL MAIN LINE</v>
      </c>
      <c r="B128" s="5" t="str">
        <f t="array" aca="1" ref="B128" ca="1">IF(INDEX($A:$A,MIN(IF(COMPILFOUR&lt;&gt;"",IF(COUNTIF(B$1:B127,COMPILFOUR)=0,ROW(COMPILFOUR),ROWS(COMPILFOUR)+ROW(COMPILFOUR)))))=0,"",INDEX($A:$A,MIN(IF(COMPILFOUR&lt;&gt;"",IF(COUNTIF(B$1:B127,COMPILFOUR)=0,ROW(COMPILFOUR),ROWS(COMPILFOUR)+ROW(COMPILFOUR))))))</f>
        <v/>
      </c>
      <c r="C128" s="25"/>
      <c r="D128" s="25"/>
      <c r="E128" s="25"/>
    </row>
    <row r="129" spans="1:5">
      <c r="A129" s="5" t="str">
        <f t="array" aca="1" ref="A129" ca="1">IF(ROWS($2:129)&lt;=COUNTA(FOURNI),INDEX(FOURNI,SMALL(IF(FOURNI&lt;&gt;"",ROW(INDIRECT("1:"&amp;ROWS(FOURNI)))),ROWS($2:129)),MOD(SMALL(IF(FOURNI&lt;&gt;"",ROW(INDIRECT("1:"&amp;ROWS(FOURNI)))*10^5+COLUMN(FOURNI)),ROWS($2:129)),10^5)-COLUMN(FOURNI)+1),"")</f>
        <v>MEN COLLECTION</v>
      </c>
      <c r="B129" s="5" t="str">
        <f t="array" aca="1" ref="B129" ca="1">IF(INDEX($A:$A,MIN(IF(COMPILFOUR&lt;&gt;"",IF(COUNTIF(B$1:B128,COMPILFOUR)=0,ROW(COMPILFOUR),ROWS(COMPILFOUR)+ROW(COMPILFOUR)))))=0,"",INDEX($A:$A,MIN(IF(COMPILFOUR&lt;&gt;"",IF(COUNTIF(B$1:B128,COMPILFOUR)=0,ROW(COMPILFOUR),ROWS(COMPILFOUR)+ROW(COMPILFOUR))))))</f>
        <v/>
      </c>
      <c r="C129" s="25"/>
      <c r="D129" s="25"/>
      <c r="E129" s="25"/>
    </row>
    <row r="130" spans="1:5">
      <c r="A130" s="5" t="str">
        <f t="array" aca="1" ref="A130" ca="1">IF(ROWS($2:130)&lt;=COUNTA(FOURNI),INDEX(FOURNI,SMALL(IF(FOURNI&lt;&gt;"",ROW(INDIRECT("1:"&amp;ROWS(FOURNI)))),ROWS($2:130)),MOD(SMALL(IF(FOURNI&lt;&gt;"",ROW(INDIRECT("1:"&amp;ROWS(FOURNI)))*10^5+COLUMN(FOURNI)),ROWS($2:130)),10^5)-COLUMN(FOURNI)+1),"")</f>
        <v>MEN CASUAL NOOS</v>
      </c>
      <c r="B130" s="5" t="str">
        <f t="array" aca="1" ref="B130" ca="1">IF(INDEX($A:$A,MIN(IF(COMPILFOUR&lt;&gt;"",IF(COUNTIF(B$1:B129,COMPILFOUR)=0,ROW(COMPILFOUR),ROWS(COMPILFOUR)+ROW(COMPILFOUR)))))=0,"",INDEX($A:$A,MIN(IF(COMPILFOUR&lt;&gt;"",IF(COUNTIF(B$1:B129,COMPILFOUR)=0,ROW(COMPILFOUR),ROWS(COMPILFOUR)+ROW(COMPILFOUR))))))</f>
        <v/>
      </c>
      <c r="C130" s="25"/>
      <c r="D130" s="25"/>
      <c r="E130" s="25"/>
    </row>
    <row r="131" spans="1:5">
      <c r="A131" s="5" t="str">
        <f t="array" aca="1" ref="A131" ca="1">IF(ROWS($2:131)&lt;=COUNTA(FOURNI),INDEX(FOURNI,SMALL(IF(FOURNI&lt;&gt;"",ROW(INDIRECT("1:"&amp;ROWS(FOURNI)))),ROWS($2:131)),MOD(SMALL(IF(FOURNI&lt;&gt;"",ROW(INDIRECT("1:"&amp;ROWS(FOURNI)))*10^5+COLUMN(FOURNI)),ROWS($2:131)),10^5)-COLUMN(FOURNI)+1),"")</f>
        <v>MEN COLLECTION ESSENTIALS</v>
      </c>
      <c r="B131" s="5" t="str">
        <f t="array" aca="1" ref="B131" ca="1">IF(INDEX($A:$A,MIN(IF(COMPILFOUR&lt;&gt;"",IF(COUNTIF(B$1:B130,COMPILFOUR)=0,ROW(COMPILFOUR),ROWS(COMPILFOUR)+ROW(COMPILFOUR)))))=0,"",INDEX($A:$A,MIN(IF(COMPILFOUR&lt;&gt;"",IF(COUNTIF(B$1:B130,COMPILFOUR)=0,ROW(COMPILFOUR),ROWS(COMPILFOUR)+ROW(COMPILFOUR))))))</f>
        <v/>
      </c>
      <c r="C131" s="25"/>
      <c r="D131" s="25"/>
      <c r="E131" s="25"/>
    </row>
    <row r="132" spans="1:5">
      <c r="A132" s="5" t="str">
        <f t="array" aca="1" ref="A132" ca="1">IF(ROWS($2:132)&lt;=COUNTA(FOURNI),INDEX(FOURNI,SMALL(IF(FOURNI&lt;&gt;"",ROW(INDIRECT("1:"&amp;ROWS(FOURNI)))),ROWS($2:132)),MOD(SMALL(IF(FOURNI&lt;&gt;"",ROW(INDIRECT("1:"&amp;ROWS(FOURNI)))*10^5+COLUMN(FOURNI)),ROWS($2:132)),10^5)-COLUMN(FOURNI)+1),"")</f>
        <v>MEN CASUAL SPEED</v>
      </c>
      <c r="B132" s="5" t="str">
        <f t="array" aca="1" ref="B132" ca="1">IF(INDEX($A:$A,MIN(IF(COMPILFOUR&lt;&gt;"",IF(COUNTIF(B$1:B131,COMPILFOUR)=0,ROW(COMPILFOUR),ROWS(COMPILFOUR)+ROW(COMPILFOUR)))))=0,"",INDEX($A:$A,MIN(IF(COMPILFOUR&lt;&gt;"",IF(COUNTIF(B$1:B131,COMPILFOUR)=0,ROW(COMPILFOUR),ROWS(COMPILFOUR)+ROW(COMPILFOUR))))))</f>
        <v/>
      </c>
      <c r="C132" s="25"/>
      <c r="D132" s="25"/>
      <c r="E132" s="25"/>
    </row>
    <row r="133" spans="1:5">
      <c r="A133" s="5" t="str">
        <f t="array" aca="1" ref="A133" ca="1">IF(ROWS($2:133)&lt;=COUNTA(FOURNI),INDEX(FOURNI,SMALL(IF(FOURNI&lt;&gt;"",ROW(INDIRECT("1:"&amp;ROWS(FOURNI)))),ROWS($2:133)),MOD(SMALL(IF(FOURNI&lt;&gt;"",ROW(INDIRECT("1:"&amp;ROWS(FOURNI)))*10^5+COLUMN(FOURNI)),ROWS($2:133)),10^5)-COLUMN(FOURNI)+1),"")</f>
        <v>MEN COLLECTION MAIN LINE</v>
      </c>
      <c r="B133" s="5" t="str">
        <f t="array" aca="1" ref="B133" ca="1">IF(INDEX($A:$A,MIN(IF(COMPILFOUR&lt;&gt;"",IF(COUNTIF(B$1:B132,COMPILFOUR)=0,ROW(COMPILFOUR),ROWS(COMPILFOUR)+ROW(COMPILFOUR)))))=0,"",INDEX($A:$A,MIN(IF(COMPILFOUR&lt;&gt;"",IF(COUNTIF(B$1:B132,COMPILFOUR)=0,ROW(COMPILFOUR),ROWS(COMPILFOUR)+ROW(COMPILFOUR))))))</f>
        <v/>
      </c>
      <c r="C133" s="25"/>
      <c r="D133" s="25"/>
      <c r="E133" s="25"/>
    </row>
    <row r="134" spans="1:5">
      <c r="A134" s="5" t="str">
        <f t="array" aca="1" ref="A134" ca="1">IF(ROWS($2:134)&lt;=COUNTA(FOURNI),INDEX(FOURNI,SMALL(IF(FOURNI&lt;&gt;"",ROW(INDIRECT("1:"&amp;ROWS(FOURNI)))),ROWS($2:134)),MOD(SMALL(IF(FOURNI&lt;&gt;"",ROW(INDIRECT("1:"&amp;ROWS(FOURNI)))*10^5+COLUMN(FOURNI)),ROWS($2:134)),10^5)-COLUMN(FOURNI)+1),"")</f>
        <v>MEN COLLECTION</v>
      </c>
      <c r="B134" s="5" t="str">
        <f t="array" aca="1" ref="B134" ca="1">IF(INDEX($A:$A,MIN(IF(COMPILFOUR&lt;&gt;"",IF(COUNTIF(B$1:B133,COMPILFOUR)=0,ROW(COMPILFOUR),ROWS(COMPILFOUR)+ROW(COMPILFOUR)))))=0,"",INDEX($A:$A,MIN(IF(COMPILFOUR&lt;&gt;"",IF(COUNTIF(B$1:B133,COMPILFOUR)=0,ROW(COMPILFOUR),ROWS(COMPILFOUR)+ROW(COMPILFOUR))))))</f>
        <v/>
      </c>
      <c r="C134" s="25"/>
      <c r="D134" s="25"/>
      <c r="E134" s="25"/>
    </row>
    <row r="135" spans="1:5">
      <c r="A135" s="5" t="str">
        <f t="array" aca="1" ref="A135" ca="1">IF(ROWS($2:135)&lt;=COUNTA(FOURNI),INDEX(FOURNI,SMALL(IF(FOURNI&lt;&gt;"",ROW(INDIRECT("1:"&amp;ROWS(FOURNI)))),ROWS($2:135)),MOD(SMALL(IF(FOURNI&lt;&gt;"",ROW(INDIRECT("1:"&amp;ROWS(FOURNI)))*10^5+COLUMN(FOURNI)),ROWS($2:135)),10^5)-COLUMN(FOURNI)+1),"")</f>
        <v>MEN COLLECTION NOOS</v>
      </c>
      <c r="B135" s="5" t="str">
        <f t="array" aca="1" ref="B135" ca="1">IF(INDEX($A:$A,MIN(IF(COMPILFOUR&lt;&gt;"",IF(COUNTIF(B$1:B134,COMPILFOUR)=0,ROW(COMPILFOUR),ROWS(COMPILFOUR)+ROW(COMPILFOUR)))))=0,"",INDEX($A:$A,MIN(IF(COMPILFOUR&lt;&gt;"",IF(COUNTIF(B$1:B134,COMPILFOUR)=0,ROW(COMPILFOUR),ROWS(COMPILFOUR)+ROW(COMPILFOUR))))))</f>
        <v/>
      </c>
      <c r="C135" s="25"/>
      <c r="D135" s="25"/>
      <c r="E135" s="25"/>
    </row>
    <row r="136" spans="1:5">
      <c r="A136" s="5" t="str">
        <f t="array" aca="1" ref="A136" ca="1">IF(ROWS($2:136)&lt;=COUNTA(FOURNI),INDEX(FOURNI,SMALL(IF(FOURNI&lt;&gt;"",ROW(INDIRECT("1:"&amp;ROWS(FOURNI)))),ROWS($2:136)),MOD(SMALL(IF(FOURNI&lt;&gt;"",ROW(INDIRECT("1:"&amp;ROWS(FOURNI)))*10^5+COLUMN(FOURNI)),ROWS($2:136)),10^5)-COLUMN(FOURNI)+1),"")</f>
        <v>MEN COLLECTION ESSENTIALS</v>
      </c>
      <c r="B136" s="5" t="str">
        <f t="array" aca="1" ref="B136" ca="1">IF(INDEX($A:$A,MIN(IF(COMPILFOUR&lt;&gt;"",IF(COUNTIF(B$1:B135,COMPILFOUR)=0,ROW(COMPILFOUR),ROWS(COMPILFOUR)+ROW(COMPILFOUR)))))=0,"",INDEX($A:$A,MIN(IF(COMPILFOUR&lt;&gt;"",IF(COUNTIF(B$1:B135,COMPILFOUR)=0,ROW(COMPILFOUR),ROWS(COMPILFOUR)+ROW(COMPILFOUR))))))</f>
        <v/>
      </c>
      <c r="C136" s="25"/>
      <c r="D136" s="25"/>
      <c r="E136" s="25"/>
    </row>
    <row r="137" spans="1:5">
      <c r="A137" s="5" t="str">
        <f t="array" aca="1" ref="A137" ca="1">IF(ROWS($2:137)&lt;=COUNTA(FOURNI),INDEX(FOURNI,SMALL(IF(FOURNI&lt;&gt;"",ROW(INDIRECT("1:"&amp;ROWS(FOURNI)))),ROWS($2:137)),MOD(SMALL(IF(FOURNI&lt;&gt;"",ROW(INDIRECT("1:"&amp;ROWS(FOURNI)))*10^5+COLUMN(FOURNI)),ROWS($2:137)),10^5)-COLUMN(FOURNI)+1),"")</f>
        <v>MEN COLLECTION SPEED</v>
      </c>
      <c r="B137" s="5" t="str">
        <f t="array" aca="1" ref="B137" ca="1">IF(INDEX($A:$A,MIN(IF(COMPILFOUR&lt;&gt;"",IF(COUNTIF(B$1:B136,COMPILFOUR)=0,ROW(COMPILFOUR),ROWS(COMPILFOUR)+ROW(COMPILFOUR)))))=0,"",INDEX($A:$A,MIN(IF(COMPILFOUR&lt;&gt;"",IF(COUNTIF(B$1:B136,COMPILFOUR)=0,ROW(COMPILFOUR),ROWS(COMPILFOUR)+ROW(COMPILFOUR))))))</f>
        <v/>
      </c>
      <c r="C137" s="25"/>
      <c r="D137" s="25"/>
      <c r="E137" s="25"/>
    </row>
    <row r="138" spans="1:5">
      <c r="A138" s="5" t="str">
        <f t="array" aca="1" ref="A138" ca="1">IF(ROWS($2:138)&lt;=COUNTA(FOURNI),INDEX(FOURNI,SMALL(IF(FOURNI&lt;&gt;"",ROW(INDIRECT("1:"&amp;ROWS(FOURNI)))),ROWS($2:138)),MOD(SMALL(IF(FOURNI&lt;&gt;"",ROW(INDIRECT("1:"&amp;ROWS(FOURNI)))*10^5+COLUMN(FOURNI)),ROWS($2:138)),10^5)-COLUMN(FOURNI)+1),"")</f>
        <v>MEN COLLECTION MAIN LINE</v>
      </c>
      <c r="B138" s="5" t="str">
        <f t="array" aca="1" ref="B138" ca="1">IF(INDEX($A:$A,MIN(IF(COMPILFOUR&lt;&gt;"",IF(COUNTIF(B$1:B137,COMPILFOUR)=0,ROW(COMPILFOUR),ROWS(COMPILFOUR)+ROW(COMPILFOUR)))))=0,"",INDEX($A:$A,MIN(IF(COMPILFOUR&lt;&gt;"",IF(COUNTIF(B$1:B137,COMPILFOUR)=0,ROW(COMPILFOUR),ROWS(COMPILFOUR)+ROW(COMPILFOUR))))))</f>
        <v/>
      </c>
      <c r="C138" s="25"/>
      <c r="D138" s="25"/>
      <c r="E138" s="25"/>
    </row>
    <row r="139" spans="1:5">
      <c r="A139" s="5" t="str">
        <f t="array" aca="1" ref="A139" ca="1">IF(ROWS($2:139)&lt;=COUNTA(FOURNI),INDEX(FOURNI,SMALL(IF(FOURNI&lt;&gt;"",ROW(INDIRECT("1:"&amp;ROWS(FOURNI)))),ROWS($2:139)),MOD(SMALL(IF(FOURNI&lt;&gt;"",ROW(INDIRECT("1:"&amp;ROWS(FOURNI)))*10^5+COLUMN(FOURNI)),ROWS($2:139)),10^5)-COLUMN(FOURNI)+1),"")</f>
        <v>MINI BOYS</v>
      </c>
      <c r="B139" s="5" t="str">
        <f t="array" aca="1" ref="B139" ca="1">IF(INDEX($A:$A,MIN(IF(COMPILFOUR&lt;&gt;"",IF(COUNTIF(B$1:B138,COMPILFOUR)=0,ROW(COMPILFOUR),ROWS(COMPILFOUR)+ROW(COMPILFOUR)))))=0,"",INDEX($A:$A,MIN(IF(COMPILFOUR&lt;&gt;"",IF(COUNTIF(B$1:B138,COMPILFOUR)=0,ROW(COMPILFOUR),ROWS(COMPILFOUR)+ROW(COMPILFOUR))))))</f>
        <v/>
      </c>
      <c r="C139" s="25"/>
      <c r="D139" s="25"/>
      <c r="E139" s="25"/>
    </row>
    <row r="140" spans="1:5">
      <c r="A140" s="5" t="str">
        <f t="array" aca="1" ref="A140" ca="1">IF(ROWS($2:140)&lt;=COUNTA(FOURNI),INDEX(FOURNI,SMALL(IF(FOURNI&lt;&gt;"",ROW(INDIRECT("1:"&amp;ROWS(FOURNI)))),ROWS($2:140)),MOD(SMALL(IF(FOURNI&lt;&gt;"",ROW(INDIRECT("1:"&amp;ROWS(FOURNI)))*10^5+COLUMN(FOURNI)),ROWS($2:140)),10^5)-COLUMN(FOURNI)+1),"")</f>
        <v>MEN COLLECTION NOOS</v>
      </c>
      <c r="B140" s="5" t="str">
        <f t="array" aca="1" ref="B140" ca="1">IF(INDEX($A:$A,MIN(IF(COMPILFOUR&lt;&gt;"",IF(COUNTIF(B$1:B139,COMPILFOUR)=0,ROW(COMPILFOUR),ROWS(COMPILFOUR)+ROW(COMPILFOUR)))))=0,"",INDEX($A:$A,MIN(IF(COMPILFOUR&lt;&gt;"",IF(COUNTIF(B$1:B139,COMPILFOUR)=0,ROW(COMPILFOUR),ROWS(COMPILFOUR)+ROW(COMPILFOUR))))))</f>
        <v/>
      </c>
      <c r="C140" s="25"/>
      <c r="D140" s="25"/>
      <c r="E140" s="25"/>
    </row>
    <row r="141" spans="1:5">
      <c r="A141" s="5" t="str">
        <f t="array" aca="1" ref="A141" ca="1">IF(ROWS($2:141)&lt;=COUNTA(FOURNI),INDEX(FOURNI,SMALL(IF(FOURNI&lt;&gt;"",ROW(INDIRECT("1:"&amp;ROWS(FOURNI)))),ROWS($2:141)),MOD(SMALL(IF(FOURNI&lt;&gt;"",ROW(INDIRECT("1:"&amp;ROWS(FOURNI)))*10^5+COLUMN(FOURNI)),ROWS($2:141)),10^5)-COLUMN(FOURNI)+1),"")</f>
        <v>MINI GIRLS</v>
      </c>
      <c r="B141" s="5" t="str">
        <f t="array" aca="1" ref="B141" ca="1">IF(INDEX($A:$A,MIN(IF(COMPILFOUR&lt;&gt;"",IF(COUNTIF(B$1:B140,COMPILFOUR)=0,ROW(COMPILFOUR),ROWS(COMPILFOUR)+ROW(COMPILFOUR)))))=0,"",INDEX($A:$A,MIN(IF(COMPILFOUR&lt;&gt;"",IF(COUNTIF(B$1:B140,COMPILFOUR)=0,ROW(COMPILFOUR),ROWS(COMPILFOUR)+ROW(COMPILFOUR))))))</f>
        <v/>
      </c>
      <c r="C141" s="25"/>
      <c r="D141" s="25"/>
      <c r="E141" s="25"/>
    </row>
    <row r="142" spans="1:5">
      <c r="A142" s="5" t="str">
        <f t="array" aca="1" ref="A142" ca="1">IF(ROWS($2:142)&lt;=COUNTA(FOURNI),INDEX(FOURNI,SMALL(IF(FOURNI&lt;&gt;"",ROW(INDIRECT("1:"&amp;ROWS(FOURNI)))),ROWS($2:142)),MOD(SMALL(IF(FOURNI&lt;&gt;"",ROW(INDIRECT("1:"&amp;ROWS(FOURNI)))*10^5+COLUMN(FOURNI)),ROWS($2:142)),10^5)-COLUMN(FOURNI)+1),"")</f>
        <v>MINI GIRLS</v>
      </c>
      <c r="B142" s="5" t="str">
        <f t="array" aca="1" ref="B142" ca="1">IF(INDEX($A:$A,MIN(IF(COMPILFOUR&lt;&gt;"",IF(COUNTIF(B$1:B141,COMPILFOUR)=0,ROW(COMPILFOUR),ROWS(COMPILFOUR)+ROW(COMPILFOUR)))))=0,"",INDEX($A:$A,MIN(IF(COMPILFOUR&lt;&gt;"",IF(COUNTIF(B$1:B141,COMPILFOUR)=0,ROW(COMPILFOUR),ROWS(COMPILFOUR)+ROW(COMPILFOUR))))))</f>
        <v/>
      </c>
      <c r="C142" s="25"/>
      <c r="D142" s="25"/>
      <c r="E142" s="25"/>
    </row>
    <row r="143" spans="1:5">
      <c r="A143" s="5" t="str">
        <f t="array" aca="1" ref="A143" ca="1">IF(ROWS($2:143)&lt;=COUNTA(FOURNI),INDEX(FOURNI,SMALL(IF(FOURNI&lt;&gt;"",ROW(INDIRECT("1:"&amp;ROWS(FOURNI)))),ROWS($2:143)),MOD(SMALL(IF(FOURNI&lt;&gt;"",ROW(INDIRECT("1:"&amp;ROWS(FOURNI)))*10^5+COLUMN(FOURNI)),ROWS($2:143)),10^5)-COLUMN(FOURNI)+1),"")</f>
        <v>N/C</v>
      </c>
      <c r="B143" s="5" t="str">
        <f t="array" aca="1" ref="B143" ca="1">IF(INDEX($A:$A,MIN(IF(COMPILFOUR&lt;&gt;"",IF(COUNTIF(B$1:B142,COMPILFOUR)=0,ROW(COMPILFOUR),ROWS(COMPILFOUR)+ROW(COMPILFOUR)))))=0,"",INDEX($A:$A,MIN(IF(COMPILFOUR&lt;&gt;"",IF(COUNTIF(B$1:B142,COMPILFOUR)=0,ROW(COMPILFOUR),ROWS(COMPILFOUR)+ROW(COMPILFOUR))))))</f>
        <v/>
      </c>
      <c r="C143" s="25"/>
      <c r="D143" s="25"/>
      <c r="E143" s="25"/>
    </row>
    <row r="144" spans="1:5">
      <c r="A144" s="5" t="str">
        <f t="array" aca="1" ref="A144" ca="1">IF(ROWS($2:144)&lt;=COUNTA(FOURNI),INDEX(FOURNI,SMALL(IF(FOURNI&lt;&gt;"",ROW(INDIRECT("1:"&amp;ROWS(FOURNI)))),ROWS($2:144)),MOD(SMALL(IF(FOURNI&lt;&gt;"",ROW(INDIRECT("1:"&amp;ROWS(FOURNI)))*10^5+COLUMN(FOURNI)),ROWS($2:144)),10^5)-COLUMN(FOURNI)+1),"")</f>
        <v>NOOS</v>
      </c>
      <c r="B144" s="5" t="str">
        <f t="array" aca="1" ref="B144" ca="1">IF(INDEX($A:$A,MIN(IF(COMPILFOUR&lt;&gt;"",IF(COUNTIF(B$1:B143,COMPILFOUR)=0,ROW(COMPILFOUR),ROWS(COMPILFOUR)+ROW(COMPILFOUR)))))=0,"",INDEX($A:$A,MIN(IF(COMPILFOUR&lt;&gt;"",IF(COUNTIF(B$1:B143,COMPILFOUR)=0,ROW(COMPILFOUR),ROWS(COMPILFOUR)+ROW(COMPILFOUR))))))</f>
        <v/>
      </c>
      <c r="C144" s="25"/>
      <c r="D144" s="25"/>
      <c r="E144" s="25"/>
    </row>
    <row r="145" spans="1:5">
      <c r="A145" s="5" t="str">
        <f t="array" aca="1" ref="A145" ca="1">IF(ROWS($2:145)&lt;=COUNTA(FOURNI),INDEX(FOURNI,SMALL(IF(FOURNI&lt;&gt;"",ROW(INDIRECT("1:"&amp;ROWS(FOURNI)))),ROWS($2:145)),MOD(SMALL(IF(FOURNI&lt;&gt;"",ROW(INDIRECT("1:"&amp;ROWS(FOURNI)))*10^5+COLUMN(FOURNI)),ROWS($2:145)),10^5)-COLUMN(FOURNI)+1),"")</f>
        <v>N/C</v>
      </c>
      <c r="B145" s="5" t="str">
        <f t="array" aca="1" ref="B145" ca="1">IF(INDEX($A:$A,MIN(IF(COMPILFOUR&lt;&gt;"",IF(COUNTIF(B$1:B144,COMPILFOUR)=0,ROW(COMPILFOUR),ROWS(COMPILFOUR)+ROW(COMPILFOUR)))))=0,"",INDEX($A:$A,MIN(IF(COMPILFOUR&lt;&gt;"",IF(COUNTIF(B$1:B144,COMPILFOUR)=0,ROW(COMPILFOUR),ROWS(COMPILFOUR)+ROW(COMPILFOUR))))))</f>
        <v/>
      </c>
      <c r="C145" s="25"/>
      <c r="D145" s="25"/>
      <c r="E145" s="25"/>
    </row>
    <row r="146" spans="1:5">
      <c r="A146" s="5" t="str">
        <f t="array" aca="1" ref="A146" ca="1">IF(ROWS($2:146)&lt;=COUNTA(FOURNI),INDEX(FOURNI,SMALL(IF(FOURNI&lt;&gt;"",ROW(INDIRECT("1:"&amp;ROWS(FOURNI)))),ROWS($2:146)),MOD(SMALL(IF(FOURNI&lt;&gt;"",ROW(INDIRECT("1:"&amp;ROWS(FOURNI)))*10^5+COLUMN(FOURNI)),ROWS($2:146)),10^5)-COLUMN(FOURNI)+1),"")</f>
        <v>PORCELAIN</v>
      </c>
      <c r="B146" s="5" t="str">
        <f t="array" aca="1" ref="B146" ca="1">IF(INDEX($A:$A,MIN(IF(COMPILFOUR&lt;&gt;"",IF(COUNTIF(B$1:B145,COMPILFOUR)=0,ROW(COMPILFOUR),ROWS(COMPILFOUR)+ROW(COMPILFOUR)))))=0,"",INDEX($A:$A,MIN(IF(COMPILFOUR&lt;&gt;"",IF(COUNTIF(B$1:B145,COMPILFOUR)=0,ROW(COMPILFOUR),ROWS(COMPILFOUR)+ROW(COMPILFOUR))))))</f>
        <v/>
      </c>
      <c r="C146" s="25"/>
      <c r="D146" s="25"/>
      <c r="E146" s="25"/>
    </row>
    <row r="147" spans="1:5">
      <c r="A147" s="5" t="str">
        <f t="array" aca="1" ref="A147" ca="1">IF(ROWS($2:147)&lt;=COUNTA(FOURNI),INDEX(FOURNI,SMALL(IF(FOURNI&lt;&gt;"",ROW(INDIRECT("1:"&amp;ROWS(FOURNI)))),ROWS($2:147)),MOD(SMALL(IF(FOURNI&lt;&gt;"",ROW(INDIRECT("1:"&amp;ROWS(FOURNI)))*10^5+COLUMN(FOURNI)),ROWS($2:147)),10^5)-COLUMN(FOURNI)+1),"")</f>
        <v>NOOS</v>
      </c>
      <c r="B147" s="5" t="str">
        <f t="array" aca="1" ref="B147" ca="1">IF(INDEX($A:$A,MIN(IF(COMPILFOUR&lt;&gt;"",IF(COUNTIF(B$1:B146,COMPILFOUR)=0,ROW(COMPILFOUR),ROWS(COMPILFOUR)+ROW(COMPILFOUR)))))=0,"",INDEX($A:$A,MIN(IF(COMPILFOUR&lt;&gt;"",IF(COUNTIF(B$1:B146,COMPILFOUR)=0,ROW(COMPILFOUR),ROWS(COMPILFOUR)+ROW(COMPILFOUR))))))</f>
        <v/>
      </c>
      <c r="C147" s="25"/>
      <c r="D147" s="25"/>
      <c r="E147" s="25"/>
    </row>
    <row r="148" spans="1:5">
      <c r="A148" s="5" t="str">
        <f t="array" aca="1" ref="A148" ca="1">IF(ROWS($2:148)&lt;=COUNTA(FOURNI),INDEX(FOURNI,SMALL(IF(FOURNI&lt;&gt;"",ROW(INDIRECT("1:"&amp;ROWS(FOURNI)))),ROWS($2:148)),MOD(SMALL(IF(FOURNI&lt;&gt;"",ROW(INDIRECT("1:"&amp;ROWS(FOURNI)))*10^5+COLUMN(FOURNI)),ROWS($2:148)),10^5)-COLUMN(FOURNI)+1),"")</f>
        <v>SHOES</v>
      </c>
      <c r="B148" s="5" t="str">
        <f t="array" aca="1" ref="B148" ca="1">IF(INDEX($A:$A,MIN(IF(COMPILFOUR&lt;&gt;"",IF(COUNTIF(B$1:B147,COMPILFOUR)=0,ROW(COMPILFOUR),ROWS(COMPILFOUR)+ROW(COMPILFOUR)))))=0,"",INDEX($A:$A,MIN(IF(COMPILFOUR&lt;&gt;"",IF(COUNTIF(B$1:B147,COMPILFOUR)=0,ROW(COMPILFOUR),ROWS(COMPILFOUR)+ROW(COMPILFOUR))))))</f>
        <v/>
      </c>
      <c r="C148" s="25"/>
      <c r="D148" s="25"/>
      <c r="E148" s="25"/>
    </row>
    <row r="149" spans="1:5">
      <c r="A149" s="5" t="str">
        <f t="array" aca="1" ref="A149" ca="1">IF(ROWS($2:149)&lt;=COUNTA(FOURNI),INDEX(FOURNI,SMALL(IF(FOURNI&lt;&gt;"",ROW(INDIRECT("1:"&amp;ROWS(FOURNI)))),ROWS($2:149)),MOD(SMALL(IF(FOURNI&lt;&gt;"",ROW(INDIRECT("1:"&amp;ROWS(FOURNI)))*10^5+COLUMN(FOURNI)),ROWS($2:149)),10^5)-COLUMN(FOURNI)+1),"")</f>
        <v>PORCELAIN</v>
      </c>
      <c r="B149" s="5" t="str">
        <f t="array" aca="1" ref="B149" ca="1">IF(INDEX($A:$A,MIN(IF(COMPILFOUR&lt;&gt;"",IF(COUNTIF(B$1:B148,COMPILFOUR)=0,ROW(COMPILFOUR),ROWS(COMPILFOUR)+ROW(COMPILFOUR)))))=0,"",INDEX($A:$A,MIN(IF(COMPILFOUR&lt;&gt;"",IF(COUNTIF(B$1:B148,COMPILFOUR)=0,ROW(COMPILFOUR),ROWS(COMPILFOUR)+ROW(COMPILFOUR))))))</f>
        <v/>
      </c>
      <c r="C149" s="25"/>
      <c r="D149" s="25"/>
      <c r="E149" s="25"/>
    </row>
    <row r="150" spans="1:5">
      <c r="A150" s="5" t="str">
        <f t="array" aca="1" ref="A150" ca="1">IF(ROWS($2:150)&lt;=COUNTA(FOURNI),INDEX(FOURNI,SMALL(IF(FOURNI&lt;&gt;"",ROW(INDIRECT("1:"&amp;ROWS(FOURNI)))),ROWS($2:150)),MOD(SMALL(IF(FOURNI&lt;&gt;"",ROW(INDIRECT("1:"&amp;ROWS(FOURNI)))*10^5+COLUMN(FOURNI)),ROWS($2:150)),10^5)-COLUMN(FOURNI)+1),"")</f>
        <v>SHOES MEN</v>
      </c>
      <c r="B150" s="5" t="str">
        <f t="array" aca="1" ref="B150" ca="1">IF(INDEX($A:$A,MIN(IF(COMPILFOUR&lt;&gt;"",IF(COUNTIF(B$1:B149,COMPILFOUR)=0,ROW(COMPILFOUR),ROWS(COMPILFOUR)+ROW(COMPILFOUR)))))=0,"",INDEX($A:$A,MIN(IF(COMPILFOUR&lt;&gt;"",IF(COUNTIF(B$1:B149,COMPILFOUR)=0,ROW(COMPILFOUR),ROWS(COMPILFOUR)+ROW(COMPILFOUR))))))</f>
        <v/>
      </c>
      <c r="C150" s="25"/>
      <c r="D150" s="25"/>
      <c r="E150" s="25"/>
    </row>
    <row r="151" spans="1:5">
      <c r="A151" s="5" t="str">
        <f t="array" aca="1" ref="A151" ca="1">IF(ROWS($2:151)&lt;=COUNTA(FOURNI),INDEX(FOURNI,SMALL(IF(FOURNI&lt;&gt;"",ROW(INDIRECT("1:"&amp;ROWS(FOURNI)))),ROWS($2:151)),MOD(SMALL(IF(FOURNI&lt;&gt;"",ROW(INDIRECT("1:"&amp;ROWS(FOURNI)))*10^5+COLUMN(FOURNI)),ROWS($2:151)),10^5)-COLUMN(FOURNI)+1),"")</f>
        <v>SHOES MEN</v>
      </c>
      <c r="B151" s="5" t="str">
        <f t="array" aca="1" ref="B151" ca="1">IF(INDEX($A:$A,MIN(IF(COMPILFOUR&lt;&gt;"",IF(COUNTIF(B$1:B150,COMPILFOUR)=0,ROW(COMPILFOUR),ROWS(COMPILFOUR)+ROW(COMPILFOUR)))))=0,"",INDEX($A:$A,MIN(IF(COMPILFOUR&lt;&gt;"",IF(COUNTIF(B$1:B150,COMPILFOUR)=0,ROW(COMPILFOUR),ROWS(COMPILFOUR)+ROW(COMPILFOUR))))))</f>
        <v/>
      </c>
      <c r="C151" s="25"/>
      <c r="D151" s="25"/>
      <c r="E151" s="25"/>
    </row>
    <row r="152" spans="1:5">
      <c r="A152" s="5" t="str">
        <f t="array" aca="1" ref="A152" ca="1">IF(ROWS($2:152)&lt;=COUNTA(FOURNI),INDEX(FOURNI,SMALL(IF(FOURNI&lt;&gt;"",ROW(INDIRECT("1:"&amp;ROWS(FOURNI)))),ROWS($2:152)),MOD(SMALL(IF(FOURNI&lt;&gt;"",ROW(INDIRECT("1:"&amp;ROWS(FOURNI)))*10^5+COLUMN(FOURNI)),ROWS($2:152)),10^5)-COLUMN(FOURNI)+1),"")</f>
        <v>SHOES WOMEN CASUAL</v>
      </c>
      <c r="B152" s="5" t="str">
        <f t="array" aca="1" ref="B152" ca="1">IF(INDEX($A:$A,MIN(IF(COMPILFOUR&lt;&gt;"",IF(COUNTIF(B$1:B151,COMPILFOUR)=0,ROW(COMPILFOUR),ROWS(COMPILFOUR)+ROW(COMPILFOUR)))))=0,"",INDEX($A:$A,MIN(IF(COMPILFOUR&lt;&gt;"",IF(COUNTIF(B$1:B151,COMPILFOUR)=0,ROW(COMPILFOUR),ROWS(COMPILFOUR)+ROW(COMPILFOUR))))))</f>
        <v/>
      </c>
      <c r="C152" s="25"/>
      <c r="D152" s="25"/>
      <c r="E152" s="25"/>
    </row>
    <row r="153" spans="1:5">
      <c r="A153" s="5" t="str">
        <f t="array" aca="1" ref="A153" ca="1">IF(ROWS($2:153)&lt;=COUNTA(FOURNI),INDEX(FOURNI,SMALL(IF(FOURNI&lt;&gt;"",ROW(INDIRECT("1:"&amp;ROWS(FOURNI)))),ROWS($2:153)),MOD(SMALL(IF(FOURNI&lt;&gt;"",ROW(INDIRECT("1:"&amp;ROWS(FOURNI)))*10^5+COLUMN(FOURNI)),ROWS($2:153)),10^5)-COLUMN(FOURNI)+1),"")</f>
        <v>SHOES WOMEN CASUAL</v>
      </c>
      <c r="B153" s="5" t="str">
        <f t="array" aca="1" ref="B153" ca="1">IF(INDEX($A:$A,MIN(IF(COMPILFOUR&lt;&gt;"",IF(COUNTIF(B$1:B152,COMPILFOUR)=0,ROW(COMPILFOUR),ROWS(COMPILFOUR)+ROW(COMPILFOUR)))))=0,"",INDEX($A:$A,MIN(IF(COMPILFOUR&lt;&gt;"",IF(COUNTIF(B$1:B152,COMPILFOUR)=0,ROW(COMPILFOUR),ROWS(COMPILFOUR)+ROW(COMPILFOUR))))))</f>
        <v/>
      </c>
      <c r="C153" s="25"/>
      <c r="D153" s="25"/>
      <c r="E153" s="25"/>
    </row>
    <row r="154" spans="1:5">
      <c r="A154" s="5" t="str">
        <f t="array" aca="1" ref="A154" ca="1">IF(ROWS($2:154)&lt;=COUNTA(FOURNI),INDEX(FOURNI,SMALL(IF(FOURNI&lt;&gt;"",ROW(INDIRECT("1:"&amp;ROWS(FOURNI)))),ROWS($2:154)),MOD(SMALL(IF(FOURNI&lt;&gt;"",ROW(INDIRECT("1:"&amp;ROWS(FOURNI)))*10^5+COLUMN(FOURNI)),ROWS($2:154)),10^5)-COLUMN(FOURNI)+1),"")</f>
        <v>SHOES WOMEN COLLECTION</v>
      </c>
      <c r="B154" s="5" t="str">
        <f t="array" aca="1" ref="B154" ca="1">IF(INDEX($A:$A,MIN(IF(COMPILFOUR&lt;&gt;"",IF(COUNTIF(B$1:B153,COMPILFOUR)=0,ROW(COMPILFOUR),ROWS(COMPILFOUR)+ROW(COMPILFOUR)))))=0,"",INDEX($A:$A,MIN(IF(COMPILFOUR&lt;&gt;"",IF(COUNTIF(B$1:B153,COMPILFOUR)=0,ROW(COMPILFOUR),ROWS(COMPILFOUR)+ROW(COMPILFOUR))))))</f>
        <v/>
      </c>
      <c r="C154" s="25"/>
      <c r="D154" s="25"/>
      <c r="E154" s="25"/>
    </row>
    <row r="155" spans="1:5">
      <c r="A155" s="5" t="str">
        <f t="array" aca="1" ref="A155" ca="1">IF(ROWS($2:155)&lt;=COUNTA(FOURNI),INDEX(FOURNI,SMALL(IF(FOURNI&lt;&gt;"",ROW(INDIRECT("1:"&amp;ROWS(FOURNI)))),ROWS($2:155)),MOD(SMALL(IF(FOURNI&lt;&gt;"",ROW(INDIRECT("1:"&amp;ROWS(FOURNI)))*10^5+COLUMN(FOURNI)),ROWS($2:155)),10^5)-COLUMN(FOURNI)+1),"")</f>
        <v>SHOES WOMEN FEMININ</v>
      </c>
      <c r="B155" s="5" t="str">
        <f t="array" aca="1" ref="B155" ca="1">IF(INDEX($A:$A,MIN(IF(COMPILFOUR&lt;&gt;"",IF(COUNTIF(B$1:B154,COMPILFOUR)=0,ROW(COMPILFOUR),ROWS(COMPILFOUR)+ROW(COMPILFOUR)))))=0,"",INDEX($A:$A,MIN(IF(COMPILFOUR&lt;&gt;"",IF(COUNTIF(B$1:B154,COMPILFOUR)=0,ROW(COMPILFOUR),ROWS(COMPILFOUR)+ROW(COMPILFOUR))))))</f>
        <v/>
      </c>
      <c r="C155" s="25"/>
      <c r="D155" s="25"/>
      <c r="E155" s="25"/>
    </row>
    <row r="156" spans="1:5">
      <c r="A156" s="5" t="str">
        <f t="array" aca="1" ref="A156" ca="1">IF(ROWS($2:156)&lt;=COUNTA(FOURNI),INDEX(FOURNI,SMALL(IF(FOURNI&lt;&gt;"",ROW(INDIRECT("1:"&amp;ROWS(FOURNI)))),ROWS($2:156)),MOD(SMALL(IF(FOURNI&lt;&gt;"",ROW(INDIRECT("1:"&amp;ROWS(FOURNI)))*10^5+COLUMN(FOURNI)),ROWS($2:156)),10^5)-COLUMN(FOURNI)+1),"")</f>
        <v>SHOES WOMEN FEMININ</v>
      </c>
      <c r="B156" s="5" t="str">
        <f t="array" aca="1" ref="B156" ca="1">IF(INDEX($A:$A,MIN(IF(COMPILFOUR&lt;&gt;"",IF(COUNTIF(B$1:B155,COMPILFOUR)=0,ROW(COMPILFOUR),ROWS(COMPILFOUR)+ROW(COMPILFOUR)))))=0,"",INDEX($A:$A,MIN(IF(COMPILFOUR&lt;&gt;"",IF(COUNTIF(B$1:B155,COMPILFOUR)=0,ROW(COMPILFOUR),ROWS(COMPILFOUR)+ROW(COMPILFOUR))))))</f>
        <v/>
      </c>
      <c r="C156" s="25"/>
      <c r="D156" s="25"/>
      <c r="E156" s="25"/>
    </row>
    <row r="157" spans="1:5">
      <c r="A157" s="5" t="str">
        <f t="array" aca="1" ref="A157" ca="1">IF(ROWS($2:157)&lt;=COUNTA(FOURNI),INDEX(FOURNI,SMALL(IF(FOURNI&lt;&gt;"",ROW(INDIRECT("1:"&amp;ROWS(FOURNI)))),ROWS($2:157)),MOD(SMALL(IF(FOURNI&lt;&gt;"",ROW(INDIRECT("1:"&amp;ROWS(FOURNI)))*10^5+COLUMN(FOURNI)),ROWS($2:157)),10^5)-COLUMN(FOURNI)+1),"")</f>
        <v>UMBRELLAS</v>
      </c>
      <c r="B157" s="5" t="str">
        <f t="array" aca="1" ref="B157" ca="1">IF(INDEX($A:$A,MIN(IF(COMPILFOUR&lt;&gt;"",IF(COUNTIF(B$1:B156,COMPILFOUR)=0,ROW(COMPILFOUR),ROWS(COMPILFOUR)+ROW(COMPILFOUR)))))=0,"",INDEX($A:$A,MIN(IF(COMPILFOUR&lt;&gt;"",IF(COUNTIF(B$1:B156,COMPILFOUR)=0,ROW(COMPILFOUR),ROWS(COMPILFOUR)+ROW(COMPILFOUR))))))</f>
        <v/>
      </c>
      <c r="C157" s="25"/>
      <c r="D157" s="25"/>
      <c r="E157" s="25"/>
    </row>
    <row r="158" spans="1:5">
      <c r="A158" s="5" t="str">
        <f t="array" aca="1" ref="A158" ca="1">IF(ROWS($2:158)&lt;=COUNTA(FOURNI),INDEX(FOURNI,SMALL(IF(FOURNI&lt;&gt;"",ROW(INDIRECT("1:"&amp;ROWS(FOURNI)))),ROWS($2:158)),MOD(SMALL(IF(FOURNI&lt;&gt;"",ROW(INDIRECT("1:"&amp;ROWS(FOURNI)))*10^5+COLUMN(FOURNI)),ROWS($2:158)),10^5)-COLUMN(FOURNI)+1),"")</f>
        <v>UMBRELLAS</v>
      </c>
      <c r="B158" s="5" t="str">
        <f t="array" aca="1" ref="B158" ca="1">IF(INDEX($A:$A,MIN(IF(COMPILFOUR&lt;&gt;"",IF(COUNTIF(B$1:B157,COMPILFOUR)=0,ROW(COMPILFOUR),ROWS(COMPILFOUR)+ROW(COMPILFOUR)))))=0,"",INDEX($A:$A,MIN(IF(COMPILFOUR&lt;&gt;"",IF(COUNTIF(B$1:B157,COMPILFOUR)=0,ROW(COMPILFOUR),ROWS(COMPILFOUR)+ROW(COMPILFOUR))))))</f>
        <v/>
      </c>
      <c r="C158" s="25"/>
      <c r="D158" s="25"/>
      <c r="E158" s="25"/>
    </row>
    <row r="159" spans="1:5">
      <c r="A159" s="5" t="str">
        <f t="array" aca="1" ref="A159" ca="1">IF(ROWS($2:159)&lt;=COUNTA(FOURNI),INDEX(FOURNI,SMALL(IF(FOURNI&lt;&gt;"",ROW(INDIRECT("1:"&amp;ROWS(FOURNI)))),ROWS($2:159)),MOD(SMALL(IF(FOURNI&lt;&gt;"",ROW(INDIRECT("1:"&amp;ROWS(FOURNI)))*10^5+COLUMN(FOURNI)),ROWS($2:159)),10^5)-COLUMN(FOURNI)+1),"")</f>
        <v>WOMEN CASUAL MAIN LINE</v>
      </c>
      <c r="B159" s="5" t="str">
        <f t="array" aca="1" ref="B159" ca="1">IF(INDEX($A:$A,MIN(IF(COMPILFOUR&lt;&gt;"",IF(COUNTIF(B$1:B158,COMPILFOUR)=0,ROW(COMPILFOUR),ROWS(COMPILFOUR)+ROW(COMPILFOUR)))))=0,"",INDEX($A:$A,MIN(IF(COMPILFOUR&lt;&gt;"",IF(COUNTIF(B$1:B158,COMPILFOUR)=0,ROW(COMPILFOUR),ROWS(COMPILFOUR)+ROW(COMPILFOUR))))))</f>
        <v/>
      </c>
      <c r="C159" s="25"/>
      <c r="D159" s="25"/>
      <c r="E159" s="25"/>
    </row>
    <row r="160" spans="1:5">
      <c r="A160" s="5" t="str">
        <f t="array" aca="1" ref="A160" ca="1">IF(ROWS($2:160)&lt;=COUNTA(FOURNI),INDEX(FOURNI,SMALL(IF(FOURNI&lt;&gt;"",ROW(INDIRECT("1:"&amp;ROWS(FOURNI)))),ROWS($2:160)),MOD(SMALL(IF(FOURNI&lt;&gt;"",ROW(INDIRECT("1:"&amp;ROWS(FOURNI)))*10^5+COLUMN(FOURNI)),ROWS($2:160)),10^5)-COLUMN(FOURNI)+1),"")</f>
        <v>WOMAN COLLECTION</v>
      </c>
      <c r="B160" s="5" t="str">
        <f t="array" aca="1" ref="B160" ca="1">IF(INDEX($A:$A,MIN(IF(COMPILFOUR&lt;&gt;"",IF(COUNTIF(B$1:B159,COMPILFOUR)=0,ROW(COMPILFOUR),ROWS(COMPILFOUR)+ROW(COMPILFOUR)))))=0,"",INDEX($A:$A,MIN(IF(COMPILFOUR&lt;&gt;"",IF(COUNTIF(B$1:B159,COMPILFOUR)=0,ROW(COMPILFOUR),ROWS(COMPILFOUR)+ROW(COMPILFOUR))))))</f>
        <v/>
      </c>
      <c r="C160" s="25"/>
      <c r="D160" s="25"/>
      <c r="E160" s="25"/>
    </row>
    <row r="161" spans="1:5">
      <c r="A161" s="5" t="str">
        <f t="array" aca="1" ref="A161" ca="1">IF(ROWS($2:161)&lt;=COUNTA(FOURNI),INDEX(FOURNI,SMALL(IF(FOURNI&lt;&gt;"",ROW(INDIRECT("1:"&amp;ROWS(FOURNI)))),ROWS($2:161)),MOD(SMALL(IF(FOURNI&lt;&gt;"",ROW(INDIRECT("1:"&amp;ROWS(FOURNI)))*10^5+COLUMN(FOURNI)),ROWS($2:161)),10^5)-COLUMN(FOURNI)+1),"")</f>
        <v>WOMEN CASUAL MAIN LINE</v>
      </c>
      <c r="B161" s="5" t="str">
        <f t="array" aca="1" ref="B161" ca="1">IF(INDEX($A:$A,MIN(IF(COMPILFOUR&lt;&gt;"",IF(COUNTIF(B$1:B160,COMPILFOUR)=0,ROW(COMPILFOUR),ROWS(COMPILFOUR)+ROW(COMPILFOUR)))))=0,"",INDEX($A:$A,MIN(IF(COMPILFOUR&lt;&gt;"",IF(COUNTIF(B$1:B160,COMPILFOUR)=0,ROW(COMPILFOUR),ROWS(COMPILFOUR)+ROW(COMPILFOUR))))))</f>
        <v/>
      </c>
      <c r="C161" s="25"/>
      <c r="D161" s="25"/>
      <c r="E161" s="25"/>
    </row>
    <row r="162" spans="1:5">
      <c r="A162" s="5" t="str">
        <f t="array" aca="1" ref="A162" ca="1">IF(ROWS($2:162)&lt;=COUNTA(FOURNI),INDEX(FOURNI,SMALL(IF(FOURNI&lt;&gt;"",ROW(INDIRECT("1:"&amp;ROWS(FOURNI)))),ROWS($2:162)),MOD(SMALL(IF(FOURNI&lt;&gt;"",ROW(INDIRECT("1:"&amp;ROWS(FOURNI)))*10^5+COLUMN(FOURNI)),ROWS($2:162)),10^5)-COLUMN(FOURNI)+1),"")</f>
        <v>WOMEN CASUAL MAIN LINE</v>
      </c>
      <c r="B162" s="5" t="str">
        <f t="array" aca="1" ref="B162" ca="1">IF(INDEX($A:$A,MIN(IF(COMPILFOUR&lt;&gt;"",IF(COUNTIF(B$1:B161,COMPILFOUR)=0,ROW(COMPILFOUR),ROWS(COMPILFOUR)+ROW(COMPILFOUR)))))=0,"",INDEX($A:$A,MIN(IF(COMPILFOUR&lt;&gt;"",IF(COUNTIF(B$1:B161,COMPILFOUR)=0,ROW(COMPILFOUR),ROWS(COMPILFOUR)+ROW(COMPILFOUR))))))</f>
        <v/>
      </c>
      <c r="C162" s="25"/>
      <c r="D162" s="25"/>
      <c r="E162" s="25"/>
    </row>
    <row r="163" spans="1:5">
      <c r="A163" s="5" t="str">
        <f t="array" aca="1" ref="A163" ca="1">IF(ROWS($2:163)&lt;=COUNTA(FOURNI),INDEX(FOURNI,SMALL(IF(FOURNI&lt;&gt;"",ROW(INDIRECT("1:"&amp;ROWS(FOURNI)))),ROWS($2:163)),MOD(SMALL(IF(FOURNI&lt;&gt;"",ROW(INDIRECT("1:"&amp;ROWS(FOURNI)))*10^5+COLUMN(FOURNI)),ROWS($2:163)),10^5)-COLUMN(FOURNI)+1),"")</f>
        <v>WOMEN CASUAL NOOS</v>
      </c>
      <c r="B163" s="5" t="str">
        <f t="array" aca="1" ref="B163" ca="1">IF(INDEX($A:$A,MIN(IF(COMPILFOUR&lt;&gt;"",IF(COUNTIF(B$1:B162,COMPILFOUR)=0,ROW(COMPILFOUR),ROWS(COMPILFOUR)+ROW(COMPILFOUR)))))=0,"",INDEX($A:$A,MIN(IF(COMPILFOUR&lt;&gt;"",IF(COUNTIF(B$1:B162,COMPILFOUR)=0,ROW(COMPILFOUR),ROWS(COMPILFOUR)+ROW(COMPILFOUR))))))</f>
        <v/>
      </c>
      <c r="C163" s="25"/>
      <c r="D163" s="25"/>
      <c r="E163" s="25"/>
    </row>
    <row r="164" spans="1:5">
      <c r="A164" s="5" t="str">
        <f t="array" aca="1" ref="A164" ca="1">IF(ROWS($2:164)&lt;=COUNTA(FOURNI),INDEX(FOURNI,SMALL(IF(FOURNI&lt;&gt;"",ROW(INDIRECT("1:"&amp;ROWS(FOURNI)))),ROWS($2:164)),MOD(SMALL(IF(FOURNI&lt;&gt;"",ROW(INDIRECT("1:"&amp;ROWS(FOURNI)))*10^5+COLUMN(FOURNI)),ROWS($2:164)),10^5)-COLUMN(FOURNI)+1),"")</f>
        <v>WOMEN CASUAL MAIN LINE</v>
      </c>
      <c r="B164" s="5" t="str">
        <f t="array" aca="1" ref="B164" ca="1">IF(INDEX($A:$A,MIN(IF(COMPILFOUR&lt;&gt;"",IF(COUNTIF(B$1:B163,COMPILFOUR)=0,ROW(COMPILFOUR),ROWS(COMPILFOUR)+ROW(COMPILFOUR)))))=0,"",INDEX($A:$A,MIN(IF(COMPILFOUR&lt;&gt;"",IF(COUNTIF(B$1:B163,COMPILFOUR)=0,ROW(COMPILFOUR),ROWS(COMPILFOUR)+ROW(COMPILFOUR))))))</f>
        <v/>
      </c>
      <c r="C164" s="25"/>
      <c r="D164" s="25"/>
      <c r="E164" s="25"/>
    </row>
    <row r="165" spans="1:5">
      <c r="A165" s="5" t="str">
        <f t="array" aca="1" ref="A165" ca="1">IF(ROWS($2:165)&lt;=COUNTA(FOURNI),INDEX(FOURNI,SMALL(IF(FOURNI&lt;&gt;"",ROW(INDIRECT("1:"&amp;ROWS(FOURNI)))),ROWS($2:165)),MOD(SMALL(IF(FOURNI&lt;&gt;"",ROW(INDIRECT("1:"&amp;ROWS(FOURNI)))*10^5+COLUMN(FOURNI)),ROWS($2:165)),10^5)-COLUMN(FOURNI)+1),"")</f>
        <v>WOMEN CASUAL SPECIALS</v>
      </c>
      <c r="B165" s="5" t="str">
        <f t="array" aca="1" ref="B165" ca="1">IF(INDEX($A:$A,MIN(IF(COMPILFOUR&lt;&gt;"",IF(COUNTIF(B$1:B164,COMPILFOUR)=0,ROW(COMPILFOUR),ROWS(COMPILFOUR)+ROW(COMPILFOUR)))))=0,"",INDEX($A:$A,MIN(IF(COMPILFOUR&lt;&gt;"",IF(COUNTIF(B$1:B164,COMPILFOUR)=0,ROW(COMPILFOUR),ROWS(COMPILFOUR)+ROW(COMPILFOUR))))))</f>
        <v/>
      </c>
      <c r="C165" s="25"/>
      <c r="D165" s="25"/>
      <c r="E165" s="25"/>
    </row>
    <row r="166" spans="1:5">
      <c r="A166" s="5" t="str">
        <f t="array" aca="1" ref="A166" ca="1">IF(ROWS($2:166)&lt;=COUNTA(FOURNI),INDEX(FOURNI,SMALL(IF(FOURNI&lt;&gt;"",ROW(INDIRECT("1:"&amp;ROWS(FOURNI)))),ROWS($2:166)),MOD(SMALL(IF(FOURNI&lt;&gt;"",ROW(INDIRECT("1:"&amp;ROWS(FOURNI)))*10^5+COLUMN(FOURNI)),ROWS($2:166)),10^5)-COLUMN(FOURNI)+1),"")</f>
        <v>WOMEN CASUAL NOOS</v>
      </c>
      <c r="B166" s="5" t="str">
        <f t="array" aca="1" ref="B166" ca="1">IF(INDEX($A:$A,MIN(IF(COMPILFOUR&lt;&gt;"",IF(COUNTIF(B$1:B165,COMPILFOUR)=0,ROW(COMPILFOUR),ROWS(COMPILFOUR)+ROW(COMPILFOUR)))))=0,"",INDEX($A:$A,MIN(IF(COMPILFOUR&lt;&gt;"",IF(COUNTIF(B$1:B165,COMPILFOUR)=0,ROW(COMPILFOUR),ROWS(COMPILFOUR)+ROW(COMPILFOUR))))))</f>
        <v/>
      </c>
      <c r="C166" s="25"/>
      <c r="D166" s="25"/>
      <c r="E166" s="25"/>
    </row>
    <row r="167" spans="1:5">
      <c r="A167" s="5" t="str">
        <f t="array" aca="1" ref="A167" ca="1">IF(ROWS($2:167)&lt;=COUNTA(FOURNI),INDEX(FOURNI,SMALL(IF(FOURNI&lt;&gt;"",ROW(INDIRECT("1:"&amp;ROWS(FOURNI)))),ROWS($2:167)),MOD(SMALL(IF(FOURNI&lt;&gt;"",ROW(INDIRECT("1:"&amp;ROWS(FOURNI)))*10^5+COLUMN(FOURNI)),ROWS($2:167)),10^5)-COLUMN(FOURNI)+1),"")</f>
        <v>WOMEN CASUAL SPEED</v>
      </c>
      <c r="B167" s="5" t="str">
        <f t="array" aca="1" ref="B167" ca="1">IF(INDEX($A:$A,MIN(IF(COMPILFOUR&lt;&gt;"",IF(COUNTIF(B$1:B166,COMPILFOUR)=0,ROW(COMPILFOUR),ROWS(COMPILFOUR)+ROW(COMPILFOUR)))))=0,"",INDEX($A:$A,MIN(IF(COMPILFOUR&lt;&gt;"",IF(COUNTIF(B$1:B166,COMPILFOUR)=0,ROW(COMPILFOUR),ROWS(COMPILFOUR)+ROW(COMPILFOUR))))))</f>
        <v/>
      </c>
      <c r="C167" s="25"/>
      <c r="D167" s="25"/>
      <c r="E167" s="25"/>
    </row>
    <row r="168" spans="1:5">
      <c r="A168" s="5" t="str">
        <f t="array" aca="1" ref="A168" ca="1">IF(ROWS($2:168)&lt;=COUNTA(FOURNI),INDEX(FOURNI,SMALL(IF(FOURNI&lt;&gt;"",ROW(INDIRECT("1:"&amp;ROWS(FOURNI)))),ROWS($2:168)),MOD(SMALL(IF(FOURNI&lt;&gt;"",ROW(INDIRECT("1:"&amp;ROWS(FOURNI)))*10^5+COLUMN(FOURNI)),ROWS($2:168)),10^5)-COLUMN(FOURNI)+1),"")</f>
        <v>WOMEN CASUAL SPECIALS</v>
      </c>
      <c r="B168" s="5" t="str">
        <f t="array" aca="1" ref="B168" ca="1">IF(INDEX($A:$A,MIN(IF(COMPILFOUR&lt;&gt;"",IF(COUNTIF(B$1:B167,COMPILFOUR)=0,ROW(COMPILFOUR),ROWS(COMPILFOUR)+ROW(COMPILFOUR)))))=0,"",INDEX($A:$A,MIN(IF(COMPILFOUR&lt;&gt;"",IF(COUNTIF(B$1:B167,COMPILFOUR)=0,ROW(COMPILFOUR),ROWS(COMPILFOUR)+ROW(COMPILFOUR))))))</f>
        <v/>
      </c>
      <c r="C168" s="25"/>
      <c r="D168" s="25"/>
      <c r="E168" s="25"/>
    </row>
    <row r="169" spans="1:5">
      <c r="A169" s="5" t="str">
        <f t="array" aca="1" ref="A169" ca="1">IF(ROWS($2:169)&lt;=COUNTA(FOURNI),INDEX(FOURNI,SMALL(IF(FOURNI&lt;&gt;"",ROW(INDIRECT("1:"&amp;ROWS(FOURNI)))),ROWS($2:169)),MOD(SMALL(IF(FOURNI&lt;&gt;"",ROW(INDIRECT("1:"&amp;ROWS(FOURNI)))*10^5+COLUMN(FOURNI)),ROWS($2:169)),10^5)-COLUMN(FOURNI)+1),"")</f>
        <v>WOMEN COLLECTION ESSENTIALS</v>
      </c>
      <c r="B169" s="5" t="str">
        <f t="array" aca="1" ref="B169" ca="1">IF(INDEX($A:$A,MIN(IF(COMPILFOUR&lt;&gt;"",IF(COUNTIF(B$1:B168,COMPILFOUR)=0,ROW(COMPILFOUR),ROWS(COMPILFOUR)+ROW(COMPILFOUR)))))=0,"",INDEX($A:$A,MIN(IF(COMPILFOUR&lt;&gt;"",IF(COUNTIF(B$1:B168,COMPILFOUR)=0,ROW(COMPILFOUR),ROWS(COMPILFOUR)+ROW(COMPILFOUR))))))</f>
        <v/>
      </c>
      <c r="C169" s="25"/>
      <c r="D169" s="25"/>
      <c r="E169" s="25"/>
    </row>
    <row r="170" spans="1:5">
      <c r="A170" s="5" t="str">
        <f t="array" aca="1" ref="A170" ca="1">IF(ROWS($2:170)&lt;=COUNTA(FOURNI),INDEX(FOURNI,SMALL(IF(FOURNI&lt;&gt;"",ROW(INDIRECT("1:"&amp;ROWS(FOURNI)))),ROWS($2:170)),MOD(SMALL(IF(FOURNI&lt;&gt;"",ROW(INDIRECT("1:"&amp;ROWS(FOURNI)))*10^5+COLUMN(FOURNI)),ROWS($2:170)),10^5)-COLUMN(FOURNI)+1),"")</f>
        <v>WOMEN CASUAL SPEED</v>
      </c>
      <c r="B170" s="5" t="str">
        <f t="array" aca="1" ref="B170" ca="1">IF(INDEX($A:$A,MIN(IF(COMPILFOUR&lt;&gt;"",IF(COUNTIF(B$1:B169,COMPILFOUR)=0,ROW(COMPILFOUR),ROWS(COMPILFOUR)+ROW(COMPILFOUR)))))=0,"",INDEX($A:$A,MIN(IF(COMPILFOUR&lt;&gt;"",IF(COUNTIF(B$1:B169,COMPILFOUR)=0,ROW(COMPILFOUR),ROWS(COMPILFOUR)+ROW(COMPILFOUR))))))</f>
        <v/>
      </c>
      <c r="C170" s="25"/>
      <c r="D170" s="25"/>
      <c r="E170" s="25"/>
    </row>
    <row r="171" spans="1:5">
      <c r="A171" s="5" t="str">
        <f t="array" aca="1" ref="A171" ca="1">IF(ROWS($2:171)&lt;=COUNTA(FOURNI),INDEX(FOURNI,SMALL(IF(FOURNI&lt;&gt;"",ROW(INDIRECT("1:"&amp;ROWS(FOURNI)))),ROWS($2:171)),MOD(SMALL(IF(FOURNI&lt;&gt;"",ROW(INDIRECT("1:"&amp;ROWS(FOURNI)))*10^5+COLUMN(FOURNI)),ROWS($2:171)),10^5)-COLUMN(FOURNI)+1),"")</f>
        <v>WOMEN COLLECTION MAIN LINE</v>
      </c>
      <c r="B171" s="5" t="str">
        <f t="array" aca="1" ref="B171" ca="1">IF(INDEX($A:$A,MIN(IF(COMPILFOUR&lt;&gt;"",IF(COUNTIF(B$1:B170,COMPILFOUR)=0,ROW(COMPILFOUR),ROWS(COMPILFOUR)+ROW(COMPILFOUR)))))=0,"",INDEX($A:$A,MIN(IF(COMPILFOUR&lt;&gt;"",IF(COUNTIF(B$1:B170,COMPILFOUR)=0,ROW(COMPILFOUR),ROWS(COMPILFOUR)+ROW(COMPILFOUR))))))</f>
        <v/>
      </c>
      <c r="C171" s="25"/>
      <c r="D171" s="25"/>
      <c r="E171" s="25"/>
    </row>
    <row r="172" spans="1:5">
      <c r="A172" s="5" t="str">
        <f t="array" aca="1" ref="A172" ca="1">IF(ROWS($2:172)&lt;=COUNTA(FOURNI),INDEX(FOURNI,SMALL(IF(FOURNI&lt;&gt;"",ROW(INDIRECT("1:"&amp;ROWS(FOURNI)))),ROWS($2:172)),MOD(SMALL(IF(FOURNI&lt;&gt;"",ROW(INDIRECT("1:"&amp;ROWS(FOURNI)))*10^5+COLUMN(FOURNI)),ROWS($2:172)),10^5)-COLUMN(FOURNI)+1),"")</f>
        <v>WOMEN COLLECTION ESSENTIALS</v>
      </c>
      <c r="B172" s="5" t="str">
        <f t="array" aca="1" ref="B172" ca="1">IF(INDEX($A:$A,MIN(IF(COMPILFOUR&lt;&gt;"",IF(COUNTIF(B$1:B171,COMPILFOUR)=0,ROW(COMPILFOUR),ROWS(COMPILFOUR)+ROW(COMPILFOUR)))))=0,"",INDEX($A:$A,MIN(IF(COMPILFOUR&lt;&gt;"",IF(COUNTIF(B$1:B171,COMPILFOUR)=0,ROW(COMPILFOUR),ROWS(COMPILFOUR)+ROW(COMPILFOUR))))))</f>
        <v/>
      </c>
      <c r="C172" s="25"/>
      <c r="D172" s="25"/>
      <c r="E172" s="25"/>
    </row>
    <row r="173" spans="1:5">
      <c r="A173" s="5" t="str">
        <f t="array" aca="1" ref="A173" ca="1">IF(ROWS($2:173)&lt;=COUNTA(FOURNI),INDEX(FOURNI,SMALL(IF(FOURNI&lt;&gt;"",ROW(INDIRECT("1:"&amp;ROWS(FOURNI)))),ROWS($2:173)),MOD(SMALL(IF(FOURNI&lt;&gt;"",ROW(INDIRECT("1:"&amp;ROWS(FOURNI)))*10^5+COLUMN(FOURNI)),ROWS($2:173)),10^5)-COLUMN(FOURNI)+1),"")</f>
        <v>WOMEN COLLECTION MAIN LINE</v>
      </c>
      <c r="B173" s="5" t="str">
        <f t="array" aca="1" ref="B173" ca="1">IF(INDEX($A:$A,MIN(IF(COMPILFOUR&lt;&gt;"",IF(COUNTIF(B$1:B172,COMPILFOUR)=0,ROW(COMPILFOUR),ROWS(COMPILFOUR)+ROW(COMPILFOUR)))))=0,"",INDEX($A:$A,MIN(IF(COMPILFOUR&lt;&gt;"",IF(COUNTIF(B$1:B172,COMPILFOUR)=0,ROW(COMPILFOUR),ROWS(COMPILFOUR)+ROW(COMPILFOUR))))))</f>
        <v/>
      </c>
      <c r="C173" s="25"/>
      <c r="D173" s="25"/>
      <c r="E173" s="25"/>
    </row>
    <row r="174" spans="1:5">
      <c r="A174" s="5" t="str">
        <f t="array" aca="1" ref="A174" ca="1">IF(ROWS($2:174)&lt;=COUNTA(FOURNI),INDEX(FOURNI,SMALL(IF(FOURNI&lt;&gt;"",ROW(INDIRECT("1:"&amp;ROWS(FOURNI)))),ROWS($2:174)),MOD(SMALL(IF(FOURNI&lt;&gt;"",ROW(INDIRECT("1:"&amp;ROWS(FOURNI)))*10^5+COLUMN(FOURNI)),ROWS($2:174)),10^5)-COLUMN(FOURNI)+1),"")</f>
        <v>WOMEN COLLECTION MAIN LINE</v>
      </c>
      <c r="B174" s="5" t="str">
        <f t="array" aca="1" ref="B174" ca="1">IF(INDEX($A:$A,MIN(IF(COMPILFOUR&lt;&gt;"",IF(COUNTIF(B$1:B173,COMPILFOUR)=0,ROW(COMPILFOUR),ROWS(COMPILFOUR)+ROW(COMPILFOUR)))))=0,"",INDEX($A:$A,MIN(IF(COMPILFOUR&lt;&gt;"",IF(COUNTIF(B$1:B173,COMPILFOUR)=0,ROW(COMPILFOUR),ROWS(COMPILFOUR)+ROW(COMPILFOUR))))))</f>
        <v/>
      </c>
      <c r="C174" s="25"/>
      <c r="D174" s="25"/>
      <c r="E174" s="25"/>
    </row>
    <row r="175" spans="1:5">
      <c r="A175" s="5" t="str">
        <f t="array" aca="1" ref="A175" ca="1">IF(ROWS($2:175)&lt;=COUNTA(FOURNI),INDEX(FOURNI,SMALL(IF(FOURNI&lt;&gt;"",ROW(INDIRECT("1:"&amp;ROWS(FOURNI)))),ROWS($2:175)),MOD(SMALL(IF(FOURNI&lt;&gt;"",ROW(INDIRECT("1:"&amp;ROWS(FOURNI)))*10^5+COLUMN(FOURNI)),ROWS($2:175)),10^5)-COLUMN(FOURNI)+1),"")</f>
        <v>WOMEN COLLECTION NOOS</v>
      </c>
      <c r="B175" s="5" t="str">
        <f t="array" aca="1" ref="B175" ca="1">IF(INDEX($A:$A,MIN(IF(COMPILFOUR&lt;&gt;"",IF(COUNTIF(B$1:B174,COMPILFOUR)=0,ROW(COMPILFOUR),ROWS(COMPILFOUR)+ROW(COMPILFOUR)))))=0,"",INDEX($A:$A,MIN(IF(COMPILFOUR&lt;&gt;"",IF(COUNTIF(B$1:B174,COMPILFOUR)=0,ROW(COMPILFOUR),ROWS(COMPILFOUR)+ROW(COMPILFOUR))))))</f>
        <v/>
      </c>
      <c r="C175" s="25"/>
      <c r="D175" s="25"/>
      <c r="E175" s="25"/>
    </row>
    <row r="176" spans="1:5">
      <c r="A176" s="5" t="str">
        <f t="array" aca="1" ref="A176" ca="1">IF(ROWS($2:176)&lt;=COUNTA(FOURNI),INDEX(FOURNI,SMALL(IF(FOURNI&lt;&gt;"",ROW(INDIRECT("1:"&amp;ROWS(FOURNI)))),ROWS($2:176)),MOD(SMALL(IF(FOURNI&lt;&gt;"",ROW(INDIRECT("1:"&amp;ROWS(FOURNI)))*10^5+COLUMN(FOURNI)),ROWS($2:176)),10^5)-COLUMN(FOURNI)+1),"")</f>
        <v>WOMEN COLLECTION MAIN LINE</v>
      </c>
      <c r="B176" s="5" t="str">
        <f t="array" aca="1" ref="B176" ca="1">IF(INDEX($A:$A,MIN(IF(COMPILFOUR&lt;&gt;"",IF(COUNTIF(B$1:B175,COMPILFOUR)=0,ROW(COMPILFOUR),ROWS(COMPILFOUR)+ROW(COMPILFOUR)))))=0,"",INDEX($A:$A,MIN(IF(COMPILFOUR&lt;&gt;"",IF(COUNTIF(B$1:B175,COMPILFOUR)=0,ROW(COMPILFOUR),ROWS(COMPILFOUR)+ROW(COMPILFOUR))))))</f>
        <v/>
      </c>
      <c r="C176" s="25"/>
      <c r="D176" s="25"/>
      <c r="E176" s="25"/>
    </row>
    <row r="177" spans="1:5">
      <c r="A177" s="5" t="str">
        <f t="array" aca="1" ref="A177" ca="1">IF(ROWS($2:177)&lt;=COUNTA(FOURNI),INDEX(FOURNI,SMALL(IF(FOURNI&lt;&gt;"",ROW(INDIRECT("1:"&amp;ROWS(FOURNI)))),ROWS($2:177)),MOD(SMALL(IF(FOURNI&lt;&gt;"",ROW(INDIRECT("1:"&amp;ROWS(FOURNI)))*10^5+COLUMN(FOURNI)),ROWS($2:177)),10^5)-COLUMN(FOURNI)+1),"")</f>
        <v>WOMEN COLLECTION SPECIAL</v>
      </c>
      <c r="B177" s="5" t="str">
        <f t="array" aca="1" ref="B177" ca="1">IF(INDEX($A:$A,MIN(IF(COMPILFOUR&lt;&gt;"",IF(COUNTIF(B$1:B176,COMPILFOUR)=0,ROW(COMPILFOUR),ROWS(COMPILFOUR)+ROW(COMPILFOUR)))))=0,"",INDEX($A:$A,MIN(IF(COMPILFOUR&lt;&gt;"",IF(COUNTIF(B$1:B176,COMPILFOUR)=0,ROW(COMPILFOUR),ROWS(COMPILFOUR)+ROW(COMPILFOUR))))))</f>
        <v/>
      </c>
      <c r="C177" s="25"/>
      <c r="D177" s="25"/>
      <c r="E177" s="25"/>
    </row>
    <row r="178" spans="1:5">
      <c r="A178" s="5" t="str">
        <f t="array" aca="1" ref="A178" ca="1">IF(ROWS($2:178)&lt;=COUNTA(FOURNI),INDEX(FOURNI,SMALL(IF(FOURNI&lt;&gt;"",ROW(INDIRECT("1:"&amp;ROWS(FOURNI)))),ROWS($2:178)),MOD(SMALL(IF(FOURNI&lt;&gt;"",ROW(INDIRECT("1:"&amp;ROWS(FOURNI)))*10^5+COLUMN(FOURNI)),ROWS($2:178)),10^5)-COLUMN(FOURNI)+1),"")</f>
        <v>WOMEN COLLECTION NOOS</v>
      </c>
      <c r="B178" s="5" t="str">
        <f t="array" aca="1" ref="B178" ca="1">IF(INDEX($A:$A,MIN(IF(COMPILFOUR&lt;&gt;"",IF(COUNTIF(B$1:B177,COMPILFOUR)=0,ROW(COMPILFOUR),ROWS(COMPILFOUR)+ROW(COMPILFOUR)))))=0,"",INDEX($A:$A,MIN(IF(COMPILFOUR&lt;&gt;"",IF(COUNTIF(B$1:B177,COMPILFOUR)=0,ROW(COMPILFOUR),ROWS(COMPILFOUR)+ROW(COMPILFOUR))))))</f>
        <v/>
      </c>
      <c r="C178" s="25"/>
      <c r="D178" s="25"/>
      <c r="E178" s="25"/>
    </row>
    <row r="179" spans="1:5">
      <c r="A179" s="5" t="str">
        <f t="array" aca="1" ref="A179" ca="1">IF(ROWS($2:179)&lt;=COUNTA(FOURNI),INDEX(FOURNI,SMALL(IF(FOURNI&lt;&gt;"",ROW(INDIRECT("1:"&amp;ROWS(FOURNI)))),ROWS($2:179)),MOD(SMALL(IF(FOURNI&lt;&gt;"",ROW(INDIRECT("1:"&amp;ROWS(FOURNI)))*10^5+COLUMN(FOURNI)),ROWS($2:179)),10^5)-COLUMN(FOURNI)+1),"")</f>
        <v>WOMEN ESSENTIALS</v>
      </c>
      <c r="B179" s="5" t="str">
        <f t="array" aca="1" ref="B179" ca="1">IF(INDEX($A:$A,MIN(IF(COMPILFOUR&lt;&gt;"",IF(COUNTIF(B$1:B178,COMPILFOUR)=0,ROW(COMPILFOUR),ROWS(COMPILFOUR)+ROW(COMPILFOUR)))))=0,"",INDEX($A:$A,MIN(IF(COMPILFOUR&lt;&gt;"",IF(COUNTIF(B$1:B178,COMPILFOUR)=0,ROW(COMPILFOUR),ROWS(COMPILFOUR)+ROW(COMPILFOUR))))))</f>
        <v/>
      </c>
      <c r="C179" s="25"/>
      <c r="D179" s="25"/>
      <c r="E179" s="25"/>
    </row>
    <row r="180" spans="1:5">
      <c r="A180" s="5" t="str">
        <f t="array" aca="1" ref="A180" ca="1">IF(ROWS($2:180)&lt;=COUNTA(FOURNI),INDEX(FOURNI,SMALL(IF(FOURNI&lt;&gt;"",ROW(INDIRECT("1:"&amp;ROWS(FOURNI)))),ROWS($2:180)),MOD(SMALL(IF(FOURNI&lt;&gt;"",ROW(INDIRECT("1:"&amp;ROWS(FOURNI)))*10^5+COLUMN(FOURNI)),ROWS($2:180)),10^5)-COLUMN(FOURNI)+1),"")</f>
        <v>WOMEN COLLECTION SPECIAL</v>
      </c>
      <c r="B180" s="5" t="str">
        <f t="array" aca="1" ref="B180" ca="1">IF(INDEX($A:$A,MIN(IF(COMPILFOUR&lt;&gt;"",IF(COUNTIF(B$1:B179,COMPILFOUR)=0,ROW(COMPILFOUR),ROWS(COMPILFOUR)+ROW(COMPILFOUR)))))=0,"",INDEX($A:$A,MIN(IF(COMPILFOUR&lt;&gt;"",IF(COUNTIF(B$1:B179,COMPILFOUR)=0,ROW(COMPILFOUR),ROWS(COMPILFOUR)+ROW(COMPILFOUR))))))</f>
        <v/>
      </c>
      <c r="C180" s="25"/>
      <c r="D180" s="25"/>
      <c r="E180" s="25"/>
    </row>
    <row r="181" spans="1:5">
      <c r="A181" s="5" t="str">
        <f t="array" aca="1" ref="A181" ca="1">IF(ROWS($2:181)&lt;=COUNTA(FOURNI),INDEX(FOURNI,SMALL(IF(FOURNI&lt;&gt;"",ROW(INDIRECT("1:"&amp;ROWS(FOURNI)))),ROWS($2:181)),MOD(SMALL(IF(FOURNI&lt;&gt;"",ROW(INDIRECT("1:"&amp;ROWS(FOURNI)))*10^5+COLUMN(FOURNI)),ROWS($2:181)),10^5)-COLUMN(FOURNI)+1),"")</f>
        <v>WOMEN ESSENTIALS</v>
      </c>
      <c r="B181" s="5" t="str">
        <f t="array" aca="1" ref="B181" ca="1">IF(INDEX($A:$A,MIN(IF(COMPILFOUR&lt;&gt;"",IF(COUNTIF(B$1:B180,COMPILFOUR)=0,ROW(COMPILFOUR),ROWS(COMPILFOUR)+ROW(COMPILFOUR)))))=0,"",INDEX($A:$A,MIN(IF(COMPILFOUR&lt;&gt;"",IF(COUNTIF(B$1:B180,COMPILFOUR)=0,ROW(COMPILFOUR),ROWS(COMPILFOUR)+ROW(COMPILFOUR))))))</f>
        <v/>
      </c>
      <c r="C181" s="25"/>
      <c r="D181" s="25"/>
      <c r="E181" s="25"/>
    </row>
    <row r="182" spans="1:5">
      <c r="A182" s="5" t="str">
        <f t="array" aca="1" ref="A182" ca="1">IF(ROWS($2:182)&lt;=COUNTA(FOURNI),INDEX(FOURNI,SMALL(IF(FOURNI&lt;&gt;"",ROW(INDIRECT("1:"&amp;ROWS(FOURNI)))),ROWS($2:182)),MOD(SMALL(IF(FOURNI&lt;&gt;"",ROW(INDIRECT("1:"&amp;ROWS(FOURNI)))*10^5+COLUMN(FOURNI)),ROWS($2:182)),10^5)-COLUMN(FOURNI)+1),"")</f>
        <v/>
      </c>
      <c r="B182" s="5" t="str">
        <f t="array" aca="1" ref="B182" ca="1">IF(INDEX($A:$A,MIN(IF(COMPILFOUR&lt;&gt;"",IF(COUNTIF(B$1:B181,COMPILFOUR)=0,ROW(COMPILFOUR),ROWS(COMPILFOUR)+ROW(COMPILFOUR)))))=0,"",INDEX($A:$A,MIN(IF(COMPILFOUR&lt;&gt;"",IF(COUNTIF(B$1:B181,COMPILFOUR)=0,ROW(COMPILFOUR),ROWS(COMPILFOUR)+ROW(COMPILFOUR))))))</f>
        <v/>
      </c>
      <c r="C182" s="25"/>
      <c r="D182" s="25"/>
      <c r="E182" s="25"/>
    </row>
    <row r="183" spans="1:5">
      <c r="A183" s="5" t="str">
        <f t="array" aca="1" ref="A183" ca="1">IF(ROWS($2:183)&lt;=COUNTA(FOURNI),INDEX(FOURNI,SMALL(IF(FOURNI&lt;&gt;"",ROW(INDIRECT("1:"&amp;ROWS(FOURNI)))),ROWS($2:183)),MOD(SMALL(IF(FOURNI&lt;&gt;"",ROW(INDIRECT("1:"&amp;ROWS(FOURNI)))*10^5+COLUMN(FOURNI)),ROWS($2:183)),10^5)-COLUMN(FOURNI)+1),"")</f>
        <v/>
      </c>
      <c r="B183" s="5" t="str">
        <f t="array" aca="1" ref="B183" ca="1">IF(INDEX($A:$A,MIN(IF(COMPILFOUR&lt;&gt;"",IF(COUNTIF(B$1:B182,COMPILFOUR)=0,ROW(COMPILFOUR),ROWS(COMPILFOUR)+ROW(COMPILFOUR)))))=0,"",INDEX($A:$A,MIN(IF(COMPILFOUR&lt;&gt;"",IF(COUNTIF(B$1:B182,COMPILFOUR)=0,ROW(COMPILFOUR),ROWS(COMPILFOUR)+ROW(COMPILFOUR))))))</f>
        <v/>
      </c>
      <c r="C183" s="25"/>
      <c r="D183" s="25"/>
      <c r="E183" s="25"/>
    </row>
    <row r="184" spans="1:5">
      <c r="A184" s="5" t="str">
        <f t="array" aca="1" ref="A184" ca="1">IF(ROWS($2:184)&lt;=COUNTA(FOURNI),INDEX(FOURNI,SMALL(IF(FOURNI&lt;&gt;"",ROW(INDIRECT("1:"&amp;ROWS(FOURNI)))),ROWS($2:184)),MOD(SMALL(IF(FOURNI&lt;&gt;"",ROW(INDIRECT("1:"&amp;ROWS(FOURNI)))*10^5+COLUMN(FOURNI)),ROWS($2:184)),10^5)-COLUMN(FOURNI)+1),"")</f>
        <v/>
      </c>
      <c r="B184" s="5" t="str">
        <f t="array" aca="1" ref="B184" ca="1">IF(INDEX($A:$A,MIN(IF(COMPILFOUR&lt;&gt;"",IF(COUNTIF(B$1:B183,COMPILFOUR)=0,ROW(COMPILFOUR),ROWS(COMPILFOUR)+ROW(COMPILFOUR)))))=0,"",INDEX($A:$A,MIN(IF(COMPILFOUR&lt;&gt;"",IF(COUNTIF(B$1:B183,COMPILFOUR)=0,ROW(COMPILFOUR),ROWS(COMPILFOUR)+ROW(COMPILFOUR))))))</f>
        <v/>
      </c>
      <c r="C184" s="25"/>
      <c r="D184" s="25"/>
      <c r="E184" s="25"/>
    </row>
    <row r="185" spans="1:5">
      <c r="A185" s="5" t="str">
        <f t="array" aca="1" ref="A185" ca="1">IF(ROWS($2:185)&lt;=COUNTA(FOURNI),INDEX(FOURNI,SMALL(IF(FOURNI&lt;&gt;"",ROW(INDIRECT("1:"&amp;ROWS(FOURNI)))),ROWS($2:185)),MOD(SMALL(IF(FOURNI&lt;&gt;"",ROW(INDIRECT("1:"&amp;ROWS(FOURNI)))*10^5+COLUMN(FOURNI)),ROWS($2:185)),10^5)-COLUMN(FOURNI)+1),"")</f>
        <v/>
      </c>
      <c r="B185" s="5" t="str">
        <f t="array" aca="1" ref="B185" ca="1">IF(INDEX($A:$A,MIN(IF(COMPILFOUR&lt;&gt;"",IF(COUNTIF(B$1:B184,COMPILFOUR)=0,ROW(COMPILFOUR),ROWS(COMPILFOUR)+ROW(COMPILFOUR)))))=0,"",INDEX($A:$A,MIN(IF(COMPILFOUR&lt;&gt;"",IF(COUNTIF(B$1:B184,COMPILFOUR)=0,ROW(COMPILFOUR),ROWS(COMPILFOUR)+ROW(COMPILFOUR))))))</f>
        <v/>
      </c>
      <c r="C185" s="25"/>
      <c r="D185" s="25"/>
      <c r="E185" s="25"/>
    </row>
    <row r="186" spans="1:5">
      <c r="A186" s="5" t="str">
        <f t="array" aca="1" ref="A186" ca="1">IF(ROWS($2:186)&lt;=COUNTA(FOURNI),INDEX(FOURNI,SMALL(IF(FOURNI&lt;&gt;"",ROW(INDIRECT("1:"&amp;ROWS(FOURNI)))),ROWS($2:186)),MOD(SMALL(IF(FOURNI&lt;&gt;"",ROW(INDIRECT("1:"&amp;ROWS(FOURNI)))*10^5+COLUMN(FOURNI)),ROWS($2:186)),10^5)-COLUMN(FOURNI)+1),"")</f>
        <v/>
      </c>
      <c r="B186" s="5" t="str">
        <f t="array" aca="1" ref="B186" ca="1">IF(INDEX($A:$A,MIN(IF(COMPILFOUR&lt;&gt;"",IF(COUNTIF(B$1:B185,COMPILFOUR)=0,ROW(COMPILFOUR),ROWS(COMPILFOUR)+ROW(COMPILFOUR)))))=0,"",INDEX($A:$A,MIN(IF(COMPILFOUR&lt;&gt;"",IF(COUNTIF(B$1:B185,COMPILFOUR)=0,ROW(COMPILFOUR),ROWS(COMPILFOUR)+ROW(COMPILFOUR))))))</f>
        <v/>
      </c>
      <c r="C186" s="25"/>
      <c r="D186" s="25"/>
      <c r="E186" s="25"/>
    </row>
    <row r="187" spans="1:5">
      <c r="A187" s="5" t="str">
        <f t="array" aca="1" ref="A187" ca="1">IF(ROWS($2:187)&lt;=COUNTA(FOURNI),INDEX(FOURNI,SMALL(IF(FOURNI&lt;&gt;"",ROW(INDIRECT("1:"&amp;ROWS(FOURNI)))),ROWS($2:187)),MOD(SMALL(IF(FOURNI&lt;&gt;"",ROW(INDIRECT("1:"&amp;ROWS(FOURNI)))*10^5+COLUMN(FOURNI)),ROWS($2:187)),10^5)-COLUMN(FOURNI)+1),"")</f>
        <v/>
      </c>
      <c r="B187" s="5" t="str">
        <f t="array" aca="1" ref="B187" ca="1">IF(INDEX($A:$A,MIN(IF(COMPILFOUR&lt;&gt;"",IF(COUNTIF(B$1:B186,COMPILFOUR)=0,ROW(COMPILFOUR),ROWS(COMPILFOUR)+ROW(COMPILFOUR)))))=0,"",INDEX($A:$A,MIN(IF(COMPILFOUR&lt;&gt;"",IF(COUNTIF(B$1:B186,COMPILFOUR)=0,ROW(COMPILFOUR),ROWS(COMPILFOUR)+ROW(COMPILFOUR))))))</f>
        <v/>
      </c>
      <c r="C187" s="25"/>
      <c r="D187" s="25"/>
      <c r="E187" s="25"/>
    </row>
    <row r="188" spans="1:5">
      <c r="A188" s="5" t="str">
        <f t="array" aca="1" ref="A188" ca="1">IF(ROWS($2:188)&lt;=COUNTA(FOURNI),INDEX(FOURNI,SMALL(IF(FOURNI&lt;&gt;"",ROW(INDIRECT("1:"&amp;ROWS(FOURNI)))),ROWS($2:188)),MOD(SMALL(IF(FOURNI&lt;&gt;"",ROW(INDIRECT("1:"&amp;ROWS(FOURNI)))*10^5+COLUMN(FOURNI)),ROWS($2:188)),10^5)-COLUMN(FOURNI)+1),"")</f>
        <v/>
      </c>
      <c r="B188" s="5" t="str">
        <f t="array" aca="1" ref="B188" ca="1">IF(INDEX($A:$A,MIN(IF(COMPILFOUR&lt;&gt;"",IF(COUNTIF(B$1:B187,COMPILFOUR)=0,ROW(COMPILFOUR),ROWS(COMPILFOUR)+ROW(COMPILFOUR)))))=0,"",INDEX($A:$A,MIN(IF(COMPILFOUR&lt;&gt;"",IF(COUNTIF(B$1:B187,COMPILFOUR)=0,ROW(COMPILFOUR),ROWS(COMPILFOUR)+ROW(COMPILFOUR))))))</f>
        <v/>
      </c>
      <c r="C188" s="25"/>
      <c r="D188" s="25"/>
      <c r="E188" s="25"/>
    </row>
    <row r="189" spans="1:5">
      <c r="A189" s="5" t="str">
        <f t="array" aca="1" ref="A189" ca="1">IF(ROWS($2:189)&lt;=COUNTA(FOURNI),INDEX(FOURNI,SMALL(IF(FOURNI&lt;&gt;"",ROW(INDIRECT("1:"&amp;ROWS(FOURNI)))),ROWS($2:189)),MOD(SMALL(IF(FOURNI&lt;&gt;"",ROW(INDIRECT("1:"&amp;ROWS(FOURNI)))*10^5+COLUMN(FOURNI)),ROWS($2:189)),10^5)-COLUMN(FOURNI)+1),"")</f>
        <v/>
      </c>
      <c r="B189" s="5" t="str">
        <f t="array" aca="1" ref="B189" ca="1">IF(INDEX($A:$A,MIN(IF(COMPILFOUR&lt;&gt;"",IF(COUNTIF(B$1:B188,COMPILFOUR)=0,ROW(COMPILFOUR),ROWS(COMPILFOUR)+ROW(COMPILFOUR)))))=0,"",INDEX($A:$A,MIN(IF(COMPILFOUR&lt;&gt;"",IF(COUNTIF(B$1:B188,COMPILFOUR)=0,ROW(COMPILFOUR),ROWS(COMPILFOUR)+ROW(COMPILFOUR))))))</f>
        <v/>
      </c>
      <c r="C189" s="25"/>
      <c r="D189" s="25"/>
      <c r="E189" s="25"/>
    </row>
    <row r="190" spans="1:5">
      <c r="A190" s="5" t="str">
        <f t="array" aca="1" ref="A190" ca="1">IF(ROWS($2:190)&lt;=COUNTA(FOURNI),INDEX(FOURNI,SMALL(IF(FOURNI&lt;&gt;"",ROW(INDIRECT("1:"&amp;ROWS(FOURNI)))),ROWS($2:190)),MOD(SMALL(IF(FOURNI&lt;&gt;"",ROW(INDIRECT("1:"&amp;ROWS(FOURNI)))*10^5+COLUMN(FOURNI)),ROWS($2:190)),10^5)-COLUMN(FOURNI)+1),"")</f>
        <v/>
      </c>
      <c r="B190" s="5" t="str">
        <f t="array" aca="1" ref="B190" ca="1">IF(INDEX($A:$A,MIN(IF(COMPILFOUR&lt;&gt;"",IF(COUNTIF(B$1:B189,COMPILFOUR)=0,ROW(COMPILFOUR),ROWS(COMPILFOUR)+ROW(COMPILFOUR)))))=0,"",INDEX($A:$A,MIN(IF(COMPILFOUR&lt;&gt;"",IF(COUNTIF(B$1:B189,COMPILFOUR)=0,ROW(COMPILFOUR),ROWS(COMPILFOUR)+ROW(COMPILFOUR))))))</f>
        <v/>
      </c>
      <c r="C190" s="25"/>
      <c r="D190" s="25"/>
      <c r="E190" s="25"/>
    </row>
    <row r="191" spans="1:5">
      <c r="A191" s="5" t="str">
        <f t="array" aca="1" ref="A191" ca="1">IF(ROWS($2:191)&lt;=COUNTA(FOURNI),INDEX(FOURNI,SMALL(IF(FOURNI&lt;&gt;"",ROW(INDIRECT("1:"&amp;ROWS(FOURNI)))),ROWS($2:191)),MOD(SMALL(IF(FOURNI&lt;&gt;"",ROW(INDIRECT("1:"&amp;ROWS(FOURNI)))*10^5+COLUMN(FOURNI)),ROWS($2:191)),10^5)-COLUMN(FOURNI)+1),"")</f>
        <v/>
      </c>
      <c r="B191" s="5" t="str">
        <f t="array" aca="1" ref="B191" ca="1">IF(INDEX($A:$A,MIN(IF(COMPILFOUR&lt;&gt;"",IF(COUNTIF(B$1:B190,COMPILFOUR)=0,ROW(COMPILFOUR),ROWS(COMPILFOUR)+ROW(COMPILFOUR)))))=0,"",INDEX($A:$A,MIN(IF(COMPILFOUR&lt;&gt;"",IF(COUNTIF(B$1:B190,COMPILFOUR)=0,ROW(COMPILFOUR),ROWS(COMPILFOUR)+ROW(COMPILFOUR))))))</f>
        <v/>
      </c>
      <c r="C191" s="25"/>
      <c r="D191" s="25"/>
      <c r="E191" s="25"/>
    </row>
    <row r="192" spans="1:5">
      <c r="A192" s="5" t="str">
        <f t="array" aca="1" ref="A192" ca="1">IF(ROWS($2:192)&lt;=COUNTA(FOURNI),INDEX(FOURNI,SMALL(IF(FOURNI&lt;&gt;"",ROW(INDIRECT("1:"&amp;ROWS(FOURNI)))),ROWS($2:192)),MOD(SMALL(IF(FOURNI&lt;&gt;"",ROW(INDIRECT("1:"&amp;ROWS(FOURNI)))*10^5+COLUMN(FOURNI)),ROWS($2:192)),10^5)-COLUMN(FOURNI)+1),"")</f>
        <v/>
      </c>
      <c r="B192" s="5" t="str">
        <f t="array" aca="1" ref="B192" ca="1">IF(INDEX($A:$A,MIN(IF(COMPILFOUR&lt;&gt;"",IF(COUNTIF(B$1:B191,COMPILFOUR)=0,ROW(COMPILFOUR),ROWS(COMPILFOUR)+ROW(COMPILFOUR)))))=0,"",INDEX($A:$A,MIN(IF(COMPILFOUR&lt;&gt;"",IF(COUNTIF(B$1:B191,COMPILFOUR)=0,ROW(COMPILFOUR),ROWS(COMPILFOUR)+ROW(COMPILFOUR))))))</f>
        <v/>
      </c>
      <c r="C192" s="25"/>
      <c r="D192" s="25"/>
      <c r="E192" s="25"/>
    </row>
    <row r="193" spans="1:5">
      <c r="A193" s="5" t="str">
        <f t="array" aca="1" ref="A193" ca="1">IF(ROWS($2:193)&lt;=COUNTA(FOURNI),INDEX(FOURNI,SMALL(IF(FOURNI&lt;&gt;"",ROW(INDIRECT("1:"&amp;ROWS(FOURNI)))),ROWS($2:193)),MOD(SMALL(IF(FOURNI&lt;&gt;"",ROW(INDIRECT("1:"&amp;ROWS(FOURNI)))*10^5+COLUMN(FOURNI)),ROWS($2:193)),10^5)-COLUMN(FOURNI)+1),"")</f>
        <v/>
      </c>
      <c r="B193" s="5" t="str">
        <f t="array" aca="1" ref="B193" ca="1">IF(INDEX($A:$A,MIN(IF(COMPILFOUR&lt;&gt;"",IF(COUNTIF(B$1:B192,COMPILFOUR)=0,ROW(COMPILFOUR),ROWS(COMPILFOUR)+ROW(COMPILFOUR)))))=0,"",INDEX($A:$A,MIN(IF(COMPILFOUR&lt;&gt;"",IF(COUNTIF(B$1:B192,COMPILFOUR)=0,ROW(COMPILFOUR),ROWS(COMPILFOUR)+ROW(COMPILFOUR))))))</f>
        <v/>
      </c>
      <c r="C193" s="25"/>
      <c r="D193" s="25"/>
      <c r="E193" s="25"/>
    </row>
    <row r="194" spans="1:5">
      <c r="A194" s="5" t="str">
        <f t="array" aca="1" ref="A194" ca="1">IF(ROWS($2:194)&lt;=COUNTA(FOURNI),INDEX(FOURNI,SMALL(IF(FOURNI&lt;&gt;"",ROW(INDIRECT("1:"&amp;ROWS(FOURNI)))),ROWS($2:194)),MOD(SMALL(IF(FOURNI&lt;&gt;"",ROW(INDIRECT("1:"&amp;ROWS(FOURNI)))*10^5+COLUMN(FOURNI)),ROWS($2:194)),10^5)-COLUMN(FOURNI)+1),"")</f>
        <v/>
      </c>
      <c r="B194" s="5" t="str">
        <f t="array" aca="1" ref="B194" ca="1">IF(INDEX($A:$A,MIN(IF(COMPILFOUR&lt;&gt;"",IF(COUNTIF(B$1:B193,COMPILFOUR)=0,ROW(COMPILFOUR),ROWS(COMPILFOUR)+ROW(COMPILFOUR)))))=0,"",INDEX($A:$A,MIN(IF(COMPILFOUR&lt;&gt;"",IF(COUNTIF(B$1:B193,COMPILFOUR)=0,ROW(COMPILFOUR),ROWS(COMPILFOUR)+ROW(COMPILFOUR))))))</f>
        <v/>
      </c>
      <c r="C194" s="25"/>
      <c r="D194" s="25"/>
      <c r="E194" s="25"/>
    </row>
    <row r="195" spans="1:5">
      <c r="A195" s="5" t="str">
        <f t="array" aca="1" ref="A195" ca="1">IF(ROWS($2:195)&lt;=COUNTA(FOURNI),INDEX(FOURNI,SMALL(IF(FOURNI&lt;&gt;"",ROW(INDIRECT("1:"&amp;ROWS(FOURNI)))),ROWS($2:195)),MOD(SMALL(IF(FOURNI&lt;&gt;"",ROW(INDIRECT("1:"&amp;ROWS(FOURNI)))*10^5+COLUMN(FOURNI)),ROWS($2:195)),10^5)-COLUMN(FOURNI)+1),"")</f>
        <v/>
      </c>
      <c r="B195" s="5" t="str">
        <f t="array" aca="1" ref="B195" ca="1">IF(INDEX($A:$A,MIN(IF(COMPILFOUR&lt;&gt;"",IF(COUNTIF(B$1:B194,COMPILFOUR)=0,ROW(COMPILFOUR),ROWS(COMPILFOUR)+ROW(COMPILFOUR)))))=0,"",INDEX($A:$A,MIN(IF(COMPILFOUR&lt;&gt;"",IF(COUNTIF(B$1:B194,COMPILFOUR)=0,ROW(COMPILFOUR),ROWS(COMPILFOUR)+ROW(COMPILFOUR))))))</f>
        <v/>
      </c>
      <c r="C195" s="25"/>
      <c r="D195" s="25"/>
      <c r="E195" s="25"/>
    </row>
    <row r="196" spans="1:5">
      <c r="A196" s="5" t="str">
        <f t="array" aca="1" ref="A196" ca="1">IF(ROWS($2:196)&lt;=COUNTA(FOURNI),INDEX(FOURNI,SMALL(IF(FOURNI&lt;&gt;"",ROW(INDIRECT("1:"&amp;ROWS(FOURNI)))),ROWS($2:196)),MOD(SMALL(IF(FOURNI&lt;&gt;"",ROW(INDIRECT("1:"&amp;ROWS(FOURNI)))*10^5+COLUMN(FOURNI)),ROWS($2:196)),10^5)-COLUMN(FOURNI)+1),"")</f>
        <v/>
      </c>
      <c r="B196" s="5" t="str">
        <f t="array" aca="1" ref="B196" ca="1">IF(INDEX($A:$A,MIN(IF(COMPILFOUR&lt;&gt;"",IF(COUNTIF(B$1:B195,COMPILFOUR)=0,ROW(COMPILFOUR),ROWS(COMPILFOUR)+ROW(COMPILFOUR)))))=0,"",INDEX($A:$A,MIN(IF(COMPILFOUR&lt;&gt;"",IF(COUNTIF(B$1:B195,COMPILFOUR)=0,ROW(COMPILFOUR),ROWS(COMPILFOUR)+ROW(COMPILFOUR))))))</f>
        <v/>
      </c>
      <c r="C196" s="25"/>
      <c r="D196" s="25"/>
      <c r="E196" s="25"/>
    </row>
    <row r="197" spans="1:5">
      <c r="A197" s="5" t="str">
        <f t="array" aca="1" ref="A197" ca="1">IF(ROWS($2:197)&lt;=COUNTA(FOURNI),INDEX(FOURNI,SMALL(IF(FOURNI&lt;&gt;"",ROW(INDIRECT("1:"&amp;ROWS(FOURNI)))),ROWS($2:197)),MOD(SMALL(IF(FOURNI&lt;&gt;"",ROW(INDIRECT("1:"&amp;ROWS(FOURNI)))*10^5+COLUMN(FOURNI)),ROWS($2:197)),10^5)-COLUMN(FOURNI)+1),"")</f>
        <v/>
      </c>
      <c r="B197" s="5" t="str">
        <f t="array" aca="1" ref="B197" ca="1">IF(INDEX($A:$A,MIN(IF(COMPILFOUR&lt;&gt;"",IF(COUNTIF(B$1:B196,COMPILFOUR)=0,ROW(COMPILFOUR),ROWS(COMPILFOUR)+ROW(COMPILFOUR)))))=0,"",INDEX($A:$A,MIN(IF(COMPILFOUR&lt;&gt;"",IF(COUNTIF(B$1:B196,COMPILFOUR)=0,ROW(COMPILFOUR),ROWS(COMPILFOUR)+ROW(COMPILFOUR))))))</f>
        <v/>
      </c>
      <c r="C197" s="25"/>
      <c r="D197" s="25"/>
      <c r="E197" s="25"/>
    </row>
    <row r="198" spans="1:5">
      <c r="A198" s="5" t="str">
        <f t="array" aca="1" ref="A198" ca="1">IF(ROWS($2:198)&lt;=COUNTA(FOURNI),INDEX(FOURNI,SMALL(IF(FOURNI&lt;&gt;"",ROW(INDIRECT("1:"&amp;ROWS(FOURNI)))),ROWS($2:198)),MOD(SMALL(IF(FOURNI&lt;&gt;"",ROW(INDIRECT("1:"&amp;ROWS(FOURNI)))*10^5+COLUMN(FOURNI)),ROWS($2:198)),10^5)-COLUMN(FOURNI)+1),"")</f>
        <v/>
      </c>
      <c r="B198" s="5" t="str">
        <f t="array" aca="1" ref="B198" ca="1">IF(INDEX($A:$A,MIN(IF(COMPILFOUR&lt;&gt;"",IF(COUNTIF(B$1:B197,COMPILFOUR)=0,ROW(COMPILFOUR),ROWS(COMPILFOUR)+ROW(COMPILFOUR)))))=0,"",INDEX($A:$A,MIN(IF(COMPILFOUR&lt;&gt;"",IF(COUNTIF(B$1:B197,COMPILFOUR)=0,ROW(COMPILFOUR),ROWS(COMPILFOUR)+ROW(COMPILFOUR))))))</f>
        <v/>
      </c>
      <c r="C198" s="25"/>
      <c r="D198" s="25"/>
      <c r="E198" s="25"/>
    </row>
    <row r="199" spans="1:5">
      <c r="A199" s="5" t="str">
        <f t="array" aca="1" ref="A199" ca="1">IF(ROWS($2:199)&lt;=COUNTA(FOURNI),INDEX(FOURNI,SMALL(IF(FOURNI&lt;&gt;"",ROW(INDIRECT("1:"&amp;ROWS(FOURNI)))),ROWS($2:199)),MOD(SMALL(IF(FOURNI&lt;&gt;"",ROW(INDIRECT("1:"&amp;ROWS(FOURNI)))*10^5+COLUMN(FOURNI)),ROWS($2:199)),10^5)-COLUMN(FOURNI)+1),"")</f>
        <v/>
      </c>
      <c r="B199" s="5" t="str">
        <f t="array" aca="1" ref="B199" ca="1">IF(INDEX($A:$A,MIN(IF(COMPILFOUR&lt;&gt;"",IF(COUNTIF(B$1:B198,COMPILFOUR)=0,ROW(COMPILFOUR),ROWS(COMPILFOUR)+ROW(COMPILFOUR)))))=0,"",INDEX($A:$A,MIN(IF(COMPILFOUR&lt;&gt;"",IF(COUNTIF(B$1:B198,COMPILFOUR)=0,ROW(COMPILFOUR),ROWS(COMPILFOUR)+ROW(COMPILFOUR))))))</f>
        <v/>
      </c>
      <c r="C199" s="25"/>
      <c r="D199" s="25"/>
      <c r="E199" s="25"/>
    </row>
    <row r="200" spans="1:5">
      <c r="A200" s="5" t="str">
        <f t="array" aca="1" ref="A200" ca="1">IF(ROWS($2:200)&lt;=COUNTA(FOURNI),INDEX(FOURNI,SMALL(IF(FOURNI&lt;&gt;"",ROW(INDIRECT("1:"&amp;ROWS(FOURNI)))),ROWS($2:200)),MOD(SMALL(IF(FOURNI&lt;&gt;"",ROW(INDIRECT("1:"&amp;ROWS(FOURNI)))*10^5+COLUMN(FOURNI)),ROWS($2:200)),10^5)-COLUMN(FOURNI)+1),"")</f>
        <v/>
      </c>
      <c r="B200" s="5" t="str">
        <f t="array" aca="1" ref="B200" ca="1">IF(INDEX($A:$A,MIN(IF(COMPILFOUR&lt;&gt;"",IF(COUNTIF(B$1:B199,COMPILFOUR)=0,ROW(COMPILFOUR),ROWS(COMPILFOUR)+ROW(COMPILFOUR)))))=0,"",INDEX($A:$A,MIN(IF(COMPILFOUR&lt;&gt;"",IF(COUNTIF(B$1:B199,COMPILFOUR)=0,ROW(COMPILFOUR),ROWS(COMPILFOUR)+ROW(COMPILFOUR))))))</f>
        <v/>
      </c>
      <c r="C200" s="25"/>
      <c r="D200" s="25"/>
      <c r="E200" s="25"/>
    </row>
    <row r="201" spans="1:5">
      <c r="A201" s="5" t="str">
        <f t="array" aca="1" ref="A201" ca="1">IF(ROWS($2:201)&lt;=COUNTA(FOURNI),INDEX(FOURNI,SMALL(IF(FOURNI&lt;&gt;"",ROW(INDIRECT("1:"&amp;ROWS(FOURNI)))),ROWS($2:201)),MOD(SMALL(IF(FOURNI&lt;&gt;"",ROW(INDIRECT("1:"&amp;ROWS(FOURNI)))*10^5+COLUMN(FOURNI)),ROWS($2:201)),10^5)-COLUMN(FOURNI)+1),"")</f>
        <v/>
      </c>
      <c r="B201" s="5" t="str">
        <f t="array" aca="1" ref="B201" ca="1">IF(INDEX($A:$A,MIN(IF(COMPILFOUR&lt;&gt;"",IF(COUNTIF(B$1:B200,COMPILFOUR)=0,ROW(COMPILFOUR),ROWS(COMPILFOUR)+ROW(COMPILFOUR)))))=0,"",INDEX($A:$A,MIN(IF(COMPILFOUR&lt;&gt;"",IF(COUNTIF(B$1:B200,COMPILFOUR)=0,ROW(COMPILFOUR),ROWS(COMPILFOUR)+ROW(COMPILFOUR))))))</f>
        <v/>
      </c>
      <c r="C201" s="25"/>
      <c r="D201" s="25"/>
      <c r="E201" s="25"/>
    </row>
    <row r="202" spans="1:5">
      <c r="A202" s="5" t="str">
        <f t="array" aca="1" ref="A202" ca="1">IF(ROWS($2:202)&lt;=COUNTA(FOURNI),INDEX(FOURNI,SMALL(IF(FOURNI&lt;&gt;"",ROW(INDIRECT("1:"&amp;ROWS(FOURNI)))),ROWS($2:202)),MOD(SMALL(IF(FOURNI&lt;&gt;"",ROW(INDIRECT("1:"&amp;ROWS(FOURNI)))*10^5+COLUMN(FOURNI)),ROWS($2:202)),10^5)-COLUMN(FOURNI)+1),"")</f>
        <v/>
      </c>
      <c r="B202" s="5" t="str">
        <f t="array" aca="1" ref="B202" ca="1">IF(INDEX($A:$A,MIN(IF(COMPILFOUR&lt;&gt;"",IF(COUNTIF(B$1:B201,COMPILFOUR)=0,ROW(COMPILFOUR),ROWS(COMPILFOUR)+ROW(COMPILFOUR)))))=0,"",INDEX($A:$A,MIN(IF(COMPILFOUR&lt;&gt;"",IF(COUNTIF(B$1:B201,COMPILFOUR)=0,ROW(COMPILFOUR),ROWS(COMPILFOUR)+ROW(COMPILFOUR))))))</f>
        <v/>
      </c>
      <c r="C202" s="25"/>
      <c r="D202" s="25"/>
      <c r="E202" s="25"/>
    </row>
    <row r="203" spans="1:5">
      <c r="A203" s="5" t="str">
        <f t="array" aca="1" ref="A203" ca="1">IF(ROWS($2:203)&lt;=COUNTA(FOURNI),INDEX(FOURNI,SMALL(IF(FOURNI&lt;&gt;"",ROW(INDIRECT("1:"&amp;ROWS(FOURNI)))),ROWS($2:203)),MOD(SMALL(IF(FOURNI&lt;&gt;"",ROW(INDIRECT("1:"&amp;ROWS(FOURNI)))*10^5+COLUMN(FOURNI)),ROWS($2:203)),10^5)-COLUMN(FOURNI)+1),"")</f>
        <v/>
      </c>
      <c r="B203" s="5" t="str">
        <f t="array" aca="1" ref="B203" ca="1">IF(INDEX($A:$A,MIN(IF(COMPILFOUR&lt;&gt;"",IF(COUNTIF(B$1:B202,COMPILFOUR)=0,ROW(COMPILFOUR),ROWS(COMPILFOUR)+ROW(COMPILFOUR)))))=0,"",INDEX($A:$A,MIN(IF(COMPILFOUR&lt;&gt;"",IF(COUNTIF(B$1:B202,COMPILFOUR)=0,ROW(COMPILFOUR),ROWS(COMPILFOUR)+ROW(COMPILFOUR))))))</f>
        <v/>
      </c>
      <c r="C203" s="25"/>
      <c r="D203" s="25"/>
      <c r="E203" s="25"/>
    </row>
    <row r="204" spans="1:5">
      <c r="A204" s="5" t="str">
        <f t="array" aca="1" ref="A204" ca="1">IF(ROWS($2:204)&lt;=COUNTA(FOURNI),INDEX(FOURNI,SMALL(IF(FOURNI&lt;&gt;"",ROW(INDIRECT("1:"&amp;ROWS(FOURNI)))),ROWS($2:204)),MOD(SMALL(IF(FOURNI&lt;&gt;"",ROW(INDIRECT("1:"&amp;ROWS(FOURNI)))*10^5+COLUMN(FOURNI)),ROWS($2:204)),10^5)-COLUMN(FOURNI)+1),"")</f>
        <v/>
      </c>
      <c r="B204" s="5" t="str">
        <f t="array" aca="1" ref="B204" ca="1">IF(INDEX($A:$A,MIN(IF(COMPILFOUR&lt;&gt;"",IF(COUNTIF(B$1:B203,COMPILFOUR)=0,ROW(COMPILFOUR),ROWS(COMPILFOUR)+ROW(COMPILFOUR)))))=0,"",INDEX($A:$A,MIN(IF(COMPILFOUR&lt;&gt;"",IF(COUNTIF(B$1:B203,COMPILFOUR)=0,ROW(COMPILFOUR),ROWS(COMPILFOUR)+ROW(COMPILFOUR))))))</f>
        <v/>
      </c>
      <c r="C204" s="25"/>
      <c r="D204" s="25"/>
      <c r="E204" s="25"/>
    </row>
    <row r="205" spans="1:5">
      <c r="A205" s="5" t="str">
        <f t="array" aca="1" ref="A205" ca="1">IF(ROWS($2:205)&lt;=COUNTA(FOURNI),INDEX(FOURNI,SMALL(IF(FOURNI&lt;&gt;"",ROW(INDIRECT("1:"&amp;ROWS(FOURNI)))),ROWS($2:205)),MOD(SMALL(IF(FOURNI&lt;&gt;"",ROW(INDIRECT("1:"&amp;ROWS(FOURNI)))*10^5+COLUMN(FOURNI)),ROWS($2:205)),10^5)-COLUMN(FOURNI)+1),"")</f>
        <v/>
      </c>
      <c r="B205" s="5" t="str">
        <f t="array" aca="1" ref="B205" ca="1">IF(INDEX($A:$A,MIN(IF(COMPILFOUR&lt;&gt;"",IF(COUNTIF(B$1:B204,COMPILFOUR)=0,ROW(COMPILFOUR),ROWS(COMPILFOUR)+ROW(COMPILFOUR)))))=0,"",INDEX($A:$A,MIN(IF(COMPILFOUR&lt;&gt;"",IF(COUNTIF(B$1:B204,COMPILFOUR)=0,ROW(COMPILFOUR),ROWS(COMPILFOUR)+ROW(COMPILFOUR))))))</f>
        <v/>
      </c>
      <c r="C205" s="25"/>
      <c r="D205" s="25"/>
      <c r="E205" s="25"/>
    </row>
    <row r="206" spans="1:5">
      <c r="A206" s="5" t="str">
        <f t="array" aca="1" ref="A206" ca="1">IF(ROWS($2:206)&lt;=COUNTA(FOURNI),INDEX(FOURNI,SMALL(IF(FOURNI&lt;&gt;"",ROW(INDIRECT("1:"&amp;ROWS(FOURNI)))),ROWS($2:206)),MOD(SMALL(IF(FOURNI&lt;&gt;"",ROW(INDIRECT("1:"&amp;ROWS(FOURNI)))*10^5+COLUMN(FOURNI)),ROWS($2:206)),10^5)-COLUMN(FOURNI)+1),"")</f>
        <v/>
      </c>
      <c r="B206" s="5" t="str">
        <f t="array" aca="1" ref="B206" ca="1">IF(INDEX($A:$A,MIN(IF(COMPILFOUR&lt;&gt;"",IF(COUNTIF(B$1:B205,COMPILFOUR)=0,ROW(COMPILFOUR),ROWS(COMPILFOUR)+ROW(COMPILFOUR)))))=0,"",INDEX($A:$A,MIN(IF(COMPILFOUR&lt;&gt;"",IF(COUNTIF(B$1:B205,COMPILFOUR)=0,ROW(COMPILFOUR),ROWS(COMPILFOUR)+ROW(COMPILFOUR))))))</f>
        <v/>
      </c>
      <c r="C206" s="25"/>
      <c r="D206" s="25"/>
      <c r="E206" s="25"/>
    </row>
    <row r="207" spans="1:5">
      <c r="A207" s="5" t="str">
        <f t="array" aca="1" ref="A207" ca="1">IF(ROWS($2:207)&lt;=COUNTA(FOURNI),INDEX(FOURNI,SMALL(IF(FOURNI&lt;&gt;"",ROW(INDIRECT("1:"&amp;ROWS(FOURNI)))),ROWS($2:207)),MOD(SMALL(IF(FOURNI&lt;&gt;"",ROW(INDIRECT("1:"&amp;ROWS(FOURNI)))*10^5+COLUMN(FOURNI)),ROWS($2:207)),10^5)-COLUMN(FOURNI)+1),"")</f>
        <v/>
      </c>
      <c r="B207" s="5" t="str">
        <f t="array" aca="1" ref="B207" ca="1">IF(INDEX($A:$A,MIN(IF(COMPILFOUR&lt;&gt;"",IF(COUNTIF(B$1:B206,COMPILFOUR)=0,ROW(COMPILFOUR),ROWS(COMPILFOUR)+ROW(COMPILFOUR)))))=0,"",INDEX($A:$A,MIN(IF(COMPILFOUR&lt;&gt;"",IF(COUNTIF(B$1:B206,COMPILFOUR)=0,ROW(COMPILFOUR),ROWS(COMPILFOUR)+ROW(COMPILFOUR))))))</f>
        <v/>
      </c>
      <c r="C207" s="25"/>
      <c r="D207" s="25"/>
      <c r="E207" s="25"/>
    </row>
    <row r="208" spans="1:5">
      <c r="A208" s="5" t="str">
        <f t="array" aca="1" ref="A208" ca="1">IF(ROWS($2:208)&lt;=COUNTA(FOURNI),INDEX(FOURNI,SMALL(IF(FOURNI&lt;&gt;"",ROW(INDIRECT("1:"&amp;ROWS(FOURNI)))),ROWS($2:208)),MOD(SMALL(IF(FOURNI&lt;&gt;"",ROW(INDIRECT("1:"&amp;ROWS(FOURNI)))*10^5+COLUMN(FOURNI)),ROWS($2:208)),10^5)-COLUMN(FOURNI)+1),"")</f>
        <v/>
      </c>
      <c r="B208" s="5" t="str">
        <f t="array" aca="1" ref="B208" ca="1">IF(INDEX($A:$A,MIN(IF(COMPILFOUR&lt;&gt;"",IF(COUNTIF(B$1:B207,COMPILFOUR)=0,ROW(COMPILFOUR),ROWS(COMPILFOUR)+ROW(COMPILFOUR)))))=0,"",INDEX($A:$A,MIN(IF(COMPILFOUR&lt;&gt;"",IF(COUNTIF(B$1:B207,COMPILFOUR)=0,ROW(COMPILFOUR),ROWS(COMPILFOUR)+ROW(COMPILFOUR))))))</f>
        <v/>
      </c>
      <c r="C208" s="25"/>
      <c r="D208" s="25"/>
      <c r="E208" s="25"/>
    </row>
    <row r="209" spans="1:5">
      <c r="A209" s="5" t="str">
        <f t="array" aca="1" ref="A209" ca="1">IF(ROWS($2:209)&lt;=COUNTA(FOURNI),INDEX(FOURNI,SMALL(IF(FOURNI&lt;&gt;"",ROW(INDIRECT("1:"&amp;ROWS(FOURNI)))),ROWS($2:209)),MOD(SMALL(IF(FOURNI&lt;&gt;"",ROW(INDIRECT("1:"&amp;ROWS(FOURNI)))*10^5+COLUMN(FOURNI)),ROWS($2:209)),10^5)-COLUMN(FOURNI)+1),"")</f>
        <v/>
      </c>
      <c r="B209" s="5" t="str">
        <f t="array" aca="1" ref="B209" ca="1">IF(INDEX($A:$A,MIN(IF(COMPILFOUR&lt;&gt;"",IF(COUNTIF(B$1:B208,COMPILFOUR)=0,ROW(COMPILFOUR),ROWS(COMPILFOUR)+ROW(COMPILFOUR)))))=0,"",INDEX($A:$A,MIN(IF(COMPILFOUR&lt;&gt;"",IF(COUNTIF(B$1:B208,COMPILFOUR)=0,ROW(COMPILFOUR),ROWS(COMPILFOUR)+ROW(COMPILFOUR))))))</f>
        <v/>
      </c>
      <c r="C209" s="25"/>
      <c r="D209" s="25"/>
      <c r="E209" s="25"/>
    </row>
    <row r="210" spans="1:5">
      <c r="A210" s="5" t="str">
        <f t="array" aca="1" ref="A210" ca="1">IF(ROWS($2:210)&lt;=COUNTA(FOURNI),INDEX(FOURNI,SMALL(IF(FOURNI&lt;&gt;"",ROW(INDIRECT("1:"&amp;ROWS(FOURNI)))),ROWS($2:210)),MOD(SMALL(IF(FOURNI&lt;&gt;"",ROW(INDIRECT("1:"&amp;ROWS(FOURNI)))*10^5+COLUMN(FOURNI)),ROWS($2:210)),10^5)-COLUMN(FOURNI)+1),"")</f>
        <v/>
      </c>
      <c r="B210" s="5" t="str">
        <f t="array" aca="1" ref="B210" ca="1">IF(INDEX($A:$A,MIN(IF(COMPILFOUR&lt;&gt;"",IF(COUNTIF(B$1:B209,COMPILFOUR)=0,ROW(COMPILFOUR),ROWS(COMPILFOUR)+ROW(COMPILFOUR)))))=0,"",INDEX($A:$A,MIN(IF(COMPILFOUR&lt;&gt;"",IF(COUNTIF(B$1:B209,COMPILFOUR)=0,ROW(COMPILFOUR),ROWS(COMPILFOUR)+ROW(COMPILFOUR))))))</f>
        <v/>
      </c>
      <c r="C210" s="25"/>
      <c r="D210" s="25"/>
      <c r="E210" s="25"/>
    </row>
    <row r="211" spans="1:5">
      <c r="A211" s="5" t="str">
        <f t="array" aca="1" ref="A211" ca="1">IF(ROWS($2:211)&lt;=COUNTA(FOURNI),INDEX(FOURNI,SMALL(IF(FOURNI&lt;&gt;"",ROW(INDIRECT("1:"&amp;ROWS(FOURNI)))),ROWS($2:211)),MOD(SMALL(IF(FOURNI&lt;&gt;"",ROW(INDIRECT("1:"&amp;ROWS(FOURNI)))*10^5+COLUMN(FOURNI)),ROWS($2:211)),10^5)-COLUMN(FOURNI)+1),"")</f>
        <v/>
      </c>
      <c r="B211" s="5" t="str">
        <f t="array" aca="1" ref="B211" ca="1">IF(INDEX($A:$A,MIN(IF(COMPILFOUR&lt;&gt;"",IF(COUNTIF(B$1:B210,COMPILFOUR)=0,ROW(COMPILFOUR),ROWS(COMPILFOUR)+ROW(COMPILFOUR)))))=0,"",INDEX($A:$A,MIN(IF(COMPILFOUR&lt;&gt;"",IF(COUNTIF(B$1:B210,COMPILFOUR)=0,ROW(COMPILFOUR),ROWS(COMPILFOUR)+ROW(COMPILFOUR))))))</f>
        <v/>
      </c>
      <c r="C211" s="25"/>
      <c r="D211" s="25"/>
      <c r="E211" s="25"/>
    </row>
    <row r="212" spans="1:5">
      <c r="A212" s="5" t="str">
        <f t="array" aca="1" ref="A212" ca="1">IF(ROWS($2:212)&lt;=COUNTA(FOURNI),INDEX(FOURNI,SMALL(IF(FOURNI&lt;&gt;"",ROW(INDIRECT("1:"&amp;ROWS(FOURNI)))),ROWS($2:212)),MOD(SMALL(IF(FOURNI&lt;&gt;"",ROW(INDIRECT("1:"&amp;ROWS(FOURNI)))*10^5+COLUMN(FOURNI)),ROWS($2:212)),10^5)-COLUMN(FOURNI)+1),"")</f>
        <v/>
      </c>
      <c r="B212" s="5" t="str">
        <f t="array" aca="1" ref="B212" ca="1">IF(INDEX($A:$A,MIN(IF(COMPILFOUR&lt;&gt;"",IF(COUNTIF(B$1:B211,COMPILFOUR)=0,ROW(COMPILFOUR),ROWS(COMPILFOUR)+ROW(COMPILFOUR)))))=0,"",INDEX($A:$A,MIN(IF(COMPILFOUR&lt;&gt;"",IF(COUNTIF(B$1:B211,COMPILFOUR)=0,ROW(COMPILFOUR),ROWS(COMPILFOUR)+ROW(COMPILFOUR))))))</f>
        <v/>
      </c>
      <c r="C212" s="25"/>
      <c r="D212" s="25"/>
      <c r="E212" s="25"/>
    </row>
    <row r="213" spans="1:5">
      <c r="A213" s="5" t="str">
        <f t="array" aca="1" ref="A213" ca="1">IF(ROWS($2:213)&lt;=COUNTA(FOURNI),INDEX(FOURNI,SMALL(IF(FOURNI&lt;&gt;"",ROW(INDIRECT("1:"&amp;ROWS(FOURNI)))),ROWS($2:213)),MOD(SMALL(IF(FOURNI&lt;&gt;"",ROW(INDIRECT("1:"&amp;ROWS(FOURNI)))*10^5+COLUMN(FOURNI)),ROWS($2:213)),10^5)-COLUMN(FOURNI)+1),"")</f>
        <v/>
      </c>
      <c r="B213" s="5" t="str">
        <f t="array" aca="1" ref="B213" ca="1">IF(INDEX($A:$A,MIN(IF(COMPILFOUR&lt;&gt;"",IF(COUNTIF(B$1:B212,COMPILFOUR)=0,ROW(COMPILFOUR),ROWS(COMPILFOUR)+ROW(COMPILFOUR)))))=0,"",INDEX($A:$A,MIN(IF(COMPILFOUR&lt;&gt;"",IF(COUNTIF(B$1:B212,COMPILFOUR)=0,ROW(COMPILFOUR),ROWS(COMPILFOUR)+ROW(COMPILFOUR))))))</f>
        <v/>
      </c>
      <c r="C213" s="25"/>
      <c r="D213" s="25"/>
      <c r="E213" s="25"/>
    </row>
    <row r="214" spans="1:5">
      <c r="A214" s="5" t="str">
        <f t="array" aca="1" ref="A214" ca="1">IF(ROWS($2:214)&lt;=COUNTA(FOURNI),INDEX(FOURNI,SMALL(IF(FOURNI&lt;&gt;"",ROW(INDIRECT("1:"&amp;ROWS(FOURNI)))),ROWS($2:214)),MOD(SMALL(IF(FOURNI&lt;&gt;"",ROW(INDIRECT("1:"&amp;ROWS(FOURNI)))*10^5+COLUMN(FOURNI)),ROWS($2:214)),10^5)-COLUMN(FOURNI)+1),"")</f>
        <v/>
      </c>
      <c r="B214" s="5" t="str">
        <f t="array" aca="1" ref="B214" ca="1">IF(INDEX($A:$A,MIN(IF(COMPILFOUR&lt;&gt;"",IF(COUNTIF(B$1:B213,COMPILFOUR)=0,ROW(COMPILFOUR),ROWS(COMPILFOUR)+ROW(COMPILFOUR)))))=0,"",INDEX($A:$A,MIN(IF(COMPILFOUR&lt;&gt;"",IF(COUNTIF(B$1:B213,COMPILFOUR)=0,ROW(COMPILFOUR),ROWS(COMPILFOUR)+ROW(COMPILFOUR))))))</f>
        <v/>
      </c>
      <c r="C214" s="25"/>
      <c r="D214" s="25"/>
      <c r="E214" s="25"/>
    </row>
    <row r="215" spans="1:5">
      <c r="A215" s="5" t="str">
        <f t="array" aca="1" ref="A215" ca="1">IF(ROWS($2:215)&lt;=COUNTA(FOURNI),INDEX(FOURNI,SMALL(IF(FOURNI&lt;&gt;"",ROW(INDIRECT("1:"&amp;ROWS(FOURNI)))),ROWS($2:215)),MOD(SMALL(IF(FOURNI&lt;&gt;"",ROW(INDIRECT("1:"&amp;ROWS(FOURNI)))*10^5+COLUMN(FOURNI)),ROWS($2:215)),10^5)-COLUMN(FOURNI)+1),"")</f>
        <v/>
      </c>
      <c r="B215" s="5" t="str">
        <f t="array" aca="1" ref="B215" ca="1">IF(INDEX($A:$A,MIN(IF(COMPILFOUR&lt;&gt;"",IF(COUNTIF(B$1:B214,COMPILFOUR)=0,ROW(COMPILFOUR),ROWS(COMPILFOUR)+ROW(COMPILFOUR)))))=0,"",INDEX($A:$A,MIN(IF(COMPILFOUR&lt;&gt;"",IF(COUNTIF(B$1:B214,COMPILFOUR)=0,ROW(COMPILFOUR),ROWS(COMPILFOUR)+ROW(COMPILFOUR))))))</f>
        <v/>
      </c>
      <c r="C215" s="25"/>
      <c r="D215" s="25"/>
      <c r="E215" s="25"/>
    </row>
    <row r="216" spans="1:5">
      <c r="A216" s="5" t="str">
        <f t="array" aca="1" ref="A216" ca="1">IF(ROWS($2:216)&lt;=COUNTA(FOURNI),INDEX(FOURNI,SMALL(IF(FOURNI&lt;&gt;"",ROW(INDIRECT("1:"&amp;ROWS(FOURNI)))),ROWS($2:216)),MOD(SMALL(IF(FOURNI&lt;&gt;"",ROW(INDIRECT("1:"&amp;ROWS(FOURNI)))*10^5+COLUMN(FOURNI)),ROWS($2:216)),10^5)-COLUMN(FOURNI)+1),"")</f>
        <v/>
      </c>
      <c r="B216" s="5" t="str">
        <f t="array" aca="1" ref="B216" ca="1">IF(INDEX($A:$A,MIN(IF(COMPILFOUR&lt;&gt;"",IF(COUNTIF(B$1:B215,COMPILFOUR)=0,ROW(COMPILFOUR),ROWS(COMPILFOUR)+ROW(COMPILFOUR)))))=0,"",INDEX($A:$A,MIN(IF(COMPILFOUR&lt;&gt;"",IF(COUNTIF(B$1:B215,COMPILFOUR)=0,ROW(COMPILFOUR),ROWS(COMPILFOUR)+ROW(COMPILFOUR))))))</f>
        <v/>
      </c>
      <c r="C216" s="25"/>
      <c r="D216" s="25"/>
      <c r="E216" s="25"/>
    </row>
    <row r="217" spans="1:5">
      <c r="A217" s="5" t="str">
        <f t="array" aca="1" ref="A217" ca="1">IF(ROWS($2:217)&lt;=COUNTA(FOURNI),INDEX(FOURNI,SMALL(IF(FOURNI&lt;&gt;"",ROW(INDIRECT("1:"&amp;ROWS(FOURNI)))),ROWS($2:217)),MOD(SMALL(IF(FOURNI&lt;&gt;"",ROW(INDIRECT("1:"&amp;ROWS(FOURNI)))*10^5+COLUMN(FOURNI)),ROWS($2:217)),10^5)-COLUMN(FOURNI)+1),"")</f>
        <v/>
      </c>
      <c r="B217" s="5" t="str">
        <f t="array" aca="1" ref="B217" ca="1">IF(INDEX($A:$A,MIN(IF(COMPILFOUR&lt;&gt;"",IF(COUNTIF(B$1:B216,COMPILFOUR)=0,ROW(COMPILFOUR),ROWS(COMPILFOUR)+ROW(COMPILFOUR)))))=0,"",INDEX($A:$A,MIN(IF(COMPILFOUR&lt;&gt;"",IF(COUNTIF(B$1:B216,COMPILFOUR)=0,ROW(COMPILFOUR),ROWS(COMPILFOUR)+ROW(COMPILFOUR))))))</f>
        <v/>
      </c>
      <c r="C217" s="25"/>
      <c r="D217" s="25"/>
      <c r="E217" s="25"/>
    </row>
    <row r="218" spans="1:5">
      <c r="A218" s="5" t="str">
        <f t="array" aca="1" ref="A218" ca="1">IF(ROWS($2:218)&lt;=COUNTA(FOURNI),INDEX(FOURNI,SMALL(IF(FOURNI&lt;&gt;"",ROW(INDIRECT("1:"&amp;ROWS(FOURNI)))),ROWS($2:218)),MOD(SMALL(IF(FOURNI&lt;&gt;"",ROW(INDIRECT("1:"&amp;ROWS(FOURNI)))*10^5+COLUMN(FOURNI)),ROWS($2:218)),10^5)-COLUMN(FOURNI)+1),"")</f>
        <v/>
      </c>
      <c r="B218" s="5" t="str">
        <f t="array" aca="1" ref="B218" ca="1">IF(INDEX($A:$A,MIN(IF(COMPILFOUR&lt;&gt;"",IF(COUNTIF(B$1:B217,COMPILFOUR)=0,ROW(COMPILFOUR),ROWS(COMPILFOUR)+ROW(COMPILFOUR)))))=0,"",INDEX($A:$A,MIN(IF(COMPILFOUR&lt;&gt;"",IF(COUNTIF(B$1:B217,COMPILFOUR)=0,ROW(COMPILFOUR),ROWS(COMPILFOUR)+ROW(COMPILFOUR))))))</f>
        <v/>
      </c>
      <c r="C218" s="25"/>
      <c r="D218" s="25"/>
      <c r="E218" s="25"/>
    </row>
    <row r="219" spans="1:5">
      <c r="A219" s="5" t="str">
        <f t="array" aca="1" ref="A219" ca="1">IF(ROWS($2:219)&lt;=COUNTA(FOURNI),INDEX(FOURNI,SMALL(IF(FOURNI&lt;&gt;"",ROW(INDIRECT("1:"&amp;ROWS(FOURNI)))),ROWS($2:219)),MOD(SMALL(IF(FOURNI&lt;&gt;"",ROW(INDIRECT("1:"&amp;ROWS(FOURNI)))*10^5+COLUMN(FOURNI)),ROWS($2:219)),10^5)-COLUMN(FOURNI)+1),"")</f>
        <v/>
      </c>
      <c r="B219" s="5" t="str">
        <f t="array" aca="1" ref="B219" ca="1">IF(INDEX($A:$A,MIN(IF(COMPILFOUR&lt;&gt;"",IF(COUNTIF(B$1:B218,COMPILFOUR)=0,ROW(COMPILFOUR),ROWS(COMPILFOUR)+ROW(COMPILFOUR)))))=0,"",INDEX($A:$A,MIN(IF(COMPILFOUR&lt;&gt;"",IF(COUNTIF(B$1:B218,COMPILFOUR)=0,ROW(COMPILFOUR),ROWS(COMPILFOUR)+ROW(COMPILFOUR))))))</f>
        <v/>
      </c>
      <c r="C219" s="25"/>
      <c r="D219" s="25"/>
      <c r="E219" s="25"/>
    </row>
    <row r="220" spans="1:5">
      <c r="A220" s="5" t="str">
        <f t="array" aca="1" ref="A220" ca="1">IF(ROWS($2:220)&lt;=COUNTA(FOURNI),INDEX(FOURNI,SMALL(IF(FOURNI&lt;&gt;"",ROW(INDIRECT("1:"&amp;ROWS(FOURNI)))),ROWS($2:220)),MOD(SMALL(IF(FOURNI&lt;&gt;"",ROW(INDIRECT("1:"&amp;ROWS(FOURNI)))*10^5+COLUMN(FOURNI)),ROWS($2:220)),10^5)-COLUMN(FOURNI)+1),"")</f>
        <v/>
      </c>
      <c r="B220" s="5" t="str">
        <f t="array" aca="1" ref="B220" ca="1">IF(INDEX($A:$A,MIN(IF(COMPILFOUR&lt;&gt;"",IF(COUNTIF(B$1:B219,COMPILFOUR)=0,ROW(COMPILFOUR),ROWS(COMPILFOUR)+ROW(COMPILFOUR)))))=0,"",INDEX($A:$A,MIN(IF(COMPILFOUR&lt;&gt;"",IF(COUNTIF(B$1:B219,COMPILFOUR)=0,ROW(COMPILFOUR),ROWS(COMPILFOUR)+ROW(COMPILFOUR))))))</f>
        <v/>
      </c>
      <c r="C220" s="25"/>
      <c r="D220" s="25"/>
      <c r="E220" s="25"/>
    </row>
    <row r="221" spans="1:5">
      <c r="A221" s="5" t="str">
        <f t="array" aca="1" ref="A221" ca="1">IF(ROWS($2:221)&lt;=COUNTA(FOURNI),INDEX(FOURNI,SMALL(IF(FOURNI&lt;&gt;"",ROW(INDIRECT("1:"&amp;ROWS(FOURNI)))),ROWS($2:221)),MOD(SMALL(IF(FOURNI&lt;&gt;"",ROW(INDIRECT("1:"&amp;ROWS(FOURNI)))*10^5+COLUMN(FOURNI)),ROWS($2:221)),10^5)-COLUMN(FOURNI)+1),"")</f>
        <v/>
      </c>
      <c r="B221" s="5" t="str">
        <f t="array" aca="1" ref="B221" ca="1">IF(INDEX($A:$A,MIN(IF(COMPILFOUR&lt;&gt;"",IF(COUNTIF(B$1:B220,COMPILFOUR)=0,ROW(COMPILFOUR),ROWS(COMPILFOUR)+ROW(COMPILFOUR)))))=0,"",INDEX($A:$A,MIN(IF(COMPILFOUR&lt;&gt;"",IF(COUNTIF(B$1:B220,COMPILFOUR)=0,ROW(COMPILFOUR),ROWS(COMPILFOUR)+ROW(COMPILFOUR))))))</f>
        <v/>
      </c>
      <c r="C221" s="25"/>
      <c r="D221" s="25"/>
      <c r="E221" s="25"/>
    </row>
    <row r="222" spans="1:5">
      <c r="A222" s="5" t="str">
        <f t="array" aca="1" ref="A222" ca="1">IF(ROWS($2:222)&lt;=COUNTA(FOURNI),INDEX(FOURNI,SMALL(IF(FOURNI&lt;&gt;"",ROW(INDIRECT("1:"&amp;ROWS(FOURNI)))),ROWS($2:222)),MOD(SMALL(IF(FOURNI&lt;&gt;"",ROW(INDIRECT("1:"&amp;ROWS(FOURNI)))*10^5+COLUMN(FOURNI)),ROWS($2:222)),10^5)-COLUMN(FOURNI)+1),"")</f>
        <v/>
      </c>
      <c r="B222" s="5" t="str">
        <f t="array" aca="1" ref="B222" ca="1">IF(INDEX($A:$A,MIN(IF(COMPILFOUR&lt;&gt;"",IF(COUNTIF(B$1:B221,COMPILFOUR)=0,ROW(COMPILFOUR),ROWS(COMPILFOUR)+ROW(COMPILFOUR)))))=0,"",INDEX($A:$A,MIN(IF(COMPILFOUR&lt;&gt;"",IF(COUNTIF(B$1:B221,COMPILFOUR)=0,ROW(COMPILFOUR),ROWS(COMPILFOUR)+ROW(COMPILFOUR))))))</f>
        <v/>
      </c>
      <c r="C222" s="25"/>
      <c r="D222" s="25"/>
      <c r="E222" s="25"/>
    </row>
    <row r="223" spans="1:5">
      <c r="A223" s="5" t="str">
        <f t="array" aca="1" ref="A223" ca="1">IF(ROWS($2:223)&lt;=COUNTA(FOURNI),INDEX(FOURNI,SMALL(IF(FOURNI&lt;&gt;"",ROW(INDIRECT("1:"&amp;ROWS(FOURNI)))),ROWS($2:223)),MOD(SMALL(IF(FOURNI&lt;&gt;"",ROW(INDIRECT("1:"&amp;ROWS(FOURNI)))*10^5+COLUMN(FOURNI)),ROWS($2:223)),10^5)-COLUMN(FOURNI)+1),"")</f>
        <v/>
      </c>
      <c r="B223" s="5" t="str">
        <f t="array" aca="1" ref="B223" ca="1">IF(INDEX($A:$A,MIN(IF(COMPILFOUR&lt;&gt;"",IF(COUNTIF(B$1:B222,COMPILFOUR)=0,ROW(COMPILFOUR),ROWS(COMPILFOUR)+ROW(COMPILFOUR)))))=0,"",INDEX($A:$A,MIN(IF(COMPILFOUR&lt;&gt;"",IF(COUNTIF(B$1:B222,COMPILFOUR)=0,ROW(COMPILFOUR),ROWS(COMPILFOUR)+ROW(COMPILFOUR))))))</f>
        <v/>
      </c>
      <c r="C223" s="25"/>
      <c r="D223" s="25"/>
      <c r="E223" s="25"/>
    </row>
    <row r="224" spans="1:5">
      <c r="A224" s="5" t="str">
        <f t="array" aca="1" ref="A224" ca="1">IF(ROWS($2:224)&lt;=COUNTA(FOURNI),INDEX(FOURNI,SMALL(IF(FOURNI&lt;&gt;"",ROW(INDIRECT("1:"&amp;ROWS(FOURNI)))),ROWS($2:224)),MOD(SMALL(IF(FOURNI&lt;&gt;"",ROW(INDIRECT("1:"&amp;ROWS(FOURNI)))*10^5+COLUMN(FOURNI)),ROWS($2:224)),10^5)-COLUMN(FOURNI)+1),"")</f>
        <v/>
      </c>
      <c r="B224" s="5" t="str">
        <f t="array" aca="1" ref="B224" ca="1">IF(INDEX($A:$A,MIN(IF(COMPILFOUR&lt;&gt;"",IF(COUNTIF(B$1:B223,COMPILFOUR)=0,ROW(COMPILFOUR),ROWS(COMPILFOUR)+ROW(COMPILFOUR)))))=0,"",INDEX($A:$A,MIN(IF(COMPILFOUR&lt;&gt;"",IF(COUNTIF(B$1:B223,COMPILFOUR)=0,ROW(COMPILFOUR),ROWS(COMPILFOUR)+ROW(COMPILFOUR))))))</f>
        <v/>
      </c>
      <c r="C224" s="25"/>
      <c r="D224" s="25"/>
      <c r="E224" s="25"/>
    </row>
    <row r="225" spans="1:5">
      <c r="A225" s="5" t="str">
        <f t="array" aca="1" ref="A225" ca="1">IF(ROWS($2:225)&lt;=COUNTA(FOURNI),INDEX(FOURNI,SMALL(IF(FOURNI&lt;&gt;"",ROW(INDIRECT("1:"&amp;ROWS(FOURNI)))),ROWS($2:225)),MOD(SMALL(IF(FOURNI&lt;&gt;"",ROW(INDIRECT("1:"&amp;ROWS(FOURNI)))*10^5+COLUMN(FOURNI)),ROWS($2:225)),10^5)-COLUMN(FOURNI)+1),"")</f>
        <v/>
      </c>
      <c r="B225" s="5" t="str">
        <f t="array" aca="1" ref="B225" ca="1">IF(INDEX($A:$A,MIN(IF(COMPILFOUR&lt;&gt;"",IF(COUNTIF(B$1:B224,COMPILFOUR)=0,ROW(COMPILFOUR),ROWS(COMPILFOUR)+ROW(COMPILFOUR)))))=0,"",INDEX($A:$A,MIN(IF(COMPILFOUR&lt;&gt;"",IF(COUNTIF(B$1:B224,COMPILFOUR)=0,ROW(COMPILFOUR),ROWS(COMPILFOUR)+ROW(COMPILFOUR))))))</f>
        <v/>
      </c>
      <c r="C225" s="25"/>
      <c r="D225" s="25"/>
      <c r="E225" s="25"/>
    </row>
    <row r="226" spans="1:5">
      <c r="A226" s="5" t="str">
        <f t="array" aca="1" ref="A226" ca="1">IF(ROWS($2:226)&lt;=COUNTA(FOURNI),INDEX(FOURNI,SMALL(IF(FOURNI&lt;&gt;"",ROW(INDIRECT("1:"&amp;ROWS(FOURNI)))),ROWS($2:226)),MOD(SMALL(IF(FOURNI&lt;&gt;"",ROW(INDIRECT("1:"&amp;ROWS(FOURNI)))*10^5+COLUMN(FOURNI)),ROWS($2:226)),10^5)-COLUMN(FOURNI)+1),"")</f>
        <v/>
      </c>
      <c r="B226" s="5" t="str">
        <f t="array" aca="1" ref="B226" ca="1">IF(INDEX($A:$A,MIN(IF(COMPILFOUR&lt;&gt;"",IF(COUNTIF(B$1:B225,COMPILFOUR)=0,ROW(COMPILFOUR),ROWS(COMPILFOUR)+ROW(COMPILFOUR)))))=0,"",INDEX($A:$A,MIN(IF(COMPILFOUR&lt;&gt;"",IF(COUNTIF(B$1:B225,COMPILFOUR)=0,ROW(COMPILFOUR),ROWS(COMPILFOUR)+ROW(COMPILFOUR))))))</f>
        <v/>
      </c>
      <c r="C226" s="25"/>
      <c r="D226" s="25"/>
      <c r="E226" s="25"/>
    </row>
    <row r="227" spans="1:5">
      <c r="A227" s="5" t="str">
        <f t="array" aca="1" ref="A227" ca="1">IF(ROWS($2:227)&lt;=COUNTA(FOURNI),INDEX(FOURNI,SMALL(IF(FOURNI&lt;&gt;"",ROW(INDIRECT("1:"&amp;ROWS(FOURNI)))),ROWS($2:227)),MOD(SMALL(IF(FOURNI&lt;&gt;"",ROW(INDIRECT("1:"&amp;ROWS(FOURNI)))*10^5+COLUMN(FOURNI)),ROWS($2:227)),10^5)-COLUMN(FOURNI)+1),"")</f>
        <v/>
      </c>
      <c r="B227" s="5" t="str">
        <f t="array" aca="1" ref="B227" ca="1">IF(INDEX($A:$A,MIN(IF(COMPILFOUR&lt;&gt;"",IF(COUNTIF(B$1:B226,COMPILFOUR)=0,ROW(COMPILFOUR),ROWS(COMPILFOUR)+ROW(COMPILFOUR)))))=0,"",INDEX($A:$A,MIN(IF(COMPILFOUR&lt;&gt;"",IF(COUNTIF(B$1:B226,COMPILFOUR)=0,ROW(COMPILFOUR),ROWS(COMPILFOUR)+ROW(COMPILFOUR))))))</f>
        <v/>
      </c>
      <c r="C227" s="25"/>
      <c r="D227" s="25"/>
      <c r="E227" s="25"/>
    </row>
    <row r="228" spans="1:5">
      <c r="A228" s="5" t="str">
        <f t="array" aca="1" ref="A228" ca="1">IF(ROWS($2:228)&lt;=COUNTA(FOURNI),INDEX(FOURNI,SMALL(IF(FOURNI&lt;&gt;"",ROW(INDIRECT("1:"&amp;ROWS(FOURNI)))),ROWS($2:228)),MOD(SMALL(IF(FOURNI&lt;&gt;"",ROW(INDIRECT("1:"&amp;ROWS(FOURNI)))*10^5+COLUMN(FOURNI)),ROWS($2:228)),10^5)-COLUMN(FOURNI)+1),"")</f>
        <v/>
      </c>
      <c r="B228" s="5" t="str">
        <f t="array" aca="1" ref="B228" ca="1">IF(INDEX($A:$A,MIN(IF(COMPILFOUR&lt;&gt;"",IF(COUNTIF(B$1:B227,COMPILFOUR)=0,ROW(COMPILFOUR),ROWS(COMPILFOUR)+ROW(COMPILFOUR)))))=0,"",INDEX($A:$A,MIN(IF(COMPILFOUR&lt;&gt;"",IF(COUNTIF(B$1:B227,COMPILFOUR)=0,ROW(COMPILFOUR),ROWS(COMPILFOUR)+ROW(COMPILFOUR))))))</f>
        <v/>
      </c>
      <c r="C228" s="25"/>
      <c r="D228" s="25"/>
      <c r="E228" s="25"/>
    </row>
    <row r="229" spans="1:5">
      <c r="A229" s="5" t="str">
        <f t="array" aca="1" ref="A229" ca="1">IF(ROWS($2:229)&lt;=COUNTA(FOURNI),INDEX(FOURNI,SMALL(IF(FOURNI&lt;&gt;"",ROW(INDIRECT("1:"&amp;ROWS(FOURNI)))),ROWS($2:229)),MOD(SMALL(IF(FOURNI&lt;&gt;"",ROW(INDIRECT("1:"&amp;ROWS(FOURNI)))*10^5+COLUMN(FOURNI)),ROWS($2:229)),10^5)-COLUMN(FOURNI)+1),"")</f>
        <v/>
      </c>
      <c r="B229" s="5" t="str">
        <f t="array" aca="1" ref="B229" ca="1">IF(INDEX($A:$A,MIN(IF(COMPILFOUR&lt;&gt;"",IF(COUNTIF(B$1:B228,COMPILFOUR)=0,ROW(COMPILFOUR),ROWS(COMPILFOUR)+ROW(COMPILFOUR)))))=0,"",INDEX($A:$A,MIN(IF(COMPILFOUR&lt;&gt;"",IF(COUNTIF(B$1:B228,COMPILFOUR)=0,ROW(COMPILFOUR),ROWS(COMPILFOUR)+ROW(COMPILFOUR))))))</f>
        <v/>
      </c>
      <c r="C229" s="25"/>
      <c r="D229" s="25"/>
      <c r="E229" s="25"/>
    </row>
    <row r="230" spans="1:5">
      <c r="A230" s="5" t="str">
        <f t="array" aca="1" ref="A230" ca="1">IF(ROWS($2:230)&lt;=COUNTA(FOURNI),INDEX(FOURNI,SMALL(IF(FOURNI&lt;&gt;"",ROW(INDIRECT("1:"&amp;ROWS(FOURNI)))),ROWS($2:230)),MOD(SMALL(IF(FOURNI&lt;&gt;"",ROW(INDIRECT("1:"&amp;ROWS(FOURNI)))*10^5+COLUMN(FOURNI)),ROWS($2:230)),10^5)-COLUMN(FOURNI)+1),"")</f>
        <v/>
      </c>
      <c r="B230" s="5" t="str">
        <f t="array" aca="1" ref="B230" ca="1">IF(INDEX($A:$A,MIN(IF(COMPILFOUR&lt;&gt;"",IF(COUNTIF(B$1:B229,COMPILFOUR)=0,ROW(COMPILFOUR),ROWS(COMPILFOUR)+ROW(COMPILFOUR)))))=0,"",INDEX($A:$A,MIN(IF(COMPILFOUR&lt;&gt;"",IF(COUNTIF(B$1:B229,COMPILFOUR)=0,ROW(COMPILFOUR),ROWS(COMPILFOUR)+ROW(COMPILFOUR))))))</f>
        <v/>
      </c>
      <c r="C230" s="25"/>
      <c r="D230" s="25"/>
      <c r="E230" s="25"/>
    </row>
    <row r="231" spans="1:5">
      <c r="A231" s="5" t="str">
        <f t="array" aca="1" ref="A231" ca="1">IF(ROWS($2:231)&lt;=COUNTA(FOURNI),INDEX(FOURNI,SMALL(IF(FOURNI&lt;&gt;"",ROW(INDIRECT("1:"&amp;ROWS(FOURNI)))),ROWS($2:231)),MOD(SMALL(IF(FOURNI&lt;&gt;"",ROW(INDIRECT("1:"&amp;ROWS(FOURNI)))*10^5+COLUMN(FOURNI)),ROWS($2:231)),10^5)-COLUMN(FOURNI)+1),"")</f>
        <v/>
      </c>
      <c r="B231" s="5" t="str">
        <f t="array" aca="1" ref="B231" ca="1">IF(INDEX($A:$A,MIN(IF(COMPILFOUR&lt;&gt;"",IF(COUNTIF(B$1:B230,COMPILFOUR)=0,ROW(COMPILFOUR),ROWS(COMPILFOUR)+ROW(COMPILFOUR)))))=0,"",INDEX($A:$A,MIN(IF(COMPILFOUR&lt;&gt;"",IF(COUNTIF(B$1:B230,COMPILFOUR)=0,ROW(COMPILFOUR),ROWS(COMPILFOUR)+ROW(COMPILFOUR))))))</f>
        <v/>
      </c>
      <c r="C231" s="25"/>
      <c r="D231" s="25"/>
      <c r="E231" s="25"/>
    </row>
    <row r="232" spans="1:5">
      <c r="A232" s="5" t="str">
        <f t="array" aca="1" ref="A232" ca="1">IF(ROWS($2:232)&lt;=COUNTA(FOURNI),INDEX(FOURNI,SMALL(IF(FOURNI&lt;&gt;"",ROW(INDIRECT("1:"&amp;ROWS(FOURNI)))),ROWS($2:232)),MOD(SMALL(IF(FOURNI&lt;&gt;"",ROW(INDIRECT("1:"&amp;ROWS(FOURNI)))*10^5+COLUMN(FOURNI)),ROWS($2:232)),10^5)-COLUMN(FOURNI)+1),"")</f>
        <v/>
      </c>
      <c r="B232" s="5" t="str">
        <f t="array" aca="1" ref="B232" ca="1">IF(INDEX($A:$A,MIN(IF(COMPILFOUR&lt;&gt;"",IF(COUNTIF(B$1:B231,COMPILFOUR)=0,ROW(COMPILFOUR),ROWS(COMPILFOUR)+ROW(COMPILFOUR)))))=0,"",INDEX($A:$A,MIN(IF(COMPILFOUR&lt;&gt;"",IF(COUNTIF(B$1:B231,COMPILFOUR)=0,ROW(COMPILFOUR),ROWS(COMPILFOUR)+ROW(COMPILFOUR))))))</f>
        <v/>
      </c>
      <c r="C232" s="25"/>
      <c r="D232" s="25"/>
      <c r="E232" s="25"/>
    </row>
    <row r="233" spans="1:5">
      <c r="A233" s="5" t="str">
        <f t="array" aca="1" ref="A233" ca="1">IF(ROWS($2:233)&lt;=COUNTA(FOURNI),INDEX(FOURNI,SMALL(IF(FOURNI&lt;&gt;"",ROW(INDIRECT("1:"&amp;ROWS(FOURNI)))),ROWS($2:233)),MOD(SMALL(IF(FOURNI&lt;&gt;"",ROW(INDIRECT("1:"&amp;ROWS(FOURNI)))*10^5+COLUMN(FOURNI)),ROWS($2:233)),10^5)-COLUMN(FOURNI)+1),"")</f>
        <v/>
      </c>
      <c r="B233" s="5" t="str">
        <f t="array" aca="1" ref="B233" ca="1">IF(INDEX($A:$A,MIN(IF(COMPILFOUR&lt;&gt;"",IF(COUNTIF(B$1:B232,COMPILFOUR)=0,ROW(COMPILFOUR),ROWS(COMPILFOUR)+ROW(COMPILFOUR)))))=0,"",INDEX($A:$A,MIN(IF(COMPILFOUR&lt;&gt;"",IF(COUNTIF(B$1:B232,COMPILFOUR)=0,ROW(COMPILFOUR),ROWS(COMPILFOUR)+ROW(COMPILFOUR))))))</f>
        <v/>
      </c>
      <c r="C233" s="25"/>
      <c r="D233" s="25"/>
      <c r="E233" s="25"/>
    </row>
    <row r="234" spans="1:5">
      <c r="A234" s="5" t="str">
        <f t="array" aca="1" ref="A234" ca="1">IF(ROWS($2:234)&lt;=COUNTA(FOURNI),INDEX(FOURNI,SMALL(IF(FOURNI&lt;&gt;"",ROW(INDIRECT("1:"&amp;ROWS(FOURNI)))),ROWS($2:234)),MOD(SMALL(IF(FOURNI&lt;&gt;"",ROW(INDIRECT("1:"&amp;ROWS(FOURNI)))*10^5+COLUMN(FOURNI)),ROWS($2:234)),10^5)-COLUMN(FOURNI)+1),"")</f>
        <v/>
      </c>
      <c r="B234" s="5" t="str">
        <f t="array" aca="1" ref="B234" ca="1">IF(INDEX($A:$A,MIN(IF(COMPILFOUR&lt;&gt;"",IF(COUNTIF(B$1:B233,COMPILFOUR)=0,ROW(COMPILFOUR),ROWS(COMPILFOUR)+ROW(COMPILFOUR)))))=0,"",INDEX($A:$A,MIN(IF(COMPILFOUR&lt;&gt;"",IF(COUNTIF(B$1:B233,COMPILFOUR)=0,ROW(COMPILFOUR),ROWS(COMPILFOUR)+ROW(COMPILFOUR))))))</f>
        <v/>
      </c>
      <c r="C234" s="25"/>
      <c r="D234" s="25"/>
      <c r="E234" s="25"/>
    </row>
    <row r="235" spans="1:5">
      <c r="A235" s="5" t="str">
        <f t="array" aca="1" ref="A235" ca="1">IF(ROWS($2:235)&lt;=COUNTA(FOURNI),INDEX(FOURNI,SMALL(IF(FOURNI&lt;&gt;"",ROW(INDIRECT("1:"&amp;ROWS(FOURNI)))),ROWS($2:235)),MOD(SMALL(IF(FOURNI&lt;&gt;"",ROW(INDIRECT("1:"&amp;ROWS(FOURNI)))*10^5+COLUMN(FOURNI)),ROWS($2:235)),10^5)-COLUMN(FOURNI)+1),"")</f>
        <v/>
      </c>
      <c r="B235" s="5" t="str">
        <f t="array" aca="1" ref="B235" ca="1">IF(INDEX($A:$A,MIN(IF(COMPILFOUR&lt;&gt;"",IF(COUNTIF(B$1:B234,COMPILFOUR)=0,ROW(COMPILFOUR),ROWS(COMPILFOUR)+ROW(COMPILFOUR)))))=0,"",INDEX($A:$A,MIN(IF(COMPILFOUR&lt;&gt;"",IF(COUNTIF(B$1:B234,COMPILFOUR)=0,ROW(COMPILFOUR),ROWS(COMPILFOUR)+ROW(COMPILFOUR))))))</f>
        <v/>
      </c>
      <c r="C235" s="25"/>
      <c r="D235" s="25"/>
      <c r="E235" s="25"/>
    </row>
    <row r="236" spans="1:5">
      <c r="A236" s="5" t="str">
        <f t="array" aca="1" ref="A236" ca="1">IF(ROWS($2:236)&lt;=COUNTA(FOURNI),INDEX(FOURNI,SMALL(IF(FOURNI&lt;&gt;"",ROW(INDIRECT("1:"&amp;ROWS(FOURNI)))),ROWS($2:236)),MOD(SMALL(IF(FOURNI&lt;&gt;"",ROW(INDIRECT("1:"&amp;ROWS(FOURNI)))*10^5+COLUMN(FOURNI)),ROWS($2:236)),10^5)-COLUMN(FOURNI)+1),"")</f>
        <v/>
      </c>
      <c r="B236" s="5" t="str">
        <f t="array" aca="1" ref="B236" ca="1">IF(INDEX($A:$A,MIN(IF(COMPILFOUR&lt;&gt;"",IF(COUNTIF(B$1:B235,COMPILFOUR)=0,ROW(COMPILFOUR),ROWS(COMPILFOUR)+ROW(COMPILFOUR)))))=0,"",INDEX($A:$A,MIN(IF(COMPILFOUR&lt;&gt;"",IF(COUNTIF(B$1:B235,COMPILFOUR)=0,ROW(COMPILFOUR),ROWS(COMPILFOUR)+ROW(COMPILFOUR))))))</f>
        <v/>
      </c>
      <c r="C236" s="25"/>
      <c r="D236" s="25"/>
      <c r="E236" s="25"/>
    </row>
    <row r="237" spans="1:5">
      <c r="A237" s="5" t="str">
        <f t="array" aca="1" ref="A237" ca="1">IF(ROWS($2:237)&lt;=COUNTA(FOURNI),INDEX(FOURNI,SMALL(IF(FOURNI&lt;&gt;"",ROW(INDIRECT("1:"&amp;ROWS(FOURNI)))),ROWS($2:237)),MOD(SMALL(IF(FOURNI&lt;&gt;"",ROW(INDIRECT("1:"&amp;ROWS(FOURNI)))*10^5+COLUMN(FOURNI)),ROWS($2:237)),10^5)-COLUMN(FOURNI)+1),"")</f>
        <v/>
      </c>
      <c r="B237" s="5" t="str">
        <f t="array" aca="1" ref="B237" ca="1">IF(INDEX($A:$A,MIN(IF(COMPILFOUR&lt;&gt;"",IF(COUNTIF(B$1:B236,COMPILFOUR)=0,ROW(COMPILFOUR),ROWS(COMPILFOUR)+ROW(COMPILFOUR)))))=0,"",INDEX($A:$A,MIN(IF(COMPILFOUR&lt;&gt;"",IF(COUNTIF(B$1:B236,COMPILFOUR)=0,ROW(COMPILFOUR),ROWS(COMPILFOUR)+ROW(COMPILFOUR))))))</f>
        <v/>
      </c>
      <c r="C237" s="25"/>
      <c r="D237" s="25"/>
      <c r="E237" s="25"/>
    </row>
    <row r="238" spans="1:5">
      <c r="A238" s="5" t="str">
        <f t="array" aca="1" ref="A238" ca="1">IF(ROWS($2:238)&lt;=COUNTA(FOURNI),INDEX(FOURNI,SMALL(IF(FOURNI&lt;&gt;"",ROW(INDIRECT("1:"&amp;ROWS(FOURNI)))),ROWS($2:238)),MOD(SMALL(IF(FOURNI&lt;&gt;"",ROW(INDIRECT("1:"&amp;ROWS(FOURNI)))*10^5+COLUMN(FOURNI)),ROWS($2:238)),10^5)-COLUMN(FOURNI)+1),"")</f>
        <v/>
      </c>
      <c r="B238" s="5" t="str">
        <f t="array" aca="1" ref="B238" ca="1">IF(INDEX($A:$A,MIN(IF(COMPILFOUR&lt;&gt;"",IF(COUNTIF(B$1:B237,COMPILFOUR)=0,ROW(COMPILFOUR),ROWS(COMPILFOUR)+ROW(COMPILFOUR)))))=0,"",INDEX($A:$A,MIN(IF(COMPILFOUR&lt;&gt;"",IF(COUNTIF(B$1:B237,COMPILFOUR)=0,ROW(COMPILFOUR),ROWS(COMPILFOUR)+ROW(COMPILFOUR))))))</f>
        <v/>
      </c>
      <c r="C238" s="25"/>
      <c r="D238" s="25"/>
      <c r="E238" s="25"/>
    </row>
    <row r="239" spans="1:5">
      <c r="A239" s="5" t="str">
        <f t="array" aca="1" ref="A239" ca="1">IF(ROWS($2:239)&lt;=COUNTA(FOURNI),INDEX(FOURNI,SMALL(IF(FOURNI&lt;&gt;"",ROW(INDIRECT("1:"&amp;ROWS(FOURNI)))),ROWS($2:239)),MOD(SMALL(IF(FOURNI&lt;&gt;"",ROW(INDIRECT("1:"&amp;ROWS(FOURNI)))*10^5+COLUMN(FOURNI)),ROWS($2:239)),10^5)-COLUMN(FOURNI)+1),"")</f>
        <v/>
      </c>
      <c r="B239" s="5" t="str">
        <f t="array" aca="1" ref="B239" ca="1">IF(INDEX($A:$A,MIN(IF(COMPILFOUR&lt;&gt;"",IF(COUNTIF(B$1:B238,COMPILFOUR)=0,ROW(COMPILFOUR),ROWS(COMPILFOUR)+ROW(COMPILFOUR)))))=0,"",INDEX($A:$A,MIN(IF(COMPILFOUR&lt;&gt;"",IF(COUNTIF(B$1:B238,COMPILFOUR)=0,ROW(COMPILFOUR),ROWS(COMPILFOUR)+ROW(COMPILFOUR))))))</f>
        <v/>
      </c>
      <c r="C239" s="25"/>
      <c r="D239" s="25"/>
      <c r="E239" s="25"/>
    </row>
    <row r="240" spans="1:5">
      <c r="A240" s="5" t="str">
        <f t="array" aca="1" ref="A240" ca="1">IF(ROWS($2:240)&lt;=COUNTA(FOURNI),INDEX(FOURNI,SMALL(IF(FOURNI&lt;&gt;"",ROW(INDIRECT("1:"&amp;ROWS(FOURNI)))),ROWS($2:240)),MOD(SMALL(IF(FOURNI&lt;&gt;"",ROW(INDIRECT("1:"&amp;ROWS(FOURNI)))*10^5+COLUMN(FOURNI)),ROWS($2:240)),10^5)-COLUMN(FOURNI)+1),"")</f>
        <v/>
      </c>
      <c r="B240" s="5" t="str">
        <f t="array" aca="1" ref="B240" ca="1">IF(INDEX($A:$A,MIN(IF(COMPILFOUR&lt;&gt;"",IF(COUNTIF(B$1:B239,COMPILFOUR)=0,ROW(COMPILFOUR),ROWS(COMPILFOUR)+ROW(COMPILFOUR)))))=0,"",INDEX($A:$A,MIN(IF(COMPILFOUR&lt;&gt;"",IF(COUNTIF(B$1:B239,COMPILFOUR)=0,ROW(COMPILFOUR),ROWS(COMPILFOUR)+ROW(COMPILFOUR))))))</f>
        <v/>
      </c>
      <c r="C240" s="25"/>
      <c r="D240" s="25"/>
      <c r="E240" s="25"/>
    </row>
    <row r="241" spans="1:5">
      <c r="A241" s="5" t="str">
        <f t="array" aca="1" ref="A241" ca="1">IF(ROWS($2:241)&lt;=COUNTA(FOURNI),INDEX(FOURNI,SMALL(IF(FOURNI&lt;&gt;"",ROW(INDIRECT("1:"&amp;ROWS(FOURNI)))),ROWS($2:241)),MOD(SMALL(IF(FOURNI&lt;&gt;"",ROW(INDIRECT("1:"&amp;ROWS(FOURNI)))*10^5+COLUMN(FOURNI)),ROWS($2:241)),10^5)-COLUMN(FOURNI)+1),"")</f>
        <v/>
      </c>
      <c r="B241" s="5" t="str">
        <f t="array" aca="1" ref="B241" ca="1">IF(INDEX($A:$A,MIN(IF(COMPILFOUR&lt;&gt;"",IF(COUNTIF(B$1:B240,COMPILFOUR)=0,ROW(COMPILFOUR),ROWS(COMPILFOUR)+ROW(COMPILFOUR)))))=0,"",INDEX($A:$A,MIN(IF(COMPILFOUR&lt;&gt;"",IF(COUNTIF(B$1:B240,COMPILFOUR)=0,ROW(COMPILFOUR),ROWS(COMPILFOUR)+ROW(COMPILFOUR))))))</f>
        <v/>
      </c>
      <c r="C241" s="25"/>
      <c r="D241" s="25"/>
      <c r="E241" s="25"/>
    </row>
    <row r="242" spans="1:5">
      <c r="A242" s="5" t="str">
        <f t="array" aca="1" ref="A242" ca="1">IF(ROWS($2:242)&lt;=COUNTA(FOURNI),INDEX(FOURNI,SMALL(IF(FOURNI&lt;&gt;"",ROW(INDIRECT("1:"&amp;ROWS(FOURNI)))),ROWS($2:242)),MOD(SMALL(IF(FOURNI&lt;&gt;"",ROW(INDIRECT("1:"&amp;ROWS(FOURNI)))*10^5+COLUMN(FOURNI)),ROWS($2:242)),10^5)-COLUMN(FOURNI)+1),"")</f>
        <v/>
      </c>
      <c r="B242" s="5" t="str">
        <f t="array" aca="1" ref="B242" ca="1">IF(INDEX($A:$A,MIN(IF(COMPILFOUR&lt;&gt;"",IF(COUNTIF(B$1:B241,COMPILFOUR)=0,ROW(COMPILFOUR),ROWS(COMPILFOUR)+ROW(COMPILFOUR)))))=0,"",INDEX($A:$A,MIN(IF(COMPILFOUR&lt;&gt;"",IF(COUNTIF(B$1:B241,COMPILFOUR)=0,ROW(COMPILFOUR),ROWS(COMPILFOUR)+ROW(COMPILFOUR))))))</f>
        <v/>
      </c>
      <c r="C242" s="25"/>
      <c r="D242" s="25"/>
      <c r="E242" s="25"/>
    </row>
    <row r="243" spans="1:5">
      <c r="A243" s="5" t="str">
        <f t="array" aca="1" ref="A243" ca="1">IF(ROWS($2:243)&lt;=COUNTA(FOURNI),INDEX(FOURNI,SMALL(IF(FOURNI&lt;&gt;"",ROW(INDIRECT("1:"&amp;ROWS(FOURNI)))),ROWS($2:243)),MOD(SMALL(IF(FOURNI&lt;&gt;"",ROW(INDIRECT("1:"&amp;ROWS(FOURNI)))*10^5+COLUMN(FOURNI)),ROWS($2:243)),10^5)-COLUMN(FOURNI)+1),"")</f>
        <v/>
      </c>
      <c r="B243" s="5" t="str">
        <f t="array" aca="1" ref="B243" ca="1">IF(INDEX($A:$A,MIN(IF(COMPILFOUR&lt;&gt;"",IF(COUNTIF(B$1:B242,COMPILFOUR)=0,ROW(COMPILFOUR),ROWS(COMPILFOUR)+ROW(COMPILFOUR)))))=0,"",INDEX($A:$A,MIN(IF(COMPILFOUR&lt;&gt;"",IF(COUNTIF(B$1:B242,COMPILFOUR)=0,ROW(COMPILFOUR),ROWS(COMPILFOUR)+ROW(COMPILFOUR))))))</f>
        <v/>
      </c>
      <c r="C243" s="25"/>
      <c r="D243" s="25"/>
      <c r="E243" s="25"/>
    </row>
    <row r="244" spans="1:5">
      <c r="A244" s="5" t="str">
        <f t="array" aca="1" ref="A244" ca="1">IF(ROWS($2:244)&lt;=COUNTA(FOURNI),INDEX(FOURNI,SMALL(IF(FOURNI&lt;&gt;"",ROW(INDIRECT("1:"&amp;ROWS(FOURNI)))),ROWS($2:244)),MOD(SMALL(IF(FOURNI&lt;&gt;"",ROW(INDIRECT("1:"&amp;ROWS(FOURNI)))*10^5+COLUMN(FOURNI)),ROWS($2:244)),10^5)-COLUMN(FOURNI)+1),"")</f>
        <v/>
      </c>
      <c r="B244" s="5" t="str">
        <f t="array" aca="1" ref="B244" ca="1">IF(INDEX($A:$A,MIN(IF(COMPILFOUR&lt;&gt;"",IF(COUNTIF(B$1:B243,COMPILFOUR)=0,ROW(COMPILFOUR),ROWS(COMPILFOUR)+ROW(COMPILFOUR)))))=0,"",INDEX($A:$A,MIN(IF(COMPILFOUR&lt;&gt;"",IF(COUNTIF(B$1:B243,COMPILFOUR)=0,ROW(COMPILFOUR),ROWS(COMPILFOUR)+ROW(COMPILFOUR))))))</f>
        <v/>
      </c>
      <c r="C244" s="25"/>
      <c r="D244" s="25"/>
      <c r="E244" s="25"/>
    </row>
    <row r="245" spans="1:5">
      <c r="A245" s="5" t="str">
        <f t="array" aca="1" ref="A245" ca="1">IF(ROWS($2:245)&lt;=COUNTA(FOURNI),INDEX(FOURNI,SMALL(IF(FOURNI&lt;&gt;"",ROW(INDIRECT("1:"&amp;ROWS(FOURNI)))),ROWS($2:245)),MOD(SMALL(IF(FOURNI&lt;&gt;"",ROW(INDIRECT("1:"&amp;ROWS(FOURNI)))*10^5+COLUMN(FOURNI)),ROWS($2:245)),10^5)-COLUMN(FOURNI)+1),"")</f>
        <v/>
      </c>
      <c r="B245" s="5" t="str">
        <f t="array" aca="1" ref="B245" ca="1">IF(INDEX($A:$A,MIN(IF(COMPILFOUR&lt;&gt;"",IF(COUNTIF(B$1:B244,COMPILFOUR)=0,ROW(COMPILFOUR),ROWS(COMPILFOUR)+ROW(COMPILFOUR)))))=0,"",INDEX($A:$A,MIN(IF(COMPILFOUR&lt;&gt;"",IF(COUNTIF(B$1:B244,COMPILFOUR)=0,ROW(COMPILFOUR),ROWS(COMPILFOUR)+ROW(COMPILFOUR))))))</f>
        <v/>
      </c>
      <c r="C245" s="25"/>
      <c r="D245" s="25"/>
      <c r="E245" s="25"/>
    </row>
    <row r="246" spans="1:5">
      <c r="A246" s="5" t="str">
        <f t="array" aca="1" ref="A246" ca="1">IF(ROWS($2:246)&lt;=COUNTA(FOURNI),INDEX(FOURNI,SMALL(IF(FOURNI&lt;&gt;"",ROW(INDIRECT("1:"&amp;ROWS(FOURNI)))),ROWS($2:246)),MOD(SMALL(IF(FOURNI&lt;&gt;"",ROW(INDIRECT("1:"&amp;ROWS(FOURNI)))*10^5+COLUMN(FOURNI)),ROWS($2:246)),10^5)-COLUMN(FOURNI)+1),"")</f>
        <v/>
      </c>
      <c r="B246" s="5" t="str">
        <f t="array" aca="1" ref="B246" ca="1">IF(INDEX($A:$A,MIN(IF(COMPILFOUR&lt;&gt;"",IF(COUNTIF(B$1:B245,COMPILFOUR)=0,ROW(COMPILFOUR),ROWS(COMPILFOUR)+ROW(COMPILFOUR)))))=0,"",INDEX($A:$A,MIN(IF(COMPILFOUR&lt;&gt;"",IF(COUNTIF(B$1:B245,COMPILFOUR)=0,ROW(COMPILFOUR),ROWS(COMPILFOUR)+ROW(COMPILFOUR))))))</f>
        <v/>
      </c>
      <c r="C246" s="25"/>
      <c r="D246" s="25"/>
      <c r="E246" s="25"/>
    </row>
    <row r="247" spans="1:5">
      <c r="A247" s="5" t="str">
        <f t="array" aca="1" ref="A247" ca="1">IF(ROWS($2:247)&lt;=COUNTA(FOURNI),INDEX(FOURNI,SMALL(IF(FOURNI&lt;&gt;"",ROW(INDIRECT("1:"&amp;ROWS(FOURNI)))),ROWS($2:247)),MOD(SMALL(IF(FOURNI&lt;&gt;"",ROW(INDIRECT("1:"&amp;ROWS(FOURNI)))*10^5+COLUMN(FOURNI)),ROWS($2:247)),10^5)-COLUMN(FOURNI)+1),"")</f>
        <v/>
      </c>
      <c r="B247" s="5" t="str">
        <f t="array" aca="1" ref="B247" ca="1">IF(INDEX($A:$A,MIN(IF(COMPILFOUR&lt;&gt;"",IF(COUNTIF(B$1:B246,COMPILFOUR)=0,ROW(COMPILFOUR),ROWS(COMPILFOUR)+ROW(COMPILFOUR)))))=0,"",INDEX($A:$A,MIN(IF(COMPILFOUR&lt;&gt;"",IF(COUNTIF(B$1:B246,COMPILFOUR)=0,ROW(COMPILFOUR),ROWS(COMPILFOUR)+ROW(COMPILFOUR))))))</f>
        <v/>
      </c>
      <c r="C247" s="25"/>
      <c r="D247" s="25"/>
      <c r="E247" s="25"/>
    </row>
    <row r="248" spans="1:5">
      <c r="A248" s="5" t="str">
        <f t="array" aca="1" ref="A248" ca="1">IF(ROWS($2:248)&lt;=COUNTA(FOURNI),INDEX(FOURNI,SMALL(IF(FOURNI&lt;&gt;"",ROW(INDIRECT("1:"&amp;ROWS(FOURNI)))),ROWS($2:248)),MOD(SMALL(IF(FOURNI&lt;&gt;"",ROW(INDIRECT("1:"&amp;ROWS(FOURNI)))*10^5+COLUMN(FOURNI)),ROWS($2:248)),10^5)-COLUMN(FOURNI)+1),"")</f>
        <v/>
      </c>
      <c r="B248" s="5" t="str">
        <f t="array" aca="1" ref="B248" ca="1">IF(INDEX($A:$A,MIN(IF(COMPILFOUR&lt;&gt;"",IF(COUNTIF(B$1:B247,COMPILFOUR)=0,ROW(COMPILFOUR),ROWS(COMPILFOUR)+ROW(COMPILFOUR)))))=0,"",INDEX($A:$A,MIN(IF(COMPILFOUR&lt;&gt;"",IF(COUNTIF(B$1:B247,COMPILFOUR)=0,ROW(COMPILFOUR),ROWS(COMPILFOUR)+ROW(COMPILFOUR))))))</f>
        <v/>
      </c>
      <c r="C248" s="25"/>
      <c r="D248" s="25"/>
      <c r="E248" s="25"/>
    </row>
    <row r="249" spans="1:5">
      <c r="A249" s="5" t="str">
        <f t="array" aca="1" ref="A249" ca="1">IF(ROWS($2:249)&lt;=COUNTA(FOURNI),INDEX(FOURNI,SMALL(IF(FOURNI&lt;&gt;"",ROW(INDIRECT("1:"&amp;ROWS(FOURNI)))),ROWS($2:249)),MOD(SMALL(IF(FOURNI&lt;&gt;"",ROW(INDIRECT("1:"&amp;ROWS(FOURNI)))*10^5+COLUMN(FOURNI)),ROWS($2:249)),10^5)-COLUMN(FOURNI)+1),"")</f>
        <v/>
      </c>
      <c r="B249" s="5" t="str">
        <f t="array" aca="1" ref="B249" ca="1">IF(INDEX($A:$A,MIN(IF(COMPILFOUR&lt;&gt;"",IF(COUNTIF(B$1:B248,COMPILFOUR)=0,ROW(COMPILFOUR),ROWS(COMPILFOUR)+ROW(COMPILFOUR)))))=0,"",INDEX($A:$A,MIN(IF(COMPILFOUR&lt;&gt;"",IF(COUNTIF(B$1:B248,COMPILFOUR)=0,ROW(COMPILFOUR),ROWS(COMPILFOUR)+ROW(COMPILFOUR))))))</f>
        <v/>
      </c>
      <c r="C249" s="25"/>
      <c r="D249" s="25"/>
      <c r="E249" s="25"/>
    </row>
    <row r="250" spans="1:5">
      <c r="A250" s="5" t="str">
        <f t="array" aca="1" ref="A250" ca="1">IF(ROWS($2:250)&lt;=COUNTA(FOURNI),INDEX(FOURNI,SMALL(IF(FOURNI&lt;&gt;"",ROW(INDIRECT("1:"&amp;ROWS(FOURNI)))),ROWS($2:250)),MOD(SMALL(IF(FOURNI&lt;&gt;"",ROW(INDIRECT("1:"&amp;ROWS(FOURNI)))*10^5+COLUMN(FOURNI)),ROWS($2:250)),10^5)-COLUMN(FOURNI)+1),"")</f>
        <v/>
      </c>
      <c r="B250" s="5" t="str">
        <f t="array" aca="1" ref="B250" ca="1">IF(INDEX($A:$A,MIN(IF(COMPILFOUR&lt;&gt;"",IF(COUNTIF(B$1:B249,COMPILFOUR)=0,ROW(COMPILFOUR),ROWS(COMPILFOUR)+ROW(COMPILFOUR)))))=0,"",INDEX($A:$A,MIN(IF(COMPILFOUR&lt;&gt;"",IF(COUNTIF(B$1:B249,COMPILFOUR)=0,ROW(COMPILFOUR),ROWS(COMPILFOUR)+ROW(COMPILFOUR))))))</f>
        <v/>
      </c>
      <c r="C250" s="25"/>
      <c r="D250" s="25"/>
      <c r="E250" s="25"/>
    </row>
    <row r="251" spans="1:5">
      <c r="A251" s="5" t="str">
        <f t="array" aca="1" ref="A251" ca="1">IF(ROWS($2:251)&lt;=COUNTA(FOURNI),INDEX(FOURNI,SMALL(IF(FOURNI&lt;&gt;"",ROW(INDIRECT("1:"&amp;ROWS(FOURNI)))),ROWS($2:251)),MOD(SMALL(IF(FOURNI&lt;&gt;"",ROW(INDIRECT("1:"&amp;ROWS(FOURNI)))*10^5+COLUMN(FOURNI)),ROWS($2:251)),10^5)-COLUMN(FOURNI)+1),"")</f>
        <v/>
      </c>
      <c r="B251" s="5" t="str">
        <f t="array" aca="1" ref="B251" ca="1">IF(INDEX($A:$A,MIN(IF(COMPILFOUR&lt;&gt;"",IF(COUNTIF(B$1:B250,COMPILFOUR)=0,ROW(COMPILFOUR),ROWS(COMPILFOUR)+ROW(COMPILFOUR)))))=0,"",INDEX($A:$A,MIN(IF(COMPILFOUR&lt;&gt;"",IF(COUNTIF(B$1:B250,COMPILFOUR)=0,ROW(COMPILFOUR),ROWS(COMPILFOUR)+ROW(COMPILFOUR))))))</f>
        <v/>
      </c>
      <c r="C251" s="25"/>
      <c r="D251" s="25"/>
      <c r="E251" s="25"/>
    </row>
    <row r="252" spans="1:5">
      <c r="A252" s="5" t="str">
        <f t="array" aca="1" ref="A252" ca="1">IF(ROWS($2:252)&lt;=COUNTA(FOURNI),INDEX(FOURNI,SMALL(IF(FOURNI&lt;&gt;"",ROW(INDIRECT("1:"&amp;ROWS(FOURNI)))),ROWS($2:252)),MOD(SMALL(IF(FOURNI&lt;&gt;"",ROW(INDIRECT("1:"&amp;ROWS(FOURNI)))*10^5+COLUMN(FOURNI)),ROWS($2:252)),10^5)-COLUMN(FOURNI)+1),"")</f>
        <v/>
      </c>
      <c r="B252" s="5" t="str">
        <f t="array" aca="1" ref="B252" ca="1">IF(INDEX($A:$A,MIN(IF(COMPILFOUR&lt;&gt;"",IF(COUNTIF(B$1:B251,COMPILFOUR)=0,ROW(COMPILFOUR),ROWS(COMPILFOUR)+ROW(COMPILFOUR)))))=0,"",INDEX($A:$A,MIN(IF(COMPILFOUR&lt;&gt;"",IF(COUNTIF(B$1:B251,COMPILFOUR)=0,ROW(COMPILFOUR),ROWS(COMPILFOUR)+ROW(COMPILFOUR))))))</f>
        <v/>
      </c>
      <c r="C252" s="25"/>
      <c r="D252" s="25"/>
      <c r="E252" s="25"/>
    </row>
    <row r="253" spans="1:5">
      <c r="A253" s="5" t="str">
        <f t="array" aca="1" ref="A253" ca="1">IF(ROWS($2:253)&lt;=COUNTA(FOURNI),INDEX(FOURNI,SMALL(IF(FOURNI&lt;&gt;"",ROW(INDIRECT("1:"&amp;ROWS(FOURNI)))),ROWS($2:253)),MOD(SMALL(IF(FOURNI&lt;&gt;"",ROW(INDIRECT("1:"&amp;ROWS(FOURNI)))*10^5+COLUMN(FOURNI)),ROWS($2:253)),10^5)-COLUMN(FOURNI)+1),"")</f>
        <v/>
      </c>
      <c r="B253" s="5" t="str">
        <f t="array" aca="1" ref="B253" ca="1">IF(INDEX($A:$A,MIN(IF(COMPILFOUR&lt;&gt;"",IF(COUNTIF(B$1:B252,COMPILFOUR)=0,ROW(COMPILFOUR),ROWS(COMPILFOUR)+ROW(COMPILFOUR)))))=0,"",INDEX($A:$A,MIN(IF(COMPILFOUR&lt;&gt;"",IF(COUNTIF(B$1:B252,COMPILFOUR)=0,ROW(COMPILFOUR),ROWS(COMPILFOUR)+ROW(COMPILFOUR))))))</f>
        <v/>
      </c>
      <c r="C253" s="25"/>
      <c r="D253" s="25"/>
      <c r="E253" s="25"/>
    </row>
    <row r="254" spans="1:5">
      <c r="A254" s="5" t="str">
        <f t="array" aca="1" ref="A254" ca="1">IF(ROWS($2:254)&lt;=COUNTA(FOURNI),INDEX(FOURNI,SMALL(IF(FOURNI&lt;&gt;"",ROW(INDIRECT("1:"&amp;ROWS(FOURNI)))),ROWS($2:254)),MOD(SMALL(IF(FOURNI&lt;&gt;"",ROW(INDIRECT("1:"&amp;ROWS(FOURNI)))*10^5+COLUMN(FOURNI)),ROWS($2:254)),10^5)-COLUMN(FOURNI)+1),"")</f>
        <v/>
      </c>
      <c r="B254" s="5" t="str">
        <f t="array" aca="1" ref="B254" ca="1">IF(INDEX($A:$A,MIN(IF(COMPILFOUR&lt;&gt;"",IF(COUNTIF(B$1:B253,COMPILFOUR)=0,ROW(COMPILFOUR),ROWS(COMPILFOUR)+ROW(COMPILFOUR)))))=0,"",INDEX($A:$A,MIN(IF(COMPILFOUR&lt;&gt;"",IF(COUNTIF(B$1:B253,COMPILFOUR)=0,ROW(COMPILFOUR),ROWS(COMPILFOUR)+ROW(COMPILFOUR))))))</f>
        <v/>
      </c>
      <c r="C254" s="25"/>
      <c r="D254" s="25"/>
      <c r="E254" s="25"/>
    </row>
    <row r="255" spans="1:5">
      <c r="A255" s="5" t="str">
        <f t="array" aca="1" ref="A255" ca="1">IF(ROWS($2:255)&lt;=COUNTA(FOURNI),INDEX(FOURNI,SMALL(IF(FOURNI&lt;&gt;"",ROW(INDIRECT("1:"&amp;ROWS(FOURNI)))),ROWS($2:255)),MOD(SMALL(IF(FOURNI&lt;&gt;"",ROW(INDIRECT("1:"&amp;ROWS(FOURNI)))*10^5+COLUMN(FOURNI)),ROWS($2:255)),10^5)-COLUMN(FOURNI)+1),"")</f>
        <v/>
      </c>
      <c r="B255" s="5" t="str">
        <f t="array" aca="1" ref="B255" ca="1">IF(INDEX($A:$A,MIN(IF(COMPILFOUR&lt;&gt;"",IF(COUNTIF(B$1:B254,COMPILFOUR)=0,ROW(COMPILFOUR),ROWS(COMPILFOUR)+ROW(COMPILFOUR)))))=0,"",INDEX($A:$A,MIN(IF(COMPILFOUR&lt;&gt;"",IF(COUNTIF(B$1:B254,COMPILFOUR)=0,ROW(COMPILFOUR),ROWS(COMPILFOUR)+ROW(COMPILFOUR))))))</f>
        <v/>
      </c>
      <c r="C255" s="25"/>
      <c r="D255" s="25"/>
      <c r="E255" s="25"/>
    </row>
    <row r="256" spans="1:5">
      <c r="A256" s="5" t="str">
        <f t="array" aca="1" ref="A256" ca="1">IF(ROWS($2:256)&lt;=COUNTA(FOURNI),INDEX(FOURNI,SMALL(IF(FOURNI&lt;&gt;"",ROW(INDIRECT("1:"&amp;ROWS(FOURNI)))),ROWS($2:256)),MOD(SMALL(IF(FOURNI&lt;&gt;"",ROW(INDIRECT("1:"&amp;ROWS(FOURNI)))*10^5+COLUMN(FOURNI)),ROWS($2:256)),10^5)-COLUMN(FOURNI)+1),"")</f>
        <v/>
      </c>
      <c r="B256" s="5" t="str">
        <f t="array" aca="1" ref="B256" ca="1">IF(INDEX($A:$A,MIN(IF(COMPILFOUR&lt;&gt;"",IF(COUNTIF(B$1:B255,COMPILFOUR)=0,ROW(COMPILFOUR),ROWS(COMPILFOUR)+ROW(COMPILFOUR)))))=0,"",INDEX($A:$A,MIN(IF(COMPILFOUR&lt;&gt;"",IF(COUNTIF(B$1:B255,COMPILFOUR)=0,ROW(COMPILFOUR),ROWS(COMPILFOUR)+ROW(COMPILFOUR))))))</f>
        <v/>
      </c>
      <c r="C256" s="25"/>
      <c r="D256" s="25"/>
      <c r="E256" s="25"/>
    </row>
    <row r="257" spans="1:5">
      <c r="A257" s="5" t="str">
        <f t="array" aca="1" ref="A257" ca="1">IF(ROWS($2:257)&lt;=COUNTA(FOURNI),INDEX(FOURNI,SMALL(IF(FOURNI&lt;&gt;"",ROW(INDIRECT("1:"&amp;ROWS(FOURNI)))),ROWS($2:257)),MOD(SMALL(IF(FOURNI&lt;&gt;"",ROW(INDIRECT("1:"&amp;ROWS(FOURNI)))*10^5+COLUMN(FOURNI)),ROWS($2:257)),10^5)-COLUMN(FOURNI)+1),"")</f>
        <v/>
      </c>
      <c r="B257" s="5" t="str">
        <f t="array" aca="1" ref="B257" ca="1">IF(INDEX($A:$A,MIN(IF(COMPILFOUR&lt;&gt;"",IF(COUNTIF(B$1:B256,COMPILFOUR)=0,ROW(COMPILFOUR),ROWS(COMPILFOUR)+ROW(COMPILFOUR)))))=0,"",INDEX($A:$A,MIN(IF(COMPILFOUR&lt;&gt;"",IF(COUNTIF(B$1:B256,COMPILFOUR)=0,ROW(COMPILFOUR),ROWS(COMPILFOUR)+ROW(COMPILFOUR))))))</f>
        <v/>
      </c>
      <c r="C257" s="25"/>
      <c r="D257" s="25"/>
      <c r="E257" s="25"/>
    </row>
    <row r="258" spans="1:5">
      <c r="A258" s="5" t="str">
        <f t="array" aca="1" ref="A258" ca="1">IF(ROWS($2:258)&lt;=COUNTA(FOURNI),INDEX(FOURNI,SMALL(IF(FOURNI&lt;&gt;"",ROW(INDIRECT("1:"&amp;ROWS(FOURNI)))),ROWS($2:258)),MOD(SMALL(IF(FOURNI&lt;&gt;"",ROW(INDIRECT("1:"&amp;ROWS(FOURNI)))*10^5+COLUMN(FOURNI)),ROWS($2:258)),10^5)-COLUMN(FOURNI)+1),"")</f>
        <v/>
      </c>
      <c r="B258" s="5" t="str">
        <f t="array" aca="1" ref="B258" ca="1">IF(INDEX($A:$A,MIN(IF(COMPILFOUR&lt;&gt;"",IF(COUNTIF(B$1:B257,COMPILFOUR)=0,ROW(COMPILFOUR),ROWS(COMPILFOUR)+ROW(COMPILFOUR)))))=0,"",INDEX($A:$A,MIN(IF(COMPILFOUR&lt;&gt;"",IF(COUNTIF(B$1:B257,COMPILFOUR)=0,ROW(COMPILFOUR),ROWS(COMPILFOUR)+ROW(COMPILFOUR))))))</f>
        <v/>
      </c>
      <c r="C258" s="25"/>
      <c r="D258" s="25"/>
      <c r="E258" s="25"/>
    </row>
    <row r="259" spans="1:5">
      <c r="A259" s="5" t="str">
        <f t="array" aca="1" ref="A259" ca="1">IF(ROWS($2:259)&lt;=COUNTA(FOURNI),INDEX(FOURNI,SMALL(IF(FOURNI&lt;&gt;"",ROW(INDIRECT("1:"&amp;ROWS(FOURNI)))),ROWS($2:259)),MOD(SMALL(IF(FOURNI&lt;&gt;"",ROW(INDIRECT("1:"&amp;ROWS(FOURNI)))*10^5+COLUMN(FOURNI)),ROWS($2:259)),10^5)-COLUMN(FOURNI)+1),"")</f>
        <v/>
      </c>
      <c r="B259" s="5" t="str">
        <f t="array" aca="1" ref="B259" ca="1">IF(INDEX($A:$A,MIN(IF(COMPILFOUR&lt;&gt;"",IF(COUNTIF(B$1:B258,COMPILFOUR)=0,ROW(COMPILFOUR),ROWS(COMPILFOUR)+ROW(COMPILFOUR)))))=0,"",INDEX($A:$A,MIN(IF(COMPILFOUR&lt;&gt;"",IF(COUNTIF(B$1:B258,COMPILFOUR)=0,ROW(COMPILFOUR),ROWS(COMPILFOUR)+ROW(COMPILFOUR))))))</f>
        <v/>
      </c>
      <c r="C259" s="25"/>
      <c r="D259" s="25"/>
      <c r="E259" s="25"/>
    </row>
    <row r="260" spans="1:5">
      <c r="A260" s="5" t="str">
        <f t="array" aca="1" ref="A260" ca="1">IF(ROWS($2:260)&lt;=COUNTA(FOURNI),INDEX(FOURNI,SMALL(IF(FOURNI&lt;&gt;"",ROW(INDIRECT("1:"&amp;ROWS(FOURNI)))),ROWS($2:260)),MOD(SMALL(IF(FOURNI&lt;&gt;"",ROW(INDIRECT("1:"&amp;ROWS(FOURNI)))*10^5+COLUMN(FOURNI)),ROWS($2:260)),10^5)-COLUMN(FOURNI)+1),"")</f>
        <v/>
      </c>
      <c r="B260" s="5" t="str">
        <f t="array" aca="1" ref="B260" ca="1">IF(INDEX($A:$A,MIN(IF(COMPILFOUR&lt;&gt;"",IF(COUNTIF(B$1:B259,COMPILFOUR)=0,ROW(COMPILFOUR),ROWS(COMPILFOUR)+ROW(COMPILFOUR)))))=0,"",INDEX($A:$A,MIN(IF(COMPILFOUR&lt;&gt;"",IF(COUNTIF(B$1:B259,COMPILFOUR)=0,ROW(COMPILFOUR),ROWS(COMPILFOUR)+ROW(COMPILFOUR))))))</f>
        <v/>
      </c>
      <c r="C260" s="25"/>
      <c r="D260" s="25"/>
      <c r="E260" s="25"/>
    </row>
    <row r="261" spans="1:5">
      <c r="A261" s="5" t="str">
        <f t="array" aca="1" ref="A261" ca="1">IF(ROWS($2:261)&lt;=COUNTA(FOURNI),INDEX(FOURNI,SMALL(IF(FOURNI&lt;&gt;"",ROW(INDIRECT("1:"&amp;ROWS(FOURNI)))),ROWS($2:261)),MOD(SMALL(IF(FOURNI&lt;&gt;"",ROW(INDIRECT("1:"&amp;ROWS(FOURNI)))*10^5+COLUMN(FOURNI)),ROWS($2:261)),10^5)-COLUMN(FOURNI)+1),"")</f>
        <v/>
      </c>
      <c r="B261" s="5" t="str">
        <f t="array" aca="1" ref="B261" ca="1">IF(INDEX($A:$A,MIN(IF(COMPILFOUR&lt;&gt;"",IF(COUNTIF(B$1:B260,COMPILFOUR)=0,ROW(COMPILFOUR),ROWS(COMPILFOUR)+ROW(COMPILFOUR)))))=0,"",INDEX($A:$A,MIN(IF(COMPILFOUR&lt;&gt;"",IF(COUNTIF(B$1:B260,COMPILFOUR)=0,ROW(COMPILFOUR),ROWS(COMPILFOUR)+ROW(COMPILFOUR))))))</f>
        <v/>
      </c>
      <c r="C261" s="25"/>
      <c r="D261" s="25"/>
      <c r="E261" s="25"/>
    </row>
    <row r="262" spans="1:5">
      <c r="A262" s="5" t="str">
        <f t="array" aca="1" ref="A262" ca="1">IF(ROWS($2:262)&lt;=COUNTA(FOURNI),INDEX(FOURNI,SMALL(IF(FOURNI&lt;&gt;"",ROW(INDIRECT("1:"&amp;ROWS(FOURNI)))),ROWS($2:262)),MOD(SMALL(IF(FOURNI&lt;&gt;"",ROW(INDIRECT("1:"&amp;ROWS(FOURNI)))*10^5+COLUMN(FOURNI)),ROWS($2:262)),10^5)-COLUMN(FOURNI)+1),"")</f>
        <v/>
      </c>
      <c r="B262" s="5" t="str">
        <f t="array" aca="1" ref="B262" ca="1">IF(INDEX($A:$A,MIN(IF(COMPILFOUR&lt;&gt;"",IF(COUNTIF(B$1:B261,COMPILFOUR)=0,ROW(COMPILFOUR),ROWS(COMPILFOUR)+ROW(COMPILFOUR)))))=0,"",INDEX($A:$A,MIN(IF(COMPILFOUR&lt;&gt;"",IF(COUNTIF(B$1:B261,COMPILFOUR)=0,ROW(COMPILFOUR),ROWS(COMPILFOUR)+ROW(COMPILFOUR))))))</f>
        <v/>
      </c>
      <c r="C262" s="25"/>
      <c r="D262" s="25"/>
      <c r="E262" s="25"/>
    </row>
    <row r="263" spans="1:5">
      <c r="A263" s="5" t="str">
        <f t="array" aca="1" ref="A263" ca="1">IF(ROWS($2:263)&lt;=COUNTA(FOURNI),INDEX(FOURNI,SMALL(IF(FOURNI&lt;&gt;"",ROW(INDIRECT("1:"&amp;ROWS(FOURNI)))),ROWS($2:263)),MOD(SMALL(IF(FOURNI&lt;&gt;"",ROW(INDIRECT("1:"&amp;ROWS(FOURNI)))*10^5+COLUMN(FOURNI)),ROWS($2:263)),10^5)-COLUMN(FOURNI)+1),"")</f>
        <v/>
      </c>
      <c r="B263" s="5" t="str">
        <f t="array" aca="1" ref="B263" ca="1">IF(INDEX($A:$A,MIN(IF(COMPILFOUR&lt;&gt;"",IF(COUNTIF(B$1:B262,COMPILFOUR)=0,ROW(COMPILFOUR),ROWS(COMPILFOUR)+ROW(COMPILFOUR)))))=0,"",INDEX($A:$A,MIN(IF(COMPILFOUR&lt;&gt;"",IF(COUNTIF(B$1:B262,COMPILFOUR)=0,ROW(COMPILFOUR),ROWS(COMPILFOUR)+ROW(COMPILFOUR))))))</f>
        <v/>
      </c>
      <c r="C263" s="25"/>
      <c r="D263" s="25"/>
      <c r="E263" s="25"/>
    </row>
    <row r="264" spans="1:5">
      <c r="A264" s="5" t="str">
        <f t="array" aca="1" ref="A264" ca="1">IF(ROWS($2:264)&lt;=COUNTA(FOURNI),INDEX(FOURNI,SMALL(IF(FOURNI&lt;&gt;"",ROW(INDIRECT("1:"&amp;ROWS(FOURNI)))),ROWS($2:264)),MOD(SMALL(IF(FOURNI&lt;&gt;"",ROW(INDIRECT("1:"&amp;ROWS(FOURNI)))*10^5+COLUMN(FOURNI)),ROWS($2:264)),10^5)-COLUMN(FOURNI)+1),"")</f>
        <v/>
      </c>
      <c r="B264" s="5" t="str">
        <f t="array" aca="1" ref="B264" ca="1">IF(INDEX($A:$A,MIN(IF(COMPILFOUR&lt;&gt;"",IF(COUNTIF(B$1:B263,COMPILFOUR)=0,ROW(COMPILFOUR),ROWS(COMPILFOUR)+ROW(COMPILFOUR)))))=0,"",INDEX($A:$A,MIN(IF(COMPILFOUR&lt;&gt;"",IF(COUNTIF(B$1:B263,COMPILFOUR)=0,ROW(COMPILFOUR),ROWS(COMPILFOUR)+ROW(COMPILFOUR))))))</f>
        <v/>
      </c>
      <c r="C264" s="25"/>
      <c r="D264" s="25"/>
      <c r="E264" s="25"/>
    </row>
    <row r="265" spans="1:5">
      <c r="A265" s="5" t="str">
        <f t="array" aca="1" ref="A265" ca="1">IF(ROWS($2:265)&lt;=COUNTA(FOURNI),INDEX(FOURNI,SMALL(IF(FOURNI&lt;&gt;"",ROW(INDIRECT("1:"&amp;ROWS(FOURNI)))),ROWS($2:265)),MOD(SMALL(IF(FOURNI&lt;&gt;"",ROW(INDIRECT("1:"&amp;ROWS(FOURNI)))*10^5+COLUMN(FOURNI)),ROWS($2:265)),10^5)-COLUMN(FOURNI)+1),"")</f>
        <v/>
      </c>
      <c r="B265" s="5" t="str">
        <f t="array" aca="1" ref="B265" ca="1">IF(INDEX($A:$A,MIN(IF(COMPILFOUR&lt;&gt;"",IF(COUNTIF(B$1:B264,COMPILFOUR)=0,ROW(COMPILFOUR),ROWS(COMPILFOUR)+ROW(COMPILFOUR)))))=0,"",INDEX($A:$A,MIN(IF(COMPILFOUR&lt;&gt;"",IF(COUNTIF(B$1:B264,COMPILFOUR)=0,ROW(COMPILFOUR),ROWS(COMPILFOUR)+ROW(COMPILFOUR))))))</f>
        <v/>
      </c>
      <c r="C265" s="25"/>
      <c r="D265" s="25"/>
      <c r="E265" s="25"/>
    </row>
    <row r="266" spans="1:5">
      <c r="A266" s="5" t="str">
        <f t="array" aca="1" ref="A266" ca="1">IF(ROWS($2:266)&lt;=COUNTA(FOURNI),INDEX(FOURNI,SMALL(IF(FOURNI&lt;&gt;"",ROW(INDIRECT("1:"&amp;ROWS(FOURNI)))),ROWS($2:266)),MOD(SMALL(IF(FOURNI&lt;&gt;"",ROW(INDIRECT("1:"&amp;ROWS(FOURNI)))*10^5+COLUMN(FOURNI)),ROWS($2:266)),10^5)-COLUMN(FOURNI)+1),"")</f>
        <v/>
      </c>
      <c r="B266" s="5" t="str">
        <f t="array" aca="1" ref="B266" ca="1">IF(INDEX($A:$A,MIN(IF(COMPILFOUR&lt;&gt;"",IF(COUNTIF(B$1:B265,COMPILFOUR)=0,ROW(COMPILFOUR),ROWS(COMPILFOUR)+ROW(COMPILFOUR)))))=0,"",INDEX($A:$A,MIN(IF(COMPILFOUR&lt;&gt;"",IF(COUNTIF(B$1:B265,COMPILFOUR)=0,ROW(COMPILFOUR),ROWS(COMPILFOUR)+ROW(COMPILFOUR))))))</f>
        <v/>
      </c>
      <c r="C266" s="25"/>
      <c r="D266" s="25"/>
      <c r="E266" s="25"/>
    </row>
    <row r="267" spans="1:5">
      <c r="A267" s="5" t="str">
        <f t="array" aca="1" ref="A267" ca="1">IF(ROWS($2:267)&lt;=COUNTA(FOURNI),INDEX(FOURNI,SMALL(IF(FOURNI&lt;&gt;"",ROW(INDIRECT("1:"&amp;ROWS(FOURNI)))),ROWS($2:267)),MOD(SMALL(IF(FOURNI&lt;&gt;"",ROW(INDIRECT("1:"&amp;ROWS(FOURNI)))*10^5+COLUMN(FOURNI)),ROWS($2:267)),10^5)-COLUMN(FOURNI)+1),"")</f>
        <v/>
      </c>
      <c r="B267" s="5" t="str">
        <f t="array" aca="1" ref="B267" ca="1">IF(INDEX($A:$A,MIN(IF(COMPILFOUR&lt;&gt;"",IF(COUNTIF(B$1:B266,COMPILFOUR)=0,ROW(COMPILFOUR),ROWS(COMPILFOUR)+ROW(COMPILFOUR)))))=0,"",INDEX($A:$A,MIN(IF(COMPILFOUR&lt;&gt;"",IF(COUNTIF(B$1:B266,COMPILFOUR)=0,ROW(COMPILFOUR),ROWS(COMPILFOUR)+ROW(COMPILFOUR))))))</f>
        <v/>
      </c>
      <c r="C267" s="25"/>
      <c r="D267" s="25"/>
      <c r="E267" s="25"/>
    </row>
    <row r="268" spans="1:5">
      <c r="A268" s="5" t="str">
        <f t="array" aca="1" ref="A268" ca="1">IF(ROWS($2:268)&lt;=COUNTA(FOURNI),INDEX(FOURNI,SMALL(IF(FOURNI&lt;&gt;"",ROW(INDIRECT("1:"&amp;ROWS(FOURNI)))),ROWS($2:268)),MOD(SMALL(IF(FOURNI&lt;&gt;"",ROW(INDIRECT("1:"&amp;ROWS(FOURNI)))*10^5+COLUMN(FOURNI)),ROWS($2:268)),10^5)-COLUMN(FOURNI)+1),"")</f>
        <v/>
      </c>
      <c r="B268" s="5" t="str">
        <f t="array" aca="1" ref="B268" ca="1">IF(INDEX($A:$A,MIN(IF(COMPILFOUR&lt;&gt;"",IF(COUNTIF(B$1:B267,COMPILFOUR)=0,ROW(COMPILFOUR),ROWS(COMPILFOUR)+ROW(COMPILFOUR)))))=0,"",INDEX($A:$A,MIN(IF(COMPILFOUR&lt;&gt;"",IF(COUNTIF(B$1:B267,COMPILFOUR)=0,ROW(COMPILFOUR),ROWS(COMPILFOUR)+ROW(COMPILFOUR))))))</f>
        <v/>
      </c>
      <c r="C268" s="25"/>
      <c r="D268" s="25"/>
      <c r="E268" s="25"/>
    </row>
    <row r="269" spans="1:5">
      <c r="A269" s="5" t="str">
        <f t="array" aca="1" ref="A269" ca="1">IF(ROWS($2:269)&lt;=COUNTA(FOURNI),INDEX(FOURNI,SMALL(IF(FOURNI&lt;&gt;"",ROW(INDIRECT("1:"&amp;ROWS(FOURNI)))),ROWS($2:269)),MOD(SMALL(IF(FOURNI&lt;&gt;"",ROW(INDIRECT("1:"&amp;ROWS(FOURNI)))*10^5+COLUMN(FOURNI)),ROWS($2:269)),10^5)-COLUMN(FOURNI)+1),"")</f>
        <v/>
      </c>
      <c r="B269" s="5" t="str">
        <f t="array" aca="1" ref="B269" ca="1">IF(INDEX($A:$A,MIN(IF(COMPILFOUR&lt;&gt;"",IF(COUNTIF(B$1:B268,COMPILFOUR)=0,ROW(COMPILFOUR),ROWS(COMPILFOUR)+ROW(COMPILFOUR)))))=0,"",INDEX($A:$A,MIN(IF(COMPILFOUR&lt;&gt;"",IF(COUNTIF(B$1:B268,COMPILFOUR)=0,ROW(COMPILFOUR),ROWS(COMPILFOUR)+ROW(COMPILFOUR))))))</f>
        <v/>
      </c>
      <c r="C269" s="25"/>
      <c r="D269" s="25"/>
      <c r="E269" s="25"/>
    </row>
    <row r="270" spans="1:5">
      <c r="A270" s="5" t="str">
        <f t="array" aca="1" ref="A270" ca="1">IF(ROWS($2:270)&lt;=COUNTA(FOURNI),INDEX(FOURNI,SMALL(IF(FOURNI&lt;&gt;"",ROW(INDIRECT("1:"&amp;ROWS(FOURNI)))),ROWS($2:270)),MOD(SMALL(IF(FOURNI&lt;&gt;"",ROW(INDIRECT("1:"&amp;ROWS(FOURNI)))*10^5+COLUMN(FOURNI)),ROWS($2:270)),10^5)-COLUMN(FOURNI)+1),"")</f>
        <v/>
      </c>
      <c r="B270" s="5" t="str">
        <f t="array" aca="1" ref="B270" ca="1">IF(INDEX($A:$A,MIN(IF(COMPILFOUR&lt;&gt;"",IF(COUNTIF(B$1:B269,COMPILFOUR)=0,ROW(COMPILFOUR),ROWS(COMPILFOUR)+ROW(COMPILFOUR)))))=0,"",INDEX($A:$A,MIN(IF(COMPILFOUR&lt;&gt;"",IF(COUNTIF(B$1:B269,COMPILFOUR)=0,ROW(COMPILFOUR),ROWS(COMPILFOUR)+ROW(COMPILFOUR))))))</f>
        <v/>
      </c>
      <c r="C270" s="25"/>
      <c r="D270" s="25"/>
      <c r="E270" s="25"/>
    </row>
    <row r="271" spans="1:5">
      <c r="A271" s="5" t="str">
        <f t="array" aca="1" ref="A271" ca="1">IF(ROWS($2:271)&lt;=COUNTA(FOURNI),INDEX(FOURNI,SMALL(IF(FOURNI&lt;&gt;"",ROW(INDIRECT("1:"&amp;ROWS(FOURNI)))),ROWS($2:271)),MOD(SMALL(IF(FOURNI&lt;&gt;"",ROW(INDIRECT("1:"&amp;ROWS(FOURNI)))*10^5+COLUMN(FOURNI)),ROWS($2:271)),10^5)-COLUMN(FOURNI)+1),"")</f>
        <v/>
      </c>
      <c r="B271" s="5" t="str">
        <f t="array" aca="1" ref="B271" ca="1">IF(INDEX($A:$A,MIN(IF(COMPILFOUR&lt;&gt;"",IF(COUNTIF(B$1:B270,COMPILFOUR)=0,ROW(COMPILFOUR),ROWS(COMPILFOUR)+ROW(COMPILFOUR)))))=0,"",INDEX($A:$A,MIN(IF(COMPILFOUR&lt;&gt;"",IF(COUNTIF(B$1:B270,COMPILFOUR)=0,ROW(COMPILFOUR),ROWS(COMPILFOUR)+ROW(COMPILFOUR))))))</f>
        <v/>
      </c>
      <c r="C271" s="25"/>
      <c r="D271" s="25"/>
      <c r="E271" s="25"/>
    </row>
    <row r="272" spans="1:5">
      <c r="A272" s="5" t="str">
        <f t="array" aca="1" ref="A272" ca="1">IF(ROWS($2:272)&lt;=COUNTA(FOURNI),INDEX(FOURNI,SMALL(IF(FOURNI&lt;&gt;"",ROW(INDIRECT("1:"&amp;ROWS(FOURNI)))),ROWS($2:272)),MOD(SMALL(IF(FOURNI&lt;&gt;"",ROW(INDIRECT("1:"&amp;ROWS(FOURNI)))*10^5+COLUMN(FOURNI)),ROWS($2:272)),10^5)-COLUMN(FOURNI)+1),"")</f>
        <v/>
      </c>
      <c r="B272" s="5" t="str">
        <f t="array" aca="1" ref="B272" ca="1">IF(INDEX($A:$A,MIN(IF(COMPILFOUR&lt;&gt;"",IF(COUNTIF(B$1:B271,COMPILFOUR)=0,ROW(COMPILFOUR),ROWS(COMPILFOUR)+ROW(COMPILFOUR)))))=0,"",INDEX($A:$A,MIN(IF(COMPILFOUR&lt;&gt;"",IF(COUNTIF(B$1:B271,COMPILFOUR)=0,ROW(COMPILFOUR),ROWS(COMPILFOUR)+ROW(COMPILFOUR))))))</f>
        <v/>
      </c>
      <c r="C272" s="25"/>
      <c r="D272" s="25"/>
      <c r="E272" s="25"/>
    </row>
    <row r="273" spans="1:5">
      <c r="A273" s="5" t="str">
        <f t="array" aca="1" ref="A273" ca="1">IF(ROWS($2:273)&lt;=COUNTA(FOURNI),INDEX(FOURNI,SMALL(IF(FOURNI&lt;&gt;"",ROW(INDIRECT("1:"&amp;ROWS(FOURNI)))),ROWS($2:273)),MOD(SMALL(IF(FOURNI&lt;&gt;"",ROW(INDIRECT("1:"&amp;ROWS(FOURNI)))*10^5+COLUMN(FOURNI)),ROWS($2:273)),10^5)-COLUMN(FOURNI)+1),"")</f>
        <v/>
      </c>
      <c r="B273" s="5" t="str">
        <f t="array" aca="1" ref="B273" ca="1">IF(INDEX($A:$A,MIN(IF(COMPILFOUR&lt;&gt;"",IF(COUNTIF(B$1:B272,COMPILFOUR)=0,ROW(COMPILFOUR),ROWS(COMPILFOUR)+ROW(COMPILFOUR)))))=0,"",INDEX($A:$A,MIN(IF(COMPILFOUR&lt;&gt;"",IF(COUNTIF(B$1:B272,COMPILFOUR)=0,ROW(COMPILFOUR),ROWS(COMPILFOUR)+ROW(COMPILFOUR))))))</f>
        <v/>
      </c>
      <c r="C273" s="25"/>
      <c r="D273" s="25"/>
      <c r="E273" s="25"/>
    </row>
    <row r="274" spans="1:5">
      <c r="A274" s="5" t="str">
        <f t="array" aca="1" ref="A274" ca="1">IF(ROWS($2:274)&lt;=COUNTA(FOURNI),INDEX(FOURNI,SMALL(IF(FOURNI&lt;&gt;"",ROW(INDIRECT("1:"&amp;ROWS(FOURNI)))),ROWS($2:274)),MOD(SMALL(IF(FOURNI&lt;&gt;"",ROW(INDIRECT("1:"&amp;ROWS(FOURNI)))*10^5+COLUMN(FOURNI)),ROWS($2:274)),10^5)-COLUMN(FOURNI)+1),"")</f>
        <v/>
      </c>
      <c r="B274" s="5" t="str">
        <f t="array" aca="1" ref="B274" ca="1">IF(INDEX($A:$A,MIN(IF(COMPILFOUR&lt;&gt;"",IF(COUNTIF(B$1:B273,COMPILFOUR)=0,ROW(COMPILFOUR),ROWS(COMPILFOUR)+ROW(COMPILFOUR)))))=0,"",INDEX($A:$A,MIN(IF(COMPILFOUR&lt;&gt;"",IF(COUNTIF(B$1:B273,COMPILFOUR)=0,ROW(COMPILFOUR),ROWS(COMPILFOUR)+ROW(COMPILFOUR))))))</f>
        <v/>
      </c>
      <c r="C274" s="25"/>
      <c r="D274" s="25"/>
      <c r="E274" s="25"/>
    </row>
    <row r="275" spans="1:5">
      <c r="A275" s="5" t="str">
        <f t="array" aca="1" ref="A275" ca="1">IF(ROWS($2:275)&lt;=COUNTA(FOURNI),INDEX(FOURNI,SMALL(IF(FOURNI&lt;&gt;"",ROW(INDIRECT("1:"&amp;ROWS(FOURNI)))),ROWS($2:275)),MOD(SMALL(IF(FOURNI&lt;&gt;"",ROW(INDIRECT("1:"&amp;ROWS(FOURNI)))*10^5+COLUMN(FOURNI)),ROWS($2:275)),10^5)-COLUMN(FOURNI)+1),"")</f>
        <v/>
      </c>
      <c r="B275" s="5" t="str">
        <f t="array" aca="1" ref="B275" ca="1">IF(INDEX($A:$A,MIN(IF(COMPILFOUR&lt;&gt;"",IF(COUNTIF(B$1:B274,COMPILFOUR)=0,ROW(COMPILFOUR),ROWS(COMPILFOUR)+ROW(COMPILFOUR)))))=0,"",INDEX($A:$A,MIN(IF(COMPILFOUR&lt;&gt;"",IF(COUNTIF(B$1:B274,COMPILFOUR)=0,ROW(COMPILFOUR),ROWS(COMPILFOUR)+ROW(COMPILFOUR))))))</f>
        <v/>
      </c>
      <c r="C275" s="25"/>
      <c r="D275" s="25"/>
      <c r="E275" s="25"/>
    </row>
    <row r="276" spans="1:5">
      <c r="A276" s="5" t="str">
        <f t="array" aca="1" ref="A276" ca="1">IF(ROWS($2:276)&lt;=COUNTA(FOURNI),INDEX(FOURNI,SMALL(IF(FOURNI&lt;&gt;"",ROW(INDIRECT("1:"&amp;ROWS(FOURNI)))),ROWS($2:276)),MOD(SMALL(IF(FOURNI&lt;&gt;"",ROW(INDIRECT("1:"&amp;ROWS(FOURNI)))*10^5+COLUMN(FOURNI)),ROWS($2:276)),10^5)-COLUMN(FOURNI)+1),"")</f>
        <v/>
      </c>
      <c r="B276" s="5" t="str">
        <f t="array" aca="1" ref="B276" ca="1">IF(INDEX($A:$A,MIN(IF(COMPILFOUR&lt;&gt;"",IF(COUNTIF(B$1:B275,COMPILFOUR)=0,ROW(COMPILFOUR),ROWS(COMPILFOUR)+ROW(COMPILFOUR)))))=0,"",INDEX($A:$A,MIN(IF(COMPILFOUR&lt;&gt;"",IF(COUNTIF(B$1:B275,COMPILFOUR)=0,ROW(COMPILFOUR),ROWS(COMPILFOUR)+ROW(COMPILFOUR))))))</f>
        <v/>
      </c>
      <c r="C276" s="25"/>
      <c r="D276" s="25"/>
      <c r="E276" s="25"/>
    </row>
    <row r="277" spans="1:5">
      <c r="A277" s="5" t="str">
        <f t="array" aca="1" ref="A277" ca="1">IF(ROWS($2:277)&lt;=COUNTA(FOURNI),INDEX(FOURNI,SMALL(IF(FOURNI&lt;&gt;"",ROW(INDIRECT("1:"&amp;ROWS(FOURNI)))),ROWS($2:277)),MOD(SMALL(IF(FOURNI&lt;&gt;"",ROW(INDIRECT("1:"&amp;ROWS(FOURNI)))*10^5+COLUMN(FOURNI)),ROWS($2:277)),10^5)-COLUMN(FOURNI)+1),"")</f>
        <v/>
      </c>
      <c r="B277" s="5" t="str">
        <f t="array" aca="1" ref="B277" ca="1">IF(INDEX($A:$A,MIN(IF(COMPILFOUR&lt;&gt;"",IF(COUNTIF(B$1:B276,COMPILFOUR)=0,ROW(COMPILFOUR),ROWS(COMPILFOUR)+ROW(COMPILFOUR)))))=0,"",INDEX($A:$A,MIN(IF(COMPILFOUR&lt;&gt;"",IF(COUNTIF(B$1:B276,COMPILFOUR)=0,ROW(COMPILFOUR),ROWS(COMPILFOUR)+ROW(COMPILFOUR))))))</f>
        <v/>
      </c>
      <c r="C277" s="25"/>
      <c r="D277" s="25"/>
      <c r="E277" s="25"/>
    </row>
    <row r="278" spans="1:5">
      <c r="A278" s="5" t="str">
        <f t="array" aca="1" ref="A278" ca="1">IF(ROWS($2:278)&lt;=COUNTA(FOURNI),INDEX(FOURNI,SMALL(IF(FOURNI&lt;&gt;"",ROW(INDIRECT("1:"&amp;ROWS(FOURNI)))),ROWS($2:278)),MOD(SMALL(IF(FOURNI&lt;&gt;"",ROW(INDIRECT("1:"&amp;ROWS(FOURNI)))*10^5+COLUMN(FOURNI)),ROWS($2:278)),10^5)-COLUMN(FOURNI)+1),"")</f>
        <v/>
      </c>
      <c r="B278" s="5" t="str">
        <f t="array" aca="1" ref="B278" ca="1">IF(INDEX($A:$A,MIN(IF(COMPILFOUR&lt;&gt;"",IF(COUNTIF(B$1:B277,COMPILFOUR)=0,ROW(COMPILFOUR),ROWS(COMPILFOUR)+ROW(COMPILFOUR)))))=0,"",INDEX($A:$A,MIN(IF(COMPILFOUR&lt;&gt;"",IF(COUNTIF(B$1:B277,COMPILFOUR)=0,ROW(COMPILFOUR),ROWS(COMPILFOUR)+ROW(COMPILFOUR))))))</f>
        <v/>
      </c>
      <c r="C278" s="25"/>
      <c r="D278" s="25"/>
      <c r="E278" s="25"/>
    </row>
    <row r="279" spans="1:5">
      <c r="A279" s="5" t="str">
        <f t="array" aca="1" ref="A279" ca="1">IF(ROWS($2:279)&lt;=COUNTA(FOURNI),INDEX(FOURNI,SMALL(IF(FOURNI&lt;&gt;"",ROW(INDIRECT("1:"&amp;ROWS(FOURNI)))),ROWS($2:279)),MOD(SMALL(IF(FOURNI&lt;&gt;"",ROW(INDIRECT("1:"&amp;ROWS(FOURNI)))*10^5+COLUMN(FOURNI)),ROWS($2:279)),10^5)-COLUMN(FOURNI)+1),"")</f>
        <v/>
      </c>
      <c r="B279" s="5" t="str">
        <f t="array" aca="1" ref="B279" ca="1">IF(INDEX($A:$A,MIN(IF(COMPILFOUR&lt;&gt;"",IF(COUNTIF(B$1:B278,COMPILFOUR)=0,ROW(COMPILFOUR),ROWS(COMPILFOUR)+ROW(COMPILFOUR)))))=0,"",INDEX($A:$A,MIN(IF(COMPILFOUR&lt;&gt;"",IF(COUNTIF(B$1:B278,COMPILFOUR)=0,ROW(COMPILFOUR),ROWS(COMPILFOUR)+ROW(COMPILFOUR))))))</f>
        <v/>
      </c>
      <c r="C279" s="25"/>
      <c r="D279" s="25"/>
      <c r="E279" s="25"/>
    </row>
    <row r="280" spans="1:5">
      <c r="A280" s="5" t="str">
        <f t="array" aca="1" ref="A280" ca="1">IF(ROWS($2:280)&lt;=COUNTA(FOURNI),INDEX(FOURNI,SMALL(IF(FOURNI&lt;&gt;"",ROW(INDIRECT("1:"&amp;ROWS(FOURNI)))),ROWS($2:280)),MOD(SMALL(IF(FOURNI&lt;&gt;"",ROW(INDIRECT("1:"&amp;ROWS(FOURNI)))*10^5+COLUMN(FOURNI)),ROWS($2:280)),10^5)-COLUMN(FOURNI)+1),"")</f>
        <v/>
      </c>
      <c r="B280" s="5" t="str">
        <f t="array" aca="1" ref="B280" ca="1">IF(INDEX($A:$A,MIN(IF(COMPILFOUR&lt;&gt;"",IF(COUNTIF(B$1:B279,COMPILFOUR)=0,ROW(COMPILFOUR),ROWS(COMPILFOUR)+ROW(COMPILFOUR)))))=0,"",INDEX($A:$A,MIN(IF(COMPILFOUR&lt;&gt;"",IF(COUNTIF(B$1:B279,COMPILFOUR)=0,ROW(COMPILFOUR),ROWS(COMPILFOUR)+ROW(COMPILFOUR))))))</f>
        <v/>
      </c>
      <c r="C280" s="25"/>
      <c r="D280" s="25"/>
      <c r="E280" s="25"/>
    </row>
    <row r="281" spans="1:5">
      <c r="A281" s="5" t="str">
        <f t="array" aca="1" ref="A281" ca="1">IF(ROWS($2:281)&lt;=COUNTA(FOURNI),INDEX(FOURNI,SMALL(IF(FOURNI&lt;&gt;"",ROW(INDIRECT("1:"&amp;ROWS(FOURNI)))),ROWS($2:281)),MOD(SMALL(IF(FOURNI&lt;&gt;"",ROW(INDIRECT("1:"&amp;ROWS(FOURNI)))*10^5+COLUMN(FOURNI)),ROWS($2:281)),10^5)-COLUMN(FOURNI)+1),"")</f>
        <v/>
      </c>
      <c r="B281" s="5" t="str">
        <f t="array" aca="1" ref="B281" ca="1">IF(INDEX($A:$A,MIN(IF(COMPILFOUR&lt;&gt;"",IF(COUNTIF(B$1:B280,COMPILFOUR)=0,ROW(COMPILFOUR),ROWS(COMPILFOUR)+ROW(COMPILFOUR)))))=0,"",INDEX($A:$A,MIN(IF(COMPILFOUR&lt;&gt;"",IF(COUNTIF(B$1:B280,COMPILFOUR)=0,ROW(COMPILFOUR),ROWS(COMPILFOUR)+ROW(COMPILFOUR))))))</f>
        <v/>
      </c>
      <c r="C281" s="25"/>
      <c r="D281" s="25"/>
      <c r="E281" s="25"/>
    </row>
    <row r="282" spans="1:5">
      <c r="A282" s="5" t="str">
        <f t="array" aca="1" ref="A282" ca="1">IF(ROWS($2:282)&lt;=COUNTA(FOURNI),INDEX(FOURNI,SMALL(IF(FOURNI&lt;&gt;"",ROW(INDIRECT("1:"&amp;ROWS(FOURNI)))),ROWS($2:282)),MOD(SMALL(IF(FOURNI&lt;&gt;"",ROW(INDIRECT("1:"&amp;ROWS(FOURNI)))*10^5+COLUMN(FOURNI)),ROWS($2:282)),10^5)-COLUMN(FOURNI)+1),"")</f>
        <v/>
      </c>
      <c r="B282" s="5" t="str">
        <f t="array" aca="1" ref="B282" ca="1">IF(INDEX($A:$A,MIN(IF(COMPILFOUR&lt;&gt;"",IF(COUNTIF(B$1:B281,COMPILFOUR)=0,ROW(COMPILFOUR),ROWS(COMPILFOUR)+ROW(COMPILFOUR)))))=0,"",INDEX($A:$A,MIN(IF(COMPILFOUR&lt;&gt;"",IF(COUNTIF(B$1:B281,COMPILFOUR)=0,ROW(COMPILFOUR),ROWS(COMPILFOUR)+ROW(COMPILFOUR))))))</f>
        <v/>
      </c>
      <c r="C282" s="25"/>
      <c r="D282" s="25"/>
      <c r="E282" s="25"/>
    </row>
    <row r="283" spans="1:5">
      <c r="A283" s="5" t="str">
        <f t="array" aca="1" ref="A283" ca="1">IF(ROWS($2:283)&lt;=COUNTA(FOURNI),INDEX(FOURNI,SMALL(IF(FOURNI&lt;&gt;"",ROW(INDIRECT("1:"&amp;ROWS(FOURNI)))),ROWS($2:283)),MOD(SMALL(IF(FOURNI&lt;&gt;"",ROW(INDIRECT("1:"&amp;ROWS(FOURNI)))*10^5+COLUMN(FOURNI)),ROWS($2:283)),10^5)-COLUMN(FOURNI)+1),"")</f>
        <v/>
      </c>
      <c r="B283" s="5" t="str">
        <f t="array" aca="1" ref="B283" ca="1">IF(INDEX($A:$A,MIN(IF(COMPILFOUR&lt;&gt;"",IF(COUNTIF(B$1:B282,COMPILFOUR)=0,ROW(COMPILFOUR),ROWS(COMPILFOUR)+ROW(COMPILFOUR)))))=0,"",INDEX($A:$A,MIN(IF(COMPILFOUR&lt;&gt;"",IF(COUNTIF(B$1:B282,COMPILFOUR)=0,ROW(COMPILFOUR),ROWS(COMPILFOUR)+ROW(COMPILFOUR))))))</f>
        <v/>
      </c>
      <c r="C283" s="25"/>
      <c r="D283" s="25"/>
      <c r="E283" s="25"/>
    </row>
    <row r="284" spans="1:5">
      <c r="A284" s="5" t="str">
        <f t="array" aca="1" ref="A284" ca="1">IF(ROWS($2:284)&lt;=COUNTA(FOURNI),INDEX(FOURNI,SMALL(IF(FOURNI&lt;&gt;"",ROW(INDIRECT("1:"&amp;ROWS(FOURNI)))),ROWS($2:284)),MOD(SMALL(IF(FOURNI&lt;&gt;"",ROW(INDIRECT("1:"&amp;ROWS(FOURNI)))*10^5+COLUMN(FOURNI)),ROWS($2:284)),10^5)-COLUMN(FOURNI)+1),"")</f>
        <v/>
      </c>
      <c r="B284" s="5" t="str">
        <f t="array" aca="1" ref="B284" ca="1">IF(INDEX($A:$A,MIN(IF(COMPILFOUR&lt;&gt;"",IF(COUNTIF(B$1:B283,COMPILFOUR)=0,ROW(COMPILFOUR),ROWS(COMPILFOUR)+ROW(COMPILFOUR)))))=0,"",INDEX($A:$A,MIN(IF(COMPILFOUR&lt;&gt;"",IF(COUNTIF(B$1:B283,COMPILFOUR)=0,ROW(COMPILFOUR),ROWS(COMPILFOUR)+ROW(COMPILFOUR))))))</f>
        <v/>
      </c>
      <c r="C284" s="25"/>
      <c r="D284" s="25"/>
      <c r="E284" s="25"/>
    </row>
    <row r="285" spans="1:5">
      <c r="A285" s="5" t="str">
        <f t="array" aca="1" ref="A285" ca="1">IF(ROWS($2:285)&lt;=COUNTA(FOURNI),INDEX(FOURNI,SMALL(IF(FOURNI&lt;&gt;"",ROW(INDIRECT("1:"&amp;ROWS(FOURNI)))),ROWS($2:285)),MOD(SMALL(IF(FOURNI&lt;&gt;"",ROW(INDIRECT("1:"&amp;ROWS(FOURNI)))*10^5+COLUMN(FOURNI)),ROWS($2:285)),10^5)-COLUMN(FOURNI)+1),"")</f>
        <v/>
      </c>
      <c r="B285" s="5" t="str">
        <f t="array" aca="1" ref="B285" ca="1">IF(INDEX($A:$A,MIN(IF(COMPILFOUR&lt;&gt;"",IF(COUNTIF(B$1:B284,COMPILFOUR)=0,ROW(COMPILFOUR),ROWS(COMPILFOUR)+ROW(COMPILFOUR)))))=0,"",INDEX($A:$A,MIN(IF(COMPILFOUR&lt;&gt;"",IF(COUNTIF(B$1:B284,COMPILFOUR)=0,ROW(COMPILFOUR),ROWS(COMPILFOUR)+ROW(COMPILFOUR))))))</f>
        <v/>
      </c>
      <c r="C285" s="25"/>
      <c r="D285" s="25"/>
      <c r="E285" s="25"/>
    </row>
    <row r="286" spans="1:5">
      <c r="A286" s="5" t="str">
        <f t="array" aca="1" ref="A286" ca="1">IF(ROWS($2:286)&lt;=COUNTA(FOURNI),INDEX(FOURNI,SMALL(IF(FOURNI&lt;&gt;"",ROW(INDIRECT("1:"&amp;ROWS(FOURNI)))),ROWS($2:286)),MOD(SMALL(IF(FOURNI&lt;&gt;"",ROW(INDIRECT("1:"&amp;ROWS(FOURNI)))*10^5+COLUMN(FOURNI)),ROWS($2:286)),10^5)-COLUMN(FOURNI)+1),"")</f>
        <v/>
      </c>
      <c r="B286" s="5" t="str">
        <f t="array" aca="1" ref="B286" ca="1">IF(INDEX($A:$A,MIN(IF(COMPILFOUR&lt;&gt;"",IF(COUNTIF(B$1:B285,COMPILFOUR)=0,ROW(COMPILFOUR),ROWS(COMPILFOUR)+ROW(COMPILFOUR)))))=0,"",INDEX($A:$A,MIN(IF(COMPILFOUR&lt;&gt;"",IF(COUNTIF(B$1:B285,COMPILFOUR)=0,ROW(COMPILFOUR),ROWS(COMPILFOUR)+ROW(COMPILFOUR))))))</f>
        <v/>
      </c>
      <c r="C286" s="25"/>
      <c r="D286" s="25"/>
      <c r="E286" s="25"/>
    </row>
    <row r="287" spans="1:5">
      <c r="A287" s="5" t="str">
        <f t="array" aca="1" ref="A287" ca="1">IF(ROWS($2:287)&lt;=COUNTA(FOURNI),INDEX(FOURNI,SMALL(IF(FOURNI&lt;&gt;"",ROW(INDIRECT("1:"&amp;ROWS(FOURNI)))),ROWS($2:287)),MOD(SMALL(IF(FOURNI&lt;&gt;"",ROW(INDIRECT("1:"&amp;ROWS(FOURNI)))*10^5+COLUMN(FOURNI)),ROWS($2:287)),10^5)-COLUMN(FOURNI)+1),"")</f>
        <v/>
      </c>
      <c r="B287" s="5" t="str">
        <f t="array" aca="1" ref="B287" ca="1">IF(INDEX($A:$A,MIN(IF(COMPILFOUR&lt;&gt;"",IF(COUNTIF(B$1:B286,COMPILFOUR)=0,ROW(COMPILFOUR),ROWS(COMPILFOUR)+ROW(COMPILFOUR)))))=0,"",INDEX($A:$A,MIN(IF(COMPILFOUR&lt;&gt;"",IF(COUNTIF(B$1:B286,COMPILFOUR)=0,ROW(COMPILFOUR),ROWS(COMPILFOUR)+ROW(COMPILFOUR))))))</f>
        <v/>
      </c>
      <c r="C287" s="25"/>
      <c r="D287" s="25"/>
      <c r="E287" s="25"/>
    </row>
    <row r="288" spans="1:5">
      <c r="A288" s="5" t="str">
        <f t="array" aca="1" ref="A288" ca="1">IF(ROWS($2:288)&lt;=COUNTA(FOURNI),INDEX(FOURNI,SMALL(IF(FOURNI&lt;&gt;"",ROW(INDIRECT("1:"&amp;ROWS(FOURNI)))),ROWS($2:288)),MOD(SMALL(IF(FOURNI&lt;&gt;"",ROW(INDIRECT("1:"&amp;ROWS(FOURNI)))*10^5+COLUMN(FOURNI)),ROWS($2:288)),10^5)-COLUMN(FOURNI)+1),"")</f>
        <v/>
      </c>
      <c r="B288" s="5" t="str">
        <f t="array" aca="1" ref="B288" ca="1">IF(INDEX($A:$A,MIN(IF(COMPILFOUR&lt;&gt;"",IF(COUNTIF(B$1:B287,COMPILFOUR)=0,ROW(COMPILFOUR),ROWS(COMPILFOUR)+ROW(COMPILFOUR)))))=0,"",INDEX($A:$A,MIN(IF(COMPILFOUR&lt;&gt;"",IF(COUNTIF(B$1:B287,COMPILFOUR)=0,ROW(COMPILFOUR),ROWS(COMPILFOUR)+ROW(COMPILFOUR))))))</f>
        <v/>
      </c>
      <c r="C288" s="25"/>
      <c r="D288" s="25"/>
      <c r="E288" s="25"/>
    </row>
    <row r="289" spans="1:5">
      <c r="A289" s="5" t="str">
        <f t="array" aca="1" ref="A289" ca="1">IF(ROWS($2:289)&lt;=COUNTA(FOURNI),INDEX(FOURNI,SMALL(IF(FOURNI&lt;&gt;"",ROW(INDIRECT("1:"&amp;ROWS(FOURNI)))),ROWS($2:289)),MOD(SMALL(IF(FOURNI&lt;&gt;"",ROW(INDIRECT("1:"&amp;ROWS(FOURNI)))*10^5+COLUMN(FOURNI)),ROWS($2:289)),10^5)-COLUMN(FOURNI)+1),"")</f>
        <v/>
      </c>
      <c r="B289" s="5" t="str">
        <f t="array" aca="1" ref="B289" ca="1">IF(INDEX($A:$A,MIN(IF(COMPILFOUR&lt;&gt;"",IF(COUNTIF(B$1:B288,COMPILFOUR)=0,ROW(COMPILFOUR),ROWS(COMPILFOUR)+ROW(COMPILFOUR)))))=0,"",INDEX($A:$A,MIN(IF(COMPILFOUR&lt;&gt;"",IF(COUNTIF(B$1:B288,COMPILFOUR)=0,ROW(COMPILFOUR),ROWS(COMPILFOUR)+ROW(COMPILFOUR))))))</f>
        <v/>
      </c>
      <c r="C289" s="25"/>
      <c r="D289" s="25"/>
      <c r="E289" s="25"/>
    </row>
    <row r="290" spans="1:5">
      <c r="A290" s="5" t="str">
        <f t="array" aca="1" ref="A290" ca="1">IF(ROWS($2:290)&lt;=COUNTA(FOURNI),INDEX(FOURNI,SMALL(IF(FOURNI&lt;&gt;"",ROW(INDIRECT("1:"&amp;ROWS(FOURNI)))),ROWS($2:290)),MOD(SMALL(IF(FOURNI&lt;&gt;"",ROW(INDIRECT("1:"&amp;ROWS(FOURNI)))*10^5+COLUMN(FOURNI)),ROWS($2:290)),10^5)-COLUMN(FOURNI)+1),"")</f>
        <v/>
      </c>
      <c r="B290" s="5" t="str">
        <f t="array" aca="1" ref="B290" ca="1">IF(INDEX($A:$A,MIN(IF(COMPILFOUR&lt;&gt;"",IF(COUNTIF(B$1:B289,COMPILFOUR)=0,ROW(COMPILFOUR),ROWS(COMPILFOUR)+ROW(COMPILFOUR)))))=0,"",INDEX($A:$A,MIN(IF(COMPILFOUR&lt;&gt;"",IF(COUNTIF(B$1:B289,COMPILFOUR)=0,ROW(COMPILFOUR),ROWS(COMPILFOUR)+ROW(COMPILFOUR))))))</f>
        <v/>
      </c>
      <c r="C290" s="25"/>
      <c r="D290" s="25"/>
      <c r="E290" s="25"/>
    </row>
    <row r="291" spans="1:5">
      <c r="A291" s="5" t="str">
        <f t="array" aca="1" ref="A291" ca="1">IF(ROWS($2:291)&lt;=COUNTA(FOURNI),INDEX(FOURNI,SMALL(IF(FOURNI&lt;&gt;"",ROW(INDIRECT("1:"&amp;ROWS(FOURNI)))),ROWS($2:291)),MOD(SMALL(IF(FOURNI&lt;&gt;"",ROW(INDIRECT("1:"&amp;ROWS(FOURNI)))*10^5+COLUMN(FOURNI)),ROWS($2:291)),10^5)-COLUMN(FOURNI)+1),"")</f>
        <v/>
      </c>
      <c r="B291" s="5" t="str">
        <f t="array" aca="1" ref="B291" ca="1">IF(INDEX($A:$A,MIN(IF(COMPILFOUR&lt;&gt;"",IF(COUNTIF(B$1:B290,COMPILFOUR)=0,ROW(COMPILFOUR),ROWS(COMPILFOUR)+ROW(COMPILFOUR)))))=0,"",INDEX($A:$A,MIN(IF(COMPILFOUR&lt;&gt;"",IF(COUNTIF(B$1:B290,COMPILFOUR)=0,ROW(COMPILFOUR),ROWS(COMPILFOUR)+ROW(COMPILFOUR))))))</f>
        <v/>
      </c>
      <c r="C291" s="25"/>
      <c r="D291" s="25"/>
      <c r="E291" s="25"/>
    </row>
    <row r="292" spans="1:5">
      <c r="A292" s="5" t="str">
        <f t="array" aca="1" ref="A292" ca="1">IF(ROWS($2:292)&lt;=COUNTA(FOURNI),INDEX(FOURNI,SMALL(IF(FOURNI&lt;&gt;"",ROW(INDIRECT("1:"&amp;ROWS(FOURNI)))),ROWS($2:292)),MOD(SMALL(IF(FOURNI&lt;&gt;"",ROW(INDIRECT("1:"&amp;ROWS(FOURNI)))*10^5+COLUMN(FOURNI)),ROWS($2:292)),10^5)-COLUMN(FOURNI)+1),"")</f>
        <v/>
      </c>
      <c r="B292" s="5" t="str">
        <f t="array" aca="1" ref="B292" ca="1">IF(INDEX($A:$A,MIN(IF(COMPILFOUR&lt;&gt;"",IF(COUNTIF(B$1:B291,COMPILFOUR)=0,ROW(COMPILFOUR),ROWS(COMPILFOUR)+ROW(COMPILFOUR)))))=0,"",INDEX($A:$A,MIN(IF(COMPILFOUR&lt;&gt;"",IF(COUNTIF(B$1:B291,COMPILFOUR)=0,ROW(COMPILFOUR),ROWS(COMPILFOUR)+ROW(COMPILFOUR))))))</f>
        <v/>
      </c>
      <c r="C292" s="25"/>
      <c r="D292" s="25"/>
      <c r="E292" s="25"/>
    </row>
    <row r="293" spans="1:5">
      <c r="A293" s="5" t="str">
        <f t="array" aca="1" ref="A293" ca="1">IF(ROWS($2:293)&lt;=COUNTA(FOURNI),INDEX(FOURNI,SMALL(IF(FOURNI&lt;&gt;"",ROW(INDIRECT("1:"&amp;ROWS(FOURNI)))),ROWS($2:293)),MOD(SMALL(IF(FOURNI&lt;&gt;"",ROW(INDIRECT("1:"&amp;ROWS(FOURNI)))*10^5+COLUMN(FOURNI)),ROWS($2:293)),10^5)-COLUMN(FOURNI)+1),"")</f>
        <v/>
      </c>
      <c r="B293" s="5" t="str">
        <f t="array" aca="1" ref="B293" ca="1">IF(INDEX($A:$A,MIN(IF(COMPILFOUR&lt;&gt;"",IF(COUNTIF(B$1:B292,COMPILFOUR)=0,ROW(COMPILFOUR),ROWS(COMPILFOUR)+ROW(COMPILFOUR)))))=0,"",INDEX($A:$A,MIN(IF(COMPILFOUR&lt;&gt;"",IF(COUNTIF(B$1:B292,COMPILFOUR)=0,ROW(COMPILFOUR),ROWS(COMPILFOUR)+ROW(COMPILFOUR))))))</f>
        <v/>
      </c>
      <c r="C293" s="25"/>
      <c r="D293" s="25"/>
      <c r="E293" s="25"/>
    </row>
    <row r="294" spans="1:5">
      <c r="A294" s="5" t="str">
        <f t="array" aca="1" ref="A294" ca="1">IF(ROWS($2:294)&lt;=COUNTA(FOURNI),INDEX(FOURNI,SMALL(IF(FOURNI&lt;&gt;"",ROW(INDIRECT("1:"&amp;ROWS(FOURNI)))),ROWS($2:294)),MOD(SMALL(IF(FOURNI&lt;&gt;"",ROW(INDIRECT("1:"&amp;ROWS(FOURNI)))*10^5+COLUMN(FOURNI)),ROWS($2:294)),10^5)-COLUMN(FOURNI)+1),"")</f>
        <v/>
      </c>
      <c r="B294" s="5" t="str">
        <f t="array" aca="1" ref="B294" ca="1">IF(INDEX($A:$A,MIN(IF(COMPILFOUR&lt;&gt;"",IF(COUNTIF(B$1:B293,COMPILFOUR)=0,ROW(COMPILFOUR),ROWS(COMPILFOUR)+ROW(COMPILFOUR)))))=0,"",INDEX($A:$A,MIN(IF(COMPILFOUR&lt;&gt;"",IF(COUNTIF(B$1:B293,COMPILFOUR)=0,ROW(COMPILFOUR),ROWS(COMPILFOUR)+ROW(COMPILFOUR))))))</f>
        <v/>
      </c>
      <c r="C294" s="25"/>
      <c r="D294" s="25"/>
      <c r="E294" s="25"/>
    </row>
    <row r="295" spans="1:5">
      <c r="A295" s="5" t="str">
        <f t="array" aca="1" ref="A295" ca="1">IF(ROWS($2:295)&lt;=COUNTA(FOURNI),INDEX(FOURNI,SMALL(IF(FOURNI&lt;&gt;"",ROW(INDIRECT("1:"&amp;ROWS(FOURNI)))),ROWS($2:295)),MOD(SMALL(IF(FOURNI&lt;&gt;"",ROW(INDIRECT("1:"&amp;ROWS(FOURNI)))*10^5+COLUMN(FOURNI)),ROWS($2:295)),10^5)-COLUMN(FOURNI)+1),"")</f>
        <v/>
      </c>
      <c r="B295" s="5" t="str">
        <f t="array" aca="1" ref="B295" ca="1">IF(INDEX($A:$A,MIN(IF(COMPILFOUR&lt;&gt;"",IF(COUNTIF(B$1:B294,COMPILFOUR)=0,ROW(COMPILFOUR),ROWS(COMPILFOUR)+ROW(COMPILFOUR)))))=0,"",INDEX($A:$A,MIN(IF(COMPILFOUR&lt;&gt;"",IF(COUNTIF(B$1:B294,COMPILFOUR)=0,ROW(COMPILFOUR),ROWS(COMPILFOUR)+ROW(COMPILFOUR))))))</f>
        <v/>
      </c>
      <c r="C295" s="25"/>
      <c r="D295" s="25"/>
      <c r="E295" s="25"/>
    </row>
    <row r="296" spans="1:5">
      <c r="A296" s="5" t="str">
        <f t="array" aca="1" ref="A296" ca="1">IF(ROWS($2:296)&lt;=COUNTA(FOURNI),INDEX(FOURNI,SMALL(IF(FOURNI&lt;&gt;"",ROW(INDIRECT("1:"&amp;ROWS(FOURNI)))),ROWS($2:296)),MOD(SMALL(IF(FOURNI&lt;&gt;"",ROW(INDIRECT("1:"&amp;ROWS(FOURNI)))*10^5+COLUMN(FOURNI)),ROWS($2:296)),10^5)-COLUMN(FOURNI)+1),"")</f>
        <v/>
      </c>
      <c r="B296" s="5" t="str">
        <f t="array" aca="1" ref="B296" ca="1">IF(INDEX($A:$A,MIN(IF(COMPILFOUR&lt;&gt;"",IF(COUNTIF(B$1:B295,COMPILFOUR)=0,ROW(COMPILFOUR),ROWS(COMPILFOUR)+ROW(COMPILFOUR)))))=0,"",INDEX($A:$A,MIN(IF(COMPILFOUR&lt;&gt;"",IF(COUNTIF(B$1:B295,COMPILFOUR)=0,ROW(COMPILFOUR),ROWS(COMPILFOUR)+ROW(COMPILFOUR))))))</f>
        <v/>
      </c>
      <c r="C296" s="25"/>
      <c r="D296" s="25"/>
      <c r="E296" s="25"/>
    </row>
    <row r="297" spans="1:5">
      <c r="A297" s="5" t="str">
        <f t="array" aca="1" ref="A297" ca="1">IF(ROWS($2:297)&lt;=COUNTA(FOURNI),INDEX(FOURNI,SMALL(IF(FOURNI&lt;&gt;"",ROW(INDIRECT("1:"&amp;ROWS(FOURNI)))),ROWS($2:297)),MOD(SMALL(IF(FOURNI&lt;&gt;"",ROW(INDIRECT("1:"&amp;ROWS(FOURNI)))*10^5+COLUMN(FOURNI)),ROWS($2:297)),10^5)-COLUMN(FOURNI)+1),"")</f>
        <v/>
      </c>
      <c r="B297" s="5" t="str">
        <f t="array" aca="1" ref="B297" ca="1">IF(INDEX($A:$A,MIN(IF(COMPILFOUR&lt;&gt;"",IF(COUNTIF(B$1:B296,COMPILFOUR)=0,ROW(COMPILFOUR),ROWS(COMPILFOUR)+ROW(COMPILFOUR)))))=0,"",INDEX($A:$A,MIN(IF(COMPILFOUR&lt;&gt;"",IF(COUNTIF(B$1:B296,COMPILFOUR)=0,ROW(COMPILFOUR),ROWS(COMPILFOUR)+ROW(COMPILFOUR))))))</f>
        <v/>
      </c>
      <c r="C297" s="25"/>
      <c r="D297" s="25"/>
      <c r="E297" s="25"/>
    </row>
    <row r="298" spans="1:5">
      <c r="A298" s="5" t="str">
        <f t="array" aca="1" ref="A298" ca="1">IF(ROWS($2:298)&lt;=COUNTA(FOURNI),INDEX(FOURNI,SMALL(IF(FOURNI&lt;&gt;"",ROW(INDIRECT("1:"&amp;ROWS(FOURNI)))),ROWS($2:298)),MOD(SMALL(IF(FOURNI&lt;&gt;"",ROW(INDIRECT("1:"&amp;ROWS(FOURNI)))*10^5+COLUMN(FOURNI)),ROWS($2:298)),10^5)-COLUMN(FOURNI)+1),"")</f>
        <v/>
      </c>
      <c r="B298" s="5" t="str">
        <f t="array" aca="1" ref="B298" ca="1">IF(INDEX($A:$A,MIN(IF(COMPILFOUR&lt;&gt;"",IF(COUNTIF(B$1:B297,COMPILFOUR)=0,ROW(COMPILFOUR),ROWS(COMPILFOUR)+ROW(COMPILFOUR)))))=0,"",INDEX($A:$A,MIN(IF(COMPILFOUR&lt;&gt;"",IF(COUNTIF(B$1:B297,COMPILFOUR)=0,ROW(COMPILFOUR),ROWS(COMPILFOUR)+ROW(COMPILFOUR))))))</f>
        <v/>
      </c>
      <c r="C298" s="25"/>
      <c r="D298" s="25"/>
      <c r="E298" s="25"/>
    </row>
    <row r="299" spans="1:5">
      <c r="A299" s="5" t="str">
        <f t="array" aca="1" ref="A299" ca="1">IF(ROWS($2:299)&lt;=COUNTA(FOURNI),INDEX(FOURNI,SMALL(IF(FOURNI&lt;&gt;"",ROW(INDIRECT("1:"&amp;ROWS(FOURNI)))),ROWS($2:299)),MOD(SMALL(IF(FOURNI&lt;&gt;"",ROW(INDIRECT("1:"&amp;ROWS(FOURNI)))*10^5+COLUMN(FOURNI)),ROWS($2:299)),10^5)-COLUMN(FOURNI)+1),"")</f>
        <v/>
      </c>
      <c r="B299" s="5" t="str">
        <f t="array" aca="1" ref="B299" ca="1">IF(INDEX($A:$A,MIN(IF(COMPILFOUR&lt;&gt;"",IF(COUNTIF(B$1:B298,COMPILFOUR)=0,ROW(COMPILFOUR),ROWS(COMPILFOUR)+ROW(COMPILFOUR)))))=0,"",INDEX($A:$A,MIN(IF(COMPILFOUR&lt;&gt;"",IF(COUNTIF(B$1:B298,COMPILFOUR)=0,ROW(COMPILFOUR),ROWS(COMPILFOUR)+ROW(COMPILFOUR))))))</f>
        <v/>
      </c>
      <c r="C299" s="25"/>
      <c r="D299" s="25"/>
      <c r="E299" s="25"/>
    </row>
    <row r="300" spans="1:5">
      <c r="A300" s="5" t="str">
        <f t="array" aca="1" ref="A300" ca="1">IF(ROWS($2:300)&lt;=COUNTA(FOURNI),INDEX(FOURNI,SMALL(IF(FOURNI&lt;&gt;"",ROW(INDIRECT("1:"&amp;ROWS(FOURNI)))),ROWS($2:300)),MOD(SMALL(IF(FOURNI&lt;&gt;"",ROW(INDIRECT("1:"&amp;ROWS(FOURNI)))*10^5+COLUMN(FOURNI)),ROWS($2:300)),10^5)-COLUMN(FOURNI)+1),"")</f>
        <v/>
      </c>
      <c r="B300" s="5" t="str">
        <f t="array" aca="1" ref="B300" ca="1">IF(INDEX($A:$A,MIN(IF(COMPILFOUR&lt;&gt;"",IF(COUNTIF(B$1:B299,COMPILFOUR)=0,ROW(COMPILFOUR),ROWS(COMPILFOUR)+ROW(COMPILFOUR)))))=0,"",INDEX($A:$A,MIN(IF(COMPILFOUR&lt;&gt;"",IF(COUNTIF(B$1:B299,COMPILFOUR)=0,ROW(COMPILFOUR),ROWS(COMPILFOUR)+ROW(COMPILFOUR))))))</f>
        <v/>
      </c>
      <c r="C300" s="25"/>
      <c r="D300" s="25"/>
      <c r="E300" s="25"/>
    </row>
    <row r="301" spans="1:5">
      <c r="A301" s="5" t="str">
        <f t="array" aca="1" ref="A301" ca="1">IF(ROWS($2:301)&lt;=COUNTA(FOURNI),INDEX(FOURNI,SMALL(IF(FOURNI&lt;&gt;"",ROW(INDIRECT("1:"&amp;ROWS(FOURNI)))),ROWS($2:301)),MOD(SMALL(IF(FOURNI&lt;&gt;"",ROW(INDIRECT("1:"&amp;ROWS(FOURNI)))*10^5+COLUMN(FOURNI)),ROWS($2:301)),10^5)-COLUMN(FOURNI)+1),"")</f>
        <v/>
      </c>
      <c r="B301" s="5" t="str">
        <f t="array" aca="1" ref="B301" ca="1">IF(INDEX($A:$A,MIN(IF(COMPILFOUR&lt;&gt;"",IF(COUNTIF(B$1:B300,COMPILFOUR)=0,ROW(COMPILFOUR),ROWS(COMPILFOUR)+ROW(COMPILFOUR)))))=0,"",INDEX($A:$A,MIN(IF(COMPILFOUR&lt;&gt;"",IF(COUNTIF(B$1:B300,COMPILFOUR)=0,ROW(COMPILFOUR),ROWS(COMPILFOUR)+ROW(COMPILFOUR))))))</f>
        <v/>
      </c>
      <c r="C301" s="25"/>
      <c r="D301" s="25"/>
      <c r="E301" s="25"/>
    </row>
    <row r="302" spans="1:5">
      <c r="A302" s="5" t="str">
        <f t="array" aca="1" ref="A302" ca="1">IF(ROWS($2:302)&lt;=COUNTA(FOURNI),INDEX(FOURNI,SMALL(IF(FOURNI&lt;&gt;"",ROW(INDIRECT("1:"&amp;ROWS(FOURNI)))),ROWS($2:302)),MOD(SMALL(IF(FOURNI&lt;&gt;"",ROW(INDIRECT("1:"&amp;ROWS(FOURNI)))*10^5+COLUMN(FOURNI)),ROWS($2:302)),10^5)-COLUMN(FOURNI)+1),"")</f>
        <v/>
      </c>
      <c r="B302" s="5" t="str">
        <f t="array" aca="1" ref="B302" ca="1">IF(INDEX($A:$A,MIN(IF(COMPILFOUR&lt;&gt;"",IF(COUNTIF(B$1:B301,COMPILFOUR)=0,ROW(COMPILFOUR),ROWS(COMPILFOUR)+ROW(COMPILFOUR)))))=0,"",INDEX($A:$A,MIN(IF(COMPILFOUR&lt;&gt;"",IF(COUNTIF(B$1:B301,COMPILFOUR)=0,ROW(COMPILFOUR),ROWS(COMPILFOUR)+ROW(COMPILFOUR))))))</f>
        <v/>
      </c>
      <c r="C302" s="25"/>
      <c r="D302" s="25"/>
      <c r="E302" s="25"/>
    </row>
    <row r="303" spans="1:5">
      <c r="A303" s="5" t="str">
        <f t="array" aca="1" ref="A303" ca="1">IF(ROWS($2:303)&lt;=COUNTA(FOURNI),INDEX(FOURNI,SMALL(IF(FOURNI&lt;&gt;"",ROW(INDIRECT("1:"&amp;ROWS(FOURNI)))),ROWS($2:303)),MOD(SMALL(IF(FOURNI&lt;&gt;"",ROW(INDIRECT("1:"&amp;ROWS(FOURNI)))*10^5+COLUMN(FOURNI)),ROWS($2:303)),10^5)-COLUMN(FOURNI)+1),"")</f>
        <v/>
      </c>
      <c r="B303" s="5" t="str">
        <f t="array" aca="1" ref="B303" ca="1">IF(INDEX($A:$A,MIN(IF(COMPILFOUR&lt;&gt;"",IF(COUNTIF(B$1:B302,COMPILFOUR)=0,ROW(COMPILFOUR),ROWS(COMPILFOUR)+ROW(COMPILFOUR)))))=0,"",INDEX($A:$A,MIN(IF(COMPILFOUR&lt;&gt;"",IF(COUNTIF(B$1:B302,COMPILFOUR)=0,ROW(COMPILFOUR),ROWS(COMPILFOUR)+ROW(COMPILFOUR))))))</f>
        <v/>
      </c>
      <c r="C303" s="25"/>
      <c r="D303" s="25"/>
      <c r="E303" s="25"/>
    </row>
    <row r="304" spans="1:5">
      <c r="A304" s="5" t="str">
        <f t="array" aca="1" ref="A304" ca="1">IF(ROWS($2:304)&lt;=COUNTA(FOURNI),INDEX(FOURNI,SMALL(IF(FOURNI&lt;&gt;"",ROW(INDIRECT("1:"&amp;ROWS(FOURNI)))),ROWS($2:304)),MOD(SMALL(IF(FOURNI&lt;&gt;"",ROW(INDIRECT("1:"&amp;ROWS(FOURNI)))*10^5+COLUMN(FOURNI)),ROWS($2:304)),10^5)-COLUMN(FOURNI)+1),"")</f>
        <v/>
      </c>
      <c r="B304" s="5" t="str">
        <f t="array" aca="1" ref="B304" ca="1">IF(INDEX($A:$A,MIN(IF(COMPILFOUR&lt;&gt;"",IF(COUNTIF(B$1:B303,COMPILFOUR)=0,ROW(COMPILFOUR),ROWS(COMPILFOUR)+ROW(COMPILFOUR)))))=0,"",INDEX($A:$A,MIN(IF(COMPILFOUR&lt;&gt;"",IF(COUNTIF(B$1:B303,COMPILFOUR)=0,ROW(COMPILFOUR),ROWS(COMPILFOUR)+ROW(COMPILFOUR))))))</f>
        <v/>
      </c>
      <c r="C304" s="25"/>
      <c r="D304" s="25"/>
      <c r="E304" s="25"/>
    </row>
    <row r="305" spans="1:5">
      <c r="A305" s="5" t="str">
        <f t="array" aca="1" ref="A305" ca="1">IF(ROWS($2:305)&lt;=COUNTA(FOURNI),INDEX(FOURNI,SMALL(IF(FOURNI&lt;&gt;"",ROW(INDIRECT("1:"&amp;ROWS(FOURNI)))),ROWS($2:305)),MOD(SMALL(IF(FOURNI&lt;&gt;"",ROW(INDIRECT("1:"&amp;ROWS(FOURNI)))*10^5+COLUMN(FOURNI)),ROWS($2:305)),10^5)-COLUMN(FOURNI)+1),"")</f>
        <v/>
      </c>
      <c r="B305" s="5" t="str">
        <f t="array" aca="1" ref="B305" ca="1">IF(INDEX($A:$A,MIN(IF(COMPILFOUR&lt;&gt;"",IF(COUNTIF(B$1:B304,COMPILFOUR)=0,ROW(COMPILFOUR),ROWS(COMPILFOUR)+ROW(COMPILFOUR)))))=0,"",INDEX($A:$A,MIN(IF(COMPILFOUR&lt;&gt;"",IF(COUNTIF(B$1:B304,COMPILFOUR)=0,ROW(COMPILFOUR),ROWS(COMPILFOUR)+ROW(COMPILFOUR))))))</f>
        <v/>
      </c>
      <c r="C305" s="25"/>
      <c r="D305" s="25"/>
      <c r="E305" s="25"/>
    </row>
    <row r="306" spans="1:5">
      <c r="A306" s="5" t="str">
        <f t="array" aca="1" ref="A306" ca="1">IF(ROWS($2:306)&lt;=COUNTA(FOURNI),INDEX(FOURNI,SMALL(IF(FOURNI&lt;&gt;"",ROW(INDIRECT("1:"&amp;ROWS(FOURNI)))),ROWS($2:306)),MOD(SMALL(IF(FOURNI&lt;&gt;"",ROW(INDIRECT("1:"&amp;ROWS(FOURNI)))*10^5+COLUMN(FOURNI)),ROWS($2:306)),10^5)-COLUMN(FOURNI)+1),"")</f>
        <v/>
      </c>
      <c r="B306" s="5" t="str">
        <f t="array" aca="1" ref="B306" ca="1">IF(INDEX($A:$A,MIN(IF(COMPILFOUR&lt;&gt;"",IF(COUNTIF(B$1:B305,COMPILFOUR)=0,ROW(COMPILFOUR),ROWS(COMPILFOUR)+ROW(COMPILFOUR)))))=0,"",INDEX($A:$A,MIN(IF(COMPILFOUR&lt;&gt;"",IF(COUNTIF(B$1:B305,COMPILFOUR)=0,ROW(COMPILFOUR),ROWS(COMPILFOUR)+ROW(COMPILFOUR))))))</f>
        <v/>
      </c>
      <c r="C306" s="25"/>
      <c r="D306" s="25"/>
      <c r="E306" s="25"/>
    </row>
    <row r="307" spans="1:5">
      <c r="A307" s="5" t="str">
        <f t="array" aca="1" ref="A307" ca="1">IF(ROWS($2:307)&lt;=COUNTA(FOURNI),INDEX(FOURNI,SMALL(IF(FOURNI&lt;&gt;"",ROW(INDIRECT("1:"&amp;ROWS(FOURNI)))),ROWS($2:307)),MOD(SMALL(IF(FOURNI&lt;&gt;"",ROW(INDIRECT("1:"&amp;ROWS(FOURNI)))*10^5+COLUMN(FOURNI)),ROWS($2:307)),10^5)-COLUMN(FOURNI)+1),"")</f>
        <v/>
      </c>
      <c r="B307" s="5" t="str">
        <f t="array" aca="1" ref="B307" ca="1">IF(INDEX($A:$A,MIN(IF(COMPILFOUR&lt;&gt;"",IF(COUNTIF(B$1:B306,COMPILFOUR)=0,ROW(COMPILFOUR),ROWS(COMPILFOUR)+ROW(COMPILFOUR)))))=0,"",INDEX($A:$A,MIN(IF(COMPILFOUR&lt;&gt;"",IF(COUNTIF(B$1:B306,COMPILFOUR)=0,ROW(COMPILFOUR),ROWS(COMPILFOUR)+ROW(COMPILFOUR))))))</f>
        <v/>
      </c>
      <c r="C307" s="25"/>
      <c r="D307" s="25"/>
      <c r="E307" s="25"/>
    </row>
    <row r="308" spans="1:5">
      <c r="A308" s="5" t="str">
        <f t="array" aca="1" ref="A308" ca="1">IF(ROWS($2:308)&lt;=COUNTA(FOURNI),INDEX(FOURNI,SMALL(IF(FOURNI&lt;&gt;"",ROW(INDIRECT("1:"&amp;ROWS(FOURNI)))),ROWS($2:308)),MOD(SMALL(IF(FOURNI&lt;&gt;"",ROW(INDIRECT("1:"&amp;ROWS(FOURNI)))*10^5+COLUMN(FOURNI)),ROWS($2:308)),10^5)-COLUMN(FOURNI)+1),"")</f>
        <v/>
      </c>
      <c r="B308" s="5" t="str">
        <f t="array" aca="1" ref="B308" ca="1">IF(INDEX($A:$A,MIN(IF(COMPILFOUR&lt;&gt;"",IF(COUNTIF(B$1:B307,COMPILFOUR)=0,ROW(COMPILFOUR),ROWS(COMPILFOUR)+ROW(COMPILFOUR)))))=0,"",INDEX($A:$A,MIN(IF(COMPILFOUR&lt;&gt;"",IF(COUNTIF(B$1:B307,COMPILFOUR)=0,ROW(COMPILFOUR),ROWS(COMPILFOUR)+ROW(COMPILFOUR))))))</f>
        <v/>
      </c>
      <c r="C308" s="25"/>
      <c r="D308" s="25"/>
      <c r="E308" s="25"/>
    </row>
    <row r="309" spans="1:5">
      <c r="A309" s="5" t="str">
        <f t="array" aca="1" ref="A309" ca="1">IF(ROWS($2:309)&lt;=COUNTA(FOURNI),INDEX(FOURNI,SMALL(IF(FOURNI&lt;&gt;"",ROW(INDIRECT("1:"&amp;ROWS(FOURNI)))),ROWS($2:309)),MOD(SMALL(IF(FOURNI&lt;&gt;"",ROW(INDIRECT("1:"&amp;ROWS(FOURNI)))*10^5+COLUMN(FOURNI)),ROWS($2:309)),10^5)-COLUMN(FOURNI)+1),"")</f>
        <v/>
      </c>
      <c r="B309" s="5" t="str">
        <f t="array" aca="1" ref="B309" ca="1">IF(INDEX($A:$A,MIN(IF(COMPILFOUR&lt;&gt;"",IF(COUNTIF(B$1:B308,COMPILFOUR)=0,ROW(COMPILFOUR),ROWS(COMPILFOUR)+ROW(COMPILFOUR)))))=0,"",INDEX($A:$A,MIN(IF(COMPILFOUR&lt;&gt;"",IF(COUNTIF(B$1:B308,COMPILFOUR)=0,ROW(COMPILFOUR),ROWS(COMPILFOUR)+ROW(COMPILFOUR))))))</f>
        <v/>
      </c>
      <c r="C309" s="25"/>
      <c r="D309" s="25"/>
      <c r="E309" s="25"/>
    </row>
    <row r="310" spans="1:5">
      <c r="A310" s="5" t="str">
        <f t="array" aca="1" ref="A310" ca="1">IF(ROWS($2:310)&lt;=COUNTA(FOURNI),INDEX(FOURNI,SMALL(IF(FOURNI&lt;&gt;"",ROW(INDIRECT("1:"&amp;ROWS(FOURNI)))),ROWS($2:310)),MOD(SMALL(IF(FOURNI&lt;&gt;"",ROW(INDIRECT("1:"&amp;ROWS(FOURNI)))*10^5+COLUMN(FOURNI)),ROWS($2:310)),10^5)-COLUMN(FOURNI)+1),"")</f>
        <v/>
      </c>
      <c r="B310" s="5" t="str">
        <f t="array" aca="1" ref="B310" ca="1">IF(INDEX($A:$A,MIN(IF(COMPILFOUR&lt;&gt;"",IF(COUNTIF(B$1:B309,COMPILFOUR)=0,ROW(COMPILFOUR),ROWS(COMPILFOUR)+ROW(COMPILFOUR)))))=0,"",INDEX($A:$A,MIN(IF(COMPILFOUR&lt;&gt;"",IF(COUNTIF(B$1:B309,COMPILFOUR)=0,ROW(COMPILFOUR),ROWS(COMPILFOUR)+ROW(COMPILFOUR))))))</f>
        <v/>
      </c>
      <c r="C310" s="25"/>
      <c r="D310" s="25"/>
      <c r="E310" s="25"/>
    </row>
    <row r="311" spans="1:5">
      <c r="A311" s="5" t="str">
        <f t="array" aca="1" ref="A311" ca="1">IF(ROWS($2:311)&lt;=COUNTA(FOURNI),INDEX(FOURNI,SMALL(IF(FOURNI&lt;&gt;"",ROW(INDIRECT("1:"&amp;ROWS(FOURNI)))),ROWS($2:311)),MOD(SMALL(IF(FOURNI&lt;&gt;"",ROW(INDIRECT("1:"&amp;ROWS(FOURNI)))*10^5+COLUMN(FOURNI)),ROWS($2:311)),10^5)-COLUMN(FOURNI)+1),"")</f>
        <v/>
      </c>
      <c r="B311" s="5" t="str">
        <f t="array" aca="1" ref="B311" ca="1">IF(INDEX($A:$A,MIN(IF(COMPILFOUR&lt;&gt;"",IF(COUNTIF(B$1:B310,COMPILFOUR)=0,ROW(COMPILFOUR),ROWS(COMPILFOUR)+ROW(COMPILFOUR)))))=0,"",INDEX($A:$A,MIN(IF(COMPILFOUR&lt;&gt;"",IF(COUNTIF(B$1:B310,COMPILFOUR)=0,ROW(COMPILFOUR),ROWS(COMPILFOUR)+ROW(COMPILFOUR))))))</f>
        <v/>
      </c>
      <c r="C311" s="25"/>
      <c r="D311" s="25"/>
      <c r="E311" s="25"/>
    </row>
    <row r="312" spans="1:5">
      <c r="A312" s="5" t="str">
        <f t="array" aca="1" ref="A312" ca="1">IF(ROWS($2:312)&lt;=COUNTA(FOURNI),INDEX(FOURNI,SMALL(IF(FOURNI&lt;&gt;"",ROW(INDIRECT("1:"&amp;ROWS(FOURNI)))),ROWS($2:312)),MOD(SMALL(IF(FOURNI&lt;&gt;"",ROW(INDIRECT("1:"&amp;ROWS(FOURNI)))*10^5+COLUMN(FOURNI)),ROWS($2:312)),10^5)-COLUMN(FOURNI)+1),"")</f>
        <v/>
      </c>
      <c r="B312" s="5" t="str">
        <f t="array" aca="1" ref="B312" ca="1">IF(INDEX($A:$A,MIN(IF(COMPILFOUR&lt;&gt;"",IF(COUNTIF(B$1:B311,COMPILFOUR)=0,ROW(COMPILFOUR),ROWS(COMPILFOUR)+ROW(COMPILFOUR)))))=0,"",INDEX($A:$A,MIN(IF(COMPILFOUR&lt;&gt;"",IF(COUNTIF(B$1:B311,COMPILFOUR)=0,ROW(COMPILFOUR),ROWS(COMPILFOUR)+ROW(COMPILFOUR))))))</f>
        <v/>
      </c>
      <c r="C312" s="25"/>
      <c r="D312" s="25"/>
      <c r="E312" s="25"/>
    </row>
    <row r="313" spans="1:5">
      <c r="A313" s="5" t="str">
        <f t="array" aca="1" ref="A313" ca="1">IF(ROWS($2:313)&lt;=COUNTA(FOURNI),INDEX(FOURNI,SMALL(IF(FOURNI&lt;&gt;"",ROW(INDIRECT("1:"&amp;ROWS(FOURNI)))),ROWS($2:313)),MOD(SMALL(IF(FOURNI&lt;&gt;"",ROW(INDIRECT("1:"&amp;ROWS(FOURNI)))*10^5+COLUMN(FOURNI)),ROWS($2:313)),10^5)-COLUMN(FOURNI)+1),"")</f>
        <v/>
      </c>
      <c r="B313" s="5" t="str">
        <f t="array" aca="1" ref="B313" ca="1">IF(INDEX($A:$A,MIN(IF(COMPILFOUR&lt;&gt;"",IF(COUNTIF(B$1:B312,COMPILFOUR)=0,ROW(COMPILFOUR),ROWS(COMPILFOUR)+ROW(COMPILFOUR)))))=0,"",INDEX($A:$A,MIN(IF(COMPILFOUR&lt;&gt;"",IF(COUNTIF(B$1:B312,COMPILFOUR)=0,ROW(COMPILFOUR),ROWS(COMPILFOUR)+ROW(COMPILFOUR))))))</f>
        <v/>
      </c>
      <c r="C313" s="25"/>
      <c r="D313" s="25"/>
      <c r="E313" s="25"/>
    </row>
    <row r="314" spans="1:5">
      <c r="A314" s="5" t="str">
        <f t="array" aca="1" ref="A314" ca="1">IF(ROWS($2:314)&lt;=COUNTA(FOURNI),INDEX(FOURNI,SMALL(IF(FOURNI&lt;&gt;"",ROW(INDIRECT("1:"&amp;ROWS(FOURNI)))),ROWS($2:314)),MOD(SMALL(IF(FOURNI&lt;&gt;"",ROW(INDIRECT("1:"&amp;ROWS(FOURNI)))*10^5+COLUMN(FOURNI)),ROWS($2:314)),10^5)-COLUMN(FOURNI)+1),"")</f>
        <v/>
      </c>
      <c r="B314" s="5" t="str">
        <f t="array" aca="1" ref="B314" ca="1">IF(INDEX($A:$A,MIN(IF(COMPILFOUR&lt;&gt;"",IF(COUNTIF(B$1:B313,COMPILFOUR)=0,ROW(COMPILFOUR),ROWS(COMPILFOUR)+ROW(COMPILFOUR)))))=0,"",INDEX($A:$A,MIN(IF(COMPILFOUR&lt;&gt;"",IF(COUNTIF(B$1:B313,COMPILFOUR)=0,ROW(COMPILFOUR),ROWS(COMPILFOUR)+ROW(COMPILFOUR))))))</f>
        <v/>
      </c>
      <c r="C314" s="25"/>
      <c r="D314" s="25"/>
      <c r="E314" s="25"/>
    </row>
    <row r="315" spans="1:5">
      <c r="A315" s="5" t="str">
        <f t="array" aca="1" ref="A315" ca="1">IF(ROWS($2:315)&lt;=COUNTA(FOURNI),INDEX(FOURNI,SMALL(IF(FOURNI&lt;&gt;"",ROW(INDIRECT("1:"&amp;ROWS(FOURNI)))),ROWS($2:315)),MOD(SMALL(IF(FOURNI&lt;&gt;"",ROW(INDIRECT("1:"&amp;ROWS(FOURNI)))*10^5+COLUMN(FOURNI)),ROWS($2:315)),10^5)-COLUMN(FOURNI)+1),"")</f>
        <v/>
      </c>
      <c r="B315" s="5" t="str">
        <f t="array" aca="1" ref="B315" ca="1">IF(INDEX($A:$A,MIN(IF(COMPILFOUR&lt;&gt;"",IF(COUNTIF(B$1:B314,COMPILFOUR)=0,ROW(COMPILFOUR),ROWS(COMPILFOUR)+ROW(COMPILFOUR)))))=0,"",INDEX($A:$A,MIN(IF(COMPILFOUR&lt;&gt;"",IF(COUNTIF(B$1:B314,COMPILFOUR)=0,ROW(COMPILFOUR),ROWS(COMPILFOUR)+ROW(COMPILFOUR))))))</f>
        <v/>
      </c>
      <c r="C315" s="25"/>
      <c r="D315" s="25"/>
      <c r="E315" s="25"/>
    </row>
    <row r="316" spans="1:5">
      <c r="A316" s="5" t="str">
        <f t="array" aca="1" ref="A316" ca="1">IF(ROWS($2:316)&lt;=COUNTA(FOURNI),INDEX(FOURNI,SMALL(IF(FOURNI&lt;&gt;"",ROW(INDIRECT("1:"&amp;ROWS(FOURNI)))),ROWS($2:316)),MOD(SMALL(IF(FOURNI&lt;&gt;"",ROW(INDIRECT("1:"&amp;ROWS(FOURNI)))*10^5+COLUMN(FOURNI)),ROWS($2:316)),10^5)-COLUMN(FOURNI)+1),"")</f>
        <v/>
      </c>
      <c r="B316" s="5" t="str">
        <f t="array" aca="1" ref="B316" ca="1">IF(INDEX($A:$A,MIN(IF(COMPILFOUR&lt;&gt;"",IF(COUNTIF(B$1:B315,COMPILFOUR)=0,ROW(COMPILFOUR),ROWS(COMPILFOUR)+ROW(COMPILFOUR)))))=0,"",INDEX($A:$A,MIN(IF(COMPILFOUR&lt;&gt;"",IF(COUNTIF(B$1:B315,COMPILFOUR)=0,ROW(COMPILFOUR),ROWS(COMPILFOUR)+ROW(COMPILFOUR))))))</f>
        <v/>
      </c>
      <c r="C316" s="25"/>
      <c r="D316" s="25"/>
      <c r="E316" s="25"/>
    </row>
    <row r="317" spans="1:5">
      <c r="A317" s="5" t="str">
        <f t="array" aca="1" ref="A317" ca="1">IF(ROWS($2:317)&lt;=COUNTA(FOURNI),INDEX(FOURNI,SMALL(IF(FOURNI&lt;&gt;"",ROW(INDIRECT("1:"&amp;ROWS(FOURNI)))),ROWS($2:317)),MOD(SMALL(IF(FOURNI&lt;&gt;"",ROW(INDIRECT("1:"&amp;ROWS(FOURNI)))*10^5+COLUMN(FOURNI)),ROWS($2:317)),10^5)-COLUMN(FOURNI)+1),"")</f>
        <v/>
      </c>
      <c r="B317" s="5" t="str">
        <f t="array" aca="1" ref="B317" ca="1">IF(INDEX($A:$A,MIN(IF(COMPILFOUR&lt;&gt;"",IF(COUNTIF(B$1:B316,COMPILFOUR)=0,ROW(COMPILFOUR),ROWS(COMPILFOUR)+ROW(COMPILFOUR)))))=0,"",INDEX($A:$A,MIN(IF(COMPILFOUR&lt;&gt;"",IF(COUNTIF(B$1:B316,COMPILFOUR)=0,ROW(COMPILFOUR),ROWS(COMPILFOUR)+ROW(COMPILFOUR))))))</f>
        <v/>
      </c>
      <c r="C317" s="25"/>
      <c r="D317" s="25"/>
      <c r="E317" s="25"/>
    </row>
    <row r="318" spans="1:5">
      <c r="A318" s="5" t="str">
        <f t="array" aca="1" ref="A318" ca="1">IF(ROWS($2:318)&lt;=COUNTA(FOURNI),INDEX(FOURNI,SMALL(IF(FOURNI&lt;&gt;"",ROW(INDIRECT("1:"&amp;ROWS(FOURNI)))),ROWS($2:318)),MOD(SMALL(IF(FOURNI&lt;&gt;"",ROW(INDIRECT("1:"&amp;ROWS(FOURNI)))*10^5+COLUMN(FOURNI)),ROWS($2:318)),10^5)-COLUMN(FOURNI)+1),"")</f>
        <v/>
      </c>
      <c r="B318" s="5" t="str">
        <f t="array" aca="1" ref="B318" ca="1">IF(INDEX($A:$A,MIN(IF(COMPILFOUR&lt;&gt;"",IF(COUNTIF(B$1:B317,COMPILFOUR)=0,ROW(COMPILFOUR),ROWS(COMPILFOUR)+ROW(COMPILFOUR)))))=0,"",INDEX($A:$A,MIN(IF(COMPILFOUR&lt;&gt;"",IF(COUNTIF(B$1:B317,COMPILFOUR)=0,ROW(COMPILFOUR),ROWS(COMPILFOUR)+ROW(COMPILFOUR))))))</f>
        <v/>
      </c>
      <c r="C318" s="25"/>
      <c r="D318" s="25"/>
      <c r="E318" s="25"/>
    </row>
    <row r="319" spans="1:5">
      <c r="A319" s="5" t="str">
        <f t="array" aca="1" ref="A319" ca="1">IF(ROWS($2:319)&lt;=COUNTA(FOURNI),INDEX(FOURNI,SMALL(IF(FOURNI&lt;&gt;"",ROW(INDIRECT("1:"&amp;ROWS(FOURNI)))),ROWS($2:319)),MOD(SMALL(IF(FOURNI&lt;&gt;"",ROW(INDIRECT("1:"&amp;ROWS(FOURNI)))*10^5+COLUMN(FOURNI)),ROWS($2:319)),10^5)-COLUMN(FOURNI)+1),"")</f>
        <v/>
      </c>
      <c r="B319" s="5" t="str">
        <f t="array" aca="1" ref="B319" ca="1">IF(INDEX($A:$A,MIN(IF(COMPILFOUR&lt;&gt;"",IF(COUNTIF(B$1:B318,COMPILFOUR)=0,ROW(COMPILFOUR),ROWS(COMPILFOUR)+ROW(COMPILFOUR)))))=0,"",INDEX($A:$A,MIN(IF(COMPILFOUR&lt;&gt;"",IF(COUNTIF(B$1:B318,COMPILFOUR)=0,ROW(COMPILFOUR),ROWS(COMPILFOUR)+ROW(COMPILFOUR))))))</f>
        <v/>
      </c>
      <c r="C319" s="25"/>
      <c r="D319" s="25"/>
      <c r="E319" s="25"/>
    </row>
    <row r="320" spans="1:5">
      <c r="A320" s="5" t="str">
        <f t="array" aca="1" ref="A320" ca="1">IF(ROWS($2:320)&lt;=COUNTA(FOURNI),INDEX(FOURNI,SMALL(IF(FOURNI&lt;&gt;"",ROW(INDIRECT("1:"&amp;ROWS(FOURNI)))),ROWS($2:320)),MOD(SMALL(IF(FOURNI&lt;&gt;"",ROW(INDIRECT("1:"&amp;ROWS(FOURNI)))*10^5+COLUMN(FOURNI)),ROWS($2:320)),10^5)-COLUMN(FOURNI)+1),"")</f>
        <v/>
      </c>
      <c r="B320" s="5" t="str">
        <f t="array" aca="1" ref="B320" ca="1">IF(INDEX($A:$A,MIN(IF(COMPILFOUR&lt;&gt;"",IF(COUNTIF(B$1:B319,COMPILFOUR)=0,ROW(COMPILFOUR),ROWS(COMPILFOUR)+ROW(COMPILFOUR)))))=0,"",INDEX($A:$A,MIN(IF(COMPILFOUR&lt;&gt;"",IF(COUNTIF(B$1:B319,COMPILFOUR)=0,ROW(COMPILFOUR),ROWS(COMPILFOUR)+ROW(COMPILFOUR))))))</f>
        <v/>
      </c>
      <c r="C320" s="25"/>
      <c r="D320" s="25"/>
      <c r="E320" s="25"/>
    </row>
    <row r="321" spans="1:5">
      <c r="A321" s="5" t="str">
        <f t="array" aca="1" ref="A321" ca="1">IF(ROWS($2:321)&lt;=COUNTA(FOURNI),INDEX(FOURNI,SMALL(IF(FOURNI&lt;&gt;"",ROW(INDIRECT("1:"&amp;ROWS(FOURNI)))),ROWS($2:321)),MOD(SMALL(IF(FOURNI&lt;&gt;"",ROW(INDIRECT("1:"&amp;ROWS(FOURNI)))*10^5+COLUMN(FOURNI)),ROWS($2:321)),10^5)-COLUMN(FOURNI)+1),"")</f>
        <v/>
      </c>
      <c r="B321" s="5" t="str">
        <f t="array" aca="1" ref="B321" ca="1">IF(INDEX($A:$A,MIN(IF(COMPILFOUR&lt;&gt;"",IF(COUNTIF(B$1:B320,COMPILFOUR)=0,ROW(COMPILFOUR),ROWS(COMPILFOUR)+ROW(COMPILFOUR)))))=0,"",INDEX($A:$A,MIN(IF(COMPILFOUR&lt;&gt;"",IF(COUNTIF(B$1:B320,COMPILFOUR)=0,ROW(COMPILFOUR),ROWS(COMPILFOUR)+ROW(COMPILFOUR))))))</f>
        <v/>
      </c>
      <c r="C321" s="25"/>
      <c r="D321" s="25"/>
      <c r="E321" s="25"/>
    </row>
    <row r="322" spans="1:5">
      <c r="A322" s="5" t="str">
        <f t="array" aca="1" ref="A322" ca="1">IF(ROWS($2:322)&lt;=COUNTA(FOURNI),INDEX(FOURNI,SMALL(IF(FOURNI&lt;&gt;"",ROW(INDIRECT("1:"&amp;ROWS(FOURNI)))),ROWS($2:322)),MOD(SMALL(IF(FOURNI&lt;&gt;"",ROW(INDIRECT("1:"&amp;ROWS(FOURNI)))*10^5+COLUMN(FOURNI)),ROWS($2:322)),10^5)-COLUMN(FOURNI)+1),"")</f>
        <v/>
      </c>
      <c r="B322" s="5" t="str">
        <f t="array" aca="1" ref="B322" ca="1">IF(INDEX($A:$A,MIN(IF(COMPILFOUR&lt;&gt;"",IF(COUNTIF(B$1:B321,COMPILFOUR)=0,ROW(COMPILFOUR),ROWS(COMPILFOUR)+ROW(COMPILFOUR)))))=0,"",INDEX($A:$A,MIN(IF(COMPILFOUR&lt;&gt;"",IF(COUNTIF(B$1:B321,COMPILFOUR)=0,ROW(COMPILFOUR),ROWS(COMPILFOUR)+ROW(COMPILFOUR))))))</f>
        <v/>
      </c>
      <c r="C322" s="25"/>
      <c r="D322" s="25"/>
      <c r="E322" s="25"/>
    </row>
    <row r="323" spans="1:5">
      <c r="A323" s="5" t="str">
        <f t="array" aca="1" ref="A323" ca="1">IF(ROWS($2:323)&lt;=COUNTA(FOURNI),INDEX(FOURNI,SMALL(IF(FOURNI&lt;&gt;"",ROW(INDIRECT("1:"&amp;ROWS(FOURNI)))),ROWS($2:323)),MOD(SMALL(IF(FOURNI&lt;&gt;"",ROW(INDIRECT("1:"&amp;ROWS(FOURNI)))*10^5+COLUMN(FOURNI)),ROWS($2:323)),10^5)-COLUMN(FOURNI)+1),"")</f>
        <v/>
      </c>
      <c r="B323" s="5" t="str">
        <f t="array" aca="1" ref="B323" ca="1">IF(INDEX($A:$A,MIN(IF(COMPILFOUR&lt;&gt;"",IF(COUNTIF(B$1:B322,COMPILFOUR)=0,ROW(COMPILFOUR),ROWS(COMPILFOUR)+ROW(COMPILFOUR)))))=0,"",INDEX($A:$A,MIN(IF(COMPILFOUR&lt;&gt;"",IF(COUNTIF(B$1:B322,COMPILFOUR)=0,ROW(COMPILFOUR),ROWS(COMPILFOUR)+ROW(COMPILFOUR))))))</f>
        <v/>
      </c>
      <c r="C323" s="25"/>
      <c r="D323" s="25"/>
      <c r="E323" s="25"/>
    </row>
    <row r="324" spans="1:5">
      <c r="A324" s="5" t="str">
        <f t="array" aca="1" ref="A324" ca="1">IF(ROWS($2:324)&lt;=COUNTA(FOURNI),INDEX(FOURNI,SMALL(IF(FOURNI&lt;&gt;"",ROW(INDIRECT("1:"&amp;ROWS(FOURNI)))),ROWS($2:324)),MOD(SMALL(IF(FOURNI&lt;&gt;"",ROW(INDIRECT("1:"&amp;ROWS(FOURNI)))*10^5+COLUMN(FOURNI)),ROWS($2:324)),10^5)-COLUMN(FOURNI)+1),"")</f>
        <v/>
      </c>
      <c r="B324" s="5" t="str">
        <f t="array" aca="1" ref="B324" ca="1">IF(INDEX($A:$A,MIN(IF(COMPILFOUR&lt;&gt;"",IF(COUNTIF(B$1:B323,COMPILFOUR)=0,ROW(COMPILFOUR),ROWS(COMPILFOUR)+ROW(COMPILFOUR)))))=0,"",INDEX($A:$A,MIN(IF(COMPILFOUR&lt;&gt;"",IF(COUNTIF(B$1:B323,COMPILFOUR)=0,ROW(COMPILFOUR),ROWS(COMPILFOUR)+ROW(COMPILFOUR))))))</f>
        <v/>
      </c>
      <c r="C324" s="25"/>
      <c r="D324" s="25"/>
      <c r="E324" s="25"/>
    </row>
    <row r="325" spans="1:5">
      <c r="A325" s="5" t="str">
        <f t="array" aca="1" ref="A325" ca="1">IF(ROWS($2:325)&lt;=COUNTA(FOURNI),INDEX(FOURNI,SMALL(IF(FOURNI&lt;&gt;"",ROW(INDIRECT("1:"&amp;ROWS(FOURNI)))),ROWS($2:325)),MOD(SMALL(IF(FOURNI&lt;&gt;"",ROW(INDIRECT("1:"&amp;ROWS(FOURNI)))*10^5+COLUMN(FOURNI)),ROWS($2:325)),10^5)-COLUMN(FOURNI)+1),"")</f>
        <v/>
      </c>
      <c r="B325" s="5" t="str">
        <f t="array" aca="1" ref="B325" ca="1">IF(INDEX($A:$A,MIN(IF(COMPILFOUR&lt;&gt;"",IF(COUNTIF(B$1:B324,COMPILFOUR)=0,ROW(COMPILFOUR),ROWS(COMPILFOUR)+ROW(COMPILFOUR)))))=0,"",INDEX($A:$A,MIN(IF(COMPILFOUR&lt;&gt;"",IF(COUNTIF(B$1:B324,COMPILFOUR)=0,ROW(COMPILFOUR),ROWS(COMPILFOUR)+ROW(COMPILFOUR))))))</f>
        <v/>
      </c>
      <c r="C325" s="25"/>
      <c r="D325" s="25"/>
      <c r="E325" s="25"/>
    </row>
    <row r="326" spans="1:5">
      <c r="A326" s="5" t="str">
        <f t="array" aca="1" ref="A326" ca="1">IF(ROWS($2:326)&lt;=COUNTA(FOURNI),INDEX(FOURNI,SMALL(IF(FOURNI&lt;&gt;"",ROW(INDIRECT("1:"&amp;ROWS(FOURNI)))),ROWS($2:326)),MOD(SMALL(IF(FOURNI&lt;&gt;"",ROW(INDIRECT("1:"&amp;ROWS(FOURNI)))*10^5+COLUMN(FOURNI)),ROWS($2:326)),10^5)-COLUMN(FOURNI)+1),"")</f>
        <v/>
      </c>
      <c r="B326" s="5" t="str">
        <f t="array" aca="1" ref="B326" ca="1">IF(INDEX($A:$A,MIN(IF(COMPILFOUR&lt;&gt;"",IF(COUNTIF(B$1:B325,COMPILFOUR)=0,ROW(COMPILFOUR),ROWS(COMPILFOUR)+ROW(COMPILFOUR)))))=0,"",INDEX($A:$A,MIN(IF(COMPILFOUR&lt;&gt;"",IF(COUNTIF(B$1:B325,COMPILFOUR)=0,ROW(COMPILFOUR),ROWS(COMPILFOUR)+ROW(COMPILFOUR))))))</f>
        <v/>
      </c>
      <c r="C326" s="25"/>
      <c r="D326" s="25"/>
      <c r="E326" s="25"/>
    </row>
    <row r="327" spans="1:5">
      <c r="A327" s="5" t="str">
        <f t="array" aca="1" ref="A327" ca="1">IF(ROWS($2:327)&lt;=COUNTA(FOURNI),INDEX(FOURNI,SMALL(IF(FOURNI&lt;&gt;"",ROW(INDIRECT("1:"&amp;ROWS(FOURNI)))),ROWS($2:327)),MOD(SMALL(IF(FOURNI&lt;&gt;"",ROW(INDIRECT("1:"&amp;ROWS(FOURNI)))*10^5+COLUMN(FOURNI)),ROWS($2:327)),10^5)-COLUMN(FOURNI)+1),"")</f>
        <v/>
      </c>
      <c r="B327" s="5" t="str">
        <f t="array" aca="1" ref="B327" ca="1">IF(INDEX($A:$A,MIN(IF(COMPILFOUR&lt;&gt;"",IF(COUNTIF(B$1:B326,COMPILFOUR)=0,ROW(COMPILFOUR),ROWS(COMPILFOUR)+ROW(COMPILFOUR)))))=0,"",INDEX($A:$A,MIN(IF(COMPILFOUR&lt;&gt;"",IF(COUNTIF(B$1:B326,COMPILFOUR)=0,ROW(COMPILFOUR),ROWS(COMPILFOUR)+ROW(COMPILFOUR))))))</f>
        <v/>
      </c>
      <c r="C327" s="25"/>
      <c r="D327" s="25"/>
      <c r="E327" s="25"/>
    </row>
    <row r="328" spans="1:5">
      <c r="A328" s="5" t="str">
        <f t="array" aca="1" ref="A328" ca="1">IF(ROWS($2:328)&lt;=COUNTA(FOURNI),INDEX(FOURNI,SMALL(IF(FOURNI&lt;&gt;"",ROW(INDIRECT("1:"&amp;ROWS(FOURNI)))),ROWS($2:328)),MOD(SMALL(IF(FOURNI&lt;&gt;"",ROW(INDIRECT("1:"&amp;ROWS(FOURNI)))*10^5+COLUMN(FOURNI)),ROWS($2:328)),10^5)-COLUMN(FOURNI)+1),"")</f>
        <v/>
      </c>
      <c r="B328" s="5" t="str">
        <f t="array" aca="1" ref="B328" ca="1">IF(INDEX($A:$A,MIN(IF(COMPILFOUR&lt;&gt;"",IF(COUNTIF(B$1:B327,COMPILFOUR)=0,ROW(COMPILFOUR),ROWS(COMPILFOUR)+ROW(COMPILFOUR)))))=0,"",INDEX($A:$A,MIN(IF(COMPILFOUR&lt;&gt;"",IF(COUNTIF(B$1:B327,COMPILFOUR)=0,ROW(COMPILFOUR),ROWS(COMPILFOUR)+ROW(COMPILFOUR))))))</f>
        <v/>
      </c>
      <c r="C328" s="25"/>
      <c r="D328" s="25"/>
      <c r="E328" s="25"/>
    </row>
    <row r="329" spans="1:5">
      <c r="A329" s="5" t="str">
        <f t="array" aca="1" ref="A329" ca="1">IF(ROWS($2:329)&lt;=COUNTA(FOURNI),INDEX(FOURNI,SMALL(IF(FOURNI&lt;&gt;"",ROW(INDIRECT("1:"&amp;ROWS(FOURNI)))),ROWS($2:329)),MOD(SMALL(IF(FOURNI&lt;&gt;"",ROW(INDIRECT("1:"&amp;ROWS(FOURNI)))*10^5+COLUMN(FOURNI)),ROWS($2:329)),10^5)-COLUMN(FOURNI)+1),"")</f>
        <v/>
      </c>
      <c r="B329" s="5" t="str">
        <f t="array" aca="1" ref="B329" ca="1">IF(INDEX($A:$A,MIN(IF(COMPILFOUR&lt;&gt;"",IF(COUNTIF(B$1:B328,COMPILFOUR)=0,ROW(COMPILFOUR),ROWS(COMPILFOUR)+ROW(COMPILFOUR)))))=0,"",INDEX($A:$A,MIN(IF(COMPILFOUR&lt;&gt;"",IF(COUNTIF(B$1:B328,COMPILFOUR)=0,ROW(COMPILFOUR),ROWS(COMPILFOUR)+ROW(COMPILFOUR))))))</f>
        <v/>
      </c>
      <c r="C329" s="25"/>
      <c r="D329" s="25"/>
      <c r="E329" s="25"/>
    </row>
    <row r="330" spans="1:5">
      <c r="A330" s="5" t="str">
        <f t="array" aca="1" ref="A330" ca="1">IF(ROWS($2:330)&lt;=COUNTA(FOURNI),INDEX(FOURNI,SMALL(IF(FOURNI&lt;&gt;"",ROW(INDIRECT("1:"&amp;ROWS(FOURNI)))),ROWS($2:330)),MOD(SMALL(IF(FOURNI&lt;&gt;"",ROW(INDIRECT("1:"&amp;ROWS(FOURNI)))*10^5+COLUMN(FOURNI)),ROWS($2:330)),10^5)-COLUMN(FOURNI)+1),"")</f>
        <v/>
      </c>
      <c r="B330" s="5" t="str">
        <f t="array" aca="1" ref="B330" ca="1">IF(INDEX($A:$A,MIN(IF(COMPILFOUR&lt;&gt;"",IF(COUNTIF(B$1:B329,COMPILFOUR)=0,ROW(COMPILFOUR),ROWS(COMPILFOUR)+ROW(COMPILFOUR)))))=0,"",INDEX($A:$A,MIN(IF(COMPILFOUR&lt;&gt;"",IF(COUNTIF(B$1:B329,COMPILFOUR)=0,ROW(COMPILFOUR),ROWS(COMPILFOUR)+ROW(COMPILFOUR))))))</f>
        <v/>
      </c>
      <c r="C330" s="25"/>
      <c r="D330" s="25"/>
      <c r="E330" s="25"/>
    </row>
    <row r="331" spans="1:5">
      <c r="A331" s="5" t="str">
        <f t="array" aca="1" ref="A331" ca="1">IF(ROWS($2:331)&lt;=COUNTA(FOURNI),INDEX(FOURNI,SMALL(IF(FOURNI&lt;&gt;"",ROW(INDIRECT("1:"&amp;ROWS(FOURNI)))),ROWS($2:331)),MOD(SMALL(IF(FOURNI&lt;&gt;"",ROW(INDIRECT("1:"&amp;ROWS(FOURNI)))*10^5+COLUMN(FOURNI)),ROWS($2:331)),10^5)-COLUMN(FOURNI)+1),"")</f>
        <v/>
      </c>
      <c r="B331" s="5" t="str">
        <f t="array" aca="1" ref="B331" ca="1">IF(INDEX($A:$A,MIN(IF(COMPILFOUR&lt;&gt;"",IF(COUNTIF(B$1:B330,COMPILFOUR)=0,ROW(COMPILFOUR),ROWS(COMPILFOUR)+ROW(COMPILFOUR)))))=0,"",INDEX($A:$A,MIN(IF(COMPILFOUR&lt;&gt;"",IF(COUNTIF(B$1:B330,COMPILFOUR)=0,ROW(COMPILFOUR),ROWS(COMPILFOUR)+ROW(COMPILFOUR))))))</f>
        <v/>
      </c>
      <c r="C331" s="25"/>
      <c r="D331" s="25"/>
      <c r="E331" s="25"/>
    </row>
    <row r="332" spans="1:5">
      <c r="A332" s="5" t="str">
        <f t="array" aca="1" ref="A332" ca="1">IF(ROWS($2:332)&lt;=COUNTA(FOURNI),INDEX(FOURNI,SMALL(IF(FOURNI&lt;&gt;"",ROW(INDIRECT("1:"&amp;ROWS(FOURNI)))),ROWS($2:332)),MOD(SMALL(IF(FOURNI&lt;&gt;"",ROW(INDIRECT("1:"&amp;ROWS(FOURNI)))*10^5+COLUMN(FOURNI)),ROWS($2:332)),10^5)-COLUMN(FOURNI)+1),"")</f>
        <v/>
      </c>
      <c r="B332" s="5" t="str">
        <f t="array" aca="1" ref="B332" ca="1">IF(INDEX($A:$A,MIN(IF(COMPILFOUR&lt;&gt;"",IF(COUNTIF(B$1:B331,COMPILFOUR)=0,ROW(COMPILFOUR),ROWS(COMPILFOUR)+ROW(COMPILFOUR)))))=0,"",INDEX($A:$A,MIN(IF(COMPILFOUR&lt;&gt;"",IF(COUNTIF(B$1:B331,COMPILFOUR)=0,ROW(COMPILFOUR),ROWS(COMPILFOUR)+ROW(COMPILFOUR))))))</f>
        <v/>
      </c>
      <c r="C332" s="25"/>
      <c r="D332" s="25"/>
      <c r="E332" s="25"/>
    </row>
    <row r="333" spans="1:5">
      <c r="A333" s="5" t="str">
        <f t="array" aca="1" ref="A333" ca="1">IF(ROWS($2:333)&lt;=COUNTA(FOURNI),INDEX(FOURNI,SMALL(IF(FOURNI&lt;&gt;"",ROW(INDIRECT("1:"&amp;ROWS(FOURNI)))),ROWS($2:333)),MOD(SMALL(IF(FOURNI&lt;&gt;"",ROW(INDIRECT("1:"&amp;ROWS(FOURNI)))*10^5+COLUMN(FOURNI)),ROWS($2:333)),10^5)-COLUMN(FOURNI)+1),"")</f>
        <v/>
      </c>
      <c r="B333" s="5" t="str">
        <f t="array" aca="1" ref="B333" ca="1">IF(INDEX($A:$A,MIN(IF(COMPILFOUR&lt;&gt;"",IF(COUNTIF(B$1:B332,COMPILFOUR)=0,ROW(COMPILFOUR),ROWS(COMPILFOUR)+ROW(COMPILFOUR)))))=0,"",INDEX($A:$A,MIN(IF(COMPILFOUR&lt;&gt;"",IF(COUNTIF(B$1:B332,COMPILFOUR)=0,ROW(COMPILFOUR),ROWS(COMPILFOUR)+ROW(COMPILFOUR))))))</f>
        <v/>
      </c>
      <c r="C333" s="25"/>
      <c r="D333" s="25"/>
      <c r="E333" s="25"/>
    </row>
    <row r="334" spans="1:5">
      <c r="A334" s="5" t="str">
        <f t="array" aca="1" ref="A334" ca="1">IF(ROWS($2:334)&lt;=COUNTA(FOURNI),INDEX(FOURNI,SMALL(IF(FOURNI&lt;&gt;"",ROW(INDIRECT("1:"&amp;ROWS(FOURNI)))),ROWS($2:334)),MOD(SMALL(IF(FOURNI&lt;&gt;"",ROW(INDIRECT("1:"&amp;ROWS(FOURNI)))*10^5+COLUMN(FOURNI)),ROWS($2:334)),10^5)-COLUMN(FOURNI)+1),"")</f>
        <v/>
      </c>
      <c r="B334" s="5" t="str">
        <f t="array" aca="1" ref="B334" ca="1">IF(INDEX($A:$A,MIN(IF(COMPILFOUR&lt;&gt;"",IF(COUNTIF(B$1:B333,COMPILFOUR)=0,ROW(COMPILFOUR),ROWS(COMPILFOUR)+ROW(COMPILFOUR)))))=0,"",INDEX($A:$A,MIN(IF(COMPILFOUR&lt;&gt;"",IF(COUNTIF(B$1:B333,COMPILFOUR)=0,ROW(COMPILFOUR),ROWS(COMPILFOUR)+ROW(COMPILFOUR))))))</f>
        <v/>
      </c>
      <c r="C334" s="25"/>
      <c r="D334" s="25"/>
      <c r="E334" s="25"/>
    </row>
    <row r="335" spans="1:5">
      <c r="A335" s="5" t="str">
        <f t="array" aca="1" ref="A335" ca="1">IF(ROWS($2:335)&lt;=COUNTA(FOURNI),INDEX(FOURNI,SMALL(IF(FOURNI&lt;&gt;"",ROW(INDIRECT("1:"&amp;ROWS(FOURNI)))),ROWS($2:335)),MOD(SMALL(IF(FOURNI&lt;&gt;"",ROW(INDIRECT("1:"&amp;ROWS(FOURNI)))*10^5+COLUMN(FOURNI)),ROWS($2:335)),10^5)-COLUMN(FOURNI)+1),"")</f>
        <v/>
      </c>
      <c r="B335" s="5" t="str">
        <f t="array" aca="1" ref="B335" ca="1">IF(INDEX($A:$A,MIN(IF(COMPILFOUR&lt;&gt;"",IF(COUNTIF(B$1:B334,COMPILFOUR)=0,ROW(COMPILFOUR),ROWS(COMPILFOUR)+ROW(COMPILFOUR)))))=0,"",INDEX($A:$A,MIN(IF(COMPILFOUR&lt;&gt;"",IF(COUNTIF(B$1:B334,COMPILFOUR)=0,ROW(COMPILFOUR),ROWS(COMPILFOUR)+ROW(COMPILFOUR))))))</f>
        <v/>
      </c>
      <c r="C335" s="25"/>
      <c r="D335" s="25"/>
      <c r="E335" s="25"/>
    </row>
    <row r="336" spans="1:5">
      <c r="A336" s="5" t="str">
        <f t="array" aca="1" ref="A336" ca="1">IF(ROWS($2:336)&lt;=COUNTA(FOURNI),INDEX(FOURNI,SMALL(IF(FOURNI&lt;&gt;"",ROW(INDIRECT("1:"&amp;ROWS(FOURNI)))),ROWS($2:336)),MOD(SMALL(IF(FOURNI&lt;&gt;"",ROW(INDIRECT("1:"&amp;ROWS(FOURNI)))*10^5+COLUMN(FOURNI)),ROWS($2:336)),10^5)-COLUMN(FOURNI)+1),"")</f>
        <v/>
      </c>
      <c r="B336" s="5" t="str">
        <f t="array" aca="1" ref="B336" ca="1">IF(INDEX($A:$A,MIN(IF(COMPILFOUR&lt;&gt;"",IF(COUNTIF(B$1:B335,COMPILFOUR)=0,ROW(COMPILFOUR),ROWS(COMPILFOUR)+ROW(COMPILFOUR)))))=0,"",INDEX($A:$A,MIN(IF(COMPILFOUR&lt;&gt;"",IF(COUNTIF(B$1:B335,COMPILFOUR)=0,ROW(COMPILFOUR),ROWS(COMPILFOUR)+ROW(COMPILFOUR))))))</f>
        <v/>
      </c>
      <c r="C336" s="25"/>
      <c r="D336" s="25"/>
      <c r="E336" s="25"/>
    </row>
    <row r="337" spans="1:5">
      <c r="A337" s="5" t="str">
        <f t="array" aca="1" ref="A337" ca="1">IF(ROWS($2:337)&lt;=COUNTA(FOURNI),INDEX(FOURNI,SMALL(IF(FOURNI&lt;&gt;"",ROW(INDIRECT("1:"&amp;ROWS(FOURNI)))),ROWS($2:337)),MOD(SMALL(IF(FOURNI&lt;&gt;"",ROW(INDIRECT("1:"&amp;ROWS(FOURNI)))*10^5+COLUMN(FOURNI)),ROWS($2:337)),10^5)-COLUMN(FOURNI)+1),"")</f>
        <v/>
      </c>
      <c r="B337" s="5" t="str">
        <f t="array" aca="1" ref="B337" ca="1">IF(INDEX($A:$A,MIN(IF(COMPILFOUR&lt;&gt;"",IF(COUNTIF(B$1:B336,COMPILFOUR)=0,ROW(COMPILFOUR),ROWS(COMPILFOUR)+ROW(COMPILFOUR)))))=0,"",INDEX($A:$A,MIN(IF(COMPILFOUR&lt;&gt;"",IF(COUNTIF(B$1:B336,COMPILFOUR)=0,ROW(COMPILFOUR),ROWS(COMPILFOUR)+ROW(COMPILFOUR))))))</f>
        <v/>
      </c>
      <c r="C337" s="25"/>
      <c r="D337" s="25"/>
      <c r="E337" s="25"/>
    </row>
    <row r="338" spans="1:5">
      <c r="A338" s="5" t="str">
        <f t="array" aca="1" ref="A338" ca="1">IF(ROWS($2:338)&lt;=COUNTA(FOURNI),INDEX(FOURNI,SMALL(IF(FOURNI&lt;&gt;"",ROW(INDIRECT("1:"&amp;ROWS(FOURNI)))),ROWS($2:338)),MOD(SMALL(IF(FOURNI&lt;&gt;"",ROW(INDIRECT("1:"&amp;ROWS(FOURNI)))*10^5+COLUMN(FOURNI)),ROWS($2:338)),10^5)-COLUMN(FOURNI)+1),"")</f>
        <v/>
      </c>
      <c r="B338" s="5" t="str">
        <f t="array" aca="1" ref="B338" ca="1">IF(INDEX($A:$A,MIN(IF(COMPILFOUR&lt;&gt;"",IF(COUNTIF(B$1:B337,COMPILFOUR)=0,ROW(COMPILFOUR),ROWS(COMPILFOUR)+ROW(COMPILFOUR)))))=0,"",INDEX($A:$A,MIN(IF(COMPILFOUR&lt;&gt;"",IF(COUNTIF(B$1:B337,COMPILFOUR)=0,ROW(COMPILFOUR),ROWS(COMPILFOUR)+ROW(COMPILFOUR))))))</f>
        <v/>
      </c>
      <c r="C338" s="25"/>
      <c r="D338" s="25"/>
      <c r="E338" s="25"/>
    </row>
    <row r="339" spans="1:5">
      <c r="A339" s="5" t="str">
        <f t="array" aca="1" ref="A339" ca="1">IF(ROWS($2:339)&lt;=COUNTA(FOURNI),INDEX(FOURNI,SMALL(IF(FOURNI&lt;&gt;"",ROW(INDIRECT("1:"&amp;ROWS(FOURNI)))),ROWS($2:339)),MOD(SMALL(IF(FOURNI&lt;&gt;"",ROW(INDIRECT("1:"&amp;ROWS(FOURNI)))*10^5+COLUMN(FOURNI)),ROWS($2:339)),10^5)-COLUMN(FOURNI)+1),"")</f>
        <v/>
      </c>
      <c r="B339" s="5" t="str">
        <f t="array" aca="1" ref="B339" ca="1">IF(INDEX($A:$A,MIN(IF(COMPILFOUR&lt;&gt;"",IF(COUNTIF(B$1:B338,COMPILFOUR)=0,ROW(COMPILFOUR),ROWS(COMPILFOUR)+ROW(COMPILFOUR)))))=0,"",INDEX($A:$A,MIN(IF(COMPILFOUR&lt;&gt;"",IF(COUNTIF(B$1:B338,COMPILFOUR)=0,ROW(COMPILFOUR),ROWS(COMPILFOUR)+ROW(COMPILFOUR))))))</f>
        <v/>
      </c>
      <c r="C339" s="25"/>
      <c r="D339" s="25"/>
      <c r="E339" s="25"/>
    </row>
    <row r="340" spans="1:5">
      <c r="A340" s="5" t="str">
        <f t="array" aca="1" ref="A340" ca="1">IF(ROWS($2:340)&lt;=COUNTA(FOURNI),INDEX(FOURNI,SMALL(IF(FOURNI&lt;&gt;"",ROW(INDIRECT("1:"&amp;ROWS(FOURNI)))),ROWS($2:340)),MOD(SMALL(IF(FOURNI&lt;&gt;"",ROW(INDIRECT("1:"&amp;ROWS(FOURNI)))*10^5+COLUMN(FOURNI)),ROWS($2:340)),10^5)-COLUMN(FOURNI)+1),"")</f>
        <v/>
      </c>
      <c r="B340" s="5" t="str">
        <f t="array" aca="1" ref="B340" ca="1">IF(INDEX($A:$A,MIN(IF(COMPILFOUR&lt;&gt;"",IF(COUNTIF(B$1:B339,COMPILFOUR)=0,ROW(COMPILFOUR),ROWS(COMPILFOUR)+ROW(COMPILFOUR)))))=0,"",INDEX($A:$A,MIN(IF(COMPILFOUR&lt;&gt;"",IF(COUNTIF(B$1:B339,COMPILFOUR)=0,ROW(COMPILFOUR),ROWS(COMPILFOUR)+ROW(COMPILFOUR))))))</f>
        <v/>
      </c>
      <c r="C340" s="25"/>
      <c r="D340" s="25"/>
      <c r="E340" s="25"/>
    </row>
    <row r="341" spans="1:5">
      <c r="A341" s="5" t="str">
        <f t="array" aca="1" ref="A341" ca="1">IF(ROWS($2:341)&lt;=COUNTA(FOURNI),INDEX(FOURNI,SMALL(IF(FOURNI&lt;&gt;"",ROW(INDIRECT("1:"&amp;ROWS(FOURNI)))),ROWS($2:341)),MOD(SMALL(IF(FOURNI&lt;&gt;"",ROW(INDIRECT("1:"&amp;ROWS(FOURNI)))*10^5+COLUMN(FOURNI)),ROWS($2:341)),10^5)-COLUMN(FOURNI)+1),"")</f>
        <v/>
      </c>
      <c r="B341" s="5" t="str">
        <f t="array" aca="1" ref="B341" ca="1">IF(INDEX($A:$A,MIN(IF(COMPILFOUR&lt;&gt;"",IF(COUNTIF(B$1:B340,COMPILFOUR)=0,ROW(COMPILFOUR),ROWS(COMPILFOUR)+ROW(COMPILFOUR)))))=0,"",INDEX($A:$A,MIN(IF(COMPILFOUR&lt;&gt;"",IF(COUNTIF(B$1:B340,COMPILFOUR)=0,ROW(COMPILFOUR),ROWS(COMPILFOUR)+ROW(COMPILFOUR))))))</f>
        <v/>
      </c>
      <c r="C341" s="25"/>
      <c r="D341" s="25"/>
      <c r="E341" s="25"/>
    </row>
    <row r="342" spans="1:5">
      <c r="A342" s="5" t="str">
        <f t="array" aca="1" ref="A342" ca="1">IF(ROWS($2:342)&lt;=COUNTA(FOURNI),INDEX(FOURNI,SMALL(IF(FOURNI&lt;&gt;"",ROW(INDIRECT("1:"&amp;ROWS(FOURNI)))),ROWS($2:342)),MOD(SMALL(IF(FOURNI&lt;&gt;"",ROW(INDIRECT("1:"&amp;ROWS(FOURNI)))*10^5+COLUMN(FOURNI)),ROWS($2:342)),10^5)-COLUMN(FOURNI)+1),"")</f>
        <v/>
      </c>
      <c r="B342" s="5" t="str">
        <f t="array" aca="1" ref="B342" ca="1">IF(INDEX($A:$A,MIN(IF(COMPILFOUR&lt;&gt;"",IF(COUNTIF(B$1:B341,COMPILFOUR)=0,ROW(COMPILFOUR),ROWS(COMPILFOUR)+ROW(COMPILFOUR)))))=0,"",INDEX($A:$A,MIN(IF(COMPILFOUR&lt;&gt;"",IF(COUNTIF(B$1:B341,COMPILFOUR)=0,ROW(COMPILFOUR),ROWS(COMPILFOUR)+ROW(COMPILFOUR))))))</f>
        <v/>
      </c>
      <c r="C342" s="25"/>
      <c r="D342" s="25"/>
      <c r="E342" s="25"/>
    </row>
    <row r="343" spans="1:5">
      <c r="A343" s="5" t="str">
        <f t="array" aca="1" ref="A343" ca="1">IF(ROWS($2:343)&lt;=COUNTA(FOURNI),INDEX(FOURNI,SMALL(IF(FOURNI&lt;&gt;"",ROW(INDIRECT("1:"&amp;ROWS(FOURNI)))),ROWS($2:343)),MOD(SMALL(IF(FOURNI&lt;&gt;"",ROW(INDIRECT("1:"&amp;ROWS(FOURNI)))*10^5+COLUMN(FOURNI)),ROWS($2:343)),10^5)-COLUMN(FOURNI)+1),"")</f>
        <v/>
      </c>
      <c r="B343" s="5" t="str">
        <f t="array" aca="1" ref="B343" ca="1">IF(INDEX($A:$A,MIN(IF(COMPILFOUR&lt;&gt;"",IF(COUNTIF(B$1:B342,COMPILFOUR)=0,ROW(COMPILFOUR),ROWS(COMPILFOUR)+ROW(COMPILFOUR)))))=0,"",INDEX($A:$A,MIN(IF(COMPILFOUR&lt;&gt;"",IF(COUNTIF(B$1:B342,COMPILFOUR)=0,ROW(COMPILFOUR),ROWS(COMPILFOUR)+ROW(COMPILFOUR))))))</f>
        <v/>
      </c>
      <c r="C343" s="25"/>
      <c r="D343" s="25"/>
      <c r="E343" s="25"/>
    </row>
    <row r="344" spans="1:5">
      <c r="A344" s="5" t="str">
        <f t="array" aca="1" ref="A344" ca="1">IF(ROWS($2:344)&lt;=COUNTA(FOURNI),INDEX(FOURNI,SMALL(IF(FOURNI&lt;&gt;"",ROW(INDIRECT("1:"&amp;ROWS(FOURNI)))),ROWS($2:344)),MOD(SMALL(IF(FOURNI&lt;&gt;"",ROW(INDIRECT("1:"&amp;ROWS(FOURNI)))*10^5+COLUMN(FOURNI)),ROWS($2:344)),10^5)-COLUMN(FOURNI)+1),"")</f>
        <v/>
      </c>
      <c r="B344" s="5" t="str">
        <f t="array" aca="1" ref="B344" ca="1">IF(INDEX($A:$A,MIN(IF(COMPILFOUR&lt;&gt;"",IF(COUNTIF(B$1:B343,COMPILFOUR)=0,ROW(COMPILFOUR),ROWS(COMPILFOUR)+ROW(COMPILFOUR)))))=0,"",INDEX($A:$A,MIN(IF(COMPILFOUR&lt;&gt;"",IF(COUNTIF(B$1:B343,COMPILFOUR)=0,ROW(COMPILFOUR),ROWS(COMPILFOUR)+ROW(COMPILFOUR))))))</f>
        <v/>
      </c>
      <c r="C344" s="25"/>
      <c r="D344" s="25"/>
      <c r="E344" s="25"/>
    </row>
    <row r="345" spans="1:5">
      <c r="A345" s="5" t="str">
        <f t="array" aca="1" ref="A345" ca="1">IF(ROWS($2:345)&lt;=COUNTA(FOURNI),INDEX(FOURNI,SMALL(IF(FOURNI&lt;&gt;"",ROW(INDIRECT("1:"&amp;ROWS(FOURNI)))),ROWS($2:345)),MOD(SMALL(IF(FOURNI&lt;&gt;"",ROW(INDIRECT("1:"&amp;ROWS(FOURNI)))*10^5+COLUMN(FOURNI)),ROWS($2:345)),10^5)-COLUMN(FOURNI)+1),"")</f>
        <v/>
      </c>
      <c r="B345" s="5" t="str">
        <f t="array" aca="1" ref="B345" ca="1">IF(INDEX($A:$A,MIN(IF(COMPILFOUR&lt;&gt;"",IF(COUNTIF(B$1:B344,COMPILFOUR)=0,ROW(COMPILFOUR),ROWS(COMPILFOUR)+ROW(COMPILFOUR)))))=0,"",INDEX($A:$A,MIN(IF(COMPILFOUR&lt;&gt;"",IF(COUNTIF(B$1:B344,COMPILFOUR)=0,ROW(COMPILFOUR),ROWS(COMPILFOUR)+ROW(COMPILFOUR))))))</f>
        <v/>
      </c>
      <c r="C345" s="25"/>
      <c r="D345" s="25"/>
      <c r="E345" s="25"/>
    </row>
    <row r="346" spans="1:5">
      <c r="A346" s="5" t="str">
        <f t="array" aca="1" ref="A346" ca="1">IF(ROWS($2:346)&lt;=COUNTA(FOURNI),INDEX(FOURNI,SMALL(IF(FOURNI&lt;&gt;"",ROW(INDIRECT("1:"&amp;ROWS(FOURNI)))),ROWS($2:346)),MOD(SMALL(IF(FOURNI&lt;&gt;"",ROW(INDIRECT("1:"&amp;ROWS(FOURNI)))*10^5+COLUMN(FOURNI)),ROWS($2:346)),10^5)-COLUMN(FOURNI)+1),"")</f>
        <v/>
      </c>
      <c r="B346" s="5" t="str">
        <f t="array" aca="1" ref="B346" ca="1">IF(INDEX($A:$A,MIN(IF(COMPILFOUR&lt;&gt;"",IF(COUNTIF(B$1:B345,COMPILFOUR)=0,ROW(COMPILFOUR),ROWS(COMPILFOUR)+ROW(COMPILFOUR)))))=0,"",INDEX($A:$A,MIN(IF(COMPILFOUR&lt;&gt;"",IF(COUNTIF(B$1:B345,COMPILFOUR)=0,ROW(COMPILFOUR),ROWS(COMPILFOUR)+ROW(COMPILFOUR))))))</f>
        <v/>
      </c>
      <c r="C346" s="25"/>
      <c r="D346" s="25"/>
      <c r="E346" s="25"/>
    </row>
    <row r="347" spans="1:5">
      <c r="A347" s="5" t="str">
        <f t="array" aca="1" ref="A347" ca="1">IF(ROWS($2:347)&lt;=COUNTA(FOURNI),INDEX(FOURNI,SMALL(IF(FOURNI&lt;&gt;"",ROW(INDIRECT("1:"&amp;ROWS(FOURNI)))),ROWS($2:347)),MOD(SMALL(IF(FOURNI&lt;&gt;"",ROW(INDIRECT("1:"&amp;ROWS(FOURNI)))*10^5+COLUMN(FOURNI)),ROWS($2:347)),10^5)-COLUMN(FOURNI)+1),"")</f>
        <v/>
      </c>
      <c r="B347" s="5" t="str">
        <f t="array" aca="1" ref="B347" ca="1">IF(INDEX($A:$A,MIN(IF(COMPILFOUR&lt;&gt;"",IF(COUNTIF(B$1:B346,COMPILFOUR)=0,ROW(COMPILFOUR),ROWS(COMPILFOUR)+ROW(COMPILFOUR)))))=0,"",INDEX($A:$A,MIN(IF(COMPILFOUR&lt;&gt;"",IF(COUNTIF(B$1:B346,COMPILFOUR)=0,ROW(COMPILFOUR),ROWS(COMPILFOUR)+ROW(COMPILFOUR))))))</f>
        <v/>
      </c>
      <c r="C347" s="25"/>
      <c r="D347" s="25"/>
      <c r="E347" s="25"/>
    </row>
    <row r="348" spans="1:5">
      <c r="A348" s="5" t="str">
        <f t="array" aca="1" ref="A348" ca="1">IF(ROWS($2:348)&lt;=COUNTA(FOURNI),INDEX(FOURNI,SMALL(IF(FOURNI&lt;&gt;"",ROW(INDIRECT("1:"&amp;ROWS(FOURNI)))),ROWS($2:348)),MOD(SMALL(IF(FOURNI&lt;&gt;"",ROW(INDIRECT("1:"&amp;ROWS(FOURNI)))*10^5+COLUMN(FOURNI)),ROWS($2:348)),10^5)-COLUMN(FOURNI)+1),"")</f>
        <v/>
      </c>
      <c r="B348" s="5" t="str">
        <f t="array" aca="1" ref="B348" ca="1">IF(INDEX($A:$A,MIN(IF(COMPILFOUR&lt;&gt;"",IF(COUNTIF(B$1:B347,COMPILFOUR)=0,ROW(COMPILFOUR),ROWS(COMPILFOUR)+ROW(COMPILFOUR)))))=0,"",INDEX($A:$A,MIN(IF(COMPILFOUR&lt;&gt;"",IF(COUNTIF(B$1:B347,COMPILFOUR)=0,ROW(COMPILFOUR),ROWS(COMPILFOUR)+ROW(COMPILFOUR))))))</f>
        <v/>
      </c>
      <c r="C348" s="25"/>
      <c r="D348" s="25"/>
      <c r="E348" s="25"/>
    </row>
    <row r="349" spans="1:5">
      <c r="A349" s="5" t="str">
        <f t="array" aca="1" ref="A349" ca="1">IF(ROWS($2:349)&lt;=COUNTA(FOURNI),INDEX(FOURNI,SMALL(IF(FOURNI&lt;&gt;"",ROW(INDIRECT("1:"&amp;ROWS(FOURNI)))),ROWS($2:349)),MOD(SMALL(IF(FOURNI&lt;&gt;"",ROW(INDIRECT("1:"&amp;ROWS(FOURNI)))*10^5+COLUMN(FOURNI)),ROWS($2:349)),10^5)-COLUMN(FOURNI)+1),"")</f>
        <v/>
      </c>
      <c r="B349" s="5" t="str">
        <f t="array" aca="1" ref="B349" ca="1">IF(INDEX($A:$A,MIN(IF(COMPILFOUR&lt;&gt;"",IF(COUNTIF(B$1:B348,COMPILFOUR)=0,ROW(COMPILFOUR),ROWS(COMPILFOUR)+ROW(COMPILFOUR)))))=0,"",INDEX($A:$A,MIN(IF(COMPILFOUR&lt;&gt;"",IF(COUNTIF(B$1:B348,COMPILFOUR)=0,ROW(COMPILFOUR),ROWS(COMPILFOUR)+ROW(COMPILFOUR))))))</f>
        <v/>
      </c>
      <c r="C349" s="25"/>
      <c r="D349" s="25"/>
      <c r="E349" s="25"/>
    </row>
    <row r="350" spans="1:5">
      <c r="A350" s="5" t="str">
        <f t="array" aca="1" ref="A350" ca="1">IF(ROWS($2:350)&lt;=COUNTA(FOURNI),INDEX(FOURNI,SMALL(IF(FOURNI&lt;&gt;"",ROW(INDIRECT("1:"&amp;ROWS(FOURNI)))),ROWS($2:350)),MOD(SMALL(IF(FOURNI&lt;&gt;"",ROW(INDIRECT("1:"&amp;ROWS(FOURNI)))*10^5+COLUMN(FOURNI)),ROWS($2:350)),10^5)-COLUMN(FOURNI)+1),"")</f>
        <v/>
      </c>
      <c r="B350" s="5" t="str">
        <f t="array" aca="1" ref="B350" ca="1">IF(INDEX($A:$A,MIN(IF(COMPILFOUR&lt;&gt;"",IF(COUNTIF(B$1:B349,COMPILFOUR)=0,ROW(COMPILFOUR),ROWS(COMPILFOUR)+ROW(COMPILFOUR)))))=0,"",INDEX($A:$A,MIN(IF(COMPILFOUR&lt;&gt;"",IF(COUNTIF(B$1:B349,COMPILFOUR)=0,ROW(COMPILFOUR),ROWS(COMPILFOUR)+ROW(COMPILFOUR))))))</f>
        <v/>
      </c>
      <c r="C350" s="25"/>
      <c r="D350" s="25"/>
      <c r="E350" s="25"/>
    </row>
    <row r="351" spans="1:5">
      <c r="A351" s="5" t="str">
        <f t="array" aca="1" ref="A351" ca="1">IF(ROWS($2:351)&lt;=COUNTA(FOURNI),INDEX(FOURNI,SMALL(IF(FOURNI&lt;&gt;"",ROW(INDIRECT("1:"&amp;ROWS(FOURNI)))),ROWS($2:351)),MOD(SMALL(IF(FOURNI&lt;&gt;"",ROW(INDIRECT("1:"&amp;ROWS(FOURNI)))*10^5+COLUMN(FOURNI)),ROWS($2:351)),10^5)-COLUMN(FOURNI)+1),"")</f>
        <v/>
      </c>
      <c r="B351" s="5" t="str">
        <f t="array" aca="1" ref="B351" ca="1">IF(INDEX($A:$A,MIN(IF(COMPILFOUR&lt;&gt;"",IF(COUNTIF(B$1:B350,COMPILFOUR)=0,ROW(COMPILFOUR),ROWS(COMPILFOUR)+ROW(COMPILFOUR)))))=0,"",INDEX($A:$A,MIN(IF(COMPILFOUR&lt;&gt;"",IF(COUNTIF(B$1:B350,COMPILFOUR)=0,ROW(COMPILFOUR),ROWS(COMPILFOUR)+ROW(COMPILFOUR))))))</f>
        <v/>
      </c>
      <c r="C351" s="25"/>
      <c r="D351" s="25"/>
      <c r="E351" s="25"/>
    </row>
    <row r="352" spans="1:5">
      <c r="A352" s="5" t="str">
        <f t="array" aca="1" ref="A352" ca="1">IF(ROWS($2:352)&lt;=COUNTA(FOURNI),INDEX(FOURNI,SMALL(IF(FOURNI&lt;&gt;"",ROW(INDIRECT("1:"&amp;ROWS(FOURNI)))),ROWS($2:352)),MOD(SMALL(IF(FOURNI&lt;&gt;"",ROW(INDIRECT("1:"&amp;ROWS(FOURNI)))*10^5+COLUMN(FOURNI)),ROWS($2:352)),10^5)-COLUMN(FOURNI)+1),"")</f>
        <v/>
      </c>
      <c r="B352" s="5" t="str">
        <f t="array" aca="1" ref="B352" ca="1">IF(INDEX($A:$A,MIN(IF(COMPILFOUR&lt;&gt;"",IF(COUNTIF(B$1:B351,COMPILFOUR)=0,ROW(COMPILFOUR),ROWS(COMPILFOUR)+ROW(COMPILFOUR)))))=0,"",INDEX($A:$A,MIN(IF(COMPILFOUR&lt;&gt;"",IF(COUNTIF(B$1:B351,COMPILFOUR)=0,ROW(COMPILFOUR),ROWS(COMPILFOUR)+ROW(COMPILFOUR))))))</f>
        <v/>
      </c>
      <c r="C352" s="25"/>
      <c r="D352" s="25"/>
      <c r="E352" s="25"/>
    </row>
    <row r="353" spans="1:5">
      <c r="A353" s="5" t="str">
        <f t="array" aca="1" ref="A353" ca="1">IF(ROWS($2:353)&lt;=COUNTA(FOURNI),INDEX(FOURNI,SMALL(IF(FOURNI&lt;&gt;"",ROW(INDIRECT("1:"&amp;ROWS(FOURNI)))),ROWS($2:353)),MOD(SMALL(IF(FOURNI&lt;&gt;"",ROW(INDIRECT("1:"&amp;ROWS(FOURNI)))*10^5+COLUMN(FOURNI)),ROWS($2:353)),10^5)-COLUMN(FOURNI)+1),"")</f>
        <v/>
      </c>
      <c r="B353" s="5" t="str">
        <f t="array" aca="1" ref="B353" ca="1">IF(INDEX($A:$A,MIN(IF(COMPILFOUR&lt;&gt;"",IF(COUNTIF(B$1:B352,COMPILFOUR)=0,ROW(COMPILFOUR),ROWS(COMPILFOUR)+ROW(COMPILFOUR)))))=0,"",INDEX($A:$A,MIN(IF(COMPILFOUR&lt;&gt;"",IF(COUNTIF(B$1:B352,COMPILFOUR)=0,ROW(COMPILFOUR),ROWS(COMPILFOUR)+ROW(COMPILFOUR))))))</f>
        <v/>
      </c>
      <c r="C353" s="25"/>
      <c r="D353" s="25"/>
      <c r="E353" s="25"/>
    </row>
    <row r="354" spans="1:5">
      <c r="A354" s="5" t="str">
        <f t="array" aca="1" ref="A354" ca="1">IF(ROWS($2:354)&lt;=COUNTA(FOURNI),INDEX(FOURNI,SMALL(IF(FOURNI&lt;&gt;"",ROW(INDIRECT("1:"&amp;ROWS(FOURNI)))),ROWS($2:354)),MOD(SMALL(IF(FOURNI&lt;&gt;"",ROW(INDIRECT("1:"&amp;ROWS(FOURNI)))*10^5+COLUMN(FOURNI)),ROWS($2:354)),10^5)-COLUMN(FOURNI)+1),"")</f>
        <v/>
      </c>
      <c r="B354" s="5" t="str">
        <f t="array" aca="1" ref="B354" ca="1">IF(INDEX($A:$A,MIN(IF(COMPILFOUR&lt;&gt;"",IF(COUNTIF(B$1:B353,COMPILFOUR)=0,ROW(COMPILFOUR),ROWS(COMPILFOUR)+ROW(COMPILFOUR)))))=0,"",INDEX($A:$A,MIN(IF(COMPILFOUR&lt;&gt;"",IF(COUNTIF(B$1:B353,COMPILFOUR)=0,ROW(COMPILFOUR),ROWS(COMPILFOUR)+ROW(COMPILFOUR))))))</f>
        <v/>
      </c>
      <c r="C354" s="25"/>
      <c r="D354" s="25"/>
      <c r="E354" s="25"/>
    </row>
    <row r="355" spans="1:5">
      <c r="A355" s="5" t="str">
        <f t="array" aca="1" ref="A355" ca="1">IF(ROWS($2:355)&lt;=COUNTA(FOURNI),INDEX(FOURNI,SMALL(IF(FOURNI&lt;&gt;"",ROW(INDIRECT("1:"&amp;ROWS(FOURNI)))),ROWS($2:355)),MOD(SMALL(IF(FOURNI&lt;&gt;"",ROW(INDIRECT("1:"&amp;ROWS(FOURNI)))*10^5+COLUMN(FOURNI)),ROWS($2:355)),10^5)-COLUMN(FOURNI)+1),"")</f>
        <v/>
      </c>
      <c r="B355" s="5" t="str">
        <f t="array" aca="1" ref="B355" ca="1">IF(INDEX($A:$A,MIN(IF(COMPILFOUR&lt;&gt;"",IF(COUNTIF(B$1:B354,COMPILFOUR)=0,ROW(COMPILFOUR),ROWS(COMPILFOUR)+ROW(COMPILFOUR)))))=0,"",INDEX($A:$A,MIN(IF(COMPILFOUR&lt;&gt;"",IF(COUNTIF(B$1:B354,COMPILFOUR)=0,ROW(COMPILFOUR),ROWS(COMPILFOUR)+ROW(COMPILFOUR))))))</f>
        <v/>
      </c>
      <c r="C355" s="25"/>
      <c r="D355" s="25"/>
      <c r="E355" s="25"/>
    </row>
    <row r="356" spans="1:5">
      <c r="A356" s="5" t="str">
        <f t="array" aca="1" ref="A356" ca="1">IF(ROWS($2:356)&lt;=COUNTA(FOURNI),INDEX(FOURNI,SMALL(IF(FOURNI&lt;&gt;"",ROW(INDIRECT("1:"&amp;ROWS(FOURNI)))),ROWS($2:356)),MOD(SMALL(IF(FOURNI&lt;&gt;"",ROW(INDIRECT("1:"&amp;ROWS(FOURNI)))*10^5+COLUMN(FOURNI)),ROWS($2:356)),10^5)-COLUMN(FOURNI)+1),"")</f>
        <v/>
      </c>
      <c r="B356" s="5" t="str">
        <f t="array" aca="1" ref="B356" ca="1">IF(INDEX($A:$A,MIN(IF(COMPILFOUR&lt;&gt;"",IF(COUNTIF(B$1:B355,COMPILFOUR)=0,ROW(COMPILFOUR),ROWS(COMPILFOUR)+ROW(COMPILFOUR)))))=0,"",INDEX($A:$A,MIN(IF(COMPILFOUR&lt;&gt;"",IF(COUNTIF(B$1:B355,COMPILFOUR)=0,ROW(COMPILFOUR),ROWS(COMPILFOUR)+ROW(COMPILFOUR))))))</f>
        <v/>
      </c>
      <c r="C356" s="25"/>
      <c r="D356" s="25"/>
      <c r="E356" s="25"/>
    </row>
    <row r="357" spans="1:5">
      <c r="A357" s="5" t="str">
        <f t="array" aca="1" ref="A357" ca="1">IF(ROWS($2:357)&lt;=COUNTA(FOURNI),INDEX(FOURNI,SMALL(IF(FOURNI&lt;&gt;"",ROW(INDIRECT("1:"&amp;ROWS(FOURNI)))),ROWS($2:357)),MOD(SMALL(IF(FOURNI&lt;&gt;"",ROW(INDIRECT("1:"&amp;ROWS(FOURNI)))*10^5+COLUMN(FOURNI)),ROWS($2:357)),10^5)-COLUMN(FOURNI)+1),"")</f>
        <v/>
      </c>
      <c r="B357" s="5" t="str">
        <f t="array" aca="1" ref="B357" ca="1">IF(INDEX($A:$A,MIN(IF(COMPILFOUR&lt;&gt;"",IF(COUNTIF(B$1:B356,COMPILFOUR)=0,ROW(COMPILFOUR),ROWS(COMPILFOUR)+ROW(COMPILFOUR)))))=0,"",INDEX($A:$A,MIN(IF(COMPILFOUR&lt;&gt;"",IF(COUNTIF(B$1:B356,COMPILFOUR)=0,ROW(COMPILFOUR),ROWS(COMPILFOUR)+ROW(COMPILFOUR))))))</f>
        <v/>
      </c>
      <c r="C357" s="25"/>
      <c r="D357" s="25"/>
      <c r="E357" s="25"/>
    </row>
    <row r="358" spans="1:5">
      <c r="A358" s="5" t="str">
        <f t="array" aca="1" ref="A358" ca="1">IF(ROWS($2:358)&lt;=COUNTA(FOURNI),INDEX(FOURNI,SMALL(IF(FOURNI&lt;&gt;"",ROW(INDIRECT("1:"&amp;ROWS(FOURNI)))),ROWS($2:358)),MOD(SMALL(IF(FOURNI&lt;&gt;"",ROW(INDIRECT("1:"&amp;ROWS(FOURNI)))*10^5+COLUMN(FOURNI)),ROWS($2:358)),10^5)-COLUMN(FOURNI)+1),"")</f>
        <v/>
      </c>
      <c r="B358" s="5" t="str">
        <f t="array" aca="1" ref="B358" ca="1">IF(INDEX($A:$A,MIN(IF(COMPILFOUR&lt;&gt;"",IF(COUNTIF(B$1:B357,COMPILFOUR)=0,ROW(COMPILFOUR),ROWS(COMPILFOUR)+ROW(COMPILFOUR)))))=0,"",INDEX($A:$A,MIN(IF(COMPILFOUR&lt;&gt;"",IF(COUNTIF(B$1:B357,COMPILFOUR)=0,ROW(COMPILFOUR),ROWS(COMPILFOUR)+ROW(COMPILFOUR))))))</f>
        <v/>
      </c>
      <c r="C358" s="25"/>
      <c r="D358" s="25"/>
      <c r="E358" s="25"/>
    </row>
    <row r="359" spans="1:5">
      <c r="A359" s="5" t="str">
        <f t="array" aca="1" ref="A359" ca="1">IF(ROWS($2:359)&lt;=COUNTA(FOURNI),INDEX(FOURNI,SMALL(IF(FOURNI&lt;&gt;"",ROW(INDIRECT("1:"&amp;ROWS(FOURNI)))),ROWS($2:359)),MOD(SMALL(IF(FOURNI&lt;&gt;"",ROW(INDIRECT("1:"&amp;ROWS(FOURNI)))*10^5+COLUMN(FOURNI)),ROWS($2:359)),10^5)-COLUMN(FOURNI)+1),"")</f>
        <v/>
      </c>
      <c r="B359" s="5" t="str">
        <f t="array" aca="1" ref="B359" ca="1">IF(INDEX($A:$A,MIN(IF(COMPILFOUR&lt;&gt;"",IF(COUNTIF(B$1:B358,COMPILFOUR)=0,ROW(COMPILFOUR),ROWS(COMPILFOUR)+ROW(COMPILFOUR)))))=0,"",INDEX($A:$A,MIN(IF(COMPILFOUR&lt;&gt;"",IF(COUNTIF(B$1:B358,COMPILFOUR)=0,ROW(COMPILFOUR),ROWS(COMPILFOUR)+ROW(COMPILFOUR))))))</f>
        <v/>
      </c>
      <c r="C359" s="25"/>
      <c r="D359" s="25"/>
      <c r="E359" s="25"/>
    </row>
    <row r="360" spans="1:5">
      <c r="A360" s="5" t="str">
        <f t="array" aca="1" ref="A360" ca="1">IF(ROWS($2:360)&lt;=COUNTA(FOURNI),INDEX(FOURNI,SMALL(IF(FOURNI&lt;&gt;"",ROW(INDIRECT("1:"&amp;ROWS(FOURNI)))),ROWS($2:360)),MOD(SMALL(IF(FOURNI&lt;&gt;"",ROW(INDIRECT("1:"&amp;ROWS(FOURNI)))*10^5+COLUMN(FOURNI)),ROWS($2:360)),10^5)-COLUMN(FOURNI)+1),"")</f>
        <v/>
      </c>
      <c r="B360" s="5" t="str">
        <f t="array" aca="1" ref="B360" ca="1">IF(INDEX($A:$A,MIN(IF(COMPILFOUR&lt;&gt;"",IF(COUNTIF(B$1:B359,COMPILFOUR)=0,ROW(COMPILFOUR),ROWS(COMPILFOUR)+ROW(COMPILFOUR)))))=0,"",INDEX($A:$A,MIN(IF(COMPILFOUR&lt;&gt;"",IF(COUNTIF(B$1:B359,COMPILFOUR)=0,ROW(COMPILFOUR),ROWS(COMPILFOUR)+ROW(COMPILFOUR))))))</f>
        <v/>
      </c>
      <c r="C360" s="25"/>
      <c r="D360" s="25"/>
      <c r="E360" s="25"/>
    </row>
    <row r="361" spans="1:5">
      <c r="A361" s="5" t="str">
        <f t="array" aca="1" ref="A361" ca="1">IF(ROWS($2:361)&lt;=COUNTA(FOURNI),INDEX(FOURNI,SMALL(IF(FOURNI&lt;&gt;"",ROW(INDIRECT("1:"&amp;ROWS(FOURNI)))),ROWS($2:361)),MOD(SMALL(IF(FOURNI&lt;&gt;"",ROW(INDIRECT("1:"&amp;ROWS(FOURNI)))*10^5+COLUMN(FOURNI)),ROWS($2:361)),10^5)-COLUMN(FOURNI)+1),"")</f>
        <v/>
      </c>
      <c r="B361" s="5" t="str">
        <f t="array" aca="1" ref="B361" ca="1">IF(INDEX($A:$A,MIN(IF(COMPILFOUR&lt;&gt;"",IF(COUNTIF(B$1:B360,COMPILFOUR)=0,ROW(COMPILFOUR),ROWS(COMPILFOUR)+ROW(COMPILFOUR)))))=0,"",INDEX($A:$A,MIN(IF(COMPILFOUR&lt;&gt;"",IF(COUNTIF(B$1:B360,COMPILFOUR)=0,ROW(COMPILFOUR),ROWS(COMPILFOUR)+ROW(COMPILFOUR))))))</f>
        <v/>
      </c>
      <c r="C361" s="25"/>
      <c r="D361" s="25"/>
      <c r="E361" s="25"/>
    </row>
    <row r="362" spans="1:5">
      <c r="A362" s="5" t="str">
        <f t="array" aca="1" ref="A362" ca="1">IF(ROWS($2:362)&lt;=COUNTA(FOURNI),INDEX(FOURNI,SMALL(IF(FOURNI&lt;&gt;"",ROW(INDIRECT("1:"&amp;ROWS(FOURNI)))),ROWS($2:362)),MOD(SMALL(IF(FOURNI&lt;&gt;"",ROW(INDIRECT("1:"&amp;ROWS(FOURNI)))*10^5+COLUMN(FOURNI)),ROWS($2:362)),10^5)-COLUMN(FOURNI)+1),"")</f>
        <v/>
      </c>
      <c r="B362" s="5" t="str">
        <f t="array" aca="1" ref="B362" ca="1">IF(INDEX($A:$A,MIN(IF(COMPILFOUR&lt;&gt;"",IF(COUNTIF(B$1:B361,COMPILFOUR)=0,ROW(COMPILFOUR),ROWS(COMPILFOUR)+ROW(COMPILFOUR)))))=0,"",INDEX($A:$A,MIN(IF(COMPILFOUR&lt;&gt;"",IF(COUNTIF(B$1:B361,COMPILFOUR)=0,ROW(COMPILFOUR),ROWS(COMPILFOUR)+ROW(COMPILFOUR))))))</f>
        <v/>
      </c>
      <c r="C362" s="25"/>
      <c r="D362" s="25"/>
      <c r="E362" s="25"/>
    </row>
    <row r="363" spans="1:5">
      <c r="A363" s="5" t="str">
        <f t="array" aca="1" ref="A363" ca="1">IF(ROWS($2:363)&lt;=COUNTA(FOURNI),INDEX(FOURNI,SMALL(IF(FOURNI&lt;&gt;"",ROW(INDIRECT("1:"&amp;ROWS(FOURNI)))),ROWS($2:363)),MOD(SMALL(IF(FOURNI&lt;&gt;"",ROW(INDIRECT("1:"&amp;ROWS(FOURNI)))*10^5+COLUMN(FOURNI)),ROWS($2:363)),10^5)-COLUMN(FOURNI)+1),"")</f>
        <v/>
      </c>
      <c r="B363" s="5" t="str">
        <f t="array" aca="1" ref="B363" ca="1">IF(INDEX($A:$A,MIN(IF(COMPILFOUR&lt;&gt;"",IF(COUNTIF(B$1:B362,COMPILFOUR)=0,ROW(COMPILFOUR),ROWS(COMPILFOUR)+ROW(COMPILFOUR)))))=0,"",INDEX($A:$A,MIN(IF(COMPILFOUR&lt;&gt;"",IF(COUNTIF(B$1:B362,COMPILFOUR)=0,ROW(COMPILFOUR),ROWS(COMPILFOUR)+ROW(COMPILFOUR))))))</f>
        <v/>
      </c>
      <c r="C363" s="25"/>
      <c r="D363" s="25"/>
      <c r="E363" s="25"/>
    </row>
    <row r="364" spans="1:5">
      <c r="A364" s="5" t="str">
        <f t="array" aca="1" ref="A364" ca="1">IF(ROWS($2:364)&lt;=COUNTA(FOURNI),INDEX(FOURNI,SMALL(IF(FOURNI&lt;&gt;"",ROW(INDIRECT("1:"&amp;ROWS(FOURNI)))),ROWS($2:364)),MOD(SMALL(IF(FOURNI&lt;&gt;"",ROW(INDIRECT("1:"&amp;ROWS(FOURNI)))*10^5+COLUMN(FOURNI)),ROWS($2:364)),10^5)-COLUMN(FOURNI)+1),"")</f>
        <v/>
      </c>
      <c r="B364" s="5" t="str">
        <f t="array" aca="1" ref="B364" ca="1">IF(INDEX($A:$A,MIN(IF(COMPILFOUR&lt;&gt;"",IF(COUNTIF(B$1:B363,COMPILFOUR)=0,ROW(COMPILFOUR),ROWS(COMPILFOUR)+ROW(COMPILFOUR)))))=0,"",INDEX($A:$A,MIN(IF(COMPILFOUR&lt;&gt;"",IF(COUNTIF(B$1:B363,COMPILFOUR)=0,ROW(COMPILFOUR),ROWS(COMPILFOUR)+ROW(COMPILFOUR))))))</f>
        <v/>
      </c>
      <c r="C364" s="25"/>
      <c r="D364" s="25"/>
      <c r="E364" s="25"/>
    </row>
    <row r="365" spans="1:5">
      <c r="A365" s="5" t="str">
        <f t="array" aca="1" ref="A365" ca="1">IF(ROWS($2:365)&lt;=COUNTA(FOURNI),INDEX(FOURNI,SMALL(IF(FOURNI&lt;&gt;"",ROW(INDIRECT("1:"&amp;ROWS(FOURNI)))),ROWS($2:365)),MOD(SMALL(IF(FOURNI&lt;&gt;"",ROW(INDIRECT("1:"&amp;ROWS(FOURNI)))*10^5+COLUMN(FOURNI)),ROWS($2:365)),10^5)-COLUMN(FOURNI)+1),"")</f>
        <v/>
      </c>
      <c r="B365" s="5" t="str">
        <f t="array" aca="1" ref="B365" ca="1">IF(INDEX($A:$A,MIN(IF(COMPILFOUR&lt;&gt;"",IF(COUNTIF(B$1:B364,COMPILFOUR)=0,ROW(COMPILFOUR),ROWS(COMPILFOUR)+ROW(COMPILFOUR)))))=0,"",INDEX($A:$A,MIN(IF(COMPILFOUR&lt;&gt;"",IF(COUNTIF(B$1:B364,COMPILFOUR)=0,ROW(COMPILFOUR),ROWS(COMPILFOUR)+ROW(COMPILFOUR))))))</f>
        <v/>
      </c>
      <c r="C365" s="25"/>
      <c r="D365" s="25"/>
      <c r="E365" s="25"/>
    </row>
    <row r="366" spans="1:5">
      <c r="A366" s="5" t="str">
        <f t="array" aca="1" ref="A366" ca="1">IF(ROWS($2:366)&lt;=COUNTA(FOURNI),INDEX(FOURNI,SMALL(IF(FOURNI&lt;&gt;"",ROW(INDIRECT("1:"&amp;ROWS(FOURNI)))),ROWS($2:366)),MOD(SMALL(IF(FOURNI&lt;&gt;"",ROW(INDIRECT("1:"&amp;ROWS(FOURNI)))*10^5+COLUMN(FOURNI)),ROWS($2:366)),10^5)-COLUMN(FOURNI)+1),"")</f>
        <v/>
      </c>
      <c r="B366" s="5" t="str">
        <f t="array" aca="1" ref="B366" ca="1">IF(INDEX($A:$A,MIN(IF(COMPILFOUR&lt;&gt;"",IF(COUNTIF(B$1:B365,COMPILFOUR)=0,ROW(COMPILFOUR),ROWS(COMPILFOUR)+ROW(COMPILFOUR)))))=0,"",INDEX($A:$A,MIN(IF(COMPILFOUR&lt;&gt;"",IF(COUNTIF(B$1:B365,COMPILFOUR)=0,ROW(COMPILFOUR),ROWS(COMPILFOUR)+ROW(COMPILFOUR))))))</f>
        <v/>
      </c>
      <c r="C366" s="25"/>
      <c r="D366" s="25"/>
      <c r="E366" s="25"/>
    </row>
    <row r="367" spans="1:5">
      <c r="A367" s="5" t="str">
        <f t="array" aca="1" ref="A367" ca="1">IF(ROWS($2:367)&lt;=COUNTA(FOURNI),INDEX(FOURNI,SMALL(IF(FOURNI&lt;&gt;"",ROW(INDIRECT("1:"&amp;ROWS(FOURNI)))),ROWS($2:367)),MOD(SMALL(IF(FOURNI&lt;&gt;"",ROW(INDIRECT("1:"&amp;ROWS(FOURNI)))*10^5+COLUMN(FOURNI)),ROWS($2:367)),10^5)-COLUMN(FOURNI)+1),"")</f>
        <v/>
      </c>
      <c r="B367" s="5" t="str">
        <f t="array" aca="1" ref="B367" ca="1">IF(INDEX($A:$A,MIN(IF(COMPILFOUR&lt;&gt;"",IF(COUNTIF(B$1:B366,COMPILFOUR)=0,ROW(COMPILFOUR),ROWS(COMPILFOUR)+ROW(COMPILFOUR)))))=0,"",INDEX($A:$A,MIN(IF(COMPILFOUR&lt;&gt;"",IF(COUNTIF(B$1:B366,COMPILFOUR)=0,ROW(COMPILFOUR),ROWS(COMPILFOUR)+ROW(COMPILFOUR))))))</f>
        <v/>
      </c>
      <c r="C367" s="25"/>
      <c r="D367" s="25"/>
      <c r="E367" s="25"/>
    </row>
    <row r="368" spans="1:5">
      <c r="A368" s="5" t="str">
        <f t="array" aca="1" ref="A368" ca="1">IF(ROWS($2:368)&lt;=COUNTA(FOURNI),INDEX(FOURNI,SMALL(IF(FOURNI&lt;&gt;"",ROW(INDIRECT("1:"&amp;ROWS(FOURNI)))),ROWS($2:368)),MOD(SMALL(IF(FOURNI&lt;&gt;"",ROW(INDIRECT("1:"&amp;ROWS(FOURNI)))*10^5+COLUMN(FOURNI)),ROWS($2:368)),10^5)-COLUMN(FOURNI)+1),"")</f>
        <v/>
      </c>
      <c r="B368" s="5" t="str">
        <f t="array" aca="1" ref="B368" ca="1">IF(INDEX($A:$A,MIN(IF(COMPILFOUR&lt;&gt;"",IF(COUNTIF(B$1:B367,COMPILFOUR)=0,ROW(COMPILFOUR),ROWS(COMPILFOUR)+ROW(COMPILFOUR)))))=0,"",INDEX($A:$A,MIN(IF(COMPILFOUR&lt;&gt;"",IF(COUNTIF(B$1:B367,COMPILFOUR)=0,ROW(COMPILFOUR),ROWS(COMPILFOUR)+ROW(COMPILFOUR))))))</f>
        <v/>
      </c>
      <c r="C368" s="25"/>
      <c r="D368" s="25"/>
      <c r="E368" s="25"/>
    </row>
    <row r="369" spans="1:5">
      <c r="A369" s="5" t="str">
        <f t="array" aca="1" ref="A369" ca="1">IF(ROWS($2:369)&lt;=COUNTA(FOURNI),INDEX(FOURNI,SMALL(IF(FOURNI&lt;&gt;"",ROW(INDIRECT("1:"&amp;ROWS(FOURNI)))),ROWS($2:369)),MOD(SMALL(IF(FOURNI&lt;&gt;"",ROW(INDIRECT("1:"&amp;ROWS(FOURNI)))*10^5+COLUMN(FOURNI)),ROWS($2:369)),10^5)-COLUMN(FOURNI)+1),"")</f>
        <v/>
      </c>
      <c r="B369" s="5" t="str">
        <f t="array" aca="1" ref="B369" ca="1">IF(INDEX($A:$A,MIN(IF(COMPILFOUR&lt;&gt;"",IF(COUNTIF(B$1:B368,COMPILFOUR)=0,ROW(COMPILFOUR),ROWS(COMPILFOUR)+ROW(COMPILFOUR)))))=0,"",INDEX($A:$A,MIN(IF(COMPILFOUR&lt;&gt;"",IF(COUNTIF(B$1:B368,COMPILFOUR)=0,ROW(COMPILFOUR),ROWS(COMPILFOUR)+ROW(COMPILFOUR))))))</f>
        <v/>
      </c>
      <c r="C369" s="25"/>
      <c r="D369" s="25"/>
      <c r="E369" s="25"/>
    </row>
    <row r="370" spans="1:5">
      <c r="A370" s="5" t="str">
        <f t="array" aca="1" ref="A370" ca="1">IF(ROWS($2:370)&lt;=COUNTA(FOURNI),INDEX(FOURNI,SMALL(IF(FOURNI&lt;&gt;"",ROW(INDIRECT("1:"&amp;ROWS(FOURNI)))),ROWS($2:370)),MOD(SMALL(IF(FOURNI&lt;&gt;"",ROW(INDIRECT("1:"&amp;ROWS(FOURNI)))*10^5+COLUMN(FOURNI)),ROWS($2:370)),10^5)-COLUMN(FOURNI)+1),"")</f>
        <v/>
      </c>
      <c r="B370" s="5" t="str">
        <f t="array" aca="1" ref="B370" ca="1">IF(INDEX($A:$A,MIN(IF(COMPILFOUR&lt;&gt;"",IF(COUNTIF(B$1:B369,COMPILFOUR)=0,ROW(COMPILFOUR),ROWS(COMPILFOUR)+ROW(COMPILFOUR)))))=0,"",INDEX($A:$A,MIN(IF(COMPILFOUR&lt;&gt;"",IF(COUNTIF(B$1:B369,COMPILFOUR)=0,ROW(COMPILFOUR),ROWS(COMPILFOUR)+ROW(COMPILFOUR))))))</f>
        <v/>
      </c>
      <c r="C370" s="25"/>
      <c r="D370" s="25"/>
      <c r="E370" s="25"/>
    </row>
    <row r="371" spans="1:5">
      <c r="A371" s="5" t="str">
        <f t="array" aca="1" ref="A371" ca="1">IF(ROWS($2:371)&lt;=COUNTA(FOURNI),INDEX(FOURNI,SMALL(IF(FOURNI&lt;&gt;"",ROW(INDIRECT("1:"&amp;ROWS(FOURNI)))),ROWS($2:371)),MOD(SMALL(IF(FOURNI&lt;&gt;"",ROW(INDIRECT("1:"&amp;ROWS(FOURNI)))*10^5+COLUMN(FOURNI)),ROWS($2:371)),10^5)-COLUMN(FOURNI)+1),"")</f>
        <v/>
      </c>
      <c r="B371" s="5" t="str">
        <f t="array" aca="1" ref="B371" ca="1">IF(INDEX($A:$A,MIN(IF(COMPILFOUR&lt;&gt;"",IF(COUNTIF(B$1:B370,COMPILFOUR)=0,ROW(COMPILFOUR),ROWS(COMPILFOUR)+ROW(COMPILFOUR)))))=0,"",INDEX($A:$A,MIN(IF(COMPILFOUR&lt;&gt;"",IF(COUNTIF(B$1:B370,COMPILFOUR)=0,ROW(COMPILFOUR),ROWS(COMPILFOUR)+ROW(COMPILFOUR))))))</f>
        <v/>
      </c>
      <c r="C371" s="25"/>
      <c r="D371" s="25"/>
      <c r="E371" s="25"/>
    </row>
    <row r="372" spans="1:5">
      <c r="A372" s="5" t="str">
        <f t="array" aca="1" ref="A372" ca="1">IF(ROWS($2:372)&lt;=COUNTA(FOURNI),INDEX(FOURNI,SMALL(IF(FOURNI&lt;&gt;"",ROW(INDIRECT("1:"&amp;ROWS(FOURNI)))),ROWS($2:372)),MOD(SMALL(IF(FOURNI&lt;&gt;"",ROW(INDIRECT("1:"&amp;ROWS(FOURNI)))*10^5+COLUMN(FOURNI)),ROWS($2:372)),10^5)-COLUMN(FOURNI)+1),"")</f>
        <v/>
      </c>
      <c r="B372" s="5" t="str">
        <f t="array" aca="1" ref="B372" ca="1">IF(INDEX($A:$A,MIN(IF(COMPILFOUR&lt;&gt;"",IF(COUNTIF(B$1:B371,COMPILFOUR)=0,ROW(COMPILFOUR),ROWS(COMPILFOUR)+ROW(COMPILFOUR)))))=0,"",INDEX($A:$A,MIN(IF(COMPILFOUR&lt;&gt;"",IF(COUNTIF(B$1:B371,COMPILFOUR)=0,ROW(COMPILFOUR),ROWS(COMPILFOUR)+ROW(COMPILFOUR))))))</f>
        <v/>
      </c>
      <c r="C372" s="25"/>
      <c r="D372" s="25"/>
      <c r="E372" s="25"/>
    </row>
    <row r="373" spans="1:5">
      <c r="A373" s="5" t="str">
        <f t="array" aca="1" ref="A373" ca="1">IF(ROWS($2:373)&lt;=COUNTA(FOURNI),INDEX(FOURNI,SMALL(IF(FOURNI&lt;&gt;"",ROW(INDIRECT("1:"&amp;ROWS(FOURNI)))),ROWS($2:373)),MOD(SMALL(IF(FOURNI&lt;&gt;"",ROW(INDIRECT("1:"&amp;ROWS(FOURNI)))*10^5+COLUMN(FOURNI)),ROWS($2:373)),10^5)-COLUMN(FOURNI)+1),"")</f>
        <v/>
      </c>
      <c r="B373" s="5" t="str">
        <f t="array" aca="1" ref="B373" ca="1">IF(INDEX($A:$A,MIN(IF(COMPILFOUR&lt;&gt;"",IF(COUNTIF(B$1:B372,COMPILFOUR)=0,ROW(COMPILFOUR),ROWS(COMPILFOUR)+ROW(COMPILFOUR)))))=0,"",INDEX($A:$A,MIN(IF(COMPILFOUR&lt;&gt;"",IF(COUNTIF(B$1:B372,COMPILFOUR)=0,ROW(COMPILFOUR),ROWS(COMPILFOUR)+ROW(COMPILFOUR))))))</f>
        <v/>
      </c>
      <c r="C373" s="25"/>
      <c r="D373" s="25"/>
      <c r="E373" s="25"/>
    </row>
    <row r="374" spans="1:5">
      <c r="A374" s="5" t="str">
        <f t="array" aca="1" ref="A374" ca="1">IF(ROWS($2:374)&lt;=COUNTA(FOURNI),INDEX(FOURNI,SMALL(IF(FOURNI&lt;&gt;"",ROW(INDIRECT("1:"&amp;ROWS(FOURNI)))),ROWS($2:374)),MOD(SMALL(IF(FOURNI&lt;&gt;"",ROW(INDIRECT("1:"&amp;ROWS(FOURNI)))*10^5+COLUMN(FOURNI)),ROWS($2:374)),10^5)-COLUMN(FOURNI)+1),"")</f>
        <v/>
      </c>
      <c r="B374" s="5" t="str">
        <f t="array" aca="1" ref="B374" ca="1">IF(INDEX($A:$A,MIN(IF(COMPILFOUR&lt;&gt;"",IF(COUNTIF(B$1:B373,COMPILFOUR)=0,ROW(COMPILFOUR),ROWS(COMPILFOUR)+ROW(COMPILFOUR)))))=0,"",INDEX($A:$A,MIN(IF(COMPILFOUR&lt;&gt;"",IF(COUNTIF(B$1:B373,COMPILFOUR)=0,ROW(COMPILFOUR),ROWS(COMPILFOUR)+ROW(COMPILFOUR))))))</f>
        <v/>
      </c>
      <c r="C374" s="25"/>
      <c r="D374" s="25"/>
      <c r="E374" s="25"/>
    </row>
    <row r="375" spans="1:5">
      <c r="A375" s="5" t="str">
        <f t="array" aca="1" ref="A375" ca="1">IF(ROWS($2:375)&lt;=COUNTA(FOURNI),INDEX(FOURNI,SMALL(IF(FOURNI&lt;&gt;"",ROW(INDIRECT("1:"&amp;ROWS(FOURNI)))),ROWS($2:375)),MOD(SMALL(IF(FOURNI&lt;&gt;"",ROW(INDIRECT("1:"&amp;ROWS(FOURNI)))*10^5+COLUMN(FOURNI)),ROWS($2:375)),10^5)-COLUMN(FOURNI)+1),"")</f>
        <v/>
      </c>
      <c r="B375" s="5" t="str">
        <f t="array" aca="1" ref="B375" ca="1">IF(INDEX($A:$A,MIN(IF(COMPILFOUR&lt;&gt;"",IF(COUNTIF(B$1:B374,COMPILFOUR)=0,ROW(COMPILFOUR),ROWS(COMPILFOUR)+ROW(COMPILFOUR)))))=0,"",INDEX($A:$A,MIN(IF(COMPILFOUR&lt;&gt;"",IF(COUNTIF(B$1:B374,COMPILFOUR)=0,ROW(COMPILFOUR),ROWS(COMPILFOUR)+ROW(COMPILFOUR))))))</f>
        <v/>
      </c>
      <c r="C375" s="25"/>
      <c r="D375" s="25"/>
      <c r="E375" s="25"/>
    </row>
    <row r="376" spans="1:5">
      <c r="A376" s="5" t="str">
        <f t="array" aca="1" ref="A376" ca="1">IF(ROWS($2:376)&lt;=COUNTA(FOURNI),INDEX(FOURNI,SMALL(IF(FOURNI&lt;&gt;"",ROW(INDIRECT("1:"&amp;ROWS(FOURNI)))),ROWS($2:376)),MOD(SMALL(IF(FOURNI&lt;&gt;"",ROW(INDIRECT("1:"&amp;ROWS(FOURNI)))*10^5+COLUMN(FOURNI)),ROWS($2:376)),10^5)-COLUMN(FOURNI)+1),"")</f>
        <v/>
      </c>
      <c r="B376" s="5" t="str">
        <f t="array" aca="1" ref="B376" ca="1">IF(INDEX($A:$A,MIN(IF(COMPILFOUR&lt;&gt;"",IF(COUNTIF(B$1:B375,COMPILFOUR)=0,ROW(COMPILFOUR),ROWS(COMPILFOUR)+ROW(COMPILFOUR)))))=0,"",INDEX($A:$A,MIN(IF(COMPILFOUR&lt;&gt;"",IF(COUNTIF(B$1:B375,COMPILFOUR)=0,ROW(COMPILFOUR),ROWS(COMPILFOUR)+ROW(COMPILFOUR))))))</f>
        <v/>
      </c>
      <c r="C376" s="25"/>
      <c r="D376" s="25"/>
      <c r="E376" s="25"/>
    </row>
    <row r="377" spans="1:5">
      <c r="A377" s="5" t="str">
        <f t="array" aca="1" ref="A377" ca="1">IF(ROWS($2:377)&lt;=COUNTA(FOURNI),INDEX(FOURNI,SMALL(IF(FOURNI&lt;&gt;"",ROW(INDIRECT("1:"&amp;ROWS(FOURNI)))),ROWS($2:377)),MOD(SMALL(IF(FOURNI&lt;&gt;"",ROW(INDIRECT("1:"&amp;ROWS(FOURNI)))*10^5+COLUMN(FOURNI)),ROWS($2:377)),10^5)-COLUMN(FOURNI)+1),"")</f>
        <v/>
      </c>
      <c r="B377" s="5" t="str">
        <f t="array" aca="1" ref="B377" ca="1">IF(INDEX($A:$A,MIN(IF(COMPILFOUR&lt;&gt;"",IF(COUNTIF(B$1:B376,COMPILFOUR)=0,ROW(COMPILFOUR),ROWS(COMPILFOUR)+ROW(COMPILFOUR)))))=0,"",INDEX($A:$A,MIN(IF(COMPILFOUR&lt;&gt;"",IF(COUNTIF(B$1:B376,COMPILFOUR)=0,ROW(COMPILFOUR),ROWS(COMPILFOUR)+ROW(COMPILFOUR))))))</f>
        <v/>
      </c>
      <c r="C377" s="25"/>
      <c r="D377" s="25"/>
      <c r="E377" s="25"/>
    </row>
    <row r="378" spans="1:5">
      <c r="A378" s="5" t="str">
        <f t="array" aca="1" ref="A378" ca="1">IF(ROWS($2:378)&lt;=COUNTA(FOURNI),INDEX(FOURNI,SMALL(IF(FOURNI&lt;&gt;"",ROW(INDIRECT("1:"&amp;ROWS(FOURNI)))),ROWS($2:378)),MOD(SMALL(IF(FOURNI&lt;&gt;"",ROW(INDIRECT("1:"&amp;ROWS(FOURNI)))*10^5+COLUMN(FOURNI)),ROWS($2:378)),10^5)-COLUMN(FOURNI)+1),"")</f>
        <v/>
      </c>
      <c r="B378" s="5" t="str">
        <f t="array" aca="1" ref="B378" ca="1">IF(INDEX($A:$A,MIN(IF(COMPILFOUR&lt;&gt;"",IF(COUNTIF(B$1:B377,COMPILFOUR)=0,ROW(COMPILFOUR),ROWS(COMPILFOUR)+ROW(COMPILFOUR)))))=0,"",INDEX($A:$A,MIN(IF(COMPILFOUR&lt;&gt;"",IF(COUNTIF(B$1:B377,COMPILFOUR)=0,ROW(COMPILFOUR),ROWS(COMPILFOUR)+ROW(COMPILFOUR))))))</f>
        <v/>
      </c>
      <c r="C378" s="25"/>
      <c r="D378" s="25"/>
      <c r="E378" s="25"/>
    </row>
    <row r="379" spans="1:5">
      <c r="A379" s="5" t="str">
        <f t="array" aca="1" ref="A379" ca="1">IF(ROWS($2:379)&lt;=COUNTA(FOURNI),INDEX(FOURNI,SMALL(IF(FOURNI&lt;&gt;"",ROW(INDIRECT("1:"&amp;ROWS(FOURNI)))),ROWS($2:379)),MOD(SMALL(IF(FOURNI&lt;&gt;"",ROW(INDIRECT("1:"&amp;ROWS(FOURNI)))*10^5+COLUMN(FOURNI)),ROWS($2:379)),10^5)-COLUMN(FOURNI)+1),"")</f>
        <v/>
      </c>
      <c r="B379" s="5" t="str">
        <f t="array" aca="1" ref="B379" ca="1">IF(INDEX($A:$A,MIN(IF(COMPILFOUR&lt;&gt;"",IF(COUNTIF(B$1:B378,COMPILFOUR)=0,ROW(COMPILFOUR),ROWS(COMPILFOUR)+ROW(COMPILFOUR)))))=0,"",INDEX($A:$A,MIN(IF(COMPILFOUR&lt;&gt;"",IF(COUNTIF(B$1:B378,COMPILFOUR)=0,ROW(COMPILFOUR),ROWS(COMPILFOUR)+ROW(COMPILFOUR))))))</f>
        <v/>
      </c>
      <c r="C379" s="25"/>
      <c r="D379" s="25"/>
      <c r="E379" s="25"/>
    </row>
    <row r="380" spans="1:5">
      <c r="A380" s="5" t="str">
        <f t="array" aca="1" ref="A380" ca="1">IF(ROWS($2:380)&lt;=COUNTA(FOURNI),INDEX(FOURNI,SMALL(IF(FOURNI&lt;&gt;"",ROW(INDIRECT("1:"&amp;ROWS(FOURNI)))),ROWS($2:380)),MOD(SMALL(IF(FOURNI&lt;&gt;"",ROW(INDIRECT("1:"&amp;ROWS(FOURNI)))*10^5+COLUMN(FOURNI)),ROWS($2:380)),10^5)-COLUMN(FOURNI)+1),"")</f>
        <v/>
      </c>
      <c r="B380" s="5" t="str">
        <f t="array" aca="1" ref="B380" ca="1">IF(INDEX($A:$A,MIN(IF(COMPILFOUR&lt;&gt;"",IF(COUNTIF(B$1:B379,COMPILFOUR)=0,ROW(COMPILFOUR),ROWS(COMPILFOUR)+ROW(COMPILFOUR)))))=0,"",INDEX($A:$A,MIN(IF(COMPILFOUR&lt;&gt;"",IF(COUNTIF(B$1:B379,COMPILFOUR)=0,ROW(COMPILFOUR),ROWS(COMPILFOUR)+ROW(COMPILFOUR))))))</f>
        <v/>
      </c>
      <c r="C380" s="25"/>
      <c r="D380" s="25"/>
      <c r="E380" s="25"/>
    </row>
    <row r="381" spans="1:5">
      <c r="A381" s="5" t="str">
        <f t="array" aca="1" ref="A381" ca="1">IF(ROWS($2:381)&lt;=COUNTA(FOURNI),INDEX(FOURNI,SMALL(IF(FOURNI&lt;&gt;"",ROW(INDIRECT("1:"&amp;ROWS(FOURNI)))),ROWS($2:381)),MOD(SMALL(IF(FOURNI&lt;&gt;"",ROW(INDIRECT("1:"&amp;ROWS(FOURNI)))*10^5+COLUMN(FOURNI)),ROWS($2:381)),10^5)-COLUMN(FOURNI)+1),"")</f>
        <v/>
      </c>
      <c r="B381" s="5" t="str">
        <f t="array" aca="1" ref="B381" ca="1">IF(INDEX($A:$A,MIN(IF(COMPILFOUR&lt;&gt;"",IF(COUNTIF(B$1:B380,COMPILFOUR)=0,ROW(COMPILFOUR),ROWS(COMPILFOUR)+ROW(COMPILFOUR)))))=0,"",INDEX($A:$A,MIN(IF(COMPILFOUR&lt;&gt;"",IF(COUNTIF(B$1:B380,COMPILFOUR)=0,ROW(COMPILFOUR),ROWS(COMPILFOUR)+ROW(COMPILFOUR))))))</f>
        <v/>
      </c>
      <c r="C381" s="25"/>
      <c r="D381" s="25"/>
      <c r="E381" s="25"/>
    </row>
    <row r="382" spans="1:5">
      <c r="A382" s="5" t="str">
        <f t="array" aca="1" ref="A382" ca="1">IF(ROWS($2:382)&lt;=COUNTA(FOURNI),INDEX(FOURNI,SMALL(IF(FOURNI&lt;&gt;"",ROW(INDIRECT("1:"&amp;ROWS(FOURNI)))),ROWS($2:382)),MOD(SMALL(IF(FOURNI&lt;&gt;"",ROW(INDIRECT("1:"&amp;ROWS(FOURNI)))*10^5+COLUMN(FOURNI)),ROWS($2:382)),10^5)-COLUMN(FOURNI)+1),"")</f>
        <v/>
      </c>
      <c r="B382" s="5" t="str">
        <f t="array" aca="1" ref="B382" ca="1">IF(INDEX($A:$A,MIN(IF(COMPILFOUR&lt;&gt;"",IF(COUNTIF(B$1:B381,COMPILFOUR)=0,ROW(COMPILFOUR),ROWS(COMPILFOUR)+ROW(COMPILFOUR)))))=0,"",INDEX($A:$A,MIN(IF(COMPILFOUR&lt;&gt;"",IF(COUNTIF(B$1:B381,COMPILFOUR)=0,ROW(COMPILFOUR),ROWS(COMPILFOUR)+ROW(COMPILFOUR))))))</f>
        <v/>
      </c>
      <c r="C382" s="25"/>
      <c r="D382" s="25"/>
      <c r="E382" s="25"/>
    </row>
    <row r="383" spans="1:5">
      <c r="A383" s="5" t="str">
        <f t="array" aca="1" ref="A383" ca="1">IF(ROWS($2:383)&lt;=COUNTA(FOURNI),INDEX(FOURNI,SMALL(IF(FOURNI&lt;&gt;"",ROW(INDIRECT("1:"&amp;ROWS(FOURNI)))),ROWS($2:383)),MOD(SMALL(IF(FOURNI&lt;&gt;"",ROW(INDIRECT("1:"&amp;ROWS(FOURNI)))*10^5+COLUMN(FOURNI)),ROWS($2:383)),10^5)-COLUMN(FOURNI)+1),"")</f>
        <v/>
      </c>
      <c r="B383" s="5" t="str">
        <f t="array" aca="1" ref="B383" ca="1">IF(INDEX($A:$A,MIN(IF(COMPILFOUR&lt;&gt;"",IF(COUNTIF(B$1:B382,COMPILFOUR)=0,ROW(COMPILFOUR),ROWS(COMPILFOUR)+ROW(COMPILFOUR)))))=0,"",INDEX($A:$A,MIN(IF(COMPILFOUR&lt;&gt;"",IF(COUNTIF(B$1:B382,COMPILFOUR)=0,ROW(COMPILFOUR),ROWS(COMPILFOUR)+ROW(COMPILFOUR))))))</f>
        <v/>
      </c>
      <c r="C383" s="25"/>
      <c r="D383" s="25"/>
      <c r="E383" s="25"/>
    </row>
    <row r="384" spans="1:5">
      <c r="A384" s="5" t="str">
        <f t="array" aca="1" ref="A384" ca="1">IF(ROWS($2:384)&lt;=COUNTA(FOURNI),INDEX(FOURNI,SMALL(IF(FOURNI&lt;&gt;"",ROW(INDIRECT("1:"&amp;ROWS(FOURNI)))),ROWS($2:384)),MOD(SMALL(IF(FOURNI&lt;&gt;"",ROW(INDIRECT("1:"&amp;ROWS(FOURNI)))*10^5+COLUMN(FOURNI)),ROWS($2:384)),10^5)-COLUMN(FOURNI)+1),"")</f>
        <v/>
      </c>
      <c r="B384" s="5" t="str">
        <f t="array" aca="1" ref="B384" ca="1">IF(INDEX($A:$A,MIN(IF(COMPILFOUR&lt;&gt;"",IF(COUNTIF(B$1:B383,COMPILFOUR)=0,ROW(COMPILFOUR),ROWS(COMPILFOUR)+ROW(COMPILFOUR)))))=0,"",INDEX($A:$A,MIN(IF(COMPILFOUR&lt;&gt;"",IF(COUNTIF(B$1:B383,COMPILFOUR)=0,ROW(COMPILFOUR),ROWS(COMPILFOUR)+ROW(COMPILFOUR))))))</f>
        <v/>
      </c>
      <c r="C384" s="25"/>
      <c r="D384" s="25"/>
      <c r="E384" s="25"/>
    </row>
    <row r="385" spans="1:5">
      <c r="A385" s="5" t="str">
        <f t="array" aca="1" ref="A385" ca="1">IF(ROWS($2:385)&lt;=COUNTA(FOURNI),INDEX(FOURNI,SMALL(IF(FOURNI&lt;&gt;"",ROW(INDIRECT("1:"&amp;ROWS(FOURNI)))),ROWS($2:385)),MOD(SMALL(IF(FOURNI&lt;&gt;"",ROW(INDIRECT("1:"&amp;ROWS(FOURNI)))*10^5+COLUMN(FOURNI)),ROWS($2:385)),10^5)-COLUMN(FOURNI)+1),"")</f>
        <v/>
      </c>
      <c r="B385" s="5" t="str">
        <f t="array" aca="1" ref="B385" ca="1">IF(INDEX($A:$A,MIN(IF(COMPILFOUR&lt;&gt;"",IF(COUNTIF(B$1:B384,COMPILFOUR)=0,ROW(COMPILFOUR),ROWS(COMPILFOUR)+ROW(COMPILFOUR)))))=0,"",INDEX($A:$A,MIN(IF(COMPILFOUR&lt;&gt;"",IF(COUNTIF(B$1:B384,COMPILFOUR)=0,ROW(COMPILFOUR),ROWS(COMPILFOUR)+ROW(COMPILFOUR))))))</f>
        <v/>
      </c>
      <c r="C385" s="25"/>
      <c r="D385" s="25"/>
      <c r="E385" s="25"/>
    </row>
    <row r="386" spans="1:5">
      <c r="A386" s="5" t="str">
        <f t="array" aca="1" ref="A386" ca="1">IF(ROWS($2:386)&lt;=COUNTA(FOURNI),INDEX(FOURNI,SMALL(IF(FOURNI&lt;&gt;"",ROW(INDIRECT("1:"&amp;ROWS(FOURNI)))),ROWS($2:386)),MOD(SMALL(IF(FOURNI&lt;&gt;"",ROW(INDIRECT("1:"&amp;ROWS(FOURNI)))*10^5+COLUMN(FOURNI)),ROWS($2:386)),10^5)-COLUMN(FOURNI)+1),"")</f>
        <v/>
      </c>
      <c r="B386" s="5" t="str">
        <f t="array" aca="1" ref="B386" ca="1">IF(INDEX($A:$A,MIN(IF(COMPILFOUR&lt;&gt;"",IF(COUNTIF(B$1:B385,COMPILFOUR)=0,ROW(COMPILFOUR),ROWS(COMPILFOUR)+ROW(COMPILFOUR)))))=0,"",INDEX($A:$A,MIN(IF(COMPILFOUR&lt;&gt;"",IF(COUNTIF(B$1:B385,COMPILFOUR)=0,ROW(COMPILFOUR),ROWS(COMPILFOUR)+ROW(COMPILFOUR))))))</f>
        <v/>
      </c>
      <c r="C386" s="25"/>
      <c r="D386" s="25"/>
      <c r="E386" s="25"/>
    </row>
    <row r="387" spans="1:5">
      <c r="A387" s="5" t="str">
        <f t="array" aca="1" ref="A387" ca="1">IF(ROWS($2:387)&lt;=COUNTA(FOURNI),INDEX(FOURNI,SMALL(IF(FOURNI&lt;&gt;"",ROW(INDIRECT("1:"&amp;ROWS(FOURNI)))),ROWS($2:387)),MOD(SMALL(IF(FOURNI&lt;&gt;"",ROW(INDIRECT("1:"&amp;ROWS(FOURNI)))*10^5+COLUMN(FOURNI)),ROWS($2:387)),10^5)-COLUMN(FOURNI)+1),"")</f>
        <v/>
      </c>
      <c r="B387" s="5" t="str">
        <f t="array" aca="1" ref="B387" ca="1">IF(INDEX($A:$A,MIN(IF(COMPILFOUR&lt;&gt;"",IF(COUNTIF(B$1:B386,COMPILFOUR)=0,ROW(COMPILFOUR),ROWS(COMPILFOUR)+ROW(COMPILFOUR)))))=0,"",INDEX($A:$A,MIN(IF(COMPILFOUR&lt;&gt;"",IF(COUNTIF(B$1:B386,COMPILFOUR)=0,ROW(COMPILFOUR),ROWS(COMPILFOUR)+ROW(COMPILFOUR))))))</f>
        <v/>
      </c>
      <c r="C387" s="25"/>
      <c r="D387" s="25"/>
      <c r="E387" s="25"/>
    </row>
    <row r="388" spans="1:5">
      <c r="A388" s="5" t="str">
        <f t="array" aca="1" ref="A388" ca="1">IF(ROWS($2:388)&lt;=COUNTA(FOURNI),INDEX(FOURNI,SMALL(IF(FOURNI&lt;&gt;"",ROW(INDIRECT("1:"&amp;ROWS(FOURNI)))),ROWS($2:388)),MOD(SMALL(IF(FOURNI&lt;&gt;"",ROW(INDIRECT("1:"&amp;ROWS(FOURNI)))*10^5+COLUMN(FOURNI)),ROWS($2:388)),10^5)-COLUMN(FOURNI)+1),"")</f>
        <v/>
      </c>
      <c r="B388" s="5" t="str">
        <f t="array" aca="1" ref="B388" ca="1">IF(INDEX($A:$A,MIN(IF(COMPILFOUR&lt;&gt;"",IF(COUNTIF(B$1:B387,COMPILFOUR)=0,ROW(COMPILFOUR),ROWS(COMPILFOUR)+ROW(COMPILFOUR)))))=0,"",INDEX($A:$A,MIN(IF(COMPILFOUR&lt;&gt;"",IF(COUNTIF(B$1:B387,COMPILFOUR)=0,ROW(COMPILFOUR),ROWS(COMPILFOUR)+ROW(COMPILFOUR))))))</f>
        <v/>
      </c>
      <c r="C388" s="25"/>
      <c r="D388" s="25"/>
      <c r="E388" s="25"/>
    </row>
    <row r="389" spans="1:5">
      <c r="A389" s="5" t="str">
        <f t="array" aca="1" ref="A389" ca="1">IF(ROWS($2:389)&lt;=COUNTA(FOURNI),INDEX(FOURNI,SMALL(IF(FOURNI&lt;&gt;"",ROW(INDIRECT("1:"&amp;ROWS(FOURNI)))),ROWS($2:389)),MOD(SMALL(IF(FOURNI&lt;&gt;"",ROW(INDIRECT("1:"&amp;ROWS(FOURNI)))*10^5+COLUMN(FOURNI)),ROWS($2:389)),10^5)-COLUMN(FOURNI)+1),"")</f>
        <v/>
      </c>
      <c r="B389" s="5" t="str">
        <f t="array" aca="1" ref="B389" ca="1">IF(INDEX($A:$A,MIN(IF(COMPILFOUR&lt;&gt;"",IF(COUNTIF(B$1:B388,COMPILFOUR)=0,ROW(COMPILFOUR),ROWS(COMPILFOUR)+ROW(COMPILFOUR)))))=0,"",INDEX($A:$A,MIN(IF(COMPILFOUR&lt;&gt;"",IF(COUNTIF(B$1:B388,COMPILFOUR)=0,ROW(COMPILFOUR),ROWS(COMPILFOUR)+ROW(COMPILFOUR))))))</f>
        <v/>
      </c>
      <c r="C389" s="25"/>
      <c r="D389" s="25"/>
      <c r="E389" s="25"/>
    </row>
    <row r="390" spans="1:5">
      <c r="A390" s="5" t="str">
        <f t="array" aca="1" ref="A390" ca="1">IF(ROWS($2:390)&lt;=COUNTA(FOURNI),INDEX(FOURNI,SMALL(IF(FOURNI&lt;&gt;"",ROW(INDIRECT("1:"&amp;ROWS(FOURNI)))),ROWS($2:390)),MOD(SMALL(IF(FOURNI&lt;&gt;"",ROW(INDIRECT("1:"&amp;ROWS(FOURNI)))*10^5+COLUMN(FOURNI)),ROWS($2:390)),10^5)-COLUMN(FOURNI)+1),"")</f>
        <v/>
      </c>
      <c r="B390" s="5" t="str">
        <f t="array" aca="1" ref="B390" ca="1">IF(INDEX($A:$A,MIN(IF(COMPILFOUR&lt;&gt;"",IF(COUNTIF(B$1:B389,COMPILFOUR)=0,ROW(COMPILFOUR),ROWS(COMPILFOUR)+ROW(COMPILFOUR)))))=0,"",INDEX($A:$A,MIN(IF(COMPILFOUR&lt;&gt;"",IF(COUNTIF(B$1:B389,COMPILFOUR)=0,ROW(COMPILFOUR),ROWS(COMPILFOUR)+ROW(COMPILFOUR))))))</f>
        <v/>
      </c>
      <c r="C390" s="25"/>
      <c r="D390" s="25"/>
      <c r="E390" s="25"/>
    </row>
    <row r="391" spans="1:5">
      <c r="A391" s="5" t="str">
        <f t="array" aca="1" ref="A391" ca="1">IF(ROWS($2:391)&lt;=COUNTA(FOURNI),INDEX(FOURNI,SMALL(IF(FOURNI&lt;&gt;"",ROW(INDIRECT("1:"&amp;ROWS(FOURNI)))),ROWS($2:391)),MOD(SMALL(IF(FOURNI&lt;&gt;"",ROW(INDIRECT("1:"&amp;ROWS(FOURNI)))*10^5+COLUMN(FOURNI)),ROWS($2:391)),10^5)-COLUMN(FOURNI)+1),"")</f>
        <v/>
      </c>
      <c r="B391" s="5" t="str">
        <f t="array" aca="1" ref="B391" ca="1">IF(INDEX($A:$A,MIN(IF(COMPILFOUR&lt;&gt;"",IF(COUNTIF(B$1:B390,COMPILFOUR)=0,ROW(COMPILFOUR),ROWS(COMPILFOUR)+ROW(COMPILFOUR)))))=0,"",INDEX($A:$A,MIN(IF(COMPILFOUR&lt;&gt;"",IF(COUNTIF(B$1:B390,COMPILFOUR)=0,ROW(COMPILFOUR),ROWS(COMPILFOUR)+ROW(COMPILFOUR))))))</f>
        <v/>
      </c>
      <c r="C391" s="25"/>
      <c r="D391" s="25"/>
      <c r="E391" s="25"/>
    </row>
    <row r="392" spans="1:5">
      <c r="A392" s="5" t="str">
        <f t="array" aca="1" ref="A392" ca="1">IF(ROWS($2:392)&lt;=COUNTA(FOURNI),INDEX(FOURNI,SMALL(IF(FOURNI&lt;&gt;"",ROW(INDIRECT("1:"&amp;ROWS(FOURNI)))),ROWS($2:392)),MOD(SMALL(IF(FOURNI&lt;&gt;"",ROW(INDIRECT("1:"&amp;ROWS(FOURNI)))*10^5+COLUMN(FOURNI)),ROWS($2:392)),10^5)-COLUMN(FOURNI)+1),"")</f>
        <v/>
      </c>
      <c r="B392" s="5" t="str">
        <f t="array" aca="1" ref="B392" ca="1">IF(INDEX($A:$A,MIN(IF(COMPILFOUR&lt;&gt;"",IF(COUNTIF(B$1:B391,COMPILFOUR)=0,ROW(COMPILFOUR),ROWS(COMPILFOUR)+ROW(COMPILFOUR)))))=0,"",INDEX($A:$A,MIN(IF(COMPILFOUR&lt;&gt;"",IF(COUNTIF(B$1:B391,COMPILFOUR)=0,ROW(COMPILFOUR),ROWS(COMPILFOUR)+ROW(COMPILFOUR))))))</f>
        <v/>
      </c>
      <c r="C392" s="25"/>
      <c r="D392" s="25"/>
      <c r="E392" s="25"/>
    </row>
    <row r="393" spans="1:5">
      <c r="A393" s="5" t="str">
        <f t="array" aca="1" ref="A393" ca="1">IF(ROWS($2:393)&lt;=COUNTA(FOURNI),INDEX(FOURNI,SMALL(IF(FOURNI&lt;&gt;"",ROW(INDIRECT("1:"&amp;ROWS(FOURNI)))),ROWS($2:393)),MOD(SMALL(IF(FOURNI&lt;&gt;"",ROW(INDIRECT("1:"&amp;ROWS(FOURNI)))*10^5+COLUMN(FOURNI)),ROWS($2:393)),10^5)-COLUMN(FOURNI)+1),"")</f>
        <v/>
      </c>
      <c r="B393" s="5" t="str">
        <f t="array" aca="1" ref="B393" ca="1">IF(INDEX($A:$A,MIN(IF(COMPILFOUR&lt;&gt;"",IF(COUNTIF(B$1:B392,COMPILFOUR)=0,ROW(COMPILFOUR),ROWS(COMPILFOUR)+ROW(COMPILFOUR)))))=0,"",INDEX($A:$A,MIN(IF(COMPILFOUR&lt;&gt;"",IF(COUNTIF(B$1:B392,COMPILFOUR)=0,ROW(COMPILFOUR),ROWS(COMPILFOUR)+ROW(COMPILFOUR))))))</f>
        <v/>
      </c>
      <c r="C393" s="25"/>
      <c r="D393" s="25"/>
      <c r="E393" s="25"/>
    </row>
    <row r="394" spans="1:5">
      <c r="A394" s="5" t="str">
        <f t="array" aca="1" ref="A394" ca="1">IF(ROWS($2:394)&lt;=COUNTA(FOURNI),INDEX(FOURNI,SMALL(IF(FOURNI&lt;&gt;"",ROW(INDIRECT("1:"&amp;ROWS(FOURNI)))),ROWS($2:394)),MOD(SMALL(IF(FOURNI&lt;&gt;"",ROW(INDIRECT("1:"&amp;ROWS(FOURNI)))*10^5+COLUMN(FOURNI)),ROWS($2:394)),10^5)-COLUMN(FOURNI)+1),"")</f>
        <v/>
      </c>
      <c r="B394" s="5" t="str">
        <f t="array" aca="1" ref="B394" ca="1">IF(INDEX($A:$A,MIN(IF(COMPILFOUR&lt;&gt;"",IF(COUNTIF(B$1:B393,COMPILFOUR)=0,ROW(COMPILFOUR),ROWS(COMPILFOUR)+ROW(COMPILFOUR)))))=0,"",INDEX($A:$A,MIN(IF(COMPILFOUR&lt;&gt;"",IF(COUNTIF(B$1:B393,COMPILFOUR)=0,ROW(COMPILFOUR),ROWS(COMPILFOUR)+ROW(COMPILFOUR))))))</f>
        <v/>
      </c>
      <c r="C394" s="25"/>
      <c r="D394" s="25"/>
      <c r="E394" s="25"/>
    </row>
    <row r="395" spans="1:5">
      <c r="A395" s="5" t="str">
        <f t="array" aca="1" ref="A395" ca="1">IF(ROWS($2:395)&lt;=COUNTA(FOURNI),INDEX(FOURNI,SMALL(IF(FOURNI&lt;&gt;"",ROW(INDIRECT("1:"&amp;ROWS(FOURNI)))),ROWS($2:395)),MOD(SMALL(IF(FOURNI&lt;&gt;"",ROW(INDIRECT("1:"&amp;ROWS(FOURNI)))*10^5+COLUMN(FOURNI)),ROWS($2:395)),10^5)-COLUMN(FOURNI)+1),"")</f>
        <v/>
      </c>
      <c r="B395" s="5" t="str">
        <f t="array" aca="1" ref="B395" ca="1">IF(INDEX($A:$A,MIN(IF(COMPILFOUR&lt;&gt;"",IF(COUNTIF(B$1:B394,COMPILFOUR)=0,ROW(COMPILFOUR),ROWS(COMPILFOUR)+ROW(COMPILFOUR)))))=0,"",INDEX($A:$A,MIN(IF(COMPILFOUR&lt;&gt;"",IF(COUNTIF(B$1:B394,COMPILFOUR)=0,ROW(COMPILFOUR),ROWS(COMPILFOUR)+ROW(COMPILFOUR))))))</f>
        <v/>
      </c>
      <c r="C395" s="25"/>
      <c r="D395" s="25"/>
      <c r="E395" s="25"/>
    </row>
    <row r="396" spans="1:5">
      <c r="A396" s="5" t="str">
        <f t="array" aca="1" ref="A396" ca="1">IF(ROWS($2:396)&lt;=COUNTA(FOURNI),INDEX(FOURNI,SMALL(IF(FOURNI&lt;&gt;"",ROW(INDIRECT("1:"&amp;ROWS(FOURNI)))),ROWS($2:396)),MOD(SMALL(IF(FOURNI&lt;&gt;"",ROW(INDIRECT("1:"&amp;ROWS(FOURNI)))*10^5+COLUMN(FOURNI)),ROWS($2:396)),10^5)-COLUMN(FOURNI)+1),"")</f>
        <v/>
      </c>
      <c r="B396" s="5" t="str">
        <f t="array" aca="1" ref="B396" ca="1">IF(INDEX($A:$A,MIN(IF(COMPILFOUR&lt;&gt;"",IF(COUNTIF(B$1:B395,COMPILFOUR)=0,ROW(COMPILFOUR),ROWS(COMPILFOUR)+ROW(COMPILFOUR)))))=0,"",INDEX($A:$A,MIN(IF(COMPILFOUR&lt;&gt;"",IF(COUNTIF(B$1:B395,COMPILFOUR)=0,ROW(COMPILFOUR),ROWS(COMPILFOUR)+ROW(COMPILFOUR))))))</f>
        <v/>
      </c>
      <c r="C396" s="25"/>
      <c r="D396" s="25"/>
      <c r="E396" s="25"/>
    </row>
    <row r="397" spans="1:5">
      <c r="A397" s="5" t="str">
        <f t="array" aca="1" ref="A397" ca="1">IF(ROWS($2:397)&lt;=COUNTA(FOURNI),INDEX(FOURNI,SMALL(IF(FOURNI&lt;&gt;"",ROW(INDIRECT("1:"&amp;ROWS(FOURNI)))),ROWS($2:397)),MOD(SMALL(IF(FOURNI&lt;&gt;"",ROW(INDIRECT("1:"&amp;ROWS(FOURNI)))*10^5+COLUMN(FOURNI)),ROWS($2:397)),10^5)-COLUMN(FOURNI)+1),"")</f>
        <v/>
      </c>
      <c r="B397" s="5" t="str">
        <f t="array" aca="1" ref="B397" ca="1">IF(INDEX($A:$A,MIN(IF(COMPILFOUR&lt;&gt;"",IF(COUNTIF(B$1:B396,COMPILFOUR)=0,ROW(COMPILFOUR),ROWS(COMPILFOUR)+ROW(COMPILFOUR)))))=0,"",INDEX($A:$A,MIN(IF(COMPILFOUR&lt;&gt;"",IF(COUNTIF(B$1:B396,COMPILFOUR)=0,ROW(COMPILFOUR),ROWS(COMPILFOUR)+ROW(COMPILFOUR))))))</f>
        <v/>
      </c>
      <c r="C397" s="25"/>
      <c r="D397" s="25"/>
      <c r="E397" s="25"/>
    </row>
    <row r="398" spans="1:5">
      <c r="A398" s="5" t="str">
        <f t="array" aca="1" ref="A398" ca="1">IF(ROWS($2:398)&lt;=COUNTA(FOURNI),INDEX(FOURNI,SMALL(IF(FOURNI&lt;&gt;"",ROW(INDIRECT("1:"&amp;ROWS(FOURNI)))),ROWS($2:398)),MOD(SMALL(IF(FOURNI&lt;&gt;"",ROW(INDIRECT("1:"&amp;ROWS(FOURNI)))*10^5+COLUMN(FOURNI)),ROWS($2:398)),10^5)-COLUMN(FOURNI)+1),"")</f>
        <v/>
      </c>
      <c r="B398" s="5" t="str">
        <f t="array" aca="1" ref="B398" ca="1">IF(INDEX($A:$A,MIN(IF(COMPILFOUR&lt;&gt;"",IF(COUNTIF(B$1:B397,COMPILFOUR)=0,ROW(COMPILFOUR),ROWS(COMPILFOUR)+ROW(COMPILFOUR)))))=0,"",INDEX($A:$A,MIN(IF(COMPILFOUR&lt;&gt;"",IF(COUNTIF(B$1:B397,COMPILFOUR)=0,ROW(COMPILFOUR),ROWS(COMPILFOUR)+ROW(COMPILFOUR))))))</f>
        <v/>
      </c>
      <c r="C398" s="25"/>
      <c r="D398" s="25"/>
      <c r="E398" s="25"/>
    </row>
    <row r="399" spans="1:5">
      <c r="A399" s="5" t="str">
        <f t="array" aca="1" ref="A399" ca="1">IF(ROWS($2:399)&lt;=COUNTA(FOURNI),INDEX(FOURNI,SMALL(IF(FOURNI&lt;&gt;"",ROW(INDIRECT("1:"&amp;ROWS(FOURNI)))),ROWS($2:399)),MOD(SMALL(IF(FOURNI&lt;&gt;"",ROW(INDIRECT("1:"&amp;ROWS(FOURNI)))*10^5+COLUMN(FOURNI)),ROWS($2:399)),10^5)-COLUMN(FOURNI)+1),"")</f>
        <v/>
      </c>
      <c r="B399" s="5" t="str">
        <f t="array" aca="1" ref="B399" ca="1">IF(INDEX($A:$A,MIN(IF(COMPILFOUR&lt;&gt;"",IF(COUNTIF(B$1:B398,COMPILFOUR)=0,ROW(COMPILFOUR),ROWS(COMPILFOUR)+ROW(COMPILFOUR)))))=0,"",INDEX($A:$A,MIN(IF(COMPILFOUR&lt;&gt;"",IF(COUNTIF(B$1:B398,COMPILFOUR)=0,ROW(COMPILFOUR),ROWS(COMPILFOUR)+ROW(COMPILFOUR))))))</f>
        <v/>
      </c>
      <c r="C399" s="25"/>
      <c r="D399" s="25"/>
      <c r="E399" s="25"/>
    </row>
    <row r="400" spans="1:5">
      <c r="A400" s="5" t="str">
        <f t="array" aca="1" ref="A400" ca="1">IF(ROWS($2:400)&lt;=COUNTA(FOURNI),INDEX(FOURNI,SMALL(IF(FOURNI&lt;&gt;"",ROW(INDIRECT("1:"&amp;ROWS(FOURNI)))),ROWS($2:400)),MOD(SMALL(IF(FOURNI&lt;&gt;"",ROW(INDIRECT("1:"&amp;ROWS(FOURNI)))*10^5+COLUMN(FOURNI)),ROWS($2:400)),10^5)-COLUMN(FOURNI)+1),"")</f>
        <v/>
      </c>
      <c r="B400" s="5" t="str">
        <f t="array" aca="1" ref="B400" ca="1">IF(INDEX($A:$A,MIN(IF(COMPILFOUR&lt;&gt;"",IF(COUNTIF(B$1:B399,COMPILFOUR)=0,ROW(COMPILFOUR),ROWS(COMPILFOUR)+ROW(COMPILFOUR)))))=0,"",INDEX($A:$A,MIN(IF(COMPILFOUR&lt;&gt;"",IF(COUNTIF(B$1:B399,COMPILFOUR)=0,ROW(COMPILFOUR),ROWS(COMPILFOUR)+ROW(COMPILFOUR))))))</f>
        <v/>
      </c>
      <c r="C400" s="25"/>
      <c r="D400" s="25"/>
      <c r="E400" s="25"/>
    </row>
    <row r="401" spans="6:6">
      <c r="F401" s="5" t="s">
        <v>561</v>
      </c>
    </row>
  </sheetData>
  <pageMargins left="0.75" right="0.75" top="1" bottom="1" header="0" footer="0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FF00"/>
  </sheetPr>
  <dimension ref="A1:F401"/>
  <sheetViews>
    <sheetView workbookViewId="0">
      <selection activeCell="B3" sqref="B3:B400"/>
    </sheetView>
  </sheetViews>
  <sheetFormatPr baseColWidth="10" defaultColWidth="10.83203125" defaultRowHeight="10" x14ac:dyDescent="0"/>
  <cols>
    <col min="1" max="1" width="24.5" style="5" bestFit="1" customWidth="1"/>
    <col min="2" max="3" width="23.1640625" style="5" bestFit="1" customWidth="1"/>
    <col min="4" max="4" width="21.83203125" style="5" bestFit="1" customWidth="1"/>
    <col min="5" max="5" width="23.1640625" style="5" bestFit="1" customWidth="1"/>
    <col min="6" max="6" width="2.6640625" style="5" bestFit="1" customWidth="1"/>
    <col min="7" max="16384" width="10.83203125" style="5"/>
  </cols>
  <sheetData>
    <row r="1" spans="1:6" ht="11">
      <c r="A1" s="21" t="s">
        <v>87</v>
      </c>
      <c r="B1" s="21" t="s">
        <v>79</v>
      </c>
      <c r="C1" s="22" t="s">
        <v>78</v>
      </c>
      <c r="D1" s="23" t="s">
        <v>77</v>
      </c>
      <c r="E1" s="23" t="s">
        <v>76</v>
      </c>
      <c r="F1" s="5" t="s">
        <v>561</v>
      </c>
    </row>
    <row r="2" spans="1:6" ht="13.5" customHeight="1">
      <c r="A2" s="5" t="str">
        <f t="array" aca="1" ref="A2" ca="1">IF(ROWS($2:2)&lt;=COUNTA(FAMILLES),INDEX(FAMILLES,SMALL(IF(FAMILLES&lt;&gt;"",ROW(INDIRECT("1:"&amp;ROWS(FAMILLES)))),ROWS($2:2)),MOD(SMALL(IF(FAMILLES&lt;&gt;"",ROW(INDIRECT("1:"&amp;ROWS(FAMILLES)))*10^5+COLUMN(FAMILLES)),ROWS($2:2)),10^5)-COLUMN(FAMILLES)+1),"")</f>
        <v>ACCESSORIES</v>
      </c>
      <c r="B2" s="5" t="str">
        <f t="array" aca="1" ref="B2" ca="1">IF(INDEX($A:$A,MIN(IF(COMPILFAM&lt;&gt;"",IF(COUNTIF(B$1:B1,COMPILFAM)=0,ROW(COMPILFAM),ROWS(COMPILFAM)+ROW(COMPILFAM)))))=0,"",INDEX($A:$A,MIN(IF(COMPILFAM&lt;&gt;"",IF(COUNTIF(B$1:B1,COMPILFAM)=0,ROW(COMPILFAM),ROWS(COMPILFAM)+ROW(COMPILFAM))))))</f>
        <v>ACCESSORIES</v>
      </c>
      <c r="C2" s="24" t="s">
        <v>167</v>
      </c>
      <c r="D2" s="25" t="s">
        <v>167</v>
      </c>
      <c r="E2" s="24" t="s">
        <v>167</v>
      </c>
    </row>
    <row r="3" spans="1:6" ht="13.5" customHeight="1">
      <c r="A3" s="5" t="str">
        <f t="array" aca="1" ref="A3" ca="1">IF(ROWS($2:3)&lt;=COUNTA(FAMILLES),INDEX(FAMILLES,SMALL(IF(FAMILLES&lt;&gt;"",ROW(INDIRECT("1:"&amp;ROWS(FAMILLES)))),ROWS($2:3)),MOD(SMALL(IF(FAMILLES&lt;&gt;"",ROW(INDIRECT("1:"&amp;ROWS(FAMILLES)))*10^5+COLUMN(FAMILLES)),ROWS($2:3)),10^5)-COLUMN(FAMILLES)+1),"")</f>
        <v>ACCESSORIES</v>
      </c>
      <c r="B3" s="5" t="str">
        <f t="array" aca="1" ref="B3" ca="1">IF(INDEX($A:$A,MIN(IF(COMPILFAM&lt;&gt;"",IF(COUNTIF(B$1:B2,COMPILFAM)=0,ROW(COMPILFAM),ROWS(COMPILFAM)+ROW(COMPILFAM)))))=0,"",INDEX($A:$A,MIN(IF(COMPILFAM&lt;&gt;"",IF(COUNTIF(B$1:B2,COMPILFAM)=0,ROW(COMPILFAM),ROWS(COMPILFAM)+ROW(COMPILFAM))))))</f>
        <v>ACCESSORIES SMALL</v>
      </c>
      <c r="C3" s="24" t="s">
        <v>168</v>
      </c>
      <c r="D3" s="25" t="s">
        <v>168</v>
      </c>
      <c r="E3" s="24" t="s">
        <v>168</v>
      </c>
    </row>
    <row r="4" spans="1:6" ht="13.5" customHeight="1">
      <c r="A4" s="5" t="str">
        <f t="array" aca="1" ref="A4" ca="1">IF(ROWS($2:4)&lt;=COUNTA(FAMILLES),INDEX(FAMILLES,SMALL(IF(FAMILLES&lt;&gt;"",ROW(INDIRECT("1:"&amp;ROWS(FAMILLES)))),ROWS($2:4)),MOD(SMALL(IF(FAMILLES&lt;&gt;"",ROW(INDIRECT("1:"&amp;ROWS(FAMILLES)))*10^5+COLUMN(FAMILLES)),ROWS($2:4)),10^5)-COLUMN(FAMILLES)+1),"")</f>
        <v>ACCESSORIES</v>
      </c>
      <c r="B4" s="5" t="str">
        <f t="array" aca="1" ref="B4" ca="1">IF(INDEX($A:$A,MIN(IF(COMPILFAM&lt;&gt;"",IF(COUNTIF(B$1:B3,COMPILFAM)=0,ROW(COMPILFAM),ROWS(COMPILFAM)+ROW(COMPILFAM)))))=0,"",INDEX($A:$A,MIN(IF(COMPILFAM&lt;&gt;"",IF(COUNTIF(B$1:B3,COMPILFAM)=0,ROW(COMPILFAM),ROWS(COMPILFAM)+ROW(COMPILFAM))))))</f>
        <v>ACCESSORIES SMALL LEATHER</v>
      </c>
      <c r="C4" s="24" t="s">
        <v>169</v>
      </c>
      <c r="D4" s="25" t="s">
        <v>169</v>
      </c>
      <c r="E4" s="24" t="s">
        <v>169</v>
      </c>
    </row>
    <row r="5" spans="1:6" ht="13.5" customHeight="1">
      <c r="A5" s="5" t="str">
        <f t="array" aca="1" ref="A5" ca="1">IF(ROWS($2:5)&lt;=COUNTA(FAMILLES),INDEX(FAMILLES,SMALL(IF(FAMILLES&lt;&gt;"",ROW(INDIRECT("1:"&amp;ROWS(FAMILLES)))),ROWS($2:5)),MOD(SMALL(IF(FAMILLES&lt;&gt;"",ROW(INDIRECT("1:"&amp;ROWS(FAMILLES)))*10^5+COLUMN(FAMILLES)),ROWS($2:5)),10^5)-COLUMN(FAMILLES)+1),"")</f>
        <v>ACCESSORIES SMALL</v>
      </c>
      <c r="B5" s="5" t="str">
        <f t="array" aca="1" ref="B5" ca="1">IF(INDEX($A:$A,MIN(IF(COMPILFAM&lt;&gt;"",IF(COUNTIF(B$1:B4,COMPILFAM)=0,ROW(COMPILFAM),ROWS(COMPILFAM)+ROW(COMPILFAM)))))=0,"",INDEX($A:$A,MIN(IF(COMPILFAM&lt;&gt;"",IF(COUNTIF(B$1:B4,COMPILFAM)=0,ROW(COMPILFAM),ROWS(COMPILFAM)+ROW(COMPILFAM))))))</f>
        <v>BAGS</v>
      </c>
      <c r="C5" s="24" t="s">
        <v>164</v>
      </c>
      <c r="D5" s="25" t="s">
        <v>164</v>
      </c>
      <c r="E5" s="24" t="s">
        <v>164</v>
      </c>
    </row>
    <row r="6" spans="1:6" ht="13.5" customHeight="1">
      <c r="A6" s="5" t="str">
        <f t="array" aca="1" ref="A6" ca="1">IF(ROWS($2:6)&lt;=COUNTA(FAMILLES),INDEX(FAMILLES,SMALL(IF(FAMILLES&lt;&gt;"",ROW(INDIRECT("1:"&amp;ROWS(FAMILLES)))),ROWS($2:6)),MOD(SMALL(IF(FAMILLES&lt;&gt;"",ROW(INDIRECT("1:"&amp;ROWS(FAMILLES)))*10^5+COLUMN(FAMILLES)),ROWS($2:6)),10^5)-COLUMN(FAMILLES)+1),"")</f>
        <v>ACCESSORIES SMALL</v>
      </c>
      <c r="B6" s="5" t="str">
        <f t="array" aca="1" ref="B6" ca="1">IF(INDEX($A:$A,MIN(IF(COMPILFAM&lt;&gt;"",IF(COUNTIF(B$1:B5,COMPILFAM)=0,ROW(COMPILFAM),ROWS(COMPILFAM)+ROW(COMPILFAM)))))=0,"",INDEX($A:$A,MIN(IF(COMPILFAM&lt;&gt;"",IF(COUNTIF(B$1:B5,COMPILFAM)=0,ROW(COMPILFAM),ROWS(COMPILFAM)+ROW(COMPILFAM))))))</f>
        <v>BEACHWEAR</v>
      </c>
      <c r="C6" s="24" t="s">
        <v>186</v>
      </c>
      <c r="D6" s="25" t="s">
        <v>161</v>
      </c>
      <c r="E6" s="24" t="s">
        <v>186</v>
      </c>
    </row>
    <row r="7" spans="1:6" ht="13.5" customHeight="1">
      <c r="A7" s="5" t="str">
        <f t="array" aca="1" ref="A7" ca="1">IF(ROWS($2:7)&lt;=COUNTA(FAMILLES),INDEX(FAMILLES,SMALL(IF(FAMILLES&lt;&gt;"",ROW(INDIRECT("1:"&amp;ROWS(FAMILLES)))),ROWS($2:7)),MOD(SMALL(IF(FAMILLES&lt;&gt;"",ROW(INDIRECT("1:"&amp;ROWS(FAMILLES)))*10^5+COLUMN(FAMILLES)),ROWS($2:7)),10^5)-COLUMN(FAMILLES)+1),"")</f>
        <v>ACCESSORIES SMALL</v>
      </c>
      <c r="B7" s="5" t="str">
        <f t="array" aca="1" ref="B7" ca="1">IF(INDEX($A:$A,MIN(IF(COMPILFAM&lt;&gt;"",IF(COUNTIF(B$1:B6,COMPILFAM)=0,ROW(COMPILFAM),ROWS(COMPILFAM)+ROW(COMPILFAM)))))=0,"",INDEX($A:$A,MIN(IF(COMPILFAM&lt;&gt;"",IF(COUNTIF(B$1:B6,COMPILFAM)=0,ROW(COMPILFAM),ROWS(COMPILFAM)+ROW(COMPILFAM))))))</f>
        <v>BELTS</v>
      </c>
      <c r="C7" s="24" t="s">
        <v>161</v>
      </c>
      <c r="D7" s="25" t="s">
        <v>162</v>
      </c>
      <c r="E7" s="24" t="s">
        <v>161</v>
      </c>
    </row>
    <row r="8" spans="1:6" ht="13.5" customHeight="1">
      <c r="A8" s="5" t="str">
        <f t="array" aca="1" ref="A8" ca="1">IF(ROWS($2:8)&lt;=COUNTA(FAMILLES),INDEX(FAMILLES,SMALL(IF(FAMILLES&lt;&gt;"",ROW(INDIRECT("1:"&amp;ROWS(FAMILLES)))),ROWS($2:8)),MOD(SMALL(IF(FAMILLES&lt;&gt;"",ROW(INDIRECT("1:"&amp;ROWS(FAMILLES)))*10^5+COLUMN(FAMILLES)),ROWS($2:8)),10^5)-COLUMN(FAMILLES)+1),"")</f>
        <v>ACCESSORIES SMALL LEATHER</v>
      </c>
      <c r="B8" s="5" t="str">
        <f t="array" aca="1" ref="B8" ca="1">IF(INDEX($A:$A,MIN(IF(COMPILFAM&lt;&gt;"",IF(COUNTIF(B$1:B7,COMPILFAM)=0,ROW(COMPILFAM),ROWS(COMPILFAM)+ROW(COMPILFAM)))))=0,"",INDEX($A:$A,MIN(IF(COMPILFAM&lt;&gt;"",IF(COUNTIF(B$1:B7,COMPILFAM)=0,ROW(COMPILFAM),ROWS(COMPILFAM)+ROW(COMPILFAM))))))</f>
        <v>BELTS LEATHER</v>
      </c>
      <c r="C8" s="24" t="s">
        <v>162</v>
      </c>
      <c r="D8" s="25" t="s">
        <v>163</v>
      </c>
      <c r="E8" s="24" t="s">
        <v>162</v>
      </c>
    </row>
    <row r="9" spans="1:6" ht="13.5" customHeight="1">
      <c r="A9" s="5" t="str">
        <f t="array" aca="1" ref="A9" ca="1">IF(ROWS($2:9)&lt;=COUNTA(FAMILLES),INDEX(FAMILLES,SMALL(IF(FAMILLES&lt;&gt;"",ROW(INDIRECT("1:"&amp;ROWS(FAMILLES)))),ROWS($2:9)),MOD(SMALL(IF(FAMILLES&lt;&gt;"",ROW(INDIRECT("1:"&amp;ROWS(FAMILLES)))*10^5+COLUMN(FAMILLES)),ROWS($2:9)),10^5)-COLUMN(FAMILLES)+1),"")</f>
        <v>ACCESSORIES SMALL LEATHER</v>
      </c>
      <c r="B9" s="5" t="str">
        <f t="array" aca="1" ref="B9" ca="1">IF(INDEX($A:$A,MIN(IF(COMPILFAM&lt;&gt;"",IF(COUNTIF(B$1:B8,COMPILFAM)=0,ROW(COMPILFAM),ROWS(COMPILFAM)+ROW(COMPILFAM)))))=0,"",INDEX($A:$A,MIN(IF(COMPILFAM&lt;&gt;"",IF(COUNTIF(B$1:B8,COMPILFAM)=0,ROW(COMPILFAM),ROWS(COMPILFAM)+ROW(COMPILFAM))))))</f>
        <v>BELTS NON-LEATHER</v>
      </c>
      <c r="C9" s="24" t="s">
        <v>163</v>
      </c>
      <c r="D9" s="25" t="s">
        <v>149</v>
      </c>
      <c r="E9" s="24" t="s">
        <v>163</v>
      </c>
    </row>
    <row r="10" spans="1:6" ht="13.5" customHeight="1">
      <c r="A10" s="5" t="str">
        <f t="array" aca="1" ref="A10" ca="1">IF(ROWS($2:10)&lt;=COUNTA(FAMILLES),INDEX(FAMILLES,SMALL(IF(FAMILLES&lt;&gt;"",ROW(INDIRECT("1:"&amp;ROWS(FAMILLES)))),ROWS($2:10)),MOD(SMALL(IF(FAMILLES&lt;&gt;"",ROW(INDIRECT("1:"&amp;ROWS(FAMILLES)))*10^5+COLUMN(FAMILLES)),ROWS($2:10)),10^5)-COLUMN(FAMILLES)+1),"")</f>
        <v>ACCESSORIES SMALL LEATHER</v>
      </c>
      <c r="B10" s="5" t="str">
        <f t="array" aca="1" ref="B10" ca="1">IF(INDEX($A:$A,MIN(IF(COMPILFAM&lt;&gt;"",IF(COUNTIF(B$1:B9,COMPILFAM)=0,ROW(COMPILFAM),ROWS(COMPILFAM)+ROW(COMPILFAM)))))=0,"",INDEX($A:$A,MIN(IF(COMPILFAM&lt;&gt;"",IF(COUNTIF(B$1:B9,COMPILFAM)=0,ROW(COMPILFAM),ROWS(COMPILFAM)+ROW(COMPILFAM))))))</f>
        <v>BLAZER</v>
      </c>
      <c r="C10" s="24" t="s">
        <v>149</v>
      </c>
      <c r="D10" s="25" t="s">
        <v>150</v>
      </c>
      <c r="E10" s="24" t="s">
        <v>149</v>
      </c>
    </row>
    <row r="11" spans="1:6" ht="13.5" customHeight="1">
      <c r="A11" s="5" t="str">
        <f t="array" aca="1" ref="A11" ca="1">IF(ROWS($2:11)&lt;=COUNTA(FAMILLES),INDEX(FAMILLES,SMALL(IF(FAMILLES&lt;&gt;"",ROW(INDIRECT("1:"&amp;ROWS(FAMILLES)))),ROWS($2:11)),MOD(SMALL(IF(FAMILLES&lt;&gt;"",ROW(INDIRECT("1:"&amp;ROWS(FAMILLES)))*10^5+COLUMN(FAMILLES)),ROWS($2:11)),10^5)-COLUMN(FAMILLES)+1),"")</f>
        <v>BAGS</v>
      </c>
      <c r="B11" s="5" t="str">
        <f t="array" aca="1" ref="B11" ca="1">IF(INDEX($A:$A,MIN(IF(COMPILFAM&lt;&gt;"",IF(COUNTIF(B$1:B10,COMPILFAM)=0,ROW(COMPILFAM),ROWS(COMPILFAM)+ROW(COMPILFAM)))))=0,"",INDEX($A:$A,MIN(IF(COMPILFAM&lt;&gt;"",IF(COUNTIF(B$1:B10,COMPILFAM)=0,ROW(COMPILFAM),ROWS(COMPILFAM)+ROW(COMPILFAM))))))</f>
        <v>BLAZERS KNITTED</v>
      </c>
      <c r="C11" s="24" t="s">
        <v>150</v>
      </c>
      <c r="D11" s="25" t="s">
        <v>157</v>
      </c>
      <c r="E11" s="24" t="s">
        <v>150</v>
      </c>
    </row>
    <row r="12" spans="1:6" ht="13.5" customHeight="1">
      <c r="A12" s="5" t="str">
        <f t="array" aca="1" ref="A12" ca="1">IF(ROWS($2:12)&lt;=COUNTA(FAMILLES),INDEX(FAMILLES,SMALL(IF(FAMILLES&lt;&gt;"",ROW(INDIRECT("1:"&amp;ROWS(FAMILLES)))),ROWS($2:12)),MOD(SMALL(IF(FAMILLES&lt;&gt;"",ROW(INDIRECT("1:"&amp;ROWS(FAMILLES)))*10^5+COLUMN(FAMILLES)),ROWS($2:12)),10^5)-COLUMN(FAMILLES)+1),"")</f>
        <v>BAGS</v>
      </c>
      <c r="B12" s="5" t="str">
        <f t="array" aca="1" ref="B12" ca="1">IF(INDEX($A:$A,MIN(IF(COMPILFAM&lt;&gt;"",IF(COUNTIF(B$1:B11,COMPILFAM)=0,ROW(COMPILFAM),ROWS(COMPILFAM)+ROW(COMPILFAM)))))=0,"",INDEX($A:$A,MIN(IF(COMPILFAM&lt;&gt;"",IF(COUNTIF(B$1:B11,COMPILFAM)=0,ROW(COMPILFAM),ROWS(COMPILFAM)+ROW(COMPILFAM))))))</f>
        <v>BLAZERS SUIT</v>
      </c>
      <c r="C12" s="24" t="s">
        <v>157</v>
      </c>
      <c r="D12" s="25" t="s">
        <v>151</v>
      </c>
      <c r="E12" s="24" t="s">
        <v>157</v>
      </c>
    </row>
    <row r="13" spans="1:6" ht="13.5" customHeight="1">
      <c r="A13" s="5" t="str">
        <f t="array" aca="1" ref="A13" ca="1">IF(ROWS($2:13)&lt;=COUNTA(FAMILLES),INDEX(FAMILLES,SMALL(IF(FAMILLES&lt;&gt;"",ROW(INDIRECT("1:"&amp;ROWS(FAMILLES)))),ROWS($2:13)),MOD(SMALL(IF(FAMILLES&lt;&gt;"",ROW(INDIRECT("1:"&amp;ROWS(FAMILLES)))*10^5+COLUMN(FAMILLES)),ROWS($2:13)),10^5)-COLUMN(FAMILLES)+1),"")</f>
        <v>BAGS</v>
      </c>
      <c r="B13" s="5" t="str">
        <f t="array" aca="1" ref="B13" ca="1">IF(INDEX($A:$A,MIN(IF(COMPILFAM&lt;&gt;"",IF(COUNTIF(B$1:B12,COMPILFAM)=0,ROW(COMPILFAM),ROWS(COMPILFAM)+ROW(COMPILFAM)))))=0,"",INDEX($A:$A,MIN(IF(COMPILFAM&lt;&gt;"",IF(COUNTIF(B$1:B12,COMPILFAM)=0,ROW(COMPILFAM),ROWS(COMPILFAM)+ROW(COMPILFAM))))))</f>
        <v>BLAZERS WOVEN</v>
      </c>
      <c r="C13" s="24" t="s">
        <v>151</v>
      </c>
      <c r="D13" s="25" t="s">
        <v>140</v>
      </c>
      <c r="E13" s="24" t="s">
        <v>151</v>
      </c>
    </row>
    <row r="14" spans="1:6" ht="13.5" customHeight="1">
      <c r="A14" s="5" t="str">
        <f t="array" aca="1" ref="A14" ca="1">IF(ROWS($2:14)&lt;=COUNTA(FAMILLES),INDEX(FAMILLES,SMALL(IF(FAMILLES&lt;&gt;"",ROW(INDIRECT("1:"&amp;ROWS(FAMILLES)))),ROWS($2:14)),MOD(SMALL(IF(FAMILLES&lt;&gt;"",ROW(INDIRECT("1:"&amp;ROWS(FAMILLES)))*10^5+COLUMN(FAMILLES)),ROWS($2:14)),10^5)-COLUMN(FAMILLES)+1),"")</f>
        <v>BEACHWEAR</v>
      </c>
      <c r="B14" s="5" t="str">
        <f t="array" aca="1" ref="B14" ca="1">IF(INDEX($A:$A,MIN(IF(COMPILFAM&lt;&gt;"",IF(COUNTIF(B$1:B13,COMPILFAM)=0,ROW(COMPILFAM),ROWS(COMPILFAM)+ROW(COMPILFAM)))))=0,"",INDEX($A:$A,MIN(IF(COMPILFAM&lt;&gt;"",IF(COUNTIF(B$1:B13,COMPILFAM)=0,ROW(COMPILFAM),ROWS(COMPILFAM)+ROW(COMPILFAM))))))</f>
        <v>BLOUSES</v>
      </c>
      <c r="C14" s="24" t="s">
        <v>140</v>
      </c>
      <c r="D14" s="25" t="s">
        <v>141</v>
      </c>
      <c r="E14" s="24" t="s">
        <v>140</v>
      </c>
    </row>
    <row r="15" spans="1:6" ht="13.5" customHeight="1">
      <c r="A15" s="5" t="str">
        <f t="array" aca="1" ref="A15" ca="1">IF(ROWS($2:15)&lt;=COUNTA(FAMILLES),INDEX(FAMILLES,SMALL(IF(FAMILLES&lt;&gt;"",ROW(INDIRECT("1:"&amp;ROWS(FAMILLES)))),ROWS($2:15)),MOD(SMALL(IF(FAMILLES&lt;&gt;"",ROW(INDIRECT("1:"&amp;ROWS(FAMILLES)))*10^5+COLUMN(FAMILLES)),ROWS($2:15)),10^5)-COLUMN(FAMILLES)+1),"")</f>
        <v>BELTS</v>
      </c>
      <c r="B15" s="5" t="str">
        <f t="array" aca="1" ref="B15" ca="1">IF(INDEX($A:$A,MIN(IF(COMPILFAM&lt;&gt;"",IF(COUNTIF(B$1:B14,COMPILFAM)=0,ROW(COMPILFAM),ROWS(COMPILFAM)+ROW(COMPILFAM)))))=0,"",INDEX($A:$A,MIN(IF(COMPILFAM&lt;&gt;"",IF(COUNTIF(B$1:B14,COMPILFAM)=0,ROW(COMPILFAM),ROWS(COMPILFAM)+ROW(COMPILFAM))))))</f>
        <v>BLOUSES DENIM</v>
      </c>
      <c r="C15" s="24" t="s">
        <v>141</v>
      </c>
      <c r="D15" s="25" t="s">
        <v>142</v>
      </c>
      <c r="E15" s="24" t="s">
        <v>141</v>
      </c>
    </row>
    <row r="16" spans="1:6" ht="13.5" customHeight="1">
      <c r="A16" s="5" t="str">
        <f t="array" aca="1" ref="A16" ca="1">IF(ROWS($2:16)&lt;=COUNTA(FAMILLES),INDEX(FAMILLES,SMALL(IF(FAMILLES&lt;&gt;"",ROW(INDIRECT("1:"&amp;ROWS(FAMILLES)))),ROWS($2:16)),MOD(SMALL(IF(FAMILLES&lt;&gt;"",ROW(INDIRECT("1:"&amp;ROWS(FAMILLES)))*10^5+COLUMN(FAMILLES)),ROWS($2:16)),10^5)-COLUMN(FAMILLES)+1),"")</f>
        <v>BEACHWEAR</v>
      </c>
      <c r="B16" s="5" t="str">
        <f t="array" aca="1" ref="B16" ca="1">IF(INDEX($A:$A,MIN(IF(COMPILFAM&lt;&gt;"",IF(COUNTIF(B$1:B15,COMPILFAM)=0,ROW(COMPILFAM),ROWS(COMPILFAM)+ROW(COMPILFAM)))))=0,"",INDEX($A:$A,MIN(IF(COMPILFAM&lt;&gt;"",IF(COUNTIF(B$1:B15,COMPILFAM)=0,ROW(COMPILFAM),ROWS(COMPILFAM)+ROW(COMPILFAM))))))</f>
        <v>BLOUSES WOVEN</v>
      </c>
      <c r="C16" s="24" t="s">
        <v>142</v>
      </c>
      <c r="D16" s="25" t="s">
        <v>179</v>
      </c>
      <c r="E16" s="24" t="s">
        <v>142</v>
      </c>
    </row>
    <row r="17" spans="1:5" ht="13.5" customHeight="1">
      <c r="A17" s="5" t="str">
        <f t="array" aca="1" ref="A17" ca="1">IF(ROWS($2:17)&lt;=COUNTA(FAMILLES),INDEX(FAMILLES,SMALL(IF(FAMILLES&lt;&gt;"",ROW(INDIRECT("1:"&amp;ROWS(FAMILLES)))),ROWS($2:17)),MOD(SMALL(IF(FAMILLES&lt;&gt;"",ROW(INDIRECT("1:"&amp;ROWS(FAMILLES)))*10^5+COLUMN(FAMILLES)),ROWS($2:17)),10^5)-COLUMN(FAMILLES)+1),"")</f>
        <v>BELTS</v>
      </c>
      <c r="B17" s="5" t="str">
        <f t="array" aca="1" ref="B17" ca="1">IF(INDEX($A:$A,MIN(IF(COMPILFAM&lt;&gt;"",IF(COUNTIF(B$1:B16,COMPILFAM)=0,ROW(COMPILFAM),ROWS(COMPILFAM)+ROW(COMPILFAM)))))=0,"",INDEX($A:$A,MIN(IF(COMPILFAM&lt;&gt;"",IF(COUNTIF(B$1:B16,COMPILFAM)=0,ROW(COMPILFAM),ROWS(COMPILFAM)+ROW(COMPILFAM))))))</f>
        <v>CASUAL SHOES OTHERS</v>
      </c>
      <c r="C17" s="24" t="s">
        <v>216</v>
      </c>
      <c r="D17" s="25" t="s">
        <v>180</v>
      </c>
      <c r="E17" s="24" t="s">
        <v>187</v>
      </c>
    </row>
    <row r="18" spans="1:5" ht="13.5" customHeight="1">
      <c r="A18" s="5" t="str">
        <f t="array" aca="1" ref="A18" ca="1">IF(ROWS($2:18)&lt;=COUNTA(FAMILLES),INDEX(FAMILLES,SMALL(IF(FAMILLES&lt;&gt;"",ROW(INDIRECT("1:"&amp;ROWS(FAMILLES)))),ROWS($2:18)),MOD(SMALL(IF(FAMILLES&lt;&gt;"",ROW(INDIRECT("1:"&amp;ROWS(FAMILLES)))*10^5+COLUMN(FAMILLES)),ROWS($2:18)),10^5)-COLUMN(FAMILLES)+1),"")</f>
        <v>BELTS LEATHER</v>
      </c>
      <c r="B18" s="5" t="str">
        <f t="array" aca="1" ref="B18" ca="1">IF(INDEX($A:$A,MIN(IF(COMPILFAM&lt;&gt;"",IF(COUNTIF(B$1:B17,COMPILFAM)=0,ROW(COMPILFAM),ROWS(COMPILFAM)+ROW(COMPILFAM)))))=0,"",INDEX($A:$A,MIN(IF(COMPILFAM&lt;&gt;"",IF(COUNTIF(B$1:B17,COMPILFAM)=0,ROW(COMPILFAM),ROWS(COMPILFAM)+ROW(COMPILFAM))))))</f>
        <v>BLOUSON</v>
      </c>
      <c r="C18" s="24" t="s">
        <v>187</v>
      </c>
      <c r="D18" s="25" t="s">
        <v>190</v>
      </c>
      <c r="E18" s="24" t="s">
        <v>188</v>
      </c>
    </row>
    <row r="19" spans="1:5" ht="13.5" customHeight="1">
      <c r="A19" s="5" t="str">
        <f t="array" aca="1" ref="A19" ca="1">IF(ROWS($2:19)&lt;=COUNTA(FAMILLES),INDEX(FAMILLES,SMALL(IF(FAMILLES&lt;&gt;"",ROW(INDIRECT("1:"&amp;ROWS(FAMILLES)))),ROWS($2:19)),MOD(SMALL(IF(FAMILLES&lt;&gt;"",ROW(INDIRECT("1:"&amp;ROWS(FAMILLES)))*10^5+COLUMN(FAMILLES)),ROWS($2:19)),10^5)-COLUMN(FAMILLES)+1),"")</f>
        <v>BELTS</v>
      </c>
      <c r="B19" s="5" t="str">
        <f t="array" aca="1" ref="B19" ca="1">IF(INDEX($A:$A,MIN(IF(COMPILFAM&lt;&gt;"",IF(COUNTIF(B$1:B18,COMPILFAM)=0,ROW(COMPILFAM),ROWS(COMPILFAM)+ROW(COMPILFAM)))))=0,"",INDEX($A:$A,MIN(IF(COMPILFAM&lt;&gt;"",IF(COUNTIF(B$1:B18,COMPILFAM)=0,ROW(COMPILFAM),ROWS(COMPILFAM)+ROW(COMPILFAM))))))</f>
        <v>CASUAL SHOES TEXTILE</v>
      </c>
      <c r="C19" s="24" t="s">
        <v>188</v>
      </c>
      <c r="D19" s="25" t="s">
        <v>217</v>
      </c>
      <c r="E19" s="24" t="s">
        <v>179</v>
      </c>
    </row>
    <row r="20" spans="1:5" ht="13.5" customHeight="1">
      <c r="A20" s="5" t="str">
        <f t="array" aca="1" ref="A20" ca="1">IF(ROWS($2:20)&lt;=COUNTA(FAMILLES),INDEX(FAMILLES,SMALL(IF(FAMILLES&lt;&gt;"",ROW(INDIRECT("1:"&amp;ROWS(FAMILLES)))),ROWS($2:20)),MOD(SMALL(IF(FAMILLES&lt;&gt;"",ROW(INDIRECT("1:"&amp;ROWS(FAMILLES)))*10^5+COLUMN(FAMILLES)),ROWS($2:20)),10^5)-COLUMN(FAMILLES)+1),"")</f>
        <v>BELTS LEATHER</v>
      </c>
      <c r="B20" s="5" t="str">
        <f t="array" aca="1" ref="B20" ca="1">IF(INDEX($A:$A,MIN(IF(COMPILFAM&lt;&gt;"",IF(COUNTIF(B$1:B19,COMPILFAM)=0,ROW(COMPILFAM),ROWS(COMPILFAM)+ROW(COMPILFAM)))))=0,"",INDEX($A:$A,MIN(IF(COMPILFAM&lt;&gt;"",IF(COUNTIF(B$1:B19,COMPILFAM)=0,ROW(COMPILFAM),ROWS(COMPILFAM)+ROW(COMPILFAM))))))</f>
        <v>BRIEF MINI</v>
      </c>
      <c r="C20" s="24" t="s">
        <v>179</v>
      </c>
      <c r="D20" s="25" t="s">
        <v>218</v>
      </c>
      <c r="E20" s="24" t="s">
        <v>180</v>
      </c>
    </row>
    <row r="21" spans="1:5" ht="13.5" customHeight="1">
      <c r="A21" s="5" t="str">
        <f t="array" aca="1" ref="A21" ca="1">IF(ROWS($2:21)&lt;=COUNTA(FAMILLES),INDEX(FAMILLES,SMALL(IF(FAMILLES&lt;&gt;"",ROW(INDIRECT("1:"&amp;ROWS(FAMILLES)))),ROWS($2:21)),MOD(SMALL(IF(FAMILLES&lt;&gt;"",ROW(INDIRECT("1:"&amp;ROWS(FAMILLES)))*10^5+COLUMN(FAMILLES)),ROWS($2:21)),10^5)-COLUMN(FAMILLES)+1),"")</f>
        <v>BELTS NON-LEATHER</v>
      </c>
      <c r="B21" s="5" t="str">
        <f t="array" aca="1" ref="B21" ca="1">IF(INDEX($A:$A,MIN(IF(COMPILFAM&lt;&gt;"",IF(COUNTIF(B$1:B20,COMPILFAM)=0,ROW(COMPILFAM),ROWS(COMPILFAM)+ROW(COMPILFAM)))))=0,"",INDEX($A:$A,MIN(IF(COMPILFAM&lt;&gt;"",IF(COUNTIF(B$1:B20,COMPILFAM)=0,ROW(COMPILFAM),ROWS(COMPILFAM)+ROW(COMPILFAM))))))</f>
        <v>CHKCAD</v>
      </c>
      <c r="C21" s="24" t="s">
        <v>180</v>
      </c>
      <c r="D21" s="25" t="s">
        <v>221</v>
      </c>
      <c r="E21" s="24" t="s">
        <v>189</v>
      </c>
    </row>
    <row r="22" spans="1:5" ht="13.5" customHeight="1">
      <c r="A22" s="5" t="str">
        <f t="array" aca="1" ref="A22" ca="1">IF(ROWS($2:22)&lt;=COUNTA(FAMILLES),INDEX(FAMILLES,SMALL(IF(FAMILLES&lt;&gt;"",ROW(INDIRECT("1:"&amp;ROWS(FAMILLES)))),ROWS($2:22)),MOD(SMALL(IF(FAMILLES&lt;&gt;"",ROW(INDIRECT("1:"&amp;ROWS(FAMILLES)))*10^5+COLUMN(FAMILLES)),ROWS($2:22)),10^5)-COLUMN(FAMILLES)+1),"")</f>
        <v>BELTS LEATHER</v>
      </c>
      <c r="B22" s="5" t="str">
        <f t="array" aca="1" ref="B22" ca="1">IF(INDEX($A:$A,MIN(IF(COMPILFAM&lt;&gt;"",IF(COUNTIF(B$1:B21,COMPILFAM)=0,ROW(COMPILFAM),ROWS(COMPILFAM)+ROW(COMPILFAM)))))=0,"",INDEX($A:$A,MIN(IF(COMPILFAM&lt;&gt;"",IF(COUNTIF(B$1:B21,COMPILFAM)=0,ROW(COMPILFAM),ROWS(COMPILFAM)+ROW(COMPILFAM))))))</f>
        <v>BRIEF STRING</v>
      </c>
      <c r="C22" s="24" t="s">
        <v>189</v>
      </c>
      <c r="D22" s="25" t="s">
        <v>225</v>
      </c>
      <c r="E22" s="24" t="s">
        <v>190</v>
      </c>
    </row>
    <row r="23" spans="1:5" ht="13.5" customHeight="1">
      <c r="A23" s="5" t="str">
        <f t="array" aca="1" ref="A23" ca="1">IF(ROWS($2:23)&lt;=COUNTA(FAMILLES),INDEX(FAMILLES,SMALL(IF(FAMILLES&lt;&gt;"",ROW(INDIRECT("1:"&amp;ROWS(FAMILLES)))),ROWS($2:23)),MOD(SMALL(IF(FAMILLES&lt;&gt;"",ROW(INDIRECT("1:"&amp;ROWS(FAMILLES)))*10^5+COLUMN(FAMILLES)),ROWS($2:23)),10^5)-COLUMN(FAMILLES)+1),"")</f>
        <v>BELTS NON-LEATHER</v>
      </c>
      <c r="B23" s="5" t="str">
        <f t="array" aca="1" ref="B23" ca="1">IF(INDEX($A:$A,MIN(IF(COMPILFAM&lt;&gt;"",IF(COUNTIF(B$1:B22,COMPILFAM)=0,ROW(COMPILFAM),ROWS(COMPILFAM)+ROW(COMPILFAM)))))=0,"",INDEX($A:$A,MIN(IF(COMPILFAM&lt;&gt;"",IF(COUNTIF(B$1:B22,COMPILFAM)=0,ROW(COMPILFAM),ROWS(COMPILFAM)+ROW(COMPILFAM))))))</f>
        <v>COATS</v>
      </c>
      <c r="C23" s="24" t="s">
        <v>143</v>
      </c>
      <c r="D23" s="25" t="s">
        <v>226</v>
      </c>
      <c r="E23" s="24" t="s">
        <v>217</v>
      </c>
    </row>
    <row r="24" spans="1:5" ht="13.5" customHeight="1">
      <c r="A24" s="5" t="str">
        <f t="array" aca="1" ref="A24" ca="1">IF(ROWS($2:24)&lt;=COUNTA(FAMILLES),INDEX(FAMILLES,SMALL(IF(FAMILLES&lt;&gt;"",ROW(INDIRECT("1:"&amp;ROWS(FAMILLES)))),ROWS($2:24)),MOD(SMALL(IF(FAMILLES&lt;&gt;"",ROW(INDIRECT("1:"&amp;ROWS(FAMILLES)))*10^5+COLUMN(FAMILLES)),ROWS($2:24)),10^5)-COLUMN(FAMILLES)+1),"")</f>
        <v>BLAZER</v>
      </c>
      <c r="B24" s="5" t="str">
        <f t="array" aca="1" ref="B24" ca="1">IF(INDEX($A:$A,MIN(IF(COMPILFAM&lt;&gt;"",IF(COUNTIF(B$1:B23,COMPILFAM)=0,ROW(COMPILFAM),ROWS(COMPILFAM)+ROW(COMPILFAM)))))=0,"",INDEX($A:$A,MIN(IF(COMPILFAM&lt;&gt;"",IF(COUNTIF(B$1:B23,COMPILFAM)=0,ROW(COMPILFAM),ROWS(COMPILFAM)+ROW(COMPILFAM))))))</f>
        <v>COATS WOVEN</v>
      </c>
      <c r="C24" s="24" t="s">
        <v>139</v>
      </c>
      <c r="D24" s="25" t="s">
        <v>227</v>
      </c>
      <c r="E24" s="24" t="s">
        <v>218</v>
      </c>
    </row>
    <row r="25" spans="1:5" ht="13.5" customHeight="1">
      <c r="A25" s="5" t="str">
        <f t="array" aca="1" ref="A25" ca="1">IF(ROWS($2:25)&lt;=COUNTA(FAMILLES),INDEX(FAMILLES,SMALL(IF(FAMILLES&lt;&gt;"",ROW(INDIRECT("1:"&amp;ROWS(FAMILLES)))),ROWS($2:25)),MOD(SMALL(IF(FAMILLES&lt;&gt;"",ROW(INDIRECT("1:"&amp;ROWS(FAMILLES)))*10^5+COLUMN(FAMILLES)),ROWS($2:25)),10^5)-COLUMN(FAMILLES)+1),"")</f>
        <v>BELTS NON-LEATHER</v>
      </c>
      <c r="B25" s="5" t="str">
        <f t="array" aca="1" ref="B25" ca="1">IF(INDEX($A:$A,MIN(IF(COMPILFAM&lt;&gt;"",IF(COUNTIF(B$1:B24,COMPILFAM)=0,ROW(COMPILFAM),ROWS(COMPILFAM)+ROW(COMPILFAM)))))=0,"",INDEX($A:$A,MIN(IF(COMPILFAM&lt;&gt;"",IF(COUNTIF(B$1:B24,COMPILFAM)=0,ROW(COMPILFAM),ROWS(COMPILFAM)+ROW(COMPILFAM))))))</f>
        <v>DENIM PANTS</v>
      </c>
      <c r="C25" s="24" t="s">
        <v>190</v>
      </c>
      <c r="D25" s="25" t="s">
        <v>228</v>
      </c>
      <c r="E25" s="24" t="s">
        <v>193</v>
      </c>
    </row>
    <row r="26" spans="1:5" ht="13.5" customHeight="1">
      <c r="A26" s="5" t="str">
        <f t="array" aca="1" ref="A26" ca="1">IF(ROWS($2:26)&lt;=COUNTA(FAMILLES),INDEX(FAMILLES,SMALL(IF(FAMILLES&lt;&gt;"",ROW(INDIRECT("1:"&amp;ROWS(FAMILLES)))),ROWS($2:26)),MOD(SMALL(IF(FAMILLES&lt;&gt;"",ROW(INDIRECT("1:"&amp;ROWS(FAMILLES)))*10^5+COLUMN(FAMILLES)),ROWS($2:26)),10^5)-COLUMN(FAMILLES)+1),"")</f>
        <v>BLAZER</v>
      </c>
      <c r="B26" s="5" t="str">
        <f t="array" aca="1" ref="B26" ca="1">IF(INDEX($A:$A,MIN(IF(COMPILFAM&lt;&gt;"",IF(COUNTIF(B$1:B25,COMPILFAM)=0,ROW(COMPILFAM),ROWS(COMPILFAM)+ROW(COMPILFAM)))))=0,"",INDEX($A:$A,MIN(IF(COMPILFAM&lt;&gt;"",IF(COUNTIF(B$1:B25,COMPILFAM)=0,ROW(COMPILFAM),ROWS(COMPILFAM)+ROW(COMPILFAM))))))</f>
        <v>CHAUSSETTE</v>
      </c>
      <c r="C26" s="24" t="s">
        <v>191</v>
      </c>
      <c r="D26" s="25" t="s">
        <v>229</v>
      </c>
      <c r="E26" s="24" t="s">
        <v>247</v>
      </c>
    </row>
    <row r="27" spans="1:5" ht="13.5" customHeight="1">
      <c r="A27" s="5" t="str">
        <f t="array" aca="1" ref="A27" ca="1">IF(ROWS($2:27)&lt;=COUNTA(FAMILLES),INDEX(FAMILLES,SMALL(IF(FAMILLES&lt;&gt;"",ROW(INDIRECT("1:"&amp;ROWS(FAMILLES)))),ROWS($2:27)),MOD(SMALL(IF(FAMILLES&lt;&gt;"",ROW(INDIRECT("1:"&amp;ROWS(FAMILLES)))*10^5+COLUMN(FAMILLES)),ROWS($2:27)),10^5)-COLUMN(FAMILLES)+1),"")</f>
        <v>BLAZERS KNITTED</v>
      </c>
      <c r="B27" s="5" t="str">
        <f t="array" aca="1" ref="B27" ca="1">IF(INDEX($A:$A,MIN(IF(COMPILFAM&lt;&gt;"",IF(COUNTIF(B$1:B26,COMPILFAM)=0,ROW(COMPILFAM),ROWS(COMPILFAM)+ROW(COMPILFAM)))))=0,"",INDEX($A:$A,MIN(IF(COMPILFAM&lt;&gt;"",IF(COUNTIF(B$1:B26,COMPILFAM)=0,ROW(COMPILFAM),ROWS(COMPILFAM)+ROW(COMPILFAM))))))</f>
        <v>DRESSES</v>
      </c>
      <c r="C27" s="24" t="s">
        <v>217</v>
      </c>
      <c r="D27" s="25" t="s">
        <v>230</v>
      </c>
      <c r="E27" s="24" t="s">
        <v>144</v>
      </c>
    </row>
    <row r="28" spans="1:5" ht="13.5" customHeight="1">
      <c r="A28" s="5" t="str">
        <f t="array" aca="1" ref="A28" ca="1">IF(ROWS($2:28)&lt;=COUNTA(FAMILLES),INDEX(FAMILLES,SMALL(IF(FAMILLES&lt;&gt;"",ROW(INDIRECT("1:"&amp;ROWS(FAMILLES)))),ROWS($2:28)),MOD(SMALL(IF(FAMILLES&lt;&gt;"",ROW(INDIRECT("1:"&amp;ROWS(FAMILLES)))*10^5+COLUMN(FAMILLES)),ROWS($2:28)),10^5)-COLUMN(FAMILLES)+1),"")</f>
        <v>BLAZER</v>
      </c>
      <c r="B28" s="5" t="str">
        <f t="array" aca="1" ref="B28" ca="1">IF(INDEX($A:$A,MIN(IF(COMPILFAM&lt;&gt;"",IF(COUNTIF(B$1:B27,COMPILFAM)=0,ROW(COMPILFAM),ROWS(COMPILFAM)+ROW(COMPILFAM)))))=0,"",INDEX($A:$A,MIN(IF(COMPILFAM&lt;&gt;"",IF(COUNTIF(B$1:B27,COMPILFAM)=0,ROW(COMPILFAM),ROWS(COMPILFAM)+ROW(COMPILFAM))))))</f>
        <v>CHEMISE</v>
      </c>
      <c r="C28" s="24" t="s">
        <v>218</v>
      </c>
      <c r="D28" s="25" t="s">
        <v>397</v>
      </c>
      <c r="E28" s="24" t="s">
        <v>219</v>
      </c>
    </row>
    <row r="29" spans="1:5" ht="13.5" customHeight="1">
      <c r="A29" s="5" t="str">
        <f t="array" aca="1" ref="A29" ca="1">IF(ROWS($2:29)&lt;=COUNTA(FAMILLES),INDEX(FAMILLES,SMALL(IF(FAMILLES&lt;&gt;"",ROW(INDIRECT("1:"&amp;ROWS(FAMILLES)))),ROWS($2:29)),MOD(SMALL(IF(FAMILLES&lt;&gt;"",ROW(INDIRECT("1:"&amp;ROWS(FAMILLES)))*10^5+COLUMN(FAMILLES)),ROWS($2:29)),10^5)-COLUMN(FAMILLES)+1),"")</f>
        <v>BLAZERS KNITTED</v>
      </c>
      <c r="B29" s="5" t="str">
        <f t="array" aca="1" ref="B29" ca="1">IF(INDEX($A:$A,MIN(IF(COMPILFAM&lt;&gt;"",IF(COUNTIF(B$1:B28,COMPILFAM)=0,ROW(COMPILFAM),ROWS(COMPILFAM)+ROW(COMPILFAM)))))=0,"",INDEX($A:$A,MIN(IF(COMPILFAM&lt;&gt;"",IF(COUNTIF(B$1:B28,COMPILFAM)=0,ROW(COMPILFAM),ROWS(COMPILFAM)+ROW(COMPILFAM))))))</f>
        <v>DRESSES DENIM</v>
      </c>
      <c r="C29" s="24" t="s">
        <v>192</v>
      </c>
      <c r="D29" s="25" t="s">
        <v>231</v>
      </c>
      <c r="E29" s="24" t="s">
        <v>220</v>
      </c>
    </row>
    <row r="30" spans="1:5" ht="13.5" customHeight="1">
      <c r="A30" s="5" t="str">
        <f t="array" aca="1" ref="A30" ca="1">IF(ROWS($2:30)&lt;=COUNTA(FAMILLES),INDEX(FAMILLES,SMALL(IF(FAMILLES&lt;&gt;"",ROW(INDIRECT("1:"&amp;ROWS(FAMILLES)))),ROWS($2:30)),MOD(SMALL(IF(FAMILLES&lt;&gt;"",ROW(INDIRECT("1:"&amp;ROWS(FAMILLES)))*10^5+COLUMN(FAMILLES)),ROWS($2:30)),10^5)-COLUMN(FAMILLES)+1),"")</f>
        <v>BLAZERS SUIT</v>
      </c>
      <c r="B30" s="5" t="str">
        <f t="array" aca="1" ref="B30" ca="1">IF(INDEX($A:$A,MIN(IF(COMPILFAM&lt;&gt;"",IF(COUNTIF(B$1:B29,COMPILFAM)=0,ROW(COMPILFAM),ROWS(COMPILFAM)+ROW(COMPILFAM)))))=0,"",INDEX($A:$A,MIN(IF(COMPILFAM&lt;&gt;"",IF(COUNTIF(B$1:B29,COMPILFAM)=0,ROW(COMPILFAM),ROWS(COMPILFAM)+ROW(COMPILFAM))))))</f>
        <v>CHEMISETTE COLLECTION</v>
      </c>
      <c r="C30" s="24" t="s">
        <v>193</v>
      </c>
      <c r="D30" s="25" t="s">
        <v>253</v>
      </c>
      <c r="E30" s="24" t="s">
        <v>221</v>
      </c>
    </row>
    <row r="31" spans="1:5" ht="13.5" customHeight="1">
      <c r="A31" s="5" t="str">
        <f t="array" aca="1" ref="A31" ca="1">IF(ROWS($2:31)&lt;=COUNTA(FAMILLES),INDEX(FAMILLES,SMALL(IF(FAMILLES&lt;&gt;"",ROW(INDIRECT("1:"&amp;ROWS(FAMILLES)))),ROWS($2:31)),MOD(SMALL(IF(FAMILLES&lt;&gt;"",ROW(INDIRECT("1:"&amp;ROWS(FAMILLES)))*10^5+COLUMN(FAMILLES)),ROWS($2:31)),10^5)-COLUMN(FAMILLES)+1),"")</f>
        <v>BLAZERS KNITTED</v>
      </c>
      <c r="B31" s="5" t="str">
        <f t="array" aca="1" ref="B31" ca="1">IF(INDEX($A:$A,MIN(IF(COMPILFAM&lt;&gt;"",IF(COUNTIF(B$1:B30,COMPILFAM)=0,ROW(COMPILFAM),ROWS(COMPILFAM)+ROW(COMPILFAM)))))=0,"",INDEX($A:$A,MIN(IF(COMPILFAM&lt;&gt;"",IF(COUNTIF(B$1:B30,COMPILFAM)=0,ROW(COMPILFAM),ROWS(COMPILFAM)+ROW(COMPILFAM))))))</f>
        <v>DRESSES FLAT KNITTED</v>
      </c>
      <c r="C31" s="24" t="s">
        <v>194</v>
      </c>
      <c r="D31" s="25" t="s">
        <v>170</v>
      </c>
      <c r="E31" s="24" t="s">
        <v>222</v>
      </c>
    </row>
    <row r="32" spans="1:5" ht="13.5" customHeight="1">
      <c r="A32" s="5" t="str">
        <f t="array" aca="1" ref="A32" ca="1">IF(ROWS($2:32)&lt;=COUNTA(FAMILLES),INDEX(FAMILLES,SMALL(IF(FAMILLES&lt;&gt;"",ROW(INDIRECT("1:"&amp;ROWS(FAMILLES)))),ROWS($2:32)),MOD(SMALL(IF(FAMILLES&lt;&gt;"",ROW(INDIRECT("1:"&amp;ROWS(FAMILLES)))*10^5+COLUMN(FAMILLES)),ROWS($2:32)),10^5)-COLUMN(FAMILLES)+1),"")</f>
        <v>BLAZERS SUIT</v>
      </c>
      <c r="B32" s="5" t="str">
        <f t="array" aca="1" ref="B32" ca="1">IF(INDEX($A:$A,MIN(IF(COMPILFAM&lt;&gt;"",IF(COUNTIF(B$1:B31,COMPILFAM)=0,ROW(COMPILFAM),ROWS(COMPILFAM)+ROW(COMPILFAM)))))=0,"",INDEX($A:$A,MIN(IF(COMPILFAM&lt;&gt;"",IF(COUNTIF(B$1:B31,COMPILFAM)=0,ROW(COMPILFAM),ROWS(COMPILFAM)+ROW(COMPILFAM))))))</f>
        <v>DRESSES KNITTED</v>
      </c>
      <c r="C32" s="24" t="s">
        <v>245</v>
      </c>
      <c r="D32" s="25" t="s">
        <v>181</v>
      </c>
      <c r="E32" s="24" t="s">
        <v>223</v>
      </c>
    </row>
    <row r="33" spans="1:5" ht="13.5" customHeight="1">
      <c r="A33" s="5" t="str">
        <f t="array" aca="1" ref="A33" ca="1">IF(ROWS($2:33)&lt;=COUNTA(FAMILLES),INDEX(FAMILLES,SMALL(IF(FAMILLES&lt;&gt;"",ROW(INDIRECT("1:"&amp;ROWS(FAMILLES)))),ROWS($2:33)),MOD(SMALL(IF(FAMILLES&lt;&gt;"",ROW(INDIRECT("1:"&amp;ROWS(FAMILLES)))*10^5+COLUMN(FAMILLES)),ROWS($2:33)),10^5)-COLUMN(FAMILLES)+1),"")</f>
        <v>BLAZERS WOVEN</v>
      </c>
      <c r="B33" s="5" t="str">
        <f t="array" aca="1" ref="B33" ca="1">IF(INDEX($A:$A,MIN(IF(COMPILFAM&lt;&gt;"",IF(COUNTIF(B$1:B32,COMPILFAM)=0,ROW(COMPILFAM),ROWS(COMPILFAM)+ROW(COMPILFAM)))))=0,"",INDEX($A:$A,MIN(IF(COMPILFAM&lt;&gt;"",IF(COUNTIF(B$1:B32,COMPILFAM)=0,ROW(COMPILFAM),ROWS(COMPILFAM)+ROW(COMPILFAM))))))</f>
        <v>COLLLANTS</v>
      </c>
      <c r="C33" s="24" t="s">
        <v>144</v>
      </c>
      <c r="D33" s="25" t="s">
        <v>182</v>
      </c>
      <c r="E33" s="24" t="s">
        <v>224</v>
      </c>
    </row>
    <row r="34" spans="1:5" ht="13.5" customHeight="1">
      <c r="A34" s="5" t="str">
        <f t="array" aca="1" ref="A34" ca="1">IF(ROWS($2:34)&lt;=COUNTA(FAMILLES),INDEX(FAMILLES,SMALL(IF(FAMILLES&lt;&gt;"",ROW(INDIRECT("1:"&amp;ROWS(FAMILLES)))),ROWS($2:34)),MOD(SMALL(IF(FAMILLES&lt;&gt;"",ROW(INDIRECT("1:"&amp;ROWS(FAMILLES)))*10^5+COLUMN(FAMILLES)),ROWS($2:34)),10^5)-COLUMN(FAMILLES)+1),"")</f>
        <v>BLAZERS SUIT</v>
      </c>
      <c r="B34" s="5" t="str">
        <f t="array" aca="1" ref="B34" ca="1">IF(INDEX($A:$A,MIN(IF(COMPILFAM&lt;&gt;"",IF(COUNTIF(B$1:B33,COMPILFAM)=0,ROW(COMPILFAM),ROWS(COMPILFAM)+ROW(COMPILFAM)))))=0,"",INDEX($A:$A,MIN(IF(COMPILFAM&lt;&gt;"",IF(COUNTIF(B$1:B33,COMPILFAM)=0,ROW(COMPILFAM),ROWS(COMPILFAM)+ROW(COMPILFAM))))))</f>
        <v>CHO7</v>
      </c>
      <c r="C34" s="24" t="s">
        <v>219</v>
      </c>
      <c r="D34" s="25" t="s">
        <v>183</v>
      </c>
      <c r="E34" s="24" t="s">
        <v>225</v>
      </c>
    </row>
    <row r="35" spans="1:5" ht="13.5" customHeight="1">
      <c r="A35" s="5" t="str">
        <f t="array" aca="1" ref="A35" ca="1">IF(ROWS($2:35)&lt;=COUNTA(FAMILLES),INDEX(FAMILLES,SMALL(IF(FAMILLES&lt;&gt;"",ROW(INDIRECT("1:"&amp;ROWS(FAMILLES)))),ROWS($2:35)),MOD(SMALL(IF(FAMILLES&lt;&gt;"",ROW(INDIRECT("1:"&amp;ROWS(FAMILLES)))*10^5+COLUMN(FAMILLES)),ROWS($2:35)),10^5)-COLUMN(FAMILLES)+1),"")</f>
        <v>BLAZERS WOVEN</v>
      </c>
      <c r="B35" s="5" t="str">
        <f t="array" aca="1" ref="B35" ca="1">IF(INDEX($A:$A,MIN(IF(COMPILFAM&lt;&gt;"",IF(COUNTIF(B$1:B34,COMPILFAM)=0,ROW(COMPILFAM),ROWS(COMPILFAM)+ROW(COMPILFAM)))))=0,"",INDEX($A:$A,MIN(IF(COMPILFAM&lt;&gt;"",IF(COUNTIF(B$1:B34,COMPILFAM)=0,ROW(COMPILFAM),ROWS(COMPILFAM)+ROW(COMPILFAM))))))</f>
        <v>DRESSES LEATHER</v>
      </c>
      <c r="C35" s="24" t="s">
        <v>220</v>
      </c>
      <c r="D35" s="25" t="s">
        <v>232</v>
      </c>
      <c r="E35" s="24" t="s">
        <v>226</v>
      </c>
    </row>
    <row r="36" spans="1:5" ht="13.5" customHeight="1">
      <c r="A36" s="5" t="str">
        <f t="array" aca="1" ref="A36" ca="1">IF(ROWS($2:36)&lt;=COUNTA(FAMILLES),INDEX(FAMILLES,SMALL(IF(FAMILLES&lt;&gt;"",ROW(INDIRECT("1:"&amp;ROWS(FAMILLES)))),ROWS($2:36)),MOD(SMALL(IF(FAMILLES&lt;&gt;"",ROW(INDIRECT("1:"&amp;ROWS(FAMILLES)))*10^5+COLUMN(FAMILLES)),ROWS($2:36)),10^5)-COLUMN(FAMILLES)+1),"")</f>
        <v>BLOUSES</v>
      </c>
      <c r="B36" s="5" t="str">
        <f t="array" aca="1" ref="B36" ca="1">IF(INDEX($A:$A,MIN(IF(COMPILFAM&lt;&gt;"",IF(COUNTIF(B$1:B35,COMPILFAM)=0,ROW(COMPILFAM),ROWS(COMPILFAM)+ROW(COMPILFAM)))))=0,"",INDEX($A:$A,MIN(IF(COMPILFAM&lt;&gt;"",IF(COUNTIF(B$1:B35,COMPILFAM)=0,ROW(COMPILFAM),ROWS(COMPILFAM)+ROW(COMPILFAM))))))</f>
        <v>COSMETIC</v>
      </c>
      <c r="C36" s="24" t="s">
        <v>221</v>
      </c>
      <c r="D36" s="25" t="s">
        <v>173</v>
      </c>
      <c r="E36" s="24" t="s">
        <v>227</v>
      </c>
    </row>
    <row r="37" spans="1:5" ht="13.5" customHeight="1">
      <c r="A37" s="5" t="str">
        <f t="array" aca="1" ref="A37" ca="1">IF(ROWS($2:37)&lt;=COUNTA(FAMILLES),INDEX(FAMILLES,SMALL(IF(FAMILLES&lt;&gt;"",ROW(INDIRECT("1:"&amp;ROWS(FAMILLES)))),ROWS($2:37)),MOD(SMALL(IF(FAMILLES&lt;&gt;"",ROW(INDIRECT("1:"&amp;ROWS(FAMILLES)))*10^5+COLUMN(FAMILLES)),ROWS($2:37)),10^5)-COLUMN(FAMILLES)+1),"")</f>
        <v>BLAZERS WOVEN</v>
      </c>
      <c r="B37" s="5" t="str">
        <f t="array" aca="1" ref="B37" ca="1">IF(INDEX($A:$A,MIN(IF(COMPILFAM&lt;&gt;"",IF(COUNTIF(B$1:B36,COMPILFAM)=0,ROW(COMPILFAM),ROWS(COMPILFAM)+ROW(COMPILFAM)))))=0,"",INDEX($A:$A,MIN(IF(COMPILFAM&lt;&gt;"",IF(COUNTIF(B$1:B36,COMPILFAM)=0,ROW(COMPILFAM),ROWS(COMPILFAM)+ROW(COMPILFAM))))))</f>
        <v>DRESSES LIGHT WOVEN</v>
      </c>
      <c r="C37" s="24" t="s">
        <v>222</v>
      </c>
      <c r="D37" s="25" t="s">
        <v>174</v>
      </c>
      <c r="E37" s="24" t="s">
        <v>228</v>
      </c>
    </row>
    <row r="38" spans="1:5" ht="13.5" customHeight="1">
      <c r="A38" s="5" t="str">
        <f t="array" aca="1" ref="A38" ca="1">IF(ROWS($2:38)&lt;=COUNTA(FAMILLES),INDEX(FAMILLES,SMALL(IF(FAMILLES&lt;&gt;"",ROW(INDIRECT("1:"&amp;ROWS(FAMILLES)))),ROWS($2:38)),MOD(SMALL(IF(FAMILLES&lt;&gt;"",ROW(INDIRECT("1:"&amp;ROWS(FAMILLES)))*10^5+COLUMN(FAMILLES)),ROWS($2:38)),10^5)-COLUMN(FAMILLES)+1),"")</f>
        <v>BLOUSES</v>
      </c>
      <c r="B38" s="5" t="str">
        <f t="array" aca="1" ref="B38" ca="1">IF(INDEX($A:$A,MIN(IF(COMPILFAM&lt;&gt;"",IF(COUNTIF(B$1:B37,COMPILFAM)=0,ROW(COMPILFAM),ROWS(COMPILFAM)+ROW(COMPILFAM)))))=0,"",INDEX($A:$A,MIN(IF(COMPILFAM&lt;&gt;"",IF(COUNTIF(B$1:B37,COMPILFAM)=0,ROW(COMPILFAM),ROWS(COMPILFAM)+ROW(COMPILFAM))))))</f>
        <v>DENIM BLOUSES</v>
      </c>
      <c r="C38" s="24" t="s">
        <v>223</v>
      </c>
      <c r="D38" s="25" t="s">
        <v>176</v>
      </c>
      <c r="E38" s="24" t="s">
        <v>229</v>
      </c>
    </row>
    <row r="39" spans="1:5" ht="13.5" customHeight="1">
      <c r="A39" s="5" t="str">
        <f t="array" aca="1" ref="A39" ca="1">IF(ROWS($2:39)&lt;=COUNTA(FAMILLES),INDEX(FAMILLES,SMALL(IF(FAMILLES&lt;&gt;"",ROW(INDIRECT("1:"&amp;ROWS(FAMILLES)))),ROWS($2:39)),MOD(SMALL(IF(FAMILLES&lt;&gt;"",ROW(INDIRECT("1:"&amp;ROWS(FAMILLES)))*10^5+COLUMN(FAMILLES)),ROWS($2:39)),10^5)-COLUMN(FAMILLES)+1),"")</f>
        <v>BLOUSES DENIM</v>
      </c>
      <c r="B39" s="5" t="str">
        <f t="array" aca="1" ref="B39" ca="1">IF(INDEX($A:$A,MIN(IF(COMPILFAM&lt;&gt;"",IF(COUNTIF(B$1:B38,COMPILFAM)=0,ROW(COMPILFAM),ROWS(COMPILFAM)+ROW(COMPILFAM)))))=0,"",INDEX($A:$A,MIN(IF(COMPILFAM&lt;&gt;"",IF(COUNTIF(B$1:B38,COMPILFAM)=0,ROW(COMPILFAM),ROWS(COMPILFAM)+ROW(COMPILFAM))))))</f>
        <v>DRESSES SUIT</v>
      </c>
      <c r="C39" s="24" t="s">
        <v>224</v>
      </c>
      <c r="D39" s="25" t="s">
        <v>234</v>
      </c>
      <c r="E39" s="24" t="s">
        <v>230</v>
      </c>
    </row>
    <row r="40" spans="1:5" ht="13.5" customHeight="1">
      <c r="A40" s="5" t="str">
        <f t="array" aca="1" ref="A40" ca="1">IF(ROWS($2:40)&lt;=COUNTA(FAMILLES),INDEX(FAMILLES,SMALL(IF(FAMILLES&lt;&gt;"",ROW(INDIRECT("1:"&amp;ROWS(FAMILLES)))),ROWS($2:40)),MOD(SMALL(IF(FAMILLES&lt;&gt;"",ROW(INDIRECT("1:"&amp;ROWS(FAMILLES)))*10^5+COLUMN(FAMILLES)),ROWS($2:40)),10^5)-COLUMN(FAMILLES)+1),"")</f>
        <v>BLOUSES</v>
      </c>
      <c r="B40" s="5" t="str">
        <f t="array" aca="1" ref="B40" ca="1">IF(INDEX($A:$A,MIN(IF(COMPILFAM&lt;&gt;"",IF(COUNTIF(B$1:B39,COMPILFAM)=0,ROW(COMPILFAM),ROWS(COMPILFAM)+ROW(COMPILFAM)))))=0,"",INDEX($A:$A,MIN(IF(COMPILFAM&lt;&gt;"",IF(COUNTIF(B$1:B39,COMPILFAM)=0,ROW(COMPILFAM),ROWS(COMPILFAM)+ROW(COMPILFAM))))))</f>
        <v>DENIM JACKETS</v>
      </c>
      <c r="C40" s="24" t="s">
        <v>225</v>
      </c>
      <c r="D40" s="25" t="s">
        <v>236</v>
      </c>
      <c r="E40" s="24" t="s">
        <v>397</v>
      </c>
    </row>
    <row r="41" spans="1:5" ht="13.5" customHeight="1">
      <c r="A41" s="5" t="str">
        <f t="array" aca="1" ref="A41" ca="1">IF(ROWS($2:41)&lt;=COUNTA(FAMILLES),INDEX(FAMILLES,SMALL(IF(FAMILLES&lt;&gt;"",ROW(INDIRECT("1:"&amp;ROWS(FAMILLES)))),ROWS($2:41)),MOD(SMALL(IF(FAMILLES&lt;&gt;"",ROW(INDIRECT("1:"&amp;ROWS(FAMILLES)))*10^5+COLUMN(FAMILLES)),ROWS($2:41)),10^5)-COLUMN(FAMILLES)+1),"")</f>
        <v>BLOUSES DENIM</v>
      </c>
      <c r="B41" s="5" t="str">
        <f t="array" aca="1" ref="B41" ca="1">IF(INDEX($A:$A,MIN(IF(COMPILFAM&lt;&gt;"",IF(COUNTIF(B$1:B40,COMPILFAM)=0,ROW(COMPILFAM),ROWS(COMPILFAM)+ROW(COMPILFAM)))))=0,"",INDEX($A:$A,MIN(IF(COMPILFAM&lt;&gt;"",IF(COUNTIF(B$1:B40,COMPILFAM)=0,ROW(COMPILFAM),ROWS(COMPILFAM)+ROW(COMPILFAM))))))</f>
        <v>COLLANT</v>
      </c>
      <c r="C41" s="24" t="s">
        <v>226</v>
      </c>
      <c r="D41" s="25" t="s">
        <v>237</v>
      </c>
      <c r="E41" s="24" t="s">
        <v>231</v>
      </c>
    </row>
    <row r="42" spans="1:5" ht="13.5" customHeight="1">
      <c r="A42" s="5" t="str">
        <f t="array" aca="1" ref="A42" ca="1">IF(ROWS($2:42)&lt;=COUNTA(FAMILLES),INDEX(FAMILLES,SMALL(IF(FAMILLES&lt;&gt;"",ROW(INDIRECT("1:"&amp;ROWS(FAMILLES)))),ROWS($2:42)),MOD(SMALL(IF(FAMILLES&lt;&gt;"",ROW(INDIRECT("1:"&amp;ROWS(FAMILLES)))*10^5+COLUMN(FAMILLES)),ROWS($2:42)),10^5)-COLUMN(FAMILLES)+1),"")</f>
        <v>BLOUSES WOVEN</v>
      </c>
      <c r="B42" s="5" t="str">
        <f t="array" aca="1" ref="B42" ca="1">IF(INDEX($A:$A,MIN(IF(COMPILFAM&lt;&gt;"",IF(COUNTIF(B$1:B41,COMPILFAM)=0,ROW(COMPILFAM),ROWS(COMPILFAM)+ROW(COMPILFAM)))))=0,"",INDEX($A:$A,MIN(IF(COMPILFAM&lt;&gt;"",IF(COUNTIF(B$1:B41,COMPILFAM)=0,ROW(COMPILFAM),ROWS(COMPILFAM)+ROW(COMPILFAM))))))</f>
        <v>DRESSES WOVEN</v>
      </c>
      <c r="C42" s="24" t="s">
        <v>227</v>
      </c>
      <c r="D42" s="25" t="s">
        <v>238</v>
      </c>
      <c r="E42" s="24" t="s">
        <v>170</v>
      </c>
    </row>
    <row r="43" spans="1:5" ht="13.5" customHeight="1">
      <c r="A43" s="5" t="str">
        <f t="array" aca="1" ref="A43" ca="1">IF(ROWS($2:43)&lt;=COUNTA(FAMILLES),INDEX(FAMILLES,SMALL(IF(FAMILLES&lt;&gt;"",ROW(INDIRECT("1:"&amp;ROWS(FAMILLES)))),ROWS($2:43)),MOD(SMALL(IF(FAMILLES&lt;&gt;"",ROW(INDIRECT("1:"&amp;ROWS(FAMILLES)))*10^5+COLUMN(FAMILLES)),ROWS($2:43)),10^5)-COLUMN(FAMILLES)+1),"")</f>
        <v>BLOUSES DENIM</v>
      </c>
      <c r="B43" s="5" t="str">
        <f t="array" aca="1" ref="B43" ca="1">IF(INDEX($A:$A,MIN(IF(COMPILFAM&lt;&gt;"",IF(COUNTIF(B$1:B42,COMPILFAM)=0,ROW(COMPILFAM),ROWS(COMPILFAM)+ROW(COMPILFAM)))))=0,"",INDEX($A:$A,MIN(IF(COMPILFAM&lt;&gt;"",IF(COUNTIF(B$1:B42,COMPILFAM)=0,ROW(COMPILFAM),ROWS(COMPILFAM)+ROW(COMPILFAM))))))</f>
        <v>DENIM JACKETS NOOS</v>
      </c>
      <c r="C43" s="24" t="s">
        <v>228</v>
      </c>
      <c r="D43" s="25" t="s">
        <v>239</v>
      </c>
      <c r="E43" s="24" t="s">
        <v>171</v>
      </c>
    </row>
    <row r="44" spans="1:5" ht="13.5" customHeight="1">
      <c r="A44" s="5" t="str">
        <f t="array" aca="1" ref="A44" ca="1">IF(ROWS($2:44)&lt;=COUNTA(FAMILLES),INDEX(FAMILLES,SMALL(IF(FAMILLES&lt;&gt;"",ROW(INDIRECT("1:"&amp;ROWS(FAMILLES)))),ROWS($2:44)),MOD(SMALL(IF(FAMILLES&lt;&gt;"",ROW(INDIRECT("1:"&amp;ROWS(FAMILLES)))*10^5+COLUMN(FAMILLES)),ROWS($2:44)),10^5)-COLUMN(FAMILLES)+1),"")</f>
        <v>BLOUSES WOVEN</v>
      </c>
      <c r="B44" s="5" t="str">
        <f t="array" aca="1" ref="B44" ca="1">IF(INDEX($A:$A,MIN(IF(COMPILFAM&lt;&gt;"",IF(COUNTIF(B$1:B43,COMPILFAM)=0,ROW(COMPILFAM),ROWS(COMPILFAM)+ROW(COMPILFAM)))))=0,"",INDEX($A:$A,MIN(IF(COMPILFAM&lt;&gt;"",IF(COUNTIF(B$1:B43,COMPILFAM)=0,ROW(COMPILFAM),ROWS(COMPILFAM)+ROW(COMPILFAM))))))</f>
        <v>E05</v>
      </c>
      <c r="C44" s="24" t="s">
        <v>229</v>
      </c>
      <c r="D44" s="25" t="s">
        <v>248</v>
      </c>
      <c r="E44" s="24" t="s">
        <v>195</v>
      </c>
    </row>
    <row r="45" spans="1:5" ht="13.5" customHeight="1">
      <c r="A45" s="5" t="str">
        <f t="array" aca="1" ref="A45" ca="1">IF(ROWS($2:45)&lt;=COUNTA(FAMILLES),INDEX(FAMILLES,SMALL(IF(FAMILLES&lt;&gt;"",ROW(INDIRECT("1:"&amp;ROWS(FAMILLES)))),ROWS($2:45)),MOD(SMALL(IF(FAMILLES&lt;&gt;"",ROW(INDIRECT("1:"&amp;ROWS(FAMILLES)))*10^5+COLUMN(FAMILLES)),ROWS($2:45)),10^5)-COLUMN(FAMILLES)+1),"")</f>
        <v>CASUAL SHOES OTHERS</v>
      </c>
      <c r="B45" s="5" t="str">
        <f t="array" aca="1" ref="B45" ca="1">IF(INDEX($A:$A,MIN(IF(COMPILFAM&lt;&gt;"",IF(COUNTIF(B$1:B44,COMPILFAM)=0,ROW(COMPILFAM),ROWS(COMPILFAM)+ROW(COMPILFAM)))))=0,"",INDEX($A:$A,MIN(IF(COMPILFAM&lt;&gt;"",IF(COUNTIF(B$1:B44,COMPILFAM)=0,ROW(COMPILFAM),ROWS(COMPILFAM)+ROW(COMPILFAM))))))</f>
        <v>CRAVATTE</v>
      </c>
      <c r="C45" s="24" t="s">
        <v>230</v>
      </c>
      <c r="D45" s="25" t="s">
        <v>240</v>
      </c>
      <c r="E45" s="24" t="s">
        <v>181</v>
      </c>
    </row>
    <row r="46" spans="1:5" ht="13.5" customHeight="1">
      <c r="A46" s="5" t="str">
        <f t="array" aca="1" ref="A46" ca="1">IF(ROWS($2:46)&lt;=COUNTA(FAMILLES),INDEX(FAMILLES,SMALL(IF(FAMILLES&lt;&gt;"",ROW(INDIRECT("1:"&amp;ROWS(FAMILLES)))),ROWS($2:46)),MOD(SMALL(IF(FAMILLES&lt;&gt;"",ROW(INDIRECT("1:"&amp;ROWS(FAMILLES)))*10^5+COLUMN(FAMILLES)),ROWS($2:46)),10^5)-COLUMN(FAMILLES)+1),"")</f>
        <v>BLOUSES WOVEN</v>
      </c>
      <c r="B46" s="5" t="str">
        <f t="array" aca="1" ref="B46" ca="1">IF(INDEX($A:$A,MIN(IF(COMPILFAM&lt;&gt;"",IF(COUNTIF(B$1:B45,COMPILFAM)=0,ROW(COMPILFAM),ROWS(COMPILFAM)+ROW(COMPILFAM)))))=0,"",INDEX($A:$A,MIN(IF(COMPILFAM&lt;&gt;"",IF(COUNTIF(B$1:B45,COMPILFAM)=0,ROW(COMPILFAM),ROWS(COMPILFAM)+ROW(COMPILFAM))))))</f>
        <v>EXTRA ACCESSORIES</v>
      </c>
      <c r="C46" s="24" t="s">
        <v>397</v>
      </c>
      <c r="D46" s="25" t="s">
        <v>241</v>
      </c>
      <c r="E46" s="24" t="s">
        <v>182</v>
      </c>
    </row>
    <row r="47" spans="1:5" ht="13.5" customHeight="1">
      <c r="A47" s="5" t="str">
        <f t="array" aca="1" ref="A47" ca="1">IF(ROWS($2:47)&lt;=COUNTA(FAMILLES),INDEX(FAMILLES,SMALL(IF(FAMILLES&lt;&gt;"",ROW(INDIRECT("1:"&amp;ROWS(FAMILLES)))),ROWS($2:47)),MOD(SMALL(IF(FAMILLES&lt;&gt;"",ROW(INDIRECT("1:"&amp;ROWS(FAMILLES)))*10^5+COLUMN(FAMILLES)),ROWS($2:47)),10^5)-COLUMN(FAMILLES)+1),"")</f>
        <v>BLOUSON</v>
      </c>
      <c r="B47" s="5" t="str">
        <f t="array" aca="1" ref="B47" ca="1">IF(INDEX($A:$A,MIN(IF(COMPILFAM&lt;&gt;"",IF(COUNTIF(B$1:B46,COMPILFAM)=0,ROW(COMPILFAM),ROWS(COMPILFAM)+ROW(COMPILFAM)))))=0,"",INDEX($A:$A,MIN(IF(COMPILFAM&lt;&gt;"",IF(COUNTIF(B$1:B46,COMPILFAM)=0,ROW(COMPILFAM),ROWS(COMPILFAM)+ROW(COMPILFAM))))))</f>
        <v>DENIM PANTS NOOS</v>
      </c>
      <c r="C47" s="24" t="s">
        <v>231</v>
      </c>
      <c r="D47" s="25" t="s">
        <v>243</v>
      </c>
      <c r="E47" s="24" t="s">
        <v>183</v>
      </c>
    </row>
    <row r="48" spans="1:5" ht="13.5" customHeight="1">
      <c r="A48" s="5" t="str">
        <f t="array" aca="1" ref="A48" ca="1">IF(ROWS($2:48)&lt;=COUNTA(FAMILLES),INDEX(FAMILLES,SMALL(IF(FAMILLES&lt;&gt;"",ROW(INDIRECT("1:"&amp;ROWS(FAMILLES)))),ROWS($2:48)),MOD(SMALL(IF(FAMILLES&lt;&gt;"",ROW(INDIRECT("1:"&amp;ROWS(FAMILLES)))*10^5+COLUMN(FAMILLES)),ROWS($2:48)),10^5)-COLUMN(FAMILLES)+1),"")</f>
        <v>CASUAL SHOES TEXTILE</v>
      </c>
      <c r="B48" s="5" t="str">
        <f t="array" aca="1" ref="B48" ca="1">IF(INDEX($A:$A,MIN(IF(COMPILFAM&lt;&gt;"",IF(COUNTIF(B$1:B47,COMPILFAM)=0,ROW(COMPILFAM),ROWS(COMPILFAM)+ROW(COMPILFAM)))))=0,"",INDEX($A:$A,MIN(IF(COMPILFAM&lt;&gt;"",IF(COUNTIF(B$1:B47,COMPILFAM)=0,ROW(COMPILFAM),ROWS(COMPILFAM)+ROW(COMPILFAM))))))</f>
        <v>DENIM</v>
      </c>
      <c r="C48" s="24" t="s">
        <v>253</v>
      </c>
      <c r="D48" s="25" t="s">
        <v>121</v>
      </c>
      <c r="E48" s="24" t="s">
        <v>232</v>
      </c>
    </row>
    <row r="49" spans="1:5" ht="13.5" customHeight="1">
      <c r="A49" s="5" t="str">
        <f t="array" aca="1" ref="A49" ca="1">IF(ROWS($2:49)&lt;=COUNTA(FAMILLES),INDEX(FAMILLES,SMALL(IF(FAMILLES&lt;&gt;"",ROW(INDIRECT("1:"&amp;ROWS(FAMILLES)))),ROWS($2:49)),MOD(SMALL(IF(FAMILLES&lt;&gt;"",ROW(INDIRECT("1:"&amp;ROWS(FAMILLES)))*10^5+COLUMN(FAMILLES)),ROWS($2:49)),10^5)-COLUMN(FAMILLES)+1),"")</f>
        <v>BRIEF MINI</v>
      </c>
      <c r="B49" s="5" t="str">
        <f t="array" aca="1" ref="B49" ca="1">IF(INDEX($A:$A,MIN(IF(COMPILFAM&lt;&gt;"",IF(COUNTIF(B$1:B48,COMPILFAM)=0,ROW(COMPILFAM),ROWS(COMPILFAM)+ROW(COMPILFAM)))))=0,"",INDEX($A:$A,MIN(IF(COMPILFAM&lt;&gt;"",IF(COUNTIF(B$1:B48,COMPILFAM)=0,ROW(COMPILFAM),ROWS(COMPILFAM)+ROW(COMPILFAM))))))</f>
        <v>FORMAL SHOES LEATHER</v>
      </c>
      <c r="C49" s="24" t="s">
        <v>170</v>
      </c>
      <c r="D49" s="25" t="s">
        <v>72</v>
      </c>
      <c r="E49" s="24" t="s">
        <v>233</v>
      </c>
    </row>
    <row r="50" spans="1:5" ht="13.5" customHeight="1">
      <c r="A50" s="5" t="str">
        <f t="array" aca="1" ref="A50" ca="1">IF(ROWS($2:50)&lt;=COUNTA(FAMILLES),INDEX(FAMILLES,SMALL(IF(FAMILLES&lt;&gt;"",ROW(INDIRECT("1:"&amp;ROWS(FAMILLES)))),ROWS($2:50)),MOD(SMALL(IF(FAMILLES&lt;&gt;"",ROW(INDIRECT("1:"&amp;ROWS(FAMILLES)))*10^5+COLUMN(FAMILLES)),ROWS($2:50)),10^5)-COLUMN(FAMILLES)+1),"")</f>
        <v>BRIEF MINI</v>
      </c>
      <c r="B50" s="5" t="str">
        <f t="array" aca="1" ref="B50" ca="1">IF(INDEX($A:$A,MIN(IF(COMPILFAM&lt;&gt;"",IF(COUNTIF(B$1:B49,COMPILFAM)=0,ROW(COMPILFAM),ROWS(COMPILFAM)+ROW(COMPILFAM)))))=0,"",INDEX($A:$A,MIN(IF(COMPILFAM&lt;&gt;"",IF(COUNTIF(B$1:B49,COMPILFAM)=0,ROW(COMPILFAM),ROWS(COMPILFAM)+ROW(COMPILFAM))))))</f>
        <v>DENIM SHORTS</v>
      </c>
      <c r="C50" s="24" t="s">
        <v>171</v>
      </c>
      <c r="D50" s="25" t="s">
        <v>130</v>
      </c>
      <c r="E50" s="24" t="s">
        <v>172</v>
      </c>
    </row>
    <row r="51" spans="1:5" ht="13.5" customHeight="1">
      <c r="A51" s="5" t="str">
        <f t="array" aca="1" ref="A51" ca="1">IF(ROWS($2:51)&lt;=COUNTA(FAMILLES),INDEX(FAMILLES,SMALL(IF(FAMILLES&lt;&gt;"",ROW(INDIRECT("1:"&amp;ROWS(FAMILLES)))),ROWS($2:51)),MOD(SMALL(IF(FAMILLES&lt;&gt;"",ROW(INDIRECT("1:"&amp;ROWS(FAMILLES)))*10^5+COLUMN(FAMILLES)),ROWS($2:51)),10^5)-COLUMN(FAMILLES)+1),"")</f>
        <v>CHKCAD</v>
      </c>
      <c r="B51" s="5" t="str">
        <f t="array" aca="1" ref="B51" ca="1">IF(INDEX($A:$A,MIN(IF(COMPILFAM&lt;&gt;"",IF(COUNTIF(B$1:B50,COMPILFAM)=0,ROW(COMPILFAM),ROWS(COMPILFAM)+ROW(COMPILFAM)))))=0,"",INDEX($A:$A,MIN(IF(COMPILFAM&lt;&gt;"",IF(COUNTIF(B$1:B50,COMPILFAM)=0,ROW(COMPILFAM),ROWS(COMPILFAM)+ROW(COMPILFAM))))))</f>
        <v>FORMAL SHOES OTHERS</v>
      </c>
      <c r="C51" s="24" t="s">
        <v>195</v>
      </c>
      <c r="D51" s="25" t="s">
        <v>203</v>
      </c>
      <c r="E51" s="24" t="s">
        <v>173</v>
      </c>
    </row>
    <row r="52" spans="1:5" ht="13.5" customHeight="1">
      <c r="A52" s="5" t="str">
        <f t="array" aca="1" ref="A52" ca="1">IF(ROWS($2:52)&lt;=COUNTA(FAMILLES),INDEX(FAMILLES,SMALL(IF(FAMILLES&lt;&gt;"",ROW(INDIRECT("1:"&amp;ROWS(FAMILLES)))),ROWS($2:52)),MOD(SMALL(IF(FAMILLES&lt;&gt;"",ROW(INDIRECT("1:"&amp;ROWS(FAMILLES)))*10^5+COLUMN(FAMILLES)),ROWS($2:52)),10^5)-COLUMN(FAMILLES)+1),"")</f>
        <v>BRIEF STRING</v>
      </c>
      <c r="B52" s="5" t="str">
        <f t="array" aca="1" ref="B52" ca="1">IF(INDEX($A:$A,MIN(IF(COMPILFAM&lt;&gt;"",IF(COUNTIF(B$1:B51,COMPILFAM)=0,ROW(COMPILFAM),ROWS(COMPILFAM)+ROW(COMPILFAM)))))=0,"",INDEX($A:$A,MIN(IF(COMPILFAM&lt;&gt;"",IF(COUNTIF(B$1:B51,COMPILFAM)=0,ROW(COMPILFAM),ROWS(COMPILFAM)+ROW(COMPILFAM))))))</f>
        <v>DENIM SKIRTS</v>
      </c>
      <c r="C52" s="24" t="s">
        <v>181</v>
      </c>
      <c r="D52" s="25" t="s">
        <v>398</v>
      </c>
      <c r="E52" s="24" t="s">
        <v>174</v>
      </c>
    </row>
    <row r="53" spans="1:5" ht="13.5" customHeight="1">
      <c r="A53" s="5" t="str">
        <f t="array" aca="1" ref="A53" ca="1">IF(ROWS($2:53)&lt;=COUNTA(FAMILLES),INDEX(FAMILLES,SMALL(IF(FAMILLES&lt;&gt;"",ROW(INDIRECT("1:"&amp;ROWS(FAMILLES)))),ROWS($2:53)),MOD(SMALL(IF(FAMILLES&lt;&gt;"",ROW(INDIRECT("1:"&amp;ROWS(FAMILLES)))*10^5+COLUMN(FAMILLES)),ROWS($2:53)),10^5)-COLUMN(FAMILLES)+1),"")</f>
        <v>BRIEF STRING</v>
      </c>
      <c r="B53" s="5" t="str">
        <f t="array" aca="1" ref="B53" ca="1">IF(INDEX($A:$A,MIN(IF(COMPILFAM&lt;&gt;"",IF(COUNTIF(B$1:B52,COMPILFAM)=0,ROW(COMPILFAM),ROWS(COMPILFAM)+ROW(COMPILFAM)))))=0,"",INDEX($A:$A,MIN(IF(COMPILFAM&lt;&gt;"",IF(COUNTIF(B$1:B52,COMPILFAM)=0,ROW(COMPILFAM),ROWS(COMPILFAM)+ROW(COMPILFAM))))))</f>
        <v>FORMAL SHOES TEXTILE</v>
      </c>
      <c r="C53" s="24" t="s">
        <v>182</v>
      </c>
      <c r="D53" s="25" t="s">
        <v>204</v>
      </c>
      <c r="E53" s="24" t="s">
        <v>175</v>
      </c>
    </row>
    <row r="54" spans="1:5" ht="13.5" customHeight="1">
      <c r="A54" s="5" t="str">
        <f t="array" aca="1" ref="A54" ca="1">IF(ROWS($2:54)&lt;=COUNTA(FAMILLES),INDEX(FAMILLES,SMALL(IF(FAMILLES&lt;&gt;"",ROW(INDIRECT("1:"&amp;ROWS(FAMILLES)))),ROWS($2:54)),MOD(SMALL(IF(FAMILLES&lt;&gt;"",ROW(INDIRECT("1:"&amp;ROWS(FAMILLES)))*10^5+COLUMN(FAMILLES)),ROWS($2:54)),10^5)-COLUMN(FAMILLES)+1),"")</f>
        <v>COATS</v>
      </c>
      <c r="B54" s="5" t="str">
        <f t="array" aca="1" ref="B54" ca="1">IF(INDEX($A:$A,MIN(IF(COMPILFAM&lt;&gt;"",IF(COUNTIF(B$1:B53,COMPILFAM)=0,ROW(COMPILFAM),ROWS(COMPILFAM)+ROW(COMPILFAM)))))=0,"",INDEX($A:$A,MIN(IF(COMPILFAM&lt;&gt;"",IF(COUNTIF(B$1:B53,COMPILFAM)=0,ROW(COMPILFAM),ROWS(COMPILFAM)+ROW(COMPILFAM))))))</f>
        <v>FUNCTIONAL COATS</v>
      </c>
      <c r="C54" s="24" t="s">
        <v>183</v>
      </c>
      <c r="D54" s="25" t="s">
        <v>93</v>
      </c>
      <c r="E54" s="24" t="s">
        <v>176</v>
      </c>
    </row>
    <row r="55" spans="1:5" ht="13.5" customHeight="1">
      <c r="A55" s="5" t="str">
        <f t="array" aca="1" ref="A55" ca="1">IF(ROWS($2:55)&lt;=COUNTA(FAMILLES),INDEX(FAMILLES,SMALL(IF(FAMILLES&lt;&gt;"",ROW(INDIRECT("1:"&amp;ROWS(FAMILLES)))),ROWS($2:55)),MOD(SMALL(IF(FAMILLES&lt;&gt;"",ROW(INDIRECT("1:"&amp;ROWS(FAMILLES)))*10^5+COLUMN(FAMILLES)),ROWS($2:55)),10^5)-COLUMN(FAMILLES)+1),"")</f>
        <v>CASUAL SHOES OTHERS</v>
      </c>
      <c r="B55" s="5" t="str">
        <f t="array" aca="1" ref="B55" ca="1">IF(INDEX($A:$A,MIN(IF(COMPILFAM&lt;&gt;"",IF(COUNTIF(B$1:B54,COMPILFAM)=0,ROW(COMPILFAM),ROWS(COMPILFAM)+ROW(COMPILFAM)))))=0,"",INDEX($A:$A,MIN(IF(COMPILFAM&lt;&gt;"",IF(COUNTIF(B$1:B54,COMPILFAM)=0,ROW(COMPILFAM),ROWS(COMPILFAM)+ROW(COMPILFAM))))))</f>
        <v>GLOVES LEATHER</v>
      </c>
      <c r="C55" s="24" t="s">
        <v>196</v>
      </c>
      <c r="D55" s="25" t="s">
        <v>117</v>
      </c>
      <c r="E55" s="24" t="s">
        <v>234</v>
      </c>
    </row>
    <row r="56" spans="1:5" ht="13.5" customHeight="1">
      <c r="A56" s="5" t="str">
        <f t="array" aca="1" ref="A56" ca="1">IF(ROWS($2:56)&lt;=COUNTA(FAMILLES),INDEX(FAMILLES,SMALL(IF(FAMILLES&lt;&gt;"",ROW(INDIRECT("1:"&amp;ROWS(FAMILLES)))),ROWS($2:56)),MOD(SMALL(IF(FAMILLES&lt;&gt;"",ROW(INDIRECT("1:"&amp;ROWS(FAMILLES)))*10^5+COLUMN(FAMILLES)),ROWS($2:56)),10^5)-COLUMN(FAMILLES)+1),"")</f>
        <v>CASUAL SHOES OTHERS</v>
      </c>
      <c r="B56" s="5" t="str">
        <f t="array" aca="1" ref="B56" ca="1">IF(INDEX($A:$A,MIN(IF(COMPILFAM&lt;&gt;"",IF(COUNTIF(B$1:B55,COMPILFAM)=0,ROW(COMPILFAM),ROWS(COMPILFAM)+ROW(COMPILFAM)))))=0,"",INDEX($A:$A,MIN(IF(COMPILFAM&lt;&gt;"",IF(COUNTIF(B$1:B55,COMPILFAM)=0,ROW(COMPILFAM),ROWS(COMPILFAM)+ROW(COMPILFAM))))))</f>
        <v>GLOVES NON-LEATHER</v>
      </c>
      <c r="C56" s="24" t="s">
        <v>232</v>
      </c>
      <c r="D56" s="25" t="s">
        <v>94</v>
      </c>
      <c r="E56" s="24" t="s">
        <v>235</v>
      </c>
    </row>
    <row r="57" spans="1:5" ht="13.5" customHeight="1">
      <c r="A57" s="5" t="str">
        <f t="array" aca="1" ref="A57" ca="1">IF(ROWS($2:57)&lt;=COUNTA(FAMILLES),INDEX(FAMILLES,SMALL(IF(FAMILLES&lt;&gt;"",ROW(INDIRECT("1:"&amp;ROWS(FAMILLES)))),ROWS($2:57)),MOD(SMALL(IF(FAMILLES&lt;&gt;"",ROW(INDIRECT("1:"&amp;ROWS(FAMILLES)))*10^5+COLUMN(FAMILLES)),ROWS($2:57)),10^5)-COLUMN(FAMILLES)+1),"")</f>
        <v>COATS WOVEN</v>
      </c>
      <c r="B57" s="5" t="str">
        <f t="array" aca="1" ref="B57" ca="1">IF(INDEX($A:$A,MIN(IF(COMPILFAM&lt;&gt;"",IF(COUNTIF(B$1:B56,COMPILFAM)=0,ROW(COMPILFAM),ROWS(COMPILFAM)+ROW(COMPILFAM)))))=0,"",INDEX($A:$A,MIN(IF(COMPILFAM&lt;&gt;"",IF(COUNTIF(B$1:B56,COMPILFAM)=0,ROW(COMPILFAM),ROWS(COMPILFAM)+ROW(COMPILFAM))))))</f>
        <v>HATS/CAPS</v>
      </c>
      <c r="C57" s="24" t="s">
        <v>233</v>
      </c>
      <c r="D57" s="25" t="s">
        <v>95</v>
      </c>
      <c r="E57" s="24" t="s">
        <v>236</v>
      </c>
    </row>
    <row r="58" spans="1:5" ht="13.5" customHeight="1">
      <c r="A58" s="5" t="str">
        <f t="array" aca="1" ref="A58" ca="1">IF(ROWS($2:58)&lt;=COUNTA(FAMILLES),INDEX(FAMILLES,SMALL(IF(FAMILLES&lt;&gt;"",ROW(INDIRECT("1:"&amp;ROWS(FAMILLES)))),ROWS($2:58)),MOD(SMALL(IF(FAMILLES&lt;&gt;"",ROW(INDIRECT("1:"&amp;ROWS(FAMILLES)))*10^5+COLUMN(FAMILLES)),ROWS($2:58)),10^5)-COLUMN(FAMILLES)+1),"")</f>
        <v>CASUAL SHOES TEXTILE</v>
      </c>
      <c r="B58" s="5" t="str">
        <f t="array" aca="1" ref="B58" ca="1">IF(INDEX($A:$A,MIN(IF(COMPILFAM&lt;&gt;"",IF(COUNTIF(B$1:B57,COMPILFAM)=0,ROW(COMPILFAM),ROWS(COMPILFAM)+ROW(COMPILFAM)))))=0,"",INDEX($A:$A,MIN(IF(COMPILFAM&lt;&gt;"",IF(COUNTIF(B$1:B57,COMPILFAM)=0,ROW(COMPILFAM),ROWS(COMPILFAM)+ROW(COMPILFAM))))))</f>
        <v>INDOOR JACKETS</v>
      </c>
      <c r="C58" s="24" t="s">
        <v>172</v>
      </c>
      <c r="D58" s="25" t="s">
        <v>158</v>
      </c>
      <c r="E58" s="24" t="s">
        <v>237</v>
      </c>
    </row>
    <row r="59" spans="1:5" ht="13.5" customHeight="1">
      <c r="A59" s="5" t="str">
        <f t="array" aca="1" ref="A59" ca="1">IF(ROWS($2:59)&lt;=COUNTA(FAMILLES),INDEX(FAMILLES,SMALL(IF(FAMILLES&lt;&gt;"",ROW(INDIRECT("1:"&amp;ROWS(FAMILLES)))),ROWS($2:59)),MOD(SMALL(IF(FAMILLES&lt;&gt;"",ROW(INDIRECT("1:"&amp;ROWS(FAMILLES)))*10^5+COLUMN(FAMILLES)),ROWS($2:59)),10^5)-COLUMN(FAMILLES)+1),"")</f>
        <v>CASUAL SHOES TEXTILE</v>
      </c>
      <c r="B59" s="5" t="str">
        <f t="array" aca="1" ref="B59" ca="1">IF(INDEX($A:$A,MIN(IF(COMPILFAM&lt;&gt;"",IF(COUNTIF(B$1:B58,COMPILFAM)=0,ROW(COMPILFAM),ROWS(COMPILFAM)+ROW(COMPILFAM)))))=0,"",INDEX($A:$A,MIN(IF(COMPILFAM&lt;&gt;"",IF(COUNTIF(B$1:B58,COMPILFAM)=0,ROW(COMPILFAM),ROWS(COMPILFAM)+ROW(COMPILFAM))))))</f>
        <v>JACKETS INDOOR DENIM</v>
      </c>
      <c r="C59" s="24" t="s">
        <v>173</v>
      </c>
      <c r="D59" s="25" t="s">
        <v>96</v>
      </c>
      <c r="E59" s="24" t="s">
        <v>238</v>
      </c>
    </row>
    <row r="60" spans="1:5" ht="13.5" customHeight="1">
      <c r="A60" s="5" t="str">
        <f t="array" aca="1" ref="A60" ca="1">IF(ROWS($2:60)&lt;=COUNTA(FAMILLES),INDEX(FAMILLES,SMALL(IF(FAMILLES&lt;&gt;"",ROW(INDIRECT("1:"&amp;ROWS(FAMILLES)))),ROWS($2:60)),MOD(SMALL(IF(FAMILLES&lt;&gt;"",ROW(INDIRECT("1:"&amp;ROWS(FAMILLES)))*10^5+COLUMN(FAMILLES)),ROWS($2:60)),10^5)-COLUMN(FAMILLES)+1),"")</f>
        <v>DENIM PANTS</v>
      </c>
      <c r="B60" s="5" t="str">
        <f t="array" aca="1" ref="B60" ca="1">IF(INDEX($A:$A,MIN(IF(COMPILFAM&lt;&gt;"",IF(COUNTIF(B$1:B59,COMPILFAM)=0,ROW(COMPILFAM),ROWS(COMPILFAM)+ROW(COMPILFAM)))))=0,"",INDEX($A:$A,MIN(IF(COMPILFAM&lt;&gt;"",IF(COUNTIF(B$1:B59,COMPILFAM)=0,ROW(COMPILFAM),ROWS(COMPILFAM)+ROW(COMPILFAM))))))</f>
        <v>JACKETS INDOOR KNITTED</v>
      </c>
      <c r="C60" s="24" t="s">
        <v>174</v>
      </c>
      <c r="D60" s="25" t="s">
        <v>135</v>
      </c>
      <c r="E60" s="24" t="s">
        <v>239</v>
      </c>
    </row>
    <row r="61" spans="1:5" ht="13.5" customHeight="1">
      <c r="A61" s="5" t="str">
        <f t="array" aca="1" ref="A61" ca="1">IF(ROWS($2:61)&lt;=COUNTA(FAMILLES),INDEX(FAMILLES,SMALL(IF(FAMILLES&lt;&gt;"",ROW(INDIRECT("1:"&amp;ROWS(FAMILLES)))),ROWS($2:61)),MOD(SMALL(IF(FAMILLES&lt;&gt;"",ROW(INDIRECT("1:"&amp;ROWS(FAMILLES)))*10^5+COLUMN(FAMILLES)),ROWS($2:61)),10^5)-COLUMN(FAMILLES)+1),"")</f>
        <v>CHAUSSETTE</v>
      </c>
      <c r="B61" s="5" t="str">
        <f t="array" aca="1" ref="B61" ca="1">IF(INDEX($A:$A,MIN(IF(COMPILFAM&lt;&gt;"",IF(COUNTIF(B$1:B60,COMPILFAM)=0,ROW(COMPILFAM),ROWS(COMPILFAM)+ROW(COMPILFAM)))))=0,"",INDEX($A:$A,MIN(IF(COMPILFAM&lt;&gt;"",IF(COUNTIF(B$1:B60,COMPILFAM)=0,ROW(COMPILFAM),ROWS(COMPILFAM)+ROW(COMPILFAM))))))</f>
        <v>JACKETS INDOOR LEATHER</v>
      </c>
      <c r="C61" s="24" t="s">
        <v>175</v>
      </c>
      <c r="D61" s="25" t="s">
        <v>99</v>
      </c>
      <c r="E61" s="24" t="s">
        <v>248</v>
      </c>
    </row>
    <row r="62" spans="1:5" ht="13.5" customHeight="1">
      <c r="A62" s="5" t="str">
        <f t="array" aca="1" ref="A62" ca="1">IF(ROWS($2:62)&lt;=COUNTA(FAMILLES),INDEX(FAMILLES,SMALL(IF(FAMILLES&lt;&gt;"",ROW(INDIRECT("1:"&amp;ROWS(FAMILLES)))),ROWS($2:62)),MOD(SMALL(IF(FAMILLES&lt;&gt;"",ROW(INDIRECT("1:"&amp;ROWS(FAMILLES)))*10^5+COLUMN(FAMILLES)),ROWS($2:62)),10^5)-COLUMN(FAMILLES)+1),"")</f>
        <v>CHAUSSETTE</v>
      </c>
      <c r="B62" s="5" t="str">
        <f t="array" aca="1" ref="B62" ca="1">IF(INDEX($A:$A,MIN(IF(COMPILFAM&lt;&gt;"",IF(COUNTIF(B$1:B61,COMPILFAM)=0,ROW(COMPILFAM),ROWS(COMPILFAM)+ROW(COMPILFAM)))))=0,"",INDEX($A:$A,MIN(IF(COMPILFAM&lt;&gt;"",IF(COUNTIF(B$1:B61,COMPILFAM)=0,ROW(COMPILFAM),ROWS(COMPILFAM)+ROW(COMPILFAM))))))</f>
        <v>JACKETS INDOOR WOVEN</v>
      </c>
      <c r="C62" s="24" t="s">
        <v>176</v>
      </c>
      <c r="D62" s="25" t="s">
        <v>177</v>
      </c>
      <c r="E62" s="24" t="s">
        <v>240</v>
      </c>
    </row>
    <row r="63" spans="1:5" ht="13.5" customHeight="1">
      <c r="A63" s="5" t="str">
        <f t="array" aca="1" ref="A63" ca="1">IF(ROWS($2:63)&lt;=COUNTA(FAMILLES),INDEX(FAMILLES,SMALL(IF(FAMILLES&lt;&gt;"",ROW(INDIRECT("1:"&amp;ROWS(FAMILLES)))),ROWS($2:63)),MOD(SMALL(IF(FAMILLES&lt;&gt;"",ROW(INDIRECT("1:"&amp;ROWS(FAMILLES)))*10^5+COLUMN(FAMILLES)),ROWS($2:63)),10^5)-COLUMN(FAMILLES)+1),"")</f>
        <v>DRESSES</v>
      </c>
      <c r="B63" s="5" t="str">
        <f t="array" aca="1" ref="B63" ca="1">IF(INDEX($A:$A,MIN(IF(COMPILFAM&lt;&gt;"",IF(COUNTIF(B$1:B62,COMPILFAM)=0,ROW(COMPILFAM),ROWS(COMPILFAM)+ROW(COMPILFAM)))))=0,"",INDEX($A:$A,MIN(IF(COMPILFAM&lt;&gt;"",IF(COUNTIF(B$1:B62,COMPILFAM)=0,ROW(COMPILFAM),ROWS(COMPILFAM)+ROW(COMPILFAM))))))</f>
        <v>EXTRA LEATHER ACCESSORIES</v>
      </c>
      <c r="C63" s="24" t="s">
        <v>234</v>
      </c>
      <c r="D63" s="25" t="s">
        <v>178</v>
      </c>
      <c r="E63" s="24" t="s">
        <v>241</v>
      </c>
    </row>
    <row r="64" spans="1:5" ht="13.5" customHeight="1">
      <c r="A64" s="5" t="str">
        <f t="array" aca="1" ref="A64" ca="1">IF(ROWS($2:64)&lt;=COUNTA(FAMILLES),INDEX(FAMILLES,SMALL(IF(FAMILLES&lt;&gt;"",ROW(INDIRECT("1:"&amp;ROWS(FAMILLES)))),ROWS($2:64)),MOD(SMALL(IF(FAMILLES&lt;&gt;"",ROW(INDIRECT("1:"&amp;ROWS(FAMILLES)))*10^5+COLUMN(FAMILLES)),ROWS($2:64)),10^5)-COLUMN(FAMILLES)+1),"")</f>
        <v>CHKCAD</v>
      </c>
      <c r="B64" s="5" t="str">
        <f t="array" aca="1" ref="B64" ca="1">IF(INDEX($A:$A,MIN(IF(COMPILFAM&lt;&gt;"",IF(COUNTIF(B$1:B63,COMPILFAM)=0,ROW(COMPILFAM),ROWS(COMPILFAM)+ROW(COMPILFAM)))))=0,"",INDEX($A:$A,MIN(IF(COMPILFAM&lt;&gt;"",IF(COUNTIF(B$1:B63,COMPILFAM)=0,ROW(COMPILFAM),ROWS(COMPILFAM)+ROW(COMPILFAM))))))</f>
        <v>JACKETS OUTDOOR DENIM</v>
      </c>
      <c r="C64" s="24" t="s">
        <v>235</v>
      </c>
      <c r="D64" s="25" t="s">
        <v>146</v>
      </c>
      <c r="E64" s="24" t="s">
        <v>242</v>
      </c>
    </row>
    <row r="65" spans="1:5" ht="13.5" customHeight="1">
      <c r="A65" s="5" t="str">
        <f t="array" aca="1" ref="A65" ca="1">IF(ROWS($2:65)&lt;=COUNTA(FAMILLES),INDEX(FAMILLES,SMALL(IF(FAMILLES&lt;&gt;"",ROW(INDIRECT("1:"&amp;ROWS(FAMILLES)))),ROWS($2:65)),MOD(SMALL(IF(FAMILLES&lt;&gt;"",ROW(INDIRECT("1:"&amp;ROWS(FAMILLES)))*10^5+COLUMN(FAMILLES)),ROWS($2:65)),10^5)-COLUMN(FAMILLES)+1),"")</f>
        <v>CHEMISE</v>
      </c>
      <c r="B65" s="5" t="str">
        <f t="array" aca="1" ref="B65" ca="1">IF(INDEX($A:$A,MIN(IF(COMPILFAM&lt;&gt;"",IF(COUNTIF(B$1:B64,COMPILFAM)=0,ROW(COMPILFAM),ROWS(COMPILFAM)+ROW(COMPILFAM)))))=0,"",INDEX($A:$A,MIN(IF(COMPILFAM&lt;&gt;"",IF(COUNTIF(B$1:B64,COMPILFAM)=0,ROW(COMPILFAM),ROWS(COMPILFAM)+ROW(COMPILFAM))))))</f>
        <v>F1O</v>
      </c>
      <c r="C65" s="24" t="s">
        <v>236</v>
      </c>
      <c r="D65" s="25" t="s">
        <v>147</v>
      </c>
      <c r="E65" s="24" t="s">
        <v>145</v>
      </c>
    </row>
    <row r="66" spans="1:5" ht="13.5" customHeight="1">
      <c r="A66" s="5" t="str">
        <f t="array" aca="1" ref="A66" ca="1">IF(ROWS($2:66)&lt;=COUNTA(FAMILLES),INDEX(FAMILLES,SMALL(IF(FAMILLES&lt;&gt;"",ROW(INDIRECT("1:"&amp;ROWS(FAMILLES)))),ROWS($2:66)),MOD(SMALL(IF(FAMILLES&lt;&gt;"",ROW(INDIRECT("1:"&amp;ROWS(FAMILLES)))*10^5+COLUMN(FAMILLES)),ROWS($2:66)),10^5)-COLUMN(FAMILLES)+1),"")</f>
        <v>DRESSES DENIM</v>
      </c>
      <c r="B66" s="5" t="str">
        <f t="array" aca="1" ref="B66" ca="1">IF(INDEX($A:$A,MIN(IF(COMPILFAM&lt;&gt;"",IF(COUNTIF(B$1:B65,COMPILFAM)=0,ROW(COMPILFAM),ROWS(COMPILFAM)+ROW(COMPILFAM)))))=0,"",INDEX($A:$A,MIN(IF(COMPILFAM&lt;&gt;"",IF(COUNTIF(B$1:B65,COMPILFAM)=0,ROW(COMPILFAM),ROWS(COMPILFAM)+ROW(COMPILFAM))))))</f>
        <v>JACKETS OUTDOOR LEATHER</v>
      </c>
      <c r="C66" s="24" t="s">
        <v>237</v>
      </c>
      <c r="D66" s="25" t="s">
        <v>148</v>
      </c>
      <c r="E66" s="24" t="s">
        <v>88</v>
      </c>
    </row>
    <row r="67" spans="1:5" ht="13.5" customHeight="1">
      <c r="A67" s="5" t="str">
        <f t="array" aca="1" ref="A67" ca="1">IF(ROWS($2:67)&lt;=COUNTA(FAMILLES),INDEX(FAMILLES,SMALL(IF(FAMILLES&lt;&gt;"",ROW(INDIRECT("1:"&amp;ROWS(FAMILLES)))),ROWS($2:67)),MOD(SMALL(IF(FAMILLES&lt;&gt;"",ROW(INDIRECT("1:"&amp;ROWS(FAMILLES)))*10^5+COLUMN(FAMILLES)),ROWS($2:67)),10^5)-COLUMN(FAMILLES)+1),"")</f>
        <v>COATS</v>
      </c>
      <c r="B67" s="5" t="str">
        <f t="array" aca="1" ref="B67" ca="1">IF(INDEX($A:$A,MIN(IF(COMPILFAM&lt;&gt;"",IF(COUNTIF(B$1:B66,COMPILFAM)=0,ROW(COMPILFAM),ROWS(COMPILFAM)+ROW(COMPILFAM)))))=0,"",INDEX($A:$A,MIN(IF(COMPILFAM&lt;&gt;"",IF(COUNTIF(B$1:B66,COMPILFAM)=0,ROW(COMPILFAM),ROWS(COMPILFAM)+ROW(COMPILFAM))))))</f>
        <v>JACKETS OUTDOOR WOVEN</v>
      </c>
      <c r="C67" s="24" t="s">
        <v>238</v>
      </c>
      <c r="D67" s="25" t="s">
        <v>106</v>
      </c>
      <c r="E67" s="24" t="s">
        <v>121</v>
      </c>
    </row>
    <row r="68" spans="1:5" ht="13.5" customHeight="1">
      <c r="A68" s="5" t="str">
        <f t="array" aca="1" ref="A68" ca="1">IF(ROWS($2:68)&lt;=COUNTA(FAMILLES),INDEX(FAMILLES,SMALL(IF(FAMILLES&lt;&gt;"",ROW(INDIRECT("1:"&amp;ROWS(FAMILLES)))),ROWS($2:68)),MOD(SMALL(IF(FAMILLES&lt;&gt;"",ROW(INDIRECT("1:"&amp;ROWS(FAMILLES)))*10^5+COLUMN(FAMILLES)),ROWS($2:68)),10^5)-COLUMN(FAMILLES)+1),"")</f>
        <v>CHEMISETTE COLLECTION</v>
      </c>
      <c r="B68" s="5" t="str">
        <f t="array" aca="1" ref="B68" ca="1">IF(INDEX($A:$A,MIN(IF(COMPILFAM&lt;&gt;"",IF(COUNTIF(B$1:B67,COMPILFAM)=0,ROW(COMPILFAM),ROWS(COMPILFAM)+ROW(COMPILFAM)))))=0,"",INDEX($A:$A,MIN(IF(COMPILFAM&lt;&gt;"",IF(COUNTIF(B$1:B67,COMPILFAM)=0,ROW(COMPILFAM),ROWS(COMPILFAM)+ROW(COMPILFAM))))))</f>
        <v>JEAN</v>
      </c>
      <c r="C68" s="24" t="s">
        <v>239</v>
      </c>
      <c r="D68" s="25" t="s">
        <v>118</v>
      </c>
      <c r="E68" s="24" t="s">
        <v>122</v>
      </c>
    </row>
    <row r="69" spans="1:5" ht="13.5" customHeight="1">
      <c r="A69" s="5" t="str">
        <f t="array" aca="1" ref="A69" ca="1">IF(ROWS($2:69)&lt;=COUNTA(FAMILLES),INDEX(FAMILLES,SMALL(IF(FAMILLES&lt;&gt;"",ROW(INDIRECT("1:"&amp;ROWS(FAMILLES)))),ROWS($2:69)),MOD(SMALL(IF(FAMILLES&lt;&gt;"",ROW(INDIRECT("1:"&amp;ROWS(FAMILLES)))*10^5+COLUMN(FAMILLES)),ROWS($2:69)),10^5)-COLUMN(FAMILLES)+1),"")</f>
        <v>DRESSES FLAT KNITTED</v>
      </c>
      <c r="B69" s="5" t="str">
        <f t="array" aca="1" ref="B69" ca="1">IF(INDEX($A:$A,MIN(IF(COMPILFAM&lt;&gt;"",IF(COUNTIF(B$1:B68,COMPILFAM)=0,ROW(COMPILFAM),ROWS(COMPILFAM)+ROW(COMPILFAM)))))=0,"",INDEX($A:$A,MIN(IF(COMPILFAM&lt;&gt;"",IF(COUNTIF(B$1:B68,COMPILFAM)=0,ROW(COMPILFAM),ROWS(COMPILFAM)+ROW(COMPILFAM))))))</f>
        <v>KNITTED DRESSES</v>
      </c>
      <c r="C69" s="24" t="s">
        <v>248</v>
      </c>
      <c r="D69" s="25" t="s">
        <v>119</v>
      </c>
      <c r="E69" s="24" t="s">
        <v>197</v>
      </c>
    </row>
    <row r="70" spans="1:5" ht="13.5" customHeight="1">
      <c r="A70" s="5" t="str">
        <f t="array" aca="1" ref="A70" ca="1">IF(ROWS($2:70)&lt;=COUNTA(FAMILLES),INDEX(FAMILLES,SMALL(IF(FAMILLES&lt;&gt;"",ROW(INDIRECT("1:"&amp;ROWS(FAMILLES)))),ROWS($2:70)),MOD(SMALL(IF(FAMILLES&lt;&gt;"",ROW(INDIRECT("1:"&amp;ROWS(FAMILLES)))*10^5+COLUMN(FAMILLES)),ROWS($2:70)),10^5)-COLUMN(FAMILLES)+1),"")</f>
        <v>COATS WOVEN</v>
      </c>
      <c r="B70" s="5" t="str">
        <f t="array" aca="1" ref="B70" ca="1">IF(INDEX($A:$A,MIN(IF(COMPILFAM&lt;&gt;"",IF(COUNTIF(B$1:B69,COMPILFAM)=0,ROW(COMPILFAM),ROWS(COMPILFAM)+ROW(COMPILFAM)))))=0,"",INDEX($A:$A,MIN(IF(COMPILFAM&lt;&gt;"",IF(COUNTIF(B$1:B69,COMPILFAM)=0,ROW(COMPILFAM),ROWS(COMPILFAM)+ROW(COMPILFAM))))))</f>
        <v>N/C</v>
      </c>
      <c r="C70" s="24" t="s">
        <v>240</v>
      </c>
      <c r="D70" s="25" t="s">
        <v>120</v>
      </c>
      <c r="E70" s="25" t="s">
        <v>165</v>
      </c>
    </row>
    <row r="71" spans="1:5" ht="13.5" customHeight="1">
      <c r="A71" s="5" t="str">
        <f t="array" aca="1" ref="A71" ca="1">IF(ROWS($2:71)&lt;=COUNTA(FAMILLES),INDEX(FAMILLES,SMALL(IF(FAMILLES&lt;&gt;"",ROW(INDIRECT("1:"&amp;ROWS(FAMILLES)))),ROWS($2:71)),MOD(SMALL(IF(FAMILLES&lt;&gt;"",ROW(INDIRECT("1:"&amp;ROWS(FAMILLES)))*10^5+COLUMN(FAMILLES)),ROWS($2:71)),10^5)-COLUMN(FAMILLES)+1),"")</f>
        <v>CHKCAD</v>
      </c>
      <c r="B71" s="5" t="str">
        <f t="array" aca="1" ref="B71" ca="1">IF(INDEX($A:$A,MIN(IF(COMPILFAM&lt;&gt;"",IF(COUNTIF(B$1:B70,COMPILFAM)=0,ROW(COMPILFAM),ROWS(COMPILFAM)+ROW(COMPILFAM)))))=0,"",INDEX($A:$A,MIN(IF(COMPILFAM&lt;&gt;"",IF(COUNTIF(B$1:B70,COMPILFAM)=0,ROW(COMPILFAM),ROWS(COMPILFAM)+ROW(COMPILFAM))))))</f>
        <v>FUNCTIONAL JACKETS (BIS 90CM)</v>
      </c>
      <c r="C71" s="24" t="s">
        <v>241</v>
      </c>
      <c r="D71" s="25" t="s">
        <v>246</v>
      </c>
      <c r="E71" s="25" t="s">
        <v>72</v>
      </c>
    </row>
    <row r="72" spans="1:5">
      <c r="A72" s="5" t="str">
        <f t="array" aca="1" ref="A72" ca="1">IF(ROWS($2:72)&lt;=COUNTA(FAMILLES),INDEX(FAMILLES,SMALL(IF(FAMILLES&lt;&gt;"",ROW(INDIRECT("1:"&amp;ROWS(FAMILLES)))),ROWS($2:72)),MOD(SMALL(IF(FAMILLES&lt;&gt;"",ROW(INDIRECT("1:"&amp;ROWS(FAMILLES)))*10^5+COLUMN(FAMILLES)),ROWS($2:72)),10^5)-COLUMN(FAMILLES)+1),"")</f>
        <v>DRESSES KNITTED</v>
      </c>
      <c r="B72" s="5" t="str">
        <f t="array" aca="1" ref="B72" ca="1">IF(INDEX($A:$A,MIN(IF(COMPILFAM&lt;&gt;"",IF(COUNTIF(B$1:B71,COMPILFAM)=0,ROW(COMPILFAM),ROWS(COMPILFAM)+ROW(COMPILFAM)))))=0,"",INDEX($A:$A,MIN(IF(COMPILFAM&lt;&gt;"",IF(COUNTIF(B$1:B71,COMPILFAM)=0,ROW(COMPILFAM),ROWS(COMPILFAM)+ROW(COMPILFAM))))))</f>
        <v>OUTDOOR JACKETS</v>
      </c>
      <c r="C72" s="25" t="s">
        <v>242</v>
      </c>
      <c r="D72" s="25" t="s">
        <v>97</v>
      </c>
      <c r="E72" s="25" t="s">
        <v>198</v>
      </c>
    </row>
    <row r="73" spans="1:5">
      <c r="A73" s="5" t="str">
        <f t="array" aca="1" ref="A73" ca="1">IF(ROWS($2:73)&lt;=COUNTA(FAMILLES),INDEX(FAMILLES,SMALL(IF(FAMILLES&lt;&gt;"",ROW(INDIRECT("1:"&amp;ROWS(FAMILLES)))),ROWS($2:73)),MOD(SMALL(IF(FAMILLES&lt;&gt;"",ROW(INDIRECT("1:"&amp;ROWS(FAMILLES)))*10^5+COLUMN(FAMILLES)),ROWS($2:73)),10^5)-COLUMN(FAMILLES)+1),"")</f>
        <v>COLLLANTS</v>
      </c>
      <c r="B73" s="5" t="str">
        <f t="array" aca="1" ref="B73" ca="1">IF(INDEX($A:$A,MIN(IF(COMPILFAM&lt;&gt;"",IF(COUNTIF(B$1:B72,COMPILFAM)=0,ROW(COMPILFAM),ROWS(COMPILFAM)+ROW(COMPILFAM)))))=0,"",INDEX($A:$A,MIN(IF(COMPILFAM&lt;&gt;"",IF(COUNTIF(B$1:B72,COMPILFAM)=0,ROW(COMPILFAM),ROWS(COMPILFAM)+ROW(COMPILFAM))))))</f>
        <v>GLOVES</v>
      </c>
      <c r="C73" s="25" t="s">
        <v>243</v>
      </c>
      <c r="D73" s="25" t="s">
        <v>123</v>
      </c>
      <c r="E73" s="25" t="s">
        <v>199</v>
      </c>
    </row>
    <row r="74" spans="1:5">
      <c r="A74" s="5" t="str">
        <f t="array" aca="1" ref="A74" ca="1">IF(ROWS($2:74)&lt;=COUNTA(FAMILLES),INDEX(FAMILLES,SMALL(IF(FAMILLES&lt;&gt;"",ROW(INDIRECT("1:"&amp;ROWS(FAMILLES)))),ROWS($2:74)),MOD(SMALL(IF(FAMILLES&lt;&gt;"",ROW(INDIRECT("1:"&amp;ROWS(FAMILLES)))*10^5+COLUMN(FAMILLES)),ROWS($2:74)),10^5)-COLUMN(FAMILLES)+1),"")</f>
        <v>CHO7</v>
      </c>
      <c r="B74" s="5" t="str">
        <f t="array" aca="1" ref="B74" ca="1">IF(INDEX($A:$A,MIN(IF(COMPILFAM&lt;&gt;"",IF(COUNTIF(B$1:B73,COMPILFAM)=0,ROW(COMPILFAM),ROWS(COMPILFAM)+ROW(COMPILFAM)))))=0,"",INDEX($A:$A,MIN(IF(COMPILFAM&lt;&gt;"",IF(COUNTIF(B$1:B73,COMPILFAM)=0,ROW(COMPILFAM),ROWS(COMPILFAM)+ROW(COMPILFAM))))))</f>
        <v>OVERALLS DENIM</v>
      </c>
      <c r="C74" s="25" t="s">
        <v>145</v>
      </c>
      <c r="D74" s="25" t="s">
        <v>124</v>
      </c>
      <c r="E74" s="25" t="s">
        <v>130</v>
      </c>
    </row>
    <row r="75" spans="1:5">
      <c r="A75" s="5" t="str">
        <f t="array" aca="1" ref="A75" ca="1">IF(ROWS($2:75)&lt;=COUNTA(FAMILLES),INDEX(FAMILLES,SMALL(IF(FAMILLES&lt;&gt;"",ROW(INDIRECT("1:"&amp;ROWS(FAMILLES)))),ROWS($2:75)),MOD(SMALL(IF(FAMILLES&lt;&gt;"",ROW(INDIRECT("1:"&amp;ROWS(FAMILLES)))*10^5+COLUMN(FAMILLES)),ROWS($2:75)),10^5)-COLUMN(FAMILLES)+1),"")</f>
        <v>DRESSES LEATHER</v>
      </c>
      <c r="B75" s="5" t="str">
        <f t="array" aca="1" ref="B75" ca="1">IF(INDEX($A:$A,MIN(IF(COMPILFAM&lt;&gt;"",IF(COUNTIF(B$1:B74,COMPILFAM)=0,ROW(COMPILFAM),ROWS(COMPILFAM)+ROW(COMPILFAM)))))=0,"",INDEX($A:$A,MIN(IF(COMPILFAM&lt;&gt;"",IF(COUNTIF(B$1:B74,COMPILFAM)=0,ROW(COMPILFAM),ROWS(COMPILFAM)+ROW(COMPILFAM))))))</f>
        <v>OVERALLS KNITTED</v>
      </c>
      <c r="C75" s="25" t="s">
        <v>244</v>
      </c>
      <c r="D75" s="25" t="s">
        <v>125</v>
      </c>
      <c r="E75" s="25" t="s">
        <v>202</v>
      </c>
    </row>
    <row r="76" spans="1:5">
      <c r="A76" s="5" t="str">
        <f t="array" aca="1" ref="A76" ca="1">IF(ROWS($2:76)&lt;=COUNTA(FAMILLES),INDEX(FAMILLES,SMALL(IF(FAMILLES&lt;&gt;"",ROW(INDIRECT("1:"&amp;ROWS(FAMILLES)))),ROWS($2:76)),MOD(SMALL(IF(FAMILLES&lt;&gt;"",ROW(INDIRECT("1:"&amp;ROWS(FAMILLES)))*10^5+COLUMN(FAMILLES)),ROWS($2:76)),10^5)-COLUMN(FAMILLES)+1),"")</f>
        <v>COSMETIC</v>
      </c>
      <c r="B76" s="5" t="str">
        <f t="array" aca="1" ref="B76" ca="1">IF(INDEX($A:$A,MIN(IF(COMPILFAM&lt;&gt;"",IF(COUNTIF(B$1:B75,COMPILFAM)=0,ROW(COMPILFAM),ROWS(COMPILFAM)+ROW(COMPILFAM)))))=0,"",INDEX($A:$A,MIN(IF(COMPILFAM&lt;&gt;"",IF(COUNTIF(B$1:B75,COMPILFAM)=0,ROW(COMPILFAM),ROWS(COMPILFAM)+ROW(COMPILFAM))))))</f>
        <v>OVERALLS WOVEN</v>
      </c>
      <c r="C76" s="25" t="s">
        <v>108</v>
      </c>
      <c r="D76" s="25" t="s">
        <v>126</v>
      </c>
      <c r="E76" s="25" t="s">
        <v>203</v>
      </c>
    </row>
    <row r="77" spans="1:5">
      <c r="A77" s="5" t="str">
        <f t="array" aca="1" ref="A77" ca="1">IF(ROWS($2:77)&lt;=COUNTA(FAMILLES),INDEX(FAMILLES,SMALL(IF(FAMILLES&lt;&gt;"",ROW(INDIRECT("1:"&amp;ROWS(FAMILLES)))),ROWS($2:77)),MOD(SMALL(IF(FAMILLES&lt;&gt;"",ROW(INDIRECT("1:"&amp;ROWS(FAMILLES)))*10^5+COLUMN(FAMILLES)),ROWS($2:77)),10^5)-COLUMN(FAMILLES)+1),"")</f>
        <v>COATS</v>
      </c>
      <c r="B77" s="5" t="str">
        <f t="array" aca="1" ref="B77" ca="1">IF(INDEX($A:$A,MIN(IF(COMPILFAM&lt;&gt;"",IF(COUNTIF(B$1:B76,COMPILFAM)=0,ROW(COMPILFAM),ROWS(COMPILFAM)+ROW(COMPILFAM)))))=0,"",INDEX($A:$A,MIN(IF(COMPILFAM&lt;&gt;"",IF(COUNTIF(B$1:B76,COMPILFAM)=0,ROW(COMPILFAM),ROWS(COMPILFAM)+ROW(COMPILFAM))))))</f>
        <v>HAIR ACCESSOIRES</v>
      </c>
      <c r="C77" s="25" t="s">
        <v>88</v>
      </c>
      <c r="D77" s="25" t="s">
        <v>254</v>
      </c>
      <c r="E77" s="25" t="s">
        <v>398</v>
      </c>
    </row>
    <row r="78" spans="1:5">
      <c r="A78" s="5" t="str">
        <f t="array" aca="1" ref="A78" ca="1">IF(ROWS($2:78)&lt;=COUNTA(FAMILLES),INDEX(FAMILLES,SMALL(IF(FAMILLES&lt;&gt;"",ROW(INDIRECT("1:"&amp;ROWS(FAMILLES)))),ROWS($2:78)),MOD(SMALL(IF(FAMILLES&lt;&gt;"",ROW(INDIRECT("1:"&amp;ROWS(FAMILLES)))*10^5+COLUMN(FAMILLES)),ROWS($2:78)),10^5)-COLUMN(FAMILLES)+1),"")</f>
        <v>DRESSES LIGHT WOVEN</v>
      </c>
      <c r="B78" s="5" t="str">
        <f t="array" aca="1" ref="B78" ca="1">IF(INDEX($A:$A,MIN(IF(COMPILFAM&lt;&gt;"",IF(COUNTIF(B$1:B77,COMPILFAM)=0,ROW(COMPILFAM),ROWS(COMPILFAM)+ROW(COMPILFAM)))))=0,"",INDEX($A:$A,MIN(IF(COMPILFAM&lt;&gt;"",IF(COUNTIF(B$1:B77,COMPILFAM)=0,ROW(COMPILFAM),ROWS(COMPILFAM)+ROW(COMPILFAM))))))</f>
        <v>PANTS</v>
      </c>
      <c r="C78" s="25" t="s">
        <v>121</v>
      </c>
      <c r="D78" s="25" t="s">
        <v>127</v>
      </c>
      <c r="E78" s="25" t="s">
        <v>204</v>
      </c>
    </row>
    <row r="79" spans="1:5">
      <c r="A79" s="5" t="str">
        <f t="array" aca="1" ref="A79" ca="1">IF(ROWS($2:79)&lt;=COUNTA(FAMILLES),INDEX(FAMILLES,SMALL(IF(FAMILLES&lt;&gt;"",ROW(INDIRECT("1:"&amp;ROWS(FAMILLES)))),ROWS($2:79)),MOD(SMALL(IF(FAMILLES&lt;&gt;"",ROW(INDIRECT("1:"&amp;ROWS(FAMILLES)))*10^5+COLUMN(FAMILLES)),ROWS($2:79)),10^5)-COLUMN(FAMILLES)+1),"")</f>
        <v>DENIM BLOUSES</v>
      </c>
      <c r="B79" s="5" t="str">
        <f t="array" aca="1" ref="B79" ca="1">IF(INDEX($A:$A,MIN(IF(COMPILFAM&lt;&gt;"",IF(COUNTIF(B$1:B78,COMPILFAM)=0,ROW(COMPILFAM),ROWS(COMPILFAM)+ROW(COMPILFAM)))))=0,"",INDEX($A:$A,MIN(IF(COMPILFAM&lt;&gt;"",IF(COUNTIF(B$1:B78,COMPILFAM)=0,ROW(COMPILFAM),ROWS(COMPILFAM)+ROW(COMPILFAM))))))</f>
        <v>FOULARD</v>
      </c>
      <c r="C79" s="25" t="s">
        <v>122</v>
      </c>
      <c r="D79" s="25" t="s">
        <v>131</v>
      </c>
      <c r="E79" s="25" t="s">
        <v>205</v>
      </c>
    </row>
    <row r="80" spans="1:5">
      <c r="A80" s="5" t="str">
        <f t="array" aca="1" ref="A80" ca="1">IF(ROWS($2:80)&lt;=COUNTA(FAMILLES),INDEX(FAMILLES,SMALL(IF(FAMILLES&lt;&gt;"",ROW(INDIRECT("1:"&amp;ROWS(FAMILLES)))),ROWS($2:80)),MOD(SMALL(IF(FAMILLES&lt;&gt;"",ROW(INDIRECT("1:"&amp;ROWS(FAMILLES)))*10^5+COLUMN(FAMILLES)),ROWS($2:80)),10^5)-COLUMN(FAMILLES)+1),"")</f>
        <v>COATS WOVEN</v>
      </c>
      <c r="B80" s="5" t="str">
        <f t="array" aca="1" ref="B80" ca="1">IF(INDEX($A:$A,MIN(IF(COMPILFAM&lt;&gt;"",IF(COUNTIF(B$1:B79,COMPILFAM)=0,ROW(COMPILFAM),ROWS(COMPILFAM)+ROW(COMPILFAM)))))=0,"",INDEX($A:$A,MIN(IF(COMPILFAM&lt;&gt;"",IF(COUNTIF(B$1:B79,COMPILFAM)=0,ROW(COMPILFAM),ROWS(COMPILFAM)+ROW(COMPILFAM))))))</f>
        <v>PANTS DENIM</v>
      </c>
      <c r="C80" s="25" t="s">
        <v>197</v>
      </c>
      <c r="D80" s="25" t="s">
        <v>132</v>
      </c>
      <c r="E80" s="25" t="s">
        <v>93</v>
      </c>
    </row>
    <row r="81" spans="1:5">
      <c r="A81" s="5" t="str">
        <f t="array" aca="1" ref="A81" ca="1">IF(ROWS($2:81)&lt;=COUNTA(FAMILLES),INDEX(FAMILLES,SMALL(IF(FAMILLES&lt;&gt;"",ROW(INDIRECT("1:"&amp;ROWS(FAMILLES)))),ROWS($2:81)),MOD(SMALL(IF(FAMILLES&lt;&gt;"",ROW(INDIRECT("1:"&amp;ROWS(FAMILLES)))*10^5+COLUMN(FAMILLES)),ROWS($2:81)),10^5)-COLUMN(FAMILLES)+1),"")</f>
        <v>DRESSES SUIT</v>
      </c>
      <c r="B81" s="5" t="str">
        <f t="array" aca="1" ref="B81" ca="1">IF(INDEX($A:$A,MIN(IF(COMPILFAM&lt;&gt;"",IF(COUNTIF(B$1:B80,COMPILFAM)=0,ROW(COMPILFAM),ROWS(COMPILFAM)+ROW(COMPILFAM)))))=0,"",INDEX($A:$A,MIN(IF(COMPILFAM&lt;&gt;"",IF(COUNTIF(B$1:B80,COMPILFAM)=0,ROW(COMPILFAM),ROWS(COMPILFAM)+ROW(COMPILFAM))))))</f>
        <v>PANTS KNITTED</v>
      </c>
      <c r="C81" s="25" t="s">
        <v>165</v>
      </c>
      <c r="D81" s="25" t="s">
        <v>133</v>
      </c>
      <c r="E81" s="25" t="s">
        <v>117</v>
      </c>
    </row>
    <row r="82" spans="1:5">
      <c r="A82" s="5" t="str">
        <f t="array" aca="1" ref="A82" ca="1">IF(ROWS($2:82)&lt;=COUNTA(FAMILLES),INDEX(FAMILLES,SMALL(IF(FAMILLES&lt;&gt;"",ROW(INDIRECT("1:"&amp;ROWS(FAMILLES)))),ROWS($2:82)),MOD(SMALL(IF(FAMILLES&lt;&gt;"",ROW(INDIRECT("1:"&amp;ROWS(FAMILLES)))*10^5+COLUMN(FAMILLES)),ROWS($2:82)),10^5)-COLUMN(FAMILLES)+1),"")</f>
        <v>DENIM JACKETS</v>
      </c>
      <c r="B82" s="5" t="str">
        <f t="array" aca="1" ref="B82" ca="1">IF(INDEX($A:$A,MIN(IF(COMPILFAM&lt;&gt;"",IF(COUNTIF(B$1:B81,COMPILFAM)=0,ROW(COMPILFAM),ROWS(COMPILFAM)+ROW(COMPILFAM)))))=0,"",INDEX($A:$A,MIN(IF(COMPILFAM&lt;&gt;"",IF(COUNTIF(B$1:B81,COMPILFAM)=0,ROW(COMPILFAM),ROWS(COMPILFAM)+ROW(COMPILFAM))))))</f>
        <v>JACKETS</v>
      </c>
      <c r="C82" s="25" t="s">
        <v>100</v>
      </c>
      <c r="D82" s="25" t="s">
        <v>110</v>
      </c>
      <c r="E82" s="25" t="s">
        <v>94</v>
      </c>
    </row>
    <row r="83" spans="1:5">
      <c r="A83" s="5" t="str">
        <f t="array" aca="1" ref="A83" ca="1">IF(ROWS($2:83)&lt;=COUNTA(FAMILLES),INDEX(FAMILLES,SMALL(IF(FAMILLES&lt;&gt;"",ROW(INDIRECT("1:"&amp;ROWS(FAMILLES)))),ROWS($2:83)),MOD(SMALL(IF(FAMILLES&lt;&gt;"",ROW(INDIRECT("1:"&amp;ROWS(FAMILLES)))*10^5+COLUMN(FAMILLES)),ROWS($2:83)),10^5)-COLUMN(FAMILLES)+1),"")</f>
        <v>COLLANT</v>
      </c>
      <c r="B83" s="5" t="str">
        <f t="array" aca="1" ref="B83" ca="1">IF(INDEX($A:$A,MIN(IF(COMPILFAM&lt;&gt;"",IF(COUNTIF(B$1:B82,COMPILFAM)=0,ROW(COMPILFAM),ROWS(COMPILFAM)+ROW(COMPILFAM)))))=0,"",INDEX($A:$A,MIN(IF(COMPILFAM&lt;&gt;"",IF(COUNTIF(B$1:B82,COMPILFAM)=0,ROW(COMPILFAM),ROWS(COMPILFAM)+ROW(COMPILFAM))))))</f>
        <v>PANTS LEATHER</v>
      </c>
      <c r="C83" s="25" t="s">
        <v>72</v>
      </c>
      <c r="D83" s="25" t="s">
        <v>134</v>
      </c>
      <c r="E83" s="25" t="s">
        <v>95</v>
      </c>
    </row>
    <row r="84" spans="1:5">
      <c r="A84" s="5" t="str">
        <f t="array" aca="1" ref="A84" ca="1">IF(ROWS($2:84)&lt;=COUNTA(FAMILLES),INDEX(FAMILLES,SMALL(IF(FAMILLES&lt;&gt;"",ROW(INDIRECT("1:"&amp;ROWS(FAMILLES)))),ROWS($2:84)),MOD(SMALL(IF(FAMILLES&lt;&gt;"",ROW(INDIRECT("1:"&amp;ROWS(FAMILLES)))*10^5+COLUMN(FAMILLES)),ROWS($2:84)),10^5)-COLUMN(FAMILLES)+1),"")</f>
        <v>DRESSES WOVEN</v>
      </c>
      <c r="B84" s="5" t="str">
        <f t="array" aca="1" ref="B84" ca="1">IF(INDEX($A:$A,MIN(IF(COMPILFAM&lt;&gt;"",IF(COUNTIF(B$1:B83,COMPILFAM)=0,ROW(COMPILFAM),ROWS(COMPILFAM)+ROW(COMPILFAM)))))=0,"",INDEX($A:$A,MIN(IF(COMPILFAM&lt;&gt;"",IF(COUNTIF(B$1:B83,COMPILFAM)=0,ROW(COMPILFAM),ROWS(COMPILFAM)+ROW(COMPILFAM))))))</f>
        <v>PANTS SUIT</v>
      </c>
      <c r="C84" s="25" t="s">
        <v>198</v>
      </c>
      <c r="D84" s="25" t="s">
        <v>166</v>
      </c>
      <c r="E84" s="25" t="s">
        <v>158</v>
      </c>
    </row>
    <row r="85" spans="1:5">
      <c r="A85" s="5" t="str">
        <f t="array" aca="1" ref="A85" ca="1">IF(ROWS($2:85)&lt;=COUNTA(FAMILLES),INDEX(FAMILLES,SMALL(IF(FAMILLES&lt;&gt;"",ROW(INDIRECT("1:"&amp;ROWS(FAMILLES)))),ROWS($2:85)),MOD(SMALL(IF(FAMILLES&lt;&gt;"",ROW(INDIRECT("1:"&amp;ROWS(FAMILLES)))*10^5+COLUMN(FAMILLES)),ROWS($2:85)),10^5)-COLUMN(FAMILLES)+1),"")</f>
        <v>DENIM JACKETS NOOS</v>
      </c>
      <c r="B85" s="5" t="str">
        <f t="array" aca="1" ref="B85" ca="1">IF(INDEX($A:$A,MIN(IF(COMPILFAM&lt;&gt;"",IF(COUNTIF(B$1:B84,COMPILFAM)=0,ROW(COMPILFAM),ROWS(COMPILFAM)+ROW(COMPILFAM)))))=0,"",INDEX($A:$A,MIN(IF(COMPILFAM&lt;&gt;"",IF(COUNTIF(B$1:B84,COMPILFAM)=0,ROW(COMPILFAM),ROWS(COMPILFAM)+ROW(COMPILFAM))))))</f>
        <v>PANTS WOVEN</v>
      </c>
      <c r="C85" s="25" t="s">
        <v>199</v>
      </c>
      <c r="D85" s="25" t="s">
        <v>138</v>
      </c>
      <c r="E85" s="25" t="s">
        <v>96</v>
      </c>
    </row>
    <row r="86" spans="1:5">
      <c r="A86" s="5" t="str">
        <f t="array" aca="1" ref="A86" ca="1">IF(ROWS($2:86)&lt;=COUNTA(FAMILLES),INDEX(FAMILLES,SMALL(IF(FAMILLES&lt;&gt;"",ROW(INDIRECT("1:"&amp;ROWS(FAMILLES)))),ROWS($2:86)),MOD(SMALL(IF(FAMILLES&lt;&gt;"",ROW(INDIRECT("1:"&amp;ROWS(FAMILLES)))*10^5+COLUMN(FAMILLES)),ROWS($2:86)),10^5)-COLUMN(FAMILLES)+1),"")</f>
        <v>COLLLANTS</v>
      </c>
      <c r="B86" s="5" t="str">
        <f t="array" aca="1" ref="B86" ca="1">IF(INDEX($A:$A,MIN(IF(COMPILFAM&lt;&gt;"",IF(COUNTIF(B$1:B85,COMPILFAM)=0,ROW(COMPILFAM),ROWS(COMPILFAM)+ROW(COMPILFAM)))))=0,"",INDEX($A:$A,MIN(IF(COMPILFAM&lt;&gt;"",IF(COUNTIF(B$1:B85,COMPILFAM)=0,ROW(COMPILFAM),ROWS(COMPILFAM)+ROW(COMPILFAM))))))</f>
        <v>POLO SHIRTS</v>
      </c>
      <c r="C86" s="25" t="s">
        <v>200</v>
      </c>
      <c r="D86" s="25" t="s">
        <v>210</v>
      </c>
      <c r="E86" s="25" t="s">
        <v>135</v>
      </c>
    </row>
    <row r="87" spans="1:5">
      <c r="A87" s="5" t="str">
        <f t="array" aca="1" ref="A87" ca="1">IF(ROWS($2:87)&lt;=COUNTA(FAMILLES),INDEX(FAMILLES,SMALL(IF(FAMILLES&lt;&gt;"",ROW(INDIRECT("1:"&amp;ROWS(FAMILLES)))),ROWS($2:87)),MOD(SMALL(IF(FAMILLES&lt;&gt;"",ROW(INDIRECT("1:"&amp;ROWS(FAMILLES)))*10^5+COLUMN(FAMILLES)),ROWS($2:87)),10^5)-COLUMN(FAMILLES)+1),"")</f>
        <v>E05</v>
      </c>
      <c r="B87" s="5" t="str">
        <f t="array" aca="1" ref="B87" ca="1">IF(INDEX($A:$A,MIN(IF(COMPILFAM&lt;&gt;"",IF(COUNTIF(B$1:B86,COMPILFAM)=0,ROW(COMPILFAM),ROWS(COMPILFAM)+ROW(COMPILFAM)))))=0,"",INDEX($A:$A,MIN(IF(COMPILFAM&lt;&gt;"",IF(COUNTIF(B$1:B86,COMPILFAM)=0,ROW(COMPILFAM),ROWS(COMPILFAM)+ROW(COMPILFAM))))))</f>
        <v>ROBE</v>
      </c>
      <c r="C87" s="25" t="s">
        <v>201</v>
      </c>
      <c r="D87" s="25" t="s">
        <v>255</v>
      </c>
      <c r="E87" s="25" t="s">
        <v>136</v>
      </c>
    </row>
    <row r="88" spans="1:5">
      <c r="A88" s="5" t="str">
        <f t="array" aca="1" ref="A88" ca="1">IF(ROWS($2:88)&lt;=COUNTA(FAMILLES),INDEX(FAMILLES,SMALL(IF(FAMILLES&lt;&gt;"",ROW(INDIRECT("1:"&amp;ROWS(FAMILLES)))),ROWS($2:88)),MOD(SMALL(IF(FAMILLES&lt;&gt;"",ROW(INDIRECT("1:"&amp;ROWS(FAMILLES)))*10^5+COLUMN(FAMILLES)),ROWS($2:88)),10^5)-COLUMN(FAMILLES)+1),"")</f>
        <v>DENIM PANTS</v>
      </c>
      <c r="B88" s="5" t="str">
        <f t="array" aca="1" ref="B88" ca="1">IF(INDEX($A:$A,MIN(IF(COMPILFAM&lt;&gt;"",IF(COUNTIF(B$1:B87,COMPILFAM)=0,ROW(COMPILFAM),ROWS(COMPILFAM)+ROW(COMPILFAM)))))=0,"",INDEX($A:$A,MIN(IF(COMPILFAM&lt;&gt;"",IF(COUNTIF(B$1:B87,COMPILFAM)=0,ROW(COMPILFAM),ROWS(COMPILFAM)+ROW(COMPILFAM))))))</f>
        <v>SHAWLS / SCARVES</v>
      </c>
      <c r="C88" s="25" t="s">
        <v>130</v>
      </c>
      <c r="D88" s="25" t="s">
        <v>399</v>
      </c>
      <c r="E88" s="25" t="s">
        <v>177</v>
      </c>
    </row>
    <row r="89" spans="1:5">
      <c r="A89" s="5" t="str">
        <f t="array" aca="1" ref="A89" ca="1">IF(ROWS($2:89)&lt;=COUNTA(FAMILLES),INDEX(FAMILLES,SMALL(IF(FAMILLES&lt;&gt;"",ROW(INDIRECT("1:"&amp;ROWS(FAMILLES)))),ROWS($2:89)),MOD(SMALL(IF(FAMILLES&lt;&gt;"",ROW(INDIRECT("1:"&amp;ROWS(FAMILLES)))*10^5+COLUMN(FAMILLES)),ROWS($2:89)),10^5)-COLUMN(FAMILLES)+1),"")</f>
        <v>CRAVATTE</v>
      </c>
      <c r="B89" s="5" t="str">
        <f t="array" aca="1" ref="B89" ca="1">IF(INDEX($A:$A,MIN(IF(COMPILFAM&lt;&gt;"",IF(COUNTIF(B$1:B88,COMPILFAM)=0,ROW(COMPILFAM),ROWS(COMPILFAM)+ROW(COMPILFAM)))))=0,"",INDEX($A:$A,MIN(IF(COMPILFAM&lt;&gt;"",IF(COUNTIF(B$1:B88,COMPILFAM)=0,ROW(COMPILFAM),ROWS(COMPILFAM)+ROW(COMPILFAM))))))</f>
        <v>SHAWLS/SCARVES</v>
      </c>
      <c r="C89" s="25" t="s">
        <v>202</v>
      </c>
      <c r="D89" s="25" t="s">
        <v>155</v>
      </c>
      <c r="E89" s="25" t="s">
        <v>178</v>
      </c>
    </row>
    <row r="90" spans="1:5">
      <c r="A90" s="5" t="str">
        <f t="array" aca="1" ref="A90" ca="1">IF(ROWS($2:90)&lt;=COUNTA(FAMILLES),INDEX(FAMILLES,SMALL(IF(FAMILLES&lt;&gt;"",ROW(INDIRECT("1:"&amp;ROWS(FAMILLES)))),ROWS($2:90)),MOD(SMALL(IF(FAMILLES&lt;&gt;"",ROW(INDIRECT("1:"&amp;ROWS(FAMILLES)))*10^5+COLUMN(FAMILLES)),ROWS($2:90)),10^5)-COLUMN(FAMILLES)+1),"")</f>
        <v>EXTRA ACCESSORIES</v>
      </c>
      <c r="B90" s="5" t="str">
        <f t="array" aca="1" ref="B90" ca="1">IF(INDEX($A:$A,MIN(IF(COMPILFAM&lt;&gt;"",IF(COUNTIF(B$1:B89,COMPILFAM)=0,ROW(COMPILFAM),ROWS(COMPILFAM)+ROW(COMPILFAM)))))=0,"",INDEX($A:$A,MIN(IF(COMPILFAM&lt;&gt;"",IF(COUNTIF(B$1:B89,COMPILFAM)=0,ROW(COMPILFAM),ROWS(COMPILFAM)+ROW(COMPILFAM))))))</f>
        <v>SHIRTS</v>
      </c>
      <c r="C90" s="25" t="s">
        <v>203</v>
      </c>
      <c r="D90" s="25" t="s">
        <v>156</v>
      </c>
      <c r="E90" s="25" t="s">
        <v>146</v>
      </c>
    </row>
    <row r="91" spans="1:5">
      <c r="A91" s="5" t="str">
        <f t="array" aca="1" ref="A91" ca="1">IF(ROWS($2:91)&lt;=COUNTA(FAMILLES),INDEX(FAMILLES,SMALL(IF(FAMILLES&lt;&gt;"",ROW(INDIRECT("1:"&amp;ROWS(FAMILLES)))),ROWS($2:91)),MOD(SMALL(IF(FAMILLES&lt;&gt;"",ROW(INDIRECT("1:"&amp;ROWS(FAMILLES)))*10^5+COLUMN(FAMILLES)),ROWS($2:91)),10^5)-COLUMN(FAMILLES)+1),"")</f>
        <v>DENIM PANTS NOOS</v>
      </c>
      <c r="B91" s="5" t="str">
        <f t="array" aca="1" ref="B91" ca="1">IF(INDEX($A:$A,MIN(IF(COMPILFAM&lt;&gt;"",IF(COUNTIF(B$1:B90,COMPILFAM)=0,ROW(COMPILFAM),ROWS(COMPILFAM)+ROW(COMPILFAM)))))=0,"",INDEX($A:$A,MIN(IF(COMPILFAM&lt;&gt;"",IF(COUNTIF(B$1:B90,COMPILFAM)=0,ROW(COMPILFAM),ROWS(COMPILFAM)+ROW(COMPILFAM))))))</f>
        <v>JACKETS/COATS</v>
      </c>
      <c r="C91" s="25" t="s">
        <v>398</v>
      </c>
      <c r="D91" s="25"/>
      <c r="E91" s="25" t="s">
        <v>147</v>
      </c>
    </row>
    <row r="92" spans="1:5">
      <c r="A92" s="5" t="str">
        <f t="array" aca="1" ref="A92" ca="1">IF(ROWS($2:92)&lt;=COUNTA(FAMILLES),INDEX(FAMILLES,SMALL(IF(FAMILLES&lt;&gt;"",ROW(INDIRECT("1:"&amp;ROWS(FAMILLES)))),ROWS($2:92)),MOD(SMALL(IF(FAMILLES&lt;&gt;"",ROW(INDIRECT("1:"&amp;ROWS(FAMILLES)))*10^5+COLUMN(FAMILLES)),ROWS($2:92)),10^5)-COLUMN(FAMILLES)+1),"")</f>
        <v>DENIM</v>
      </c>
      <c r="B92" s="5" t="str">
        <f t="array" aca="1" ref="B92" ca="1">IF(INDEX($A:$A,MIN(IF(COMPILFAM&lt;&gt;"",IF(COUNTIF(B$1:B91,COMPILFAM)=0,ROW(COMPILFAM),ROWS(COMPILFAM)+ROW(COMPILFAM)))))=0,"",INDEX($A:$A,MIN(IF(COMPILFAM&lt;&gt;"",IF(COUNTIF(B$1:B91,COMPILFAM)=0,ROW(COMPILFAM),ROWS(COMPILFAM)+ROW(COMPILFAM))))))</f>
        <v>SHIRTS DENIM</v>
      </c>
      <c r="C92" s="25" t="s">
        <v>204</v>
      </c>
      <c r="D92" s="25"/>
      <c r="E92" s="25" t="s">
        <v>148</v>
      </c>
    </row>
    <row r="93" spans="1:5">
      <c r="A93" s="5" t="str">
        <f t="array" aca="1" ref="A93" ca="1">IF(ROWS($2:93)&lt;=COUNTA(FAMILLES),INDEX(FAMILLES,SMALL(IF(FAMILLES&lt;&gt;"",ROW(INDIRECT("1:"&amp;ROWS(FAMILLES)))),ROWS($2:93)),MOD(SMALL(IF(FAMILLES&lt;&gt;"",ROW(INDIRECT("1:"&amp;ROWS(FAMILLES)))*10^5+COLUMN(FAMILLES)),ROWS($2:93)),10^5)-COLUMN(FAMILLES)+1),"")</f>
        <v>FORMAL SHOES LEATHER</v>
      </c>
      <c r="B93" s="5" t="str">
        <f t="array" aca="1" ref="B93" ca="1">IF(INDEX($A:$A,MIN(IF(COMPILFAM&lt;&gt;"",IF(COUNTIF(B$1:B92,COMPILFAM)=0,ROW(COMPILFAM),ROWS(COMPILFAM)+ROW(COMPILFAM)))))=0,"",INDEX($A:$A,MIN(IF(COMPILFAM&lt;&gt;"",IF(COUNTIF(B$1:B92,COMPILFAM)=0,ROW(COMPILFAM),ROWS(COMPILFAM)+ROW(COMPILFAM))))))</f>
        <v>JERSEY BLOUSES</v>
      </c>
      <c r="C93" s="25" t="s">
        <v>205</v>
      </c>
      <c r="D93" s="25"/>
      <c r="E93" s="25" t="s">
        <v>106</v>
      </c>
    </row>
    <row r="94" spans="1:5">
      <c r="A94" s="5" t="str">
        <f t="array" aca="1" ref="A94" ca="1">IF(ROWS($2:94)&lt;=COUNTA(FAMILLES),INDEX(FAMILLES,SMALL(IF(FAMILLES&lt;&gt;"",ROW(INDIRECT("1:"&amp;ROWS(FAMILLES)))),ROWS($2:94)),MOD(SMALL(IF(FAMILLES&lt;&gt;"",ROW(INDIRECT("1:"&amp;ROWS(FAMILLES)))*10^5+COLUMN(FAMILLES)),ROWS($2:94)),10^5)-COLUMN(FAMILLES)+1),"")</f>
        <v>DENIM SHORTS</v>
      </c>
      <c r="B94" s="5" t="str">
        <f t="array" aca="1" ref="B94" ca="1">IF(INDEX($A:$A,MIN(IF(COMPILFAM&lt;&gt;"",IF(COUNTIF(B$1:B93,COMPILFAM)=0,ROW(COMPILFAM),ROWS(COMPILFAM)+ROW(COMPILFAM)))))=0,"",INDEX($A:$A,MIN(IF(COMPILFAM&lt;&gt;"",IF(COUNTIF(B$1:B93,COMPILFAM)=0,ROW(COMPILFAM),ROWS(COMPILFAM)+ROW(COMPILFAM))))))</f>
        <v>SHIRTS WOVEN</v>
      </c>
      <c r="C94" s="25" t="s">
        <v>89</v>
      </c>
      <c r="D94" s="25"/>
      <c r="E94" s="25" t="s">
        <v>118</v>
      </c>
    </row>
    <row r="95" spans="1:5">
      <c r="A95" s="5" t="str">
        <f t="array" aca="1" ref="A95" ca="1">IF(ROWS($2:95)&lt;=COUNTA(FAMILLES),INDEX(FAMILLES,SMALL(IF(FAMILLES&lt;&gt;"",ROW(INDIRECT("1:"&amp;ROWS(FAMILLES)))),ROWS($2:95)),MOD(SMALL(IF(FAMILLES&lt;&gt;"",ROW(INDIRECT("1:"&amp;ROWS(FAMILLES)))*10^5+COLUMN(FAMILLES)),ROWS($2:95)),10^5)-COLUMN(FAMILLES)+1),"")</f>
        <v>DENIM BLOUSES</v>
      </c>
      <c r="B95" s="5" t="str">
        <f t="array" aca="1" ref="B95" ca="1">IF(INDEX($A:$A,MIN(IF(COMPILFAM&lt;&gt;"",IF(COUNTIF(B$1:B94,COMPILFAM)=0,ROW(COMPILFAM),ROWS(COMPILFAM)+ROW(COMPILFAM)))))=0,"",INDEX($A:$A,MIN(IF(COMPILFAM&lt;&gt;"",IF(COUNTIF(B$1:B94,COMPILFAM)=0,ROW(COMPILFAM),ROWS(COMPILFAM)+ROW(COMPILFAM))))))</f>
        <v>KNIT PANTS</v>
      </c>
      <c r="C95" s="25" t="s">
        <v>90</v>
      </c>
      <c r="D95" s="25"/>
      <c r="E95" s="25" t="s">
        <v>119</v>
      </c>
    </row>
    <row r="96" spans="1:5">
      <c r="A96" s="5" t="str">
        <f t="array" aca="1" ref="A96" ca="1">IF(ROWS($2:96)&lt;=COUNTA(FAMILLES),INDEX(FAMILLES,SMALL(IF(FAMILLES&lt;&gt;"",ROW(INDIRECT("1:"&amp;ROWS(FAMILLES)))),ROWS($2:96)),MOD(SMALL(IF(FAMILLES&lt;&gt;"",ROW(INDIRECT("1:"&amp;ROWS(FAMILLES)))*10^5+COLUMN(FAMILLES)),ROWS($2:96)),10^5)-COLUMN(FAMILLES)+1),"")</f>
        <v>FORMAL SHOES OTHERS</v>
      </c>
      <c r="B96" s="5" t="str">
        <f t="array" aca="1" ref="B96" ca="1">IF(INDEX($A:$A,MIN(IF(COMPILFAM&lt;&gt;"",IF(COUNTIF(B$1:B95,COMPILFAM)=0,ROW(COMPILFAM),ROWS(COMPILFAM)+ROW(COMPILFAM)))))=0,"",INDEX($A:$A,MIN(IF(COMPILFAM&lt;&gt;"",IF(COUNTIF(B$1:B95,COMPILFAM)=0,ROW(COMPILFAM),ROWS(COMPILFAM)+ROW(COMPILFAM))))))</f>
        <v>SHORTS</v>
      </c>
      <c r="C96" s="25" t="s">
        <v>91</v>
      </c>
      <c r="D96" s="25"/>
      <c r="E96" s="25" t="s">
        <v>120</v>
      </c>
    </row>
    <row r="97" spans="1:5">
      <c r="A97" s="5" t="str">
        <f t="array" aca="1" ref="A97" ca="1">IF(ROWS($2:97)&lt;=COUNTA(FAMILLES),INDEX(FAMILLES,SMALL(IF(FAMILLES&lt;&gt;"",ROW(INDIRECT("1:"&amp;ROWS(FAMILLES)))),ROWS($2:97)),MOD(SMALL(IF(FAMILLES&lt;&gt;"",ROW(INDIRECT("1:"&amp;ROWS(FAMILLES)))*10^5+COLUMN(FAMILLES)),ROWS($2:97)),10^5)-COLUMN(FAMILLES)+1),"")</f>
        <v>DENIM SKIRTS</v>
      </c>
      <c r="B97" s="5" t="str">
        <f t="array" aca="1" ref="B97" ca="1">IF(INDEX($A:$A,MIN(IF(COMPILFAM&lt;&gt;"",IF(COUNTIF(B$1:B96,COMPILFAM)=0,ROW(COMPILFAM),ROWS(COMPILFAM)+ROW(COMPILFAM)))))=0,"",INDEX($A:$A,MIN(IF(COMPILFAM&lt;&gt;"",IF(COUNTIF(B$1:B96,COMPILFAM)=0,ROW(COMPILFAM),ROWS(COMPILFAM)+ROW(COMPILFAM))))))</f>
        <v>SHORTS DENIM</v>
      </c>
      <c r="C97" s="25" t="s">
        <v>92</v>
      </c>
      <c r="D97" s="25"/>
      <c r="E97" s="25" t="s">
        <v>152</v>
      </c>
    </row>
    <row r="98" spans="1:5">
      <c r="A98" s="5" t="str">
        <f t="array" aca="1" ref="A98" ca="1">IF(ROWS($2:98)&lt;=COUNTA(FAMILLES),INDEX(FAMILLES,SMALL(IF(FAMILLES&lt;&gt;"",ROW(INDIRECT("1:"&amp;ROWS(FAMILLES)))),ROWS($2:98)),MOD(SMALL(IF(FAMILLES&lt;&gt;"",ROW(INDIRECT("1:"&amp;ROWS(FAMILLES)))*10^5+COLUMN(FAMILLES)),ROWS($2:98)),10^5)-COLUMN(FAMILLES)+1),"")</f>
        <v>DENIM JACKETS</v>
      </c>
      <c r="B98" s="5" t="str">
        <f t="array" aca="1" ref="B98" ca="1">IF(INDEX($A:$A,MIN(IF(COMPILFAM&lt;&gt;"",IF(COUNTIF(B$1:B97,COMPILFAM)=0,ROW(COMPILFAM),ROWS(COMPILFAM)+ROW(COMPILFAM)))))=0,"",INDEX($A:$A,MIN(IF(COMPILFAM&lt;&gt;"",IF(COUNTIF(B$1:B97,COMPILFAM)=0,ROW(COMPILFAM),ROWS(COMPILFAM)+ROW(COMPILFAM))))))</f>
        <v>KNITTED SKIRTS</v>
      </c>
      <c r="C98" s="25" t="s">
        <v>93</v>
      </c>
      <c r="D98" s="25"/>
      <c r="E98" s="25" t="s">
        <v>246</v>
      </c>
    </row>
    <row r="99" spans="1:5">
      <c r="A99" s="5" t="str">
        <f t="array" aca="1" ref="A99" ca="1">IF(ROWS($2:99)&lt;=COUNTA(FAMILLES),INDEX(FAMILLES,SMALL(IF(FAMILLES&lt;&gt;"",ROW(INDIRECT("1:"&amp;ROWS(FAMILLES)))),ROWS($2:99)),MOD(SMALL(IF(FAMILLES&lt;&gt;"",ROW(INDIRECT("1:"&amp;ROWS(FAMILLES)))*10^5+COLUMN(FAMILLES)),ROWS($2:99)),10^5)-COLUMN(FAMILLES)+1),"")</f>
        <v>FORMAL SHOES TEXTILE</v>
      </c>
      <c r="B99" s="5" t="str">
        <f t="array" aca="1" ref="B99" ca="1">IF(INDEX($A:$A,MIN(IF(COMPILFAM&lt;&gt;"",IF(COUNTIF(B$1:B98,COMPILFAM)=0,ROW(COMPILFAM),ROWS(COMPILFAM)+ROW(COMPILFAM)))))=0,"",INDEX($A:$A,MIN(IF(COMPILFAM&lt;&gt;"",IF(COUNTIF(B$1:B98,COMPILFAM)=0,ROW(COMPILFAM),ROWS(COMPILFAM)+ROW(COMPILFAM))))))</f>
        <v>SHORTS KNITTED</v>
      </c>
      <c r="C99" s="25" t="s">
        <v>117</v>
      </c>
      <c r="D99" s="25"/>
      <c r="E99" s="25" t="s">
        <v>97</v>
      </c>
    </row>
    <row r="100" spans="1:5">
      <c r="A100" s="5" t="str">
        <f t="array" aca="1" ref="A100" ca="1">IF(ROWS($2:100)&lt;=COUNTA(FAMILLES),INDEX(FAMILLES,SMALL(IF(FAMILLES&lt;&gt;"",ROW(INDIRECT("1:"&amp;ROWS(FAMILLES)))),ROWS($2:100)),MOD(SMALL(IF(FAMILLES&lt;&gt;"",ROW(INDIRECT("1:"&amp;ROWS(FAMILLES)))*10^5+COLUMN(FAMILLES)),ROWS($2:100)),10^5)-COLUMN(FAMILLES)+1),"")</f>
        <v>DRESSES</v>
      </c>
      <c r="B100" s="5" t="str">
        <f t="array" aca="1" ref="B100" ca="1">IF(INDEX($A:$A,MIN(IF(COMPILFAM&lt;&gt;"",IF(COUNTIF(B$1:B99,COMPILFAM)=0,ROW(COMPILFAM),ROWS(COMPILFAM)+ROW(COMPILFAM)))))=0,"",INDEX($A:$A,MIN(IF(COMPILFAM&lt;&gt;"",IF(COUNTIF(B$1:B99,COMPILFAM)=0,ROW(COMPILFAM),ROWS(COMPILFAM)+ROW(COMPILFAM))))))</f>
        <v>LEATHER</v>
      </c>
      <c r="C100" s="25" t="s">
        <v>94</v>
      </c>
      <c r="D100" s="25"/>
      <c r="E100" s="25" t="s">
        <v>123</v>
      </c>
    </row>
    <row r="101" spans="1:5">
      <c r="A101" s="5" t="str">
        <f t="array" aca="1" ref="A101" ca="1">IF(ROWS($2:101)&lt;=COUNTA(FAMILLES),INDEX(FAMILLES,SMALL(IF(FAMILLES&lt;&gt;"",ROW(INDIRECT("1:"&amp;ROWS(FAMILLES)))),ROWS($2:101)),MOD(SMALL(IF(FAMILLES&lt;&gt;"",ROW(INDIRECT("1:"&amp;ROWS(FAMILLES)))*10^5+COLUMN(FAMILLES)),ROWS($2:101)),10^5)-COLUMN(FAMILLES)+1),"")</f>
        <v>DENIM JACKETS NOOS</v>
      </c>
      <c r="B101" s="5" t="str">
        <f t="array" aca="1" ref="B101" ca="1">IF(INDEX($A:$A,MIN(IF(COMPILFAM&lt;&gt;"",IF(COUNTIF(B$1:B100,COMPILFAM)=0,ROW(COMPILFAM),ROWS(COMPILFAM)+ROW(COMPILFAM)))))=0,"",INDEX($A:$A,MIN(IF(COMPILFAM&lt;&gt;"",IF(COUNTIF(B$1:B100,COMPILFAM)=0,ROW(COMPILFAM),ROWS(COMPILFAM)+ROW(COMPILFAM))))))</f>
        <v>SHORTS WOVEN</v>
      </c>
      <c r="C101" s="25" t="s">
        <v>95</v>
      </c>
      <c r="D101" s="25"/>
      <c r="E101" s="25" t="s">
        <v>124</v>
      </c>
    </row>
    <row r="102" spans="1:5">
      <c r="A102" s="5" t="str">
        <f t="array" aca="1" ref="A102" ca="1">IF(ROWS($2:102)&lt;=COUNTA(FAMILLES),INDEX(FAMILLES,SMALL(IF(FAMILLES&lt;&gt;"",ROW(INDIRECT("1:"&amp;ROWS(FAMILLES)))),ROWS($2:102)),MOD(SMALL(IF(FAMILLES&lt;&gt;"",ROW(INDIRECT("1:"&amp;ROWS(FAMILLES)))*10^5+COLUMN(FAMILLES)),ROWS($2:102)),10^5)-COLUMN(FAMILLES)+1),"")</f>
        <v>FUNCTIONAL COATS</v>
      </c>
      <c r="B102" s="5" t="str">
        <f t="array" aca="1" ref="B102" ca="1">IF(INDEX($A:$A,MIN(IF(COMPILFAM&lt;&gt;"",IF(COUNTIF(B$1:B101,COMPILFAM)=0,ROW(COMPILFAM),ROWS(COMPILFAM)+ROW(COMPILFAM)))))=0,"",INDEX($A:$A,MIN(IF(COMPILFAM&lt;&gt;"",IF(COUNTIF(B$1:B101,COMPILFAM)=0,ROW(COMPILFAM),ROWS(COMPILFAM)+ROW(COMPILFAM))))))</f>
        <v>LEATHER BAGS</v>
      </c>
      <c r="C102" s="25" t="s">
        <v>158</v>
      </c>
      <c r="D102" s="25"/>
      <c r="E102" s="25" t="s">
        <v>125</v>
      </c>
    </row>
    <row r="103" spans="1:5">
      <c r="A103" s="5" t="str">
        <f t="array" aca="1" ref="A103" ca="1">IF(ROWS($2:103)&lt;=COUNTA(FAMILLES),INDEX(FAMILLES,SMALL(IF(FAMILLES&lt;&gt;"",ROW(INDIRECT("1:"&amp;ROWS(FAMILLES)))),ROWS($2:103)),MOD(SMALL(IF(FAMILLES&lt;&gt;"",ROW(INDIRECT("1:"&amp;ROWS(FAMILLES)))*10^5+COLUMN(FAMILLES)),ROWS($2:103)),10^5)-COLUMN(FAMILLES)+1),"")</f>
        <v>DRESSES DENIM</v>
      </c>
      <c r="B103" s="5" t="str">
        <f t="array" aca="1" ref="B103" ca="1">IF(INDEX($A:$A,MIN(IF(COMPILFAM&lt;&gt;"",IF(COUNTIF(B$1:B102,COMPILFAM)=0,ROW(COMPILFAM),ROWS(COMPILFAM)+ROW(COMPILFAM)))))=0,"",INDEX($A:$A,MIN(IF(COMPILFAM&lt;&gt;"",IF(COUNTIF(B$1:B102,COMPILFAM)=0,ROW(COMPILFAM),ROWS(COMPILFAM)+ROW(COMPILFAM))))))</f>
        <v>SINGLE DESSES</v>
      </c>
      <c r="C103" s="25" t="s">
        <v>96</v>
      </c>
      <c r="D103" s="25"/>
      <c r="E103" s="25" t="s">
        <v>126</v>
      </c>
    </row>
    <row r="104" spans="1:5">
      <c r="A104" s="5" t="str">
        <f t="array" aca="1" ref="A104" ca="1">IF(ROWS($2:104)&lt;=COUNTA(FAMILLES),INDEX(FAMILLES,SMALL(IF(FAMILLES&lt;&gt;"",ROW(INDIRECT("1:"&amp;ROWS(FAMILLES)))),ROWS($2:104)),MOD(SMALL(IF(FAMILLES&lt;&gt;"",ROW(INDIRECT("1:"&amp;ROWS(FAMILLES)))*10^5+COLUMN(FAMILLES)),ROWS($2:104)),10^5)-COLUMN(FAMILLES)+1),"")</f>
        <v>DENIM PANTS</v>
      </c>
      <c r="B104" s="5" t="str">
        <f t="array" aca="1" ref="B104" ca="1">IF(INDEX($A:$A,MIN(IF(COMPILFAM&lt;&gt;"",IF(COUNTIF(B$1:B103,COMPILFAM)=0,ROW(COMPILFAM),ROWS(COMPILFAM)+ROW(COMPILFAM)))))=0,"",INDEX($A:$A,MIN(IF(COMPILFAM&lt;&gt;"",IF(COUNTIF(B$1:B103,COMPILFAM)=0,ROW(COMPILFAM),ROWS(COMPILFAM)+ROW(COMPILFAM))))))</f>
        <v>SINGLE PANT</v>
      </c>
      <c r="C104" s="25" t="s">
        <v>206</v>
      </c>
      <c r="D104" s="25"/>
      <c r="E104" s="25" t="s">
        <v>127</v>
      </c>
    </row>
    <row r="105" spans="1:5">
      <c r="A105" s="5" t="str">
        <f t="array" aca="1" ref="A105" ca="1">IF(ROWS($2:105)&lt;=COUNTA(FAMILLES),INDEX(FAMILLES,SMALL(IF(FAMILLES&lt;&gt;"",ROW(INDIRECT("1:"&amp;ROWS(FAMILLES)))),ROWS($2:105)),MOD(SMALL(IF(FAMILLES&lt;&gt;"",ROW(INDIRECT("1:"&amp;ROWS(FAMILLES)))*10^5+COLUMN(FAMILLES)),ROWS($2:105)),10^5)-COLUMN(FAMILLES)+1),"")</f>
        <v>GLOVES LEATHER</v>
      </c>
      <c r="B105" s="5" t="str">
        <f t="array" aca="1" ref="B105" ca="1">IF(INDEX($A:$A,MIN(IF(COMPILFAM&lt;&gt;"",IF(COUNTIF(B$1:B104,COMPILFAM)=0,ROW(COMPILFAM),ROWS(COMPILFAM)+ROW(COMPILFAM)))))=0,"",INDEX($A:$A,MIN(IF(COMPILFAM&lt;&gt;"",IF(COUNTIF(B$1:B104,COMPILFAM)=0,ROW(COMPILFAM),ROWS(COMPILFAM)+ROW(COMPILFAM))))))</f>
        <v>N1T</v>
      </c>
      <c r="C105" s="25" t="s">
        <v>135</v>
      </c>
      <c r="D105" s="25"/>
      <c r="E105" s="25" t="s">
        <v>184</v>
      </c>
    </row>
    <row r="106" spans="1:5">
      <c r="A106" s="5" t="str">
        <f t="array" aca="1" ref="A106" ca="1">IF(ROWS($2:106)&lt;=COUNTA(FAMILLES),INDEX(FAMILLES,SMALL(IF(FAMILLES&lt;&gt;"",ROW(INDIRECT("1:"&amp;ROWS(FAMILLES)))),ROWS($2:106)),MOD(SMALL(IF(FAMILLES&lt;&gt;"",ROW(INDIRECT("1:"&amp;ROWS(FAMILLES)))*10^5+COLUMN(FAMILLES)),ROWS($2:106)),10^5)-COLUMN(FAMILLES)+1),"")</f>
        <v>DRESSES FLAT KNITTED</v>
      </c>
      <c r="B106" s="5" t="str">
        <f t="array" aca="1" ref="B106" ca="1">IF(INDEX($A:$A,MIN(IF(COMPILFAM&lt;&gt;"",IF(COUNTIF(B$1:B105,COMPILFAM)=0,ROW(COMPILFAM),ROWS(COMPILFAM)+ROW(COMPILFAM)))))=0,"",INDEX($A:$A,MIN(IF(COMPILFAM&lt;&gt;"",IF(COUNTIF(B$1:B105,COMPILFAM)=0,ROW(COMPILFAM),ROWS(COMPILFAM)+ROW(COMPILFAM))))))</f>
        <v>SKIRTS</v>
      </c>
      <c r="C106" s="25" t="s">
        <v>136</v>
      </c>
      <c r="D106" s="25"/>
      <c r="E106" s="25" t="s">
        <v>185</v>
      </c>
    </row>
    <row r="107" spans="1:5">
      <c r="A107" s="5" t="str">
        <f t="array" aca="1" ref="A107" ca="1">IF(ROWS($2:107)&lt;=COUNTA(FAMILLES),INDEX(FAMILLES,SMALL(IF(FAMILLES&lt;&gt;"",ROW(INDIRECT("1:"&amp;ROWS(FAMILLES)))),ROWS($2:107)),MOD(SMALL(IF(FAMILLES&lt;&gt;"",ROW(INDIRECT("1:"&amp;ROWS(FAMILLES)))*10^5+COLUMN(FAMILLES)),ROWS($2:107)),10^5)-COLUMN(FAMILLES)+1),"")</f>
        <v>DENIM PANTS NOOS</v>
      </c>
      <c r="B107" s="5" t="str">
        <f t="array" aca="1" ref="B107" ca="1">IF(INDEX($A:$A,MIN(IF(COMPILFAM&lt;&gt;"",IF(COUNTIF(B$1:B106,COMPILFAM)=0,ROW(COMPILFAM),ROWS(COMPILFAM)+ROW(COMPILFAM)))))=0,"",INDEX($A:$A,MIN(IF(COMPILFAM&lt;&gt;"",IF(COUNTIF(B$1:B106,COMPILFAM)=0,ROW(COMPILFAM),ROWS(COMPILFAM)+ROW(COMPILFAM))))))</f>
        <v>N1U</v>
      </c>
      <c r="C107" s="25" t="s">
        <v>109</v>
      </c>
      <c r="D107" s="25"/>
      <c r="E107" s="25" t="s">
        <v>207</v>
      </c>
    </row>
    <row r="108" spans="1:5">
      <c r="A108" s="5" t="str">
        <f t="array" aca="1" ref="A108" ca="1">IF(ROWS($2:108)&lt;=COUNTA(FAMILLES),INDEX(FAMILLES,SMALL(IF(FAMILLES&lt;&gt;"",ROW(INDIRECT("1:"&amp;ROWS(FAMILLES)))),ROWS($2:108)),MOD(SMALL(IF(FAMILLES&lt;&gt;"",ROW(INDIRECT("1:"&amp;ROWS(FAMILLES)))*10^5+COLUMN(FAMILLES)),ROWS($2:108)),10^5)-COLUMN(FAMILLES)+1),"")</f>
        <v>GLOVES NON-LEATHER</v>
      </c>
      <c r="B108" s="5" t="str">
        <f t="array" aca="1" ref="B108" ca="1">IF(INDEX($A:$A,MIN(IF(COMPILFAM&lt;&gt;"",IF(COUNTIF(B$1:B107,COMPILFAM)=0,ROW(COMPILFAM),ROWS(COMPILFAM)+ROW(COMPILFAM)))))=0,"",INDEX($A:$A,MIN(IF(COMPILFAM&lt;&gt;"",IF(COUNTIF(B$1:B107,COMPILFAM)=0,ROW(COMPILFAM),ROWS(COMPILFAM)+ROW(COMPILFAM))))))</f>
        <v>SKIRTS DENIM</v>
      </c>
      <c r="C108" s="25" t="s">
        <v>99</v>
      </c>
      <c r="D108" s="25"/>
      <c r="E108" s="25" t="s">
        <v>208</v>
      </c>
    </row>
    <row r="109" spans="1:5">
      <c r="A109" s="5" t="str">
        <f t="array" aca="1" ref="A109" ca="1">IF(ROWS($2:109)&lt;=COUNTA(FAMILLES),INDEX(FAMILLES,SMALL(IF(FAMILLES&lt;&gt;"",ROW(INDIRECT("1:"&amp;ROWS(FAMILLES)))),ROWS($2:109)),MOD(SMALL(IF(FAMILLES&lt;&gt;"",ROW(INDIRECT("1:"&amp;ROWS(FAMILLES)))*10^5+COLUMN(FAMILLES)),ROWS($2:109)),10^5)-COLUMN(FAMILLES)+1),"")</f>
        <v>DRESSES KNITTED</v>
      </c>
      <c r="B109" s="5" t="str">
        <f t="array" aca="1" ref="B109" ca="1">IF(INDEX($A:$A,MIN(IF(COMPILFAM&lt;&gt;"",IF(COUNTIF(B$1:B108,COMPILFAM)=0,ROW(COMPILFAM),ROWS(COMPILFAM)+ROW(COMPILFAM)))))=0,"",INDEX($A:$A,MIN(IF(COMPILFAM&lt;&gt;"",IF(COUNTIF(B$1:B108,COMPILFAM)=0,ROW(COMPILFAM),ROWS(COMPILFAM)+ROW(COMPILFAM))))))</f>
        <v>JUPE</v>
      </c>
      <c r="C109" s="25" t="s">
        <v>177</v>
      </c>
      <c r="D109" s="25"/>
      <c r="E109" s="25" t="s">
        <v>159</v>
      </c>
    </row>
    <row r="110" spans="1:5">
      <c r="A110" s="5" t="str">
        <f t="array" aca="1" ref="A110" ca="1">IF(ROWS($2:110)&lt;=COUNTA(FAMILLES),INDEX(FAMILLES,SMALL(IF(FAMILLES&lt;&gt;"",ROW(INDIRECT("1:"&amp;ROWS(FAMILLES)))),ROWS($2:110)),MOD(SMALL(IF(FAMILLES&lt;&gt;"",ROW(INDIRECT("1:"&amp;ROWS(FAMILLES)))*10^5+COLUMN(FAMILLES)),ROWS($2:110)),10^5)-COLUMN(FAMILLES)+1),"")</f>
        <v>DENIM SHORTS</v>
      </c>
      <c r="B110" s="5" t="str">
        <f t="array" aca="1" ref="B110" ca="1">IF(INDEX($A:$A,MIN(IF(COMPILFAM&lt;&gt;"",IF(COUNTIF(B$1:B109,COMPILFAM)=0,ROW(COMPILFAM),ROWS(COMPILFAM)+ROW(COMPILFAM)))))=0,"",INDEX($A:$A,MIN(IF(COMPILFAM&lt;&gt;"",IF(COUNTIF(B$1:B109,COMPILFAM)=0,ROW(COMPILFAM),ROWS(COMPILFAM)+ROW(COMPILFAM))))))</f>
        <v>SKIRTS KNITTED</v>
      </c>
      <c r="C110" s="25" t="s">
        <v>178</v>
      </c>
      <c r="D110" s="25"/>
      <c r="E110" s="25" t="s">
        <v>249</v>
      </c>
    </row>
    <row r="111" spans="1:5">
      <c r="A111" s="5" t="str">
        <f t="array" aca="1" ref="A111" ca="1">IF(ROWS($2:111)&lt;=COUNTA(FAMILLES),INDEX(FAMILLES,SMALL(IF(FAMILLES&lt;&gt;"",ROW(INDIRECT("1:"&amp;ROWS(FAMILLES)))),ROWS($2:111)),MOD(SMALL(IF(FAMILLES&lt;&gt;"",ROW(INDIRECT("1:"&amp;ROWS(FAMILLES)))*10^5+COLUMN(FAMILLES)),ROWS($2:111)),10^5)-COLUMN(FAMILLES)+1),"")</f>
        <v>HATS/CAPS</v>
      </c>
      <c r="B111" s="5" t="str">
        <f t="array" aca="1" ref="B111" ca="1">IF(INDEX($A:$A,MIN(IF(COMPILFAM&lt;&gt;"",IF(COUNTIF(B$1:B110,COMPILFAM)=0,ROW(COMPILFAM),ROWS(COMPILFAM)+ROW(COMPILFAM)))))=0,"",INDEX($A:$A,MIN(IF(COMPILFAM&lt;&gt;"",IF(COUNTIF(B$1:B110,COMPILFAM)=0,ROW(COMPILFAM),ROWS(COMPILFAM)+ROW(COMPILFAM))))))</f>
        <v>OVERALL/WORKER</v>
      </c>
      <c r="C111" s="25" t="s">
        <v>146</v>
      </c>
      <c r="D111" s="25"/>
      <c r="E111" s="25" t="s">
        <v>160</v>
      </c>
    </row>
    <row r="112" spans="1:5">
      <c r="A112" s="5" t="str">
        <f t="array" aca="1" ref="A112" ca="1">IF(ROWS($2:112)&lt;=COUNTA(FAMILLES),INDEX(FAMILLES,SMALL(IF(FAMILLES&lt;&gt;"",ROW(INDIRECT("1:"&amp;ROWS(FAMILLES)))),ROWS($2:112)),MOD(SMALL(IF(FAMILLES&lt;&gt;"",ROW(INDIRECT("1:"&amp;ROWS(FAMILLES)))*10^5+COLUMN(FAMILLES)),ROWS($2:112)),10^5)-COLUMN(FAMILLES)+1),"")</f>
        <v>DRESSES LEATHER</v>
      </c>
      <c r="B112" s="5" t="str">
        <f t="array" aca="1" ref="B112" ca="1">IF(INDEX($A:$A,MIN(IF(COMPILFAM&lt;&gt;"",IF(COUNTIF(B$1:B111,COMPILFAM)=0,ROW(COMPILFAM),ROWS(COMPILFAM)+ROW(COMPILFAM)))))=0,"",INDEX($A:$A,MIN(IF(COMPILFAM&lt;&gt;"",IF(COUNTIF(B$1:B111,COMPILFAM)=0,ROW(COMPILFAM),ROWS(COMPILFAM)+ROW(COMPILFAM))))))</f>
        <v>JUPES</v>
      </c>
      <c r="C112" s="25" t="s">
        <v>147</v>
      </c>
      <c r="D112" s="25"/>
      <c r="E112" s="25" t="s">
        <v>131</v>
      </c>
    </row>
    <row r="113" spans="1:5">
      <c r="A113" s="5" t="str">
        <f t="array" aca="1" ref="A113" ca="1">IF(ROWS($2:113)&lt;=COUNTA(FAMILLES),INDEX(FAMILLES,SMALL(IF(FAMILLES&lt;&gt;"",ROW(INDIRECT("1:"&amp;ROWS(FAMILLES)))),ROWS($2:113)),MOD(SMALL(IF(FAMILLES&lt;&gt;"",ROW(INDIRECT("1:"&amp;ROWS(FAMILLES)))*10^5+COLUMN(FAMILLES)),ROWS($2:113)),10^5)-COLUMN(FAMILLES)+1),"")</f>
        <v>DENIM SKIRTS</v>
      </c>
      <c r="B113" s="5" t="str">
        <f t="array" aca="1" ref="B113" ca="1">IF(INDEX($A:$A,MIN(IF(COMPILFAM&lt;&gt;"",IF(COUNTIF(B$1:B112,COMPILFAM)=0,ROW(COMPILFAM),ROWS(COMPILFAM)+ROW(COMPILFAM)))))=0,"",INDEX($A:$A,MIN(IF(COMPILFAM&lt;&gt;"",IF(COUNTIF(B$1:B112,COMPILFAM)=0,ROW(COMPILFAM),ROWS(COMPILFAM)+ROW(COMPILFAM))))))</f>
        <v>SKIRTS LIGHT WOVEN</v>
      </c>
      <c r="C113" s="25" t="s">
        <v>148</v>
      </c>
      <c r="D113" s="25"/>
      <c r="E113" s="25" t="s">
        <v>132</v>
      </c>
    </row>
    <row r="114" spans="1:5">
      <c r="A114" s="5" t="str">
        <f t="array" aca="1" ref="A114" ca="1">IF(ROWS($2:114)&lt;=COUNTA(FAMILLES),INDEX(FAMILLES,SMALL(IF(FAMILLES&lt;&gt;"",ROW(INDIRECT("1:"&amp;ROWS(FAMILLES)))),ROWS($2:114)),MOD(SMALL(IF(FAMILLES&lt;&gt;"",ROW(INDIRECT("1:"&amp;ROWS(FAMILLES)))*10^5+COLUMN(FAMILLES)),ROWS($2:114)),10^5)-COLUMN(FAMILLES)+1),"")</f>
        <v>INDOOR JACKETS</v>
      </c>
      <c r="B114" s="5" t="str">
        <f t="array" aca="1" ref="B114" ca="1">IF(INDEX($A:$A,MIN(IF(COMPILFAM&lt;&gt;"",IF(COUNTIF(B$1:B113,COMPILFAM)=0,ROW(COMPILFAM),ROWS(COMPILFAM)+ROW(COMPILFAM)))))=0,"",INDEX($A:$A,MIN(IF(COMPILFAM&lt;&gt;"",IF(COUNTIF(B$1:B113,COMPILFAM)=0,ROW(COMPILFAM),ROWS(COMPILFAM)+ROW(COMPILFAM))))))</f>
        <v>SKIRTS SUIT</v>
      </c>
      <c r="C114" s="25" t="s">
        <v>106</v>
      </c>
      <c r="D114" s="25"/>
      <c r="E114" s="25" t="s">
        <v>133</v>
      </c>
    </row>
    <row r="115" spans="1:5">
      <c r="A115" s="5" t="str">
        <f t="array" aca="1" ref="A115" ca="1">IF(ROWS($2:115)&lt;=COUNTA(FAMILLES),INDEX(FAMILLES,SMALL(IF(FAMILLES&lt;&gt;"",ROW(INDIRECT("1:"&amp;ROWS(FAMILLES)))),ROWS($2:115)),MOD(SMALL(IF(FAMILLES&lt;&gt;"",ROW(INDIRECT("1:"&amp;ROWS(FAMILLES)))*10^5+COLUMN(FAMILLES)),ROWS($2:115)),10^5)-COLUMN(FAMILLES)+1),"")</f>
        <v>DRESSES LIGHT WOVEN</v>
      </c>
      <c r="B115" s="5" t="str">
        <f t="array" aca="1" ref="B115" ca="1">IF(INDEX($A:$A,MIN(IF(COMPILFAM&lt;&gt;"",IF(COUNTIF(B$1:B114,COMPILFAM)=0,ROW(COMPILFAM),ROWS(COMPILFAM)+ROW(COMPILFAM)))))=0,"",INDEX($A:$A,MIN(IF(COMPILFAM&lt;&gt;"",IF(COUNTIF(B$1:B114,COMPILFAM)=0,ROW(COMPILFAM),ROWS(COMPILFAM)+ROW(COMPILFAM))))))</f>
        <v>SKIRTS WOVEN</v>
      </c>
      <c r="C115" s="25" t="s">
        <v>118</v>
      </c>
      <c r="D115" s="25"/>
      <c r="E115" s="25" t="s">
        <v>110</v>
      </c>
    </row>
    <row r="116" spans="1:5">
      <c r="A116" s="5" t="str">
        <f t="array" aca="1" ref="A116" ca="1">IF(ROWS($2:116)&lt;=COUNTA(FAMILLES),INDEX(FAMILLES,SMALL(IF(FAMILLES&lt;&gt;"",ROW(INDIRECT("1:"&amp;ROWS(FAMILLES)))),ROWS($2:116)),MOD(SMALL(IF(FAMILLES&lt;&gt;"",ROW(INDIRECT("1:"&amp;ROWS(FAMILLES)))*10^5+COLUMN(FAMILLES)),ROWS($2:116)),10^5)-COLUMN(FAMILLES)+1),"")</f>
        <v>DRESSES</v>
      </c>
      <c r="B116" s="5" t="str">
        <f t="array" aca="1" ref="B116" ca="1">IF(INDEX($A:$A,MIN(IF(COMPILFAM&lt;&gt;"",IF(COUNTIF(B$1:B115,COMPILFAM)=0,ROW(COMPILFAM),ROWS(COMPILFAM)+ROW(COMPILFAM)))))=0,"",INDEX($A:$A,MIN(IF(COMPILFAM&lt;&gt;"",IF(COUNTIF(B$1:B115,COMPILFAM)=0,ROW(COMPILFAM),ROWS(COMPILFAM)+ROW(COMPILFAM))))))</f>
        <v>SWEATER</v>
      </c>
      <c r="C116" s="25" t="s">
        <v>119</v>
      </c>
      <c r="D116" s="25"/>
      <c r="E116" s="25" t="s">
        <v>134</v>
      </c>
    </row>
    <row r="117" spans="1:5">
      <c r="A117" s="5" t="str">
        <f t="array" aca="1" ref="A117" ca="1">IF(ROWS($2:117)&lt;=COUNTA(FAMILLES),INDEX(FAMILLES,SMALL(IF(FAMILLES&lt;&gt;"",ROW(INDIRECT("1:"&amp;ROWS(FAMILLES)))),ROWS($2:117)),MOD(SMALL(IF(FAMILLES&lt;&gt;"",ROW(INDIRECT("1:"&amp;ROWS(FAMILLES)))*10^5+COLUMN(FAMILLES)),ROWS($2:117)),10^5)-COLUMN(FAMILLES)+1),"")</f>
        <v>JACKETS INDOOR DENIM</v>
      </c>
      <c r="B117" s="5" t="str">
        <f t="array" aca="1" ref="B117" ca="1">IF(INDEX($A:$A,MIN(IF(COMPILFAM&lt;&gt;"",IF(COUNTIF(B$1:B116,COMPILFAM)=0,ROW(COMPILFAM),ROWS(COMPILFAM)+ROW(COMPILFAM)))))=0,"",INDEX($A:$A,MIN(IF(COMPILFAM&lt;&gt;"",IF(COUNTIF(B$1:B116,COMPILFAM)=0,ROW(COMPILFAM),ROWS(COMPILFAM)+ROW(COMPILFAM))))))</f>
        <v>PADDED BRA</v>
      </c>
      <c r="C117" s="25" t="s">
        <v>120</v>
      </c>
      <c r="D117" s="25"/>
      <c r="E117" s="25" t="s">
        <v>250</v>
      </c>
    </row>
    <row r="118" spans="1:5">
      <c r="A118" s="5" t="str">
        <f t="array" aca="1" ref="A118" ca="1">IF(ROWS($2:118)&lt;=COUNTA(FAMILLES),INDEX(FAMILLES,SMALL(IF(FAMILLES&lt;&gt;"",ROW(INDIRECT("1:"&amp;ROWS(FAMILLES)))),ROWS($2:118)),MOD(SMALL(IF(FAMILLES&lt;&gt;"",ROW(INDIRECT("1:"&amp;ROWS(FAMILLES)))*10^5+COLUMN(FAMILLES)),ROWS($2:118)),10^5)-COLUMN(FAMILLES)+1),"")</f>
        <v>DRESSES SUIT</v>
      </c>
      <c r="B118" s="5" t="str">
        <f t="array" aca="1" ref="B118" ca="1">IF(INDEX($A:$A,MIN(IF(COMPILFAM&lt;&gt;"",IF(COUNTIF(B$1:B117,COMPILFAM)=0,ROW(COMPILFAM),ROWS(COMPILFAM)+ROW(COMPILFAM)))))=0,"",INDEX($A:$A,MIN(IF(COMPILFAM&lt;&gt;"",IF(COUNTIF(B$1:B117,COMPILFAM)=0,ROW(COMPILFAM),ROWS(COMPILFAM)+ROW(COMPILFAM))))))</f>
        <v>SWEATERS</v>
      </c>
      <c r="C118" s="25" t="s">
        <v>152</v>
      </c>
      <c r="D118" s="25"/>
      <c r="E118" s="25" t="s">
        <v>166</v>
      </c>
    </row>
    <row r="119" spans="1:5">
      <c r="A119" s="5" t="str">
        <f t="array" aca="1" ref="A119" ca="1">IF(ROWS($2:119)&lt;=COUNTA(FAMILLES),INDEX(FAMILLES,SMALL(IF(FAMILLES&lt;&gt;"",ROW(INDIRECT("1:"&amp;ROWS(FAMILLES)))),ROWS($2:119)),MOD(SMALL(IF(FAMILLES&lt;&gt;"",ROW(INDIRECT("1:"&amp;ROWS(FAMILLES)))*10^5+COLUMN(FAMILLES)),ROWS($2:119)),10^5)-COLUMN(FAMILLES)+1),"")</f>
        <v>DRESSES DENIM</v>
      </c>
      <c r="B119" s="5" t="str">
        <f t="array" aca="1" ref="B119" ca="1">IF(INDEX($A:$A,MIN(IF(COMPILFAM&lt;&gt;"",IF(COUNTIF(B$1:B118,COMPILFAM)=0,ROW(COMPILFAM),ROWS(COMPILFAM)+ROW(COMPILFAM)))))=0,"",INDEX($A:$A,MIN(IF(COMPILFAM&lt;&gt;"",IF(COUNTIF(B$1:B118,COMPILFAM)=0,ROW(COMPILFAM),ROWS(COMPILFAM)+ROW(COMPILFAM))))))</f>
        <v>SWEATERS CARDIGAN</v>
      </c>
      <c r="C119" s="25" t="s">
        <v>246</v>
      </c>
      <c r="D119" s="25"/>
      <c r="E119" s="25" t="s">
        <v>137</v>
      </c>
    </row>
    <row r="120" spans="1:5">
      <c r="A120" s="5" t="str">
        <f t="array" aca="1" ref="A120" ca="1">IF(ROWS($2:120)&lt;=COUNTA(FAMILLES),INDEX(FAMILLES,SMALL(IF(FAMILLES&lt;&gt;"",ROW(INDIRECT("1:"&amp;ROWS(FAMILLES)))),ROWS($2:120)),MOD(SMALL(IF(FAMILLES&lt;&gt;"",ROW(INDIRECT("1:"&amp;ROWS(FAMILLES)))*10^5+COLUMN(FAMILLES)),ROWS($2:120)),10^5)-COLUMN(FAMILLES)+1),"")</f>
        <v>JACKETS INDOOR KNITTED</v>
      </c>
      <c r="B120" s="5" t="str">
        <f t="array" aca="1" ref="B120" ca="1">IF(INDEX($A:$A,MIN(IF(COMPILFAM&lt;&gt;"",IF(COUNTIF(B$1:B119,COMPILFAM)=0,ROW(COMPILFAM),ROWS(COMPILFAM)+ROW(COMPILFAM)))))=0,"",INDEX($A:$A,MIN(IF(COMPILFAM&lt;&gt;"",IF(COUNTIF(B$1:B119,COMPILFAM)=0,ROW(COMPILFAM),ROWS(COMPILFAM)+ROW(COMPILFAM))))))</f>
        <v>MANTEAUX</v>
      </c>
      <c r="C120" s="25" t="s">
        <v>97</v>
      </c>
      <c r="D120" s="25"/>
      <c r="E120" s="25" t="s">
        <v>138</v>
      </c>
    </row>
    <row r="121" spans="1:5">
      <c r="A121" s="5" t="str">
        <f t="array" aca="1" ref="A121" ca="1">IF(ROWS($2:121)&lt;=COUNTA(FAMILLES),INDEX(FAMILLES,SMALL(IF(FAMILLES&lt;&gt;"",ROW(INDIRECT("1:"&amp;ROWS(FAMILLES)))),ROWS($2:121)),MOD(SMALL(IF(FAMILLES&lt;&gt;"",ROW(INDIRECT("1:"&amp;ROWS(FAMILLES)))*10^5+COLUMN(FAMILLES)),ROWS($2:121)),10^5)-COLUMN(FAMILLES)+1),"")</f>
        <v>DRESSES WOVEN</v>
      </c>
      <c r="B121" s="5" t="str">
        <f t="array" aca="1" ref="B121" ca="1">IF(INDEX($A:$A,MIN(IF(COMPILFAM&lt;&gt;"",IF(COUNTIF(B$1:B120,COMPILFAM)=0,ROW(COMPILFAM),ROWS(COMPILFAM)+ROW(COMPILFAM)))))=0,"",INDEX($A:$A,MIN(IF(COMPILFAM&lt;&gt;"",IF(COUNTIF(B$1:B120,COMPILFAM)=0,ROW(COMPILFAM),ROWS(COMPILFAM)+ROW(COMPILFAM))))))</f>
        <v>SWEATSHIRTS</v>
      </c>
      <c r="C121" s="25" t="s">
        <v>123</v>
      </c>
      <c r="D121" s="25"/>
      <c r="E121" s="25" t="s">
        <v>112</v>
      </c>
    </row>
    <row r="122" spans="1:5">
      <c r="A122" s="5" t="str">
        <f t="array" aca="1" ref="A122" ca="1">IF(ROWS($2:122)&lt;=COUNTA(FAMILLES),INDEX(FAMILLES,SMALL(IF(FAMILLES&lt;&gt;"",ROW(INDIRECT("1:"&amp;ROWS(FAMILLES)))),ROWS($2:122)),MOD(SMALL(IF(FAMILLES&lt;&gt;"",ROW(INDIRECT("1:"&amp;ROWS(FAMILLES)))*10^5+COLUMN(FAMILLES)),ROWS($2:122)),10^5)-COLUMN(FAMILLES)+1),"")</f>
        <v>DRESSES FLAT KNITTED</v>
      </c>
      <c r="B122" s="5" t="str">
        <f t="array" aca="1" ref="B122" ca="1">IF(INDEX($A:$A,MIN(IF(COMPILFAM&lt;&gt;"",IF(COUNTIF(B$1:B121,COMPILFAM)=0,ROW(COMPILFAM),ROWS(COMPILFAM)+ROW(COMPILFAM)))))=0,"",INDEX($A:$A,MIN(IF(COMPILFAM&lt;&gt;"",IF(COUNTIF(B$1:B121,COMPILFAM)=0,ROW(COMPILFAM),ROWS(COMPILFAM)+ROW(COMPILFAM))))))</f>
        <v>SWEATSHIRTS CARDIGAN</v>
      </c>
      <c r="C122" s="25" t="s">
        <v>124</v>
      </c>
      <c r="D122" s="25"/>
      <c r="E122" s="25" t="s">
        <v>209</v>
      </c>
    </row>
    <row r="123" spans="1:5">
      <c r="A123" s="5" t="str">
        <f t="array" aca="1" ref="A123" ca="1">IF(ROWS($2:123)&lt;=COUNTA(FAMILLES),INDEX(FAMILLES,SMALL(IF(FAMILLES&lt;&gt;"",ROW(INDIRECT("1:"&amp;ROWS(FAMILLES)))),ROWS($2:123)),MOD(SMALL(IF(FAMILLES&lt;&gt;"",ROW(INDIRECT("1:"&amp;ROWS(FAMILLES)))*10^5+COLUMN(FAMILLES)),ROWS($2:123)),10^5)-COLUMN(FAMILLES)+1),"")</f>
        <v>JACKETS INDOOR LEATHER</v>
      </c>
      <c r="B123" s="5" t="str">
        <f t="array" aca="1" ref="B123" ca="1">IF(INDEX($A:$A,MIN(IF(COMPILFAM&lt;&gt;"",IF(COUNTIF(B$1:B122,COMPILFAM)=0,ROW(COMPILFAM),ROWS(COMPILFAM)+ROW(COMPILFAM)))))=0,"",INDEX($A:$A,MIN(IF(COMPILFAM&lt;&gt;"",IF(COUNTIF(B$1:B122,COMPILFAM)=0,ROW(COMPILFAM),ROWS(COMPILFAM)+ROW(COMPILFAM))))))</f>
        <v>SYNTHETIC BAGS</v>
      </c>
      <c r="C123" s="25" t="s">
        <v>125</v>
      </c>
      <c r="D123" s="25"/>
      <c r="E123" s="25" t="s">
        <v>210</v>
      </c>
    </row>
    <row r="124" spans="1:5">
      <c r="A124" s="5" t="str">
        <f t="array" aca="1" ref="A124" ca="1">IF(ROWS($2:124)&lt;=COUNTA(FAMILLES),INDEX(FAMILLES,SMALL(IF(FAMILLES&lt;&gt;"",ROW(INDIRECT("1:"&amp;ROWS(FAMILLES)))),ROWS($2:124)),MOD(SMALL(IF(FAMILLES&lt;&gt;"",ROW(INDIRECT("1:"&amp;ROWS(FAMILLES)))*10^5+COLUMN(FAMILLES)),ROWS($2:124)),10^5)-COLUMN(FAMILLES)+1),"")</f>
        <v>EXTRA ACCESSORIES</v>
      </c>
      <c r="B124" s="5" t="str">
        <f t="array" aca="1" ref="B124" ca="1">IF(INDEX($A:$A,MIN(IF(COMPILFAM&lt;&gt;"",IF(COUNTIF(B$1:B123,COMPILFAM)=0,ROW(COMPILFAM),ROWS(COMPILFAM)+ROW(COMPILFAM)))))=0,"",INDEX($A:$A,MIN(IF(COMPILFAM&lt;&gt;"",IF(COUNTIF(B$1:B123,COMPILFAM)=0,ROW(COMPILFAM),ROWS(COMPILFAM)+ROW(COMPILFAM))))))</f>
        <v>T-SHIRTS</v>
      </c>
      <c r="C124" s="25" t="s">
        <v>126</v>
      </c>
      <c r="D124" s="25"/>
      <c r="E124" s="25" t="s">
        <v>255</v>
      </c>
    </row>
    <row r="125" spans="1:5">
      <c r="A125" s="5" t="str">
        <f t="array" aca="1" ref="A125" ca="1">IF(ROWS($2:125)&lt;=COUNTA(FAMILLES),INDEX(FAMILLES,SMALL(IF(FAMILLES&lt;&gt;"",ROW(INDIRECT("1:"&amp;ROWS(FAMILLES)))),ROWS($2:125)),MOD(SMALL(IF(FAMILLES&lt;&gt;"",ROW(INDIRECT("1:"&amp;ROWS(FAMILLES)))*10^5+COLUMN(FAMILLES)),ROWS($2:125)),10^5)-COLUMN(FAMILLES)+1),"")</f>
        <v>DRESSES KNITTED</v>
      </c>
      <c r="B125" s="5" t="str">
        <f t="array" aca="1" ref="B125" ca="1">IF(INDEX($A:$A,MIN(IF(COMPILFAM&lt;&gt;"",IF(COUNTIF(B$1:B124,COMPILFAM)=0,ROW(COMPILFAM),ROWS(COMPILFAM)+ROW(COMPILFAM)))))=0,"",INDEX($A:$A,MIN(IF(COMPILFAM&lt;&gt;"",IF(COUNTIF(B$1:B124,COMPILFAM)=0,ROW(COMPILFAM),ROWS(COMPILFAM)+ROW(COMPILFAM))))))</f>
        <v>N2T</v>
      </c>
      <c r="C125" s="25" t="s">
        <v>127</v>
      </c>
      <c r="D125" s="25"/>
      <c r="E125" s="25" t="s">
        <v>211</v>
      </c>
    </row>
    <row r="126" spans="1:5">
      <c r="A126" s="5" t="str">
        <f t="array" aca="1" ref="A126" ca="1">IF(ROWS($2:126)&lt;=COUNTA(FAMILLES),INDEX(FAMILLES,SMALL(IF(FAMILLES&lt;&gt;"",ROW(INDIRECT("1:"&amp;ROWS(FAMILLES)))),ROWS($2:126)),MOD(SMALL(IF(FAMILLES&lt;&gt;"",ROW(INDIRECT("1:"&amp;ROWS(FAMILLES)))*10^5+COLUMN(FAMILLES)),ROWS($2:126)),10^5)-COLUMN(FAMILLES)+1),"")</f>
        <v>JACKETS INDOOR WOVEN</v>
      </c>
      <c r="B126" s="5" t="str">
        <f t="array" aca="1" ref="B126" ca="1">IF(INDEX($A:$A,MIN(IF(COMPILFAM&lt;&gt;"",IF(COUNTIF(B$1:B125,COMPILFAM)=0,ROW(COMPILFAM),ROWS(COMPILFAM)+ROW(COMPILFAM)))))=0,"",INDEX($A:$A,MIN(IF(COMPILFAM&lt;&gt;"",IF(COUNTIF(B$1:B125,COMPILFAM)=0,ROW(COMPILFAM),ROWS(COMPILFAM)+ROW(COMPILFAM))))))</f>
        <v>TIES</v>
      </c>
      <c r="C126" s="25" t="s">
        <v>184</v>
      </c>
      <c r="D126" s="25"/>
      <c r="E126" s="25" t="s">
        <v>212</v>
      </c>
    </row>
    <row r="127" spans="1:5">
      <c r="A127" s="5" t="str">
        <f t="array" aca="1" ref="A127" ca="1">IF(ROWS($2:127)&lt;=COUNTA(FAMILLES),INDEX(FAMILLES,SMALL(IF(FAMILLES&lt;&gt;"",ROW(INDIRECT("1:"&amp;ROWS(FAMILLES)))),ROWS($2:127)),MOD(SMALL(IF(FAMILLES&lt;&gt;"",ROW(INDIRECT("1:"&amp;ROWS(FAMILLES)))*10^5+COLUMN(FAMILLES)),ROWS($2:127)),10^5)-COLUMN(FAMILLES)+1),"")</f>
        <v>EXTRA LEATHER ACCESSORIES</v>
      </c>
      <c r="B127" s="5" t="str">
        <f t="array" aca="1" ref="B127" ca="1">IF(INDEX($A:$A,MIN(IF(COMPILFAM&lt;&gt;"",IF(COUNTIF(B$1:B126,COMPILFAM)=0,ROW(COMPILFAM),ROWS(COMPILFAM)+ROW(COMPILFAM)))))=0,"",INDEX($A:$A,MIN(IF(COMPILFAM&lt;&gt;"",IF(COUNTIF(B$1:B126,COMPILFAM)=0,ROW(COMPILFAM),ROWS(COMPILFAM)+ROW(COMPILFAM))))))</f>
        <v>NC</v>
      </c>
      <c r="C127" s="25" t="s">
        <v>185</v>
      </c>
      <c r="D127" s="25"/>
      <c r="E127" s="25" t="s">
        <v>213</v>
      </c>
    </row>
    <row r="128" spans="1:5">
      <c r="A128" s="5" t="str">
        <f t="array" aca="1" ref="A128" ca="1">IF(ROWS($2:128)&lt;=COUNTA(FAMILLES),INDEX(FAMILLES,SMALL(IF(FAMILLES&lt;&gt;"",ROW(INDIRECT("1:"&amp;ROWS(FAMILLES)))),ROWS($2:128)),MOD(SMALL(IF(FAMILLES&lt;&gt;"",ROW(INDIRECT("1:"&amp;ROWS(FAMILLES)))*10^5+COLUMN(FAMILLES)),ROWS($2:128)),10^5)-COLUMN(FAMILLES)+1),"")</f>
        <v>DRESSES LEATHER</v>
      </c>
      <c r="B128" s="5" t="str">
        <f t="array" aca="1" ref="B128" ca="1">IF(INDEX($A:$A,MIN(IF(COMPILFAM&lt;&gt;"",IF(COUNTIF(B$1:B127,COMPILFAM)=0,ROW(COMPILFAM),ROWS(COMPILFAM)+ROW(COMPILFAM)))))=0,"",INDEX($A:$A,MIN(IF(COMPILFAM&lt;&gt;"",IF(COUNTIF(B$1:B127,COMPILFAM)=0,ROW(COMPILFAM),ROWS(COMPILFAM)+ROW(COMPILFAM))))))</f>
        <v>TREGGING DENIM</v>
      </c>
      <c r="C128" s="25" t="s">
        <v>207</v>
      </c>
      <c r="D128" s="25"/>
      <c r="E128" s="25" t="s">
        <v>154</v>
      </c>
    </row>
    <row r="129" spans="1:5">
      <c r="A129" s="5" t="str">
        <f t="array" aca="1" ref="A129" ca="1">IF(ROWS($2:129)&lt;=COUNTA(FAMILLES),INDEX(FAMILLES,SMALL(IF(FAMILLES&lt;&gt;"",ROW(INDIRECT("1:"&amp;ROWS(FAMILLES)))),ROWS($2:129)),MOD(SMALL(IF(FAMILLES&lt;&gt;"",ROW(INDIRECT("1:"&amp;ROWS(FAMILLES)))*10^5+COLUMN(FAMILLES)),ROWS($2:129)),10^5)-COLUMN(FAMILLES)+1),"")</f>
        <v>JACKETS OUTDOOR DENIM</v>
      </c>
      <c r="B129" s="5" t="str">
        <f t="array" aca="1" ref="B129" ca="1">IF(INDEX($A:$A,MIN(IF(COMPILFAM&lt;&gt;"",IF(COUNTIF(B$1:B128,COMPILFAM)=0,ROW(COMPILFAM),ROWS(COMPILFAM)+ROW(COMPILFAM)))))=0,"",INDEX($A:$A,MIN(IF(COMPILFAM&lt;&gt;"",IF(COUNTIF(B$1:B128,COMPILFAM)=0,ROW(COMPILFAM),ROWS(COMPILFAM)+ROW(COMPILFAM))))))</f>
        <v>POLOSHIRTS</v>
      </c>
      <c r="C129" s="25" t="s">
        <v>208</v>
      </c>
      <c r="D129" s="25"/>
      <c r="E129" s="25" t="s">
        <v>155</v>
      </c>
    </row>
    <row r="130" spans="1:5">
      <c r="A130" s="5" t="str">
        <f t="array" aca="1" ref="A130" ca="1">IF(ROWS($2:130)&lt;=COUNTA(FAMILLES),INDEX(FAMILLES,SMALL(IF(FAMILLES&lt;&gt;"",ROW(INDIRECT("1:"&amp;ROWS(FAMILLES)))),ROWS($2:130)),MOD(SMALL(IF(FAMILLES&lt;&gt;"",ROW(INDIRECT("1:"&amp;ROWS(FAMILLES)))*10^5+COLUMN(FAMILLES)),ROWS($2:130)),10^5)-COLUMN(FAMILLES)+1),"")</f>
        <v>F1O</v>
      </c>
      <c r="B130" s="5" t="str">
        <f t="array" aca="1" ref="B130" ca="1">IF(INDEX($A:$A,MIN(IF(COMPILFAM&lt;&gt;"",IF(COUNTIF(B$1:B129,COMPILFAM)=0,ROW(COMPILFAM),ROWS(COMPILFAM)+ROW(COMPILFAM)))))=0,"",INDEX($A:$A,MIN(IF(COMPILFAM&lt;&gt;"",IF(COUNTIF(B$1:B129,COMPILFAM)=0,ROW(COMPILFAM),ROWS(COMPILFAM)+ROW(COMPILFAM))))))</f>
        <v>VARIOUS SHOES TEXTILE</v>
      </c>
      <c r="C130" s="25" t="s">
        <v>159</v>
      </c>
      <c r="D130" s="25"/>
      <c r="E130" s="25" t="s">
        <v>156</v>
      </c>
    </row>
    <row r="131" spans="1:5">
      <c r="A131" s="5" t="str">
        <f t="array" aca="1" ref="A131" ca="1">IF(ROWS($2:131)&lt;=COUNTA(FAMILLES),INDEX(FAMILLES,SMALL(IF(FAMILLES&lt;&gt;"",ROW(INDIRECT("1:"&amp;ROWS(FAMILLES)))),ROWS($2:131)),MOD(SMALL(IF(FAMILLES&lt;&gt;"",ROW(INDIRECT("1:"&amp;ROWS(FAMILLES)))*10^5+COLUMN(FAMILLES)),ROWS($2:131)),10^5)-COLUMN(FAMILLES)+1),"")</f>
        <v>DRESSES LIGHT WOVEN</v>
      </c>
      <c r="B131" s="5" t="str">
        <f t="array" aca="1" ref="B131" ca="1">IF(INDEX($A:$A,MIN(IF(COMPILFAM&lt;&gt;"",IF(COUNTIF(B$1:B130,COMPILFAM)=0,ROW(COMPILFAM),ROWS(COMPILFAM)+ROW(COMPILFAM)))))=0,"",INDEX($A:$A,MIN(IF(COMPILFAM&lt;&gt;"",IF(COUNTIF(B$1:B130,COMPILFAM)=0,ROW(COMPILFAM),ROWS(COMPILFAM)+ROW(COMPILFAM))))))</f>
        <v>VESTS INDOOR DENIM</v>
      </c>
      <c r="C131" s="25" t="s">
        <v>160</v>
      </c>
      <c r="D131" s="25"/>
      <c r="E131" s="25" t="s">
        <v>251</v>
      </c>
    </row>
    <row r="132" spans="1:5">
      <c r="A132" s="5" t="str">
        <f t="array" aca="1" ref="A132" ca="1">IF(ROWS($2:132)&lt;=COUNTA(FAMILLES),INDEX(FAMILLES,SMALL(IF(FAMILLES&lt;&gt;"",ROW(INDIRECT("1:"&amp;ROWS(FAMILLES)))),ROWS($2:132)),MOD(SMALL(IF(FAMILLES&lt;&gt;"",ROW(INDIRECT("1:"&amp;ROWS(FAMILLES)))*10^5+COLUMN(FAMILLES)),ROWS($2:132)),10^5)-COLUMN(FAMILLES)+1),"")</f>
        <v>JACKETS OUTDOOR LEATHER</v>
      </c>
      <c r="B132" s="5" t="str">
        <f t="array" aca="1" ref="B132" ca="1">IF(INDEX($A:$A,MIN(IF(COMPILFAM&lt;&gt;"",IF(COUNTIF(B$1:B131,COMPILFAM)=0,ROW(COMPILFAM),ROWS(COMPILFAM)+ROW(COMPILFAM)))))=0,"",INDEX($A:$A,MIN(IF(COMPILFAM&lt;&gt;"",IF(COUNTIF(B$1:B131,COMPILFAM)=0,ROW(COMPILFAM),ROWS(COMPILFAM)+ROW(COMPILFAM))))))</f>
        <v>VESTS OUTDOOR WOVEN</v>
      </c>
      <c r="C132" s="25" t="s">
        <v>131</v>
      </c>
      <c r="D132" s="25"/>
      <c r="E132" s="25" t="s">
        <v>214</v>
      </c>
    </row>
    <row r="133" spans="1:5">
      <c r="A133" s="5" t="str">
        <f t="array" aca="1" ref="A133" ca="1">IF(ROWS($2:133)&lt;=COUNTA(FAMILLES),INDEX(FAMILLES,SMALL(IF(FAMILLES&lt;&gt;"",ROW(INDIRECT("1:"&amp;ROWS(FAMILLES)))),ROWS($2:133)),MOD(SMALL(IF(FAMILLES&lt;&gt;"",ROW(INDIRECT("1:"&amp;ROWS(FAMILLES)))*10^5+COLUMN(FAMILLES)),ROWS($2:133)),10^5)-COLUMN(FAMILLES)+1),"")</f>
        <v>FORMAL SHOES LEATHER</v>
      </c>
      <c r="B133" s="5" t="str">
        <f t="array" aca="1" ref="B133" ca="1">IF(INDEX($A:$A,MIN(IF(COMPILFAM&lt;&gt;"",IF(COUNTIF(B$1:B132,COMPILFAM)=0,ROW(COMPILFAM),ROWS(COMPILFAM)+ROW(COMPILFAM)))))=0,"",INDEX($A:$A,MIN(IF(COMPILFAM&lt;&gt;"",IF(COUNTIF(B$1:B132,COMPILFAM)=0,ROW(COMPILFAM),ROWS(COMPILFAM)+ROW(COMPILFAM))))))</f>
        <v>PAN?TALON VELOUR</v>
      </c>
      <c r="C133" s="25" t="s">
        <v>132</v>
      </c>
      <c r="D133" s="25"/>
      <c r="E133" s="25" t="s">
        <v>215</v>
      </c>
    </row>
    <row r="134" spans="1:5">
      <c r="A134" s="5" t="str">
        <f t="array" aca="1" ref="A134" ca="1">IF(ROWS($2:134)&lt;=COUNTA(FAMILLES),INDEX(FAMILLES,SMALL(IF(FAMILLES&lt;&gt;"",ROW(INDIRECT("1:"&amp;ROWS(FAMILLES)))),ROWS($2:134)),MOD(SMALL(IF(FAMILLES&lt;&gt;"",ROW(INDIRECT("1:"&amp;ROWS(FAMILLES)))*10^5+COLUMN(FAMILLES)),ROWS($2:134)),10^5)-COLUMN(FAMILLES)+1),"")</f>
        <v>DRESSES SUIT</v>
      </c>
      <c r="B134" s="5" t="str">
        <f t="array" aca="1" ref="B134" ca="1">IF(INDEX($A:$A,MIN(IF(COMPILFAM&lt;&gt;"",IF(COUNTIF(B$1:B133,COMPILFAM)=0,ROW(COMPILFAM),ROWS(COMPILFAM)+ROW(COMPILFAM)))))=0,"",INDEX($A:$A,MIN(IF(COMPILFAM&lt;&gt;"",IF(COUNTIF(B$1:B133,COMPILFAM)=0,ROW(COMPILFAM),ROWS(COMPILFAM)+ROW(COMPILFAM))))))</f>
        <v>PANT</v>
      </c>
      <c r="C134" s="25" t="s">
        <v>133</v>
      </c>
      <c r="D134" s="25"/>
      <c r="E134" s="25" t="s">
        <v>128</v>
      </c>
    </row>
    <row r="135" spans="1:5">
      <c r="A135" s="5" t="str">
        <f t="array" aca="1" ref="A135" ca="1">IF(ROWS($2:135)&lt;=COUNTA(FAMILLES),INDEX(FAMILLES,SMALL(IF(FAMILLES&lt;&gt;"",ROW(INDIRECT("1:"&amp;ROWS(FAMILLES)))),ROWS($2:135)),MOD(SMALL(IF(FAMILLES&lt;&gt;"",ROW(INDIRECT("1:"&amp;ROWS(FAMILLES)))*10^5+COLUMN(FAMILLES)),ROWS($2:135)),10^5)-COLUMN(FAMILLES)+1),"")</f>
        <v>JACKETS OUTDOOR WOVEN</v>
      </c>
      <c r="B135" s="5" t="str">
        <f t="array" aca="1" ref="B135" ca="1">IF(INDEX($A:$A,MIN(IF(COMPILFAM&lt;&gt;"",IF(COUNTIF(B$1:B134,COMPILFAM)=0,ROW(COMPILFAM),ROWS(COMPILFAM)+ROW(COMPILFAM)))))=0,"",INDEX($A:$A,MIN(IF(COMPILFAM&lt;&gt;"",IF(COUNTIF(B$1:B134,COMPILFAM)=0,ROW(COMPILFAM),ROWS(COMPILFAM)+ROW(COMPILFAM))))))</f>
        <v>PANTALON</v>
      </c>
      <c r="C135" s="25" t="s">
        <v>110</v>
      </c>
      <c r="D135" s="25"/>
      <c r="E135" s="25" t="s">
        <v>252</v>
      </c>
    </row>
    <row r="136" spans="1:5">
      <c r="A136" s="5" t="str">
        <f t="array" aca="1" ref="A136" ca="1">IF(ROWS($2:136)&lt;=COUNTA(FAMILLES),INDEX(FAMILLES,SMALL(IF(FAMILLES&lt;&gt;"",ROW(INDIRECT("1:"&amp;ROWS(FAMILLES)))),ROWS($2:136)),MOD(SMALL(IF(FAMILLES&lt;&gt;"",ROW(INDIRECT("1:"&amp;ROWS(FAMILLES)))*10^5+COLUMN(FAMILLES)),ROWS($2:136)),10^5)-COLUMN(FAMILLES)+1),"")</f>
        <v>FORMAL SHOES OTHERS</v>
      </c>
      <c r="B136" s="5" t="str">
        <f t="array" aca="1" ref="B136" ca="1">IF(INDEX($A:$A,MIN(IF(COMPILFAM&lt;&gt;"",IF(COUNTIF(B$1:B135,COMPILFAM)=0,ROW(COMPILFAM),ROWS(COMPILFAM)+ROW(COMPILFAM)))))=0,"",INDEX($A:$A,MIN(IF(COMPILFAM&lt;&gt;"",IF(COUNTIF(B$1:B135,COMPILFAM)=0,ROW(COMPILFAM),ROWS(COMPILFAM)+ROW(COMPILFAM))))))</f>
        <v>PANTALONS</v>
      </c>
      <c r="C136" s="25" t="s">
        <v>134</v>
      </c>
      <c r="D136" s="25"/>
      <c r="E136" s="25"/>
    </row>
    <row r="137" spans="1:5">
      <c r="A137" s="5" t="str">
        <f t="array" aca="1" ref="A137" ca="1">IF(ROWS($2:137)&lt;=COUNTA(FAMILLES),INDEX(FAMILLES,SMALL(IF(FAMILLES&lt;&gt;"",ROW(INDIRECT("1:"&amp;ROWS(FAMILLES)))),ROWS($2:137)),MOD(SMALL(IF(FAMILLES&lt;&gt;"",ROW(INDIRECT("1:"&amp;ROWS(FAMILLES)))*10^5+COLUMN(FAMILLES)),ROWS($2:137)),10^5)-COLUMN(FAMILLES)+1),"")</f>
        <v>DRESSES WOVEN</v>
      </c>
      <c r="B137" s="5" t="str">
        <f t="array" aca="1" ref="B137" ca="1">IF(INDEX($A:$A,MIN(IF(COMPILFAM&lt;&gt;"",IF(COUNTIF(B$1:B136,COMPILFAM)=0,ROW(COMPILFAM),ROWS(COMPILFAM)+ROW(COMPILFAM)))))=0,"",INDEX($A:$A,MIN(IF(COMPILFAM&lt;&gt;"",IF(COUNTIF(B$1:B136,COMPILFAM)=0,ROW(COMPILFAM),ROWS(COMPILFAM)+ROW(COMPILFAM))))))</f>
        <v>SINGLE BLAZER</v>
      </c>
      <c r="C137" s="25" t="s">
        <v>166</v>
      </c>
      <c r="D137" s="25"/>
      <c r="E137" s="25"/>
    </row>
    <row r="138" spans="1:5">
      <c r="A138" s="5" t="str">
        <f t="array" aca="1" ref="A138" ca="1">IF(ROWS($2:138)&lt;=COUNTA(FAMILLES),INDEX(FAMILLES,SMALL(IF(FAMILLES&lt;&gt;"",ROW(INDIRECT("1:"&amp;ROWS(FAMILLES)))),ROWS($2:138)),MOD(SMALL(IF(FAMILLES&lt;&gt;"",ROW(INDIRECT("1:"&amp;ROWS(FAMILLES)))*10^5+COLUMN(FAMILLES)),ROWS($2:138)),10^5)-COLUMN(FAMILLES)+1),"")</f>
        <v>JEAN</v>
      </c>
      <c r="B138" s="5" t="str">
        <f t="array" aca="1" ref="B138" ca="1">IF(INDEX($A:$A,MIN(IF(COMPILFAM&lt;&gt;"",IF(COUNTIF(B$1:B137,COMPILFAM)=0,ROW(COMPILFAM),ROWS(COMPILFAM)+ROW(COMPILFAM)))))=0,"",INDEX($A:$A,MIN(IF(COMPILFAM&lt;&gt;"",IF(COUNTIF(B$1:B137,COMPILFAM)=0,ROW(COMPILFAM),ROWS(COMPILFAM)+ROW(COMPILFAM))))))</f>
        <v>PARAPLUIE</v>
      </c>
      <c r="C138" s="25" t="s">
        <v>137</v>
      </c>
      <c r="D138" s="25"/>
      <c r="E138" s="25"/>
    </row>
    <row r="139" spans="1:5">
      <c r="A139" s="5" t="str">
        <f t="array" aca="1" ref="A139" ca="1">IF(ROWS($2:139)&lt;=COUNTA(FAMILLES),INDEX(FAMILLES,SMALL(IF(FAMILLES&lt;&gt;"",ROW(INDIRECT("1:"&amp;ROWS(FAMILLES)))),ROWS($2:139)),MOD(SMALL(IF(FAMILLES&lt;&gt;"",ROW(INDIRECT("1:"&amp;ROWS(FAMILLES)))*10^5+COLUMN(FAMILLES)),ROWS($2:139)),10^5)-COLUMN(FAMILLES)+1),"")</f>
        <v>FORMAL SHOES TEXTILE</v>
      </c>
      <c r="B139" s="5" t="str">
        <f t="array" aca="1" ref="B139" ca="1">IF(INDEX($A:$A,MIN(IF(COMPILFAM&lt;&gt;"",IF(COUNTIF(B$1:B138,COMPILFAM)=0,ROW(COMPILFAM),ROWS(COMPILFAM)+ROW(COMPILFAM)))))=0,"",INDEX($A:$A,MIN(IF(COMPILFAM&lt;&gt;"",IF(COUNTIF(B$1:B138,COMPILFAM)=0,ROW(COMPILFAM),ROWS(COMPILFAM)+ROW(COMPILFAM))))))</f>
        <v>SNEAKER</v>
      </c>
      <c r="C139" s="25" t="s">
        <v>138</v>
      </c>
      <c r="D139" s="25"/>
      <c r="E139" s="25"/>
    </row>
    <row r="140" spans="1:5">
      <c r="A140" s="5" t="str">
        <f t="array" aca="1" ref="A140" ca="1">IF(ROWS($2:140)&lt;=COUNTA(FAMILLES),INDEX(FAMILLES,SMALL(IF(FAMILLES&lt;&gt;"",ROW(INDIRECT("1:"&amp;ROWS(FAMILLES)))),ROWS($2:140)),MOD(SMALL(IF(FAMILLES&lt;&gt;"",ROW(INDIRECT("1:"&amp;ROWS(FAMILLES)))*10^5+COLUMN(FAMILLES)),ROWS($2:140)),10^5)-COLUMN(FAMILLES)+1),"")</f>
        <v>E05</v>
      </c>
      <c r="B140" s="5" t="str">
        <f t="array" aca="1" ref="B140" ca="1">IF(INDEX($A:$A,MIN(IF(COMPILFAM&lt;&gt;"",IF(COUNTIF(B$1:B139,COMPILFAM)=0,ROW(COMPILFAM),ROWS(COMPILFAM)+ROW(COMPILFAM)))))=0,"",INDEX($A:$A,MIN(IF(COMPILFAM&lt;&gt;"",IF(COUNTIF(B$1:B139,COMPILFAM)=0,ROW(COMPILFAM),ROWS(COMPILFAM)+ROW(COMPILFAM))))))</f>
        <v>SNEAKER LEATHER</v>
      </c>
      <c r="C140" s="25" t="s">
        <v>209</v>
      </c>
      <c r="D140" s="25"/>
      <c r="E140" s="25"/>
    </row>
    <row r="141" spans="1:5">
      <c r="A141" s="5" t="str">
        <f t="array" aca="1" ref="A141" ca="1">IF(ROWS($2:141)&lt;=COUNTA(FAMILLES),INDEX(FAMILLES,SMALL(IF(FAMILLES&lt;&gt;"",ROW(INDIRECT("1:"&amp;ROWS(FAMILLES)))),ROWS($2:141)),MOD(SMALL(IF(FAMILLES&lt;&gt;"",ROW(INDIRECT("1:"&amp;ROWS(FAMILLES)))*10^5+COLUMN(FAMILLES)),ROWS($2:141)),10^5)-COLUMN(FAMILLES)+1),"")</f>
        <v>KNITTED DRESSES</v>
      </c>
      <c r="B141" s="5" t="str">
        <f t="array" aca="1" ref="B141" ca="1">IF(INDEX($A:$A,MIN(IF(COMPILFAM&lt;&gt;"",IF(COUNTIF(B$1:B140,COMPILFAM)=0,ROW(COMPILFAM),ROWS(COMPILFAM)+ROW(COMPILFAM)))))=0,"",INDEX($A:$A,MIN(IF(COMPILFAM&lt;&gt;"",IF(COUNTIF(B$1:B140,COMPILFAM)=0,ROW(COMPILFAM),ROWS(COMPILFAM)+ROW(COMPILFAM))))))</f>
        <v>PULLS</v>
      </c>
      <c r="C141" s="25" t="s">
        <v>210</v>
      </c>
      <c r="D141" s="25"/>
      <c r="E141" s="25"/>
    </row>
    <row r="142" spans="1:5">
      <c r="A142" s="5" t="str">
        <f t="array" aca="1" ref="A142" ca="1">IF(ROWS($2:142)&lt;=COUNTA(FAMILLES),INDEX(FAMILLES,SMALL(IF(FAMILLES&lt;&gt;"",ROW(INDIRECT("1:"&amp;ROWS(FAMILLES)))),ROWS($2:142)),MOD(SMALL(IF(FAMILLES&lt;&gt;"",ROW(INDIRECT("1:"&amp;ROWS(FAMILLES)))*10^5+COLUMN(FAMILLES)),ROWS($2:142)),10^5)-COLUMN(FAMILLES)+1),"")</f>
        <v>FUNCTIONAL COATS</v>
      </c>
      <c r="B142" s="5" t="str">
        <f t="array" aca="1" ref="B142" ca="1">IF(INDEX($A:$A,MIN(IF(COMPILFAM&lt;&gt;"",IF(COUNTIF(B$1:B141,COMPILFAM)=0,ROW(COMPILFAM),ROWS(COMPILFAM)+ROW(COMPILFAM)))))=0,"",INDEX($A:$A,MIN(IF(COMPILFAM&lt;&gt;"",IF(COUNTIF(B$1:B141,COMPILFAM)=0,ROW(COMPILFAM),ROWS(COMPILFAM)+ROW(COMPILFAM))))))</f>
        <v>STREETWEAR</v>
      </c>
      <c r="C142" s="25" t="s">
        <v>255</v>
      </c>
      <c r="D142" s="25"/>
      <c r="E142" s="25"/>
    </row>
    <row r="143" spans="1:5">
      <c r="A143" s="5" t="str">
        <f t="array" aca="1" ref="A143" ca="1">IF(ROWS($2:143)&lt;=COUNTA(FAMILLES),INDEX(FAMILLES,SMALL(IF(FAMILLES&lt;&gt;"",ROW(INDIRECT("1:"&amp;ROWS(FAMILLES)))),ROWS($2:143)),MOD(SMALL(IF(FAMILLES&lt;&gt;"",ROW(INDIRECT("1:"&amp;ROWS(FAMILLES)))*10^5+COLUMN(FAMILLES)),ROWS($2:143)),10^5)-COLUMN(FAMILLES)+1),"")</f>
        <v>EXTRA ACCESSORIES</v>
      </c>
      <c r="B143" s="5" t="str">
        <f t="array" aca="1" ref="B143" ca="1">IF(INDEX($A:$A,MIN(IF(COMPILFAM&lt;&gt;"",IF(COUNTIF(B$1:B142,COMPILFAM)=0,ROW(COMPILFAM),ROWS(COMPILFAM)+ROW(COMPILFAM)))))=0,"",INDEX($A:$A,MIN(IF(COMPILFAM&lt;&gt;"",IF(COUNTIF(B$1:B142,COMPILFAM)=0,ROW(COMPILFAM),ROWS(COMPILFAM)+ROW(COMPILFAM))))))</f>
        <v>STREETWEAR LEATHER</v>
      </c>
      <c r="C143" s="25" t="s">
        <v>211</v>
      </c>
      <c r="D143" s="25"/>
      <c r="E143" s="25"/>
    </row>
    <row r="144" spans="1:5">
      <c r="A144" s="5" t="str">
        <f t="array" aca="1" ref="A144" ca="1">IF(ROWS($2:144)&lt;=COUNTA(FAMILLES),INDEX(FAMILLES,SMALL(IF(FAMILLES&lt;&gt;"",ROW(INDIRECT("1:"&amp;ROWS(FAMILLES)))),ROWS($2:144)),MOD(SMALL(IF(FAMILLES&lt;&gt;"",ROW(INDIRECT("1:"&amp;ROWS(FAMILLES)))*10^5+COLUMN(FAMILLES)),ROWS($2:144)),10^5)-COLUMN(FAMILLES)+1),"")</f>
        <v>N/C</v>
      </c>
      <c r="B144" s="5" t="str">
        <f t="array" aca="1" ref="B144" ca="1">IF(INDEX($A:$A,MIN(IF(COMPILFAM&lt;&gt;"",IF(COUNTIF(B$1:B143,COMPILFAM)=0,ROW(COMPILFAM),ROWS(COMPILFAM)+ROW(COMPILFAM)))))=0,"",INDEX($A:$A,MIN(IF(COMPILFAM&lt;&gt;"",IF(COUNTIF(B$1:B143,COMPILFAM)=0,ROW(COMPILFAM),ROWS(COMPILFAM)+ROW(COMPILFAM))))))</f>
        <v>SUIT BLAZER</v>
      </c>
      <c r="C144" s="25" t="s">
        <v>212</v>
      </c>
      <c r="D144" s="25"/>
      <c r="E144" s="25"/>
    </row>
    <row r="145" spans="1:5">
      <c r="A145" s="5" t="str">
        <f t="array" aca="1" ref="A145" ca="1">IF(ROWS($2:145)&lt;=COUNTA(FAMILLES),INDEX(FAMILLES,SMALL(IF(FAMILLES&lt;&gt;"",ROW(INDIRECT("1:"&amp;ROWS(FAMILLES)))),ROWS($2:145)),MOD(SMALL(IF(FAMILLES&lt;&gt;"",ROW(INDIRECT("1:"&amp;ROWS(FAMILLES)))*10^5+COLUMN(FAMILLES)),ROWS($2:145)),10^5)-COLUMN(FAMILLES)+1),"")</f>
        <v>FUNCTIONAL JACKETS (BIS 90CM)</v>
      </c>
      <c r="B145" s="5" t="str">
        <f t="array" aca="1" ref="B145" ca="1">IF(INDEX($A:$A,MIN(IF(COMPILFAM&lt;&gt;"",IF(COUNTIF(B$1:B144,COMPILFAM)=0,ROW(COMPILFAM),ROWS(COMPILFAM)+ROW(COMPILFAM)))))=0,"",INDEX($A:$A,MIN(IF(COMPILFAM&lt;&gt;"",IF(COUNTIF(B$1:B144,COMPILFAM)=0,ROW(COMPILFAM),ROWS(COMPILFAM)+ROW(COMPILFAM))))))</f>
        <v>SUIT DRESSES</v>
      </c>
      <c r="C145" s="25" t="s">
        <v>213</v>
      </c>
      <c r="D145" s="25"/>
      <c r="E145" s="25"/>
    </row>
    <row r="146" spans="1:5">
      <c r="A146" s="5" t="str">
        <f t="array" aca="1" ref="A146" ca="1">IF(ROWS($2:146)&lt;=COUNTA(FAMILLES),INDEX(FAMILLES,SMALL(IF(FAMILLES&lt;&gt;"",ROW(INDIRECT("1:"&amp;ROWS(FAMILLES)))),ROWS($2:146)),MOD(SMALL(IF(FAMILLES&lt;&gt;"",ROW(INDIRECT("1:"&amp;ROWS(FAMILLES)))*10^5+COLUMN(FAMILLES)),ROWS($2:146)),10^5)-COLUMN(FAMILLES)+1),"")</f>
        <v>EXTRA LEATHER ACCESSORIES</v>
      </c>
      <c r="B146" s="5" t="str">
        <f t="array" aca="1" ref="B146" ca="1">IF(INDEX($A:$A,MIN(IF(COMPILFAM&lt;&gt;"",IF(COUNTIF(B$1:B145,COMPILFAM)=0,ROW(COMPILFAM),ROWS(COMPILFAM)+ROW(COMPILFAM)))))=0,"",INDEX($A:$A,MIN(IF(COMPILFAM&lt;&gt;"",IF(COUNTIF(B$1:B145,COMPILFAM)=0,ROW(COMPILFAM),ROWS(COMPILFAM)+ROW(COMPILFAM))))))</f>
        <v>SUIT PANT</v>
      </c>
      <c r="C146" s="25" t="s">
        <v>153</v>
      </c>
      <c r="D146" s="25"/>
      <c r="E146" s="25"/>
    </row>
    <row r="147" spans="1:5">
      <c r="A147" s="5" t="str">
        <f t="array" aca="1" ref="A147" ca="1">IF(ROWS($2:147)&lt;=COUNTA(FAMILLES),INDEX(FAMILLES,SMALL(IF(FAMILLES&lt;&gt;"",ROW(INDIRECT("1:"&amp;ROWS(FAMILLES)))),ROWS($2:147)),MOD(SMALL(IF(FAMILLES&lt;&gt;"",ROW(INDIRECT("1:"&amp;ROWS(FAMILLES)))*10^5+COLUMN(FAMILLES)),ROWS($2:147)),10^5)-COLUMN(FAMILLES)+1),"")</f>
        <v>OUTDOOR JACKETS</v>
      </c>
      <c r="B147" s="5" t="str">
        <f t="array" aca="1" ref="B147" ca="1">IF(INDEX($A:$A,MIN(IF(COMPILFAM&lt;&gt;"",IF(COUNTIF(B$1:B146,COMPILFAM)=0,ROW(COMPILFAM),ROWS(COMPILFAM)+ROW(COMPILFAM)))))=0,"",INDEX($A:$A,MIN(IF(COMPILFAM&lt;&gt;"",IF(COUNTIF(B$1:B146,COMPILFAM)=0,ROW(COMPILFAM),ROWS(COMPILFAM)+ROW(COMPILFAM))))))</f>
        <v>SWIMWEAR</v>
      </c>
      <c r="C147" s="25" t="s">
        <v>154</v>
      </c>
      <c r="D147" s="25"/>
      <c r="E147" s="25"/>
    </row>
    <row r="148" spans="1:5">
      <c r="A148" s="5" t="str">
        <f t="array" aca="1" ref="A148" ca="1">IF(ROWS($2:148)&lt;=COUNTA(FAMILLES),INDEX(FAMILLES,SMALL(IF(FAMILLES&lt;&gt;"",ROW(INDIRECT("1:"&amp;ROWS(FAMILLES)))),ROWS($2:148)),MOD(SMALL(IF(FAMILLES&lt;&gt;"",ROW(INDIRECT("1:"&amp;ROWS(FAMILLES)))*10^5+COLUMN(FAMILLES)),ROWS($2:148)),10^5)-COLUMN(FAMILLES)+1),"")</f>
        <v>GLOVES</v>
      </c>
      <c r="B148" s="5" t="str">
        <f t="array" aca="1" ref="B148" ca="1">IF(INDEX($A:$A,MIN(IF(COMPILFAM&lt;&gt;"",IF(COUNTIF(B$1:B147,COMPILFAM)=0,ROW(COMPILFAM),ROWS(COMPILFAM)+ROW(COMPILFAM)))))=0,"",INDEX($A:$A,MIN(IF(COMPILFAM&lt;&gt;"",IF(COUNTIF(B$1:B147,COMPILFAM)=0,ROW(COMPILFAM),ROWS(COMPILFAM)+ROW(COMPILFAM))))))</f>
        <v>T-SHIRT</v>
      </c>
      <c r="C148" s="25" t="s">
        <v>155</v>
      </c>
      <c r="D148" s="25"/>
      <c r="E148" s="25"/>
    </row>
    <row r="149" spans="1:5">
      <c r="A149" s="5" t="str">
        <f t="array" aca="1" ref="A149" ca="1">IF(ROWS($2:149)&lt;=COUNTA(FAMILLES),INDEX(FAMILLES,SMALL(IF(FAMILLES&lt;&gt;"",ROW(INDIRECT("1:"&amp;ROWS(FAMILLES)))),ROWS($2:149)),MOD(SMALL(IF(FAMILLES&lt;&gt;"",ROW(INDIRECT("1:"&amp;ROWS(FAMILLES)))*10^5+COLUMN(FAMILLES)),ROWS($2:149)),10^5)-COLUMN(FAMILLES)+1),"")</f>
        <v>F1O</v>
      </c>
      <c r="B149" s="5" t="str">
        <f t="array" aca="1" ref="B149" ca="1">IF(INDEX($A:$A,MIN(IF(COMPILFAM&lt;&gt;"",IF(COUNTIF(B$1:B148,COMPILFAM)=0,ROW(COMPILFAM),ROWS(COMPILFAM)+ROW(COMPILFAM)))))=0,"",INDEX($A:$A,MIN(IF(COMPILFAM&lt;&gt;"",IF(COUNTIF(B$1:B148,COMPILFAM)=0,ROW(COMPILFAM),ROWS(COMPILFAM)+ROW(COMPILFAM))))))</f>
        <v>TEE SHIRTS</v>
      </c>
      <c r="C149" s="25" t="s">
        <v>156</v>
      </c>
      <c r="D149" s="25"/>
      <c r="E149" s="25"/>
    </row>
    <row r="150" spans="1:5">
      <c r="A150" s="5" t="str">
        <f t="array" aca="1" ref="A150" ca="1">IF(ROWS($2:150)&lt;=COUNTA(FAMILLES),INDEX(FAMILLES,SMALL(IF(FAMILLES&lt;&gt;"",ROW(INDIRECT("1:"&amp;ROWS(FAMILLES)))),ROWS($2:150)),MOD(SMALL(IF(FAMILLES&lt;&gt;"",ROW(INDIRECT("1:"&amp;ROWS(FAMILLES)))*10^5+COLUMN(FAMILLES)),ROWS($2:150)),10^5)-COLUMN(FAMILLES)+1),"")</f>
        <v>OVERALLS DENIM</v>
      </c>
      <c r="B150" s="5" t="str">
        <f t="array" aca="1" ref="B150" ca="1">IF(INDEX($A:$A,MIN(IF(COMPILFAM&lt;&gt;"",IF(COUNTIF(B$1:B149,COMPILFAM)=0,ROW(COMPILFAM),ROWS(COMPILFAM)+ROW(COMPILFAM)))))=0,"",INDEX($A:$A,MIN(IF(COMPILFAM&lt;&gt;"",IF(COUNTIF(B$1:B149,COMPILFAM)=0,ROW(COMPILFAM),ROWS(COMPILFAM)+ROW(COMPILFAM))))))</f>
        <v>TIE</v>
      </c>
      <c r="C150" s="25" t="s">
        <v>214</v>
      </c>
      <c r="D150" s="25"/>
      <c r="E150" s="25"/>
    </row>
    <row r="151" spans="1:5">
      <c r="A151" s="5" t="str">
        <f t="array" aca="1" ref="A151" ca="1">IF(ROWS($2:151)&lt;=COUNTA(FAMILLES),INDEX(FAMILLES,SMALL(IF(FAMILLES&lt;&gt;"",ROW(INDIRECT("1:"&amp;ROWS(FAMILLES)))),ROWS($2:151)),MOD(SMALL(IF(FAMILLES&lt;&gt;"",ROW(INDIRECT("1:"&amp;ROWS(FAMILLES)))*10^5+COLUMN(FAMILLES)),ROWS($2:151)),10^5)-COLUMN(FAMILLES)+1),"")</f>
        <v>GLOVES LEATHER</v>
      </c>
      <c r="B151" s="5" t="str">
        <f t="array" aca="1" ref="B151" ca="1">IF(INDEX($A:$A,MIN(IF(COMPILFAM&lt;&gt;"",IF(COUNTIF(B$1:B150,COMPILFAM)=0,ROW(COMPILFAM),ROWS(COMPILFAM)+ROW(COMPILFAM)))))=0,"",INDEX($A:$A,MIN(IF(COMPILFAM&lt;&gt;"",IF(COUNTIF(B$1:B150,COMPILFAM)=0,ROW(COMPILFAM),ROWS(COMPILFAM)+ROW(COMPILFAM))))))</f>
        <v>UNDERWEAR</v>
      </c>
      <c r="C151" s="25" t="s">
        <v>215</v>
      </c>
      <c r="D151" s="25"/>
      <c r="E151" s="25"/>
    </row>
    <row r="152" spans="1:5">
      <c r="A152" s="5" t="str">
        <f t="array" aca="1" ref="A152" ca="1">IF(ROWS($2:152)&lt;=COUNTA(FAMILLES),INDEX(FAMILLES,SMALL(IF(FAMILLES&lt;&gt;"",ROW(INDIRECT("1:"&amp;ROWS(FAMILLES)))),ROWS($2:152)),MOD(SMALL(IF(FAMILLES&lt;&gt;"",ROW(INDIRECT("1:"&amp;ROWS(FAMILLES)))*10^5+COLUMN(FAMILLES)),ROWS($2:152)),10^5)-COLUMN(FAMILLES)+1),"")</f>
        <v>FORMAL SHOES LEATHER</v>
      </c>
      <c r="B152" s="5" t="str">
        <f t="array" aca="1" ref="B152" ca="1">IF(INDEX($A:$A,MIN(IF(COMPILFAM&lt;&gt;"",IF(COUNTIF(B$1:B151,COMPILFAM)=0,ROW(COMPILFAM),ROWS(COMPILFAM)+ROW(COMPILFAM)))))=0,"",INDEX($A:$A,MIN(IF(COMPILFAM&lt;&gt;"",IF(COUNTIF(B$1:B151,COMPILFAM)=0,ROW(COMPILFAM),ROWS(COMPILFAM)+ROW(COMPILFAM))))))</f>
        <v>UNDERWIRE BRA</v>
      </c>
      <c r="C152" s="25" t="s">
        <v>128</v>
      </c>
      <c r="D152" s="25"/>
      <c r="E152" s="25"/>
    </row>
    <row r="153" spans="1:5">
      <c r="A153" s="5" t="str">
        <f t="array" aca="1" ref="A153" ca="1">IF(ROWS($2:153)&lt;=COUNTA(FAMILLES),INDEX(FAMILLES,SMALL(IF(FAMILLES&lt;&gt;"",ROW(INDIRECT("1:"&amp;ROWS(FAMILLES)))),ROWS($2:153)),MOD(SMALL(IF(FAMILLES&lt;&gt;"",ROW(INDIRECT("1:"&amp;ROWS(FAMILLES)))*10^5+COLUMN(FAMILLES)),ROWS($2:153)),10^5)-COLUMN(FAMILLES)+1),"")</f>
        <v>OVERALLS KNITTED</v>
      </c>
      <c r="B153" s="5" t="str">
        <f t="array" aca="1" ref="B153" ca="1">IF(INDEX($A:$A,MIN(IF(COMPILFAM&lt;&gt;"",IF(COUNTIF(B$1:B152,COMPILFAM)=0,ROW(COMPILFAM),ROWS(COMPILFAM)+ROW(COMPILFAM)))))=0,"",INDEX($A:$A,MIN(IF(COMPILFAM&lt;&gt;"",IF(COUNTIF(B$1:B152,COMPILFAM)=0,ROW(COMPILFAM),ROWS(COMPILFAM)+ROW(COMPILFAM))))))</f>
        <v>VARIOUS ITEMS</v>
      </c>
      <c r="C153" s="25"/>
      <c r="D153" s="25"/>
      <c r="E153" s="25"/>
    </row>
    <row r="154" spans="1:5">
      <c r="A154" s="5" t="str">
        <f t="array" aca="1" ref="A154" ca="1">IF(ROWS($2:154)&lt;=COUNTA(FAMILLES),INDEX(FAMILLES,SMALL(IF(FAMILLES&lt;&gt;"",ROW(INDIRECT("1:"&amp;ROWS(FAMILLES)))),ROWS($2:154)),MOD(SMALL(IF(FAMILLES&lt;&gt;"",ROW(INDIRECT("1:"&amp;ROWS(FAMILLES)))*10^5+COLUMN(FAMILLES)),ROWS($2:154)),10^5)-COLUMN(FAMILLES)+1),"")</f>
        <v>GLOVES NON-LEATHER</v>
      </c>
      <c r="B154" s="5" t="str">
        <f t="array" aca="1" ref="B154" ca="1">IF(INDEX($A:$A,MIN(IF(COMPILFAM&lt;&gt;"",IF(COUNTIF(B$1:B153,COMPILFAM)=0,ROW(COMPILFAM),ROWS(COMPILFAM)+ROW(COMPILFAM)))))=0,"",INDEX($A:$A,MIN(IF(COMPILFAM&lt;&gt;"",IF(COUNTIF(B$1:B153,COMPILFAM)=0,ROW(COMPILFAM),ROWS(COMPILFAM)+ROW(COMPILFAM))))))</f>
        <v>VESTS</v>
      </c>
      <c r="C154" s="25"/>
      <c r="D154" s="25"/>
      <c r="E154" s="25"/>
    </row>
    <row r="155" spans="1:5">
      <c r="A155" s="5" t="str">
        <f t="array" aca="1" ref="A155" ca="1">IF(ROWS($2:155)&lt;=COUNTA(FAMILLES),INDEX(FAMILLES,SMALL(IF(FAMILLES&lt;&gt;"",ROW(INDIRECT("1:"&amp;ROWS(FAMILLES)))),ROWS($2:155)),MOD(SMALL(IF(FAMILLES&lt;&gt;"",ROW(INDIRECT("1:"&amp;ROWS(FAMILLES)))*10^5+COLUMN(FAMILLES)),ROWS($2:155)),10^5)-COLUMN(FAMILLES)+1),"")</f>
        <v>FORMAL SHOES OTHERS</v>
      </c>
      <c r="B155" s="5" t="str">
        <f t="array" aca="1" ref="B155" ca="1">IF(INDEX($A:$A,MIN(IF(COMPILFAM&lt;&gt;"",IF(COUNTIF(B$1:B154,COMPILFAM)=0,ROW(COMPILFAM),ROWS(COMPILFAM)+ROW(COMPILFAM)))))=0,"",INDEX($A:$A,MIN(IF(COMPILFAM&lt;&gt;"",IF(COUNTIF(B$1:B154,COMPILFAM)=0,ROW(COMPILFAM),ROWS(COMPILFAM)+ROW(COMPILFAM))))))</f>
        <v>W1U</v>
      </c>
      <c r="C155" s="25"/>
      <c r="D155" s="25"/>
      <c r="E155" s="25"/>
    </row>
    <row r="156" spans="1:5">
      <c r="A156" s="5" t="str">
        <f t="array" aca="1" ref="A156" ca="1">IF(ROWS($2:156)&lt;=COUNTA(FAMILLES),INDEX(FAMILLES,SMALL(IF(FAMILLES&lt;&gt;"",ROW(INDIRECT("1:"&amp;ROWS(FAMILLES)))),ROWS($2:156)),MOD(SMALL(IF(FAMILLES&lt;&gt;"",ROW(INDIRECT("1:"&amp;ROWS(FAMILLES)))*10^5+COLUMN(FAMILLES)),ROWS($2:156)),10^5)-COLUMN(FAMILLES)+1),"")</f>
        <v>OVERALLS WOVEN</v>
      </c>
      <c r="B156" s="5" t="str">
        <f t="array" aca="1" ref="B156" ca="1">IF(INDEX($A:$A,MIN(IF(COMPILFAM&lt;&gt;"",IF(COUNTIF(B$1:B155,COMPILFAM)=0,ROW(COMPILFAM),ROWS(COMPILFAM)+ROW(COMPILFAM)))))=0,"",INDEX($A:$A,MIN(IF(COMPILFAM&lt;&gt;"",IF(COUNTIF(B$1:B155,COMPILFAM)=0,ROW(COMPILFAM),ROWS(COMPILFAM)+ROW(COMPILFAM))))))</f>
        <v>W1V</v>
      </c>
      <c r="C156" s="25"/>
      <c r="D156" s="25"/>
      <c r="E156" s="25"/>
    </row>
    <row r="157" spans="1:5">
      <c r="A157" s="5" t="str">
        <f t="array" aca="1" ref="A157" ca="1">IF(ROWS($2:157)&lt;=COUNTA(FAMILLES),INDEX(FAMILLES,SMALL(IF(FAMILLES&lt;&gt;"",ROW(INDIRECT("1:"&amp;ROWS(FAMILLES)))),ROWS($2:157)),MOD(SMALL(IF(FAMILLES&lt;&gt;"",ROW(INDIRECT("1:"&amp;ROWS(FAMILLES)))*10^5+COLUMN(FAMILLES)),ROWS($2:157)),10^5)-COLUMN(FAMILLES)+1),"")</f>
        <v>HAIR ACCESSOIRES</v>
      </c>
      <c r="B157" s="5" t="str">
        <f t="array" aca="1" ref="B157" ca="1">IF(INDEX($A:$A,MIN(IF(COMPILFAM&lt;&gt;"",IF(COUNTIF(B$1:B156,COMPILFAM)=0,ROW(COMPILFAM),ROWS(COMPILFAM)+ROW(COMPILFAM)))))=0,"",INDEX($A:$A,MIN(IF(COMPILFAM&lt;&gt;"",IF(COUNTIF(B$1:B156,COMPILFAM)=0,ROW(COMPILFAM),ROWS(COMPILFAM)+ROW(COMPILFAM))))))</f>
        <v>W1X</v>
      </c>
      <c r="C157" s="25"/>
      <c r="D157" s="25"/>
      <c r="E157" s="25"/>
    </row>
    <row r="158" spans="1:5">
      <c r="A158" s="5" t="str">
        <f t="array" aca="1" ref="A158" ca="1">IF(ROWS($2:158)&lt;=COUNTA(FAMILLES),INDEX(FAMILLES,SMALL(IF(FAMILLES&lt;&gt;"",ROW(INDIRECT("1:"&amp;ROWS(FAMILLES)))),ROWS($2:158)),MOD(SMALL(IF(FAMILLES&lt;&gt;"",ROW(INDIRECT("1:"&amp;ROWS(FAMILLES)))*10^5+COLUMN(FAMILLES)),ROWS($2:158)),10^5)-COLUMN(FAMILLES)+1),"")</f>
        <v>FORMAL SHOES TEXTILE</v>
      </c>
      <c r="B158" s="5" t="str">
        <f t="array" aca="1" ref="B158" ca="1">IF(INDEX($A:$A,MIN(IF(COMPILFAM&lt;&gt;"",IF(COUNTIF(B$1:B157,COMPILFAM)=0,ROW(COMPILFAM),ROWS(COMPILFAM)+ROW(COMPILFAM)))))=0,"",INDEX($A:$A,MIN(IF(COMPILFAM&lt;&gt;"",IF(COUNTIF(B$1:B157,COMPILFAM)=0,ROW(COMPILFAM),ROWS(COMPILFAM)+ROW(COMPILFAM))))))</f>
        <v>WOOL COATS</v>
      </c>
      <c r="C158" s="25"/>
      <c r="D158" s="25"/>
      <c r="E158" s="25"/>
    </row>
    <row r="159" spans="1:5">
      <c r="A159" s="5" t="str">
        <f t="array" aca="1" ref="A159" ca="1">IF(ROWS($2:159)&lt;=COUNTA(FAMILLES),INDEX(FAMILLES,SMALL(IF(FAMILLES&lt;&gt;"",ROW(INDIRECT("1:"&amp;ROWS(FAMILLES)))),ROWS($2:159)),MOD(SMALL(IF(FAMILLES&lt;&gt;"",ROW(INDIRECT("1:"&amp;ROWS(FAMILLES)))*10^5+COLUMN(FAMILLES)),ROWS($2:159)),10^5)-COLUMN(FAMILLES)+1),"")</f>
        <v>PANTS</v>
      </c>
      <c r="B159" s="5" t="str">
        <f t="array" aca="1" ref="B159" ca="1">IF(INDEX($A:$A,MIN(IF(COMPILFAM&lt;&gt;"",IF(COUNTIF(B$1:B158,COMPILFAM)=0,ROW(COMPILFAM),ROWS(COMPILFAM)+ROW(COMPILFAM)))))=0,"",INDEX($A:$A,MIN(IF(COMPILFAM&lt;&gt;"",IF(COUNTIF(B$1:B158,COMPILFAM)=0,ROW(COMPILFAM),ROWS(COMPILFAM)+ROW(COMPILFAM))))))</f>
        <v>WOOL JACKETS</v>
      </c>
      <c r="C159" s="25"/>
      <c r="D159" s="25"/>
      <c r="E159" s="25"/>
    </row>
    <row r="160" spans="1:5">
      <c r="A160" s="5" t="str">
        <f t="array" aca="1" ref="A160" ca="1">IF(ROWS($2:160)&lt;=COUNTA(FAMILLES),INDEX(FAMILLES,SMALL(IF(FAMILLES&lt;&gt;"",ROW(INDIRECT("1:"&amp;ROWS(FAMILLES)))),ROWS($2:160)),MOD(SMALL(IF(FAMILLES&lt;&gt;"",ROW(INDIRECT("1:"&amp;ROWS(FAMILLES)))*10^5+COLUMN(FAMILLES)),ROWS($2:160)),10^5)-COLUMN(FAMILLES)+1),"")</f>
        <v>HATS/CAPS</v>
      </c>
      <c r="B160" s="5" t="str">
        <f t="array" aca="1" ref="B160" ca="1">IF(INDEX($A:$A,MIN(IF(COMPILFAM&lt;&gt;"",IF(COUNTIF(B$1:B159,COMPILFAM)=0,ROW(COMPILFAM),ROWS(COMPILFAM)+ROW(COMPILFAM)))))=0,"",INDEX($A:$A,MIN(IF(COMPILFAM&lt;&gt;"",IF(COUNTIF(B$1:B159,COMPILFAM)=0,ROW(COMPILFAM),ROWS(COMPILFAM)+ROW(COMPILFAM))))))</f>
        <v>VESTE</v>
      </c>
      <c r="C160" s="25"/>
      <c r="D160" s="25"/>
      <c r="E160" s="25"/>
    </row>
    <row r="161" spans="1:5">
      <c r="A161" s="5" t="str">
        <f t="array" aca="1" ref="A161" ca="1">IF(ROWS($2:161)&lt;=COUNTA(FAMILLES),INDEX(FAMILLES,SMALL(IF(FAMILLES&lt;&gt;"",ROW(INDIRECT("1:"&amp;ROWS(FAMILLES)))),ROWS($2:161)),MOD(SMALL(IF(FAMILLES&lt;&gt;"",ROW(INDIRECT("1:"&amp;ROWS(FAMILLES)))*10^5+COLUMN(FAMILLES)),ROWS($2:161)),10^5)-COLUMN(FAMILLES)+1),"")</f>
        <v>FOULARD</v>
      </c>
      <c r="B161" s="5" t="str">
        <f t="array" aca="1" ref="B161" ca="1">IF(INDEX($A:$A,MIN(IF(COMPILFAM&lt;&gt;"",IF(COUNTIF(B$1:B160,COMPILFAM)=0,ROW(COMPILFAM),ROWS(COMPILFAM)+ROW(COMPILFAM)))))=0,"",INDEX($A:$A,MIN(IF(COMPILFAM&lt;&gt;"",IF(COUNTIF(B$1:B160,COMPILFAM)=0,ROW(COMPILFAM),ROWS(COMPILFAM)+ROW(COMPILFAM))))))</f>
        <v/>
      </c>
      <c r="C161" s="25"/>
      <c r="D161" s="25"/>
      <c r="E161" s="25"/>
    </row>
    <row r="162" spans="1:5">
      <c r="A162" s="5" t="str">
        <f t="array" aca="1" ref="A162" ca="1">IF(ROWS($2:162)&lt;=COUNTA(FAMILLES),INDEX(FAMILLES,SMALL(IF(FAMILLES&lt;&gt;"",ROW(INDIRECT("1:"&amp;ROWS(FAMILLES)))),ROWS($2:162)),MOD(SMALL(IF(FAMILLES&lt;&gt;"",ROW(INDIRECT("1:"&amp;ROWS(FAMILLES)))*10^5+COLUMN(FAMILLES)),ROWS($2:162)),10^5)-COLUMN(FAMILLES)+1),"")</f>
        <v>PANTS DENIM</v>
      </c>
      <c r="B162" s="5" t="str">
        <f t="array" aca="1" ref="B162" ca="1">IF(INDEX($A:$A,MIN(IF(COMPILFAM&lt;&gt;"",IF(COUNTIF(B$1:B161,COMPILFAM)=0,ROW(COMPILFAM),ROWS(COMPILFAM)+ROW(COMPILFAM)))))=0,"",INDEX($A:$A,MIN(IF(COMPILFAM&lt;&gt;"",IF(COUNTIF(B$1:B161,COMPILFAM)=0,ROW(COMPILFAM),ROWS(COMPILFAM)+ROW(COMPILFAM))))))</f>
        <v/>
      </c>
      <c r="C162" s="25"/>
      <c r="D162" s="25"/>
      <c r="E162" s="25"/>
    </row>
    <row r="163" spans="1:5">
      <c r="A163" s="5" t="str">
        <f t="array" aca="1" ref="A163" ca="1">IF(ROWS($2:163)&lt;=COUNTA(FAMILLES),INDEX(FAMILLES,SMALL(IF(FAMILLES&lt;&gt;"",ROW(INDIRECT("1:"&amp;ROWS(FAMILLES)))),ROWS($2:163)),MOD(SMALL(IF(FAMILLES&lt;&gt;"",ROW(INDIRECT("1:"&amp;ROWS(FAMILLES)))*10^5+COLUMN(FAMILLES)),ROWS($2:163)),10^5)-COLUMN(FAMILLES)+1),"")</f>
        <v>INDOOR JACKETS</v>
      </c>
      <c r="B163" s="5" t="str">
        <f t="array" aca="1" ref="B163" ca="1">IF(INDEX($A:$A,MIN(IF(COMPILFAM&lt;&gt;"",IF(COUNTIF(B$1:B162,COMPILFAM)=0,ROW(COMPILFAM),ROWS(COMPILFAM)+ROW(COMPILFAM)))))=0,"",INDEX($A:$A,MIN(IF(COMPILFAM&lt;&gt;"",IF(COUNTIF(B$1:B162,COMPILFAM)=0,ROW(COMPILFAM),ROWS(COMPILFAM)+ROW(COMPILFAM))))))</f>
        <v/>
      </c>
      <c r="C163" s="25"/>
      <c r="D163" s="25"/>
      <c r="E163" s="25"/>
    </row>
    <row r="164" spans="1:5">
      <c r="A164" s="5" t="str">
        <f t="array" aca="1" ref="A164" ca="1">IF(ROWS($2:164)&lt;=COUNTA(FAMILLES),INDEX(FAMILLES,SMALL(IF(FAMILLES&lt;&gt;"",ROW(INDIRECT("1:"&amp;ROWS(FAMILLES)))),ROWS($2:164)),MOD(SMALL(IF(FAMILLES&lt;&gt;"",ROW(INDIRECT("1:"&amp;ROWS(FAMILLES)))*10^5+COLUMN(FAMILLES)),ROWS($2:164)),10^5)-COLUMN(FAMILLES)+1),"")</f>
        <v>FUNCTIONAL COATS</v>
      </c>
      <c r="B164" s="5" t="str">
        <f t="array" aca="1" ref="B164" ca="1">IF(INDEX($A:$A,MIN(IF(COMPILFAM&lt;&gt;"",IF(COUNTIF(B$1:B163,COMPILFAM)=0,ROW(COMPILFAM),ROWS(COMPILFAM)+ROW(COMPILFAM)))))=0,"",INDEX($A:$A,MIN(IF(COMPILFAM&lt;&gt;"",IF(COUNTIF(B$1:B163,COMPILFAM)=0,ROW(COMPILFAM),ROWS(COMPILFAM)+ROW(COMPILFAM))))))</f>
        <v/>
      </c>
      <c r="C164" s="25"/>
      <c r="D164" s="25"/>
      <c r="E164" s="25"/>
    </row>
    <row r="165" spans="1:5">
      <c r="A165" s="5" t="str">
        <f t="array" aca="1" ref="A165" ca="1">IF(ROWS($2:165)&lt;=COUNTA(FAMILLES),INDEX(FAMILLES,SMALL(IF(FAMILLES&lt;&gt;"",ROW(INDIRECT("1:"&amp;ROWS(FAMILLES)))),ROWS($2:165)),MOD(SMALL(IF(FAMILLES&lt;&gt;"",ROW(INDIRECT("1:"&amp;ROWS(FAMILLES)))*10^5+COLUMN(FAMILLES)),ROWS($2:165)),10^5)-COLUMN(FAMILLES)+1),"")</f>
        <v>PANTS KNITTED</v>
      </c>
      <c r="B165" s="5" t="str">
        <f t="array" aca="1" ref="B165" ca="1">IF(INDEX($A:$A,MIN(IF(COMPILFAM&lt;&gt;"",IF(COUNTIF(B$1:B164,COMPILFAM)=0,ROW(COMPILFAM),ROWS(COMPILFAM)+ROW(COMPILFAM)))))=0,"",INDEX($A:$A,MIN(IF(COMPILFAM&lt;&gt;"",IF(COUNTIF(B$1:B164,COMPILFAM)=0,ROW(COMPILFAM),ROWS(COMPILFAM)+ROW(COMPILFAM))))))</f>
        <v/>
      </c>
      <c r="C165" s="25"/>
      <c r="D165" s="25"/>
      <c r="E165" s="25"/>
    </row>
    <row r="166" spans="1:5">
      <c r="A166" s="5" t="str">
        <f t="array" aca="1" ref="A166" ca="1">IF(ROWS($2:166)&lt;=COUNTA(FAMILLES),INDEX(FAMILLES,SMALL(IF(FAMILLES&lt;&gt;"",ROW(INDIRECT("1:"&amp;ROWS(FAMILLES)))),ROWS($2:166)),MOD(SMALL(IF(FAMILLES&lt;&gt;"",ROW(INDIRECT("1:"&amp;ROWS(FAMILLES)))*10^5+COLUMN(FAMILLES)),ROWS($2:166)),10^5)-COLUMN(FAMILLES)+1),"")</f>
        <v>JACKETS</v>
      </c>
      <c r="B166" s="5" t="str">
        <f t="array" aca="1" ref="B166" ca="1">IF(INDEX($A:$A,MIN(IF(COMPILFAM&lt;&gt;"",IF(COUNTIF(B$1:B165,COMPILFAM)=0,ROW(COMPILFAM),ROWS(COMPILFAM)+ROW(COMPILFAM)))))=0,"",INDEX($A:$A,MIN(IF(COMPILFAM&lt;&gt;"",IF(COUNTIF(B$1:B165,COMPILFAM)=0,ROW(COMPILFAM),ROWS(COMPILFAM)+ROW(COMPILFAM))))))</f>
        <v/>
      </c>
      <c r="C166" s="25"/>
      <c r="D166" s="25"/>
      <c r="E166" s="25"/>
    </row>
    <row r="167" spans="1:5">
      <c r="A167" s="5" t="str">
        <f t="array" aca="1" ref="A167" ca="1">IF(ROWS($2:167)&lt;=COUNTA(FAMILLES),INDEX(FAMILLES,SMALL(IF(FAMILLES&lt;&gt;"",ROW(INDIRECT("1:"&amp;ROWS(FAMILLES)))),ROWS($2:167)),MOD(SMALL(IF(FAMILLES&lt;&gt;"",ROW(INDIRECT("1:"&amp;ROWS(FAMILLES)))*10^5+COLUMN(FAMILLES)),ROWS($2:167)),10^5)-COLUMN(FAMILLES)+1),"")</f>
        <v>FUNCTIONAL JACKETS (BIS 90CM)</v>
      </c>
      <c r="B167" s="5" t="str">
        <f t="array" aca="1" ref="B167" ca="1">IF(INDEX($A:$A,MIN(IF(COMPILFAM&lt;&gt;"",IF(COUNTIF(B$1:B166,COMPILFAM)=0,ROW(COMPILFAM),ROWS(COMPILFAM)+ROW(COMPILFAM)))))=0,"",INDEX($A:$A,MIN(IF(COMPILFAM&lt;&gt;"",IF(COUNTIF(B$1:B166,COMPILFAM)=0,ROW(COMPILFAM),ROWS(COMPILFAM)+ROW(COMPILFAM))))))</f>
        <v/>
      </c>
      <c r="C167" s="25"/>
      <c r="D167" s="25"/>
      <c r="E167" s="25"/>
    </row>
    <row r="168" spans="1:5">
      <c r="A168" s="5" t="str">
        <f t="array" aca="1" ref="A168" ca="1">IF(ROWS($2:168)&lt;=COUNTA(FAMILLES),INDEX(FAMILLES,SMALL(IF(FAMILLES&lt;&gt;"",ROW(INDIRECT("1:"&amp;ROWS(FAMILLES)))),ROWS($2:168)),MOD(SMALL(IF(FAMILLES&lt;&gt;"",ROW(INDIRECT("1:"&amp;ROWS(FAMILLES)))*10^5+COLUMN(FAMILLES)),ROWS($2:168)),10^5)-COLUMN(FAMILLES)+1),"")</f>
        <v>PANTS LEATHER</v>
      </c>
      <c r="B168" s="5" t="str">
        <f t="array" aca="1" ref="B168" ca="1">IF(INDEX($A:$A,MIN(IF(COMPILFAM&lt;&gt;"",IF(COUNTIF(B$1:B167,COMPILFAM)=0,ROW(COMPILFAM),ROWS(COMPILFAM)+ROW(COMPILFAM)))))=0,"",INDEX($A:$A,MIN(IF(COMPILFAM&lt;&gt;"",IF(COUNTIF(B$1:B167,COMPILFAM)=0,ROW(COMPILFAM),ROWS(COMPILFAM)+ROW(COMPILFAM))))))</f>
        <v/>
      </c>
      <c r="C168" s="25"/>
      <c r="D168" s="25"/>
      <c r="E168" s="25"/>
    </row>
    <row r="169" spans="1:5">
      <c r="A169" s="5" t="str">
        <f t="array" aca="1" ref="A169" ca="1">IF(ROWS($2:169)&lt;=COUNTA(FAMILLES),INDEX(FAMILLES,SMALL(IF(FAMILLES&lt;&gt;"",ROW(INDIRECT("1:"&amp;ROWS(FAMILLES)))),ROWS($2:169)),MOD(SMALL(IF(FAMILLES&lt;&gt;"",ROW(INDIRECT("1:"&amp;ROWS(FAMILLES)))*10^5+COLUMN(FAMILLES)),ROWS($2:169)),10^5)-COLUMN(FAMILLES)+1),"")</f>
        <v>JACKETS INDOOR DENIM</v>
      </c>
      <c r="B169" s="5" t="str">
        <f t="array" aca="1" ref="B169" ca="1">IF(INDEX($A:$A,MIN(IF(COMPILFAM&lt;&gt;"",IF(COUNTIF(B$1:B168,COMPILFAM)=0,ROW(COMPILFAM),ROWS(COMPILFAM)+ROW(COMPILFAM)))))=0,"",INDEX($A:$A,MIN(IF(COMPILFAM&lt;&gt;"",IF(COUNTIF(B$1:B168,COMPILFAM)=0,ROW(COMPILFAM),ROWS(COMPILFAM)+ROW(COMPILFAM))))))</f>
        <v/>
      </c>
      <c r="C169" s="25"/>
      <c r="D169" s="25"/>
      <c r="E169" s="25"/>
    </row>
    <row r="170" spans="1:5">
      <c r="A170" s="5" t="str">
        <f t="array" aca="1" ref="A170" ca="1">IF(ROWS($2:170)&lt;=COUNTA(FAMILLES),INDEX(FAMILLES,SMALL(IF(FAMILLES&lt;&gt;"",ROW(INDIRECT("1:"&amp;ROWS(FAMILLES)))),ROWS($2:170)),MOD(SMALL(IF(FAMILLES&lt;&gt;"",ROW(INDIRECT("1:"&amp;ROWS(FAMILLES)))*10^5+COLUMN(FAMILLES)),ROWS($2:170)),10^5)-COLUMN(FAMILLES)+1),"")</f>
        <v>GLOVES</v>
      </c>
      <c r="B170" s="5" t="str">
        <f t="array" aca="1" ref="B170" ca="1">IF(INDEX($A:$A,MIN(IF(COMPILFAM&lt;&gt;"",IF(COUNTIF(B$1:B169,COMPILFAM)=0,ROW(COMPILFAM),ROWS(COMPILFAM)+ROW(COMPILFAM)))))=0,"",INDEX($A:$A,MIN(IF(COMPILFAM&lt;&gt;"",IF(COUNTIF(B$1:B169,COMPILFAM)=0,ROW(COMPILFAM),ROWS(COMPILFAM)+ROW(COMPILFAM))))))</f>
        <v/>
      </c>
      <c r="C170" s="25"/>
      <c r="D170" s="25"/>
      <c r="E170" s="25"/>
    </row>
    <row r="171" spans="1:5">
      <c r="A171" s="5" t="str">
        <f t="array" aca="1" ref="A171" ca="1">IF(ROWS($2:171)&lt;=COUNTA(FAMILLES),INDEX(FAMILLES,SMALL(IF(FAMILLES&lt;&gt;"",ROW(INDIRECT("1:"&amp;ROWS(FAMILLES)))),ROWS($2:171)),MOD(SMALL(IF(FAMILLES&lt;&gt;"",ROW(INDIRECT("1:"&amp;ROWS(FAMILLES)))*10^5+COLUMN(FAMILLES)),ROWS($2:171)),10^5)-COLUMN(FAMILLES)+1),"")</f>
        <v>PANTS SUIT</v>
      </c>
      <c r="B171" s="5" t="str">
        <f t="array" aca="1" ref="B171" ca="1">IF(INDEX($A:$A,MIN(IF(COMPILFAM&lt;&gt;"",IF(COUNTIF(B$1:B170,COMPILFAM)=0,ROW(COMPILFAM),ROWS(COMPILFAM)+ROW(COMPILFAM)))))=0,"",INDEX($A:$A,MIN(IF(COMPILFAM&lt;&gt;"",IF(COUNTIF(B$1:B170,COMPILFAM)=0,ROW(COMPILFAM),ROWS(COMPILFAM)+ROW(COMPILFAM))))))</f>
        <v/>
      </c>
      <c r="C171" s="25"/>
      <c r="D171" s="25"/>
      <c r="E171" s="25"/>
    </row>
    <row r="172" spans="1:5">
      <c r="A172" s="5" t="str">
        <f t="array" aca="1" ref="A172" ca="1">IF(ROWS($2:172)&lt;=COUNTA(FAMILLES),INDEX(FAMILLES,SMALL(IF(FAMILLES&lt;&gt;"",ROW(INDIRECT("1:"&amp;ROWS(FAMILLES)))),ROWS($2:172)),MOD(SMALL(IF(FAMILLES&lt;&gt;"",ROW(INDIRECT("1:"&amp;ROWS(FAMILLES)))*10^5+COLUMN(FAMILLES)),ROWS($2:172)),10^5)-COLUMN(FAMILLES)+1),"")</f>
        <v>JACKETS INDOOR KNITTED</v>
      </c>
      <c r="B172" s="5" t="str">
        <f t="array" aca="1" ref="B172" ca="1">IF(INDEX($A:$A,MIN(IF(COMPILFAM&lt;&gt;"",IF(COUNTIF(B$1:B171,COMPILFAM)=0,ROW(COMPILFAM),ROWS(COMPILFAM)+ROW(COMPILFAM)))))=0,"",INDEX($A:$A,MIN(IF(COMPILFAM&lt;&gt;"",IF(COUNTIF(B$1:B171,COMPILFAM)=0,ROW(COMPILFAM),ROWS(COMPILFAM)+ROW(COMPILFAM))))))</f>
        <v/>
      </c>
      <c r="C172" s="25"/>
      <c r="D172" s="25"/>
      <c r="E172" s="25"/>
    </row>
    <row r="173" spans="1:5">
      <c r="A173" s="5" t="str">
        <f t="array" aca="1" ref="A173" ca="1">IF(ROWS($2:173)&lt;=COUNTA(FAMILLES),INDEX(FAMILLES,SMALL(IF(FAMILLES&lt;&gt;"",ROW(INDIRECT("1:"&amp;ROWS(FAMILLES)))),ROWS($2:173)),MOD(SMALL(IF(FAMILLES&lt;&gt;"",ROW(INDIRECT("1:"&amp;ROWS(FAMILLES)))*10^5+COLUMN(FAMILLES)),ROWS($2:173)),10^5)-COLUMN(FAMILLES)+1),"")</f>
        <v>GLOVES LEATHER</v>
      </c>
      <c r="B173" s="5" t="str">
        <f t="array" aca="1" ref="B173" ca="1">IF(INDEX($A:$A,MIN(IF(COMPILFAM&lt;&gt;"",IF(COUNTIF(B$1:B172,COMPILFAM)=0,ROW(COMPILFAM),ROWS(COMPILFAM)+ROW(COMPILFAM)))))=0,"",INDEX($A:$A,MIN(IF(COMPILFAM&lt;&gt;"",IF(COUNTIF(B$1:B172,COMPILFAM)=0,ROW(COMPILFAM),ROWS(COMPILFAM)+ROW(COMPILFAM))))))</f>
        <v/>
      </c>
      <c r="C173" s="25"/>
      <c r="D173" s="25"/>
      <c r="E173" s="25"/>
    </row>
    <row r="174" spans="1:5">
      <c r="A174" s="5" t="str">
        <f t="array" aca="1" ref="A174" ca="1">IF(ROWS($2:174)&lt;=COUNTA(FAMILLES),INDEX(FAMILLES,SMALL(IF(FAMILLES&lt;&gt;"",ROW(INDIRECT("1:"&amp;ROWS(FAMILLES)))),ROWS($2:174)),MOD(SMALL(IF(FAMILLES&lt;&gt;"",ROW(INDIRECT("1:"&amp;ROWS(FAMILLES)))*10^5+COLUMN(FAMILLES)),ROWS($2:174)),10^5)-COLUMN(FAMILLES)+1),"")</f>
        <v>PANTS WOVEN</v>
      </c>
      <c r="B174" s="5" t="str">
        <f t="array" aca="1" ref="B174" ca="1">IF(INDEX($A:$A,MIN(IF(COMPILFAM&lt;&gt;"",IF(COUNTIF(B$1:B173,COMPILFAM)=0,ROW(COMPILFAM),ROWS(COMPILFAM)+ROW(COMPILFAM)))))=0,"",INDEX($A:$A,MIN(IF(COMPILFAM&lt;&gt;"",IF(COUNTIF(B$1:B173,COMPILFAM)=0,ROW(COMPILFAM),ROWS(COMPILFAM)+ROW(COMPILFAM))))))</f>
        <v/>
      </c>
      <c r="C174" s="25"/>
      <c r="D174" s="25"/>
      <c r="E174" s="25"/>
    </row>
    <row r="175" spans="1:5">
      <c r="A175" s="5" t="str">
        <f t="array" aca="1" ref="A175" ca="1">IF(ROWS($2:175)&lt;=COUNTA(FAMILLES),INDEX(FAMILLES,SMALL(IF(FAMILLES&lt;&gt;"",ROW(INDIRECT("1:"&amp;ROWS(FAMILLES)))),ROWS($2:175)),MOD(SMALL(IF(FAMILLES&lt;&gt;"",ROW(INDIRECT("1:"&amp;ROWS(FAMILLES)))*10^5+COLUMN(FAMILLES)),ROWS($2:175)),10^5)-COLUMN(FAMILLES)+1),"")</f>
        <v>JACKETS INDOOR LEATHER</v>
      </c>
      <c r="B175" s="5" t="str">
        <f t="array" aca="1" ref="B175" ca="1">IF(INDEX($A:$A,MIN(IF(COMPILFAM&lt;&gt;"",IF(COUNTIF(B$1:B174,COMPILFAM)=0,ROW(COMPILFAM),ROWS(COMPILFAM)+ROW(COMPILFAM)))))=0,"",INDEX($A:$A,MIN(IF(COMPILFAM&lt;&gt;"",IF(COUNTIF(B$1:B174,COMPILFAM)=0,ROW(COMPILFAM),ROWS(COMPILFAM)+ROW(COMPILFAM))))))</f>
        <v/>
      </c>
      <c r="C175" s="25"/>
      <c r="D175" s="25"/>
      <c r="E175" s="25"/>
    </row>
    <row r="176" spans="1:5">
      <c r="A176" s="5" t="str">
        <f t="array" aca="1" ref="A176" ca="1">IF(ROWS($2:176)&lt;=COUNTA(FAMILLES),INDEX(FAMILLES,SMALL(IF(FAMILLES&lt;&gt;"",ROW(INDIRECT("1:"&amp;ROWS(FAMILLES)))),ROWS($2:176)),MOD(SMALL(IF(FAMILLES&lt;&gt;"",ROW(INDIRECT("1:"&amp;ROWS(FAMILLES)))*10^5+COLUMN(FAMILLES)),ROWS($2:176)),10^5)-COLUMN(FAMILLES)+1),"")</f>
        <v>GLOVES NON-LEATHER</v>
      </c>
      <c r="B176" s="5" t="str">
        <f t="array" aca="1" ref="B176" ca="1">IF(INDEX($A:$A,MIN(IF(COMPILFAM&lt;&gt;"",IF(COUNTIF(B$1:B175,COMPILFAM)=0,ROW(COMPILFAM),ROWS(COMPILFAM)+ROW(COMPILFAM)))))=0,"",INDEX($A:$A,MIN(IF(COMPILFAM&lt;&gt;"",IF(COUNTIF(B$1:B175,COMPILFAM)=0,ROW(COMPILFAM),ROWS(COMPILFAM)+ROW(COMPILFAM))))))</f>
        <v/>
      </c>
      <c r="C176" s="25"/>
      <c r="D176" s="25"/>
      <c r="E176" s="25"/>
    </row>
    <row r="177" spans="1:5">
      <c r="A177" s="5" t="str">
        <f t="array" aca="1" ref="A177" ca="1">IF(ROWS($2:177)&lt;=COUNTA(FAMILLES),INDEX(FAMILLES,SMALL(IF(FAMILLES&lt;&gt;"",ROW(INDIRECT("1:"&amp;ROWS(FAMILLES)))),ROWS($2:177)),MOD(SMALL(IF(FAMILLES&lt;&gt;"",ROW(INDIRECT("1:"&amp;ROWS(FAMILLES)))*10^5+COLUMN(FAMILLES)),ROWS($2:177)),10^5)-COLUMN(FAMILLES)+1),"")</f>
        <v>POLO SHIRTS</v>
      </c>
      <c r="B177" s="5" t="str">
        <f t="array" aca="1" ref="B177" ca="1">IF(INDEX($A:$A,MIN(IF(COMPILFAM&lt;&gt;"",IF(COUNTIF(B$1:B176,COMPILFAM)=0,ROW(COMPILFAM),ROWS(COMPILFAM)+ROW(COMPILFAM)))))=0,"",INDEX($A:$A,MIN(IF(COMPILFAM&lt;&gt;"",IF(COUNTIF(B$1:B176,COMPILFAM)=0,ROW(COMPILFAM),ROWS(COMPILFAM)+ROW(COMPILFAM))))))</f>
        <v/>
      </c>
      <c r="C177" s="25"/>
      <c r="D177" s="25"/>
      <c r="E177" s="25"/>
    </row>
    <row r="178" spans="1:5">
      <c r="A178" s="5" t="str">
        <f t="array" aca="1" ref="A178" ca="1">IF(ROWS($2:178)&lt;=COUNTA(FAMILLES),INDEX(FAMILLES,SMALL(IF(FAMILLES&lt;&gt;"",ROW(INDIRECT("1:"&amp;ROWS(FAMILLES)))),ROWS($2:178)),MOD(SMALL(IF(FAMILLES&lt;&gt;"",ROW(INDIRECT("1:"&amp;ROWS(FAMILLES)))*10^5+COLUMN(FAMILLES)),ROWS($2:178)),10^5)-COLUMN(FAMILLES)+1),"")</f>
        <v>JACKETS INDOOR WOVEN</v>
      </c>
      <c r="B178" s="5" t="str">
        <f t="array" aca="1" ref="B178" ca="1">IF(INDEX($A:$A,MIN(IF(COMPILFAM&lt;&gt;"",IF(COUNTIF(B$1:B177,COMPILFAM)=0,ROW(COMPILFAM),ROWS(COMPILFAM)+ROW(COMPILFAM)))))=0,"",INDEX($A:$A,MIN(IF(COMPILFAM&lt;&gt;"",IF(COUNTIF(B$1:B177,COMPILFAM)=0,ROW(COMPILFAM),ROWS(COMPILFAM)+ROW(COMPILFAM))))))</f>
        <v/>
      </c>
      <c r="C178" s="25"/>
      <c r="D178" s="25"/>
      <c r="E178" s="25"/>
    </row>
    <row r="179" spans="1:5">
      <c r="A179" s="5" t="str">
        <f t="array" aca="1" ref="A179" ca="1">IF(ROWS($2:179)&lt;=COUNTA(FAMILLES),INDEX(FAMILLES,SMALL(IF(FAMILLES&lt;&gt;"",ROW(INDIRECT("1:"&amp;ROWS(FAMILLES)))),ROWS($2:179)),MOD(SMALL(IF(FAMILLES&lt;&gt;"",ROW(INDIRECT("1:"&amp;ROWS(FAMILLES)))*10^5+COLUMN(FAMILLES)),ROWS($2:179)),10^5)-COLUMN(FAMILLES)+1),"")</f>
        <v>HAIR ACCESSOIRES</v>
      </c>
      <c r="B179" s="5" t="str">
        <f t="array" aca="1" ref="B179" ca="1">IF(INDEX($A:$A,MIN(IF(COMPILFAM&lt;&gt;"",IF(COUNTIF(B$1:B178,COMPILFAM)=0,ROW(COMPILFAM),ROWS(COMPILFAM)+ROW(COMPILFAM)))))=0,"",INDEX($A:$A,MIN(IF(COMPILFAM&lt;&gt;"",IF(COUNTIF(B$1:B178,COMPILFAM)=0,ROW(COMPILFAM),ROWS(COMPILFAM)+ROW(COMPILFAM))))))</f>
        <v/>
      </c>
      <c r="C179" s="25"/>
      <c r="D179" s="25"/>
      <c r="E179" s="25"/>
    </row>
    <row r="180" spans="1:5">
      <c r="A180" s="5" t="str">
        <f t="array" aca="1" ref="A180" ca="1">IF(ROWS($2:180)&lt;=COUNTA(FAMILLES),INDEX(FAMILLES,SMALL(IF(FAMILLES&lt;&gt;"",ROW(INDIRECT("1:"&amp;ROWS(FAMILLES)))),ROWS($2:180)),MOD(SMALL(IF(FAMILLES&lt;&gt;"",ROW(INDIRECT("1:"&amp;ROWS(FAMILLES)))*10^5+COLUMN(FAMILLES)),ROWS($2:180)),10^5)-COLUMN(FAMILLES)+1),"")</f>
        <v>ROBE</v>
      </c>
      <c r="B180" s="5" t="str">
        <f t="array" aca="1" ref="B180" ca="1">IF(INDEX($A:$A,MIN(IF(COMPILFAM&lt;&gt;"",IF(COUNTIF(B$1:B179,COMPILFAM)=0,ROW(COMPILFAM),ROWS(COMPILFAM)+ROW(COMPILFAM)))))=0,"",INDEX($A:$A,MIN(IF(COMPILFAM&lt;&gt;"",IF(COUNTIF(B$1:B179,COMPILFAM)=0,ROW(COMPILFAM),ROWS(COMPILFAM)+ROW(COMPILFAM))))))</f>
        <v/>
      </c>
      <c r="C180" s="25"/>
      <c r="D180" s="25"/>
      <c r="E180" s="25"/>
    </row>
    <row r="181" spans="1:5">
      <c r="A181" s="5" t="str">
        <f t="array" aca="1" ref="A181" ca="1">IF(ROWS($2:181)&lt;=COUNTA(FAMILLES),INDEX(FAMILLES,SMALL(IF(FAMILLES&lt;&gt;"",ROW(INDIRECT("1:"&amp;ROWS(FAMILLES)))),ROWS($2:181)),MOD(SMALL(IF(FAMILLES&lt;&gt;"",ROW(INDIRECT("1:"&amp;ROWS(FAMILLES)))*10^5+COLUMN(FAMILLES)),ROWS($2:181)),10^5)-COLUMN(FAMILLES)+1),"")</f>
        <v>JACKETS OUTDOOR DENIM</v>
      </c>
      <c r="B181" s="5" t="str">
        <f t="array" aca="1" ref="B181" ca="1">IF(INDEX($A:$A,MIN(IF(COMPILFAM&lt;&gt;"",IF(COUNTIF(B$1:B180,COMPILFAM)=0,ROW(COMPILFAM),ROWS(COMPILFAM)+ROW(COMPILFAM)))))=0,"",INDEX($A:$A,MIN(IF(COMPILFAM&lt;&gt;"",IF(COUNTIF(B$1:B180,COMPILFAM)=0,ROW(COMPILFAM),ROWS(COMPILFAM)+ROW(COMPILFAM))))))</f>
        <v/>
      </c>
      <c r="C181" s="25"/>
      <c r="D181" s="25"/>
      <c r="E181" s="25"/>
    </row>
    <row r="182" spans="1:5">
      <c r="A182" s="5" t="str">
        <f t="array" aca="1" ref="A182" ca="1">IF(ROWS($2:182)&lt;=COUNTA(FAMILLES),INDEX(FAMILLES,SMALL(IF(FAMILLES&lt;&gt;"",ROW(INDIRECT("1:"&amp;ROWS(FAMILLES)))),ROWS($2:182)),MOD(SMALL(IF(FAMILLES&lt;&gt;"",ROW(INDIRECT("1:"&amp;ROWS(FAMILLES)))*10^5+COLUMN(FAMILLES)),ROWS($2:182)),10^5)-COLUMN(FAMILLES)+1),"")</f>
        <v>HATS/CAPS</v>
      </c>
      <c r="B182" s="5" t="str">
        <f t="array" aca="1" ref="B182" ca="1">IF(INDEX($A:$A,MIN(IF(COMPILFAM&lt;&gt;"",IF(COUNTIF(B$1:B181,COMPILFAM)=0,ROW(COMPILFAM),ROWS(COMPILFAM)+ROW(COMPILFAM)))))=0,"",INDEX($A:$A,MIN(IF(COMPILFAM&lt;&gt;"",IF(COUNTIF(B$1:B181,COMPILFAM)=0,ROW(COMPILFAM),ROWS(COMPILFAM)+ROW(COMPILFAM))))))</f>
        <v/>
      </c>
      <c r="C182" s="25"/>
      <c r="D182" s="25"/>
      <c r="E182" s="25"/>
    </row>
    <row r="183" spans="1:5">
      <c r="A183" s="5" t="str">
        <f t="array" aca="1" ref="A183" ca="1">IF(ROWS($2:183)&lt;=COUNTA(FAMILLES),INDEX(FAMILLES,SMALL(IF(FAMILLES&lt;&gt;"",ROW(INDIRECT("1:"&amp;ROWS(FAMILLES)))),ROWS($2:183)),MOD(SMALL(IF(FAMILLES&lt;&gt;"",ROW(INDIRECT("1:"&amp;ROWS(FAMILLES)))*10^5+COLUMN(FAMILLES)),ROWS($2:183)),10^5)-COLUMN(FAMILLES)+1),"")</f>
        <v>SHAWLS / SCARVES</v>
      </c>
      <c r="B183" s="5" t="str">
        <f t="array" aca="1" ref="B183" ca="1">IF(INDEX($A:$A,MIN(IF(COMPILFAM&lt;&gt;"",IF(COUNTIF(B$1:B182,COMPILFAM)=0,ROW(COMPILFAM),ROWS(COMPILFAM)+ROW(COMPILFAM)))))=0,"",INDEX($A:$A,MIN(IF(COMPILFAM&lt;&gt;"",IF(COUNTIF(B$1:B182,COMPILFAM)=0,ROW(COMPILFAM),ROWS(COMPILFAM)+ROW(COMPILFAM))))))</f>
        <v/>
      </c>
      <c r="C183" s="25"/>
      <c r="D183" s="25"/>
      <c r="E183" s="25"/>
    </row>
    <row r="184" spans="1:5">
      <c r="A184" s="5" t="str">
        <f t="array" aca="1" ref="A184" ca="1">IF(ROWS($2:184)&lt;=COUNTA(FAMILLES),INDEX(FAMILLES,SMALL(IF(FAMILLES&lt;&gt;"",ROW(INDIRECT("1:"&amp;ROWS(FAMILLES)))),ROWS($2:184)),MOD(SMALL(IF(FAMILLES&lt;&gt;"",ROW(INDIRECT("1:"&amp;ROWS(FAMILLES)))*10^5+COLUMN(FAMILLES)),ROWS($2:184)),10^5)-COLUMN(FAMILLES)+1),"")</f>
        <v>JACKETS OUTDOOR LEATHER</v>
      </c>
      <c r="B184" s="5" t="str">
        <f t="array" aca="1" ref="B184" ca="1">IF(INDEX($A:$A,MIN(IF(COMPILFAM&lt;&gt;"",IF(COUNTIF(B$1:B183,COMPILFAM)=0,ROW(COMPILFAM),ROWS(COMPILFAM)+ROW(COMPILFAM)))))=0,"",INDEX($A:$A,MIN(IF(COMPILFAM&lt;&gt;"",IF(COUNTIF(B$1:B183,COMPILFAM)=0,ROW(COMPILFAM),ROWS(COMPILFAM)+ROW(COMPILFAM))))))</f>
        <v/>
      </c>
      <c r="C184" s="25"/>
      <c r="D184" s="25"/>
      <c r="E184" s="25"/>
    </row>
    <row r="185" spans="1:5">
      <c r="A185" s="5" t="str">
        <f t="array" aca="1" ref="A185" ca="1">IF(ROWS($2:185)&lt;=COUNTA(FAMILLES),INDEX(FAMILLES,SMALL(IF(FAMILLES&lt;&gt;"",ROW(INDIRECT("1:"&amp;ROWS(FAMILLES)))),ROWS($2:185)),MOD(SMALL(IF(FAMILLES&lt;&gt;"",ROW(INDIRECT("1:"&amp;ROWS(FAMILLES)))*10^5+COLUMN(FAMILLES)),ROWS($2:185)),10^5)-COLUMN(FAMILLES)+1),"")</f>
        <v>INDOOR JACKETS</v>
      </c>
      <c r="B185" s="5" t="str">
        <f t="array" aca="1" ref="B185" ca="1">IF(INDEX($A:$A,MIN(IF(COMPILFAM&lt;&gt;"",IF(COUNTIF(B$1:B184,COMPILFAM)=0,ROW(COMPILFAM),ROWS(COMPILFAM)+ROW(COMPILFAM)))))=0,"",INDEX($A:$A,MIN(IF(COMPILFAM&lt;&gt;"",IF(COUNTIF(B$1:B184,COMPILFAM)=0,ROW(COMPILFAM),ROWS(COMPILFAM)+ROW(COMPILFAM))))))</f>
        <v/>
      </c>
      <c r="C185" s="25"/>
      <c r="D185" s="25"/>
      <c r="E185" s="25"/>
    </row>
    <row r="186" spans="1:5">
      <c r="A186" s="5" t="str">
        <f t="array" aca="1" ref="A186" ca="1">IF(ROWS($2:186)&lt;=COUNTA(FAMILLES),INDEX(FAMILLES,SMALL(IF(FAMILLES&lt;&gt;"",ROW(INDIRECT("1:"&amp;ROWS(FAMILLES)))),ROWS($2:186)),MOD(SMALL(IF(FAMILLES&lt;&gt;"",ROW(INDIRECT("1:"&amp;ROWS(FAMILLES)))*10^5+COLUMN(FAMILLES)),ROWS($2:186)),10^5)-COLUMN(FAMILLES)+1),"")</f>
        <v>SHAWLS/SCARVES</v>
      </c>
      <c r="B186" s="5" t="str">
        <f t="array" aca="1" ref="B186" ca="1">IF(INDEX($A:$A,MIN(IF(COMPILFAM&lt;&gt;"",IF(COUNTIF(B$1:B185,COMPILFAM)=0,ROW(COMPILFAM),ROWS(COMPILFAM)+ROW(COMPILFAM)))))=0,"",INDEX($A:$A,MIN(IF(COMPILFAM&lt;&gt;"",IF(COUNTIF(B$1:B185,COMPILFAM)=0,ROW(COMPILFAM),ROWS(COMPILFAM)+ROW(COMPILFAM))))))</f>
        <v/>
      </c>
      <c r="C186" s="25"/>
      <c r="D186" s="25"/>
      <c r="E186" s="25"/>
    </row>
    <row r="187" spans="1:5">
      <c r="A187" s="5" t="str">
        <f t="array" aca="1" ref="A187" ca="1">IF(ROWS($2:187)&lt;=COUNTA(FAMILLES),INDEX(FAMILLES,SMALL(IF(FAMILLES&lt;&gt;"",ROW(INDIRECT("1:"&amp;ROWS(FAMILLES)))),ROWS($2:187)),MOD(SMALL(IF(FAMILLES&lt;&gt;"",ROW(INDIRECT("1:"&amp;ROWS(FAMILLES)))*10^5+COLUMN(FAMILLES)),ROWS($2:187)),10^5)-COLUMN(FAMILLES)+1),"")</f>
        <v>JACKETS OUTDOOR WOVEN</v>
      </c>
      <c r="B187" s="5" t="str">
        <f t="array" aca="1" ref="B187" ca="1">IF(INDEX($A:$A,MIN(IF(COMPILFAM&lt;&gt;"",IF(COUNTIF(B$1:B186,COMPILFAM)=0,ROW(COMPILFAM),ROWS(COMPILFAM)+ROW(COMPILFAM)))))=0,"",INDEX($A:$A,MIN(IF(COMPILFAM&lt;&gt;"",IF(COUNTIF(B$1:B186,COMPILFAM)=0,ROW(COMPILFAM),ROWS(COMPILFAM)+ROW(COMPILFAM))))))</f>
        <v/>
      </c>
      <c r="C187" s="25"/>
      <c r="D187" s="25"/>
      <c r="E187" s="25"/>
    </row>
    <row r="188" spans="1:5">
      <c r="A188" s="5" t="str">
        <f t="array" aca="1" ref="A188" ca="1">IF(ROWS($2:188)&lt;=COUNTA(FAMILLES),INDEX(FAMILLES,SMALL(IF(FAMILLES&lt;&gt;"",ROW(INDIRECT("1:"&amp;ROWS(FAMILLES)))),ROWS($2:188)),MOD(SMALL(IF(FAMILLES&lt;&gt;"",ROW(INDIRECT("1:"&amp;ROWS(FAMILLES)))*10^5+COLUMN(FAMILLES)),ROWS($2:188)),10^5)-COLUMN(FAMILLES)+1),"")</f>
        <v>JACKETS</v>
      </c>
      <c r="B188" s="5" t="str">
        <f t="array" aca="1" ref="B188" ca="1">IF(INDEX($A:$A,MIN(IF(COMPILFAM&lt;&gt;"",IF(COUNTIF(B$1:B187,COMPILFAM)=0,ROW(COMPILFAM),ROWS(COMPILFAM)+ROW(COMPILFAM)))))=0,"",INDEX($A:$A,MIN(IF(COMPILFAM&lt;&gt;"",IF(COUNTIF(B$1:B187,COMPILFAM)=0,ROW(COMPILFAM),ROWS(COMPILFAM)+ROW(COMPILFAM))))))</f>
        <v/>
      </c>
      <c r="C188" s="25"/>
      <c r="D188" s="25"/>
      <c r="E188" s="25"/>
    </row>
    <row r="189" spans="1:5">
      <c r="A189" s="5" t="str">
        <f t="array" aca="1" ref="A189" ca="1">IF(ROWS($2:189)&lt;=COUNTA(FAMILLES),INDEX(FAMILLES,SMALL(IF(FAMILLES&lt;&gt;"",ROW(INDIRECT("1:"&amp;ROWS(FAMILLES)))),ROWS($2:189)),MOD(SMALL(IF(FAMILLES&lt;&gt;"",ROW(INDIRECT("1:"&amp;ROWS(FAMILLES)))*10^5+COLUMN(FAMILLES)),ROWS($2:189)),10^5)-COLUMN(FAMILLES)+1),"")</f>
        <v>SHIRTS</v>
      </c>
      <c r="B189" s="5" t="str">
        <f t="array" aca="1" ref="B189" ca="1">IF(INDEX($A:$A,MIN(IF(COMPILFAM&lt;&gt;"",IF(COUNTIF(B$1:B188,COMPILFAM)=0,ROW(COMPILFAM),ROWS(COMPILFAM)+ROW(COMPILFAM)))))=0,"",INDEX($A:$A,MIN(IF(COMPILFAM&lt;&gt;"",IF(COUNTIF(B$1:B188,COMPILFAM)=0,ROW(COMPILFAM),ROWS(COMPILFAM)+ROW(COMPILFAM))))))</f>
        <v/>
      </c>
      <c r="C189" s="25"/>
      <c r="D189" s="25"/>
      <c r="E189" s="25"/>
    </row>
    <row r="190" spans="1:5">
      <c r="A190" s="5" t="str">
        <f t="array" aca="1" ref="A190" ca="1">IF(ROWS($2:190)&lt;=COUNTA(FAMILLES),INDEX(FAMILLES,SMALL(IF(FAMILLES&lt;&gt;"",ROW(INDIRECT("1:"&amp;ROWS(FAMILLES)))),ROWS($2:190)),MOD(SMALL(IF(FAMILLES&lt;&gt;"",ROW(INDIRECT("1:"&amp;ROWS(FAMILLES)))*10^5+COLUMN(FAMILLES)),ROWS($2:190)),10^5)-COLUMN(FAMILLES)+1),"")</f>
        <v>JACKETS/COATS</v>
      </c>
      <c r="B190" s="5" t="str">
        <f t="array" aca="1" ref="B190" ca="1">IF(INDEX($A:$A,MIN(IF(COMPILFAM&lt;&gt;"",IF(COUNTIF(B$1:B189,COMPILFAM)=0,ROW(COMPILFAM),ROWS(COMPILFAM)+ROW(COMPILFAM)))))=0,"",INDEX($A:$A,MIN(IF(COMPILFAM&lt;&gt;"",IF(COUNTIF(B$1:B189,COMPILFAM)=0,ROW(COMPILFAM),ROWS(COMPILFAM)+ROW(COMPILFAM))))))</f>
        <v/>
      </c>
      <c r="C190" s="25"/>
      <c r="D190" s="25"/>
      <c r="E190" s="25"/>
    </row>
    <row r="191" spans="1:5">
      <c r="A191" s="5" t="str">
        <f t="array" aca="1" ref="A191" ca="1">IF(ROWS($2:191)&lt;=COUNTA(FAMILLES),INDEX(FAMILLES,SMALL(IF(FAMILLES&lt;&gt;"",ROW(INDIRECT("1:"&amp;ROWS(FAMILLES)))),ROWS($2:191)),MOD(SMALL(IF(FAMILLES&lt;&gt;"",ROW(INDIRECT("1:"&amp;ROWS(FAMILLES)))*10^5+COLUMN(FAMILLES)),ROWS($2:191)),10^5)-COLUMN(FAMILLES)+1),"")</f>
        <v>JACKETS INDOOR DENIM</v>
      </c>
      <c r="B191" s="5" t="str">
        <f t="array" aca="1" ref="B191" ca="1">IF(INDEX($A:$A,MIN(IF(COMPILFAM&lt;&gt;"",IF(COUNTIF(B$1:B190,COMPILFAM)=0,ROW(COMPILFAM),ROWS(COMPILFAM)+ROW(COMPILFAM)))))=0,"",INDEX($A:$A,MIN(IF(COMPILFAM&lt;&gt;"",IF(COUNTIF(B$1:B190,COMPILFAM)=0,ROW(COMPILFAM),ROWS(COMPILFAM)+ROW(COMPILFAM))))))</f>
        <v/>
      </c>
      <c r="C191" s="25"/>
      <c r="D191" s="25"/>
      <c r="E191" s="25"/>
    </row>
    <row r="192" spans="1:5">
      <c r="A192" s="5" t="str">
        <f t="array" aca="1" ref="A192" ca="1">IF(ROWS($2:192)&lt;=COUNTA(FAMILLES),INDEX(FAMILLES,SMALL(IF(FAMILLES&lt;&gt;"",ROW(INDIRECT("1:"&amp;ROWS(FAMILLES)))),ROWS($2:192)),MOD(SMALL(IF(FAMILLES&lt;&gt;"",ROW(INDIRECT("1:"&amp;ROWS(FAMILLES)))*10^5+COLUMN(FAMILLES)),ROWS($2:192)),10^5)-COLUMN(FAMILLES)+1),"")</f>
        <v>SHIRTS DENIM</v>
      </c>
      <c r="B192" s="5" t="str">
        <f t="array" aca="1" ref="B192" ca="1">IF(INDEX($A:$A,MIN(IF(COMPILFAM&lt;&gt;"",IF(COUNTIF(B$1:B191,COMPILFAM)=0,ROW(COMPILFAM),ROWS(COMPILFAM)+ROW(COMPILFAM)))))=0,"",INDEX($A:$A,MIN(IF(COMPILFAM&lt;&gt;"",IF(COUNTIF(B$1:B191,COMPILFAM)=0,ROW(COMPILFAM),ROWS(COMPILFAM)+ROW(COMPILFAM))))))</f>
        <v/>
      </c>
      <c r="C192" s="25"/>
      <c r="D192" s="25"/>
      <c r="E192" s="25"/>
    </row>
    <row r="193" spans="1:5">
      <c r="A193" s="5" t="str">
        <f t="array" aca="1" ref="A193" ca="1">IF(ROWS($2:193)&lt;=COUNTA(FAMILLES),INDEX(FAMILLES,SMALL(IF(FAMILLES&lt;&gt;"",ROW(INDIRECT("1:"&amp;ROWS(FAMILLES)))),ROWS($2:193)),MOD(SMALL(IF(FAMILLES&lt;&gt;"",ROW(INDIRECT("1:"&amp;ROWS(FAMILLES)))*10^5+COLUMN(FAMILLES)),ROWS($2:193)),10^5)-COLUMN(FAMILLES)+1),"")</f>
        <v>JERSEY BLOUSES</v>
      </c>
      <c r="B193" s="5" t="str">
        <f t="array" aca="1" ref="B193" ca="1">IF(INDEX($A:$A,MIN(IF(COMPILFAM&lt;&gt;"",IF(COUNTIF(B$1:B192,COMPILFAM)=0,ROW(COMPILFAM),ROWS(COMPILFAM)+ROW(COMPILFAM)))))=0,"",INDEX($A:$A,MIN(IF(COMPILFAM&lt;&gt;"",IF(COUNTIF(B$1:B192,COMPILFAM)=0,ROW(COMPILFAM),ROWS(COMPILFAM)+ROW(COMPILFAM))))))</f>
        <v/>
      </c>
      <c r="C193" s="25"/>
      <c r="D193" s="25"/>
      <c r="E193" s="25"/>
    </row>
    <row r="194" spans="1:5">
      <c r="A194" s="5" t="str">
        <f t="array" aca="1" ref="A194" ca="1">IF(ROWS($2:194)&lt;=COUNTA(FAMILLES),INDEX(FAMILLES,SMALL(IF(FAMILLES&lt;&gt;"",ROW(INDIRECT("1:"&amp;ROWS(FAMILLES)))),ROWS($2:194)),MOD(SMALL(IF(FAMILLES&lt;&gt;"",ROW(INDIRECT("1:"&amp;ROWS(FAMILLES)))*10^5+COLUMN(FAMILLES)),ROWS($2:194)),10^5)-COLUMN(FAMILLES)+1),"")</f>
        <v>JACKETS INDOOR KNITTED</v>
      </c>
      <c r="B194" s="5" t="str">
        <f t="array" aca="1" ref="B194" ca="1">IF(INDEX($A:$A,MIN(IF(COMPILFAM&lt;&gt;"",IF(COUNTIF(B$1:B193,COMPILFAM)=0,ROW(COMPILFAM),ROWS(COMPILFAM)+ROW(COMPILFAM)))))=0,"",INDEX($A:$A,MIN(IF(COMPILFAM&lt;&gt;"",IF(COUNTIF(B$1:B193,COMPILFAM)=0,ROW(COMPILFAM),ROWS(COMPILFAM)+ROW(COMPILFAM))))))</f>
        <v/>
      </c>
      <c r="C194" s="25"/>
      <c r="D194" s="25"/>
      <c r="E194" s="25"/>
    </row>
    <row r="195" spans="1:5">
      <c r="A195" s="5" t="str">
        <f t="array" aca="1" ref="A195" ca="1">IF(ROWS($2:195)&lt;=COUNTA(FAMILLES),INDEX(FAMILLES,SMALL(IF(FAMILLES&lt;&gt;"",ROW(INDIRECT("1:"&amp;ROWS(FAMILLES)))),ROWS($2:195)),MOD(SMALL(IF(FAMILLES&lt;&gt;"",ROW(INDIRECT("1:"&amp;ROWS(FAMILLES)))*10^5+COLUMN(FAMILLES)),ROWS($2:195)),10^5)-COLUMN(FAMILLES)+1),"")</f>
        <v>SHIRTS WOVEN</v>
      </c>
      <c r="B195" s="5" t="str">
        <f t="array" aca="1" ref="B195" ca="1">IF(INDEX($A:$A,MIN(IF(COMPILFAM&lt;&gt;"",IF(COUNTIF(B$1:B194,COMPILFAM)=0,ROW(COMPILFAM),ROWS(COMPILFAM)+ROW(COMPILFAM)))))=0,"",INDEX($A:$A,MIN(IF(COMPILFAM&lt;&gt;"",IF(COUNTIF(B$1:B194,COMPILFAM)=0,ROW(COMPILFAM),ROWS(COMPILFAM)+ROW(COMPILFAM))))))</f>
        <v/>
      </c>
      <c r="C195" s="25"/>
      <c r="D195" s="25"/>
      <c r="E195" s="25"/>
    </row>
    <row r="196" spans="1:5">
      <c r="A196" s="5" t="str">
        <f t="array" aca="1" ref="A196" ca="1">IF(ROWS($2:196)&lt;=COUNTA(FAMILLES),INDEX(FAMILLES,SMALL(IF(FAMILLES&lt;&gt;"",ROW(INDIRECT("1:"&amp;ROWS(FAMILLES)))),ROWS($2:196)),MOD(SMALL(IF(FAMILLES&lt;&gt;"",ROW(INDIRECT("1:"&amp;ROWS(FAMILLES)))*10^5+COLUMN(FAMILLES)),ROWS($2:196)),10^5)-COLUMN(FAMILLES)+1),"")</f>
        <v>KNIT PANTS</v>
      </c>
      <c r="B196" s="5" t="str">
        <f t="array" aca="1" ref="B196" ca="1">IF(INDEX($A:$A,MIN(IF(COMPILFAM&lt;&gt;"",IF(COUNTIF(B$1:B195,COMPILFAM)=0,ROW(COMPILFAM),ROWS(COMPILFAM)+ROW(COMPILFAM)))))=0,"",INDEX($A:$A,MIN(IF(COMPILFAM&lt;&gt;"",IF(COUNTIF(B$1:B195,COMPILFAM)=0,ROW(COMPILFAM),ROWS(COMPILFAM)+ROW(COMPILFAM))))))</f>
        <v/>
      </c>
      <c r="C196" s="25"/>
      <c r="D196" s="25"/>
      <c r="E196" s="25"/>
    </row>
    <row r="197" spans="1:5">
      <c r="A197" s="5" t="str">
        <f t="array" aca="1" ref="A197" ca="1">IF(ROWS($2:197)&lt;=COUNTA(FAMILLES),INDEX(FAMILLES,SMALL(IF(FAMILLES&lt;&gt;"",ROW(INDIRECT("1:"&amp;ROWS(FAMILLES)))),ROWS($2:197)),MOD(SMALL(IF(FAMILLES&lt;&gt;"",ROW(INDIRECT("1:"&amp;ROWS(FAMILLES)))*10^5+COLUMN(FAMILLES)),ROWS($2:197)),10^5)-COLUMN(FAMILLES)+1),"")</f>
        <v>JACKETS INDOOR LEATHER</v>
      </c>
      <c r="B197" s="5" t="str">
        <f t="array" aca="1" ref="B197" ca="1">IF(INDEX($A:$A,MIN(IF(COMPILFAM&lt;&gt;"",IF(COUNTIF(B$1:B196,COMPILFAM)=0,ROW(COMPILFAM),ROWS(COMPILFAM)+ROW(COMPILFAM)))))=0,"",INDEX($A:$A,MIN(IF(COMPILFAM&lt;&gt;"",IF(COUNTIF(B$1:B196,COMPILFAM)=0,ROW(COMPILFAM),ROWS(COMPILFAM)+ROW(COMPILFAM))))))</f>
        <v/>
      </c>
      <c r="C197" s="25"/>
      <c r="D197" s="25"/>
      <c r="E197" s="25"/>
    </row>
    <row r="198" spans="1:5">
      <c r="A198" s="5" t="str">
        <f t="array" aca="1" ref="A198" ca="1">IF(ROWS($2:198)&lt;=COUNTA(FAMILLES),INDEX(FAMILLES,SMALL(IF(FAMILLES&lt;&gt;"",ROW(INDIRECT("1:"&amp;ROWS(FAMILLES)))),ROWS($2:198)),MOD(SMALL(IF(FAMILLES&lt;&gt;"",ROW(INDIRECT("1:"&amp;ROWS(FAMILLES)))*10^5+COLUMN(FAMILLES)),ROWS($2:198)),10^5)-COLUMN(FAMILLES)+1),"")</f>
        <v>SHORTS</v>
      </c>
      <c r="B198" s="5" t="str">
        <f t="array" aca="1" ref="B198" ca="1">IF(INDEX($A:$A,MIN(IF(COMPILFAM&lt;&gt;"",IF(COUNTIF(B$1:B197,COMPILFAM)=0,ROW(COMPILFAM),ROWS(COMPILFAM)+ROW(COMPILFAM)))))=0,"",INDEX($A:$A,MIN(IF(COMPILFAM&lt;&gt;"",IF(COUNTIF(B$1:B197,COMPILFAM)=0,ROW(COMPILFAM),ROWS(COMPILFAM)+ROW(COMPILFAM))))))</f>
        <v/>
      </c>
      <c r="C198" s="25"/>
      <c r="D198" s="25"/>
      <c r="E198" s="25"/>
    </row>
    <row r="199" spans="1:5">
      <c r="A199" s="5" t="str">
        <f t="array" aca="1" ref="A199" ca="1">IF(ROWS($2:199)&lt;=COUNTA(FAMILLES),INDEX(FAMILLES,SMALL(IF(FAMILLES&lt;&gt;"",ROW(INDIRECT("1:"&amp;ROWS(FAMILLES)))),ROWS($2:199)),MOD(SMALL(IF(FAMILLES&lt;&gt;"",ROW(INDIRECT("1:"&amp;ROWS(FAMILLES)))*10^5+COLUMN(FAMILLES)),ROWS($2:199)),10^5)-COLUMN(FAMILLES)+1),"")</f>
        <v>KNITTED DRESSES</v>
      </c>
      <c r="B199" s="5" t="str">
        <f t="array" aca="1" ref="B199" ca="1">IF(INDEX($A:$A,MIN(IF(COMPILFAM&lt;&gt;"",IF(COUNTIF(B$1:B198,COMPILFAM)=0,ROW(COMPILFAM),ROWS(COMPILFAM)+ROW(COMPILFAM)))))=0,"",INDEX($A:$A,MIN(IF(COMPILFAM&lt;&gt;"",IF(COUNTIF(B$1:B198,COMPILFAM)=0,ROW(COMPILFAM),ROWS(COMPILFAM)+ROW(COMPILFAM))))))</f>
        <v/>
      </c>
      <c r="C199" s="25"/>
      <c r="D199" s="25"/>
      <c r="E199" s="25"/>
    </row>
    <row r="200" spans="1:5">
      <c r="A200" s="5" t="str">
        <f t="array" aca="1" ref="A200" ca="1">IF(ROWS($2:200)&lt;=COUNTA(FAMILLES),INDEX(FAMILLES,SMALL(IF(FAMILLES&lt;&gt;"",ROW(INDIRECT("1:"&amp;ROWS(FAMILLES)))),ROWS($2:200)),MOD(SMALL(IF(FAMILLES&lt;&gt;"",ROW(INDIRECT("1:"&amp;ROWS(FAMILLES)))*10^5+COLUMN(FAMILLES)),ROWS($2:200)),10^5)-COLUMN(FAMILLES)+1),"")</f>
        <v>JACKETS INDOOR WOVEN</v>
      </c>
      <c r="B200" s="5" t="str">
        <f t="array" aca="1" ref="B200" ca="1">IF(INDEX($A:$A,MIN(IF(COMPILFAM&lt;&gt;"",IF(COUNTIF(B$1:B199,COMPILFAM)=0,ROW(COMPILFAM),ROWS(COMPILFAM)+ROW(COMPILFAM)))))=0,"",INDEX($A:$A,MIN(IF(COMPILFAM&lt;&gt;"",IF(COUNTIF(B$1:B199,COMPILFAM)=0,ROW(COMPILFAM),ROWS(COMPILFAM)+ROW(COMPILFAM))))))</f>
        <v/>
      </c>
      <c r="C200" s="25"/>
      <c r="D200" s="25"/>
      <c r="E200" s="25"/>
    </row>
    <row r="201" spans="1:5">
      <c r="A201" s="5" t="str">
        <f t="array" aca="1" ref="A201" ca="1">IF(ROWS($2:201)&lt;=COUNTA(FAMILLES),INDEX(FAMILLES,SMALL(IF(FAMILLES&lt;&gt;"",ROW(INDIRECT("1:"&amp;ROWS(FAMILLES)))),ROWS($2:201)),MOD(SMALL(IF(FAMILLES&lt;&gt;"",ROW(INDIRECT("1:"&amp;ROWS(FAMILLES)))*10^5+COLUMN(FAMILLES)),ROWS($2:201)),10^5)-COLUMN(FAMILLES)+1),"")</f>
        <v>SHORTS DENIM</v>
      </c>
      <c r="B201" s="5" t="str">
        <f t="array" aca="1" ref="B201" ca="1">IF(INDEX($A:$A,MIN(IF(COMPILFAM&lt;&gt;"",IF(COUNTIF(B$1:B200,COMPILFAM)=0,ROW(COMPILFAM),ROWS(COMPILFAM)+ROW(COMPILFAM)))))=0,"",INDEX($A:$A,MIN(IF(COMPILFAM&lt;&gt;"",IF(COUNTIF(B$1:B200,COMPILFAM)=0,ROW(COMPILFAM),ROWS(COMPILFAM)+ROW(COMPILFAM))))))</f>
        <v/>
      </c>
      <c r="C201" s="25"/>
      <c r="D201" s="25"/>
      <c r="E201" s="25"/>
    </row>
    <row r="202" spans="1:5">
      <c r="A202" s="5" t="str">
        <f t="array" aca="1" ref="A202" ca="1">IF(ROWS($2:202)&lt;=COUNTA(FAMILLES),INDEX(FAMILLES,SMALL(IF(FAMILLES&lt;&gt;"",ROW(INDIRECT("1:"&amp;ROWS(FAMILLES)))),ROWS($2:202)),MOD(SMALL(IF(FAMILLES&lt;&gt;"",ROW(INDIRECT("1:"&amp;ROWS(FAMILLES)))*10^5+COLUMN(FAMILLES)),ROWS($2:202)),10^5)-COLUMN(FAMILLES)+1),"")</f>
        <v>KNITTED SKIRTS</v>
      </c>
      <c r="B202" s="5" t="str">
        <f t="array" aca="1" ref="B202" ca="1">IF(INDEX($A:$A,MIN(IF(COMPILFAM&lt;&gt;"",IF(COUNTIF(B$1:B201,COMPILFAM)=0,ROW(COMPILFAM),ROWS(COMPILFAM)+ROW(COMPILFAM)))))=0,"",INDEX($A:$A,MIN(IF(COMPILFAM&lt;&gt;"",IF(COUNTIF(B$1:B201,COMPILFAM)=0,ROW(COMPILFAM),ROWS(COMPILFAM)+ROW(COMPILFAM))))))</f>
        <v/>
      </c>
      <c r="C202" s="25"/>
      <c r="D202" s="25"/>
      <c r="E202" s="25"/>
    </row>
    <row r="203" spans="1:5">
      <c r="A203" s="5" t="str">
        <f t="array" aca="1" ref="A203" ca="1">IF(ROWS($2:203)&lt;=COUNTA(FAMILLES),INDEX(FAMILLES,SMALL(IF(FAMILLES&lt;&gt;"",ROW(INDIRECT("1:"&amp;ROWS(FAMILLES)))),ROWS($2:203)),MOD(SMALL(IF(FAMILLES&lt;&gt;"",ROW(INDIRECT("1:"&amp;ROWS(FAMILLES)))*10^5+COLUMN(FAMILLES)),ROWS($2:203)),10^5)-COLUMN(FAMILLES)+1),"")</f>
        <v>JACKETS OUTDOOR DENIM</v>
      </c>
      <c r="B203" s="5" t="str">
        <f t="array" aca="1" ref="B203" ca="1">IF(INDEX($A:$A,MIN(IF(COMPILFAM&lt;&gt;"",IF(COUNTIF(B$1:B202,COMPILFAM)=0,ROW(COMPILFAM),ROWS(COMPILFAM)+ROW(COMPILFAM)))))=0,"",INDEX($A:$A,MIN(IF(COMPILFAM&lt;&gt;"",IF(COUNTIF(B$1:B202,COMPILFAM)=0,ROW(COMPILFAM),ROWS(COMPILFAM)+ROW(COMPILFAM))))))</f>
        <v/>
      </c>
      <c r="C203" s="25"/>
      <c r="D203" s="25"/>
      <c r="E203" s="25"/>
    </row>
    <row r="204" spans="1:5">
      <c r="A204" s="5" t="str">
        <f t="array" aca="1" ref="A204" ca="1">IF(ROWS($2:204)&lt;=COUNTA(FAMILLES),INDEX(FAMILLES,SMALL(IF(FAMILLES&lt;&gt;"",ROW(INDIRECT("1:"&amp;ROWS(FAMILLES)))),ROWS($2:204)),MOD(SMALL(IF(FAMILLES&lt;&gt;"",ROW(INDIRECT("1:"&amp;ROWS(FAMILLES)))*10^5+COLUMN(FAMILLES)),ROWS($2:204)),10^5)-COLUMN(FAMILLES)+1),"")</f>
        <v>SHORTS KNITTED</v>
      </c>
      <c r="B204" s="5" t="str">
        <f t="array" aca="1" ref="B204" ca="1">IF(INDEX($A:$A,MIN(IF(COMPILFAM&lt;&gt;"",IF(COUNTIF(B$1:B203,COMPILFAM)=0,ROW(COMPILFAM),ROWS(COMPILFAM)+ROW(COMPILFAM)))))=0,"",INDEX($A:$A,MIN(IF(COMPILFAM&lt;&gt;"",IF(COUNTIF(B$1:B203,COMPILFAM)=0,ROW(COMPILFAM),ROWS(COMPILFAM)+ROW(COMPILFAM))))))</f>
        <v/>
      </c>
      <c r="C204" s="25"/>
      <c r="D204" s="25"/>
      <c r="E204" s="25"/>
    </row>
    <row r="205" spans="1:5">
      <c r="A205" s="5" t="str">
        <f t="array" aca="1" ref="A205" ca="1">IF(ROWS($2:205)&lt;=COUNTA(FAMILLES),INDEX(FAMILLES,SMALL(IF(FAMILLES&lt;&gt;"",ROW(INDIRECT("1:"&amp;ROWS(FAMILLES)))),ROWS($2:205)),MOD(SMALL(IF(FAMILLES&lt;&gt;"",ROW(INDIRECT("1:"&amp;ROWS(FAMILLES)))*10^5+COLUMN(FAMILLES)),ROWS($2:205)),10^5)-COLUMN(FAMILLES)+1),"")</f>
        <v>LEATHER</v>
      </c>
      <c r="B205" s="5" t="str">
        <f t="array" aca="1" ref="B205" ca="1">IF(INDEX($A:$A,MIN(IF(COMPILFAM&lt;&gt;"",IF(COUNTIF(B$1:B204,COMPILFAM)=0,ROW(COMPILFAM),ROWS(COMPILFAM)+ROW(COMPILFAM)))))=0,"",INDEX($A:$A,MIN(IF(COMPILFAM&lt;&gt;"",IF(COUNTIF(B$1:B204,COMPILFAM)=0,ROW(COMPILFAM),ROWS(COMPILFAM)+ROW(COMPILFAM))))))</f>
        <v/>
      </c>
      <c r="C205" s="25"/>
      <c r="D205" s="25"/>
      <c r="E205" s="25"/>
    </row>
    <row r="206" spans="1:5">
      <c r="A206" s="5" t="str">
        <f t="array" aca="1" ref="A206" ca="1">IF(ROWS($2:206)&lt;=COUNTA(FAMILLES),INDEX(FAMILLES,SMALL(IF(FAMILLES&lt;&gt;"",ROW(INDIRECT("1:"&amp;ROWS(FAMILLES)))),ROWS($2:206)),MOD(SMALL(IF(FAMILLES&lt;&gt;"",ROW(INDIRECT("1:"&amp;ROWS(FAMILLES)))*10^5+COLUMN(FAMILLES)),ROWS($2:206)),10^5)-COLUMN(FAMILLES)+1),"")</f>
        <v>JACKETS OUTDOOR LEATHER</v>
      </c>
      <c r="B206" s="5" t="str">
        <f t="array" aca="1" ref="B206" ca="1">IF(INDEX($A:$A,MIN(IF(COMPILFAM&lt;&gt;"",IF(COUNTIF(B$1:B205,COMPILFAM)=0,ROW(COMPILFAM),ROWS(COMPILFAM)+ROW(COMPILFAM)))))=0,"",INDEX($A:$A,MIN(IF(COMPILFAM&lt;&gt;"",IF(COUNTIF(B$1:B205,COMPILFAM)=0,ROW(COMPILFAM),ROWS(COMPILFAM)+ROW(COMPILFAM))))))</f>
        <v/>
      </c>
      <c r="C206" s="25"/>
      <c r="D206" s="25"/>
      <c r="E206" s="25"/>
    </row>
    <row r="207" spans="1:5">
      <c r="A207" s="5" t="str">
        <f t="array" aca="1" ref="A207" ca="1">IF(ROWS($2:207)&lt;=COUNTA(FAMILLES),INDEX(FAMILLES,SMALL(IF(FAMILLES&lt;&gt;"",ROW(INDIRECT("1:"&amp;ROWS(FAMILLES)))),ROWS($2:207)),MOD(SMALL(IF(FAMILLES&lt;&gt;"",ROW(INDIRECT("1:"&amp;ROWS(FAMILLES)))*10^5+COLUMN(FAMILLES)),ROWS($2:207)),10^5)-COLUMN(FAMILLES)+1),"")</f>
        <v>SHORTS WOVEN</v>
      </c>
      <c r="B207" s="5" t="str">
        <f t="array" aca="1" ref="B207" ca="1">IF(INDEX($A:$A,MIN(IF(COMPILFAM&lt;&gt;"",IF(COUNTIF(B$1:B206,COMPILFAM)=0,ROW(COMPILFAM),ROWS(COMPILFAM)+ROW(COMPILFAM)))))=0,"",INDEX($A:$A,MIN(IF(COMPILFAM&lt;&gt;"",IF(COUNTIF(B$1:B206,COMPILFAM)=0,ROW(COMPILFAM),ROWS(COMPILFAM)+ROW(COMPILFAM))))))</f>
        <v/>
      </c>
      <c r="C207" s="25"/>
      <c r="D207" s="25"/>
      <c r="E207" s="25"/>
    </row>
    <row r="208" spans="1:5">
      <c r="A208" s="5" t="str">
        <f t="array" aca="1" ref="A208" ca="1">IF(ROWS($2:208)&lt;=COUNTA(FAMILLES),INDEX(FAMILLES,SMALL(IF(FAMILLES&lt;&gt;"",ROW(INDIRECT("1:"&amp;ROWS(FAMILLES)))),ROWS($2:208)),MOD(SMALL(IF(FAMILLES&lt;&gt;"",ROW(INDIRECT("1:"&amp;ROWS(FAMILLES)))*10^5+COLUMN(FAMILLES)),ROWS($2:208)),10^5)-COLUMN(FAMILLES)+1),"")</f>
        <v>LEATHER BAGS</v>
      </c>
      <c r="B208" s="5" t="str">
        <f t="array" aca="1" ref="B208" ca="1">IF(INDEX($A:$A,MIN(IF(COMPILFAM&lt;&gt;"",IF(COUNTIF(B$1:B207,COMPILFAM)=0,ROW(COMPILFAM),ROWS(COMPILFAM)+ROW(COMPILFAM)))))=0,"",INDEX($A:$A,MIN(IF(COMPILFAM&lt;&gt;"",IF(COUNTIF(B$1:B207,COMPILFAM)=0,ROW(COMPILFAM),ROWS(COMPILFAM)+ROW(COMPILFAM))))))</f>
        <v/>
      </c>
      <c r="C208" s="25"/>
      <c r="D208" s="25"/>
      <c r="E208" s="25"/>
    </row>
    <row r="209" spans="1:5">
      <c r="A209" s="5" t="str">
        <f t="array" aca="1" ref="A209" ca="1">IF(ROWS($2:209)&lt;=COUNTA(FAMILLES),INDEX(FAMILLES,SMALL(IF(FAMILLES&lt;&gt;"",ROW(INDIRECT("1:"&amp;ROWS(FAMILLES)))),ROWS($2:209)),MOD(SMALL(IF(FAMILLES&lt;&gt;"",ROW(INDIRECT("1:"&amp;ROWS(FAMILLES)))*10^5+COLUMN(FAMILLES)),ROWS($2:209)),10^5)-COLUMN(FAMILLES)+1),"")</f>
        <v>JACKETS OUTDOOR WOVEN</v>
      </c>
      <c r="B209" s="5" t="str">
        <f t="array" aca="1" ref="B209" ca="1">IF(INDEX($A:$A,MIN(IF(COMPILFAM&lt;&gt;"",IF(COUNTIF(B$1:B208,COMPILFAM)=0,ROW(COMPILFAM),ROWS(COMPILFAM)+ROW(COMPILFAM)))))=0,"",INDEX($A:$A,MIN(IF(COMPILFAM&lt;&gt;"",IF(COUNTIF(B$1:B208,COMPILFAM)=0,ROW(COMPILFAM),ROWS(COMPILFAM)+ROW(COMPILFAM))))))</f>
        <v/>
      </c>
      <c r="C209" s="25"/>
      <c r="D209" s="25"/>
      <c r="E209" s="25"/>
    </row>
    <row r="210" spans="1:5">
      <c r="A210" s="5" t="str">
        <f t="array" aca="1" ref="A210" ca="1">IF(ROWS($2:210)&lt;=COUNTA(FAMILLES),INDEX(FAMILLES,SMALL(IF(FAMILLES&lt;&gt;"",ROW(INDIRECT("1:"&amp;ROWS(FAMILLES)))),ROWS($2:210)),MOD(SMALL(IF(FAMILLES&lt;&gt;"",ROW(INDIRECT("1:"&amp;ROWS(FAMILLES)))*10^5+COLUMN(FAMILLES)),ROWS($2:210)),10^5)-COLUMN(FAMILLES)+1),"")</f>
        <v>SINGLE DESSES</v>
      </c>
      <c r="B210" s="5" t="str">
        <f t="array" aca="1" ref="B210" ca="1">IF(INDEX($A:$A,MIN(IF(COMPILFAM&lt;&gt;"",IF(COUNTIF(B$1:B209,COMPILFAM)=0,ROW(COMPILFAM),ROWS(COMPILFAM)+ROW(COMPILFAM)))))=0,"",INDEX($A:$A,MIN(IF(COMPILFAM&lt;&gt;"",IF(COUNTIF(B$1:B209,COMPILFAM)=0,ROW(COMPILFAM),ROWS(COMPILFAM)+ROW(COMPILFAM))))))</f>
        <v/>
      </c>
      <c r="C210" s="25"/>
      <c r="D210" s="25"/>
      <c r="E210" s="25"/>
    </row>
    <row r="211" spans="1:5">
      <c r="A211" s="5" t="str">
        <f t="array" aca="1" ref="A211" ca="1">IF(ROWS($2:211)&lt;=COUNTA(FAMILLES),INDEX(FAMILLES,SMALL(IF(FAMILLES&lt;&gt;"",ROW(INDIRECT("1:"&amp;ROWS(FAMILLES)))),ROWS($2:211)),MOD(SMALL(IF(FAMILLES&lt;&gt;"",ROW(INDIRECT("1:"&amp;ROWS(FAMILLES)))*10^5+COLUMN(FAMILLES)),ROWS($2:211)),10^5)-COLUMN(FAMILLES)+1),"")</f>
        <v>N/C</v>
      </c>
      <c r="B211" s="5" t="str">
        <f t="array" aca="1" ref="B211" ca="1">IF(INDEX($A:$A,MIN(IF(COMPILFAM&lt;&gt;"",IF(COUNTIF(B$1:B210,COMPILFAM)=0,ROW(COMPILFAM),ROWS(COMPILFAM)+ROW(COMPILFAM)))))=0,"",INDEX($A:$A,MIN(IF(COMPILFAM&lt;&gt;"",IF(COUNTIF(B$1:B210,COMPILFAM)=0,ROW(COMPILFAM),ROWS(COMPILFAM)+ROW(COMPILFAM))))))</f>
        <v/>
      </c>
      <c r="C211" s="25"/>
      <c r="D211" s="25"/>
      <c r="E211" s="25"/>
    </row>
    <row r="212" spans="1:5">
      <c r="A212" s="5" t="str">
        <f t="array" aca="1" ref="A212" ca="1">IF(ROWS($2:212)&lt;=COUNTA(FAMILLES),INDEX(FAMILLES,SMALL(IF(FAMILLES&lt;&gt;"",ROW(INDIRECT("1:"&amp;ROWS(FAMILLES)))),ROWS($2:212)),MOD(SMALL(IF(FAMILLES&lt;&gt;"",ROW(INDIRECT("1:"&amp;ROWS(FAMILLES)))*10^5+COLUMN(FAMILLES)),ROWS($2:212)),10^5)-COLUMN(FAMILLES)+1),"")</f>
        <v>JACKETS/COATS</v>
      </c>
      <c r="B212" s="5" t="str">
        <f t="array" aca="1" ref="B212" ca="1">IF(INDEX($A:$A,MIN(IF(COMPILFAM&lt;&gt;"",IF(COUNTIF(B$1:B211,COMPILFAM)=0,ROW(COMPILFAM),ROWS(COMPILFAM)+ROW(COMPILFAM)))))=0,"",INDEX($A:$A,MIN(IF(COMPILFAM&lt;&gt;"",IF(COUNTIF(B$1:B211,COMPILFAM)=0,ROW(COMPILFAM),ROWS(COMPILFAM)+ROW(COMPILFAM))))))</f>
        <v/>
      </c>
      <c r="C212" s="25"/>
      <c r="D212" s="25"/>
      <c r="E212" s="25"/>
    </row>
    <row r="213" spans="1:5">
      <c r="A213" s="5" t="str">
        <f t="array" aca="1" ref="A213" ca="1">IF(ROWS($2:213)&lt;=COUNTA(FAMILLES),INDEX(FAMILLES,SMALL(IF(FAMILLES&lt;&gt;"",ROW(INDIRECT("1:"&amp;ROWS(FAMILLES)))),ROWS($2:213)),MOD(SMALL(IF(FAMILLES&lt;&gt;"",ROW(INDIRECT("1:"&amp;ROWS(FAMILLES)))*10^5+COLUMN(FAMILLES)),ROWS($2:213)),10^5)-COLUMN(FAMILLES)+1),"")</f>
        <v>SINGLE PANT</v>
      </c>
      <c r="B213" s="5" t="str">
        <f t="array" aca="1" ref="B213" ca="1">IF(INDEX($A:$A,MIN(IF(COMPILFAM&lt;&gt;"",IF(COUNTIF(B$1:B212,COMPILFAM)=0,ROW(COMPILFAM),ROWS(COMPILFAM)+ROW(COMPILFAM)))))=0,"",INDEX($A:$A,MIN(IF(COMPILFAM&lt;&gt;"",IF(COUNTIF(B$1:B212,COMPILFAM)=0,ROW(COMPILFAM),ROWS(COMPILFAM)+ROW(COMPILFAM))))))</f>
        <v/>
      </c>
      <c r="C213" s="25"/>
      <c r="D213" s="25"/>
      <c r="E213" s="25"/>
    </row>
    <row r="214" spans="1:5">
      <c r="A214" s="5" t="str">
        <f t="array" aca="1" ref="A214" ca="1">IF(ROWS($2:214)&lt;=COUNTA(FAMILLES),INDEX(FAMILLES,SMALL(IF(FAMILLES&lt;&gt;"",ROW(INDIRECT("1:"&amp;ROWS(FAMILLES)))),ROWS($2:214)),MOD(SMALL(IF(FAMILLES&lt;&gt;"",ROW(INDIRECT("1:"&amp;ROWS(FAMILLES)))*10^5+COLUMN(FAMILLES)),ROWS($2:214)),10^5)-COLUMN(FAMILLES)+1),"")</f>
        <v>N1T</v>
      </c>
      <c r="B214" s="5" t="str">
        <f t="array" aca="1" ref="B214" ca="1">IF(INDEX($A:$A,MIN(IF(COMPILFAM&lt;&gt;"",IF(COUNTIF(B$1:B213,COMPILFAM)=0,ROW(COMPILFAM),ROWS(COMPILFAM)+ROW(COMPILFAM)))))=0,"",INDEX($A:$A,MIN(IF(COMPILFAM&lt;&gt;"",IF(COUNTIF(B$1:B213,COMPILFAM)=0,ROW(COMPILFAM),ROWS(COMPILFAM)+ROW(COMPILFAM))))))</f>
        <v/>
      </c>
      <c r="C214" s="25"/>
      <c r="D214" s="25"/>
      <c r="E214" s="25"/>
    </row>
    <row r="215" spans="1:5">
      <c r="A215" s="5" t="str">
        <f t="array" aca="1" ref="A215" ca="1">IF(ROWS($2:215)&lt;=COUNTA(FAMILLES),INDEX(FAMILLES,SMALL(IF(FAMILLES&lt;&gt;"",ROW(INDIRECT("1:"&amp;ROWS(FAMILLES)))),ROWS($2:215)),MOD(SMALL(IF(FAMILLES&lt;&gt;"",ROW(INDIRECT("1:"&amp;ROWS(FAMILLES)))*10^5+COLUMN(FAMILLES)),ROWS($2:215)),10^5)-COLUMN(FAMILLES)+1),"")</f>
        <v>JEAN</v>
      </c>
      <c r="B215" s="5" t="str">
        <f t="array" aca="1" ref="B215" ca="1">IF(INDEX($A:$A,MIN(IF(COMPILFAM&lt;&gt;"",IF(COUNTIF(B$1:B214,COMPILFAM)=0,ROW(COMPILFAM),ROWS(COMPILFAM)+ROW(COMPILFAM)))))=0,"",INDEX($A:$A,MIN(IF(COMPILFAM&lt;&gt;"",IF(COUNTIF(B$1:B214,COMPILFAM)=0,ROW(COMPILFAM),ROWS(COMPILFAM)+ROW(COMPILFAM))))))</f>
        <v/>
      </c>
      <c r="C215" s="25"/>
      <c r="D215" s="25"/>
      <c r="E215" s="25"/>
    </row>
    <row r="216" spans="1:5">
      <c r="A216" s="5" t="str">
        <f t="array" aca="1" ref="A216" ca="1">IF(ROWS($2:216)&lt;=COUNTA(FAMILLES),INDEX(FAMILLES,SMALL(IF(FAMILLES&lt;&gt;"",ROW(INDIRECT("1:"&amp;ROWS(FAMILLES)))),ROWS($2:216)),MOD(SMALL(IF(FAMILLES&lt;&gt;"",ROW(INDIRECT("1:"&amp;ROWS(FAMILLES)))*10^5+COLUMN(FAMILLES)),ROWS($2:216)),10^5)-COLUMN(FAMILLES)+1),"")</f>
        <v>SKIRTS</v>
      </c>
      <c r="B216" s="5" t="str">
        <f t="array" aca="1" ref="B216" ca="1">IF(INDEX($A:$A,MIN(IF(COMPILFAM&lt;&gt;"",IF(COUNTIF(B$1:B215,COMPILFAM)=0,ROW(COMPILFAM),ROWS(COMPILFAM)+ROW(COMPILFAM)))))=0,"",INDEX($A:$A,MIN(IF(COMPILFAM&lt;&gt;"",IF(COUNTIF(B$1:B215,COMPILFAM)=0,ROW(COMPILFAM),ROWS(COMPILFAM)+ROW(COMPILFAM))))))</f>
        <v/>
      </c>
      <c r="C216" s="25"/>
      <c r="D216" s="25"/>
      <c r="E216" s="25"/>
    </row>
    <row r="217" spans="1:5">
      <c r="A217" s="5" t="str">
        <f t="array" aca="1" ref="A217" ca="1">IF(ROWS($2:217)&lt;=COUNTA(FAMILLES),INDEX(FAMILLES,SMALL(IF(FAMILLES&lt;&gt;"",ROW(INDIRECT("1:"&amp;ROWS(FAMILLES)))),ROWS($2:217)),MOD(SMALL(IF(FAMILLES&lt;&gt;"",ROW(INDIRECT("1:"&amp;ROWS(FAMILLES)))*10^5+COLUMN(FAMILLES)),ROWS($2:217)),10^5)-COLUMN(FAMILLES)+1),"")</f>
        <v>N1U</v>
      </c>
      <c r="B217" s="5" t="str">
        <f t="array" aca="1" ref="B217" ca="1">IF(INDEX($A:$A,MIN(IF(COMPILFAM&lt;&gt;"",IF(COUNTIF(B$1:B216,COMPILFAM)=0,ROW(COMPILFAM),ROWS(COMPILFAM)+ROW(COMPILFAM)))))=0,"",INDEX($A:$A,MIN(IF(COMPILFAM&lt;&gt;"",IF(COUNTIF(B$1:B216,COMPILFAM)=0,ROW(COMPILFAM),ROWS(COMPILFAM)+ROW(COMPILFAM))))))</f>
        <v/>
      </c>
      <c r="C217" s="25"/>
      <c r="D217" s="25"/>
      <c r="E217" s="25"/>
    </row>
    <row r="218" spans="1:5">
      <c r="A218" s="5" t="str">
        <f t="array" aca="1" ref="A218" ca="1">IF(ROWS($2:218)&lt;=COUNTA(FAMILLES),INDEX(FAMILLES,SMALL(IF(FAMILLES&lt;&gt;"",ROW(INDIRECT("1:"&amp;ROWS(FAMILLES)))),ROWS($2:218)),MOD(SMALL(IF(FAMILLES&lt;&gt;"",ROW(INDIRECT("1:"&amp;ROWS(FAMILLES)))*10^5+COLUMN(FAMILLES)),ROWS($2:218)),10^5)-COLUMN(FAMILLES)+1),"")</f>
        <v>JERSEY BLOUSES</v>
      </c>
      <c r="B218" s="5" t="str">
        <f t="array" aca="1" ref="B218" ca="1">IF(INDEX($A:$A,MIN(IF(COMPILFAM&lt;&gt;"",IF(COUNTIF(B$1:B217,COMPILFAM)=0,ROW(COMPILFAM),ROWS(COMPILFAM)+ROW(COMPILFAM)))))=0,"",INDEX($A:$A,MIN(IF(COMPILFAM&lt;&gt;"",IF(COUNTIF(B$1:B217,COMPILFAM)=0,ROW(COMPILFAM),ROWS(COMPILFAM)+ROW(COMPILFAM))))))</f>
        <v/>
      </c>
      <c r="C218" s="25"/>
      <c r="D218" s="25"/>
      <c r="E218" s="25"/>
    </row>
    <row r="219" spans="1:5">
      <c r="A219" s="5" t="str">
        <f t="array" aca="1" ref="A219" ca="1">IF(ROWS($2:219)&lt;=COUNTA(FAMILLES),INDEX(FAMILLES,SMALL(IF(FAMILLES&lt;&gt;"",ROW(INDIRECT("1:"&amp;ROWS(FAMILLES)))),ROWS($2:219)),MOD(SMALL(IF(FAMILLES&lt;&gt;"",ROW(INDIRECT("1:"&amp;ROWS(FAMILLES)))*10^5+COLUMN(FAMILLES)),ROWS($2:219)),10^5)-COLUMN(FAMILLES)+1),"")</f>
        <v>SKIRTS DENIM</v>
      </c>
      <c r="B219" s="5" t="str">
        <f t="array" aca="1" ref="B219" ca="1">IF(INDEX($A:$A,MIN(IF(COMPILFAM&lt;&gt;"",IF(COUNTIF(B$1:B218,COMPILFAM)=0,ROW(COMPILFAM),ROWS(COMPILFAM)+ROW(COMPILFAM)))))=0,"",INDEX($A:$A,MIN(IF(COMPILFAM&lt;&gt;"",IF(COUNTIF(B$1:B218,COMPILFAM)=0,ROW(COMPILFAM),ROWS(COMPILFAM)+ROW(COMPILFAM))))))</f>
        <v/>
      </c>
      <c r="C219" s="25"/>
      <c r="D219" s="25"/>
      <c r="E219" s="25"/>
    </row>
    <row r="220" spans="1:5">
      <c r="A220" s="5" t="str">
        <f t="array" aca="1" ref="A220" ca="1">IF(ROWS($2:220)&lt;=COUNTA(FAMILLES),INDEX(FAMILLES,SMALL(IF(FAMILLES&lt;&gt;"",ROW(INDIRECT("1:"&amp;ROWS(FAMILLES)))),ROWS($2:220)),MOD(SMALL(IF(FAMILLES&lt;&gt;"",ROW(INDIRECT("1:"&amp;ROWS(FAMILLES)))*10^5+COLUMN(FAMILLES)),ROWS($2:220)),10^5)-COLUMN(FAMILLES)+1),"")</f>
        <v>OUTDOOR JACKETS</v>
      </c>
      <c r="B220" s="5" t="str">
        <f t="array" aca="1" ref="B220" ca="1">IF(INDEX($A:$A,MIN(IF(COMPILFAM&lt;&gt;"",IF(COUNTIF(B$1:B219,COMPILFAM)=0,ROW(COMPILFAM),ROWS(COMPILFAM)+ROW(COMPILFAM)))))=0,"",INDEX($A:$A,MIN(IF(COMPILFAM&lt;&gt;"",IF(COUNTIF(B$1:B219,COMPILFAM)=0,ROW(COMPILFAM),ROWS(COMPILFAM)+ROW(COMPILFAM))))))</f>
        <v/>
      </c>
      <c r="C220" s="25"/>
      <c r="D220" s="25"/>
      <c r="E220" s="25"/>
    </row>
    <row r="221" spans="1:5">
      <c r="A221" s="5" t="str">
        <f t="array" aca="1" ref="A221" ca="1">IF(ROWS($2:221)&lt;=COUNTA(FAMILLES),INDEX(FAMILLES,SMALL(IF(FAMILLES&lt;&gt;"",ROW(INDIRECT("1:"&amp;ROWS(FAMILLES)))),ROWS($2:221)),MOD(SMALL(IF(FAMILLES&lt;&gt;"",ROW(INDIRECT("1:"&amp;ROWS(FAMILLES)))*10^5+COLUMN(FAMILLES)),ROWS($2:221)),10^5)-COLUMN(FAMILLES)+1),"")</f>
        <v>JUPE</v>
      </c>
      <c r="B221" s="5" t="str">
        <f t="array" aca="1" ref="B221" ca="1">IF(INDEX($A:$A,MIN(IF(COMPILFAM&lt;&gt;"",IF(COUNTIF(B$1:B220,COMPILFAM)=0,ROW(COMPILFAM),ROWS(COMPILFAM)+ROW(COMPILFAM)))))=0,"",INDEX($A:$A,MIN(IF(COMPILFAM&lt;&gt;"",IF(COUNTIF(B$1:B220,COMPILFAM)=0,ROW(COMPILFAM),ROWS(COMPILFAM)+ROW(COMPILFAM))))))</f>
        <v/>
      </c>
      <c r="C221" s="25"/>
      <c r="D221" s="25"/>
      <c r="E221" s="25"/>
    </row>
    <row r="222" spans="1:5">
      <c r="A222" s="5" t="str">
        <f t="array" aca="1" ref="A222" ca="1">IF(ROWS($2:222)&lt;=COUNTA(FAMILLES),INDEX(FAMILLES,SMALL(IF(FAMILLES&lt;&gt;"",ROW(INDIRECT("1:"&amp;ROWS(FAMILLES)))),ROWS($2:222)),MOD(SMALL(IF(FAMILLES&lt;&gt;"",ROW(INDIRECT("1:"&amp;ROWS(FAMILLES)))*10^5+COLUMN(FAMILLES)),ROWS($2:222)),10^5)-COLUMN(FAMILLES)+1),"")</f>
        <v>SKIRTS KNITTED</v>
      </c>
      <c r="B222" s="5" t="str">
        <f t="array" aca="1" ref="B222" ca="1">IF(INDEX($A:$A,MIN(IF(COMPILFAM&lt;&gt;"",IF(COUNTIF(B$1:B221,COMPILFAM)=0,ROW(COMPILFAM),ROWS(COMPILFAM)+ROW(COMPILFAM)))))=0,"",INDEX($A:$A,MIN(IF(COMPILFAM&lt;&gt;"",IF(COUNTIF(B$1:B221,COMPILFAM)=0,ROW(COMPILFAM),ROWS(COMPILFAM)+ROW(COMPILFAM))))))</f>
        <v/>
      </c>
      <c r="C222" s="25"/>
      <c r="D222" s="25"/>
      <c r="E222" s="25"/>
    </row>
    <row r="223" spans="1:5">
      <c r="A223" s="5" t="str">
        <f t="array" aca="1" ref="A223" ca="1">IF(ROWS($2:223)&lt;=COUNTA(FAMILLES),INDEX(FAMILLES,SMALL(IF(FAMILLES&lt;&gt;"",ROW(INDIRECT("1:"&amp;ROWS(FAMILLES)))),ROWS($2:223)),MOD(SMALL(IF(FAMILLES&lt;&gt;"",ROW(INDIRECT("1:"&amp;ROWS(FAMILLES)))*10^5+COLUMN(FAMILLES)),ROWS($2:223)),10^5)-COLUMN(FAMILLES)+1),"")</f>
        <v>OVERALL/WORKER</v>
      </c>
      <c r="B223" s="5" t="str">
        <f t="array" aca="1" ref="B223" ca="1">IF(INDEX($A:$A,MIN(IF(COMPILFAM&lt;&gt;"",IF(COUNTIF(B$1:B222,COMPILFAM)=0,ROW(COMPILFAM),ROWS(COMPILFAM)+ROW(COMPILFAM)))))=0,"",INDEX($A:$A,MIN(IF(COMPILFAM&lt;&gt;"",IF(COUNTIF(B$1:B222,COMPILFAM)=0,ROW(COMPILFAM),ROWS(COMPILFAM)+ROW(COMPILFAM))))))</f>
        <v/>
      </c>
      <c r="C223" s="25"/>
      <c r="D223" s="25"/>
      <c r="E223" s="25"/>
    </row>
    <row r="224" spans="1:5">
      <c r="A224" s="5" t="str">
        <f t="array" aca="1" ref="A224" ca="1">IF(ROWS($2:224)&lt;=COUNTA(FAMILLES),INDEX(FAMILLES,SMALL(IF(FAMILLES&lt;&gt;"",ROW(INDIRECT("1:"&amp;ROWS(FAMILLES)))),ROWS($2:224)),MOD(SMALL(IF(FAMILLES&lt;&gt;"",ROW(INDIRECT("1:"&amp;ROWS(FAMILLES)))*10^5+COLUMN(FAMILLES)),ROWS($2:224)),10^5)-COLUMN(FAMILLES)+1),"")</f>
        <v>JUPES</v>
      </c>
      <c r="B224" s="5" t="str">
        <f t="array" aca="1" ref="B224" ca="1">IF(INDEX($A:$A,MIN(IF(COMPILFAM&lt;&gt;"",IF(COUNTIF(B$1:B223,COMPILFAM)=0,ROW(COMPILFAM),ROWS(COMPILFAM)+ROW(COMPILFAM)))))=0,"",INDEX($A:$A,MIN(IF(COMPILFAM&lt;&gt;"",IF(COUNTIF(B$1:B223,COMPILFAM)=0,ROW(COMPILFAM),ROWS(COMPILFAM)+ROW(COMPILFAM))))))</f>
        <v/>
      </c>
      <c r="C224" s="25"/>
      <c r="D224" s="25"/>
      <c r="E224" s="25"/>
    </row>
    <row r="225" spans="1:5">
      <c r="A225" s="5" t="str">
        <f t="array" aca="1" ref="A225" ca="1">IF(ROWS($2:225)&lt;=COUNTA(FAMILLES),INDEX(FAMILLES,SMALL(IF(FAMILLES&lt;&gt;"",ROW(INDIRECT("1:"&amp;ROWS(FAMILLES)))),ROWS($2:225)),MOD(SMALL(IF(FAMILLES&lt;&gt;"",ROW(INDIRECT("1:"&amp;ROWS(FAMILLES)))*10^5+COLUMN(FAMILLES)),ROWS($2:225)),10^5)-COLUMN(FAMILLES)+1),"")</f>
        <v>SKIRTS LIGHT WOVEN</v>
      </c>
      <c r="B225" s="5" t="str">
        <f t="array" aca="1" ref="B225" ca="1">IF(INDEX($A:$A,MIN(IF(COMPILFAM&lt;&gt;"",IF(COUNTIF(B$1:B224,COMPILFAM)=0,ROW(COMPILFAM),ROWS(COMPILFAM)+ROW(COMPILFAM)))))=0,"",INDEX($A:$A,MIN(IF(COMPILFAM&lt;&gt;"",IF(COUNTIF(B$1:B224,COMPILFAM)=0,ROW(COMPILFAM),ROWS(COMPILFAM)+ROW(COMPILFAM))))))</f>
        <v/>
      </c>
      <c r="C225" s="25"/>
      <c r="D225" s="25"/>
      <c r="E225" s="25"/>
    </row>
    <row r="226" spans="1:5">
      <c r="A226" s="5" t="str">
        <f t="array" aca="1" ref="A226" ca="1">IF(ROWS($2:226)&lt;=COUNTA(FAMILLES),INDEX(FAMILLES,SMALL(IF(FAMILLES&lt;&gt;"",ROW(INDIRECT("1:"&amp;ROWS(FAMILLES)))),ROWS($2:226)),MOD(SMALL(IF(FAMILLES&lt;&gt;"",ROW(INDIRECT("1:"&amp;ROWS(FAMILLES)))*10^5+COLUMN(FAMILLES)),ROWS($2:226)),10^5)-COLUMN(FAMILLES)+1),"")</f>
        <v>OVERALLS DENIM</v>
      </c>
      <c r="B226" s="5" t="str">
        <f t="array" aca="1" ref="B226" ca="1">IF(INDEX($A:$A,MIN(IF(COMPILFAM&lt;&gt;"",IF(COUNTIF(B$1:B225,COMPILFAM)=0,ROW(COMPILFAM),ROWS(COMPILFAM)+ROW(COMPILFAM)))))=0,"",INDEX($A:$A,MIN(IF(COMPILFAM&lt;&gt;"",IF(COUNTIF(B$1:B225,COMPILFAM)=0,ROW(COMPILFAM),ROWS(COMPILFAM)+ROW(COMPILFAM))))))</f>
        <v/>
      </c>
      <c r="C226" s="25"/>
      <c r="D226" s="25"/>
      <c r="E226" s="25"/>
    </row>
    <row r="227" spans="1:5">
      <c r="A227" s="5" t="str">
        <f t="array" aca="1" ref="A227" ca="1">IF(ROWS($2:227)&lt;=COUNTA(FAMILLES),INDEX(FAMILLES,SMALL(IF(FAMILLES&lt;&gt;"",ROW(INDIRECT("1:"&amp;ROWS(FAMILLES)))),ROWS($2:227)),MOD(SMALL(IF(FAMILLES&lt;&gt;"",ROW(INDIRECT("1:"&amp;ROWS(FAMILLES)))*10^5+COLUMN(FAMILLES)),ROWS($2:227)),10^5)-COLUMN(FAMILLES)+1),"")</f>
        <v>KNIT PANTS</v>
      </c>
      <c r="B227" s="5" t="str">
        <f t="array" aca="1" ref="B227" ca="1">IF(INDEX($A:$A,MIN(IF(COMPILFAM&lt;&gt;"",IF(COUNTIF(B$1:B226,COMPILFAM)=0,ROW(COMPILFAM),ROWS(COMPILFAM)+ROW(COMPILFAM)))))=0,"",INDEX($A:$A,MIN(IF(COMPILFAM&lt;&gt;"",IF(COUNTIF(B$1:B226,COMPILFAM)=0,ROW(COMPILFAM),ROWS(COMPILFAM)+ROW(COMPILFAM))))))</f>
        <v/>
      </c>
      <c r="C227" s="25"/>
      <c r="D227" s="25"/>
      <c r="E227" s="25"/>
    </row>
    <row r="228" spans="1:5">
      <c r="A228" s="5" t="str">
        <f t="array" aca="1" ref="A228" ca="1">IF(ROWS($2:228)&lt;=COUNTA(FAMILLES),INDEX(FAMILLES,SMALL(IF(FAMILLES&lt;&gt;"",ROW(INDIRECT("1:"&amp;ROWS(FAMILLES)))),ROWS($2:228)),MOD(SMALL(IF(FAMILLES&lt;&gt;"",ROW(INDIRECT("1:"&amp;ROWS(FAMILLES)))*10^5+COLUMN(FAMILLES)),ROWS($2:228)),10^5)-COLUMN(FAMILLES)+1),"")</f>
        <v>SKIRTS SUIT</v>
      </c>
      <c r="B228" s="5" t="str">
        <f t="array" aca="1" ref="B228" ca="1">IF(INDEX($A:$A,MIN(IF(COMPILFAM&lt;&gt;"",IF(COUNTIF(B$1:B227,COMPILFAM)=0,ROW(COMPILFAM),ROWS(COMPILFAM)+ROW(COMPILFAM)))))=0,"",INDEX($A:$A,MIN(IF(COMPILFAM&lt;&gt;"",IF(COUNTIF(B$1:B227,COMPILFAM)=0,ROW(COMPILFAM),ROWS(COMPILFAM)+ROW(COMPILFAM))))))</f>
        <v/>
      </c>
      <c r="C228" s="25"/>
      <c r="D228" s="25"/>
      <c r="E228" s="25"/>
    </row>
    <row r="229" spans="1:5">
      <c r="A229" s="5" t="str">
        <f t="array" aca="1" ref="A229" ca="1">IF(ROWS($2:229)&lt;=COUNTA(FAMILLES),INDEX(FAMILLES,SMALL(IF(FAMILLES&lt;&gt;"",ROW(INDIRECT("1:"&amp;ROWS(FAMILLES)))),ROWS($2:229)),MOD(SMALL(IF(FAMILLES&lt;&gt;"",ROW(INDIRECT("1:"&amp;ROWS(FAMILLES)))*10^5+COLUMN(FAMILLES)),ROWS($2:229)),10^5)-COLUMN(FAMILLES)+1),"")</f>
        <v>OVERALLS KNITTED</v>
      </c>
      <c r="B229" s="5" t="str">
        <f t="array" aca="1" ref="B229" ca="1">IF(INDEX($A:$A,MIN(IF(COMPILFAM&lt;&gt;"",IF(COUNTIF(B$1:B228,COMPILFAM)=0,ROW(COMPILFAM),ROWS(COMPILFAM)+ROW(COMPILFAM)))))=0,"",INDEX($A:$A,MIN(IF(COMPILFAM&lt;&gt;"",IF(COUNTIF(B$1:B228,COMPILFAM)=0,ROW(COMPILFAM),ROWS(COMPILFAM)+ROW(COMPILFAM))))))</f>
        <v/>
      </c>
      <c r="C229" s="25"/>
      <c r="D229" s="25"/>
      <c r="E229" s="25"/>
    </row>
    <row r="230" spans="1:5">
      <c r="A230" s="5" t="str">
        <f t="array" aca="1" ref="A230" ca="1">IF(ROWS($2:230)&lt;=COUNTA(FAMILLES),INDEX(FAMILLES,SMALL(IF(FAMILLES&lt;&gt;"",ROW(INDIRECT("1:"&amp;ROWS(FAMILLES)))),ROWS($2:230)),MOD(SMALL(IF(FAMILLES&lt;&gt;"",ROW(INDIRECT("1:"&amp;ROWS(FAMILLES)))*10^5+COLUMN(FAMILLES)),ROWS($2:230)),10^5)-COLUMN(FAMILLES)+1),"")</f>
        <v>KNITTED DRESSES</v>
      </c>
      <c r="B230" s="5" t="str">
        <f t="array" aca="1" ref="B230" ca="1">IF(INDEX($A:$A,MIN(IF(COMPILFAM&lt;&gt;"",IF(COUNTIF(B$1:B229,COMPILFAM)=0,ROW(COMPILFAM),ROWS(COMPILFAM)+ROW(COMPILFAM)))))=0,"",INDEX($A:$A,MIN(IF(COMPILFAM&lt;&gt;"",IF(COUNTIF(B$1:B229,COMPILFAM)=0,ROW(COMPILFAM),ROWS(COMPILFAM)+ROW(COMPILFAM))))))</f>
        <v/>
      </c>
      <c r="C230" s="25"/>
      <c r="D230" s="25"/>
      <c r="E230" s="25"/>
    </row>
    <row r="231" spans="1:5">
      <c r="A231" s="5" t="str">
        <f t="array" aca="1" ref="A231" ca="1">IF(ROWS($2:231)&lt;=COUNTA(FAMILLES),INDEX(FAMILLES,SMALL(IF(FAMILLES&lt;&gt;"",ROW(INDIRECT("1:"&amp;ROWS(FAMILLES)))),ROWS($2:231)),MOD(SMALL(IF(FAMILLES&lt;&gt;"",ROW(INDIRECT("1:"&amp;ROWS(FAMILLES)))*10^5+COLUMN(FAMILLES)),ROWS($2:231)),10^5)-COLUMN(FAMILLES)+1),"")</f>
        <v>SKIRTS WOVEN</v>
      </c>
      <c r="B231" s="5" t="str">
        <f t="array" aca="1" ref="B231" ca="1">IF(INDEX($A:$A,MIN(IF(COMPILFAM&lt;&gt;"",IF(COUNTIF(B$1:B230,COMPILFAM)=0,ROW(COMPILFAM),ROWS(COMPILFAM)+ROW(COMPILFAM)))))=0,"",INDEX($A:$A,MIN(IF(COMPILFAM&lt;&gt;"",IF(COUNTIF(B$1:B230,COMPILFAM)=0,ROW(COMPILFAM),ROWS(COMPILFAM)+ROW(COMPILFAM))))))</f>
        <v/>
      </c>
      <c r="C231" s="25"/>
      <c r="D231" s="25"/>
      <c r="E231" s="25"/>
    </row>
    <row r="232" spans="1:5">
      <c r="A232" s="5" t="str">
        <f t="array" aca="1" ref="A232" ca="1">IF(ROWS($2:232)&lt;=COUNTA(FAMILLES),INDEX(FAMILLES,SMALL(IF(FAMILLES&lt;&gt;"",ROW(INDIRECT("1:"&amp;ROWS(FAMILLES)))),ROWS($2:232)),MOD(SMALL(IF(FAMILLES&lt;&gt;"",ROW(INDIRECT("1:"&amp;ROWS(FAMILLES)))*10^5+COLUMN(FAMILLES)),ROWS($2:232)),10^5)-COLUMN(FAMILLES)+1),"")</f>
        <v>OVERALLS WOVEN</v>
      </c>
      <c r="B232" s="5" t="str">
        <f t="array" aca="1" ref="B232" ca="1">IF(INDEX($A:$A,MIN(IF(COMPILFAM&lt;&gt;"",IF(COUNTIF(B$1:B231,COMPILFAM)=0,ROW(COMPILFAM),ROWS(COMPILFAM)+ROW(COMPILFAM)))))=0,"",INDEX($A:$A,MIN(IF(COMPILFAM&lt;&gt;"",IF(COUNTIF(B$1:B231,COMPILFAM)=0,ROW(COMPILFAM),ROWS(COMPILFAM)+ROW(COMPILFAM))))))</f>
        <v/>
      </c>
      <c r="C232" s="25"/>
      <c r="D232" s="25"/>
      <c r="E232" s="25"/>
    </row>
    <row r="233" spans="1:5">
      <c r="A233" s="5" t="str">
        <f t="array" aca="1" ref="A233" ca="1">IF(ROWS($2:233)&lt;=COUNTA(FAMILLES),INDEX(FAMILLES,SMALL(IF(FAMILLES&lt;&gt;"",ROW(INDIRECT("1:"&amp;ROWS(FAMILLES)))),ROWS($2:233)),MOD(SMALL(IF(FAMILLES&lt;&gt;"",ROW(INDIRECT("1:"&amp;ROWS(FAMILLES)))*10^5+COLUMN(FAMILLES)),ROWS($2:233)),10^5)-COLUMN(FAMILLES)+1),"")</f>
        <v>KNITTED SKIRTS</v>
      </c>
      <c r="B233" s="5" t="str">
        <f t="array" aca="1" ref="B233" ca="1">IF(INDEX($A:$A,MIN(IF(COMPILFAM&lt;&gt;"",IF(COUNTIF(B$1:B232,COMPILFAM)=0,ROW(COMPILFAM),ROWS(COMPILFAM)+ROW(COMPILFAM)))))=0,"",INDEX($A:$A,MIN(IF(COMPILFAM&lt;&gt;"",IF(COUNTIF(B$1:B232,COMPILFAM)=0,ROW(COMPILFAM),ROWS(COMPILFAM)+ROW(COMPILFAM))))))</f>
        <v/>
      </c>
      <c r="C233" s="25"/>
      <c r="D233" s="25"/>
      <c r="E233" s="25"/>
    </row>
    <row r="234" spans="1:5">
      <c r="A234" s="5" t="str">
        <f t="array" aca="1" ref="A234" ca="1">IF(ROWS($2:234)&lt;=COUNTA(FAMILLES),INDEX(FAMILLES,SMALL(IF(FAMILLES&lt;&gt;"",ROW(INDIRECT("1:"&amp;ROWS(FAMILLES)))),ROWS($2:234)),MOD(SMALL(IF(FAMILLES&lt;&gt;"",ROW(INDIRECT("1:"&amp;ROWS(FAMILLES)))*10^5+COLUMN(FAMILLES)),ROWS($2:234)),10^5)-COLUMN(FAMILLES)+1),"")</f>
        <v>SWEATER</v>
      </c>
      <c r="B234" s="5" t="str">
        <f t="array" aca="1" ref="B234" ca="1">IF(INDEX($A:$A,MIN(IF(COMPILFAM&lt;&gt;"",IF(COUNTIF(B$1:B233,COMPILFAM)=0,ROW(COMPILFAM),ROWS(COMPILFAM)+ROW(COMPILFAM)))))=0,"",INDEX($A:$A,MIN(IF(COMPILFAM&lt;&gt;"",IF(COUNTIF(B$1:B233,COMPILFAM)=0,ROW(COMPILFAM),ROWS(COMPILFAM)+ROW(COMPILFAM))))))</f>
        <v/>
      </c>
      <c r="C234" s="25"/>
      <c r="D234" s="25"/>
      <c r="E234" s="25"/>
    </row>
    <row r="235" spans="1:5">
      <c r="A235" s="5" t="str">
        <f t="array" aca="1" ref="A235" ca="1">IF(ROWS($2:235)&lt;=COUNTA(FAMILLES),INDEX(FAMILLES,SMALL(IF(FAMILLES&lt;&gt;"",ROW(INDIRECT("1:"&amp;ROWS(FAMILLES)))),ROWS($2:235)),MOD(SMALL(IF(FAMILLES&lt;&gt;"",ROW(INDIRECT("1:"&amp;ROWS(FAMILLES)))*10^5+COLUMN(FAMILLES)),ROWS($2:235)),10^5)-COLUMN(FAMILLES)+1),"")</f>
        <v>PADDED BRA</v>
      </c>
      <c r="B235" s="5" t="str">
        <f t="array" aca="1" ref="B235" ca="1">IF(INDEX($A:$A,MIN(IF(COMPILFAM&lt;&gt;"",IF(COUNTIF(B$1:B234,COMPILFAM)=0,ROW(COMPILFAM),ROWS(COMPILFAM)+ROW(COMPILFAM)))))=0,"",INDEX($A:$A,MIN(IF(COMPILFAM&lt;&gt;"",IF(COUNTIF(B$1:B234,COMPILFAM)=0,ROW(COMPILFAM),ROWS(COMPILFAM)+ROW(COMPILFAM))))))</f>
        <v/>
      </c>
      <c r="C235" s="25"/>
      <c r="D235" s="25"/>
      <c r="E235" s="25"/>
    </row>
    <row r="236" spans="1:5">
      <c r="A236" s="5" t="str">
        <f t="array" aca="1" ref="A236" ca="1">IF(ROWS($2:236)&lt;=COUNTA(FAMILLES),INDEX(FAMILLES,SMALL(IF(FAMILLES&lt;&gt;"",ROW(INDIRECT("1:"&amp;ROWS(FAMILLES)))),ROWS($2:236)),MOD(SMALL(IF(FAMILLES&lt;&gt;"",ROW(INDIRECT("1:"&amp;ROWS(FAMILLES)))*10^5+COLUMN(FAMILLES)),ROWS($2:236)),10^5)-COLUMN(FAMILLES)+1),"")</f>
        <v>LEATHER</v>
      </c>
      <c r="B236" s="5" t="str">
        <f t="array" aca="1" ref="B236" ca="1">IF(INDEX($A:$A,MIN(IF(COMPILFAM&lt;&gt;"",IF(COUNTIF(B$1:B235,COMPILFAM)=0,ROW(COMPILFAM),ROWS(COMPILFAM)+ROW(COMPILFAM)))))=0,"",INDEX($A:$A,MIN(IF(COMPILFAM&lt;&gt;"",IF(COUNTIF(B$1:B235,COMPILFAM)=0,ROW(COMPILFAM),ROWS(COMPILFAM)+ROW(COMPILFAM))))))</f>
        <v/>
      </c>
      <c r="C236" s="25"/>
      <c r="D236" s="25"/>
      <c r="E236" s="25"/>
    </row>
    <row r="237" spans="1:5">
      <c r="A237" s="5" t="str">
        <f t="array" aca="1" ref="A237" ca="1">IF(ROWS($2:237)&lt;=COUNTA(FAMILLES),INDEX(FAMILLES,SMALL(IF(FAMILLES&lt;&gt;"",ROW(INDIRECT("1:"&amp;ROWS(FAMILLES)))),ROWS($2:237)),MOD(SMALL(IF(FAMILLES&lt;&gt;"",ROW(INDIRECT("1:"&amp;ROWS(FAMILLES)))*10^5+COLUMN(FAMILLES)),ROWS($2:237)),10^5)-COLUMN(FAMILLES)+1),"")</f>
        <v>SWEATERS</v>
      </c>
      <c r="B237" s="5" t="str">
        <f t="array" aca="1" ref="B237" ca="1">IF(INDEX($A:$A,MIN(IF(COMPILFAM&lt;&gt;"",IF(COUNTIF(B$1:B236,COMPILFAM)=0,ROW(COMPILFAM),ROWS(COMPILFAM)+ROW(COMPILFAM)))))=0,"",INDEX($A:$A,MIN(IF(COMPILFAM&lt;&gt;"",IF(COUNTIF(B$1:B236,COMPILFAM)=0,ROW(COMPILFAM),ROWS(COMPILFAM)+ROW(COMPILFAM))))))</f>
        <v/>
      </c>
      <c r="C237" s="25"/>
      <c r="D237" s="25"/>
      <c r="E237" s="25"/>
    </row>
    <row r="238" spans="1:5">
      <c r="A238" s="5" t="str">
        <f t="array" aca="1" ref="A238" ca="1">IF(ROWS($2:238)&lt;=COUNTA(FAMILLES),INDEX(FAMILLES,SMALL(IF(FAMILLES&lt;&gt;"",ROW(INDIRECT("1:"&amp;ROWS(FAMILLES)))),ROWS($2:238)),MOD(SMALL(IF(FAMILLES&lt;&gt;"",ROW(INDIRECT("1:"&amp;ROWS(FAMILLES)))*10^5+COLUMN(FAMILLES)),ROWS($2:238)),10^5)-COLUMN(FAMILLES)+1),"")</f>
        <v>PANTS</v>
      </c>
      <c r="B238" s="5" t="str">
        <f t="array" aca="1" ref="B238" ca="1">IF(INDEX($A:$A,MIN(IF(COMPILFAM&lt;&gt;"",IF(COUNTIF(B$1:B237,COMPILFAM)=0,ROW(COMPILFAM),ROWS(COMPILFAM)+ROW(COMPILFAM)))))=0,"",INDEX($A:$A,MIN(IF(COMPILFAM&lt;&gt;"",IF(COUNTIF(B$1:B237,COMPILFAM)=0,ROW(COMPILFAM),ROWS(COMPILFAM)+ROW(COMPILFAM))))))</f>
        <v/>
      </c>
      <c r="C238" s="25"/>
      <c r="D238" s="25"/>
      <c r="E238" s="25"/>
    </row>
    <row r="239" spans="1:5">
      <c r="A239" s="5" t="str">
        <f t="array" aca="1" ref="A239" ca="1">IF(ROWS($2:239)&lt;=COUNTA(FAMILLES),INDEX(FAMILLES,SMALL(IF(FAMILLES&lt;&gt;"",ROW(INDIRECT("1:"&amp;ROWS(FAMILLES)))),ROWS($2:239)),MOD(SMALL(IF(FAMILLES&lt;&gt;"",ROW(INDIRECT("1:"&amp;ROWS(FAMILLES)))*10^5+COLUMN(FAMILLES)),ROWS($2:239)),10^5)-COLUMN(FAMILLES)+1),"")</f>
        <v>LEATHER BAGS</v>
      </c>
      <c r="B239" s="5" t="str">
        <f t="array" aca="1" ref="B239" ca="1">IF(INDEX($A:$A,MIN(IF(COMPILFAM&lt;&gt;"",IF(COUNTIF(B$1:B238,COMPILFAM)=0,ROW(COMPILFAM),ROWS(COMPILFAM)+ROW(COMPILFAM)))))=0,"",INDEX($A:$A,MIN(IF(COMPILFAM&lt;&gt;"",IF(COUNTIF(B$1:B238,COMPILFAM)=0,ROW(COMPILFAM),ROWS(COMPILFAM)+ROW(COMPILFAM))))))</f>
        <v/>
      </c>
      <c r="C239" s="25"/>
      <c r="D239" s="25"/>
      <c r="E239" s="25"/>
    </row>
    <row r="240" spans="1:5">
      <c r="A240" s="5" t="str">
        <f t="array" aca="1" ref="A240" ca="1">IF(ROWS($2:240)&lt;=COUNTA(FAMILLES),INDEX(FAMILLES,SMALL(IF(FAMILLES&lt;&gt;"",ROW(INDIRECT("1:"&amp;ROWS(FAMILLES)))),ROWS($2:240)),MOD(SMALL(IF(FAMILLES&lt;&gt;"",ROW(INDIRECT("1:"&amp;ROWS(FAMILLES)))*10^5+COLUMN(FAMILLES)),ROWS($2:240)),10^5)-COLUMN(FAMILLES)+1),"")</f>
        <v>SWEATERS CARDIGAN</v>
      </c>
      <c r="B240" s="5" t="str">
        <f t="array" aca="1" ref="B240" ca="1">IF(INDEX($A:$A,MIN(IF(COMPILFAM&lt;&gt;"",IF(COUNTIF(B$1:B239,COMPILFAM)=0,ROW(COMPILFAM),ROWS(COMPILFAM)+ROW(COMPILFAM)))))=0,"",INDEX($A:$A,MIN(IF(COMPILFAM&lt;&gt;"",IF(COUNTIF(B$1:B239,COMPILFAM)=0,ROW(COMPILFAM),ROWS(COMPILFAM)+ROW(COMPILFAM))))))</f>
        <v/>
      </c>
      <c r="C240" s="25"/>
      <c r="D240" s="25"/>
      <c r="E240" s="25"/>
    </row>
    <row r="241" spans="1:5">
      <c r="A241" s="5" t="str">
        <f t="array" aca="1" ref="A241" ca="1">IF(ROWS($2:241)&lt;=COUNTA(FAMILLES),INDEX(FAMILLES,SMALL(IF(FAMILLES&lt;&gt;"",ROW(INDIRECT("1:"&amp;ROWS(FAMILLES)))),ROWS($2:241)),MOD(SMALL(IF(FAMILLES&lt;&gt;"",ROW(INDIRECT("1:"&amp;ROWS(FAMILLES)))*10^5+COLUMN(FAMILLES)),ROWS($2:241)),10^5)-COLUMN(FAMILLES)+1),"")</f>
        <v>PANTS DENIM</v>
      </c>
      <c r="B241" s="5" t="str">
        <f t="array" aca="1" ref="B241" ca="1">IF(INDEX($A:$A,MIN(IF(COMPILFAM&lt;&gt;"",IF(COUNTIF(B$1:B240,COMPILFAM)=0,ROW(COMPILFAM),ROWS(COMPILFAM)+ROW(COMPILFAM)))))=0,"",INDEX($A:$A,MIN(IF(COMPILFAM&lt;&gt;"",IF(COUNTIF(B$1:B240,COMPILFAM)=0,ROW(COMPILFAM),ROWS(COMPILFAM)+ROW(COMPILFAM))))))</f>
        <v/>
      </c>
      <c r="C241" s="25"/>
      <c r="D241" s="25"/>
      <c r="E241" s="25"/>
    </row>
    <row r="242" spans="1:5">
      <c r="A242" s="5" t="str">
        <f t="array" aca="1" ref="A242" ca="1">IF(ROWS($2:242)&lt;=COUNTA(FAMILLES),INDEX(FAMILLES,SMALL(IF(FAMILLES&lt;&gt;"",ROW(INDIRECT("1:"&amp;ROWS(FAMILLES)))),ROWS($2:242)),MOD(SMALL(IF(FAMILLES&lt;&gt;"",ROW(INDIRECT("1:"&amp;ROWS(FAMILLES)))*10^5+COLUMN(FAMILLES)),ROWS($2:242)),10^5)-COLUMN(FAMILLES)+1),"")</f>
        <v>MANTEAUX</v>
      </c>
      <c r="B242" s="5" t="str">
        <f t="array" aca="1" ref="B242" ca="1">IF(INDEX($A:$A,MIN(IF(COMPILFAM&lt;&gt;"",IF(COUNTIF(B$1:B241,COMPILFAM)=0,ROW(COMPILFAM),ROWS(COMPILFAM)+ROW(COMPILFAM)))))=0,"",INDEX($A:$A,MIN(IF(COMPILFAM&lt;&gt;"",IF(COUNTIF(B$1:B241,COMPILFAM)=0,ROW(COMPILFAM),ROWS(COMPILFAM)+ROW(COMPILFAM))))))</f>
        <v/>
      </c>
      <c r="C242" s="25"/>
      <c r="D242" s="25"/>
      <c r="E242" s="25"/>
    </row>
    <row r="243" spans="1:5">
      <c r="A243" s="5" t="str">
        <f t="array" aca="1" ref="A243" ca="1">IF(ROWS($2:243)&lt;=COUNTA(FAMILLES),INDEX(FAMILLES,SMALL(IF(FAMILLES&lt;&gt;"",ROW(INDIRECT("1:"&amp;ROWS(FAMILLES)))),ROWS($2:243)),MOD(SMALL(IF(FAMILLES&lt;&gt;"",ROW(INDIRECT("1:"&amp;ROWS(FAMILLES)))*10^5+COLUMN(FAMILLES)),ROWS($2:243)),10^5)-COLUMN(FAMILLES)+1),"")</f>
        <v>SWEATSHIRTS</v>
      </c>
      <c r="B243" s="5" t="str">
        <f t="array" aca="1" ref="B243" ca="1">IF(INDEX($A:$A,MIN(IF(COMPILFAM&lt;&gt;"",IF(COUNTIF(B$1:B242,COMPILFAM)=0,ROW(COMPILFAM),ROWS(COMPILFAM)+ROW(COMPILFAM)))))=0,"",INDEX($A:$A,MIN(IF(COMPILFAM&lt;&gt;"",IF(COUNTIF(B$1:B242,COMPILFAM)=0,ROW(COMPILFAM),ROWS(COMPILFAM)+ROW(COMPILFAM))))))</f>
        <v/>
      </c>
      <c r="C243" s="25"/>
      <c r="D243" s="25"/>
      <c r="E243" s="25"/>
    </row>
    <row r="244" spans="1:5">
      <c r="A244" s="5" t="str">
        <f t="array" aca="1" ref="A244" ca="1">IF(ROWS($2:244)&lt;=COUNTA(FAMILLES),INDEX(FAMILLES,SMALL(IF(FAMILLES&lt;&gt;"",ROW(INDIRECT("1:"&amp;ROWS(FAMILLES)))),ROWS($2:244)),MOD(SMALL(IF(FAMILLES&lt;&gt;"",ROW(INDIRECT("1:"&amp;ROWS(FAMILLES)))*10^5+COLUMN(FAMILLES)),ROWS($2:244)),10^5)-COLUMN(FAMILLES)+1),"")</f>
        <v>PANTS KNITTED</v>
      </c>
      <c r="B244" s="5" t="str">
        <f t="array" aca="1" ref="B244" ca="1">IF(INDEX($A:$A,MIN(IF(COMPILFAM&lt;&gt;"",IF(COUNTIF(B$1:B243,COMPILFAM)=0,ROW(COMPILFAM),ROWS(COMPILFAM)+ROW(COMPILFAM)))))=0,"",INDEX($A:$A,MIN(IF(COMPILFAM&lt;&gt;"",IF(COUNTIF(B$1:B243,COMPILFAM)=0,ROW(COMPILFAM),ROWS(COMPILFAM)+ROW(COMPILFAM))))))</f>
        <v/>
      </c>
      <c r="C244" s="25"/>
      <c r="D244" s="25"/>
      <c r="E244" s="25"/>
    </row>
    <row r="245" spans="1:5">
      <c r="A245" s="5" t="str">
        <f t="array" aca="1" ref="A245" ca="1">IF(ROWS($2:245)&lt;=COUNTA(FAMILLES),INDEX(FAMILLES,SMALL(IF(FAMILLES&lt;&gt;"",ROW(INDIRECT("1:"&amp;ROWS(FAMILLES)))),ROWS($2:245)),MOD(SMALL(IF(FAMILLES&lt;&gt;"",ROW(INDIRECT("1:"&amp;ROWS(FAMILLES)))*10^5+COLUMN(FAMILLES)),ROWS($2:245)),10^5)-COLUMN(FAMILLES)+1),"")</f>
        <v>N/C</v>
      </c>
      <c r="B245" s="5" t="str">
        <f t="array" aca="1" ref="B245" ca="1">IF(INDEX($A:$A,MIN(IF(COMPILFAM&lt;&gt;"",IF(COUNTIF(B$1:B244,COMPILFAM)=0,ROW(COMPILFAM),ROWS(COMPILFAM)+ROW(COMPILFAM)))))=0,"",INDEX($A:$A,MIN(IF(COMPILFAM&lt;&gt;"",IF(COUNTIF(B$1:B244,COMPILFAM)=0,ROW(COMPILFAM),ROWS(COMPILFAM)+ROW(COMPILFAM))))))</f>
        <v/>
      </c>
      <c r="C245" s="25"/>
      <c r="D245" s="25"/>
      <c r="E245" s="25"/>
    </row>
    <row r="246" spans="1:5">
      <c r="A246" s="5" t="str">
        <f t="array" aca="1" ref="A246" ca="1">IF(ROWS($2:246)&lt;=COUNTA(FAMILLES),INDEX(FAMILLES,SMALL(IF(FAMILLES&lt;&gt;"",ROW(INDIRECT("1:"&amp;ROWS(FAMILLES)))),ROWS($2:246)),MOD(SMALL(IF(FAMILLES&lt;&gt;"",ROW(INDIRECT("1:"&amp;ROWS(FAMILLES)))*10^5+COLUMN(FAMILLES)),ROWS($2:246)),10^5)-COLUMN(FAMILLES)+1),"")</f>
        <v>SWEATSHIRTS CARDIGAN</v>
      </c>
      <c r="B246" s="5" t="str">
        <f t="array" aca="1" ref="B246" ca="1">IF(INDEX($A:$A,MIN(IF(COMPILFAM&lt;&gt;"",IF(COUNTIF(B$1:B245,COMPILFAM)=0,ROW(COMPILFAM),ROWS(COMPILFAM)+ROW(COMPILFAM)))))=0,"",INDEX($A:$A,MIN(IF(COMPILFAM&lt;&gt;"",IF(COUNTIF(B$1:B245,COMPILFAM)=0,ROW(COMPILFAM),ROWS(COMPILFAM)+ROW(COMPILFAM))))))</f>
        <v/>
      </c>
      <c r="C246" s="25"/>
      <c r="D246" s="25"/>
      <c r="E246" s="25"/>
    </row>
    <row r="247" spans="1:5">
      <c r="A247" s="5" t="str">
        <f t="array" aca="1" ref="A247" ca="1">IF(ROWS($2:247)&lt;=COUNTA(FAMILLES),INDEX(FAMILLES,SMALL(IF(FAMILLES&lt;&gt;"",ROW(INDIRECT("1:"&amp;ROWS(FAMILLES)))),ROWS($2:247)),MOD(SMALL(IF(FAMILLES&lt;&gt;"",ROW(INDIRECT("1:"&amp;ROWS(FAMILLES)))*10^5+COLUMN(FAMILLES)),ROWS($2:247)),10^5)-COLUMN(FAMILLES)+1),"")</f>
        <v>PANTS LEATHER</v>
      </c>
      <c r="B247" s="5" t="str">
        <f t="array" aca="1" ref="B247" ca="1">IF(INDEX($A:$A,MIN(IF(COMPILFAM&lt;&gt;"",IF(COUNTIF(B$1:B246,COMPILFAM)=0,ROW(COMPILFAM),ROWS(COMPILFAM)+ROW(COMPILFAM)))))=0,"",INDEX($A:$A,MIN(IF(COMPILFAM&lt;&gt;"",IF(COUNTIF(B$1:B246,COMPILFAM)=0,ROW(COMPILFAM),ROWS(COMPILFAM)+ROW(COMPILFAM))))))</f>
        <v/>
      </c>
      <c r="C247" s="25"/>
      <c r="D247" s="25"/>
      <c r="E247" s="25"/>
    </row>
    <row r="248" spans="1:5">
      <c r="A248" s="5" t="str">
        <f t="array" aca="1" ref="A248" ca="1">IF(ROWS($2:248)&lt;=COUNTA(FAMILLES),INDEX(FAMILLES,SMALL(IF(FAMILLES&lt;&gt;"",ROW(INDIRECT("1:"&amp;ROWS(FAMILLES)))),ROWS($2:248)),MOD(SMALL(IF(FAMILLES&lt;&gt;"",ROW(INDIRECT("1:"&amp;ROWS(FAMILLES)))*10^5+COLUMN(FAMILLES)),ROWS($2:248)),10^5)-COLUMN(FAMILLES)+1),"")</f>
        <v>N1T</v>
      </c>
      <c r="B248" s="5" t="str">
        <f t="array" aca="1" ref="B248" ca="1">IF(INDEX($A:$A,MIN(IF(COMPILFAM&lt;&gt;"",IF(COUNTIF(B$1:B247,COMPILFAM)=0,ROW(COMPILFAM),ROWS(COMPILFAM)+ROW(COMPILFAM)))))=0,"",INDEX($A:$A,MIN(IF(COMPILFAM&lt;&gt;"",IF(COUNTIF(B$1:B247,COMPILFAM)=0,ROW(COMPILFAM),ROWS(COMPILFAM)+ROW(COMPILFAM))))))</f>
        <v/>
      </c>
      <c r="C248" s="25"/>
      <c r="D248" s="25"/>
      <c r="E248" s="25"/>
    </row>
    <row r="249" spans="1:5">
      <c r="A249" s="5" t="str">
        <f t="array" aca="1" ref="A249" ca="1">IF(ROWS($2:249)&lt;=COUNTA(FAMILLES),INDEX(FAMILLES,SMALL(IF(FAMILLES&lt;&gt;"",ROW(INDIRECT("1:"&amp;ROWS(FAMILLES)))),ROWS($2:249)),MOD(SMALL(IF(FAMILLES&lt;&gt;"",ROW(INDIRECT("1:"&amp;ROWS(FAMILLES)))*10^5+COLUMN(FAMILLES)),ROWS($2:249)),10^5)-COLUMN(FAMILLES)+1),"")</f>
        <v>SYNTHETIC BAGS</v>
      </c>
      <c r="B249" s="5" t="str">
        <f t="array" aca="1" ref="B249" ca="1">IF(INDEX($A:$A,MIN(IF(COMPILFAM&lt;&gt;"",IF(COUNTIF(B$1:B248,COMPILFAM)=0,ROW(COMPILFAM),ROWS(COMPILFAM)+ROW(COMPILFAM)))))=0,"",INDEX($A:$A,MIN(IF(COMPILFAM&lt;&gt;"",IF(COUNTIF(B$1:B248,COMPILFAM)=0,ROW(COMPILFAM),ROWS(COMPILFAM)+ROW(COMPILFAM))))))</f>
        <v/>
      </c>
      <c r="C249" s="25"/>
      <c r="D249" s="25"/>
      <c r="E249" s="25"/>
    </row>
    <row r="250" spans="1:5">
      <c r="A250" s="5" t="str">
        <f t="array" aca="1" ref="A250" ca="1">IF(ROWS($2:250)&lt;=COUNTA(FAMILLES),INDEX(FAMILLES,SMALL(IF(FAMILLES&lt;&gt;"",ROW(INDIRECT("1:"&amp;ROWS(FAMILLES)))),ROWS($2:250)),MOD(SMALL(IF(FAMILLES&lt;&gt;"",ROW(INDIRECT("1:"&amp;ROWS(FAMILLES)))*10^5+COLUMN(FAMILLES)),ROWS($2:250)),10^5)-COLUMN(FAMILLES)+1),"")</f>
        <v>PANTS SUIT</v>
      </c>
      <c r="B250" s="5" t="str">
        <f t="array" aca="1" ref="B250" ca="1">IF(INDEX($A:$A,MIN(IF(COMPILFAM&lt;&gt;"",IF(COUNTIF(B$1:B249,COMPILFAM)=0,ROW(COMPILFAM),ROWS(COMPILFAM)+ROW(COMPILFAM)))))=0,"",INDEX($A:$A,MIN(IF(COMPILFAM&lt;&gt;"",IF(COUNTIF(B$1:B249,COMPILFAM)=0,ROW(COMPILFAM),ROWS(COMPILFAM)+ROW(COMPILFAM))))))</f>
        <v/>
      </c>
      <c r="C250" s="25"/>
      <c r="D250" s="25"/>
      <c r="E250" s="25"/>
    </row>
    <row r="251" spans="1:5">
      <c r="A251" s="5" t="str">
        <f t="array" aca="1" ref="A251" ca="1">IF(ROWS($2:251)&lt;=COUNTA(FAMILLES),INDEX(FAMILLES,SMALL(IF(FAMILLES&lt;&gt;"",ROW(INDIRECT("1:"&amp;ROWS(FAMILLES)))),ROWS($2:251)),MOD(SMALL(IF(FAMILLES&lt;&gt;"",ROW(INDIRECT("1:"&amp;ROWS(FAMILLES)))*10^5+COLUMN(FAMILLES)),ROWS($2:251)),10^5)-COLUMN(FAMILLES)+1),"")</f>
        <v>N1U</v>
      </c>
      <c r="B251" s="5" t="str">
        <f t="array" aca="1" ref="B251" ca="1">IF(INDEX($A:$A,MIN(IF(COMPILFAM&lt;&gt;"",IF(COUNTIF(B$1:B250,COMPILFAM)=0,ROW(COMPILFAM),ROWS(COMPILFAM)+ROW(COMPILFAM)))))=0,"",INDEX($A:$A,MIN(IF(COMPILFAM&lt;&gt;"",IF(COUNTIF(B$1:B250,COMPILFAM)=0,ROW(COMPILFAM),ROWS(COMPILFAM)+ROW(COMPILFAM))))))</f>
        <v/>
      </c>
      <c r="C251" s="25"/>
      <c r="D251" s="25"/>
      <c r="E251" s="25"/>
    </row>
    <row r="252" spans="1:5">
      <c r="A252" s="5" t="str">
        <f t="array" aca="1" ref="A252" ca="1">IF(ROWS($2:252)&lt;=COUNTA(FAMILLES),INDEX(FAMILLES,SMALL(IF(FAMILLES&lt;&gt;"",ROW(INDIRECT("1:"&amp;ROWS(FAMILLES)))),ROWS($2:252)),MOD(SMALL(IF(FAMILLES&lt;&gt;"",ROW(INDIRECT("1:"&amp;ROWS(FAMILLES)))*10^5+COLUMN(FAMILLES)),ROWS($2:252)),10^5)-COLUMN(FAMILLES)+1),"")</f>
        <v>T-SHIRTS</v>
      </c>
      <c r="B252" s="5" t="str">
        <f t="array" aca="1" ref="B252" ca="1">IF(INDEX($A:$A,MIN(IF(COMPILFAM&lt;&gt;"",IF(COUNTIF(B$1:B251,COMPILFAM)=0,ROW(COMPILFAM),ROWS(COMPILFAM)+ROW(COMPILFAM)))))=0,"",INDEX($A:$A,MIN(IF(COMPILFAM&lt;&gt;"",IF(COUNTIF(B$1:B251,COMPILFAM)=0,ROW(COMPILFAM),ROWS(COMPILFAM)+ROW(COMPILFAM))))))</f>
        <v/>
      </c>
      <c r="C252" s="25"/>
      <c r="D252" s="25"/>
      <c r="E252" s="25"/>
    </row>
    <row r="253" spans="1:5">
      <c r="A253" s="5" t="str">
        <f t="array" aca="1" ref="A253" ca="1">IF(ROWS($2:253)&lt;=COUNTA(FAMILLES),INDEX(FAMILLES,SMALL(IF(FAMILLES&lt;&gt;"",ROW(INDIRECT("1:"&amp;ROWS(FAMILLES)))),ROWS($2:253)),MOD(SMALL(IF(FAMILLES&lt;&gt;"",ROW(INDIRECT("1:"&amp;ROWS(FAMILLES)))*10^5+COLUMN(FAMILLES)),ROWS($2:253)),10^5)-COLUMN(FAMILLES)+1),"")</f>
        <v>PANTS WOVEN</v>
      </c>
      <c r="B253" s="5" t="str">
        <f t="array" aca="1" ref="B253" ca="1">IF(INDEX($A:$A,MIN(IF(COMPILFAM&lt;&gt;"",IF(COUNTIF(B$1:B252,COMPILFAM)=0,ROW(COMPILFAM),ROWS(COMPILFAM)+ROW(COMPILFAM)))))=0,"",INDEX($A:$A,MIN(IF(COMPILFAM&lt;&gt;"",IF(COUNTIF(B$1:B252,COMPILFAM)=0,ROW(COMPILFAM),ROWS(COMPILFAM)+ROW(COMPILFAM))))))</f>
        <v/>
      </c>
      <c r="C253" s="25"/>
      <c r="D253" s="25"/>
      <c r="E253" s="25"/>
    </row>
    <row r="254" spans="1:5">
      <c r="A254" s="5" t="str">
        <f t="array" aca="1" ref="A254" ca="1">IF(ROWS($2:254)&lt;=COUNTA(FAMILLES),INDEX(FAMILLES,SMALL(IF(FAMILLES&lt;&gt;"",ROW(INDIRECT("1:"&amp;ROWS(FAMILLES)))),ROWS($2:254)),MOD(SMALL(IF(FAMILLES&lt;&gt;"",ROW(INDIRECT("1:"&amp;ROWS(FAMILLES)))*10^5+COLUMN(FAMILLES)),ROWS($2:254)),10^5)-COLUMN(FAMILLES)+1),"")</f>
        <v>N2T</v>
      </c>
      <c r="B254" s="5" t="str">
        <f t="array" aca="1" ref="B254" ca="1">IF(INDEX($A:$A,MIN(IF(COMPILFAM&lt;&gt;"",IF(COUNTIF(B$1:B253,COMPILFAM)=0,ROW(COMPILFAM),ROWS(COMPILFAM)+ROW(COMPILFAM)))))=0,"",INDEX($A:$A,MIN(IF(COMPILFAM&lt;&gt;"",IF(COUNTIF(B$1:B253,COMPILFAM)=0,ROW(COMPILFAM),ROWS(COMPILFAM)+ROW(COMPILFAM))))))</f>
        <v/>
      </c>
      <c r="C254" s="25"/>
      <c r="D254" s="25"/>
      <c r="E254" s="25"/>
    </row>
    <row r="255" spans="1:5">
      <c r="A255" s="5" t="str">
        <f t="array" aca="1" ref="A255" ca="1">IF(ROWS($2:255)&lt;=COUNTA(FAMILLES),INDEX(FAMILLES,SMALL(IF(FAMILLES&lt;&gt;"",ROW(INDIRECT("1:"&amp;ROWS(FAMILLES)))),ROWS($2:255)),MOD(SMALL(IF(FAMILLES&lt;&gt;"",ROW(INDIRECT("1:"&amp;ROWS(FAMILLES)))*10^5+COLUMN(FAMILLES)),ROWS($2:255)),10^5)-COLUMN(FAMILLES)+1),"")</f>
        <v>TIES</v>
      </c>
      <c r="B255" s="5" t="str">
        <f t="array" aca="1" ref="B255" ca="1">IF(INDEX($A:$A,MIN(IF(COMPILFAM&lt;&gt;"",IF(COUNTIF(B$1:B254,COMPILFAM)=0,ROW(COMPILFAM),ROWS(COMPILFAM)+ROW(COMPILFAM)))))=0,"",INDEX($A:$A,MIN(IF(COMPILFAM&lt;&gt;"",IF(COUNTIF(B$1:B254,COMPILFAM)=0,ROW(COMPILFAM),ROWS(COMPILFAM)+ROW(COMPILFAM))))))</f>
        <v/>
      </c>
      <c r="C255" s="25"/>
      <c r="D255" s="25"/>
      <c r="E255" s="25"/>
    </row>
    <row r="256" spans="1:5">
      <c r="A256" s="5" t="str">
        <f t="array" aca="1" ref="A256" ca="1">IF(ROWS($2:256)&lt;=COUNTA(FAMILLES),INDEX(FAMILLES,SMALL(IF(FAMILLES&lt;&gt;"",ROW(INDIRECT("1:"&amp;ROWS(FAMILLES)))),ROWS($2:256)),MOD(SMALL(IF(FAMILLES&lt;&gt;"",ROW(INDIRECT("1:"&amp;ROWS(FAMILLES)))*10^5+COLUMN(FAMILLES)),ROWS($2:256)),10^5)-COLUMN(FAMILLES)+1),"")</f>
        <v>POLO SHIRTS</v>
      </c>
      <c r="B256" s="5" t="str">
        <f t="array" aca="1" ref="B256" ca="1">IF(INDEX($A:$A,MIN(IF(COMPILFAM&lt;&gt;"",IF(COUNTIF(B$1:B255,COMPILFAM)=0,ROW(COMPILFAM),ROWS(COMPILFAM)+ROW(COMPILFAM)))))=0,"",INDEX($A:$A,MIN(IF(COMPILFAM&lt;&gt;"",IF(COUNTIF(B$1:B255,COMPILFAM)=0,ROW(COMPILFAM),ROWS(COMPILFAM)+ROW(COMPILFAM))))))</f>
        <v/>
      </c>
      <c r="C256" s="25"/>
      <c r="D256" s="25"/>
      <c r="E256" s="25"/>
    </row>
    <row r="257" spans="1:5">
      <c r="A257" s="5" t="str">
        <f t="array" aca="1" ref="A257" ca="1">IF(ROWS($2:257)&lt;=COUNTA(FAMILLES),INDEX(FAMILLES,SMALL(IF(FAMILLES&lt;&gt;"",ROW(INDIRECT("1:"&amp;ROWS(FAMILLES)))),ROWS($2:257)),MOD(SMALL(IF(FAMILLES&lt;&gt;"",ROW(INDIRECT("1:"&amp;ROWS(FAMILLES)))*10^5+COLUMN(FAMILLES)),ROWS($2:257)),10^5)-COLUMN(FAMILLES)+1),"")</f>
        <v>NC</v>
      </c>
      <c r="B257" s="5" t="str">
        <f t="array" aca="1" ref="B257" ca="1">IF(INDEX($A:$A,MIN(IF(COMPILFAM&lt;&gt;"",IF(COUNTIF(B$1:B256,COMPILFAM)=0,ROW(COMPILFAM),ROWS(COMPILFAM)+ROW(COMPILFAM)))))=0,"",INDEX($A:$A,MIN(IF(COMPILFAM&lt;&gt;"",IF(COUNTIF(B$1:B256,COMPILFAM)=0,ROW(COMPILFAM),ROWS(COMPILFAM)+ROW(COMPILFAM))))))</f>
        <v/>
      </c>
      <c r="C257" s="25"/>
      <c r="D257" s="25"/>
      <c r="E257" s="25"/>
    </row>
    <row r="258" spans="1:5">
      <c r="A258" s="5" t="str">
        <f t="array" aca="1" ref="A258" ca="1">IF(ROWS($2:258)&lt;=COUNTA(FAMILLES),INDEX(FAMILLES,SMALL(IF(FAMILLES&lt;&gt;"",ROW(INDIRECT("1:"&amp;ROWS(FAMILLES)))),ROWS($2:258)),MOD(SMALL(IF(FAMILLES&lt;&gt;"",ROW(INDIRECT("1:"&amp;ROWS(FAMILLES)))*10^5+COLUMN(FAMILLES)),ROWS($2:258)),10^5)-COLUMN(FAMILLES)+1),"")</f>
        <v>TREGGING DENIM</v>
      </c>
      <c r="B258" s="5" t="str">
        <f t="array" aca="1" ref="B258" ca="1">IF(INDEX($A:$A,MIN(IF(COMPILFAM&lt;&gt;"",IF(COUNTIF(B$1:B257,COMPILFAM)=0,ROW(COMPILFAM),ROWS(COMPILFAM)+ROW(COMPILFAM)))))=0,"",INDEX($A:$A,MIN(IF(COMPILFAM&lt;&gt;"",IF(COUNTIF(B$1:B257,COMPILFAM)=0,ROW(COMPILFAM),ROWS(COMPILFAM)+ROW(COMPILFAM))))))</f>
        <v/>
      </c>
      <c r="C258" s="25"/>
      <c r="D258" s="25"/>
      <c r="E258" s="25"/>
    </row>
    <row r="259" spans="1:5">
      <c r="A259" s="5" t="str">
        <f t="array" aca="1" ref="A259" ca="1">IF(ROWS($2:259)&lt;=COUNTA(FAMILLES),INDEX(FAMILLES,SMALL(IF(FAMILLES&lt;&gt;"",ROW(INDIRECT("1:"&amp;ROWS(FAMILLES)))),ROWS($2:259)),MOD(SMALL(IF(FAMILLES&lt;&gt;"",ROW(INDIRECT("1:"&amp;ROWS(FAMILLES)))*10^5+COLUMN(FAMILLES)),ROWS($2:259)),10^5)-COLUMN(FAMILLES)+1),"")</f>
        <v>POLOSHIRTS</v>
      </c>
      <c r="B259" s="5" t="str">
        <f t="array" aca="1" ref="B259" ca="1">IF(INDEX($A:$A,MIN(IF(COMPILFAM&lt;&gt;"",IF(COUNTIF(B$1:B258,COMPILFAM)=0,ROW(COMPILFAM),ROWS(COMPILFAM)+ROW(COMPILFAM)))))=0,"",INDEX($A:$A,MIN(IF(COMPILFAM&lt;&gt;"",IF(COUNTIF(B$1:B258,COMPILFAM)=0,ROW(COMPILFAM),ROWS(COMPILFAM)+ROW(COMPILFAM))))))</f>
        <v/>
      </c>
      <c r="C259" s="25"/>
      <c r="D259" s="25"/>
      <c r="E259" s="25"/>
    </row>
    <row r="260" spans="1:5">
      <c r="A260" s="5" t="str">
        <f t="array" aca="1" ref="A260" ca="1">IF(ROWS($2:260)&lt;=COUNTA(FAMILLES),INDEX(FAMILLES,SMALL(IF(FAMILLES&lt;&gt;"",ROW(INDIRECT("1:"&amp;ROWS(FAMILLES)))),ROWS($2:260)),MOD(SMALL(IF(FAMILLES&lt;&gt;"",ROW(INDIRECT("1:"&amp;ROWS(FAMILLES)))*10^5+COLUMN(FAMILLES)),ROWS($2:260)),10^5)-COLUMN(FAMILLES)+1),"")</f>
        <v>OUTDOOR JACKETS</v>
      </c>
      <c r="B260" s="5" t="str">
        <f t="array" aca="1" ref="B260" ca="1">IF(INDEX($A:$A,MIN(IF(COMPILFAM&lt;&gt;"",IF(COUNTIF(B$1:B259,COMPILFAM)=0,ROW(COMPILFAM),ROWS(COMPILFAM)+ROW(COMPILFAM)))))=0,"",INDEX($A:$A,MIN(IF(COMPILFAM&lt;&gt;"",IF(COUNTIF(B$1:B259,COMPILFAM)=0,ROW(COMPILFAM),ROWS(COMPILFAM)+ROW(COMPILFAM))))))</f>
        <v/>
      </c>
      <c r="C260" s="25"/>
      <c r="D260" s="25"/>
      <c r="E260" s="25"/>
    </row>
    <row r="261" spans="1:5">
      <c r="A261" s="5" t="str">
        <f t="array" aca="1" ref="A261" ca="1">IF(ROWS($2:261)&lt;=COUNTA(FAMILLES),INDEX(FAMILLES,SMALL(IF(FAMILLES&lt;&gt;"",ROW(INDIRECT("1:"&amp;ROWS(FAMILLES)))),ROWS($2:261)),MOD(SMALL(IF(FAMILLES&lt;&gt;"",ROW(INDIRECT("1:"&amp;ROWS(FAMILLES)))*10^5+COLUMN(FAMILLES)),ROWS($2:261)),10^5)-COLUMN(FAMILLES)+1),"")</f>
        <v>VARIOUS SHOES TEXTILE</v>
      </c>
      <c r="B261" s="5" t="str">
        <f t="array" aca="1" ref="B261" ca="1">IF(INDEX($A:$A,MIN(IF(COMPILFAM&lt;&gt;"",IF(COUNTIF(B$1:B260,COMPILFAM)=0,ROW(COMPILFAM),ROWS(COMPILFAM)+ROW(COMPILFAM)))))=0,"",INDEX($A:$A,MIN(IF(COMPILFAM&lt;&gt;"",IF(COUNTIF(B$1:B260,COMPILFAM)=0,ROW(COMPILFAM),ROWS(COMPILFAM)+ROW(COMPILFAM))))))</f>
        <v/>
      </c>
      <c r="C261" s="25"/>
      <c r="D261" s="25"/>
      <c r="E261" s="25"/>
    </row>
    <row r="262" spans="1:5">
      <c r="A262" s="5" t="str">
        <f t="array" aca="1" ref="A262" ca="1">IF(ROWS($2:262)&lt;=COUNTA(FAMILLES),INDEX(FAMILLES,SMALL(IF(FAMILLES&lt;&gt;"",ROW(INDIRECT("1:"&amp;ROWS(FAMILLES)))),ROWS($2:262)),MOD(SMALL(IF(FAMILLES&lt;&gt;"",ROW(INDIRECT("1:"&amp;ROWS(FAMILLES)))*10^5+COLUMN(FAMILLES)),ROWS($2:262)),10^5)-COLUMN(FAMILLES)+1),"")</f>
        <v>SHAWLS / SCARVES</v>
      </c>
      <c r="B262" s="5" t="str">
        <f t="array" aca="1" ref="B262" ca="1">IF(INDEX($A:$A,MIN(IF(COMPILFAM&lt;&gt;"",IF(COUNTIF(B$1:B261,COMPILFAM)=0,ROW(COMPILFAM),ROWS(COMPILFAM)+ROW(COMPILFAM)))))=0,"",INDEX($A:$A,MIN(IF(COMPILFAM&lt;&gt;"",IF(COUNTIF(B$1:B261,COMPILFAM)=0,ROW(COMPILFAM),ROWS(COMPILFAM)+ROW(COMPILFAM))))))</f>
        <v/>
      </c>
      <c r="C262" s="25"/>
      <c r="D262" s="25"/>
      <c r="E262" s="25"/>
    </row>
    <row r="263" spans="1:5">
      <c r="A263" s="5" t="str">
        <f t="array" aca="1" ref="A263" ca="1">IF(ROWS($2:263)&lt;=COUNTA(FAMILLES),INDEX(FAMILLES,SMALL(IF(FAMILLES&lt;&gt;"",ROW(INDIRECT("1:"&amp;ROWS(FAMILLES)))),ROWS($2:263)),MOD(SMALL(IF(FAMILLES&lt;&gt;"",ROW(INDIRECT("1:"&amp;ROWS(FAMILLES)))*10^5+COLUMN(FAMILLES)),ROWS($2:263)),10^5)-COLUMN(FAMILLES)+1),"")</f>
        <v>OVERALL/WORKER</v>
      </c>
      <c r="B263" s="5" t="str">
        <f t="array" aca="1" ref="B263" ca="1">IF(INDEX($A:$A,MIN(IF(COMPILFAM&lt;&gt;"",IF(COUNTIF(B$1:B262,COMPILFAM)=0,ROW(COMPILFAM),ROWS(COMPILFAM)+ROW(COMPILFAM)))))=0,"",INDEX($A:$A,MIN(IF(COMPILFAM&lt;&gt;"",IF(COUNTIF(B$1:B262,COMPILFAM)=0,ROW(COMPILFAM),ROWS(COMPILFAM)+ROW(COMPILFAM))))))</f>
        <v/>
      </c>
      <c r="C263" s="25"/>
      <c r="D263" s="25"/>
      <c r="E263" s="25"/>
    </row>
    <row r="264" spans="1:5">
      <c r="A264" s="5" t="str">
        <f t="array" aca="1" ref="A264" ca="1">IF(ROWS($2:264)&lt;=COUNTA(FAMILLES),INDEX(FAMILLES,SMALL(IF(FAMILLES&lt;&gt;"",ROW(INDIRECT("1:"&amp;ROWS(FAMILLES)))),ROWS($2:264)),MOD(SMALL(IF(FAMILLES&lt;&gt;"",ROW(INDIRECT("1:"&amp;ROWS(FAMILLES)))*10^5+COLUMN(FAMILLES)),ROWS($2:264)),10^5)-COLUMN(FAMILLES)+1),"")</f>
        <v>VESTS INDOOR DENIM</v>
      </c>
      <c r="B264" s="5" t="str">
        <f t="array" aca="1" ref="B264" ca="1">IF(INDEX($A:$A,MIN(IF(COMPILFAM&lt;&gt;"",IF(COUNTIF(B$1:B263,COMPILFAM)=0,ROW(COMPILFAM),ROWS(COMPILFAM)+ROW(COMPILFAM)))))=0,"",INDEX($A:$A,MIN(IF(COMPILFAM&lt;&gt;"",IF(COUNTIF(B$1:B263,COMPILFAM)=0,ROW(COMPILFAM),ROWS(COMPILFAM)+ROW(COMPILFAM))))))</f>
        <v/>
      </c>
      <c r="C264" s="25"/>
      <c r="D264" s="25"/>
      <c r="E264" s="25"/>
    </row>
    <row r="265" spans="1:5">
      <c r="A265" s="5" t="str">
        <f t="array" aca="1" ref="A265" ca="1">IF(ROWS($2:265)&lt;=COUNTA(FAMILLES),INDEX(FAMILLES,SMALL(IF(FAMILLES&lt;&gt;"",ROW(INDIRECT("1:"&amp;ROWS(FAMILLES)))),ROWS($2:265)),MOD(SMALL(IF(FAMILLES&lt;&gt;"",ROW(INDIRECT("1:"&amp;ROWS(FAMILLES)))*10^5+COLUMN(FAMILLES)),ROWS($2:265)),10^5)-COLUMN(FAMILLES)+1),"")</f>
        <v>SHAWLS/SCARVES</v>
      </c>
      <c r="B265" s="5" t="str">
        <f t="array" aca="1" ref="B265" ca="1">IF(INDEX($A:$A,MIN(IF(COMPILFAM&lt;&gt;"",IF(COUNTIF(B$1:B264,COMPILFAM)=0,ROW(COMPILFAM),ROWS(COMPILFAM)+ROW(COMPILFAM)))))=0,"",INDEX($A:$A,MIN(IF(COMPILFAM&lt;&gt;"",IF(COUNTIF(B$1:B264,COMPILFAM)=0,ROW(COMPILFAM),ROWS(COMPILFAM)+ROW(COMPILFAM))))))</f>
        <v/>
      </c>
      <c r="C265" s="25"/>
      <c r="D265" s="25"/>
      <c r="E265" s="25"/>
    </row>
    <row r="266" spans="1:5">
      <c r="A266" s="5" t="str">
        <f t="array" aca="1" ref="A266" ca="1">IF(ROWS($2:266)&lt;=COUNTA(FAMILLES),INDEX(FAMILLES,SMALL(IF(FAMILLES&lt;&gt;"",ROW(INDIRECT("1:"&amp;ROWS(FAMILLES)))),ROWS($2:266)),MOD(SMALL(IF(FAMILLES&lt;&gt;"",ROW(INDIRECT("1:"&amp;ROWS(FAMILLES)))*10^5+COLUMN(FAMILLES)),ROWS($2:266)),10^5)-COLUMN(FAMILLES)+1),"")</f>
        <v>OVERALLS DENIM</v>
      </c>
      <c r="B266" s="5" t="str">
        <f t="array" aca="1" ref="B266" ca="1">IF(INDEX($A:$A,MIN(IF(COMPILFAM&lt;&gt;"",IF(COUNTIF(B$1:B265,COMPILFAM)=0,ROW(COMPILFAM),ROWS(COMPILFAM)+ROW(COMPILFAM)))))=0,"",INDEX($A:$A,MIN(IF(COMPILFAM&lt;&gt;"",IF(COUNTIF(B$1:B265,COMPILFAM)=0,ROW(COMPILFAM),ROWS(COMPILFAM)+ROW(COMPILFAM))))))</f>
        <v/>
      </c>
      <c r="C266" s="25"/>
      <c r="D266" s="25"/>
      <c r="E266" s="25"/>
    </row>
    <row r="267" spans="1:5">
      <c r="A267" s="5" t="str">
        <f t="array" aca="1" ref="A267" ca="1">IF(ROWS($2:267)&lt;=COUNTA(FAMILLES),INDEX(FAMILLES,SMALL(IF(FAMILLES&lt;&gt;"",ROW(INDIRECT("1:"&amp;ROWS(FAMILLES)))),ROWS($2:267)),MOD(SMALL(IF(FAMILLES&lt;&gt;"",ROW(INDIRECT("1:"&amp;ROWS(FAMILLES)))*10^5+COLUMN(FAMILLES)),ROWS($2:267)),10^5)-COLUMN(FAMILLES)+1),"")</f>
        <v>VESTS OUTDOOR WOVEN</v>
      </c>
      <c r="B267" s="5" t="str">
        <f t="array" aca="1" ref="B267" ca="1">IF(INDEX($A:$A,MIN(IF(COMPILFAM&lt;&gt;"",IF(COUNTIF(B$1:B266,COMPILFAM)=0,ROW(COMPILFAM),ROWS(COMPILFAM)+ROW(COMPILFAM)))))=0,"",INDEX($A:$A,MIN(IF(COMPILFAM&lt;&gt;"",IF(COUNTIF(B$1:B266,COMPILFAM)=0,ROW(COMPILFAM),ROWS(COMPILFAM)+ROW(COMPILFAM))))))</f>
        <v/>
      </c>
      <c r="C267" s="25"/>
      <c r="D267" s="25"/>
      <c r="E267" s="25"/>
    </row>
    <row r="268" spans="1:5">
      <c r="A268" s="5" t="str">
        <f t="array" aca="1" ref="A268" ca="1">IF(ROWS($2:268)&lt;=COUNTA(FAMILLES),INDEX(FAMILLES,SMALL(IF(FAMILLES&lt;&gt;"",ROW(INDIRECT("1:"&amp;ROWS(FAMILLES)))),ROWS($2:268)),MOD(SMALL(IF(FAMILLES&lt;&gt;"",ROW(INDIRECT("1:"&amp;ROWS(FAMILLES)))*10^5+COLUMN(FAMILLES)),ROWS($2:268)),10^5)-COLUMN(FAMILLES)+1),"")</f>
        <v>SHIRTS</v>
      </c>
      <c r="B268" s="5" t="str">
        <f t="array" aca="1" ref="B268" ca="1">IF(INDEX($A:$A,MIN(IF(COMPILFAM&lt;&gt;"",IF(COUNTIF(B$1:B267,COMPILFAM)=0,ROW(COMPILFAM),ROWS(COMPILFAM)+ROW(COMPILFAM)))))=0,"",INDEX($A:$A,MIN(IF(COMPILFAM&lt;&gt;"",IF(COUNTIF(B$1:B267,COMPILFAM)=0,ROW(COMPILFAM),ROWS(COMPILFAM)+ROW(COMPILFAM))))))</f>
        <v/>
      </c>
      <c r="C268" s="25"/>
      <c r="D268" s="25"/>
      <c r="E268" s="25"/>
    </row>
    <row r="269" spans="1:5">
      <c r="A269" s="5" t="str">
        <f t="array" aca="1" ref="A269" ca="1">IF(ROWS($2:269)&lt;=COUNTA(FAMILLES),INDEX(FAMILLES,SMALL(IF(FAMILLES&lt;&gt;"",ROW(INDIRECT("1:"&amp;ROWS(FAMILLES)))),ROWS($2:269)),MOD(SMALL(IF(FAMILLES&lt;&gt;"",ROW(INDIRECT("1:"&amp;ROWS(FAMILLES)))*10^5+COLUMN(FAMILLES)),ROWS($2:269)),10^5)-COLUMN(FAMILLES)+1),"")</f>
        <v>OVERALLS KNITTED</v>
      </c>
      <c r="B269" s="5" t="str">
        <f t="array" aca="1" ref="B269" ca="1">IF(INDEX($A:$A,MIN(IF(COMPILFAM&lt;&gt;"",IF(COUNTIF(B$1:B268,COMPILFAM)=0,ROW(COMPILFAM),ROWS(COMPILFAM)+ROW(COMPILFAM)))))=0,"",INDEX($A:$A,MIN(IF(COMPILFAM&lt;&gt;"",IF(COUNTIF(B$1:B268,COMPILFAM)=0,ROW(COMPILFAM),ROWS(COMPILFAM)+ROW(COMPILFAM))))))</f>
        <v/>
      </c>
      <c r="C269" s="25"/>
      <c r="D269" s="25"/>
      <c r="E269" s="25"/>
    </row>
    <row r="270" spans="1:5">
      <c r="A270" s="5" t="str">
        <f t="array" aca="1" ref="A270" ca="1">IF(ROWS($2:270)&lt;=COUNTA(FAMILLES),INDEX(FAMILLES,SMALL(IF(FAMILLES&lt;&gt;"",ROW(INDIRECT("1:"&amp;ROWS(FAMILLES)))),ROWS($2:270)),MOD(SMALL(IF(FAMILLES&lt;&gt;"",ROW(INDIRECT("1:"&amp;ROWS(FAMILLES)))*10^5+COLUMN(FAMILLES)),ROWS($2:270)),10^5)-COLUMN(FAMILLES)+1),"")</f>
        <v>SHIRTS DENIM</v>
      </c>
      <c r="B270" s="5" t="str">
        <f t="array" aca="1" ref="B270" ca="1">IF(INDEX($A:$A,MIN(IF(COMPILFAM&lt;&gt;"",IF(COUNTIF(B$1:B269,COMPILFAM)=0,ROW(COMPILFAM),ROWS(COMPILFAM)+ROW(COMPILFAM)))))=0,"",INDEX($A:$A,MIN(IF(COMPILFAM&lt;&gt;"",IF(COUNTIF(B$1:B269,COMPILFAM)=0,ROW(COMPILFAM),ROWS(COMPILFAM)+ROW(COMPILFAM))))))</f>
        <v/>
      </c>
      <c r="C270" s="25"/>
      <c r="D270" s="25"/>
      <c r="E270" s="25"/>
    </row>
    <row r="271" spans="1:5">
      <c r="A271" s="5" t="str">
        <f t="array" aca="1" ref="A271" ca="1">IF(ROWS($2:271)&lt;=COUNTA(FAMILLES),INDEX(FAMILLES,SMALL(IF(FAMILLES&lt;&gt;"",ROW(INDIRECT("1:"&amp;ROWS(FAMILLES)))),ROWS($2:271)),MOD(SMALL(IF(FAMILLES&lt;&gt;"",ROW(INDIRECT("1:"&amp;ROWS(FAMILLES)))*10^5+COLUMN(FAMILLES)),ROWS($2:271)),10^5)-COLUMN(FAMILLES)+1),"")</f>
        <v>OVERALLS WOVEN</v>
      </c>
      <c r="B271" s="5" t="str">
        <f t="array" aca="1" ref="B271" ca="1">IF(INDEX($A:$A,MIN(IF(COMPILFAM&lt;&gt;"",IF(COUNTIF(B$1:B270,COMPILFAM)=0,ROW(COMPILFAM),ROWS(COMPILFAM)+ROW(COMPILFAM)))))=0,"",INDEX($A:$A,MIN(IF(COMPILFAM&lt;&gt;"",IF(COUNTIF(B$1:B270,COMPILFAM)=0,ROW(COMPILFAM),ROWS(COMPILFAM)+ROW(COMPILFAM))))))</f>
        <v/>
      </c>
      <c r="C271" s="25"/>
      <c r="D271" s="25"/>
      <c r="E271" s="25"/>
    </row>
    <row r="272" spans="1:5">
      <c r="A272" s="5" t="str">
        <f t="array" aca="1" ref="A272" ca="1">IF(ROWS($2:272)&lt;=COUNTA(FAMILLES),INDEX(FAMILLES,SMALL(IF(FAMILLES&lt;&gt;"",ROW(INDIRECT("1:"&amp;ROWS(FAMILLES)))),ROWS($2:272)),MOD(SMALL(IF(FAMILLES&lt;&gt;"",ROW(INDIRECT("1:"&amp;ROWS(FAMILLES)))*10^5+COLUMN(FAMILLES)),ROWS($2:272)),10^5)-COLUMN(FAMILLES)+1),"")</f>
        <v>SHIRTS WOVEN</v>
      </c>
      <c r="B272" s="5" t="str">
        <f t="array" aca="1" ref="B272" ca="1">IF(INDEX($A:$A,MIN(IF(COMPILFAM&lt;&gt;"",IF(COUNTIF(B$1:B271,COMPILFAM)=0,ROW(COMPILFAM),ROWS(COMPILFAM)+ROW(COMPILFAM)))))=0,"",INDEX($A:$A,MIN(IF(COMPILFAM&lt;&gt;"",IF(COUNTIF(B$1:B271,COMPILFAM)=0,ROW(COMPILFAM),ROWS(COMPILFAM)+ROW(COMPILFAM))))))</f>
        <v/>
      </c>
      <c r="C272" s="25"/>
      <c r="D272" s="25"/>
      <c r="E272" s="25"/>
    </row>
    <row r="273" spans="1:5">
      <c r="A273" s="5" t="str">
        <f t="array" aca="1" ref="A273" ca="1">IF(ROWS($2:273)&lt;=COUNTA(FAMILLES),INDEX(FAMILLES,SMALL(IF(FAMILLES&lt;&gt;"",ROW(INDIRECT("1:"&amp;ROWS(FAMILLES)))),ROWS($2:273)),MOD(SMALL(IF(FAMILLES&lt;&gt;"",ROW(INDIRECT("1:"&amp;ROWS(FAMILLES)))*10^5+COLUMN(FAMILLES)),ROWS($2:273)),10^5)-COLUMN(FAMILLES)+1),"")</f>
        <v>PADDED BRA</v>
      </c>
      <c r="B273" s="5" t="str">
        <f t="array" aca="1" ref="B273" ca="1">IF(INDEX($A:$A,MIN(IF(COMPILFAM&lt;&gt;"",IF(COUNTIF(B$1:B272,COMPILFAM)=0,ROW(COMPILFAM),ROWS(COMPILFAM)+ROW(COMPILFAM)))))=0,"",INDEX($A:$A,MIN(IF(COMPILFAM&lt;&gt;"",IF(COUNTIF(B$1:B272,COMPILFAM)=0,ROW(COMPILFAM),ROWS(COMPILFAM)+ROW(COMPILFAM))))))</f>
        <v/>
      </c>
      <c r="C273" s="25"/>
      <c r="D273" s="25"/>
      <c r="E273" s="25"/>
    </row>
    <row r="274" spans="1:5">
      <c r="A274" s="5" t="str">
        <f t="array" aca="1" ref="A274" ca="1">IF(ROWS($2:274)&lt;=COUNTA(FAMILLES),INDEX(FAMILLES,SMALL(IF(FAMILLES&lt;&gt;"",ROW(INDIRECT("1:"&amp;ROWS(FAMILLES)))),ROWS($2:274)),MOD(SMALL(IF(FAMILLES&lt;&gt;"",ROW(INDIRECT("1:"&amp;ROWS(FAMILLES)))*10^5+COLUMN(FAMILLES)),ROWS($2:274)),10^5)-COLUMN(FAMILLES)+1),"")</f>
        <v>SHORTS</v>
      </c>
      <c r="B274" s="5" t="str">
        <f t="array" aca="1" ref="B274" ca="1">IF(INDEX($A:$A,MIN(IF(COMPILFAM&lt;&gt;"",IF(COUNTIF(B$1:B273,COMPILFAM)=0,ROW(COMPILFAM),ROWS(COMPILFAM)+ROW(COMPILFAM)))))=0,"",INDEX($A:$A,MIN(IF(COMPILFAM&lt;&gt;"",IF(COUNTIF(B$1:B273,COMPILFAM)=0,ROW(COMPILFAM),ROWS(COMPILFAM)+ROW(COMPILFAM))))))</f>
        <v/>
      </c>
      <c r="C274" s="25"/>
      <c r="D274" s="25"/>
      <c r="E274" s="25"/>
    </row>
    <row r="275" spans="1:5">
      <c r="A275" s="5" t="str">
        <f t="array" aca="1" ref="A275" ca="1">IF(ROWS($2:275)&lt;=COUNTA(FAMILLES),INDEX(FAMILLES,SMALL(IF(FAMILLES&lt;&gt;"",ROW(INDIRECT("1:"&amp;ROWS(FAMILLES)))),ROWS($2:275)),MOD(SMALL(IF(FAMILLES&lt;&gt;"",ROW(INDIRECT("1:"&amp;ROWS(FAMILLES)))*10^5+COLUMN(FAMILLES)),ROWS($2:275)),10^5)-COLUMN(FAMILLES)+1),"")</f>
        <v>PAN?TALON VELOUR</v>
      </c>
      <c r="B275" s="5" t="str">
        <f t="array" aca="1" ref="B275" ca="1">IF(INDEX($A:$A,MIN(IF(COMPILFAM&lt;&gt;"",IF(COUNTIF(B$1:B274,COMPILFAM)=0,ROW(COMPILFAM),ROWS(COMPILFAM)+ROW(COMPILFAM)))))=0,"",INDEX($A:$A,MIN(IF(COMPILFAM&lt;&gt;"",IF(COUNTIF(B$1:B274,COMPILFAM)=0,ROW(COMPILFAM),ROWS(COMPILFAM)+ROW(COMPILFAM))))))</f>
        <v/>
      </c>
      <c r="C275" s="25"/>
      <c r="D275" s="25"/>
      <c r="E275" s="25"/>
    </row>
    <row r="276" spans="1:5">
      <c r="A276" s="5" t="str">
        <f t="array" aca="1" ref="A276" ca="1">IF(ROWS($2:276)&lt;=COUNTA(FAMILLES),INDEX(FAMILLES,SMALL(IF(FAMILLES&lt;&gt;"",ROW(INDIRECT("1:"&amp;ROWS(FAMILLES)))),ROWS($2:276)),MOD(SMALL(IF(FAMILLES&lt;&gt;"",ROW(INDIRECT("1:"&amp;ROWS(FAMILLES)))*10^5+COLUMN(FAMILLES)),ROWS($2:276)),10^5)-COLUMN(FAMILLES)+1),"")</f>
        <v>SHORTS DENIM</v>
      </c>
      <c r="B276" s="5" t="str">
        <f t="array" aca="1" ref="B276" ca="1">IF(INDEX($A:$A,MIN(IF(COMPILFAM&lt;&gt;"",IF(COUNTIF(B$1:B275,COMPILFAM)=0,ROW(COMPILFAM),ROWS(COMPILFAM)+ROW(COMPILFAM)))))=0,"",INDEX($A:$A,MIN(IF(COMPILFAM&lt;&gt;"",IF(COUNTIF(B$1:B275,COMPILFAM)=0,ROW(COMPILFAM),ROWS(COMPILFAM)+ROW(COMPILFAM))))))</f>
        <v/>
      </c>
      <c r="C276" s="25"/>
      <c r="D276" s="25"/>
      <c r="E276" s="25"/>
    </row>
    <row r="277" spans="1:5">
      <c r="A277" s="5" t="str">
        <f t="array" aca="1" ref="A277" ca="1">IF(ROWS($2:277)&lt;=COUNTA(FAMILLES),INDEX(FAMILLES,SMALL(IF(FAMILLES&lt;&gt;"",ROW(INDIRECT("1:"&amp;ROWS(FAMILLES)))),ROWS($2:277)),MOD(SMALL(IF(FAMILLES&lt;&gt;"",ROW(INDIRECT("1:"&amp;ROWS(FAMILLES)))*10^5+COLUMN(FAMILLES)),ROWS($2:277)),10^5)-COLUMN(FAMILLES)+1),"")</f>
        <v>PANT</v>
      </c>
      <c r="B277" s="5" t="str">
        <f t="array" aca="1" ref="B277" ca="1">IF(INDEX($A:$A,MIN(IF(COMPILFAM&lt;&gt;"",IF(COUNTIF(B$1:B276,COMPILFAM)=0,ROW(COMPILFAM),ROWS(COMPILFAM)+ROW(COMPILFAM)))))=0,"",INDEX($A:$A,MIN(IF(COMPILFAM&lt;&gt;"",IF(COUNTIF(B$1:B276,COMPILFAM)=0,ROW(COMPILFAM),ROWS(COMPILFAM)+ROW(COMPILFAM))))))</f>
        <v/>
      </c>
      <c r="C277" s="25"/>
      <c r="D277" s="25"/>
      <c r="E277" s="25"/>
    </row>
    <row r="278" spans="1:5">
      <c r="A278" s="5" t="str">
        <f t="array" aca="1" ref="A278" ca="1">IF(ROWS($2:278)&lt;=COUNTA(FAMILLES),INDEX(FAMILLES,SMALL(IF(FAMILLES&lt;&gt;"",ROW(INDIRECT("1:"&amp;ROWS(FAMILLES)))),ROWS($2:278)),MOD(SMALL(IF(FAMILLES&lt;&gt;"",ROW(INDIRECT("1:"&amp;ROWS(FAMILLES)))*10^5+COLUMN(FAMILLES)),ROWS($2:278)),10^5)-COLUMN(FAMILLES)+1),"")</f>
        <v>SHORTS KNITTED</v>
      </c>
      <c r="B278" s="5" t="str">
        <f t="array" aca="1" ref="B278" ca="1">IF(INDEX($A:$A,MIN(IF(COMPILFAM&lt;&gt;"",IF(COUNTIF(B$1:B277,COMPILFAM)=0,ROW(COMPILFAM),ROWS(COMPILFAM)+ROW(COMPILFAM)))))=0,"",INDEX($A:$A,MIN(IF(COMPILFAM&lt;&gt;"",IF(COUNTIF(B$1:B277,COMPILFAM)=0,ROW(COMPILFAM),ROWS(COMPILFAM)+ROW(COMPILFAM))))))</f>
        <v/>
      </c>
      <c r="C278" s="25"/>
      <c r="D278" s="25"/>
      <c r="E278" s="25"/>
    </row>
    <row r="279" spans="1:5">
      <c r="A279" s="5" t="str">
        <f t="array" aca="1" ref="A279" ca="1">IF(ROWS($2:279)&lt;=COUNTA(FAMILLES),INDEX(FAMILLES,SMALL(IF(FAMILLES&lt;&gt;"",ROW(INDIRECT("1:"&amp;ROWS(FAMILLES)))),ROWS($2:279)),MOD(SMALL(IF(FAMILLES&lt;&gt;"",ROW(INDIRECT("1:"&amp;ROWS(FAMILLES)))*10^5+COLUMN(FAMILLES)),ROWS($2:279)),10^5)-COLUMN(FAMILLES)+1),"")</f>
        <v>PANTALON</v>
      </c>
      <c r="B279" s="5" t="str">
        <f t="array" aca="1" ref="B279" ca="1">IF(INDEX($A:$A,MIN(IF(COMPILFAM&lt;&gt;"",IF(COUNTIF(B$1:B278,COMPILFAM)=0,ROW(COMPILFAM),ROWS(COMPILFAM)+ROW(COMPILFAM)))))=0,"",INDEX($A:$A,MIN(IF(COMPILFAM&lt;&gt;"",IF(COUNTIF(B$1:B278,COMPILFAM)=0,ROW(COMPILFAM),ROWS(COMPILFAM)+ROW(COMPILFAM))))))</f>
        <v/>
      </c>
      <c r="C279" s="25"/>
      <c r="D279" s="25"/>
      <c r="E279" s="25"/>
    </row>
    <row r="280" spans="1:5">
      <c r="A280" s="5" t="str">
        <f t="array" aca="1" ref="A280" ca="1">IF(ROWS($2:280)&lt;=COUNTA(FAMILLES),INDEX(FAMILLES,SMALL(IF(FAMILLES&lt;&gt;"",ROW(INDIRECT("1:"&amp;ROWS(FAMILLES)))),ROWS($2:280)),MOD(SMALL(IF(FAMILLES&lt;&gt;"",ROW(INDIRECT("1:"&amp;ROWS(FAMILLES)))*10^5+COLUMN(FAMILLES)),ROWS($2:280)),10^5)-COLUMN(FAMILLES)+1),"")</f>
        <v>SHORTS WOVEN</v>
      </c>
      <c r="B280" s="5" t="str">
        <f t="array" aca="1" ref="B280" ca="1">IF(INDEX($A:$A,MIN(IF(COMPILFAM&lt;&gt;"",IF(COUNTIF(B$1:B279,COMPILFAM)=0,ROW(COMPILFAM),ROWS(COMPILFAM)+ROW(COMPILFAM)))))=0,"",INDEX($A:$A,MIN(IF(COMPILFAM&lt;&gt;"",IF(COUNTIF(B$1:B279,COMPILFAM)=0,ROW(COMPILFAM),ROWS(COMPILFAM)+ROW(COMPILFAM))))))</f>
        <v/>
      </c>
      <c r="C280" s="25"/>
      <c r="D280" s="25"/>
      <c r="E280" s="25"/>
    </row>
    <row r="281" spans="1:5">
      <c r="A281" s="5" t="str">
        <f t="array" aca="1" ref="A281" ca="1">IF(ROWS($2:281)&lt;=COUNTA(FAMILLES),INDEX(FAMILLES,SMALL(IF(FAMILLES&lt;&gt;"",ROW(INDIRECT("1:"&amp;ROWS(FAMILLES)))),ROWS($2:281)),MOD(SMALL(IF(FAMILLES&lt;&gt;"",ROW(INDIRECT("1:"&amp;ROWS(FAMILLES)))*10^5+COLUMN(FAMILLES)),ROWS($2:281)),10^5)-COLUMN(FAMILLES)+1),"")</f>
        <v>PANTALONS</v>
      </c>
      <c r="B281" s="5" t="str">
        <f t="array" aca="1" ref="B281" ca="1">IF(INDEX($A:$A,MIN(IF(COMPILFAM&lt;&gt;"",IF(COUNTIF(B$1:B280,COMPILFAM)=0,ROW(COMPILFAM),ROWS(COMPILFAM)+ROW(COMPILFAM)))))=0,"",INDEX($A:$A,MIN(IF(COMPILFAM&lt;&gt;"",IF(COUNTIF(B$1:B280,COMPILFAM)=0,ROW(COMPILFAM),ROWS(COMPILFAM)+ROW(COMPILFAM))))))</f>
        <v/>
      </c>
      <c r="C281" s="25"/>
      <c r="D281" s="25"/>
      <c r="E281" s="25"/>
    </row>
    <row r="282" spans="1:5">
      <c r="A282" s="5" t="str">
        <f t="array" aca="1" ref="A282" ca="1">IF(ROWS($2:282)&lt;=COUNTA(FAMILLES),INDEX(FAMILLES,SMALL(IF(FAMILLES&lt;&gt;"",ROW(INDIRECT("1:"&amp;ROWS(FAMILLES)))),ROWS($2:282)),MOD(SMALL(IF(FAMILLES&lt;&gt;"",ROW(INDIRECT("1:"&amp;ROWS(FAMILLES)))*10^5+COLUMN(FAMILLES)),ROWS($2:282)),10^5)-COLUMN(FAMILLES)+1),"")</f>
        <v>SINGLE BLAZER</v>
      </c>
      <c r="B282" s="5" t="str">
        <f t="array" aca="1" ref="B282" ca="1">IF(INDEX($A:$A,MIN(IF(COMPILFAM&lt;&gt;"",IF(COUNTIF(B$1:B281,COMPILFAM)=0,ROW(COMPILFAM),ROWS(COMPILFAM)+ROW(COMPILFAM)))))=0,"",INDEX($A:$A,MIN(IF(COMPILFAM&lt;&gt;"",IF(COUNTIF(B$1:B281,COMPILFAM)=0,ROW(COMPILFAM),ROWS(COMPILFAM)+ROW(COMPILFAM))))))</f>
        <v/>
      </c>
      <c r="C282" s="25"/>
      <c r="D282" s="25"/>
      <c r="E282" s="25"/>
    </row>
    <row r="283" spans="1:5">
      <c r="A283" s="5" t="str">
        <f t="array" aca="1" ref="A283" ca="1">IF(ROWS($2:283)&lt;=COUNTA(FAMILLES),INDEX(FAMILLES,SMALL(IF(FAMILLES&lt;&gt;"",ROW(INDIRECT("1:"&amp;ROWS(FAMILLES)))),ROWS($2:283)),MOD(SMALL(IF(FAMILLES&lt;&gt;"",ROW(INDIRECT("1:"&amp;ROWS(FAMILLES)))*10^5+COLUMN(FAMILLES)),ROWS($2:283)),10^5)-COLUMN(FAMILLES)+1),"")</f>
        <v>PANTS</v>
      </c>
      <c r="B283" s="5" t="str">
        <f t="array" aca="1" ref="B283" ca="1">IF(INDEX($A:$A,MIN(IF(COMPILFAM&lt;&gt;"",IF(COUNTIF(B$1:B282,COMPILFAM)=0,ROW(COMPILFAM),ROWS(COMPILFAM)+ROW(COMPILFAM)))))=0,"",INDEX($A:$A,MIN(IF(COMPILFAM&lt;&gt;"",IF(COUNTIF(B$1:B282,COMPILFAM)=0,ROW(COMPILFAM),ROWS(COMPILFAM)+ROW(COMPILFAM))))))</f>
        <v/>
      </c>
      <c r="C283" s="25"/>
      <c r="D283" s="25"/>
      <c r="E283" s="25"/>
    </row>
    <row r="284" spans="1:5">
      <c r="A284" s="5" t="str">
        <f t="array" aca="1" ref="A284" ca="1">IF(ROWS($2:284)&lt;=COUNTA(FAMILLES),INDEX(FAMILLES,SMALL(IF(FAMILLES&lt;&gt;"",ROW(INDIRECT("1:"&amp;ROWS(FAMILLES)))),ROWS($2:284)),MOD(SMALL(IF(FAMILLES&lt;&gt;"",ROW(INDIRECT("1:"&amp;ROWS(FAMILLES)))*10^5+COLUMN(FAMILLES)),ROWS($2:284)),10^5)-COLUMN(FAMILLES)+1),"")</f>
        <v>SINGLE DESSES</v>
      </c>
      <c r="B284" s="5" t="str">
        <f t="array" aca="1" ref="B284" ca="1">IF(INDEX($A:$A,MIN(IF(COMPILFAM&lt;&gt;"",IF(COUNTIF(B$1:B283,COMPILFAM)=0,ROW(COMPILFAM),ROWS(COMPILFAM)+ROW(COMPILFAM)))))=0,"",INDEX($A:$A,MIN(IF(COMPILFAM&lt;&gt;"",IF(COUNTIF(B$1:B283,COMPILFAM)=0,ROW(COMPILFAM),ROWS(COMPILFAM)+ROW(COMPILFAM))))))</f>
        <v/>
      </c>
      <c r="C284" s="25"/>
      <c r="D284" s="25"/>
      <c r="E284" s="25"/>
    </row>
    <row r="285" spans="1:5">
      <c r="A285" s="5" t="str">
        <f t="array" aca="1" ref="A285" ca="1">IF(ROWS($2:285)&lt;=COUNTA(FAMILLES),INDEX(FAMILLES,SMALL(IF(FAMILLES&lt;&gt;"",ROW(INDIRECT("1:"&amp;ROWS(FAMILLES)))),ROWS($2:285)),MOD(SMALL(IF(FAMILLES&lt;&gt;"",ROW(INDIRECT("1:"&amp;ROWS(FAMILLES)))*10^5+COLUMN(FAMILLES)),ROWS($2:285)),10^5)-COLUMN(FAMILLES)+1),"")</f>
        <v>PANTS DENIM</v>
      </c>
      <c r="B285" s="5" t="str">
        <f t="array" aca="1" ref="B285" ca="1">IF(INDEX($A:$A,MIN(IF(COMPILFAM&lt;&gt;"",IF(COUNTIF(B$1:B284,COMPILFAM)=0,ROW(COMPILFAM),ROWS(COMPILFAM)+ROW(COMPILFAM)))))=0,"",INDEX($A:$A,MIN(IF(COMPILFAM&lt;&gt;"",IF(COUNTIF(B$1:B284,COMPILFAM)=0,ROW(COMPILFAM),ROWS(COMPILFAM)+ROW(COMPILFAM))))))</f>
        <v/>
      </c>
      <c r="C285" s="25"/>
      <c r="D285" s="25"/>
      <c r="E285" s="25"/>
    </row>
    <row r="286" spans="1:5">
      <c r="A286" s="5" t="str">
        <f t="array" aca="1" ref="A286" ca="1">IF(ROWS($2:286)&lt;=COUNTA(FAMILLES),INDEX(FAMILLES,SMALL(IF(FAMILLES&lt;&gt;"",ROW(INDIRECT("1:"&amp;ROWS(FAMILLES)))),ROWS($2:286)),MOD(SMALL(IF(FAMILLES&lt;&gt;"",ROW(INDIRECT("1:"&amp;ROWS(FAMILLES)))*10^5+COLUMN(FAMILLES)),ROWS($2:286)),10^5)-COLUMN(FAMILLES)+1),"")</f>
        <v>SINGLE PANT</v>
      </c>
      <c r="B286" s="5" t="str">
        <f t="array" aca="1" ref="B286" ca="1">IF(INDEX($A:$A,MIN(IF(COMPILFAM&lt;&gt;"",IF(COUNTIF(B$1:B285,COMPILFAM)=0,ROW(COMPILFAM),ROWS(COMPILFAM)+ROW(COMPILFAM)))))=0,"",INDEX($A:$A,MIN(IF(COMPILFAM&lt;&gt;"",IF(COUNTIF(B$1:B285,COMPILFAM)=0,ROW(COMPILFAM),ROWS(COMPILFAM)+ROW(COMPILFAM))))))</f>
        <v/>
      </c>
      <c r="C286" s="25"/>
      <c r="D286" s="25"/>
      <c r="E286" s="25"/>
    </row>
    <row r="287" spans="1:5">
      <c r="A287" s="5" t="str">
        <f t="array" aca="1" ref="A287" ca="1">IF(ROWS($2:287)&lt;=COUNTA(FAMILLES),INDEX(FAMILLES,SMALL(IF(FAMILLES&lt;&gt;"",ROW(INDIRECT("1:"&amp;ROWS(FAMILLES)))),ROWS($2:287)),MOD(SMALL(IF(FAMILLES&lt;&gt;"",ROW(INDIRECT("1:"&amp;ROWS(FAMILLES)))*10^5+COLUMN(FAMILLES)),ROWS($2:287)),10^5)-COLUMN(FAMILLES)+1),"")</f>
        <v>PANTS KNITTED</v>
      </c>
      <c r="B287" s="5" t="str">
        <f t="array" aca="1" ref="B287" ca="1">IF(INDEX($A:$A,MIN(IF(COMPILFAM&lt;&gt;"",IF(COUNTIF(B$1:B286,COMPILFAM)=0,ROW(COMPILFAM),ROWS(COMPILFAM)+ROW(COMPILFAM)))))=0,"",INDEX($A:$A,MIN(IF(COMPILFAM&lt;&gt;"",IF(COUNTIF(B$1:B286,COMPILFAM)=0,ROW(COMPILFAM),ROWS(COMPILFAM)+ROW(COMPILFAM))))))</f>
        <v/>
      </c>
      <c r="C287" s="25"/>
      <c r="D287" s="25"/>
      <c r="E287" s="25"/>
    </row>
    <row r="288" spans="1:5">
      <c r="A288" s="5" t="str">
        <f t="array" aca="1" ref="A288" ca="1">IF(ROWS($2:288)&lt;=COUNTA(FAMILLES),INDEX(FAMILLES,SMALL(IF(FAMILLES&lt;&gt;"",ROW(INDIRECT("1:"&amp;ROWS(FAMILLES)))),ROWS($2:288)),MOD(SMALL(IF(FAMILLES&lt;&gt;"",ROW(INDIRECT("1:"&amp;ROWS(FAMILLES)))*10^5+COLUMN(FAMILLES)),ROWS($2:288)),10^5)-COLUMN(FAMILLES)+1),"")</f>
        <v>SKIRTS</v>
      </c>
      <c r="B288" s="5" t="str">
        <f t="array" aca="1" ref="B288" ca="1">IF(INDEX($A:$A,MIN(IF(COMPILFAM&lt;&gt;"",IF(COUNTIF(B$1:B287,COMPILFAM)=0,ROW(COMPILFAM),ROWS(COMPILFAM)+ROW(COMPILFAM)))))=0,"",INDEX($A:$A,MIN(IF(COMPILFAM&lt;&gt;"",IF(COUNTIF(B$1:B287,COMPILFAM)=0,ROW(COMPILFAM),ROWS(COMPILFAM)+ROW(COMPILFAM))))))</f>
        <v/>
      </c>
      <c r="C288" s="25"/>
      <c r="D288" s="25"/>
      <c r="E288" s="25"/>
    </row>
    <row r="289" spans="1:5">
      <c r="A289" s="5" t="str">
        <f t="array" aca="1" ref="A289" ca="1">IF(ROWS($2:289)&lt;=COUNTA(FAMILLES),INDEX(FAMILLES,SMALL(IF(FAMILLES&lt;&gt;"",ROW(INDIRECT("1:"&amp;ROWS(FAMILLES)))),ROWS($2:289)),MOD(SMALL(IF(FAMILLES&lt;&gt;"",ROW(INDIRECT("1:"&amp;ROWS(FAMILLES)))*10^5+COLUMN(FAMILLES)),ROWS($2:289)),10^5)-COLUMN(FAMILLES)+1),"")</f>
        <v>PANTS LEATHER</v>
      </c>
      <c r="B289" s="5" t="str">
        <f t="array" aca="1" ref="B289" ca="1">IF(INDEX($A:$A,MIN(IF(COMPILFAM&lt;&gt;"",IF(COUNTIF(B$1:B288,COMPILFAM)=0,ROW(COMPILFAM),ROWS(COMPILFAM)+ROW(COMPILFAM)))))=0,"",INDEX($A:$A,MIN(IF(COMPILFAM&lt;&gt;"",IF(COUNTIF(B$1:B288,COMPILFAM)=0,ROW(COMPILFAM),ROWS(COMPILFAM)+ROW(COMPILFAM))))))</f>
        <v/>
      </c>
      <c r="C289" s="25"/>
      <c r="D289" s="25"/>
      <c r="E289" s="25"/>
    </row>
    <row r="290" spans="1:5">
      <c r="A290" s="5" t="str">
        <f t="array" aca="1" ref="A290" ca="1">IF(ROWS($2:290)&lt;=COUNTA(FAMILLES),INDEX(FAMILLES,SMALL(IF(FAMILLES&lt;&gt;"",ROW(INDIRECT("1:"&amp;ROWS(FAMILLES)))),ROWS($2:290)),MOD(SMALL(IF(FAMILLES&lt;&gt;"",ROW(INDIRECT("1:"&amp;ROWS(FAMILLES)))*10^5+COLUMN(FAMILLES)),ROWS($2:290)),10^5)-COLUMN(FAMILLES)+1),"")</f>
        <v>SKIRTS DENIM</v>
      </c>
      <c r="B290" s="5" t="str">
        <f t="array" aca="1" ref="B290" ca="1">IF(INDEX($A:$A,MIN(IF(COMPILFAM&lt;&gt;"",IF(COUNTIF(B$1:B289,COMPILFAM)=0,ROW(COMPILFAM),ROWS(COMPILFAM)+ROW(COMPILFAM)))))=0,"",INDEX($A:$A,MIN(IF(COMPILFAM&lt;&gt;"",IF(COUNTIF(B$1:B289,COMPILFAM)=0,ROW(COMPILFAM),ROWS(COMPILFAM)+ROW(COMPILFAM))))))</f>
        <v/>
      </c>
      <c r="C290" s="25"/>
      <c r="D290" s="25"/>
      <c r="E290" s="25"/>
    </row>
    <row r="291" spans="1:5">
      <c r="A291" s="5" t="str">
        <f t="array" aca="1" ref="A291" ca="1">IF(ROWS($2:291)&lt;=COUNTA(FAMILLES),INDEX(FAMILLES,SMALL(IF(FAMILLES&lt;&gt;"",ROW(INDIRECT("1:"&amp;ROWS(FAMILLES)))),ROWS($2:291)),MOD(SMALL(IF(FAMILLES&lt;&gt;"",ROW(INDIRECT("1:"&amp;ROWS(FAMILLES)))*10^5+COLUMN(FAMILLES)),ROWS($2:291)),10^5)-COLUMN(FAMILLES)+1),"")</f>
        <v>PANTS SUIT</v>
      </c>
      <c r="B291" s="5" t="str">
        <f t="array" aca="1" ref="B291" ca="1">IF(INDEX($A:$A,MIN(IF(COMPILFAM&lt;&gt;"",IF(COUNTIF(B$1:B290,COMPILFAM)=0,ROW(COMPILFAM),ROWS(COMPILFAM)+ROW(COMPILFAM)))))=0,"",INDEX($A:$A,MIN(IF(COMPILFAM&lt;&gt;"",IF(COUNTIF(B$1:B290,COMPILFAM)=0,ROW(COMPILFAM),ROWS(COMPILFAM)+ROW(COMPILFAM))))))</f>
        <v/>
      </c>
      <c r="C291" s="25"/>
      <c r="D291" s="25"/>
      <c r="E291" s="25"/>
    </row>
    <row r="292" spans="1:5">
      <c r="A292" s="5" t="str">
        <f t="array" aca="1" ref="A292" ca="1">IF(ROWS($2:292)&lt;=COUNTA(FAMILLES),INDEX(FAMILLES,SMALL(IF(FAMILLES&lt;&gt;"",ROW(INDIRECT("1:"&amp;ROWS(FAMILLES)))),ROWS($2:292)),MOD(SMALL(IF(FAMILLES&lt;&gt;"",ROW(INDIRECT("1:"&amp;ROWS(FAMILLES)))*10^5+COLUMN(FAMILLES)),ROWS($2:292)),10^5)-COLUMN(FAMILLES)+1),"")</f>
        <v>SKIRTS KNITTED</v>
      </c>
      <c r="B292" s="5" t="str">
        <f t="array" aca="1" ref="B292" ca="1">IF(INDEX($A:$A,MIN(IF(COMPILFAM&lt;&gt;"",IF(COUNTIF(B$1:B291,COMPILFAM)=0,ROW(COMPILFAM),ROWS(COMPILFAM)+ROW(COMPILFAM)))))=0,"",INDEX($A:$A,MIN(IF(COMPILFAM&lt;&gt;"",IF(COUNTIF(B$1:B291,COMPILFAM)=0,ROW(COMPILFAM),ROWS(COMPILFAM)+ROW(COMPILFAM))))))</f>
        <v/>
      </c>
      <c r="C292" s="25"/>
      <c r="D292" s="25"/>
      <c r="E292" s="25"/>
    </row>
    <row r="293" spans="1:5">
      <c r="A293" s="5" t="str">
        <f t="array" aca="1" ref="A293" ca="1">IF(ROWS($2:293)&lt;=COUNTA(FAMILLES),INDEX(FAMILLES,SMALL(IF(FAMILLES&lt;&gt;"",ROW(INDIRECT("1:"&amp;ROWS(FAMILLES)))),ROWS($2:293)),MOD(SMALL(IF(FAMILLES&lt;&gt;"",ROW(INDIRECT("1:"&amp;ROWS(FAMILLES)))*10^5+COLUMN(FAMILLES)),ROWS($2:293)),10^5)-COLUMN(FAMILLES)+1),"")</f>
        <v>PANTS WOVEN</v>
      </c>
      <c r="B293" s="5" t="str">
        <f t="array" aca="1" ref="B293" ca="1">IF(INDEX($A:$A,MIN(IF(COMPILFAM&lt;&gt;"",IF(COUNTIF(B$1:B292,COMPILFAM)=0,ROW(COMPILFAM),ROWS(COMPILFAM)+ROW(COMPILFAM)))))=0,"",INDEX($A:$A,MIN(IF(COMPILFAM&lt;&gt;"",IF(COUNTIF(B$1:B292,COMPILFAM)=0,ROW(COMPILFAM),ROWS(COMPILFAM)+ROW(COMPILFAM))))))</f>
        <v/>
      </c>
      <c r="C293" s="25"/>
      <c r="D293" s="25"/>
      <c r="E293" s="25"/>
    </row>
    <row r="294" spans="1:5">
      <c r="A294" s="5" t="str">
        <f t="array" aca="1" ref="A294" ca="1">IF(ROWS($2:294)&lt;=COUNTA(FAMILLES),INDEX(FAMILLES,SMALL(IF(FAMILLES&lt;&gt;"",ROW(INDIRECT("1:"&amp;ROWS(FAMILLES)))),ROWS($2:294)),MOD(SMALL(IF(FAMILLES&lt;&gt;"",ROW(INDIRECT("1:"&amp;ROWS(FAMILLES)))*10^5+COLUMN(FAMILLES)),ROWS($2:294)),10^5)-COLUMN(FAMILLES)+1),"")</f>
        <v>SKIRTS LIGHT WOVEN</v>
      </c>
      <c r="B294" s="5" t="str">
        <f t="array" aca="1" ref="B294" ca="1">IF(INDEX($A:$A,MIN(IF(COMPILFAM&lt;&gt;"",IF(COUNTIF(B$1:B293,COMPILFAM)=0,ROW(COMPILFAM),ROWS(COMPILFAM)+ROW(COMPILFAM)))))=0,"",INDEX($A:$A,MIN(IF(COMPILFAM&lt;&gt;"",IF(COUNTIF(B$1:B293,COMPILFAM)=0,ROW(COMPILFAM),ROWS(COMPILFAM)+ROW(COMPILFAM))))))</f>
        <v/>
      </c>
      <c r="C294" s="25"/>
      <c r="D294" s="25"/>
      <c r="E294" s="25"/>
    </row>
    <row r="295" spans="1:5">
      <c r="A295" s="5" t="str">
        <f t="array" aca="1" ref="A295" ca="1">IF(ROWS($2:295)&lt;=COUNTA(FAMILLES),INDEX(FAMILLES,SMALL(IF(FAMILLES&lt;&gt;"",ROW(INDIRECT("1:"&amp;ROWS(FAMILLES)))),ROWS($2:295)),MOD(SMALL(IF(FAMILLES&lt;&gt;"",ROW(INDIRECT("1:"&amp;ROWS(FAMILLES)))*10^5+COLUMN(FAMILLES)),ROWS($2:295)),10^5)-COLUMN(FAMILLES)+1),"")</f>
        <v>PARAPLUIE</v>
      </c>
      <c r="B295" s="5" t="str">
        <f t="array" aca="1" ref="B295" ca="1">IF(INDEX($A:$A,MIN(IF(COMPILFAM&lt;&gt;"",IF(COUNTIF(B$1:B294,COMPILFAM)=0,ROW(COMPILFAM),ROWS(COMPILFAM)+ROW(COMPILFAM)))))=0,"",INDEX($A:$A,MIN(IF(COMPILFAM&lt;&gt;"",IF(COUNTIF(B$1:B294,COMPILFAM)=0,ROW(COMPILFAM),ROWS(COMPILFAM)+ROW(COMPILFAM))))))</f>
        <v/>
      </c>
      <c r="C295" s="25"/>
      <c r="D295" s="25"/>
      <c r="E295" s="25"/>
    </row>
    <row r="296" spans="1:5">
      <c r="A296" s="5" t="str">
        <f t="array" aca="1" ref="A296" ca="1">IF(ROWS($2:296)&lt;=COUNTA(FAMILLES),INDEX(FAMILLES,SMALL(IF(FAMILLES&lt;&gt;"",ROW(INDIRECT("1:"&amp;ROWS(FAMILLES)))),ROWS($2:296)),MOD(SMALL(IF(FAMILLES&lt;&gt;"",ROW(INDIRECT("1:"&amp;ROWS(FAMILLES)))*10^5+COLUMN(FAMILLES)),ROWS($2:296)),10^5)-COLUMN(FAMILLES)+1),"")</f>
        <v>SKIRTS WOVEN</v>
      </c>
      <c r="B296" s="5" t="str">
        <f t="array" aca="1" ref="B296" ca="1">IF(INDEX($A:$A,MIN(IF(COMPILFAM&lt;&gt;"",IF(COUNTIF(B$1:B295,COMPILFAM)=0,ROW(COMPILFAM),ROWS(COMPILFAM)+ROW(COMPILFAM)))))=0,"",INDEX($A:$A,MIN(IF(COMPILFAM&lt;&gt;"",IF(COUNTIF(B$1:B295,COMPILFAM)=0,ROW(COMPILFAM),ROWS(COMPILFAM)+ROW(COMPILFAM))))))</f>
        <v/>
      </c>
      <c r="C296" s="25"/>
      <c r="D296" s="25"/>
      <c r="E296" s="25"/>
    </row>
    <row r="297" spans="1:5">
      <c r="A297" s="5" t="str">
        <f t="array" aca="1" ref="A297" ca="1">IF(ROWS($2:297)&lt;=COUNTA(FAMILLES),INDEX(FAMILLES,SMALL(IF(FAMILLES&lt;&gt;"",ROW(INDIRECT("1:"&amp;ROWS(FAMILLES)))),ROWS($2:297)),MOD(SMALL(IF(FAMILLES&lt;&gt;"",ROW(INDIRECT("1:"&amp;ROWS(FAMILLES)))*10^5+COLUMN(FAMILLES)),ROWS($2:297)),10^5)-COLUMN(FAMILLES)+1),"")</f>
        <v>POLO SHIRTS</v>
      </c>
      <c r="B297" s="5" t="str">
        <f t="array" aca="1" ref="B297" ca="1">IF(INDEX($A:$A,MIN(IF(COMPILFAM&lt;&gt;"",IF(COUNTIF(B$1:B296,COMPILFAM)=0,ROW(COMPILFAM),ROWS(COMPILFAM)+ROW(COMPILFAM)))))=0,"",INDEX($A:$A,MIN(IF(COMPILFAM&lt;&gt;"",IF(COUNTIF(B$1:B296,COMPILFAM)=0,ROW(COMPILFAM),ROWS(COMPILFAM)+ROW(COMPILFAM))))))</f>
        <v/>
      </c>
      <c r="C297" s="25"/>
      <c r="D297" s="25"/>
      <c r="E297" s="25"/>
    </row>
    <row r="298" spans="1:5">
      <c r="A298" s="5" t="str">
        <f t="array" aca="1" ref="A298" ca="1">IF(ROWS($2:298)&lt;=COUNTA(FAMILLES),INDEX(FAMILLES,SMALL(IF(FAMILLES&lt;&gt;"",ROW(INDIRECT("1:"&amp;ROWS(FAMILLES)))),ROWS($2:298)),MOD(SMALL(IF(FAMILLES&lt;&gt;"",ROW(INDIRECT("1:"&amp;ROWS(FAMILLES)))*10^5+COLUMN(FAMILLES)),ROWS($2:298)),10^5)-COLUMN(FAMILLES)+1),"")</f>
        <v>SNEAKER</v>
      </c>
      <c r="B298" s="5" t="str">
        <f t="array" aca="1" ref="B298" ca="1">IF(INDEX($A:$A,MIN(IF(COMPILFAM&lt;&gt;"",IF(COUNTIF(B$1:B297,COMPILFAM)=0,ROW(COMPILFAM),ROWS(COMPILFAM)+ROW(COMPILFAM)))))=0,"",INDEX($A:$A,MIN(IF(COMPILFAM&lt;&gt;"",IF(COUNTIF(B$1:B297,COMPILFAM)=0,ROW(COMPILFAM),ROWS(COMPILFAM)+ROW(COMPILFAM))))))</f>
        <v/>
      </c>
      <c r="C298" s="25"/>
      <c r="D298" s="25"/>
      <c r="E298" s="25"/>
    </row>
    <row r="299" spans="1:5">
      <c r="A299" s="5" t="str">
        <f t="array" aca="1" ref="A299" ca="1">IF(ROWS($2:299)&lt;=COUNTA(FAMILLES),INDEX(FAMILLES,SMALL(IF(FAMILLES&lt;&gt;"",ROW(INDIRECT("1:"&amp;ROWS(FAMILLES)))),ROWS($2:299)),MOD(SMALL(IF(FAMILLES&lt;&gt;"",ROW(INDIRECT("1:"&amp;ROWS(FAMILLES)))*10^5+COLUMN(FAMILLES)),ROWS($2:299)),10^5)-COLUMN(FAMILLES)+1),"")</f>
        <v>POLOSHIRTS</v>
      </c>
      <c r="B299" s="5" t="str">
        <f t="array" aca="1" ref="B299" ca="1">IF(INDEX($A:$A,MIN(IF(COMPILFAM&lt;&gt;"",IF(COUNTIF(B$1:B298,COMPILFAM)=0,ROW(COMPILFAM),ROWS(COMPILFAM)+ROW(COMPILFAM)))))=0,"",INDEX($A:$A,MIN(IF(COMPILFAM&lt;&gt;"",IF(COUNTIF(B$1:B298,COMPILFAM)=0,ROW(COMPILFAM),ROWS(COMPILFAM)+ROW(COMPILFAM))))))</f>
        <v/>
      </c>
      <c r="C299" s="25"/>
      <c r="D299" s="25"/>
      <c r="E299" s="25"/>
    </row>
    <row r="300" spans="1:5">
      <c r="A300" s="5" t="str">
        <f t="array" aca="1" ref="A300" ca="1">IF(ROWS($2:300)&lt;=COUNTA(FAMILLES),INDEX(FAMILLES,SMALL(IF(FAMILLES&lt;&gt;"",ROW(INDIRECT("1:"&amp;ROWS(FAMILLES)))),ROWS($2:300)),MOD(SMALL(IF(FAMILLES&lt;&gt;"",ROW(INDIRECT("1:"&amp;ROWS(FAMILLES)))*10^5+COLUMN(FAMILLES)),ROWS($2:300)),10^5)-COLUMN(FAMILLES)+1),"")</f>
        <v>SNEAKER LEATHER</v>
      </c>
      <c r="B300" s="5" t="str">
        <f t="array" aca="1" ref="B300" ca="1">IF(INDEX($A:$A,MIN(IF(COMPILFAM&lt;&gt;"",IF(COUNTIF(B$1:B299,COMPILFAM)=0,ROW(COMPILFAM),ROWS(COMPILFAM)+ROW(COMPILFAM)))))=0,"",INDEX($A:$A,MIN(IF(COMPILFAM&lt;&gt;"",IF(COUNTIF(B$1:B299,COMPILFAM)=0,ROW(COMPILFAM),ROWS(COMPILFAM)+ROW(COMPILFAM))))))</f>
        <v/>
      </c>
      <c r="C300" s="25"/>
      <c r="D300" s="25"/>
      <c r="E300" s="25"/>
    </row>
    <row r="301" spans="1:5">
      <c r="A301" s="5" t="str">
        <f t="array" aca="1" ref="A301" ca="1">IF(ROWS($2:301)&lt;=COUNTA(FAMILLES),INDEX(FAMILLES,SMALL(IF(FAMILLES&lt;&gt;"",ROW(INDIRECT("1:"&amp;ROWS(FAMILLES)))),ROWS($2:301)),MOD(SMALL(IF(FAMILLES&lt;&gt;"",ROW(INDIRECT("1:"&amp;ROWS(FAMILLES)))*10^5+COLUMN(FAMILLES)),ROWS($2:301)),10^5)-COLUMN(FAMILLES)+1),"")</f>
        <v>PULLS</v>
      </c>
      <c r="B301" s="5" t="str">
        <f t="array" aca="1" ref="B301" ca="1">IF(INDEX($A:$A,MIN(IF(COMPILFAM&lt;&gt;"",IF(COUNTIF(B$1:B300,COMPILFAM)=0,ROW(COMPILFAM),ROWS(COMPILFAM)+ROW(COMPILFAM)))))=0,"",INDEX($A:$A,MIN(IF(COMPILFAM&lt;&gt;"",IF(COUNTIF(B$1:B300,COMPILFAM)=0,ROW(COMPILFAM),ROWS(COMPILFAM)+ROW(COMPILFAM))))))</f>
        <v/>
      </c>
      <c r="C301" s="25"/>
      <c r="D301" s="25"/>
      <c r="E301" s="25"/>
    </row>
    <row r="302" spans="1:5">
      <c r="A302" s="5" t="str">
        <f t="array" aca="1" ref="A302" ca="1">IF(ROWS($2:302)&lt;=COUNTA(FAMILLES),INDEX(FAMILLES,SMALL(IF(FAMILLES&lt;&gt;"",ROW(INDIRECT("1:"&amp;ROWS(FAMILLES)))),ROWS($2:302)),MOD(SMALL(IF(FAMILLES&lt;&gt;"",ROW(INDIRECT("1:"&amp;ROWS(FAMILLES)))*10^5+COLUMN(FAMILLES)),ROWS($2:302)),10^5)-COLUMN(FAMILLES)+1),"")</f>
        <v>STREETWEAR</v>
      </c>
      <c r="B302" s="5" t="str">
        <f t="array" aca="1" ref="B302" ca="1">IF(INDEX($A:$A,MIN(IF(COMPILFAM&lt;&gt;"",IF(COUNTIF(B$1:B301,COMPILFAM)=0,ROW(COMPILFAM),ROWS(COMPILFAM)+ROW(COMPILFAM)))))=0,"",INDEX($A:$A,MIN(IF(COMPILFAM&lt;&gt;"",IF(COUNTIF(B$1:B301,COMPILFAM)=0,ROW(COMPILFAM),ROWS(COMPILFAM)+ROW(COMPILFAM))))))</f>
        <v/>
      </c>
      <c r="C302" s="25"/>
      <c r="D302" s="25"/>
      <c r="E302" s="25"/>
    </row>
    <row r="303" spans="1:5">
      <c r="A303" s="5" t="str">
        <f t="array" aca="1" ref="A303" ca="1">IF(ROWS($2:303)&lt;=COUNTA(FAMILLES),INDEX(FAMILLES,SMALL(IF(FAMILLES&lt;&gt;"",ROW(INDIRECT("1:"&amp;ROWS(FAMILLES)))),ROWS($2:303)),MOD(SMALL(IF(FAMILLES&lt;&gt;"",ROW(INDIRECT("1:"&amp;ROWS(FAMILLES)))*10^5+COLUMN(FAMILLES)),ROWS($2:303)),10^5)-COLUMN(FAMILLES)+1),"")</f>
        <v>ROBE</v>
      </c>
      <c r="B303" s="5" t="str">
        <f t="array" aca="1" ref="B303" ca="1">IF(INDEX($A:$A,MIN(IF(COMPILFAM&lt;&gt;"",IF(COUNTIF(B$1:B302,COMPILFAM)=0,ROW(COMPILFAM),ROWS(COMPILFAM)+ROW(COMPILFAM)))))=0,"",INDEX($A:$A,MIN(IF(COMPILFAM&lt;&gt;"",IF(COUNTIF(B$1:B302,COMPILFAM)=0,ROW(COMPILFAM),ROWS(COMPILFAM)+ROW(COMPILFAM))))))</f>
        <v/>
      </c>
      <c r="C303" s="25"/>
      <c r="D303" s="25"/>
      <c r="E303" s="25"/>
    </row>
    <row r="304" spans="1:5">
      <c r="A304" s="5" t="str">
        <f t="array" aca="1" ref="A304" ca="1">IF(ROWS($2:304)&lt;=COUNTA(FAMILLES),INDEX(FAMILLES,SMALL(IF(FAMILLES&lt;&gt;"",ROW(INDIRECT("1:"&amp;ROWS(FAMILLES)))),ROWS($2:304)),MOD(SMALL(IF(FAMILLES&lt;&gt;"",ROW(INDIRECT("1:"&amp;ROWS(FAMILLES)))*10^5+COLUMN(FAMILLES)),ROWS($2:304)),10^5)-COLUMN(FAMILLES)+1),"")</f>
        <v>STREETWEAR LEATHER</v>
      </c>
      <c r="B304" s="5" t="str">
        <f t="array" aca="1" ref="B304" ca="1">IF(INDEX($A:$A,MIN(IF(COMPILFAM&lt;&gt;"",IF(COUNTIF(B$1:B303,COMPILFAM)=0,ROW(COMPILFAM),ROWS(COMPILFAM)+ROW(COMPILFAM)))))=0,"",INDEX($A:$A,MIN(IF(COMPILFAM&lt;&gt;"",IF(COUNTIF(B$1:B303,COMPILFAM)=0,ROW(COMPILFAM),ROWS(COMPILFAM)+ROW(COMPILFAM))))))</f>
        <v/>
      </c>
      <c r="C304" s="25"/>
      <c r="D304" s="25"/>
      <c r="E304" s="25"/>
    </row>
    <row r="305" spans="1:5">
      <c r="A305" s="5" t="str">
        <f t="array" aca="1" ref="A305" ca="1">IF(ROWS($2:305)&lt;=COUNTA(FAMILLES),INDEX(FAMILLES,SMALL(IF(FAMILLES&lt;&gt;"",ROW(INDIRECT("1:"&amp;ROWS(FAMILLES)))),ROWS($2:305)),MOD(SMALL(IF(FAMILLES&lt;&gt;"",ROW(INDIRECT("1:"&amp;ROWS(FAMILLES)))*10^5+COLUMN(FAMILLES)),ROWS($2:305)),10^5)-COLUMN(FAMILLES)+1),"")</f>
        <v>SHAWLS / SCARVES</v>
      </c>
      <c r="B305" s="5" t="str">
        <f t="array" aca="1" ref="B305" ca="1">IF(INDEX($A:$A,MIN(IF(COMPILFAM&lt;&gt;"",IF(COUNTIF(B$1:B304,COMPILFAM)=0,ROW(COMPILFAM),ROWS(COMPILFAM)+ROW(COMPILFAM)))))=0,"",INDEX($A:$A,MIN(IF(COMPILFAM&lt;&gt;"",IF(COUNTIF(B$1:B304,COMPILFAM)=0,ROW(COMPILFAM),ROWS(COMPILFAM)+ROW(COMPILFAM))))))</f>
        <v/>
      </c>
      <c r="C305" s="25"/>
      <c r="D305" s="25"/>
      <c r="E305" s="25"/>
    </row>
    <row r="306" spans="1:5">
      <c r="A306" s="5" t="str">
        <f t="array" aca="1" ref="A306" ca="1">IF(ROWS($2:306)&lt;=COUNTA(FAMILLES),INDEX(FAMILLES,SMALL(IF(FAMILLES&lt;&gt;"",ROW(INDIRECT("1:"&amp;ROWS(FAMILLES)))),ROWS($2:306)),MOD(SMALL(IF(FAMILLES&lt;&gt;"",ROW(INDIRECT("1:"&amp;ROWS(FAMILLES)))*10^5+COLUMN(FAMILLES)),ROWS($2:306)),10^5)-COLUMN(FAMILLES)+1),"")</f>
        <v>SUIT BLAZER</v>
      </c>
      <c r="B306" s="5" t="str">
        <f t="array" aca="1" ref="B306" ca="1">IF(INDEX($A:$A,MIN(IF(COMPILFAM&lt;&gt;"",IF(COUNTIF(B$1:B305,COMPILFAM)=0,ROW(COMPILFAM),ROWS(COMPILFAM)+ROW(COMPILFAM)))))=0,"",INDEX($A:$A,MIN(IF(COMPILFAM&lt;&gt;"",IF(COUNTIF(B$1:B305,COMPILFAM)=0,ROW(COMPILFAM),ROWS(COMPILFAM)+ROW(COMPILFAM))))))</f>
        <v/>
      </c>
      <c r="C306" s="25"/>
      <c r="D306" s="25"/>
      <c r="E306" s="25"/>
    </row>
    <row r="307" spans="1:5">
      <c r="A307" s="5" t="str">
        <f t="array" aca="1" ref="A307" ca="1">IF(ROWS($2:307)&lt;=COUNTA(FAMILLES),INDEX(FAMILLES,SMALL(IF(FAMILLES&lt;&gt;"",ROW(INDIRECT("1:"&amp;ROWS(FAMILLES)))),ROWS($2:307)),MOD(SMALL(IF(FAMILLES&lt;&gt;"",ROW(INDIRECT("1:"&amp;ROWS(FAMILLES)))*10^5+COLUMN(FAMILLES)),ROWS($2:307)),10^5)-COLUMN(FAMILLES)+1),"")</f>
        <v>SHAWLS/SCARVES</v>
      </c>
      <c r="B307" s="5" t="str">
        <f t="array" aca="1" ref="B307" ca="1">IF(INDEX($A:$A,MIN(IF(COMPILFAM&lt;&gt;"",IF(COUNTIF(B$1:B306,COMPILFAM)=0,ROW(COMPILFAM),ROWS(COMPILFAM)+ROW(COMPILFAM)))))=0,"",INDEX($A:$A,MIN(IF(COMPILFAM&lt;&gt;"",IF(COUNTIF(B$1:B306,COMPILFAM)=0,ROW(COMPILFAM),ROWS(COMPILFAM)+ROW(COMPILFAM))))))</f>
        <v/>
      </c>
      <c r="C307" s="25"/>
      <c r="D307" s="25"/>
      <c r="E307" s="25"/>
    </row>
    <row r="308" spans="1:5">
      <c r="A308" s="5" t="str">
        <f t="array" aca="1" ref="A308" ca="1">IF(ROWS($2:308)&lt;=COUNTA(FAMILLES),INDEX(FAMILLES,SMALL(IF(FAMILLES&lt;&gt;"",ROW(INDIRECT("1:"&amp;ROWS(FAMILLES)))),ROWS($2:308)),MOD(SMALL(IF(FAMILLES&lt;&gt;"",ROW(INDIRECT("1:"&amp;ROWS(FAMILLES)))*10^5+COLUMN(FAMILLES)),ROWS($2:308)),10^5)-COLUMN(FAMILLES)+1),"")</f>
        <v>SUIT DRESSES</v>
      </c>
      <c r="B308" s="5" t="str">
        <f t="array" aca="1" ref="B308" ca="1">IF(INDEX($A:$A,MIN(IF(COMPILFAM&lt;&gt;"",IF(COUNTIF(B$1:B307,COMPILFAM)=0,ROW(COMPILFAM),ROWS(COMPILFAM)+ROW(COMPILFAM)))))=0,"",INDEX($A:$A,MIN(IF(COMPILFAM&lt;&gt;"",IF(COUNTIF(B$1:B307,COMPILFAM)=0,ROW(COMPILFAM),ROWS(COMPILFAM)+ROW(COMPILFAM))))))</f>
        <v/>
      </c>
      <c r="C308" s="25"/>
      <c r="D308" s="25"/>
      <c r="E308" s="25"/>
    </row>
    <row r="309" spans="1:5">
      <c r="A309" s="5" t="str">
        <f t="array" aca="1" ref="A309" ca="1">IF(ROWS($2:309)&lt;=COUNTA(FAMILLES),INDEX(FAMILLES,SMALL(IF(FAMILLES&lt;&gt;"",ROW(INDIRECT("1:"&amp;ROWS(FAMILLES)))),ROWS($2:309)),MOD(SMALL(IF(FAMILLES&lt;&gt;"",ROW(INDIRECT("1:"&amp;ROWS(FAMILLES)))*10^5+COLUMN(FAMILLES)),ROWS($2:309)),10^5)-COLUMN(FAMILLES)+1),"")</f>
        <v>SHIRTS</v>
      </c>
      <c r="B309" s="5" t="str">
        <f t="array" aca="1" ref="B309" ca="1">IF(INDEX($A:$A,MIN(IF(COMPILFAM&lt;&gt;"",IF(COUNTIF(B$1:B308,COMPILFAM)=0,ROW(COMPILFAM),ROWS(COMPILFAM)+ROW(COMPILFAM)))))=0,"",INDEX($A:$A,MIN(IF(COMPILFAM&lt;&gt;"",IF(COUNTIF(B$1:B308,COMPILFAM)=0,ROW(COMPILFAM),ROWS(COMPILFAM)+ROW(COMPILFAM))))))</f>
        <v/>
      </c>
      <c r="C309" s="25"/>
      <c r="D309" s="25"/>
      <c r="E309" s="25"/>
    </row>
    <row r="310" spans="1:5">
      <c r="A310" s="5" t="str">
        <f t="array" aca="1" ref="A310" ca="1">IF(ROWS($2:310)&lt;=COUNTA(FAMILLES),INDEX(FAMILLES,SMALL(IF(FAMILLES&lt;&gt;"",ROW(INDIRECT("1:"&amp;ROWS(FAMILLES)))),ROWS($2:310)),MOD(SMALL(IF(FAMILLES&lt;&gt;"",ROW(INDIRECT("1:"&amp;ROWS(FAMILLES)))*10^5+COLUMN(FAMILLES)),ROWS($2:310)),10^5)-COLUMN(FAMILLES)+1),"")</f>
        <v>SUIT PANT</v>
      </c>
      <c r="B310" s="5" t="str">
        <f t="array" aca="1" ref="B310" ca="1">IF(INDEX($A:$A,MIN(IF(COMPILFAM&lt;&gt;"",IF(COUNTIF(B$1:B309,COMPILFAM)=0,ROW(COMPILFAM),ROWS(COMPILFAM)+ROW(COMPILFAM)))))=0,"",INDEX($A:$A,MIN(IF(COMPILFAM&lt;&gt;"",IF(COUNTIF(B$1:B309,COMPILFAM)=0,ROW(COMPILFAM),ROWS(COMPILFAM)+ROW(COMPILFAM))))))</f>
        <v/>
      </c>
      <c r="C310" s="25"/>
      <c r="D310" s="25"/>
      <c r="E310" s="25"/>
    </row>
    <row r="311" spans="1:5">
      <c r="A311" s="5" t="str">
        <f t="array" aca="1" ref="A311" ca="1">IF(ROWS($2:311)&lt;=COUNTA(FAMILLES),INDEX(FAMILLES,SMALL(IF(FAMILLES&lt;&gt;"",ROW(INDIRECT("1:"&amp;ROWS(FAMILLES)))),ROWS($2:311)),MOD(SMALL(IF(FAMILLES&lt;&gt;"",ROW(INDIRECT("1:"&amp;ROWS(FAMILLES)))*10^5+COLUMN(FAMILLES)),ROWS($2:311)),10^5)-COLUMN(FAMILLES)+1),"")</f>
        <v>SHIRTS DENIM</v>
      </c>
      <c r="B311" s="5" t="str">
        <f t="array" aca="1" ref="B311" ca="1">IF(INDEX($A:$A,MIN(IF(COMPILFAM&lt;&gt;"",IF(COUNTIF(B$1:B310,COMPILFAM)=0,ROW(COMPILFAM),ROWS(COMPILFAM)+ROW(COMPILFAM)))))=0,"",INDEX($A:$A,MIN(IF(COMPILFAM&lt;&gt;"",IF(COUNTIF(B$1:B310,COMPILFAM)=0,ROW(COMPILFAM),ROWS(COMPILFAM)+ROW(COMPILFAM))))))</f>
        <v/>
      </c>
      <c r="C311" s="25"/>
      <c r="D311" s="25"/>
      <c r="E311" s="25"/>
    </row>
    <row r="312" spans="1:5">
      <c r="A312" s="5" t="str">
        <f t="array" aca="1" ref="A312" ca="1">IF(ROWS($2:312)&lt;=COUNTA(FAMILLES),INDEX(FAMILLES,SMALL(IF(FAMILLES&lt;&gt;"",ROW(INDIRECT("1:"&amp;ROWS(FAMILLES)))),ROWS($2:312)),MOD(SMALL(IF(FAMILLES&lt;&gt;"",ROW(INDIRECT("1:"&amp;ROWS(FAMILLES)))*10^5+COLUMN(FAMILLES)),ROWS($2:312)),10^5)-COLUMN(FAMILLES)+1),"")</f>
        <v>SWEATER</v>
      </c>
      <c r="B312" s="5" t="str">
        <f t="array" aca="1" ref="B312" ca="1">IF(INDEX($A:$A,MIN(IF(COMPILFAM&lt;&gt;"",IF(COUNTIF(B$1:B311,COMPILFAM)=0,ROW(COMPILFAM),ROWS(COMPILFAM)+ROW(COMPILFAM)))))=0,"",INDEX($A:$A,MIN(IF(COMPILFAM&lt;&gt;"",IF(COUNTIF(B$1:B311,COMPILFAM)=0,ROW(COMPILFAM),ROWS(COMPILFAM)+ROW(COMPILFAM))))))</f>
        <v/>
      </c>
      <c r="C312" s="25"/>
      <c r="D312" s="25"/>
      <c r="E312" s="25"/>
    </row>
    <row r="313" spans="1:5">
      <c r="A313" s="5" t="str">
        <f t="array" aca="1" ref="A313" ca="1">IF(ROWS($2:313)&lt;=COUNTA(FAMILLES),INDEX(FAMILLES,SMALL(IF(FAMILLES&lt;&gt;"",ROW(INDIRECT("1:"&amp;ROWS(FAMILLES)))),ROWS($2:313)),MOD(SMALL(IF(FAMILLES&lt;&gt;"",ROW(INDIRECT("1:"&amp;ROWS(FAMILLES)))*10^5+COLUMN(FAMILLES)),ROWS($2:313)),10^5)-COLUMN(FAMILLES)+1),"")</f>
        <v>SHIRTS WOVEN</v>
      </c>
      <c r="B313" s="5" t="str">
        <f t="array" aca="1" ref="B313" ca="1">IF(INDEX($A:$A,MIN(IF(COMPILFAM&lt;&gt;"",IF(COUNTIF(B$1:B312,COMPILFAM)=0,ROW(COMPILFAM),ROWS(COMPILFAM)+ROW(COMPILFAM)))))=0,"",INDEX($A:$A,MIN(IF(COMPILFAM&lt;&gt;"",IF(COUNTIF(B$1:B312,COMPILFAM)=0,ROW(COMPILFAM),ROWS(COMPILFAM)+ROW(COMPILFAM))))))</f>
        <v/>
      </c>
      <c r="C313" s="25"/>
      <c r="D313" s="25"/>
      <c r="E313" s="25"/>
    </row>
    <row r="314" spans="1:5">
      <c r="A314" s="5" t="str">
        <f t="array" aca="1" ref="A314" ca="1">IF(ROWS($2:314)&lt;=COUNTA(FAMILLES),INDEX(FAMILLES,SMALL(IF(FAMILLES&lt;&gt;"",ROW(INDIRECT("1:"&amp;ROWS(FAMILLES)))),ROWS($2:314)),MOD(SMALL(IF(FAMILLES&lt;&gt;"",ROW(INDIRECT("1:"&amp;ROWS(FAMILLES)))*10^5+COLUMN(FAMILLES)),ROWS($2:314)),10^5)-COLUMN(FAMILLES)+1),"")</f>
        <v>SWEATERS</v>
      </c>
      <c r="B314" s="5" t="str">
        <f t="array" aca="1" ref="B314" ca="1">IF(INDEX($A:$A,MIN(IF(COMPILFAM&lt;&gt;"",IF(COUNTIF(B$1:B313,COMPILFAM)=0,ROW(COMPILFAM),ROWS(COMPILFAM)+ROW(COMPILFAM)))))=0,"",INDEX($A:$A,MIN(IF(COMPILFAM&lt;&gt;"",IF(COUNTIF(B$1:B313,COMPILFAM)=0,ROW(COMPILFAM),ROWS(COMPILFAM)+ROW(COMPILFAM))))))</f>
        <v/>
      </c>
      <c r="C314" s="25"/>
      <c r="D314" s="25"/>
      <c r="E314" s="25"/>
    </row>
    <row r="315" spans="1:5">
      <c r="A315" s="5" t="str">
        <f t="array" aca="1" ref="A315" ca="1">IF(ROWS($2:315)&lt;=COUNTA(FAMILLES),INDEX(FAMILLES,SMALL(IF(FAMILLES&lt;&gt;"",ROW(INDIRECT("1:"&amp;ROWS(FAMILLES)))),ROWS($2:315)),MOD(SMALL(IF(FAMILLES&lt;&gt;"",ROW(INDIRECT("1:"&amp;ROWS(FAMILLES)))*10^5+COLUMN(FAMILLES)),ROWS($2:315)),10^5)-COLUMN(FAMILLES)+1),"")</f>
        <v>SHORTS</v>
      </c>
      <c r="B315" s="5" t="str">
        <f t="array" aca="1" ref="B315" ca="1">IF(INDEX($A:$A,MIN(IF(COMPILFAM&lt;&gt;"",IF(COUNTIF(B$1:B314,COMPILFAM)=0,ROW(COMPILFAM),ROWS(COMPILFAM)+ROW(COMPILFAM)))))=0,"",INDEX($A:$A,MIN(IF(COMPILFAM&lt;&gt;"",IF(COUNTIF(B$1:B314,COMPILFAM)=0,ROW(COMPILFAM),ROWS(COMPILFAM)+ROW(COMPILFAM))))))</f>
        <v/>
      </c>
      <c r="C315" s="25"/>
      <c r="D315" s="25"/>
      <c r="E315" s="25"/>
    </row>
    <row r="316" spans="1:5">
      <c r="A316" s="5" t="str">
        <f t="array" aca="1" ref="A316" ca="1">IF(ROWS($2:316)&lt;=COUNTA(FAMILLES),INDEX(FAMILLES,SMALL(IF(FAMILLES&lt;&gt;"",ROW(INDIRECT("1:"&amp;ROWS(FAMILLES)))),ROWS($2:316)),MOD(SMALL(IF(FAMILLES&lt;&gt;"",ROW(INDIRECT("1:"&amp;ROWS(FAMILLES)))*10^5+COLUMN(FAMILLES)),ROWS($2:316)),10^5)-COLUMN(FAMILLES)+1),"")</f>
        <v>SWEATERS CARDIGAN</v>
      </c>
      <c r="B316" s="5" t="str">
        <f t="array" aca="1" ref="B316" ca="1">IF(INDEX($A:$A,MIN(IF(COMPILFAM&lt;&gt;"",IF(COUNTIF(B$1:B315,COMPILFAM)=0,ROW(COMPILFAM),ROWS(COMPILFAM)+ROW(COMPILFAM)))))=0,"",INDEX($A:$A,MIN(IF(COMPILFAM&lt;&gt;"",IF(COUNTIF(B$1:B315,COMPILFAM)=0,ROW(COMPILFAM),ROWS(COMPILFAM)+ROW(COMPILFAM))))))</f>
        <v/>
      </c>
      <c r="C316" s="25"/>
      <c r="D316" s="25"/>
      <c r="E316" s="25"/>
    </row>
    <row r="317" spans="1:5">
      <c r="A317" s="5" t="str">
        <f t="array" aca="1" ref="A317" ca="1">IF(ROWS($2:317)&lt;=COUNTA(FAMILLES),INDEX(FAMILLES,SMALL(IF(FAMILLES&lt;&gt;"",ROW(INDIRECT("1:"&amp;ROWS(FAMILLES)))),ROWS($2:317)),MOD(SMALL(IF(FAMILLES&lt;&gt;"",ROW(INDIRECT("1:"&amp;ROWS(FAMILLES)))*10^5+COLUMN(FAMILLES)),ROWS($2:317)),10^5)-COLUMN(FAMILLES)+1),"")</f>
        <v>SHORTS DENIM</v>
      </c>
      <c r="B317" s="5" t="str">
        <f t="array" aca="1" ref="B317" ca="1">IF(INDEX($A:$A,MIN(IF(COMPILFAM&lt;&gt;"",IF(COUNTIF(B$1:B316,COMPILFAM)=0,ROW(COMPILFAM),ROWS(COMPILFAM)+ROW(COMPILFAM)))))=0,"",INDEX($A:$A,MIN(IF(COMPILFAM&lt;&gt;"",IF(COUNTIF(B$1:B316,COMPILFAM)=0,ROW(COMPILFAM),ROWS(COMPILFAM)+ROW(COMPILFAM))))))</f>
        <v/>
      </c>
      <c r="C317" s="25"/>
      <c r="D317" s="25"/>
      <c r="E317" s="25"/>
    </row>
    <row r="318" spans="1:5">
      <c r="A318" s="5" t="str">
        <f t="array" aca="1" ref="A318" ca="1">IF(ROWS($2:318)&lt;=COUNTA(FAMILLES),INDEX(FAMILLES,SMALL(IF(FAMILLES&lt;&gt;"",ROW(INDIRECT("1:"&amp;ROWS(FAMILLES)))),ROWS($2:318)),MOD(SMALL(IF(FAMILLES&lt;&gt;"",ROW(INDIRECT("1:"&amp;ROWS(FAMILLES)))*10^5+COLUMN(FAMILLES)),ROWS($2:318)),10^5)-COLUMN(FAMILLES)+1),"")</f>
        <v>SWEATSHIRTS</v>
      </c>
      <c r="B318" s="5" t="str">
        <f t="array" aca="1" ref="B318" ca="1">IF(INDEX($A:$A,MIN(IF(COMPILFAM&lt;&gt;"",IF(COUNTIF(B$1:B317,COMPILFAM)=0,ROW(COMPILFAM),ROWS(COMPILFAM)+ROW(COMPILFAM)))))=0,"",INDEX($A:$A,MIN(IF(COMPILFAM&lt;&gt;"",IF(COUNTIF(B$1:B317,COMPILFAM)=0,ROW(COMPILFAM),ROWS(COMPILFAM)+ROW(COMPILFAM))))))</f>
        <v/>
      </c>
      <c r="C318" s="25"/>
      <c r="D318" s="25"/>
      <c r="E318" s="25"/>
    </row>
    <row r="319" spans="1:5">
      <c r="A319" s="5" t="str">
        <f t="array" aca="1" ref="A319" ca="1">IF(ROWS($2:319)&lt;=COUNTA(FAMILLES),INDEX(FAMILLES,SMALL(IF(FAMILLES&lt;&gt;"",ROW(INDIRECT("1:"&amp;ROWS(FAMILLES)))),ROWS($2:319)),MOD(SMALL(IF(FAMILLES&lt;&gt;"",ROW(INDIRECT("1:"&amp;ROWS(FAMILLES)))*10^5+COLUMN(FAMILLES)),ROWS($2:319)),10^5)-COLUMN(FAMILLES)+1),"")</f>
        <v>SHORTS KNITTED</v>
      </c>
      <c r="B319" s="5" t="str">
        <f t="array" aca="1" ref="B319" ca="1">IF(INDEX($A:$A,MIN(IF(COMPILFAM&lt;&gt;"",IF(COUNTIF(B$1:B318,COMPILFAM)=0,ROW(COMPILFAM),ROWS(COMPILFAM)+ROW(COMPILFAM)))))=0,"",INDEX($A:$A,MIN(IF(COMPILFAM&lt;&gt;"",IF(COUNTIF(B$1:B318,COMPILFAM)=0,ROW(COMPILFAM),ROWS(COMPILFAM)+ROW(COMPILFAM))))))</f>
        <v/>
      </c>
      <c r="C319" s="25"/>
      <c r="D319" s="25"/>
      <c r="E319" s="25"/>
    </row>
    <row r="320" spans="1:5">
      <c r="A320" s="5" t="str">
        <f t="array" aca="1" ref="A320" ca="1">IF(ROWS($2:320)&lt;=COUNTA(FAMILLES),INDEX(FAMILLES,SMALL(IF(FAMILLES&lt;&gt;"",ROW(INDIRECT("1:"&amp;ROWS(FAMILLES)))),ROWS($2:320)),MOD(SMALL(IF(FAMILLES&lt;&gt;"",ROW(INDIRECT("1:"&amp;ROWS(FAMILLES)))*10^5+COLUMN(FAMILLES)),ROWS($2:320)),10^5)-COLUMN(FAMILLES)+1),"")</f>
        <v>SWEATSHIRTS CARDIGAN</v>
      </c>
      <c r="B320" s="5" t="str">
        <f t="array" aca="1" ref="B320" ca="1">IF(INDEX($A:$A,MIN(IF(COMPILFAM&lt;&gt;"",IF(COUNTIF(B$1:B319,COMPILFAM)=0,ROW(COMPILFAM),ROWS(COMPILFAM)+ROW(COMPILFAM)))))=0,"",INDEX($A:$A,MIN(IF(COMPILFAM&lt;&gt;"",IF(COUNTIF(B$1:B319,COMPILFAM)=0,ROW(COMPILFAM),ROWS(COMPILFAM)+ROW(COMPILFAM))))))</f>
        <v/>
      </c>
      <c r="C320" s="25"/>
      <c r="D320" s="25"/>
      <c r="E320" s="25"/>
    </row>
    <row r="321" spans="1:5">
      <c r="A321" s="5" t="str">
        <f t="array" aca="1" ref="A321" ca="1">IF(ROWS($2:321)&lt;=COUNTA(FAMILLES),INDEX(FAMILLES,SMALL(IF(FAMILLES&lt;&gt;"",ROW(INDIRECT("1:"&amp;ROWS(FAMILLES)))),ROWS($2:321)),MOD(SMALL(IF(FAMILLES&lt;&gt;"",ROW(INDIRECT("1:"&amp;ROWS(FAMILLES)))*10^5+COLUMN(FAMILLES)),ROWS($2:321)),10^5)-COLUMN(FAMILLES)+1),"")</f>
        <v>SHORTS WOVEN</v>
      </c>
      <c r="B321" s="5" t="str">
        <f t="array" aca="1" ref="B321" ca="1">IF(INDEX($A:$A,MIN(IF(COMPILFAM&lt;&gt;"",IF(COUNTIF(B$1:B320,COMPILFAM)=0,ROW(COMPILFAM),ROWS(COMPILFAM)+ROW(COMPILFAM)))))=0,"",INDEX($A:$A,MIN(IF(COMPILFAM&lt;&gt;"",IF(COUNTIF(B$1:B320,COMPILFAM)=0,ROW(COMPILFAM),ROWS(COMPILFAM)+ROW(COMPILFAM))))))</f>
        <v/>
      </c>
      <c r="C321" s="25"/>
      <c r="D321" s="25"/>
      <c r="E321" s="25"/>
    </row>
    <row r="322" spans="1:5">
      <c r="A322" s="5" t="str">
        <f t="array" aca="1" ref="A322" ca="1">IF(ROWS($2:322)&lt;=COUNTA(FAMILLES),INDEX(FAMILLES,SMALL(IF(FAMILLES&lt;&gt;"",ROW(INDIRECT("1:"&amp;ROWS(FAMILLES)))),ROWS($2:322)),MOD(SMALL(IF(FAMILLES&lt;&gt;"",ROW(INDIRECT("1:"&amp;ROWS(FAMILLES)))*10^5+COLUMN(FAMILLES)),ROWS($2:322)),10^5)-COLUMN(FAMILLES)+1),"")</f>
        <v>SWIMWEAR</v>
      </c>
      <c r="B322" s="5" t="str">
        <f t="array" aca="1" ref="B322" ca="1">IF(INDEX($A:$A,MIN(IF(COMPILFAM&lt;&gt;"",IF(COUNTIF(B$1:B321,COMPILFAM)=0,ROW(COMPILFAM),ROWS(COMPILFAM)+ROW(COMPILFAM)))))=0,"",INDEX($A:$A,MIN(IF(COMPILFAM&lt;&gt;"",IF(COUNTIF(B$1:B321,COMPILFAM)=0,ROW(COMPILFAM),ROWS(COMPILFAM)+ROW(COMPILFAM))))))</f>
        <v/>
      </c>
      <c r="C322" s="25"/>
      <c r="D322" s="25"/>
      <c r="E322" s="25"/>
    </row>
    <row r="323" spans="1:5">
      <c r="A323" s="5" t="str">
        <f t="array" aca="1" ref="A323" ca="1">IF(ROWS($2:323)&lt;=COUNTA(FAMILLES),INDEX(FAMILLES,SMALL(IF(FAMILLES&lt;&gt;"",ROW(INDIRECT("1:"&amp;ROWS(FAMILLES)))),ROWS($2:323)),MOD(SMALL(IF(FAMILLES&lt;&gt;"",ROW(INDIRECT("1:"&amp;ROWS(FAMILLES)))*10^5+COLUMN(FAMILLES)),ROWS($2:323)),10^5)-COLUMN(FAMILLES)+1),"")</f>
        <v>SINGLE BLAZER</v>
      </c>
      <c r="B323" s="5" t="str">
        <f t="array" aca="1" ref="B323" ca="1">IF(INDEX($A:$A,MIN(IF(COMPILFAM&lt;&gt;"",IF(COUNTIF(B$1:B322,COMPILFAM)=0,ROW(COMPILFAM),ROWS(COMPILFAM)+ROW(COMPILFAM)))))=0,"",INDEX($A:$A,MIN(IF(COMPILFAM&lt;&gt;"",IF(COUNTIF(B$1:B322,COMPILFAM)=0,ROW(COMPILFAM),ROWS(COMPILFAM)+ROW(COMPILFAM))))))</f>
        <v/>
      </c>
      <c r="C323" s="25"/>
      <c r="D323" s="25"/>
      <c r="E323" s="25"/>
    </row>
    <row r="324" spans="1:5">
      <c r="A324" s="5" t="str">
        <f t="array" aca="1" ref="A324" ca="1">IF(ROWS($2:324)&lt;=COUNTA(FAMILLES),INDEX(FAMILLES,SMALL(IF(FAMILLES&lt;&gt;"",ROW(INDIRECT("1:"&amp;ROWS(FAMILLES)))),ROWS($2:324)),MOD(SMALL(IF(FAMILLES&lt;&gt;"",ROW(INDIRECT("1:"&amp;ROWS(FAMILLES)))*10^5+COLUMN(FAMILLES)),ROWS($2:324)),10^5)-COLUMN(FAMILLES)+1),"")</f>
        <v>SYNTHETIC BAGS</v>
      </c>
      <c r="B324" s="5" t="str">
        <f t="array" aca="1" ref="B324" ca="1">IF(INDEX($A:$A,MIN(IF(COMPILFAM&lt;&gt;"",IF(COUNTIF(B$1:B323,COMPILFAM)=0,ROW(COMPILFAM),ROWS(COMPILFAM)+ROW(COMPILFAM)))))=0,"",INDEX($A:$A,MIN(IF(COMPILFAM&lt;&gt;"",IF(COUNTIF(B$1:B323,COMPILFAM)=0,ROW(COMPILFAM),ROWS(COMPILFAM)+ROW(COMPILFAM))))))</f>
        <v/>
      </c>
      <c r="C324" s="25"/>
      <c r="D324" s="25"/>
      <c r="E324" s="25"/>
    </row>
    <row r="325" spans="1:5">
      <c r="A325" s="5" t="str">
        <f t="array" aca="1" ref="A325" ca="1">IF(ROWS($2:325)&lt;=COUNTA(FAMILLES),INDEX(FAMILLES,SMALL(IF(FAMILLES&lt;&gt;"",ROW(INDIRECT("1:"&amp;ROWS(FAMILLES)))),ROWS($2:325)),MOD(SMALL(IF(FAMILLES&lt;&gt;"",ROW(INDIRECT("1:"&amp;ROWS(FAMILLES)))*10^5+COLUMN(FAMILLES)),ROWS($2:325)),10^5)-COLUMN(FAMILLES)+1),"")</f>
        <v>SINGLE DESSES</v>
      </c>
      <c r="B325" s="5" t="str">
        <f t="array" aca="1" ref="B325" ca="1">IF(INDEX($A:$A,MIN(IF(COMPILFAM&lt;&gt;"",IF(COUNTIF(B$1:B324,COMPILFAM)=0,ROW(COMPILFAM),ROWS(COMPILFAM)+ROW(COMPILFAM)))))=0,"",INDEX($A:$A,MIN(IF(COMPILFAM&lt;&gt;"",IF(COUNTIF(B$1:B324,COMPILFAM)=0,ROW(COMPILFAM),ROWS(COMPILFAM)+ROW(COMPILFAM))))))</f>
        <v/>
      </c>
      <c r="C325" s="25"/>
      <c r="D325" s="25"/>
      <c r="E325" s="25"/>
    </row>
    <row r="326" spans="1:5">
      <c r="A326" s="5" t="str">
        <f t="array" aca="1" ref="A326" ca="1">IF(ROWS($2:326)&lt;=COUNTA(FAMILLES),INDEX(FAMILLES,SMALL(IF(FAMILLES&lt;&gt;"",ROW(INDIRECT("1:"&amp;ROWS(FAMILLES)))),ROWS($2:326)),MOD(SMALL(IF(FAMILLES&lt;&gt;"",ROW(INDIRECT("1:"&amp;ROWS(FAMILLES)))*10^5+COLUMN(FAMILLES)),ROWS($2:326)),10^5)-COLUMN(FAMILLES)+1),"")</f>
        <v>T-SHIRT</v>
      </c>
      <c r="B326" s="5" t="str">
        <f t="array" aca="1" ref="B326" ca="1">IF(INDEX($A:$A,MIN(IF(COMPILFAM&lt;&gt;"",IF(COUNTIF(B$1:B325,COMPILFAM)=0,ROW(COMPILFAM),ROWS(COMPILFAM)+ROW(COMPILFAM)))))=0,"",INDEX($A:$A,MIN(IF(COMPILFAM&lt;&gt;"",IF(COUNTIF(B$1:B325,COMPILFAM)=0,ROW(COMPILFAM),ROWS(COMPILFAM)+ROW(COMPILFAM))))))</f>
        <v/>
      </c>
      <c r="C326" s="25"/>
      <c r="D326" s="25"/>
      <c r="E326" s="25"/>
    </row>
    <row r="327" spans="1:5">
      <c r="A327" s="5" t="str">
        <f t="array" aca="1" ref="A327" ca="1">IF(ROWS($2:327)&lt;=COUNTA(FAMILLES),INDEX(FAMILLES,SMALL(IF(FAMILLES&lt;&gt;"",ROW(INDIRECT("1:"&amp;ROWS(FAMILLES)))),ROWS($2:327)),MOD(SMALL(IF(FAMILLES&lt;&gt;"",ROW(INDIRECT("1:"&amp;ROWS(FAMILLES)))*10^5+COLUMN(FAMILLES)),ROWS($2:327)),10^5)-COLUMN(FAMILLES)+1),"")</f>
        <v>SINGLE PANT</v>
      </c>
      <c r="B327" s="5" t="str">
        <f t="array" aca="1" ref="B327" ca="1">IF(INDEX($A:$A,MIN(IF(COMPILFAM&lt;&gt;"",IF(COUNTIF(B$1:B326,COMPILFAM)=0,ROW(COMPILFAM),ROWS(COMPILFAM)+ROW(COMPILFAM)))))=0,"",INDEX($A:$A,MIN(IF(COMPILFAM&lt;&gt;"",IF(COUNTIF(B$1:B326,COMPILFAM)=0,ROW(COMPILFAM),ROWS(COMPILFAM)+ROW(COMPILFAM))))))</f>
        <v/>
      </c>
      <c r="C327" s="25"/>
      <c r="D327" s="25"/>
      <c r="E327" s="25"/>
    </row>
    <row r="328" spans="1:5">
      <c r="A328" s="5" t="str">
        <f t="array" aca="1" ref="A328" ca="1">IF(ROWS($2:328)&lt;=COUNTA(FAMILLES),INDEX(FAMILLES,SMALL(IF(FAMILLES&lt;&gt;"",ROW(INDIRECT("1:"&amp;ROWS(FAMILLES)))),ROWS($2:328)),MOD(SMALL(IF(FAMILLES&lt;&gt;"",ROW(INDIRECT("1:"&amp;ROWS(FAMILLES)))*10^5+COLUMN(FAMILLES)),ROWS($2:328)),10^5)-COLUMN(FAMILLES)+1),"")</f>
        <v>T-SHIRTS</v>
      </c>
      <c r="B328" s="5" t="str">
        <f t="array" aca="1" ref="B328" ca="1">IF(INDEX($A:$A,MIN(IF(COMPILFAM&lt;&gt;"",IF(COUNTIF(B$1:B327,COMPILFAM)=0,ROW(COMPILFAM),ROWS(COMPILFAM)+ROW(COMPILFAM)))))=0,"",INDEX($A:$A,MIN(IF(COMPILFAM&lt;&gt;"",IF(COUNTIF(B$1:B327,COMPILFAM)=0,ROW(COMPILFAM),ROWS(COMPILFAM)+ROW(COMPILFAM))))))</f>
        <v/>
      </c>
      <c r="C328" s="25"/>
      <c r="D328" s="25"/>
      <c r="E328" s="25"/>
    </row>
    <row r="329" spans="1:5">
      <c r="A329" s="5" t="str">
        <f t="array" aca="1" ref="A329" ca="1">IF(ROWS($2:329)&lt;=COUNTA(FAMILLES),INDEX(FAMILLES,SMALL(IF(FAMILLES&lt;&gt;"",ROW(INDIRECT("1:"&amp;ROWS(FAMILLES)))),ROWS($2:329)),MOD(SMALL(IF(FAMILLES&lt;&gt;"",ROW(INDIRECT("1:"&amp;ROWS(FAMILLES)))*10^5+COLUMN(FAMILLES)),ROWS($2:329)),10^5)-COLUMN(FAMILLES)+1),"")</f>
        <v>SKIRTS</v>
      </c>
      <c r="B329" s="5" t="str">
        <f t="array" aca="1" ref="B329" ca="1">IF(INDEX($A:$A,MIN(IF(COMPILFAM&lt;&gt;"",IF(COUNTIF(B$1:B328,COMPILFAM)=0,ROW(COMPILFAM),ROWS(COMPILFAM)+ROW(COMPILFAM)))))=0,"",INDEX($A:$A,MIN(IF(COMPILFAM&lt;&gt;"",IF(COUNTIF(B$1:B328,COMPILFAM)=0,ROW(COMPILFAM),ROWS(COMPILFAM)+ROW(COMPILFAM))))))</f>
        <v/>
      </c>
      <c r="C329" s="25"/>
      <c r="D329" s="25"/>
      <c r="E329" s="25"/>
    </row>
    <row r="330" spans="1:5">
      <c r="A330" s="5" t="str">
        <f t="array" aca="1" ref="A330" ca="1">IF(ROWS($2:330)&lt;=COUNTA(FAMILLES),INDEX(FAMILLES,SMALL(IF(FAMILLES&lt;&gt;"",ROW(INDIRECT("1:"&amp;ROWS(FAMILLES)))),ROWS($2:330)),MOD(SMALL(IF(FAMILLES&lt;&gt;"",ROW(INDIRECT("1:"&amp;ROWS(FAMILLES)))*10^5+COLUMN(FAMILLES)),ROWS($2:330)),10^5)-COLUMN(FAMILLES)+1),"")</f>
        <v>TEE SHIRTS</v>
      </c>
      <c r="B330" s="5" t="str">
        <f t="array" aca="1" ref="B330" ca="1">IF(INDEX($A:$A,MIN(IF(COMPILFAM&lt;&gt;"",IF(COUNTIF(B$1:B329,COMPILFAM)=0,ROW(COMPILFAM),ROWS(COMPILFAM)+ROW(COMPILFAM)))))=0,"",INDEX($A:$A,MIN(IF(COMPILFAM&lt;&gt;"",IF(COUNTIF(B$1:B329,COMPILFAM)=0,ROW(COMPILFAM),ROWS(COMPILFAM)+ROW(COMPILFAM))))))</f>
        <v/>
      </c>
      <c r="C330" s="25"/>
      <c r="D330" s="25"/>
      <c r="E330" s="25"/>
    </row>
    <row r="331" spans="1:5">
      <c r="A331" s="5" t="str">
        <f t="array" aca="1" ref="A331" ca="1">IF(ROWS($2:331)&lt;=COUNTA(FAMILLES),INDEX(FAMILLES,SMALL(IF(FAMILLES&lt;&gt;"",ROW(INDIRECT("1:"&amp;ROWS(FAMILLES)))),ROWS($2:331)),MOD(SMALL(IF(FAMILLES&lt;&gt;"",ROW(INDIRECT("1:"&amp;ROWS(FAMILLES)))*10^5+COLUMN(FAMILLES)),ROWS($2:331)),10^5)-COLUMN(FAMILLES)+1),"")</f>
        <v>SKIRTS DENIM</v>
      </c>
      <c r="B331" s="5" t="str">
        <f t="array" aca="1" ref="B331" ca="1">IF(INDEX($A:$A,MIN(IF(COMPILFAM&lt;&gt;"",IF(COUNTIF(B$1:B330,COMPILFAM)=0,ROW(COMPILFAM),ROWS(COMPILFAM)+ROW(COMPILFAM)))))=0,"",INDEX($A:$A,MIN(IF(COMPILFAM&lt;&gt;"",IF(COUNTIF(B$1:B330,COMPILFAM)=0,ROW(COMPILFAM),ROWS(COMPILFAM)+ROW(COMPILFAM))))))</f>
        <v/>
      </c>
      <c r="C331" s="25"/>
      <c r="D331" s="25"/>
      <c r="E331" s="25"/>
    </row>
    <row r="332" spans="1:5">
      <c r="A332" s="5" t="str">
        <f t="array" aca="1" ref="A332" ca="1">IF(ROWS($2:332)&lt;=COUNTA(FAMILLES),INDEX(FAMILLES,SMALL(IF(FAMILLES&lt;&gt;"",ROW(INDIRECT("1:"&amp;ROWS(FAMILLES)))),ROWS($2:332)),MOD(SMALL(IF(FAMILLES&lt;&gt;"",ROW(INDIRECT("1:"&amp;ROWS(FAMILLES)))*10^5+COLUMN(FAMILLES)),ROWS($2:332)),10^5)-COLUMN(FAMILLES)+1),"")</f>
        <v>TIE</v>
      </c>
      <c r="B332" s="5" t="str">
        <f t="array" aca="1" ref="B332" ca="1">IF(INDEX($A:$A,MIN(IF(COMPILFAM&lt;&gt;"",IF(COUNTIF(B$1:B331,COMPILFAM)=0,ROW(COMPILFAM),ROWS(COMPILFAM)+ROW(COMPILFAM)))))=0,"",INDEX($A:$A,MIN(IF(COMPILFAM&lt;&gt;"",IF(COUNTIF(B$1:B331,COMPILFAM)=0,ROW(COMPILFAM),ROWS(COMPILFAM)+ROW(COMPILFAM))))))</f>
        <v/>
      </c>
      <c r="C332" s="25"/>
      <c r="D332" s="25"/>
      <c r="E332" s="25"/>
    </row>
    <row r="333" spans="1:5">
      <c r="A333" s="5" t="str">
        <f t="array" aca="1" ref="A333" ca="1">IF(ROWS($2:333)&lt;=COUNTA(FAMILLES),INDEX(FAMILLES,SMALL(IF(FAMILLES&lt;&gt;"",ROW(INDIRECT("1:"&amp;ROWS(FAMILLES)))),ROWS($2:333)),MOD(SMALL(IF(FAMILLES&lt;&gt;"",ROW(INDIRECT("1:"&amp;ROWS(FAMILLES)))*10^5+COLUMN(FAMILLES)),ROWS($2:333)),10^5)-COLUMN(FAMILLES)+1),"")</f>
        <v>SKIRTS KNITTED</v>
      </c>
      <c r="B333" s="5" t="str">
        <f t="array" aca="1" ref="B333" ca="1">IF(INDEX($A:$A,MIN(IF(COMPILFAM&lt;&gt;"",IF(COUNTIF(B$1:B332,COMPILFAM)=0,ROW(COMPILFAM),ROWS(COMPILFAM)+ROW(COMPILFAM)))))=0,"",INDEX($A:$A,MIN(IF(COMPILFAM&lt;&gt;"",IF(COUNTIF(B$1:B332,COMPILFAM)=0,ROW(COMPILFAM),ROWS(COMPILFAM)+ROW(COMPILFAM))))))</f>
        <v/>
      </c>
      <c r="C333" s="25"/>
      <c r="D333" s="25"/>
      <c r="E333" s="25"/>
    </row>
    <row r="334" spans="1:5">
      <c r="A334" s="5" t="str">
        <f t="array" aca="1" ref="A334" ca="1">IF(ROWS($2:334)&lt;=COUNTA(FAMILLES),INDEX(FAMILLES,SMALL(IF(FAMILLES&lt;&gt;"",ROW(INDIRECT("1:"&amp;ROWS(FAMILLES)))),ROWS($2:334)),MOD(SMALL(IF(FAMILLES&lt;&gt;"",ROW(INDIRECT("1:"&amp;ROWS(FAMILLES)))*10^5+COLUMN(FAMILLES)),ROWS($2:334)),10^5)-COLUMN(FAMILLES)+1),"")</f>
        <v>TIES</v>
      </c>
      <c r="B334" s="5" t="str">
        <f t="array" aca="1" ref="B334" ca="1">IF(INDEX($A:$A,MIN(IF(COMPILFAM&lt;&gt;"",IF(COUNTIF(B$1:B333,COMPILFAM)=0,ROW(COMPILFAM),ROWS(COMPILFAM)+ROW(COMPILFAM)))))=0,"",INDEX($A:$A,MIN(IF(COMPILFAM&lt;&gt;"",IF(COUNTIF(B$1:B333,COMPILFAM)=0,ROW(COMPILFAM),ROWS(COMPILFAM)+ROW(COMPILFAM))))))</f>
        <v/>
      </c>
      <c r="C334" s="25"/>
      <c r="D334" s="25"/>
      <c r="E334" s="25"/>
    </row>
    <row r="335" spans="1:5">
      <c r="A335" s="5" t="str">
        <f t="array" aca="1" ref="A335" ca="1">IF(ROWS($2:335)&lt;=COUNTA(FAMILLES),INDEX(FAMILLES,SMALL(IF(FAMILLES&lt;&gt;"",ROW(INDIRECT("1:"&amp;ROWS(FAMILLES)))),ROWS($2:335)),MOD(SMALL(IF(FAMILLES&lt;&gt;"",ROW(INDIRECT("1:"&amp;ROWS(FAMILLES)))*10^5+COLUMN(FAMILLES)),ROWS($2:335)),10^5)-COLUMN(FAMILLES)+1),"")</f>
        <v>SKIRTS LIGHT WOVEN</v>
      </c>
      <c r="B335" s="5" t="str">
        <f t="array" aca="1" ref="B335" ca="1">IF(INDEX($A:$A,MIN(IF(COMPILFAM&lt;&gt;"",IF(COUNTIF(B$1:B334,COMPILFAM)=0,ROW(COMPILFAM),ROWS(COMPILFAM)+ROW(COMPILFAM)))))=0,"",INDEX($A:$A,MIN(IF(COMPILFAM&lt;&gt;"",IF(COUNTIF(B$1:B334,COMPILFAM)=0,ROW(COMPILFAM),ROWS(COMPILFAM)+ROW(COMPILFAM))))))</f>
        <v/>
      </c>
      <c r="C335" s="25"/>
      <c r="D335" s="25"/>
      <c r="E335" s="25"/>
    </row>
    <row r="336" spans="1:5">
      <c r="A336" s="5" t="str">
        <f t="array" aca="1" ref="A336" ca="1">IF(ROWS($2:336)&lt;=COUNTA(FAMILLES),INDEX(FAMILLES,SMALL(IF(FAMILLES&lt;&gt;"",ROW(INDIRECT("1:"&amp;ROWS(FAMILLES)))),ROWS($2:336)),MOD(SMALL(IF(FAMILLES&lt;&gt;"",ROW(INDIRECT("1:"&amp;ROWS(FAMILLES)))*10^5+COLUMN(FAMILLES)),ROWS($2:336)),10^5)-COLUMN(FAMILLES)+1),"")</f>
        <v>TREGGING DENIM</v>
      </c>
      <c r="B336" s="5" t="str">
        <f t="array" aca="1" ref="B336" ca="1">IF(INDEX($A:$A,MIN(IF(COMPILFAM&lt;&gt;"",IF(COUNTIF(B$1:B335,COMPILFAM)=0,ROW(COMPILFAM),ROWS(COMPILFAM)+ROW(COMPILFAM)))))=0,"",INDEX($A:$A,MIN(IF(COMPILFAM&lt;&gt;"",IF(COUNTIF(B$1:B335,COMPILFAM)=0,ROW(COMPILFAM),ROWS(COMPILFAM)+ROW(COMPILFAM))))))</f>
        <v/>
      </c>
      <c r="C336" s="25"/>
      <c r="D336" s="25"/>
      <c r="E336" s="25"/>
    </row>
    <row r="337" spans="1:5">
      <c r="A337" s="5" t="str">
        <f t="array" aca="1" ref="A337" ca="1">IF(ROWS($2:337)&lt;=COUNTA(FAMILLES),INDEX(FAMILLES,SMALL(IF(FAMILLES&lt;&gt;"",ROW(INDIRECT("1:"&amp;ROWS(FAMILLES)))),ROWS($2:337)),MOD(SMALL(IF(FAMILLES&lt;&gt;"",ROW(INDIRECT("1:"&amp;ROWS(FAMILLES)))*10^5+COLUMN(FAMILLES)),ROWS($2:337)),10^5)-COLUMN(FAMILLES)+1),"")</f>
        <v>SKIRTS WOVEN</v>
      </c>
      <c r="B337" s="5" t="str">
        <f t="array" aca="1" ref="B337" ca="1">IF(INDEX($A:$A,MIN(IF(COMPILFAM&lt;&gt;"",IF(COUNTIF(B$1:B336,COMPILFAM)=0,ROW(COMPILFAM),ROWS(COMPILFAM)+ROW(COMPILFAM)))))=0,"",INDEX($A:$A,MIN(IF(COMPILFAM&lt;&gt;"",IF(COUNTIF(B$1:B336,COMPILFAM)=0,ROW(COMPILFAM),ROWS(COMPILFAM)+ROW(COMPILFAM))))))</f>
        <v/>
      </c>
      <c r="C337" s="25"/>
      <c r="D337" s="25"/>
      <c r="E337" s="25"/>
    </row>
    <row r="338" spans="1:5">
      <c r="A338" s="5" t="str">
        <f t="array" aca="1" ref="A338" ca="1">IF(ROWS($2:338)&lt;=COUNTA(FAMILLES),INDEX(FAMILLES,SMALL(IF(FAMILLES&lt;&gt;"",ROW(INDIRECT("1:"&amp;ROWS(FAMILLES)))),ROWS($2:338)),MOD(SMALL(IF(FAMILLES&lt;&gt;"",ROW(INDIRECT("1:"&amp;ROWS(FAMILLES)))*10^5+COLUMN(FAMILLES)),ROWS($2:338)),10^5)-COLUMN(FAMILLES)+1),"")</f>
        <v>UNDERWEAR</v>
      </c>
      <c r="B338" s="5" t="str">
        <f t="array" aca="1" ref="B338" ca="1">IF(INDEX($A:$A,MIN(IF(COMPILFAM&lt;&gt;"",IF(COUNTIF(B$1:B337,COMPILFAM)=0,ROW(COMPILFAM),ROWS(COMPILFAM)+ROW(COMPILFAM)))))=0,"",INDEX($A:$A,MIN(IF(COMPILFAM&lt;&gt;"",IF(COUNTIF(B$1:B337,COMPILFAM)=0,ROW(COMPILFAM),ROWS(COMPILFAM)+ROW(COMPILFAM))))))</f>
        <v/>
      </c>
      <c r="C338" s="25"/>
      <c r="D338" s="25"/>
      <c r="E338" s="25"/>
    </row>
    <row r="339" spans="1:5">
      <c r="A339" s="5" t="str">
        <f t="array" aca="1" ref="A339" ca="1">IF(ROWS($2:339)&lt;=COUNTA(FAMILLES),INDEX(FAMILLES,SMALL(IF(FAMILLES&lt;&gt;"",ROW(INDIRECT("1:"&amp;ROWS(FAMILLES)))),ROWS($2:339)),MOD(SMALL(IF(FAMILLES&lt;&gt;"",ROW(INDIRECT("1:"&amp;ROWS(FAMILLES)))*10^5+COLUMN(FAMILLES)),ROWS($2:339)),10^5)-COLUMN(FAMILLES)+1),"")</f>
        <v>SNEAKER</v>
      </c>
      <c r="B339" s="5" t="str">
        <f t="array" aca="1" ref="B339" ca="1">IF(INDEX($A:$A,MIN(IF(COMPILFAM&lt;&gt;"",IF(COUNTIF(B$1:B338,COMPILFAM)=0,ROW(COMPILFAM),ROWS(COMPILFAM)+ROW(COMPILFAM)))))=0,"",INDEX($A:$A,MIN(IF(COMPILFAM&lt;&gt;"",IF(COUNTIF(B$1:B338,COMPILFAM)=0,ROW(COMPILFAM),ROWS(COMPILFAM)+ROW(COMPILFAM))))))</f>
        <v/>
      </c>
      <c r="C339" s="25"/>
      <c r="D339" s="25"/>
      <c r="E339" s="25"/>
    </row>
    <row r="340" spans="1:5">
      <c r="A340" s="5" t="str">
        <f t="array" aca="1" ref="A340" ca="1">IF(ROWS($2:340)&lt;=COUNTA(FAMILLES),INDEX(FAMILLES,SMALL(IF(FAMILLES&lt;&gt;"",ROW(INDIRECT("1:"&amp;ROWS(FAMILLES)))),ROWS($2:340)),MOD(SMALL(IF(FAMILLES&lt;&gt;"",ROW(INDIRECT("1:"&amp;ROWS(FAMILLES)))*10^5+COLUMN(FAMILLES)),ROWS($2:340)),10^5)-COLUMN(FAMILLES)+1),"")</f>
        <v>UNDERWIRE BRA</v>
      </c>
      <c r="B340" s="5" t="str">
        <f t="array" aca="1" ref="B340" ca="1">IF(INDEX($A:$A,MIN(IF(COMPILFAM&lt;&gt;"",IF(COUNTIF(B$1:B339,COMPILFAM)=0,ROW(COMPILFAM),ROWS(COMPILFAM)+ROW(COMPILFAM)))))=0,"",INDEX($A:$A,MIN(IF(COMPILFAM&lt;&gt;"",IF(COUNTIF(B$1:B339,COMPILFAM)=0,ROW(COMPILFAM),ROWS(COMPILFAM)+ROW(COMPILFAM))))))</f>
        <v/>
      </c>
      <c r="C340" s="25"/>
      <c r="D340" s="25"/>
      <c r="E340" s="25"/>
    </row>
    <row r="341" spans="1:5">
      <c r="A341" s="5" t="str">
        <f t="array" aca="1" ref="A341" ca="1">IF(ROWS($2:341)&lt;=COUNTA(FAMILLES),INDEX(FAMILLES,SMALL(IF(FAMILLES&lt;&gt;"",ROW(INDIRECT("1:"&amp;ROWS(FAMILLES)))),ROWS($2:341)),MOD(SMALL(IF(FAMILLES&lt;&gt;"",ROW(INDIRECT("1:"&amp;ROWS(FAMILLES)))*10^5+COLUMN(FAMILLES)),ROWS($2:341)),10^5)-COLUMN(FAMILLES)+1),"")</f>
        <v>SNEAKER LEATHER</v>
      </c>
      <c r="B341" s="5" t="str">
        <f t="array" aca="1" ref="B341" ca="1">IF(INDEX($A:$A,MIN(IF(COMPILFAM&lt;&gt;"",IF(COUNTIF(B$1:B340,COMPILFAM)=0,ROW(COMPILFAM),ROWS(COMPILFAM)+ROW(COMPILFAM)))))=0,"",INDEX($A:$A,MIN(IF(COMPILFAM&lt;&gt;"",IF(COUNTIF(B$1:B340,COMPILFAM)=0,ROW(COMPILFAM),ROWS(COMPILFAM)+ROW(COMPILFAM))))))</f>
        <v/>
      </c>
      <c r="C341" s="25"/>
      <c r="D341" s="25"/>
      <c r="E341" s="25"/>
    </row>
    <row r="342" spans="1:5">
      <c r="A342" s="5" t="str">
        <f t="array" aca="1" ref="A342" ca="1">IF(ROWS($2:342)&lt;=COUNTA(FAMILLES),INDEX(FAMILLES,SMALL(IF(FAMILLES&lt;&gt;"",ROW(INDIRECT("1:"&amp;ROWS(FAMILLES)))),ROWS($2:342)),MOD(SMALL(IF(FAMILLES&lt;&gt;"",ROW(INDIRECT("1:"&amp;ROWS(FAMILLES)))*10^5+COLUMN(FAMILLES)),ROWS($2:342)),10^5)-COLUMN(FAMILLES)+1),"")</f>
        <v>VARIOUS ITEMS</v>
      </c>
      <c r="B342" s="5" t="str">
        <f t="array" aca="1" ref="B342" ca="1">IF(INDEX($A:$A,MIN(IF(COMPILFAM&lt;&gt;"",IF(COUNTIF(B$1:B341,COMPILFAM)=0,ROW(COMPILFAM),ROWS(COMPILFAM)+ROW(COMPILFAM)))))=0,"",INDEX($A:$A,MIN(IF(COMPILFAM&lt;&gt;"",IF(COUNTIF(B$1:B341,COMPILFAM)=0,ROW(COMPILFAM),ROWS(COMPILFAM)+ROW(COMPILFAM))))))</f>
        <v/>
      </c>
      <c r="C342" s="25"/>
      <c r="D342" s="25"/>
      <c r="E342" s="25"/>
    </row>
    <row r="343" spans="1:5">
      <c r="A343" s="5" t="str">
        <f t="array" aca="1" ref="A343" ca="1">IF(ROWS($2:343)&lt;=COUNTA(FAMILLES),INDEX(FAMILLES,SMALL(IF(FAMILLES&lt;&gt;"",ROW(INDIRECT("1:"&amp;ROWS(FAMILLES)))),ROWS($2:343)),MOD(SMALL(IF(FAMILLES&lt;&gt;"",ROW(INDIRECT("1:"&amp;ROWS(FAMILLES)))*10^5+COLUMN(FAMILLES)),ROWS($2:343)),10^5)-COLUMN(FAMILLES)+1),"")</f>
        <v>STREETWEAR</v>
      </c>
      <c r="B343" s="5" t="str">
        <f t="array" aca="1" ref="B343" ca="1">IF(INDEX($A:$A,MIN(IF(COMPILFAM&lt;&gt;"",IF(COUNTIF(B$1:B342,COMPILFAM)=0,ROW(COMPILFAM),ROWS(COMPILFAM)+ROW(COMPILFAM)))))=0,"",INDEX($A:$A,MIN(IF(COMPILFAM&lt;&gt;"",IF(COUNTIF(B$1:B342,COMPILFAM)=0,ROW(COMPILFAM),ROWS(COMPILFAM)+ROW(COMPILFAM))))))</f>
        <v/>
      </c>
      <c r="C343" s="25"/>
      <c r="D343" s="25"/>
      <c r="E343" s="25"/>
    </row>
    <row r="344" spans="1:5">
      <c r="A344" s="5" t="str">
        <f t="array" aca="1" ref="A344" ca="1">IF(ROWS($2:344)&lt;=COUNTA(FAMILLES),INDEX(FAMILLES,SMALL(IF(FAMILLES&lt;&gt;"",ROW(INDIRECT("1:"&amp;ROWS(FAMILLES)))),ROWS($2:344)),MOD(SMALL(IF(FAMILLES&lt;&gt;"",ROW(INDIRECT("1:"&amp;ROWS(FAMILLES)))*10^5+COLUMN(FAMILLES)),ROWS($2:344)),10^5)-COLUMN(FAMILLES)+1),"")</f>
        <v>VESTS</v>
      </c>
      <c r="B344" s="5" t="str">
        <f t="array" aca="1" ref="B344" ca="1">IF(INDEX($A:$A,MIN(IF(COMPILFAM&lt;&gt;"",IF(COUNTIF(B$1:B343,COMPILFAM)=0,ROW(COMPILFAM),ROWS(COMPILFAM)+ROW(COMPILFAM)))))=0,"",INDEX($A:$A,MIN(IF(COMPILFAM&lt;&gt;"",IF(COUNTIF(B$1:B343,COMPILFAM)=0,ROW(COMPILFAM),ROWS(COMPILFAM)+ROW(COMPILFAM))))))</f>
        <v/>
      </c>
      <c r="C344" s="25"/>
      <c r="D344" s="25"/>
      <c r="E344" s="25"/>
    </row>
    <row r="345" spans="1:5">
      <c r="A345" s="5" t="str">
        <f t="array" aca="1" ref="A345" ca="1">IF(ROWS($2:345)&lt;=COUNTA(FAMILLES),INDEX(FAMILLES,SMALL(IF(FAMILLES&lt;&gt;"",ROW(INDIRECT("1:"&amp;ROWS(FAMILLES)))),ROWS($2:345)),MOD(SMALL(IF(FAMILLES&lt;&gt;"",ROW(INDIRECT("1:"&amp;ROWS(FAMILLES)))*10^5+COLUMN(FAMILLES)),ROWS($2:345)),10^5)-COLUMN(FAMILLES)+1),"")</f>
        <v>STREETWEAR LEATHER</v>
      </c>
      <c r="B345" s="5" t="str">
        <f t="array" aca="1" ref="B345" ca="1">IF(INDEX($A:$A,MIN(IF(COMPILFAM&lt;&gt;"",IF(COUNTIF(B$1:B344,COMPILFAM)=0,ROW(COMPILFAM),ROWS(COMPILFAM)+ROW(COMPILFAM)))))=0,"",INDEX($A:$A,MIN(IF(COMPILFAM&lt;&gt;"",IF(COUNTIF(B$1:B344,COMPILFAM)=0,ROW(COMPILFAM),ROWS(COMPILFAM)+ROW(COMPILFAM))))))</f>
        <v/>
      </c>
      <c r="C345" s="25"/>
      <c r="D345" s="25"/>
      <c r="E345" s="25"/>
    </row>
    <row r="346" spans="1:5">
      <c r="A346" s="5" t="str">
        <f t="array" aca="1" ref="A346" ca="1">IF(ROWS($2:346)&lt;=COUNTA(FAMILLES),INDEX(FAMILLES,SMALL(IF(FAMILLES&lt;&gt;"",ROW(INDIRECT("1:"&amp;ROWS(FAMILLES)))),ROWS($2:346)),MOD(SMALL(IF(FAMILLES&lt;&gt;"",ROW(INDIRECT("1:"&amp;ROWS(FAMILLES)))*10^5+COLUMN(FAMILLES)),ROWS($2:346)),10^5)-COLUMN(FAMILLES)+1),"")</f>
        <v>VESTS INDOOR DENIM</v>
      </c>
      <c r="B346" s="5" t="str">
        <f t="array" aca="1" ref="B346" ca="1">IF(INDEX($A:$A,MIN(IF(COMPILFAM&lt;&gt;"",IF(COUNTIF(B$1:B345,COMPILFAM)=0,ROW(COMPILFAM),ROWS(COMPILFAM)+ROW(COMPILFAM)))))=0,"",INDEX($A:$A,MIN(IF(COMPILFAM&lt;&gt;"",IF(COUNTIF(B$1:B345,COMPILFAM)=0,ROW(COMPILFAM),ROWS(COMPILFAM)+ROW(COMPILFAM))))))</f>
        <v/>
      </c>
      <c r="C346" s="25"/>
      <c r="D346" s="25"/>
      <c r="E346" s="25"/>
    </row>
    <row r="347" spans="1:5">
      <c r="A347" s="5" t="str">
        <f t="array" aca="1" ref="A347" ca="1">IF(ROWS($2:347)&lt;=COUNTA(FAMILLES),INDEX(FAMILLES,SMALL(IF(FAMILLES&lt;&gt;"",ROW(INDIRECT("1:"&amp;ROWS(FAMILLES)))),ROWS($2:347)),MOD(SMALL(IF(FAMILLES&lt;&gt;"",ROW(INDIRECT("1:"&amp;ROWS(FAMILLES)))*10^5+COLUMN(FAMILLES)),ROWS($2:347)),10^5)-COLUMN(FAMILLES)+1),"")</f>
        <v>SUIT BLAZER</v>
      </c>
      <c r="B347" s="5" t="str">
        <f t="array" aca="1" ref="B347" ca="1">IF(INDEX($A:$A,MIN(IF(COMPILFAM&lt;&gt;"",IF(COUNTIF(B$1:B346,COMPILFAM)=0,ROW(COMPILFAM),ROWS(COMPILFAM)+ROW(COMPILFAM)))))=0,"",INDEX($A:$A,MIN(IF(COMPILFAM&lt;&gt;"",IF(COUNTIF(B$1:B346,COMPILFAM)=0,ROW(COMPILFAM),ROWS(COMPILFAM)+ROW(COMPILFAM))))))</f>
        <v/>
      </c>
      <c r="C347" s="25"/>
      <c r="D347" s="25"/>
      <c r="E347" s="25"/>
    </row>
    <row r="348" spans="1:5">
      <c r="A348" s="5" t="str">
        <f t="array" aca="1" ref="A348" ca="1">IF(ROWS($2:348)&lt;=COUNTA(FAMILLES),INDEX(FAMILLES,SMALL(IF(FAMILLES&lt;&gt;"",ROW(INDIRECT("1:"&amp;ROWS(FAMILLES)))),ROWS($2:348)),MOD(SMALL(IF(FAMILLES&lt;&gt;"",ROW(INDIRECT("1:"&amp;ROWS(FAMILLES)))*10^5+COLUMN(FAMILLES)),ROWS($2:348)),10^5)-COLUMN(FAMILLES)+1),"")</f>
        <v>VESTS OUTDOOR WOVEN</v>
      </c>
      <c r="B348" s="5" t="str">
        <f t="array" aca="1" ref="B348" ca="1">IF(INDEX($A:$A,MIN(IF(COMPILFAM&lt;&gt;"",IF(COUNTIF(B$1:B347,COMPILFAM)=0,ROW(COMPILFAM),ROWS(COMPILFAM)+ROW(COMPILFAM)))))=0,"",INDEX($A:$A,MIN(IF(COMPILFAM&lt;&gt;"",IF(COUNTIF(B$1:B347,COMPILFAM)=0,ROW(COMPILFAM),ROWS(COMPILFAM)+ROW(COMPILFAM))))))</f>
        <v/>
      </c>
      <c r="C348" s="25"/>
      <c r="D348" s="25"/>
      <c r="E348" s="25"/>
    </row>
    <row r="349" spans="1:5">
      <c r="A349" s="5" t="str">
        <f t="array" aca="1" ref="A349" ca="1">IF(ROWS($2:349)&lt;=COUNTA(FAMILLES),INDEX(FAMILLES,SMALL(IF(FAMILLES&lt;&gt;"",ROW(INDIRECT("1:"&amp;ROWS(FAMILLES)))),ROWS($2:349)),MOD(SMALL(IF(FAMILLES&lt;&gt;"",ROW(INDIRECT("1:"&amp;ROWS(FAMILLES)))*10^5+COLUMN(FAMILLES)),ROWS($2:349)),10^5)-COLUMN(FAMILLES)+1),"")</f>
        <v>SUIT PANT</v>
      </c>
      <c r="B349" s="5" t="str">
        <f t="array" aca="1" ref="B349" ca="1">IF(INDEX($A:$A,MIN(IF(COMPILFAM&lt;&gt;"",IF(COUNTIF(B$1:B348,COMPILFAM)=0,ROW(COMPILFAM),ROWS(COMPILFAM)+ROW(COMPILFAM)))))=0,"",INDEX($A:$A,MIN(IF(COMPILFAM&lt;&gt;"",IF(COUNTIF(B$1:B348,COMPILFAM)=0,ROW(COMPILFAM),ROWS(COMPILFAM)+ROW(COMPILFAM))))))</f>
        <v/>
      </c>
      <c r="C349" s="25"/>
      <c r="D349" s="25"/>
      <c r="E349" s="25"/>
    </row>
    <row r="350" spans="1:5">
      <c r="A350" s="5" t="str">
        <f t="array" aca="1" ref="A350" ca="1">IF(ROWS($2:350)&lt;=COUNTA(FAMILLES),INDEX(FAMILLES,SMALL(IF(FAMILLES&lt;&gt;"",ROW(INDIRECT("1:"&amp;ROWS(FAMILLES)))),ROWS($2:350)),MOD(SMALL(IF(FAMILLES&lt;&gt;"",ROW(INDIRECT("1:"&amp;ROWS(FAMILLES)))*10^5+COLUMN(FAMILLES)),ROWS($2:350)),10^5)-COLUMN(FAMILLES)+1),"")</f>
        <v>W1U</v>
      </c>
      <c r="B350" s="5" t="str">
        <f t="array" aca="1" ref="B350" ca="1">IF(INDEX($A:$A,MIN(IF(COMPILFAM&lt;&gt;"",IF(COUNTIF(B$1:B349,COMPILFAM)=0,ROW(COMPILFAM),ROWS(COMPILFAM)+ROW(COMPILFAM)))))=0,"",INDEX($A:$A,MIN(IF(COMPILFAM&lt;&gt;"",IF(COUNTIF(B$1:B349,COMPILFAM)=0,ROW(COMPILFAM),ROWS(COMPILFAM)+ROW(COMPILFAM))))))</f>
        <v/>
      </c>
      <c r="C350" s="25"/>
      <c r="D350" s="25"/>
      <c r="E350" s="25"/>
    </row>
    <row r="351" spans="1:5">
      <c r="A351" s="5" t="str">
        <f t="array" aca="1" ref="A351" ca="1">IF(ROWS($2:351)&lt;=COUNTA(FAMILLES),INDEX(FAMILLES,SMALL(IF(FAMILLES&lt;&gt;"",ROW(INDIRECT("1:"&amp;ROWS(FAMILLES)))),ROWS($2:351)),MOD(SMALL(IF(FAMILLES&lt;&gt;"",ROW(INDIRECT("1:"&amp;ROWS(FAMILLES)))*10^5+COLUMN(FAMILLES)),ROWS($2:351)),10^5)-COLUMN(FAMILLES)+1),"")</f>
        <v>SWEATER</v>
      </c>
      <c r="B351" s="5" t="str">
        <f t="array" aca="1" ref="B351" ca="1">IF(INDEX($A:$A,MIN(IF(COMPILFAM&lt;&gt;"",IF(COUNTIF(B$1:B350,COMPILFAM)=0,ROW(COMPILFAM),ROWS(COMPILFAM)+ROW(COMPILFAM)))))=0,"",INDEX($A:$A,MIN(IF(COMPILFAM&lt;&gt;"",IF(COUNTIF(B$1:B350,COMPILFAM)=0,ROW(COMPILFAM),ROWS(COMPILFAM)+ROW(COMPILFAM))))))</f>
        <v/>
      </c>
      <c r="C351" s="25"/>
      <c r="D351" s="25"/>
      <c r="E351" s="25"/>
    </row>
    <row r="352" spans="1:5">
      <c r="A352" s="5" t="str">
        <f t="array" aca="1" ref="A352" ca="1">IF(ROWS($2:352)&lt;=COUNTA(FAMILLES),INDEX(FAMILLES,SMALL(IF(FAMILLES&lt;&gt;"",ROW(INDIRECT("1:"&amp;ROWS(FAMILLES)))),ROWS($2:352)),MOD(SMALL(IF(FAMILLES&lt;&gt;"",ROW(INDIRECT("1:"&amp;ROWS(FAMILLES)))*10^5+COLUMN(FAMILLES)),ROWS($2:352)),10^5)-COLUMN(FAMILLES)+1),"")</f>
        <v>W1V</v>
      </c>
      <c r="B352" s="5" t="str">
        <f t="array" aca="1" ref="B352" ca="1">IF(INDEX($A:$A,MIN(IF(COMPILFAM&lt;&gt;"",IF(COUNTIF(B$1:B351,COMPILFAM)=0,ROW(COMPILFAM),ROWS(COMPILFAM)+ROW(COMPILFAM)))))=0,"",INDEX($A:$A,MIN(IF(COMPILFAM&lt;&gt;"",IF(COUNTIF(B$1:B351,COMPILFAM)=0,ROW(COMPILFAM),ROWS(COMPILFAM)+ROW(COMPILFAM))))))</f>
        <v/>
      </c>
      <c r="C352" s="25"/>
      <c r="D352" s="25"/>
      <c r="E352" s="25"/>
    </row>
    <row r="353" spans="1:5">
      <c r="A353" s="5" t="str">
        <f t="array" aca="1" ref="A353" ca="1">IF(ROWS($2:353)&lt;=COUNTA(FAMILLES),INDEX(FAMILLES,SMALL(IF(FAMILLES&lt;&gt;"",ROW(INDIRECT("1:"&amp;ROWS(FAMILLES)))),ROWS($2:353)),MOD(SMALL(IF(FAMILLES&lt;&gt;"",ROW(INDIRECT("1:"&amp;ROWS(FAMILLES)))*10^5+COLUMN(FAMILLES)),ROWS($2:353)),10^5)-COLUMN(FAMILLES)+1),"")</f>
        <v>SWEATERS</v>
      </c>
      <c r="B353" s="5" t="str">
        <f t="array" aca="1" ref="B353" ca="1">IF(INDEX($A:$A,MIN(IF(COMPILFAM&lt;&gt;"",IF(COUNTIF(B$1:B352,COMPILFAM)=0,ROW(COMPILFAM),ROWS(COMPILFAM)+ROW(COMPILFAM)))))=0,"",INDEX($A:$A,MIN(IF(COMPILFAM&lt;&gt;"",IF(COUNTIF(B$1:B352,COMPILFAM)=0,ROW(COMPILFAM),ROWS(COMPILFAM)+ROW(COMPILFAM))))))</f>
        <v/>
      </c>
      <c r="C353" s="25"/>
      <c r="D353" s="25"/>
      <c r="E353" s="25"/>
    </row>
    <row r="354" spans="1:5">
      <c r="A354" s="5" t="str">
        <f t="array" aca="1" ref="A354" ca="1">IF(ROWS($2:354)&lt;=COUNTA(FAMILLES),INDEX(FAMILLES,SMALL(IF(FAMILLES&lt;&gt;"",ROW(INDIRECT("1:"&amp;ROWS(FAMILLES)))),ROWS($2:354)),MOD(SMALL(IF(FAMILLES&lt;&gt;"",ROW(INDIRECT("1:"&amp;ROWS(FAMILLES)))*10^5+COLUMN(FAMILLES)),ROWS($2:354)),10^5)-COLUMN(FAMILLES)+1),"")</f>
        <v>W1X</v>
      </c>
      <c r="B354" s="5" t="str">
        <f t="array" aca="1" ref="B354" ca="1">IF(INDEX($A:$A,MIN(IF(COMPILFAM&lt;&gt;"",IF(COUNTIF(B$1:B353,COMPILFAM)=0,ROW(COMPILFAM),ROWS(COMPILFAM)+ROW(COMPILFAM)))))=0,"",INDEX($A:$A,MIN(IF(COMPILFAM&lt;&gt;"",IF(COUNTIF(B$1:B353,COMPILFAM)=0,ROW(COMPILFAM),ROWS(COMPILFAM)+ROW(COMPILFAM))))))</f>
        <v/>
      </c>
      <c r="C354" s="25"/>
      <c r="D354" s="25"/>
      <c r="E354" s="25"/>
    </row>
    <row r="355" spans="1:5">
      <c r="A355" s="5" t="str">
        <f t="array" aca="1" ref="A355" ca="1">IF(ROWS($2:355)&lt;=COUNTA(FAMILLES),INDEX(FAMILLES,SMALL(IF(FAMILLES&lt;&gt;"",ROW(INDIRECT("1:"&amp;ROWS(FAMILLES)))),ROWS($2:355)),MOD(SMALL(IF(FAMILLES&lt;&gt;"",ROW(INDIRECT("1:"&amp;ROWS(FAMILLES)))*10^5+COLUMN(FAMILLES)),ROWS($2:355)),10^5)-COLUMN(FAMILLES)+1),"")</f>
        <v>SWEATERS CARDIGAN</v>
      </c>
      <c r="B355" s="5" t="str">
        <f t="array" aca="1" ref="B355" ca="1">IF(INDEX($A:$A,MIN(IF(COMPILFAM&lt;&gt;"",IF(COUNTIF(B$1:B354,COMPILFAM)=0,ROW(COMPILFAM),ROWS(COMPILFAM)+ROW(COMPILFAM)))))=0,"",INDEX($A:$A,MIN(IF(COMPILFAM&lt;&gt;"",IF(COUNTIF(B$1:B354,COMPILFAM)=0,ROW(COMPILFAM),ROWS(COMPILFAM)+ROW(COMPILFAM))))))</f>
        <v/>
      </c>
      <c r="C355" s="25"/>
      <c r="D355" s="25"/>
      <c r="E355" s="25"/>
    </row>
    <row r="356" spans="1:5">
      <c r="A356" s="5" t="str">
        <f t="array" aca="1" ref="A356" ca="1">IF(ROWS($2:356)&lt;=COUNTA(FAMILLES),INDEX(FAMILLES,SMALL(IF(FAMILLES&lt;&gt;"",ROW(INDIRECT("1:"&amp;ROWS(FAMILLES)))),ROWS($2:356)),MOD(SMALL(IF(FAMILLES&lt;&gt;"",ROW(INDIRECT("1:"&amp;ROWS(FAMILLES)))*10^5+COLUMN(FAMILLES)),ROWS($2:356)),10^5)-COLUMN(FAMILLES)+1),"")</f>
        <v>WOOL COATS</v>
      </c>
      <c r="B356" s="5" t="str">
        <f t="array" aca="1" ref="B356" ca="1">IF(INDEX($A:$A,MIN(IF(COMPILFAM&lt;&gt;"",IF(COUNTIF(B$1:B355,COMPILFAM)=0,ROW(COMPILFAM),ROWS(COMPILFAM)+ROW(COMPILFAM)))))=0,"",INDEX($A:$A,MIN(IF(COMPILFAM&lt;&gt;"",IF(COUNTIF(B$1:B355,COMPILFAM)=0,ROW(COMPILFAM),ROWS(COMPILFAM)+ROW(COMPILFAM))))))</f>
        <v/>
      </c>
      <c r="C356" s="25"/>
      <c r="D356" s="25"/>
      <c r="E356" s="25"/>
    </row>
    <row r="357" spans="1:5">
      <c r="A357" s="5" t="str">
        <f t="array" aca="1" ref="A357" ca="1">IF(ROWS($2:357)&lt;=COUNTA(FAMILLES),INDEX(FAMILLES,SMALL(IF(FAMILLES&lt;&gt;"",ROW(INDIRECT("1:"&amp;ROWS(FAMILLES)))),ROWS($2:357)),MOD(SMALL(IF(FAMILLES&lt;&gt;"",ROW(INDIRECT("1:"&amp;ROWS(FAMILLES)))*10^5+COLUMN(FAMILLES)),ROWS($2:357)),10^5)-COLUMN(FAMILLES)+1),"")</f>
        <v>SWEATSHIRTS</v>
      </c>
      <c r="B357" s="5" t="str">
        <f t="array" aca="1" ref="B357" ca="1">IF(INDEX($A:$A,MIN(IF(COMPILFAM&lt;&gt;"",IF(COUNTIF(B$1:B356,COMPILFAM)=0,ROW(COMPILFAM),ROWS(COMPILFAM)+ROW(COMPILFAM)))))=0,"",INDEX($A:$A,MIN(IF(COMPILFAM&lt;&gt;"",IF(COUNTIF(B$1:B356,COMPILFAM)=0,ROW(COMPILFAM),ROWS(COMPILFAM)+ROW(COMPILFAM))))))</f>
        <v/>
      </c>
      <c r="C357" s="25"/>
      <c r="D357" s="25"/>
      <c r="E357" s="25"/>
    </row>
    <row r="358" spans="1:5">
      <c r="A358" s="5" t="str">
        <f t="array" aca="1" ref="A358" ca="1">IF(ROWS($2:358)&lt;=COUNTA(FAMILLES),INDEX(FAMILLES,SMALL(IF(FAMILLES&lt;&gt;"",ROW(INDIRECT("1:"&amp;ROWS(FAMILLES)))),ROWS($2:358)),MOD(SMALL(IF(FAMILLES&lt;&gt;"",ROW(INDIRECT("1:"&amp;ROWS(FAMILLES)))*10^5+COLUMN(FAMILLES)),ROWS($2:358)),10^5)-COLUMN(FAMILLES)+1),"")</f>
        <v>WOOL JACKETS</v>
      </c>
      <c r="B358" s="5" t="str">
        <f t="array" aca="1" ref="B358" ca="1">IF(INDEX($A:$A,MIN(IF(COMPILFAM&lt;&gt;"",IF(COUNTIF(B$1:B357,COMPILFAM)=0,ROW(COMPILFAM),ROWS(COMPILFAM)+ROW(COMPILFAM)))))=0,"",INDEX($A:$A,MIN(IF(COMPILFAM&lt;&gt;"",IF(COUNTIF(B$1:B357,COMPILFAM)=0,ROW(COMPILFAM),ROWS(COMPILFAM)+ROW(COMPILFAM))))))</f>
        <v/>
      </c>
      <c r="C358" s="25"/>
      <c r="D358" s="25"/>
      <c r="E358" s="25"/>
    </row>
    <row r="359" spans="1:5">
      <c r="A359" s="5" t="str">
        <f t="array" aca="1" ref="A359" ca="1">IF(ROWS($2:359)&lt;=COUNTA(FAMILLES),INDEX(FAMILLES,SMALL(IF(FAMILLES&lt;&gt;"",ROW(INDIRECT("1:"&amp;ROWS(FAMILLES)))),ROWS($2:359)),MOD(SMALL(IF(FAMILLES&lt;&gt;"",ROW(INDIRECT("1:"&amp;ROWS(FAMILLES)))*10^5+COLUMN(FAMILLES)),ROWS($2:359)),10^5)-COLUMN(FAMILLES)+1),"")</f>
        <v>SWEATSHIRTS CARDIGAN</v>
      </c>
      <c r="B359" s="5" t="str">
        <f t="array" aca="1" ref="B359" ca="1">IF(INDEX($A:$A,MIN(IF(COMPILFAM&lt;&gt;"",IF(COUNTIF(B$1:B358,COMPILFAM)=0,ROW(COMPILFAM),ROWS(COMPILFAM)+ROW(COMPILFAM)))))=0,"",INDEX($A:$A,MIN(IF(COMPILFAM&lt;&gt;"",IF(COUNTIF(B$1:B358,COMPILFAM)=0,ROW(COMPILFAM),ROWS(COMPILFAM)+ROW(COMPILFAM))))))</f>
        <v/>
      </c>
      <c r="C359" s="25"/>
      <c r="D359" s="25"/>
      <c r="E359" s="25"/>
    </row>
    <row r="360" spans="1:5">
      <c r="A360" s="5" t="str">
        <f t="array" aca="1" ref="A360" ca="1">IF(ROWS($2:360)&lt;=COUNTA(FAMILLES),INDEX(FAMILLES,SMALL(IF(FAMILLES&lt;&gt;"",ROW(INDIRECT("1:"&amp;ROWS(FAMILLES)))),ROWS($2:360)),MOD(SMALL(IF(FAMILLES&lt;&gt;"",ROW(INDIRECT("1:"&amp;ROWS(FAMILLES)))*10^5+COLUMN(FAMILLES)),ROWS($2:360)),10^5)-COLUMN(FAMILLES)+1),"")</f>
        <v>SYNTHETIC BAGS</v>
      </c>
      <c r="B360" s="5" t="str">
        <f t="array" aca="1" ref="B360" ca="1">IF(INDEX($A:$A,MIN(IF(COMPILFAM&lt;&gt;"",IF(COUNTIF(B$1:B359,COMPILFAM)=0,ROW(COMPILFAM),ROWS(COMPILFAM)+ROW(COMPILFAM)))))=0,"",INDEX($A:$A,MIN(IF(COMPILFAM&lt;&gt;"",IF(COUNTIF(B$1:B359,COMPILFAM)=0,ROW(COMPILFAM),ROWS(COMPILFAM)+ROW(COMPILFAM))))))</f>
        <v/>
      </c>
      <c r="C360" s="25"/>
      <c r="D360" s="25"/>
      <c r="E360" s="25"/>
    </row>
    <row r="361" spans="1:5">
      <c r="A361" s="5" t="str">
        <f t="array" aca="1" ref="A361" ca="1">IF(ROWS($2:361)&lt;=COUNTA(FAMILLES),INDEX(FAMILLES,SMALL(IF(FAMILLES&lt;&gt;"",ROW(INDIRECT("1:"&amp;ROWS(FAMILLES)))),ROWS($2:361)),MOD(SMALL(IF(FAMILLES&lt;&gt;"",ROW(INDIRECT("1:"&amp;ROWS(FAMILLES)))*10^5+COLUMN(FAMILLES)),ROWS($2:361)),10^5)-COLUMN(FAMILLES)+1),"")</f>
        <v>T-SHIRT</v>
      </c>
      <c r="B361" s="5" t="str">
        <f t="array" aca="1" ref="B361" ca="1">IF(INDEX($A:$A,MIN(IF(COMPILFAM&lt;&gt;"",IF(COUNTIF(B$1:B360,COMPILFAM)=0,ROW(COMPILFAM),ROWS(COMPILFAM)+ROW(COMPILFAM)))))=0,"",INDEX($A:$A,MIN(IF(COMPILFAM&lt;&gt;"",IF(COUNTIF(B$1:B360,COMPILFAM)=0,ROW(COMPILFAM),ROWS(COMPILFAM)+ROW(COMPILFAM))))))</f>
        <v/>
      </c>
      <c r="C361" s="25"/>
      <c r="D361" s="25"/>
      <c r="E361" s="25"/>
    </row>
    <row r="362" spans="1:5">
      <c r="A362" s="5" t="str">
        <f t="array" aca="1" ref="A362" ca="1">IF(ROWS($2:362)&lt;=COUNTA(FAMILLES),INDEX(FAMILLES,SMALL(IF(FAMILLES&lt;&gt;"",ROW(INDIRECT("1:"&amp;ROWS(FAMILLES)))),ROWS($2:362)),MOD(SMALL(IF(FAMILLES&lt;&gt;"",ROW(INDIRECT("1:"&amp;ROWS(FAMILLES)))*10^5+COLUMN(FAMILLES)),ROWS($2:362)),10^5)-COLUMN(FAMILLES)+1),"")</f>
        <v>T-SHIRTS</v>
      </c>
      <c r="B362" s="5" t="str">
        <f t="array" aca="1" ref="B362" ca="1">IF(INDEX($A:$A,MIN(IF(COMPILFAM&lt;&gt;"",IF(COUNTIF(B$1:B361,COMPILFAM)=0,ROW(COMPILFAM),ROWS(COMPILFAM)+ROW(COMPILFAM)))))=0,"",INDEX($A:$A,MIN(IF(COMPILFAM&lt;&gt;"",IF(COUNTIF(B$1:B361,COMPILFAM)=0,ROW(COMPILFAM),ROWS(COMPILFAM)+ROW(COMPILFAM))))))</f>
        <v/>
      </c>
      <c r="C362" s="25"/>
      <c r="D362" s="25"/>
      <c r="E362" s="25"/>
    </row>
    <row r="363" spans="1:5">
      <c r="A363" s="5" t="str">
        <f t="array" aca="1" ref="A363" ca="1">IF(ROWS($2:363)&lt;=COUNTA(FAMILLES),INDEX(FAMILLES,SMALL(IF(FAMILLES&lt;&gt;"",ROW(INDIRECT("1:"&amp;ROWS(FAMILLES)))),ROWS($2:363)),MOD(SMALL(IF(FAMILLES&lt;&gt;"",ROW(INDIRECT("1:"&amp;ROWS(FAMILLES)))*10^5+COLUMN(FAMILLES)),ROWS($2:363)),10^5)-COLUMN(FAMILLES)+1),"")</f>
        <v>TIE</v>
      </c>
      <c r="B363" s="5" t="str">
        <f t="array" aca="1" ref="B363" ca="1">IF(INDEX($A:$A,MIN(IF(COMPILFAM&lt;&gt;"",IF(COUNTIF(B$1:B362,COMPILFAM)=0,ROW(COMPILFAM),ROWS(COMPILFAM)+ROW(COMPILFAM)))))=0,"",INDEX($A:$A,MIN(IF(COMPILFAM&lt;&gt;"",IF(COUNTIF(B$1:B362,COMPILFAM)=0,ROW(COMPILFAM),ROWS(COMPILFAM)+ROW(COMPILFAM))))))</f>
        <v/>
      </c>
      <c r="C363" s="25"/>
      <c r="D363" s="25"/>
      <c r="E363" s="25"/>
    </row>
    <row r="364" spans="1:5">
      <c r="A364" s="5" t="str">
        <f t="array" aca="1" ref="A364" ca="1">IF(ROWS($2:364)&lt;=COUNTA(FAMILLES),INDEX(FAMILLES,SMALL(IF(FAMILLES&lt;&gt;"",ROW(INDIRECT("1:"&amp;ROWS(FAMILLES)))),ROWS($2:364)),MOD(SMALL(IF(FAMILLES&lt;&gt;"",ROW(INDIRECT("1:"&amp;ROWS(FAMILLES)))*10^5+COLUMN(FAMILLES)),ROWS($2:364)),10^5)-COLUMN(FAMILLES)+1),"")</f>
        <v>TIES</v>
      </c>
      <c r="B364" s="5" t="str">
        <f t="array" aca="1" ref="B364" ca="1">IF(INDEX($A:$A,MIN(IF(COMPILFAM&lt;&gt;"",IF(COUNTIF(B$1:B363,COMPILFAM)=0,ROW(COMPILFAM),ROWS(COMPILFAM)+ROW(COMPILFAM)))))=0,"",INDEX($A:$A,MIN(IF(COMPILFAM&lt;&gt;"",IF(COUNTIF(B$1:B363,COMPILFAM)=0,ROW(COMPILFAM),ROWS(COMPILFAM)+ROW(COMPILFAM))))))</f>
        <v/>
      </c>
      <c r="C364" s="25"/>
      <c r="D364" s="25"/>
      <c r="E364" s="25"/>
    </row>
    <row r="365" spans="1:5">
      <c r="A365" s="5" t="str">
        <f t="array" aca="1" ref="A365" ca="1">IF(ROWS($2:365)&lt;=COUNTA(FAMILLES),INDEX(FAMILLES,SMALL(IF(FAMILLES&lt;&gt;"",ROW(INDIRECT("1:"&amp;ROWS(FAMILLES)))),ROWS($2:365)),MOD(SMALL(IF(FAMILLES&lt;&gt;"",ROW(INDIRECT("1:"&amp;ROWS(FAMILLES)))*10^5+COLUMN(FAMILLES)),ROWS($2:365)),10^5)-COLUMN(FAMILLES)+1),"")</f>
        <v>TREGGING DENIM</v>
      </c>
      <c r="B365" s="5" t="str">
        <f t="array" aca="1" ref="B365" ca="1">IF(INDEX($A:$A,MIN(IF(COMPILFAM&lt;&gt;"",IF(COUNTIF(B$1:B364,COMPILFAM)=0,ROW(COMPILFAM),ROWS(COMPILFAM)+ROW(COMPILFAM)))))=0,"",INDEX($A:$A,MIN(IF(COMPILFAM&lt;&gt;"",IF(COUNTIF(B$1:B364,COMPILFAM)=0,ROW(COMPILFAM),ROWS(COMPILFAM)+ROW(COMPILFAM))))))</f>
        <v/>
      </c>
      <c r="C365" s="25"/>
      <c r="D365" s="25"/>
      <c r="E365" s="25"/>
    </row>
    <row r="366" spans="1:5">
      <c r="A366" s="5" t="str">
        <f t="array" aca="1" ref="A366" ca="1">IF(ROWS($2:366)&lt;=COUNTA(FAMILLES),INDEX(FAMILLES,SMALL(IF(FAMILLES&lt;&gt;"",ROW(INDIRECT("1:"&amp;ROWS(FAMILLES)))),ROWS($2:366)),MOD(SMALL(IF(FAMILLES&lt;&gt;"",ROW(INDIRECT("1:"&amp;ROWS(FAMILLES)))*10^5+COLUMN(FAMILLES)),ROWS($2:366)),10^5)-COLUMN(FAMILLES)+1),"")</f>
        <v>UNDERWEAR</v>
      </c>
      <c r="B366" s="5" t="str">
        <f t="array" aca="1" ref="B366" ca="1">IF(INDEX($A:$A,MIN(IF(COMPILFAM&lt;&gt;"",IF(COUNTIF(B$1:B365,COMPILFAM)=0,ROW(COMPILFAM),ROWS(COMPILFAM)+ROW(COMPILFAM)))))=0,"",INDEX($A:$A,MIN(IF(COMPILFAM&lt;&gt;"",IF(COUNTIF(B$1:B365,COMPILFAM)=0,ROW(COMPILFAM),ROWS(COMPILFAM)+ROW(COMPILFAM))))))</f>
        <v/>
      </c>
      <c r="C366" s="25"/>
      <c r="D366" s="25"/>
      <c r="E366" s="25"/>
    </row>
    <row r="367" spans="1:5">
      <c r="A367" s="5" t="str">
        <f t="array" aca="1" ref="A367" ca="1">IF(ROWS($2:367)&lt;=COUNTA(FAMILLES),INDEX(FAMILLES,SMALL(IF(FAMILLES&lt;&gt;"",ROW(INDIRECT("1:"&amp;ROWS(FAMILLES)))),ROWS($2:367)),MOD(SMALL(IF(FAMILLES&lt;&gt;"",ROW(INDIRECT("1:"&amp;ROWS(FAMILLES)))*10^5+COLUMN(FAMILLES)),ROWS($2:367)),10^5)-COLUMN(FAMILLES)+1),"")</f>
        <v>UNDERWIRE BRA</v>
      </c>
      <c r="B367" s="5" t="str">
        <f t="array" aca="1" ref="B367" ca="1">IF(INDEX($A:$A,MIN(IF(COMPILFAM&lt;&gt;"",IF(COUNTIF(B$1:B366,COMPILFAM)=0,ROW(COMPILFAM),ROWS(COMPILFAM)+ROW(COMPILFAM)))))=0,"",INDEX($A:$A,MIN(IF(COMPILFAM&lt;&gt;"",IF(COUNTIF(B$1:B366,COMPILFAM)=0,ROW(COMPILFAM),ROWS(COMPILFAM)+ROW(COMPILFAM))))))</f>
        <v/>
      </c>
      <c r="C367" s="25"/>
      <c r="D367" s="25"/>
      <c r="E367" s="25"/>
    </row>
    <row r="368" spans="1:5">
      <c r="A368" s="5" t="str">
        <f t="array" aca="1" ref="A368" ca="1">IF(ROWS($2:368)&lt;=COUNTA(FAMILLES),INDEX(FAMILLES,SMALL(IF(FAMILLES&lt;&gt;"",ROW(INDIRECT("1:"&amp;ROWS(FAMILLES)))),ROWS($2:368)),MOD(SMALL(IF(FAMILLES&lt;&gt;"",ROW(INDIRECT("1:"&amp;ROWS(FAMILLES)))*10^5+COLUMN(FAMILLES)),ROWS($2:368)),10^5)-COLUMN(FAMILLES)+1),"")</f>
        <v>VARIOUS ITEMS</v>
      </c>
      <c r="B368" s="5" t="str">
        <f t="array" aca="1" ref="B368" ca="1">IF(INDEX($A:$A,MIN(IF(COMPILFAM&lt;&gt;"",IF(COUNTIF(B$1:B367,COMPILFAM)=0,ROW(COMPILFAM),ROWS(COMPILFAM)+ROW(COMPILFAM)))))=0,"",INDEX($A:$A,MIN(IF(COMPILFAM&lt;&gt;"",IF(COUNTIF(B$1:B367,COMPILFAM)=0,ROW(COMPILFAM),ROWS(COMPILFAM)+ROW(COMPILFAM))))))</f>
        <v/>
      </c>
      <c r="C368" s="25"/>
      <c r="D368" s="25"/>
      <c r="E368" s="25"/>
    </row>
    <row r="369" spans="1:5">
      <c r="A369" s="5" t="str">
        <f t="array" aca="1" ref="A369" ca="1">IF(ROWS($2:369)&lt;=COUNTA(FAMILLES),INDEX(FAMILLES,SMALL(IF(FAMILLES&lt;&gt;"",ROW(INDIRECT("1:"&amp;ROWS(FAMILLES)))),ROWS($2:369)),MOD(SMALL(IF(FAMILLES&lt;&gt;"",ROW(INDIRECT("1:"&amp;ROWS(FAMILLES)))*10^5+COLUMN(FAMILLES)),ROWS($2:369)),10^5)-COLUMN(FAMILLES)+1),"")</f>
        <v>VESTE</v>
      </c>
      <c r="B369" s="5" t="str">
        <f t="array" aca="1" ref="B369" ca="1">IF(INDEX($A:$A,MIN(IF(COMPILFAM&lt;&gt;"",IF(COUNTIF(B$1:B368,COMPILFAM)=0,ROW(COMPILFAM),ROWS(COMPILFAM)+ROW(COMPILFAM)))))=0,"",INDEX($A:$A,MIN(IF(COMPILFAM&lt;&gt;"",IF(COUNTIF(B$1:B368,COMPILFAM)=0,ROW(COMPILFAM),ROWS(COMPILFAM)+ROW(COMPILFAM))))))</f>
        <v/>
      </c>
      <c r="C369" s="25"/>
      <c r="D369" s="25"/>
      <c r="E369" s="25"/>
    </row>
    <row r="370" spans="1:5">
      <c r="A370" s="5" t="str">
        <f t="array" aca="1" ref="A370" ca="1">IF(ROWS($2:370)&lt;=COUNTA(FAMILLES),INDEX(FAMILLES,SMALL(IF(FAMILLES&lt;&gt;"",ROW(INDIRECT("1:"&amp;ROWS(FAMILLES)))),ROWS($2:370)),MOD(SMALL(IF(FAMILLES&lt;&gt;"",ROW(INDIRECT("1:"&amp;ROWS(FAMILLES)))*10^5+COLUMN(FAMILLES)),ROWS($2:370)),10^5)-COLUMN(FAMILLES)+1),"")</f>
        <v>VESTS</v>
      </c>
      <c r="B370" s="5" t="str">
        <f t="array" aca="1" ref="B370" ca="1">IF(INDEX($A:$A,MIN(IF(COMPILFAM&lt;&gt;"",IF(COUNTIF(B$1:B369,COMPILFAM)=0,ROW(COMPILFAM),ROWS(COMPILFAM)+ROW(COMPILFAM)))))=0,"",INDEX($A:$A,MIN(IF(COMPILFAM&lt;&gt;"",IF(COUNTIF(B$1:B369,COMPILFAM)=0,ROW(COMPILFAM),ROWS(COMPILFAM)+ROW(COMPILFAM))))))</f>
        <v/>
      </c>
      <c r="C370" s="25"/>
      <c r="D370" s="25"/>
      <c r="E370" s="25"/>
    </row>
    <row r="371" spans="1:5">
      <c r="A371" s="5" t="str">
        <f t="array" aca="1" ref="A371" ca="1">IF(ROWS($2:371)&lt;=COUNTA(FAMILLES),INDEX(FAMILLES,SMALL(IF(FAMILLES&lt;&gt;"",ROW(INDIRECT("1:"&amp;ROWS(FAMILLES)))),ROWS($2:371)),MOD(SMALL(IF(FAMILLES&lt;&gt;"",ROW(INDIRECT("1:"&amp;ROWS(FAMILLES)))*10^5+COLUMN(FAMILLES)),ROWS($2:371)),10^5)-COLUMN(FAMILLES)+1),"")</f>
        <v>VESTS INDOOR DENIM</v>
      </c>
      <c r="B371" s="5" t="str">
        <f t="array" aca="1" ref="B371" ca="1">IF(INDEX($A:$A,MIN(IF(COMPILFAM&lt;&gt;"",IF(COUNTIF(B$1:B370,COMPILFAM)=0,ROW(COMPILFAM),ROWS(COMPILFAM)+ROW(COMPILFAM)))))=0,"",INDEX($A:$A,MIN(IF(COMPILFAM&lt;&gt;"",IF(COUNTIF(B$1:B370,COMPILFAM)=0,ROW(COMPILFAM),ROWS(COMPILFAM)+ROW(COMPILFAM))))))</f>
        <v/>
      </c>
      <c r="C371" s="25"/>
      <c r="D371" s="25"/>
      <c r="E371" s="25"/>
    </row>
    <row r="372" spans="1:5">
      <c r="A372" s="5" t="str">
        <f t="array" aca="1" ref="A372" ca="1">IF(ROWS($2:372)&lt;=COUNTA(FAMILLES),INDEX(FAMILLES,SMALL(IF(FAMILLES&lt;&gt;"",ROW(INDIRECT("1:"&amp;ROWS(FAMILLES)))),ROWS($2:372)),MOD(SMALL(IF(FAMILLES&lt;&gt;"",ROW(INDIRECT("1:"&amp;ROWS(FAMILLES)))*10^5+COLUMN(FAMILLES)),ROWS($2:372)),10^5)-COLUMN(FAMILLES)+1),"")</f>
        <v>VESTS OUTDOOR WOVEN</v>
      </c>
      <c r="B372" s="5" t="str">
        <f t="array" aca="1" ref="B372" ca="1">IF(INDEX($A:$A,MIN(IF(COMPILFAM&lt;&gt;"",IF(COUNTIF(B$1:B371,COMPILFAM)=0,ROW(COMPILFAM),ROWS(COMPILFAM)+ROW(COMPILFAM)))))=0,"",INDEX($A:$A,MIN(IF(COMPILFAM&lt;&gt;"",IF(COUNTIF(B$1:B371,COMPILFAM)=0,ROW(COMPILFAM),ROWS(COMPILFAM)+ROW(COMPILFAM))))))</f>
        <v/>
      </c>
      <c r="C372" s="25"/>
      <c r="D372" s="25"/>
      <c r="E372" s="25"/>
    </row>
    <row r="373" spans="1:5">
      <c r="A373" s="5" t="str">
        <f t="array" aca="1" ref="A373" ca="1">IF(ROWS($2:373)&lt;=COUNTA(FAMILLES),INDEX(FAMILLES,SMALL(IF(FAMILLES&lt;&gt;"",ROW(INDIRECT("1:"&amp;ROWS(FAMILLES)))),ROWS($2:373)),MOD(SMALL(IF(FAMILLES&lt;&gt;"",ROW(INDIRECT("1:"&amp;ROWS(FAMILLES)))*10^5+COLUMN(FAMILLES)),ROWS($2:373)),10^5)-COLUMN(FAMILLES)+1),"")</f>
        <v>W1V</v>
      </c>
      <c r="B373" s="5" t="str">
        <f t="array" aca="1" ref="B373" ca="1">IF(INDEX($A:$A,MIN(IF(COMPILFAM&lt;&gt;"",IF(COUNTIF(B$1:B372,COMPILFAM)=0,ROW(COMPILFAM),ROWS(COMPILFAM)+ROW(COMPILFAM)))))=0,"",INDEX($A:$A,MIN(IF(COMPILFAM&lt;&gt;"",IF(COUNTIF(B$1:B372,COMPILFAM)=0,ROW(COMPILFAM),ROWS(COMPILFAM)+ROW(COMPILFAM))))))</f>
        <v/>
      </c>
      <c r="C373" s="25"/>
      <c r="D373" s="25"/>
      <c r="E373" s="25"/>
    </row>
    <row r="374" spans="1:5">
      <c r="A374" s="5" t="str">
        <f t="array" aca="1" ref="A374" ca="1">IF(ROWS($2:374)&lt;=COUNTA(FAMILLES),INDEX(FAMILLES,SMALL(IF(FAMILLES&lt;&gt;"",ROW(INDIRECT("1:"&amp;ROWS(FAMILLES)))),ROWS($2:374)),MOD(SMALL(IF(FAMILLES&lt;&gt;"",ROW(INDIRECT("1:"&amp;ROWS(FAMILLES)))*10^5+COLUMN(FAMILLES)),ROWS($2:374)),10^5)-COLUMN(FAMILLES)+1),"")</f>
        <v>W1X</v>
      </c>
      <c r="B374" s="5" t="str">
        <f t="array" aca="1" ref="B374" ca="1">IF(INDEX($A:$A,MIN(IF(COMPILFAM&lt;&gt;"",IF(COUNTIF(B$1:B373,COMPILFAM)=0,ROW(COMPILFAM),ROWS(COMPILFAM)+ROW(COMPILFAM)))))=0,"",INDEX($A:$A,MIN(IF(COMPILFAM&lt;&gt;"",IF(COUNTIF(B$1:B373,COMPILFAM)=0,ROW(COMPILFAM),ROWS(COMPILFAM)+ROW(COMPILFAM))))))</f>
        <v/>
      </c>
      <c r="C374" s="25"/>
      <c r="D374" s="25"/>
      <c r="E374" s="25"/>
    </row>
    <row r="375" spans="1:5">
      <c r="A375" s="5" t="str">
        <f t="array" aca="1" ref="A375" ca="1">IF(ROWS($2:375)&lt;=COUNTA(FAMILLES),INDEX(FAMILLES,SMALL(IF(FAMILLES&lt;&gt;"",ROW(INDIRECT("1:"&amp;ROWS(FAMILLES)))),ROWS($2:375)),MOD(SMALL(IF(FAMILLES&lt;&gt;"",ROW(INDIRECT("1:"&amp;ROWS(FAMILLES)))*10^5+COLUMN(FAMILLES)),ROWS($2:375)),10^5)-COLUMN(FAMILLES)+1),"")</f>
        <v>WOOL COATS</v>
      </c>
      <c r="B375" s="5" t="str">
        <f t="array" aca="1" ref="B375" ca="1">IF(INDEX($A:$A,MIN(IF(COMPILFAM&lt;&gt;"",IF(COUNTIF(B$1:B374,COMPILFAM)=0,ROW(COMPILFAM),ROWS(COMPILFAM)+ROW(COMPILFAM)))))=0,"",INDEX($A:$A,MIN(IF(COMPILFAM&lt;&gt;"",IF(COUNTIF(B$1:B374,COMPILFAM)=0,ROW(COMPILFAM),ROWS(COMPILFAM)+ROW(COMPILFAM))))))</f>
        <v/>
      </c>
      <c r="C375" s="25"/>
      <c r="D375" s="25"/>
      <c r="E375" s="25"/>
    </row>
    <row r="376" spans="1:5">
      <c r="A376" s="5" t="str">
        <f t="array" aca="1" ref="A376" ca="1">IF(ROWS($2:376)&lt;=COUNTA(FAMILLES),INDEX(FAMILLES,SMALL(IF(FAMILLES&lt;&gt;"",ROW(INDIRECT("1:"&amp;ROWS(FAMILLES)))),ROWS($2:376)),MOD(SMALL(IF(FAMILLES&lt;&gt;"",ROW(INDIRECT("1:"&amp;ROWS(FAMILLES)))*10^5+COLUMN(FAMILLES)),ROWS($2:376)),10^5)-COLUMN(FAMILLES)+1),"")</f>
        <v/>
      </c>
      <c r="B376" s="5" t="str">
        <f t="array" aca="1" ref="B376" ca="1">IF(INDEX($A:$A,MIN(IF(COMPILFAM&lt;&gt;"",IF(COUNTIF(B$1:B375,COMPILFAM)=0,ROW(COMPILFAM),ROWS(COMPILFAM)+ROW(COMPILFAM)))))=0,"",INDEX($A:$A,MIN(IF(COMPILFAM&lt;&gt;"",IF(COUNTIF(B$1:B375,COMPILFAM)=0,ROW(COMPILFAM),ROWS(COMPILFAM)+ROW(COMPILFAM))))))</f>
        <v/>
      </c>
      <c r="C376" s="25"/>
      <c r="D376" s="25"/>
      <c r="E376" s="25"/>
    </row>
    <row r="377" spans="1:5">
      <c r="A377" s="5" t="str">
        <f t="array" aca="1" ref="A377" ca="1">IF(ROWS($2:377)&lt;=COUNTA(FAMILLES),INDEX(FAMILLES,SMALL(IF(FAMILLES&lt;&gt;"",ROW(INDIRECT("1:"&amp;ROWS(FAMILLES)))),ROWS($2:377)),MOD(SMALL(IF(FAMILLES&lt;&gt;"",ROW(INDIRECT("1:"&amp;ROWS(FAMILLES)))*10^5+COLUMN(FAMILLES)),ROWS($2:377)),10^5)-COLUMN(FAMILLES)+1),"")</f>
        <v/>
      </c>
      <c r="B377" s="5" t="str">
        <f t="array" aca="1" ref="B377" ca="1">IF(INDEX($A:$A,MIN(IF(COMPILFAM&lt;&gt;"",IF(COUNTIF(B$1:B376,COMPILFAM)=0,ROW(COMPILFAM),ROWS(COMPILFAM)+ROW(COMPILFAM)))))=0,"",INDEX($A:$A,MIN(IF(COMPILFAM&lt;&gt;"",IF(COUNTIF(B$1:B376,COMPILFAM)=0,ROW(COMPILFAM),ROWS(COMPILFAM)+ROW(COMPILFAM))))))</f>
        <v/>
      </c>
      <c r="C377" s="25"/>
      <c r="D377" s="25"/>
      <c r="E377" s="25"/>
    </row>
    <row r="378" spans="1:5">
      <c r="A378" s="5" t="str">
        <f t="array" aca="1" ref="A378" ca="1">IF(ROWS($2:378)&lt;=COUNTA(FAMILLES),INDEX(FAMILLES,SMALL(IF(FAMILLES&lt;&gt;"",ROW(INDIRECT("1:"&amp;ROWS(FAMILLES)))),ROWS($2:378)),MOD(SMALL(IF(FAMILLES&lt;&gt;"",ROW(INDIRECT("1:"&amp;ROWS(FAMILLES)))*10^5+COLUMN(FAMILLES)),ROWS($2:378)),10^5)-COLUMN(FAMILLES)+1),"")</f>
        <v/>
      </c>
      <c r="B378" s="5" t="str">
        <f t="array" aca="1" ref="B378" ca="1">IF(INDEX($A:$A,MIN(IF(COMPILFAM&lt;&gt;"",IF(COUNTIF(B$1:B377,COMPILFAM)=0,ROW(COMPILFAM),ROWS(COMPILFAM)+ROW(COMPILFAM)))))=0,"",INDEX($A:$A,MIN(IF(COMPILFAM&lt;&gt;"",IF(COUNTIF(B$1:B377,COMPILFAM)=0,ROW(COMPILFAM),ROWS(COMPILFAM)+ROW(COMPILFAM))))))</f>
        <v/>
      </c>
      <c r="C378" s="25"/>
      <c r="D378" s="25"/>
      <c r="E378" s="25"/>
    </row>
    <row r="379" spans="1:5">
      <c r="A379" s="5" t="str">
        <f t="array" aca="1" ref="A379" ca="1">IF(ROWS($2:379)&lt;=COUNTA(FAMILLES),INDEX(FAMILLES,SMALL(IF(FAMILLES&lt;&gt;"",ROW(INDIRECT("1:"&amp;ROWS(FAMILLES)))),ROWS($2:379)),MOD(SMALL(IF(FAMILLES&lt;&gt;"",ROW(INDIRECT("1:"&amp;ROWS(FAMILLES)))*10^5+COLUMN(FAMILLES)),ROWS($2:379)),10^5)-COLUMN(FAMILLES)+1),"")</f>
        <v/>
      </c>
      <c r="B379" s="5" t="str">
        <f t="array" aca="1" ref="B379" ca="1">IF(INDEX($A:$A,MIN(IF(COMPILFAM&lt;&gt;"",IF(COUNTIF(B$1:B378,COMPILFAM)=0,ROW(COMPILFAM),ROWS(COMPILFAM)+ROW(COMPILFAM)))))=0,"",INDEX($A:$A,MIN(IF(COMPILFAM&lt;&gt;"",IF(COUNTIF(B$1:B378,COMPILFAM)=0,ROW(COMPILFAM),ROWS(COMPILFAM)+ROW(COMPILFAM))))))</f>
        <v/>
      </c>
      <c r="C379" s="25"/>
      <c r="D379" s="25"/>
      <c r="E379" s="25"/>
    </row>
    <row r="380" spans="1:5">
      <c r="A380" s="5" t="str">
        <f t="array" aca="1" ref="A380" ca="1">IF(ROWS($2:380)&lt;=COUNTA(FAMILLES),INDEX(FAMILLES,SMALL(IF(FAMILLES&lt;&gt;"",ROW(INDIRECT("1:"&amp;ROWS(FAMILLES)))),ROWS($2:380)),MOD(SMALL(IF(FAMILLES&lt;&gt;"",ROW(INDIRECT("1:"&amp;ROWS(FAMILLES)))*10^5+COLUMN(FAMILLES)),ROWS($2:380)),10^5)-COLUMN(FAMILLES)+1),"")</f>
        <v/>
      </c>
      <c r="B380" s="5" t="str">
        <f t="array" aca="1" ref="B380" ca="1">IF(INDEX($A:$A,MIN(IF(COMPILFAM&lt;&gt;"",IF(COUNTIF(B$1:B379,COMPILFAM)=0,ROW(COMPILFAM),ROWS(COMPILFAM)+ROW(COMPILFAM)))))=0,"",INDEX($A:$A,MIN(IF(COMPILFAM&lt;&gt;"",IF(COUNTIF(B$1:B379,COMPILFAM)=0,ROW(COMPILFAM),ROWS(COMPILFAM)+ROW(COMPILFAM))))))</f>
        <v/>
      </c>
      <c r="C380" s="25"/>
      <c r="D380" s="25"/>
      <c r="E380" s="25"/>
    </row>
    <row r="381" spans="1:5">
      <c r="A381" s="5" t="str">
        <f t="array" aca="1" ref="A381" ca="1">IF(ROWS($2:381)&lt;=COUNTA(FAMILLES),INDEX(FAMILLES,SMALL(IF(FAMILLES&lt;&gt;"",ROW(INDIRECT("1:"&amp;ROWS(FAMILLES)))),ROWS($2:381)),MOD(SMALL(IF(FAMILLES&lt;&gt;"",ROW(INDIRECT("1:"&amp;ROWS(FAMILLES)))*10^5+COLUMN(FAMILLES)),ROWS($2:381)),10^5)-COLUMN(FAMILLES)+1),"")</f>
        <v/>
      </c>
      <c r="B381" s="5" t="str">
        <f t="array" aca="1" ref="B381" ca="1">IF(INDEX($A:$A,MIN(IF(COMPILFAM&lt;&gt;"",IF(COUNTIF(B$1:B380,COMPILFAM)=0,ROW(COMPILFAM),ROWS(COMPILFAM)+ROW(COMPILFAM)))))=0,"",INDEX($A:$A,MIN(IF(COMPILFAM&lt;&gt;"",IF(COUNTIF(B$1:B380,COMPILFAM)=0,ROW(COMPILFAM),ROWS(COMPILFAM)+ROW(COMPILFAM))))))</f>
        <v/>
      </c>
      <c r="C381" s="25"/>
      <c r="D381" s="25"/>
      <c r="E381" s="25"/>
    </row>
    <row r="382" spans="1:5">
      <c r="A382" s="5" t="str">
        <f t="array" aca="1" ref="A382" ca="1">IF(ROWS($2:382)&lt;=COUNTA(FAMILLES),INDEX(FAMILLES,SMALL(IF(FAMILLES&lt;&gt;"",ROW(INDIRECT("1:"&amp;ROWS(FAMILLES)))),ROWS($2:382)),MOD(SMALL(IF(FAMILLES&lt;&gt;"",ROW(INDIRECT("1:"&amp;ROWS(FAMILLES)))*10^5+COLUMN(FAMILLES)),ROWS($2:382)),10^5)-COLUMN(FAMILLES)+1),"")</f>
        <v/>
      </c>
      <c r="B382" s="5" t="str">
        <f t="array" aca="1" ref="B382" ca="1">IF(INDEX($A:$A,MIN(IF(COMPILFAM&lt;&gt;"",IF(COUNTIF(B$1:B381,COMPILFAM)=0,ROW(COMPILFAM),ROWS(COMPILFAM)+ROW(COMPILFAM)))))=0,"",INDEX($A:$A,MIN(IF(COMPILFAM&lt;&gt;"",IF(COUNTIF(B$1:B381,COMPILFAM)=0,ROW(COMPILFAM),ROWS(COMPILFAM)+ROW(COMPILFAM))))))</f>
        <v/>
      </c>
      <c r="C382" s="25"/>
      <c r="D382" s="25"/>
      <c r="E382" s="25"/>
    </row>
    <row r="383" spans="1:5">
      <c r="A383" s="5" t="str">
        <f t="array" aca="1" ref="A383" ca="1">IF(ROWS($2:383)&lt;=COUNTA(FAMILLES),INDEX(FAMILLES,SMALL(IF(FAMILLES&lt;&gt;"",ROW(INDIRECT("1:"&amp;ROWS(FAMILLES)))),ROWS($2:383)),MOD(SMALL(IF(FAMILLES&lt;&gt;"",ROW(INDIRECT("1:"&amp;ROWS(FAMILLES)))*10^5+COLUMN(FAMILLES)),ROWS($2:383)),10^5)-COLUMN(FAMILLES)+1),"")</f>
        <v/>
      </c>
      <c r="B383" s="5" t="str">
        <f t="array" aca="1" ref="B383" ca="1">IF(INDEX($A:$A,MIN(IF(COMPILFAM&lt;&gt;"",IF(COUNTIF(B$1:B382,COMPILFAM)=0,ROW(COMPILFAM),ROWS(COMPILFAM)+ROW(COMPILFAM)))))=0,"",INDEX($A:$A,MIN(IF(COMPILFAM&lt;&gt;"",IF(COUNTIF(B$1:B382,COMPILFAM)=0,ROW(COMPILFAM),ROWS(COMPILFAM)+ROW(COMPILFAM))))))</f>
        <v/>
      </c>
      <c r="C383" s="25"/>
      <c r="D383" s="25"/>
      <c r="E383" s="25"/>
    </row>
    <row r="384" spans="1:5">
      <c r="A384" s="5" t="str">
        <f t="array" aca="1" ref="A384" ca="1">IF(ROWS($2:384)&lt;=COUNTA(FAMILLES),INDEX(FAMILLES,SMALL(IF(FAMILLES&lt;&gt;"",ROW(INDIRECT("1:"&amp;ROWS(FAMILLES)))),ROWS($2:384)),MOD(SMALL(IF(FAMILLES&lt;&gt;"",ROW(INDIRECT("1:"&amp;ROWS(FAMILLES)))*10^5+COLUMN(FAMILLES)),ROWS($2:384)),10^5)-COLUMN(FAMILLES)+1),"")</f>
        <v/>
      </c>
      <c r="B384" s="5" t="str">
        <f t="array" aca="1" ref="B384" ca="1">IF(INDEX($A:$A,MIN(IF(COMPILFAM&lt;&gt;"",IF(COUNTIF(B$1:B383,COMPILFAM)=0,ROW(COMPILFAM),ROWS(COMPILFAM)+ROW(COMPILFAM)))))=0,"",INDEX($A:$A,MIN(IF(COMPILFAM&lt;&gt;"",IF(COUNTIF(B$1:B383,COMPILFAM)=0,ROW(COMPILFAM),ROWS(COMPILFAM)+ROW(COMPILFAM))))))</f>
        <v/>
      </c>
      <c r="C384" s="25"/>
      <c r="D384" s="25"/>
      <c r="E384" s="25"/>
    </row>
    <row r="385" spans="1:5">
      <c r="A385" s="5" t="str">
        <f t="array" aca="1" ref="A385" ca="1">IF(ROWS($2:385)&lt;=COUNTA(FAMILLES),INDEX(FAMILLES,SMALL(IF(FAMILLES&lt;&gt;"",ROW(INDIRECT("1:"&amp;ROWS(FAMILLES)))),ROWS($2:385)),MOD(SMALL(IF(FAMILLES&lt;&gt;"",ROW(INDIRECT("1:"&amp;ROWS(FAMILLES)))*10^5+COLUMN(FAMILLES)),ROWS($2:385)),10^5)-COLUMN(FAMILLES)+1),"")</f>
        <v/>
      </c>
      <c r="B385" s="5" t="str">
        <f t="array" aca="1" ref="B385" ca="1">IF(INDEX($A:$A,MIN(IF(COMPILFAM&lt;&gt;"",IF(COUNTIF(B$1:B384,COMPILFAM)=0,ROW(COMPILFAM),ROWS(COMPILFAM)+ROW(COMPILFAM)))))=0,"",INDEX($A:$A,MIN(IF(COMPILFAM&lt;&gt;"",IF(COUNTIF(B$1:B384,COMPILFAM)=0,ROW(COMPILFAM),ROWS(COMPILFAM)+ROW(COMPILFAM))))))</f>
        <v/>
      </c>
      <c r="C385" s="25"/>
      <c r="D385" s="25"/>
      <c r="E385" s="25"/>
    </row>
    <row r="386" spans="1:5">
      <c r="A386" s="5" t="str">
        <f t="array" aca="1" ref="A386" ca="1">IF(ROWS($2:386)&lt;=COUNTA(FAMILLES),INDEX(FAMILLES,SMALL(IF(FAMILLES&lt;&gt;"",ROW(INDIRECT("1:"&amp;ROWS(FAMILLES)))),ROWS($2:386)),MOD(SMALL(IF(FAMILLES&lt;&gt;"",ROW(INDIRECT("1:"&amp;ROWS(FAMILLES)))*10^5+COLUMN(FAMILLES)),ROWS($2:386)),10^5)-COLUMN(FAMILLES)+1),"")</f>
        <v/>
      </c>
      <c r="B386" s="5" t="str">
        <f t="array" aca="1" ref="B386" ca="1">IF(INDEX($A:$A,MIN(IF(COMPILFAM&lt;&gt;"",IF(COUNTIF(B$1:B385,COMPILFAM)=0,ROW(COMPILFAM),ROWS(COMPILFAM)+ROW(COMPILFAM)))))=0,"",INDEX($A:$A,MIN(IF(COMPILFAM&lt;&gt;"",IF(COUNTIF(B$1:B385,COMPILFAM)=0,ROW(COMPILFAM),ROWS(COMPILFAM)+ROW(COMPILFAM))))))</f>
        <v/>
      </c>
      <c r="C386" s="25"/>
      <c r="D386" s="25"/>
      <c r="E386" s="25"/>
    </row>
    <row r="387" spans="1:5">
      <c r="A387" s="5" t="str">
        <f t="array" aca="1" ref="A387" ca="1">IF(ROWS($2:387)&lt;=COUNTA(FAMILLES),INDEX(FAMILLES,SMALL(IF(FAMILLES&lt;&gt;"",ROW(INDIRECT("1:"&amp;ROWS(FAMILLES)))),ROWS($2:387)),MOD(SMALL(IF(FAMILLES&lt;&gt;"",ROW(INDIRECT("1:"&amp;ROWS(FAMILLES)))*10^5+COLUMN(FAMILLES)),ROWS($2:387)),10^5)-COLUMN(FAMILLES)+1),"")</f>
        <v/>
      </c>
      <c r="B387" s="5" t="str">
        <f t="array" aca="1" ref="B387" ca="1">IF(INDEX($A:$A,MIN(IF(COMPILFAM&lt;&gt;"",IF(COUNTIF(B$1:B386,COMPILFAM)=0,ROW(COMPILFAM),ROWS(COMPILFAM)+ROW(COMPILFAM)))))=0,"",INDEX($A:$A,MIN(IF(COMPILFAM&lt;&gt;"",IF(COUNTIF(B$1:B386,COMPILFAM)=0,ROW(COMPILFAM),ROWS(COMPILFAM)+ROW(COMPILFAM))))))</f>
        <v/>
      </c>
      <c r="C387" s="25"/>
      <c r="D387" s="25"/>
      <c r="E387" s="25"/>
    </row>
    <row r="388" spans="1:5">
      <c r="A388" s="5" t="str">
        <f t="array" aca="1" ref="A388" ca="1">IF(ROWS($2:388)&lt;=COUNTA(FAMILLES),INDEX(FAMILLES,SMALL(IF(FAMILLES&lt;&gt;"",ROW(INDIRECT("1:"&amp;ROWS(FAMILLES)))),ROWS($2:388)),MOD(SMALL(IF(FAMILLES&lt;&gt;"",ROW(INDIRECT("1:"&amp;ROWS(FAMILLES)))*10^5+COLUMN(FAMILLES)),ROWS($2:388)),10^5)-COLUMN(FAMILLES)+1),"")</f>
        <v/>
      </c>
      <c r="B388" s="5" t="str">
        <f t="array" aca="1" ref="B388" ca="1">IF(INDEX($A:$A,MIN(IF(COMPILFAM&lt;&gt;"",IF(COUNTIF(B$1:B387,COMPILFAM)=0,ROW(COMPILFAM),ROWS(COMPILFAM)+ROW(COMPILFAM)))))=0,"",INDEX($A:$A,MIN(IF(COMPILFAM&lt;&gt;"",IF(COUNTIF(B$1:B387,COMPILFAM)=0,ROW(COMPILFAM),ROWS(COMPILFAM)+ROW(COMPILFAM))))))</f>
        <v/>
      </c>
      <c r="C388" s="25"/>
      <c r="D388" s="25"/>
      <c r="E388" s="25"/>
    </row>
    <row r="389" spans="1:5">
      <c r="A389" s="5" t="str">
        <f t="array" aca="1" ref="A389" ca="1">IF(ROWS($2:389)&lt;=COUNTA(FAMILLES),INDEX(FAMILLES,SMALL(IF(FAMILLES&lt;&gt;"",ROW(INDIRECT("1:"&amp;ROWS(FAMILLES)))),ROWS($2:389)),MOD(SMALL(IF(FAMILLES&lt;&gt;"",ROW(INDIRECT("1:"&amp;ROWS(FAMILLES)))*10^5+COLUMN(FAMILLES)),ROWS($2:389)),10^5)-COLUMN(FAMILLES)+1),"")</f>
        <v/>
      </c>
      <c r="B389" s="5" t="str">
        <f t="array" aca="1" ref="B389" ca="1">IF(INDEX($A:$A,MIN(IF(COMPILFAM&lt;&gt;"",IF(COUNTIF(B$1:B388,COMPILFAM)=0,ROW(COMPILFAM),ROWS(COMPILFAM)+ROW(COMPILFAM)))))=0,"",INDEX($A:$A,MIN(IF(COMPILFAM&lt;&gt;"",IF(COUNTIF(B$1:B388,COMPILFAM)=0,ROW(COMPILFAM),ROWS(COMPILFAM)+ROW(COMPILFAM))))))</f>
        <v/>
      </c>
      <c r="C389" s="25"/>
      <c r="D389" s="25"/>
      <c r="E389" s="25"/>
    </row>
    <row r="390" spans="1:5">
      <c r="A390" s="5" t="str">
        <f t="array" aca="1" ref="A390" ca="1">IF(ROWS($2:390)&lt;=COUNTA(FAMILLES),INDEX(FAMILLES,SMALL(IF(FAMILLES&lt;&gt;"",ROW(INDIRECT("1:"&amp;ROWS(FAMILLES)))),ROWS($2:390)),MOD(SMALL(IF(FAMILLES&lt;&gt;"",ROW(INDIRECT("1:"&amp;ROWS(FAMILLES)))*10^5+COLUMN(FAMILLES)),ROWS($2:390)),10^5)-COLUMN(FAMILLES)+1),"")</f>
        <v/>
      </c>
      <c r="B390" s="5" t="str">
        <f t="array" aca="1" ref="B390" ca="1">IF(INDEX($A:$A,MIN(IF(COMPILFAM&lt;&gt;"",IF(COUNTIF(B$1:B389,COMPILFAM)=0,ROW(COMPILFAM),ROWS(COMPILFAM)+ROW(COMPILFAM)))))=0,"",INDEX($A:$A,MIN(IF(COMPILFAM&lt;&gt;"",IF(COUNTIF(B$1:B389,COMPILFAM)=0,ROW(COMPILFAM),ROWS(COMPILFAM)+ROW(COMPILFAM))))))</f>
        <v/>
      </c>
      <c r="C390" s="25"/>
      <c r="D390" s="25"/>
      <c r="E390" s="25"/>
    </row>
    <row r="391" spans="1:5">
      <c r="A391" s="5" t="str">
        <f t="array" aca="1" ref="A391" ca="1">IF(ROWS($2:391)&lt;=COUNTA(FAMILLES),INDEX(FAMILLES,SMALL(IF(FAMILLES&lt;&gt;"",ROW(INDIRECT("1:"&amp;ROWS(FAMILLES)))),ROWS($2:391)),MOD(SMALL(IF(FAMILLES&lt;&gt;"",ROW(INDIRECT("1:"&amp;ROWS(FAMILLES)))*10^5+COLUMN(FAMILLES)),ROWS($2:391)),10^5)-COLUMN(FAMILLES)+1),"")</f>
        <v/>
      </c>
      <c r="B391" s="5" t="str">
        <f t="array" aca="1" ref="B391" ca="1">IF(INDEX($A:$A,MIN(IF(COMPILFAM&lt;&gt;"",IF(COUNTIF(B$1:B390,COMPILFAM)=0,ROW(COMPILFAM),ROWS(COMPILFAM)+ROW(COMPILFAM)))))=0,"",INDEX($A:$A,MIN(IF(COMPILFAM&lt;&gt;"",IF(COUNTIF(B$1:B390,COMPILFAM)=0,ROW(COMPILFAM),ROWS(COMPILFAM)+ROW(COMPILFAM))))))</f>
        <v/>
      </c>
      <c r="C391" s="25"/>
      <c r="D391" s="25"/>
      <c r="E391" s="25"/>
    </row>
    <row r="392" spans="1:5">
      <c r="A392" s="5" t="str">
        <f t="array" aca="1" ref="A392" ca="1">IF(ROWS($2:392)&lt;=COUNTA(FAMILLES),INDEX(FAMILLES,SMALL(IF(FAMILLES&lt;&gt;"",ROW(INDIRECT("1:"&amp;ROWS(FAMILLES)))),ROWS($2:392)),MOD(SMALL(IF(FAMILLES&lt;&gt;"",ROW(INDIRECT("1:"&amp;ROWS(FAMILLES)))*10^5+COLUMN(FAMILLES)),ROWS($2:392)),10^5)-COLUMN(FAMILLES)+1),"")</f>
        <v/>
      </c>
      <c r="B392" s="5" t="str">
        <f t="array" aca="1" ref="B392" ca="1">IF(INDEX($A:$A,MIN(IF(COMPILFAM&lt;&gt;"",IF(COUNTIF(B$1:B391,COMPILFAM)=0,ROW(COMPILFAM),ROWS(COMPILFAM)+ROW(COMPILFAM)))))=0,"",INDEX($A:$A,MIN(IF(COMPILFAM&lt;&gt;"",IF(COUNTIF(B$1:B391,COMPILFAM)=0,ROW(COMPILFAM),ROWS(COMPILFAM)+ROW(COMPILFAM))))))</f>
        <v/>
      </c>
      <c r="C392" s="25"/>
      <c r="D392" s="25"/>
      <c r="E392" s="25"/>
    </row>
    <row r="393" spans="1:5">
      <c r="A393" s="5" t="str">
        <f t="array" aca="1" ref="A393" ca="1">IF(ROWS($2:393)&lt;=COUNTA(FAMILLES),INDEX(FAMILLES,SMALL(IF(FAMILLES&lt;&gt;"",ROW(INDIRECT("1:"&amp;ROWS(FAMILLES)))),ROWS($2:393)),MOD(SMALL(IF(FAMILLES&lt;&gt;"",ROW(INDIRECT("1:"&amp;ROWS(FAMILLES)))*10^5+COLUMN(FAMILLES)),ROWS($2:393)),10^5)-COLUMN(FAMILLES)+1),"")</f>
        <v/>
      </c>
      <c r="B393" s="5" t="str">
        <f t="array" aca="1" ref="B393" ca="1">IF(INDEX($A:$A,MIN(IF(COMPILFAM&lt;&gt;"",IF(COUNTIF(B$1:B392,COMPILFAM)=0,ROW(COMPILFAM),ROWS(COMPILFAM)+ROW(COMPILFAM)))))=0,"",INDEX($A:$A,MIN(IF(COMPILFAM&lt;&gt;"",IF(COUNTIF(B$1:B392,COMPILFAM)=0,ROW(COMPILFAM),ROWS(COMPILFAM)+ROW(COMPILFAM))))))</f>
        <v/>
      </c>
      <c r="C393" s="25"/>
      <c r="D393" s="25"/>
      <c r="E393" s="25"/>
    </row>
    <row r="394" spans="1:5">
      <c r="A394" s="5" t="str">
        <f t="array" aca="1" ref="A394" ca="1">IF(ROWS($2:394)&lt;=COUNTA(FAMILLES),INDEX(FAMILLES,SMALL(IF(FAMILLES&lt;&gt;"",ROW(INDIRECT("1:"&amp;ROWS(FAMILLES)))),ROWS($2:394)),MOD(SMALL(IF(FAMILLES&lt;&gt;"",ROW(INDIRECT("1:"&amp;ROWS(FAMILLES)))*10^5+COLUMN(FAMILLES)),ROWS($2:394)),10^5)-COLUMN(FAMILLES)+1),"")</f>
        <v/>
      </c>
      <c r="B394" s="5" t="str">
        <f t="array" aca="1" ref="B394" ca="1">IF(INDEX($A:$A,MIN(IF(COMPILFAM&lt;&gt;"",IF(COUNTIF(B$1:B393,COMPILFAM)=0,ROW(COMPILFAM),ROWS(COMPILFAM)+ROW(COMPILFAM)))))=0,"",INDEX($A:$A,MIN(IF(COMPILFAM&lt;&gt;"",IF(COUNTIF(B$1:B393,COMPILFAM)=0,ROW(COMPILFAM),ROWS(COMPILFAM)+ROW(COMPILFAM))))))</f>
        <v/>
      </c>
      <c r="C394" s="25"/>
      <c r="D394" s="25"/>
      <c r="E394" s="25"/>
    </row>
    <row r="395" spans="1:5">
      <c r="A395" s="5" t="str">
        <f t="array" aca="1" ref="A395" ca="1">IF(ROWS($2:395)&lt;=COUNTA(FAMILLES),INDEX(FAMILLES,SMALL(IF(FAMILLES&lt;&gt;"",ROW(INDIRECT("1:"&amp;ROWS(FAMILLES)))),ROWS($2:395)),MOD(SMALL(IF(FAMILLES&lt;&gt;"",ROW(INDIRECT("1:"&amp;ROWS(FAMILLES)))*10^5+COLUMN(FAMILLES)),ROWS($2:395)),10^5)-COLUMN(FAMILLES)+1),"")</f>
        <v/>
      </c>
      <c r="B395" s="5" t="str">
        <f t="array" aca="1" ref="B395" ca="1">IF(INDEX($A:$A,MIN(IF(COMPILFAM&lt;&gt;"",IF(COUNTIF(B$1:B394,COMPILFAM)=0,ROW(COMPILFAM),ROWS(COMPILFAM)+ROW(COMPILFAM)))))=0,"",INDEX($A:$A,MIN(IF(COMPILFAM&lt;&gt;"",IF(COUNTIF(B$1:B394,COMPILFAM)=0,ROW(COMPILFAM),ROWS(COMPILFAM)+ROW(COMPILFAM))))))</f>
        <v/>
      </c>
      <c r="C395" s="25"/>
      <c r="D395" s="25"/>
      <c r="E395" s="25"/>
    </row>
    <row r="396" spans="1:5">
      <c r="A396" s="5" t="str">
        <f t="array" aca="1" ref="A396" ca="1">IF(ROWS($2:396)&lt;=COUNTA(FAMILLES),INDEX(FAMILLES,SMALL(IF(FAMILLES&lt;&gt;"",ROW(INDIRECT("1:"&amp;ROWS(FAMILLES)))),ROWS($2:396)),MOD(SMALL(IF(FAMILLES&lt;&gt;"",ROW(INDIRECT("1:"&amp;ROWS(FAMILLES)))*10^5+COLUMN(FAMILLES)),ROWS($2:396)),10^5)-COLUMN(FAMILLES)+1),"")</f>
        <v/>
      </c>
      <c r="B396" s="5" t="str">
        <f t="array" aca="1" ref="B396" ca="1">IF(INDEX($A:$A,MIN(IF(COMPILFAM&lt;&gt;"",IF(COUNTIF(B$1:B395,COMPILFAM)=0,ROW(COMPILFAM),ROWS(COMPILFAM)+ROW(COMPILFAM)))))=0,"",INDEX($A:$A,MIN(IF(COMPILFAM&lt;&gt;"",IF(COUNTIF(B$1:B395,COMPILFAM)=0,ROW(COMPILFAM),ROWS(COMPILFAM)+ROW(COMPILFAM))))))</f>
        <v/>
      </c>
      <c r="C396" s="25"/>
      <c r="D396" s="25"/>
      <c r="E396" s="25"/>
    </row>
    <row r="397" spans="1:5">
      <c r="A397" s="5" t="str">
        <f t="array" aca="1" ref="A397" ca="1">IF(ROWS($2:397)&lt;=COUNTA(FAMILLES),INDEX(FAMILLES,SMALL(IF(FAMILLES&lt;&gt;"",ROW(INDIRECT("1:"&amp;ROWS(FAMILLES)))),ROWS($2:397)),MOD(SMALL(IF(FAMILLES&lt;&gt;"",ROW(INDIRECT("1:"&amp;ROWS(FAMILLES)))*10^5+COLUMN(FAMILLES)),ROWS($2:397)),10^5)-COLUMN(FAMILLES)+1),"")</f>
        <v/>
      </c>
      <c r="B397" s="5" t="str">
        <f t="array" aca="1" ref="B397" ca="1">IF(INDEX($A:$A,MIN(IF(COMPILFAM&lt;&gt;"",IF(COUNTIF(B$1:B396,COMPILFAM)=0,ROW(COMPILFAM),ROWS(COMPILFAM)+ROW(COMPILFAM)))))=0,"",INDEX($A:$A,MIN(IF(COMPILFAM&lt;&gt;"",IF(COUNTIF(B$1:B396,COMPILFAM)=0,ROW(COMPILFAM),ROWS(COMPILFAM)+ROW(COMPILFAM))))))</f>
        <v/>
      </c>
      <c r="C397" s="25"/>
      <c r="D397" s="25"/>
      <c r="E397" s="25"/>
    </row>
    <row r="398" spans="1:5">
      <c r="A398" s="5" t="str">
        <f t="array" aca="1" ref="A398" ca="1">IF(ROWS($2:398)&lt;=COUNTA(FAMILLES),INDEX(FAMILLES,SMALL(IF(FAMILLES&lt;&gt;"",ROW(INDIRECT("1:"&amp;ROWS(FAMILLES)))),ROWS($2:398)),MOD(SMALL(IF(FAMILLES&lt;&gt;"",ROW(INDIRECT("1:"&amp;ROWS(FAMILLES)))*10^5+COLUMN(FAMILLES)),ROWS($2:398)),10^5)-COLUMN(FAMILLES)+1),"")</f>
        <v/>
      </c>
      <c r="B398" s="5" t="str">
        <f t="array" aca="1" ref="B398" ca="1">IF(INDEX($A:$A,MIN(IF(COMPILFAM&lt;&gt;"",IF(COUNTIF(B$1:B397,COMPILFAM)=0,ROW(COMPILFAM),ROWS(COMPILFAM)+ROW(COMPILFAM)))))=0,"",INDEX($A:$A,MIN(IF(COMPILFAM&lt;&gt;"",IF(COUNTIF(B$1:B397,COMPILFAM)=0,ROW(COMPILFAM),ROWS(COMPILFAM)+ROW(COMPILFAM))))))</f>
        <v/>
      </c>
      <c r="C398" s="25"/>
      <c r="D398" s="25"/>
      <c r="E398" s="25"/>
    </row>
    <row r="399" spans="1:5">
      <c r="A399" s="5" t="str">
        <f t="array" aca="1" ref="A399" ca="1">IF(ROWS($2:399)&lt;=COUNTA(FAMILLES),INDEX(FAMILLES,SMALL(IF(FAMILLES&lt;&gt;"",ROW(INDIRECT("1:"&amp;ROWS(FAMILLES)))),ROWS($2:399)),MOD(SMALL(IF(FAMILLES&lt;&gt;"",ROW(INDIRECT("1:"&amp;ROWS(FAMILLES)))*10^5+COLUMN(FAMILLES)),ROWS($2:399)),10^5)-COLUMN(FAMILLES)+1),"")</f>
        <v/>
      </c>
      <c r="B399" s="5" t="str">
        <f t="array" aca="1" ref="B399" ca="1">IF(INDEX($A:$A,MIN(IF(COMPILFAM&lt;&gt;"",IF(COUNTIF(B$1:B398,COMPILFAM)=0,ROW(COMPILFAM),ROWS(COMPILFAM)+ROW(COMPILFAM)))))=0,"",INDEX($A:$A,MIN(IF(COMPILFAM&lt;&gt;"",IF(COUNTIF(B$1:B398,COMPILFAM)=0,ROW(COMPILFAM),ROWS(COMPILFAM)+ROW(COMPILFAM))))))</f>
        <v/>
      </c>
      <c r="C399" s="25"/>
      <c r="D399" s="25"/>
      <c r="E399" s="25"/>
    </row>
    <row r="400" spans="1:5">
      <c r="A400" s="5" t="str">
        <f t="array" aca="1" ref="A400" ca="1">IF(ROWS($2:400)&lt;=COUNTA(FAMILLES),INDEX(FAMILLES,SMALL(IF(FAMILLES&lt;&gt;"",ROW(INDIRECT("1:"&amp;ROWS(FAMILLES)))),ROWS($2:400)),MOD(SMALL(IF(FAMILLES&lt;&gt;"",ROW(INDIRECT("1:"&amp;ROWS(FAMILLES)))*10^5+COLUMN(FAMILLES)),ROWS($2:400)),10^5)-COLUMN(FAMILLES)+1),"")</f>
        <v/>
      </c>
      <c r="B400" s="5" t="str">
        <f t="array" aca="1" ref="B400" ca="1">IF(INDEX($A:$A,MIN(IF(COMPILFAM&lt;&gt;"",IF(COUNTIF(B$1:B399,COMPILFAM)=0,ROW(COMPILFAM),ROWS(COMPILFAM)+ROW(COMPILFAM)))))=0,"",INDEX($A:$A,MIN(IF(COMPILFAM&lt;&gt;"",IF(COUNTIF(B$1:B399,COMPILFAM)=0,ROW(COMPILFAM),ROWS(COMPILFAM)+ROW(COMPILFAM))))))</f>
        <v/>
      </c>
      <c r="C400" s="25"/>
      <c r="D400" s="25"/>
      <c r="E400" s="25"/>
    </row>
    <row r="401" spans="6:6">
      <c r="F401" s="5" t="s">
        <v>561</v>
      </c>
    </row>
  </sheetData>
  <pageMargins left="0.75" right="0.75" top="1" bottom="1" header="0" footer="0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FF00"/>
  </sheetPr>
  <dimension ref="A1:F700"/>
  <sheetViews>
    <sheetView workbookViewId="0">
      <selection activeCell="B3" sqref="B3:B699"/>
    </sheetView>
  </sheetViews>
  <sheetFormatPr baseColWidth="10" defaultColWidth="10.83203125" defaultRowHeight="10" x14ac:dyDescent="0"/>
  <cols>
    <col min="1" max="1" width="23.83203125" style="5" bestFit="1" customWidth="1"/>
    <col min="2" max="3" width="16.1640625" style="5" bestFit="1" customWidth="1"/>
    <col min="4" max="4" width="11.6640625" style="5" bestFit="1" customWidth="1"/>
    <col min="5" max="5" width="16.1640625" style="5" bestFit="1" customWidth="1"/>
    <col min="6" max="6" width="2.6640625" style="5" bestFit="1" customWidth="1"/>
    <col min="7" max="16384" width="10.83203125" style="5"/>
  </cols>
  <sheetData>
    <row r="1" spans="1:6" ht="11">
      <c r="A1" s="21" t="s">
        <v>256</v>
      </c>
      <c r="B1" s="21" t="s">
        <v>79</v>
      </c>
      <c r="C1" s="22" t="s">
        <v>78</v>
      </c>
      <c r="D1" s="23" t="s">
        <v>77</v>
      </c>
      <c r="E1" s="23" t="s">
        <v>76</v>
      </c>
      <c r="F1" s="5" t="s">
        <v>561</v>
      </c>
    </row>
    <row r="2" spans="1:6" ht="13.5" customHeight="1">
      <c r="A2" s="5" t="str">
        <f t="array" aca="1" ref="A2" ca="1">IF(ROWS($2:2)&lt;=COUNTA(SAISONS),INDEX(SAISONS,SMALL(IF(SAISONS&lt;&gt;"",ROW(INDIRECT("1:"&amp;ROWS(SAISONS)))),ROWS($2:2)),MOD(SMALL(IF(SAISONS&lt;&gt;"",ROW(INDIRECT("1:"&amp;ROWS(SAISONS)))*10^5+COLUMN(SAISONS)),ROWS($2:2)),10^5)-COLUMN(SAISONS)+1),"")</f>
        <v>Y2009</v>
      </c>
      <c r="B2" s="5" t="str">
        <f t="array" aca="1" ref="B2" ca="1">IF(INDEX($A:$A,MIN(IF(COMPILSAI&lt;&gt;"",IF(COUNTIF(B$1:B1,COMPILSAI)=0,ROW(COMPILSAI),ROWS(COMPILSAI)+ROW(COMPILSAI)))))=0,"",INDEX($A:$A,MIN(IF(COMPILSAI&lt;&gt;"",IF(COUNTIF(B$1:B1,COMPILSAI)=0,ROW(COMPILSAI),ROWS(COMPILSAI)+ROW(COMPILSAI))))))</f>
        <v>Y2009</v>
      </c>
      <c r="C2" s="24" t="s">
        <v>344</v>
      </c>
      <c r="D2" s="25" t="s">
        <v>72</v>
      </c>
      <c r="E2" s="24" t="s">
        <v>72</v>
      </c>
    </row>
    <row r="3" spans="1:6" ht="13.5" customHeight="1">
      <c r="A3" s="5" t="str">
        <f t="array" aca="1" ref="A3" ca="1">IF(ROWS($2:3)&lt;=COUNTA(SAISONS),INDEX(SAISONS,SMALL(IF(SAISONS&lt;&gt;"",ROW(INDIRECT("1:"&amp;ROWS(SAISONS)))),ROWS($2:3)),MOD(SMALL(IF(SAISONS&lt;&gt;"",ROW(INDIRECT("1:"&amp;ROWS(SAISONS)))*10^5+COLUMN(SAISONS)),ROWS($2:3)),10^5)-COLUMN(SAISONS)+1),"")</f>
        <v>N/C</v>
      </c>
      <c r="B3" s="5" t="str">
        <f t="array" aca="1" ref="B3" ca="1">IF(INDEX($A:$A,MIN(IF(COMPILSAI&lt;&gt;"",IF(COUNTIF(B$1:B2,COMPILSAI)=0,ROW(COMPILSAI),ROWS(COMPILSAI)+ROW(COMPILSAI)))))=0,"",INDEX($A:$A,MIN(IF(COMPILSAI&lt;&gt;"",IF(COUNTIF(B$1:B2,COMPILSAI)=0,ROW(COMPILSAI),ROWS(COMPILSAI)+ROW(COMPILSAI))))))</f>
        <v>N/C</v>
      </c>
      <c r="C3" s="24" t="s">
        <v>345</v>
      </c>
      <c r="D3" s="25" t="s">
        <v>257</v>
      </c>
      <c r="E3" s="24" t="s">
        <v>312</v>
      </c>
    </row>
    <row r="4" spans="1:6" ht="13.5" customHeight="1">
      <c r="A4" s="5" t="str">
        <f t="array" aca="1" ref="A4" ca="1">IF(ROWS($2:4)&lt;=COUNTA(SAISONS),INDEX(SAISONS,SMALL(IF(SAISONS&lt;&gt;"",ROW(INDIRECT("1:"&amp;ROWS(SAISONS)))),ROWS($2:4)),MOD(SMALL(IF(SAISONS&lt;&gt;"",ROW(INDIRECT("1:"&amp;ROWS(SAISONS)))*10^5+COLUMN(SAISONS)),ROWS($2:4)),10^5)-COLUMN(SAISONS)+1),"")</f>
        <v>N/C</v>
      </c>
      <c r="B4" s="5" t="str">
        <f t="array" aca="1" ref="B4" ca="1">IF(INDEX($A:$A,MIN(IF(COMPILSAI&lt;&gt;"",IF(COUNTIF(B$1:B3,COMPILSAI)=0,ROW(COMPILSAI),ROWS(COMPILSAI)+ROW(COMPILSAI)))))=0,"",INDEX($A:$A,MIN(IF(COMPILSAI&lt;&gt;"",IF(COUNTIF(B$1:B3,COMPILSAI)=0,ROW(COMPILSAI),ROWS(COMPILSAI)+ROW(COMPILSAI))))))</f>
        <v>Z2009</v>
      </c>
      <c r="C4" s="24" t="s">
        <v>346</v>
      </c>
      <c r="D4" s="25" t="s">
        <v>258</v>
      </c>
      <c r="E4" s="24" t="s">
        <v>319</v>
      </c>
    </row>
    <row r="5" spans="1:6" ht="13.5" customHeight="1">
      <c r="A5" s="5" t="str">
        <f t="array" aca="1" ref="A5" ca="1">IF(ROWS($2:5)&lt;=COUNTA(SAISONS),INDEX(SAISONS,SMALL(IF(SAISONS&lt;&gt;"",ROW(INDIRECT("1:"&amp;ROWS(SAISONS)))),ROWS($2:5)),MOD(SMALL(IF(SAISONS&lt;&gt;"",ROW(INDIRECT("1:"&amp;ROWS(SAISONS)))*10^5+COLUMN(SAISONS)),ROWS($2:5)),10^5)-COLUMN(SAISONS)+1),"")</f>
        <v>Z2009</v>
      </c>
      <c r="B5" s="5" t="str">
        <f t="array" aca="1" ref="B5" ca="1">IF(INDEX($A:$A,MIN(IF(COMPILSAI&lt;&gt;"",IF(COUNTIF(B$1:B4,COMPILSAI)=0,ROW(COMPILSAI),ROWS(COMPILSAI)+ROW(COMPILSAI)))))=0,"",INDEX($A:$A,MIN(IF(COMPILSAI&lt;&gt;"",IF(COUNTIF(B$1:B4,COMPILSAI)=0,ROW(COMPILSAI),ROWS(COMPILSAI)+ROW(COMPILSAI))))))</f>
        <v>042014</v>
      </c>
      <c r="C5" s="24" t="s">
        <v>347</v>
      </c>
      <c r="D5" s="25" t="s">
        <v>259</v>
      </c>
      <c r="E5" s="24" t="s">
        <v>327</v>
      </c>
    </row>
    <row r="6" spans="1:6" ht="13.5" customHeight="1">
      <c r="A6" s="5" t="str">
        <f t="array" aca="1" ref="A6" ca="1">IF(ROWS($2:6)&lt;=COUNTA(SAISONS),INDEX(SAISONS,SMALL(IF(SAISONS&lt;&gt;"",ROW(INDIRECT("1:"&amp;ROWS(SAISONS)))),ROWS($2:6)),MOD(SMALL(IF(SAISONS&lt;&gt;"",ROW(INDIRECT("1:"&amp;ROWS(SAISONS)))*10^5+COLUMN(SAISONS)),ROWS($2:6)),10^5)-COLUMN(SAISONS)+1),"")</f>
        <v>042014</v>
      </c>
      <c r="B6" s="5" t="str">
        <f t="array" aca="1" ref="B6" ca="1">IF(INDEX($A:$A,MIN(IF(COMPILSAI&lt;&gt;"",IF(COUNTIF(B$1:B5,COMPILSAI)=0,ROW(COMPILSAI),ROWS(COMPILSAI)+ROW(COMPILSAI)))))=0,"",INDEX($A:$A,MIN(IF(COMPILSAI&lt;&gt;"",IF(COUNTIF(B$1:B5,COMPILSAI)=0,ROW(COMPILSAI),ROWS(COMPILSAI)+ROW(COMPILSAI))))))</f>
        <v>Q2011</v>
      </c>
      <c r="C6" s="24" t="s">
        <v>301</v>
      </c>
      <c r="D6" s="25" t="s">
        <v>260</v>
      </c>
      <c r="E6" s="24" t="s">
        <v>301</v>
      </c>
    </row>
    <row r="7" spans="1:6" ht="13.5" customHeight="1">
      <c r="A7" s="5" t="str">
        <f t="array" aca="1" ref="A7" ca="1">IF(ROWS($2:7)&lt;=COUNTA(SAISONS),INDEX(SAISONS,SMALL(IF(SAISONS&lt;&gt;"",ROW(INDIRECT("1:"&amp;ROWS(SAISONS)))),ROWS($2:7)),MOD(SMALL(IF(SAISONS&lt;&gt;"",ROW(INDIRECT("1:"&amp;ROWS(SAISONS)))*10^5+COLUMN(SAISONS)),ROWS($2:7)),10^5)-COLUMN(SAISONS)+1),"")</f>
        <v>Q2011</v>
      </c>
      <c r="B7" s="5" t="str">
        <f t="array" aca="1" ref="B7" ca="1">IF(INDEX($A:$A,MIN(IF(COMPILSAI&lt;&gt;"",IF(COUNTIF(B$1:B6,COMPILSAI)=0,ROW(COMPILSAI),ROWS(COMPILSAI)+ROW(COMPILSAI)))))=0,"",INDEX($A:$A,MIN(IF(COMPILSAI&lt;&gt;"",IF(COUNTIF(B$1:B6,COMPILSAI)=0,ROW(COMPILSAI),ROWS(COMPILSAI)+ROW(COMPILSAI))))))</f>
        <v>A2010</v>
      </c>
      <c r="C7" s="24" t="s">
        <v>327</v>
      </c>
      <c r="D7" s="25" t="s">
        <v>261</v>
      </c>
      <c r="E7" s="24" t="s">
        <v>328</v>
      </c>
    </row>
    <row r="8" spans="1:6" ht="13.5" customHeight="1">
      <c r="A8" s="5" t="str">
        <f t="array" aca="1" ref="A8" ca="1">IF(ROWS($2:8)&lt;=COUNTA(SAISONS),INDEX(SAISONS,SMALL(IF(SAISONS&lt;&gt;"",ROW(INDIRECT("1:"&amp;ROWS(SAISONS)))),ROWS($2:8)),MOD(SMALL(IF(SAISONS&lt;&gt;"",ROW(INDIRECT("1:"&amp;ROWS(SAISONS)))*10^5+COLUMN(SAISONS)),ROWS($2:8)),10^5)-COLUMN(SAISONS)+1),"")</f>
        <v>A2010</v>
      </c>
      <c r="B8" s="5" t="str">
        <f t="array" aca="1" ref="B8" ca="1">IF(INDEX($A:$A,MIN(IF(COMPILSAI&lt;&gt;"",IF(COUNTIF(B$1:B7,COMPILSAI)=0,ROW(COMPILSAI),ROWS(COMPILSAI)+ROW(COMPILSAI)))))=0,"",INDEX($A:$A,MIN(IF(COMPILSAI&lt;&gt;"",IF(COUNTIF(B$1:B7,COMPILSAI)=0,ROW(COMPILSAI),ROWS(COMPILSAI)+ROW(COMPILSAI))))))</f>
        <v>032014</v>
      </c>
      <c r="C8" s="24" t="s">
        <v>351</v>
      </c>
      <c r="D8" s="25" t="s">
        <v>262</v>
      </c>
      <c r="E8" s="24" t="s">
        <v>314</v>
      </c>
    </row>
    <row r="9" spans="1:6" ht="13.5" customHeight="1">
      <c r="A9" s="5" t="str">
        <f t="array" aca="1" ref="A9" ca="1">IF(ROWS($2:9)&lt;=COUNTA(SAISONS),INDEX(SAISONS,SMALL(IF(SAISONS&lt;&gt;"",ROW(INDIRECT("1:"&amp;ROWS(SAISONS)))),ROWS($2:9)),MOD(SMALL(IF(SAISONS&lt;&gt;"",ROW(INDIRECT("1:"&amp;ROWS(SAISONS)))*10^5+COLUMN(SAISONS)),ROWS($2:9)),10^5)-COLUMN(SAISONS)+1),"")</f>
        <v>032014</v>
      </c>
      <c r="B9" s="5" t="str">
        <f t="array" aca="1" ref="B9" ca="1">IF(INDEX($A:$A,MIN(IF(COMPILSAI&lt;&gt;"",IF(COUNTIF(B$1:B8,COMPILSAI)=0,ROW(COMPILSAI),ROWS(COMPILSAI)+ROW(COMPILSAI)))))=0,"",INDEX($A:$A,MIN(IF(COMPILSAI&lt;&gt;"",IF(COUNTIF(B$1:B8,COMPILSAI)=0,ROW(COMPILSAI),ROWS(COMPILSAI)+ROW(COMPILSAI))))))</f>
        <v>R2011</v>
      </c>
      <c r="C9" s="24" t="s">
        <v>312</v>
      </c>
      <c r="D9" s="25" t="s">
        <v>263</v>
      </c>
      <c r="E9" s="24" t="s">
        <v>309</v>
      </c>
    </row>
    <row r="10" spans="1:6" ht="13.5" customHeight="1">
      <c r="A10" s="5" t="str">
        <f t="array" aca="1" ref="A10" ca="1">IF(ROWS($2:10)&lt;=COUNTA(SAISONS),INDEX(SAISONS,SMALL(IF(SAISONS&lt;&gt;"",ROW(INDIRECT("1:"&amp;ROWS(SAISONS)))),ROWS($2:10)),MOD(SMALL(IF(SAISONS&lt;&gt;"",ROW(INDIRECT("1:"&amp;ROWS(SAISONS)))*10^5+COLUMN(SAISONS)),ROWS($2:10)),10^5)-COLUMN(SAISONS)+1),"")</f>
        <v>R2011</v>
      </c>
      <c r="B10" s="5" t="str">
        <f t="array" aca="1" ref="B10" ca="1">IF(INDEX($A:$A,MIN(IF(COMPILSAI&lt;&gt;"",IF(COUNTIF(B$1:B9,COMPILSAI)=0,ROW(COMPILSAI),ROWS(COMPILSAI)+ROW(COMPILSAI)))))=0,"",INDEX($A:$A,MIN(IF(COMPILSAI&lt;&gt;"",IF(COUNTIF(B$1:B9,COMPILSAI)=0,ROW(COMPILSAI),ROWS(COMPILSAI)+ROW(COMPILSAI))))))</f>
        <v>C2010</v>
      </c>
      <c r="C10" s="24" t="s">
        <v>320</v>
      </c>
      <c r="D10" s="25" t="s">
        <v>264</v>
      </c>
      <c r="E10" s="24" t="s">
        <v>329</v>
      </c>
    </row>
    <row r="11" spans="1:6" ht="13.5" customHeight="1">
      <c r="A11" s="5" t="str">
        <f t="array" aca="1" ref="A11" ca="1">IF(ROWS($2:11)&lt;=COUNTA(SAISONS),INDEX(SAISONS,SMALL(IF(SAISONS&lt;&gt;"",ROW(INDIRECT("1:"&amp;ROWS(SAISONS)))),ROWS($2:11)),MOD(SMALL(IF(SAISONS&lt;&gt;"",ROW(INDIRECT("1:"&amp;ROWS(SAISONS)))*10^5+COLUMN(SAISONS)),ROWS($2:11)),10^5)-COLUMN(SAISONS)+1),"")</f>
        <v>C2010</v>
      </c>
      <c r="B11" s="5" t="str">
        <f t="array" aca="1" ref="B11" ca="1">IF(INDEX($A:$A,MIN(IF(COMPILSAI&lt;&gt;"",IF(COUNTIF(B$1:B10,COMPILSAI)=0,ROW(COMPILSAI),ROWS(COMPILSAI)+ROW(COMPILSAI)))))=0,"",INDEX($A:$A,MIN(IF(COMPILSAI&lt;&gt;"",IF(COUNTIF(B$1:B10,COMPILSAI)=0,ROW(COMPILSAI),ROWS(COMPILSAI)+ROW(COMPILSAI))))))</f>
        <v>052013</v>
      </c>
      <c r="C11" s="24" t="s">
        <v>316</v>
      </c>
      <c r="D11" s="25" t="s">
        <v>265</v>
      </c>
      <c r="E11" s="24" t="s">
        <v>288</v>
      </c>
    </row>
    <row r="12" spans="1:6" ht="13.5" customHeight="1">
      <c r="A12" s="5" t="str">
        <f t="array" aca="1" ref="A12" ca="1">IF(ROWS($2:12)&lt;=COUNTA(SAISONS),INDEX(SAISONS,SMALL(IF(SAISONS&lt;&gt;"",ROW(INDIRECT("1:"&amp;ROWS(SAISONS)))),ROWS($2:12)),MOD(SMALL(IF(SAISONS&lt;&gt;"",ROW(INDIRECT("1:"&amp;ROWS(SAISONS)))*10^5+COLUMN(SAISONS)),ROWS($2:12)),10^5)-COLUMN(SAISONS)+1),"")</f>
        <v>052013</v>
      </c>
      <c r="B12" s="5" t="str">
        <f t="array" aca="1" ref="B12" ca="1">IF(INDEX($A:$A,MIN(IF(COMPILSAI&lt;&gt;"",IF(COUNTIF(B$1:B11,COMPILSAI)=0,ROW(COMPILSAI),ROWS(COMPILSAI)+ROW(COMPILSAI)))))=0,"",INDEX($A:$A,MIN(IF(COMPILSAI&lt;&gt;"",IF(COUNTIF(B$1:B11,COMPILSAI)=0,ROW(COMPILSAI),ROWS(COMPILSAI)+ROW(COMPILSAI))))))</f>
        <v>P2011</v>
      </c>
      <c r="C12" s="24" t="s">
        <v>352</v>
      </c>
      <c r="D12" s="25" t="s">
        <v>266</v>
      </c>
      <c r="E12" s="24" t="s">
        <v>310</v>
      </c>
    </row>
    <row r="13" spans="1:6" ht="13.5" customHeight="1">
      <c r="A13" s="5" t="str">
        <f t="array" aca="1" ref="A13" ca="1">IF(ROWS($2:13)&lt;=COUNTA(SAISONS),INDEX(SAISONS,SMALL(IF(SAISONS&lt;&gt;"",ROW(INDIRECT("1:"&amp;ROWS(SAISONS)))),ROWS($2:13)),MOD(SMALL(IF(SAISONS&lt;&gt;"",ROW(INDIRECT("1:"&amp;ROWS(SAISONS)))*10^5+COLUMN(SAISONS)),ROWS($2:13)),10^5)-COLUMN(SAISONS)+1),"")</f>
        <v>P2011</v>
      </c>
      <c r="B13" s="5" t="str">
        <f t="array" aca="1" ref="B13" ca="1">IF(INDEX($A:$A,MIN(IF(COMPILSAI&lt;&gt;"",IF(COUNTIF(B$1:B12,COMPILSAI)=0,ROW(COMPILSAI),ROWS(COMPILSAI)+ROW(COMPILSAI)))))=0,"",INDEX($A:$A,MIN(IF(COMPILSAI&lt;&gt;"",IF(COUNTIF(B$1:B12,COMPILSAI)=0,ROW(COMPILSAI),ROWS(COMPILSAI)+ROW(COMPILSAI))))))</f>
        <v>F2010</v>
      </c>
      <c r="C13" s="24" t="s">
        <v>353</v>
      </c>
      <c r="D13" s="25" t="s">
        <v>267</v>
      </c>
      <c r="E13" s="24" t="s">
        <v>297</v>
      </c>
    </row>
    <row r="14" spans="1:6" ht="13.5" customHeight="1">
      <c r="A14" s="5" t="str">
        <f t="array" aca="1" ref="A14" ca="1">IF(ROWS($2:14)&lt;=COUNTA(SAISONS),INDEX(SAISONS,SMALL(IF(SAISONS&lt;&gt;"",ROW(INDIRECT("1:"&amp;ROWS(SAISONS)))),ROWS($2:14)),MOD(SMALL(IF(SAISONS&lt;&gt;"",ROW(INDIRECT("1:"&amp;ROWS(SAISONS)))*10^5+COLUMN(SAISONS)),ROWS($2:14)),10^5)-COLUMN(SAISONS)+1),"")</f>
        <v>F2010</v>
      </c>
      <c r="B14" s="5" t="str">
        <f t="array" aca="1" ref="B14" ca="1">IF(INDEX($A:$A,MIN(IF(COMPILSAI&lt;&gt;"",IF(COUNTIF(B$1:B13,COMPILSAI)=0,ROW(COMPILSAI),ROWS(COMPILSAI)+ROW(COMPILSAI)))))=0,"",INDEX($A:$A,MIN(IF(COMPILSAI&lt;&gt;"",IF(COUNTIF(B$1:B13,COMPILSAI)=0,ROW(COMPILSAI),ROWS(COMPILSAI)+ROW(COMPILSAI))))))</f>
        <v>092014</v>
      </c>
      <c r="C14" s="24" t="s">
        <v>354</v>
      </c>
      <c r="D14" s="25" t="s">
        <v>268</v>
      </c>
      <c r="E14" s="24" t="s">
        <v>291</v>
      </c>
    </row>
    <row r="15" spans="1:6" ht="13.5" customHeight="1">
      <c r="A15" s="5" t="str">
        <f t="array" aca="1" ref="A15" ca="1">IF(ROWS($2:15)&lt;=COUNTA(SAISONS),INDEX(SAISONS,SMALL(IF(SAISONS&lt;&gt;"",ROW(INDIRECT("1:"&amp;ROWS(SAISONS)))),ROWS($2:15)),MOD(SMALL(IF(SAISONS&lt;&gt;"",ROW(INDIRECT("1:"&amp;ROWS(SAISONS)))*10^5+COLUMN(SAISONS)),ROWS($2:15)),10^5)-COLUMN(SAISONS)+1),"")</f>
        <v>092014</v>
      </c>
      <c r="B15" s="5" t="str">
        <f t="array" aca="1" ref="B15" ca="1">IF(INDEX($A:$A,MIN(IF(COMPILSAI&lt;&gt;"",IF(COUNTIF(B$1:B14,COMPILSAI)=0,ROW(COMPILSAI),ROWS(COMPILSAI)+ROW(COMPILSAI)))))=0,"",INDEX($A:$A,MIN(IF(COMPILSAI&lt;&gt;"",IF(COUNTIF(B$1:B14,COMPILSAI)=0,ROW(COMPILSAI),ROWS(COMPILSAI)+ROW(COMPILSAI))))))</f>
        <v>992014</v>
      </c>
      <c r="C15" s="24" t="s">
        <v>355</v>
      </c>
      <c r="D15" s="25" t="s">
        <v>269</v>
      </c>
      <c r="E15" s="24" t="s">
        <v>295</v>
      </c>
    </row>
    <row r="16" spans="1:6" ht="13.5" customHeight="1">
      <c r="A16" s="5" t="str">
        <f t="array" aca="1" ref="A16" ca="1">IF(ROWS($2:16)&lt;=COUNTA(SAISONS),INDEX(SAISONS,SMALL(IF(SAISONS&lt;&gt;"",ROW(INDIRECT("1:"&amp;ROWS(SAISONS)))),ROWS($2:16)),MOD(SMALL(IF(SAISONS&lt;&gt;"",ROW(INDIRECT("1:"&amp;ROWS(SAISONS)))*10^5+COLUMN(SAISONS)),ROWS($2:16)),10^5)-COLUMN(SAISONS)+1),"")</f>
        <v>F2010</v>
      </c>
      <c r="B16" s="5" t="str">
        <f t="array" aca="1" ref="B16" ca="1">IF(INDEX($A:$A,MIN(IF(COMPILSAI&lt;&gt;"",IF(COUNTIF(B$1:B15,COMPILSAI)=0,ROW(COMPILSAI),ROWS(COMPILSAI)+ROW(COMPILSAI)))))=0,"",INDEX($A:$A,MIN(IF(COMPILSAI&lt;&gt;"",IF(COUNTIF(B$1:B15,COMPILSAI)=0,ROW(COMPILSAI),ROWS(COMPILSAI)+ROW(COMPILSAI))))))</f>
        <v>L2010</v>
      </c>
      <c r="C16" s="24" t="s">
        <v>356</v>
      </c>
      <c r="D16" s="25" t="s">
        <v>270</v>
      </c>
      <c r="E16" s="24" t="s">
        <v>315</v>
      </c>
    </row>
    <row r="17" spans="1:5" ht="13.5" customHeight="1">
      <c r="A17" s="5" t="str">
        <f t="array" aca="1" ref="A17" ca="1">IF(ROWS($2:17)&lt;=COUNTA(SAISONS),INDEX(SAISONS,SMALL(IF(SAISONS&lt;&gt;"",ROW(INDIRECT("1:"&amp;ROWS(SAISONS)))),ROWS($2:17)),MOD(SMALL(IF(SAISONS&lt;&gt;"",ROW(INDIRECT("1:"&amp;ROWS(SAISONS)))*10^5+COLUMN(SAISONS)),ROWS($2:17)),10^5)-COLUMN(SAISONS)+1),"")</f>
        <v>P2011</v>
      </c>
      <c r="B17" s="5" t="str">
        <f t="array" aca="1" ref="B17" ca="1">IF(INDEX($A:$A,MIN(IF(COMPILSAI&lt;&gt;"",IF(COUNTIF(B$1:B16,COMPILSAI)=0,ROW(COMPILSAI),ROWS(COMPILSAI)+ROW(COMPILSAI)))))=0,"",INDEX($A:$A,MIN(IF(COMPILSAI&lt;&gt;"",IF(COUNTIF(B$1:B16,COMPILSAI)=0,ROW(COMPILSAI),ROWS(COMPILSAI)+ROW(COMPILSAI))))))</f>
        <v>O2011</v>
      </c>
      <c r="C17" s="24" t="s">
        <v>357</v>
      </c>
      <c r="D17" s="25" t="s">
        <v>271</v>
      </c>
      <c r="E17" s="24" t="s">
        <v>308</v>
      </c>
    </row>
    <row r="18" spans="1:5" ht="13.5" customHeight="1">
      <c r="A18" s="5" t="str">
        <f t="array" aca="1" ref="A18" ca="1">IF(ROWS($2:18)&lt;=COUNTA(SAISONS),INDEX(SAISONS,SMALL(IF(SAISONS&lt;&gt;"",ROW(INDIRECT("1:"&amp;ROWS(SAISONS)))),ROWS($2:18)),MOD(SMALL(IF(SAISONS&lt;&gt;"",ROW(INDIRECT("1:"&amp;ROWS(SAISONS)))*10^5+COLUMN(SAISONS)),ROWS($2:18)),10^5)-COLUMN(SAISONS)+1),"")</f>
        <v>992014</v>
      </c>
      <c r="B18" s="5" t="str">
        <f t="array" aca="1" ref="B18" ca="1">IF(INDEX($A:$A,MIN(IF(COMPILSAI&lt;&gt;"",IF(COUNTIF(B$1:B17,COMPILSAI)=0,ROW(COMPILSAI),ROWS(COMPILSAI)+ROW(COMPILSAI)))))=0,"",INDEX($A:$A,MIN(IF(COMPILSAI&lt;&gt;"",IF(COUNTIF(B$1:B17,COMPILSAI)=0,ROW(COMPILSAI),ROWS(COMPILSAI)+ROW(COMPILSAI))))))</f>
        <v>102014</v>
      </c>
      <c r="C18" s="24" t="s">
        <v>358</v>
      </c>
      <c r="D18" s="25" t="s">
        <v>272</v>
      </c>
      <c r="E18" s="24" t="s">
        <v>330</v>
      </c>
    </row>
    <row r="19" spans="1:5" ht="13.5" customHeight="1">
      <c r="A19" s="5" t="str">
        <f t="array" aca="1" ref="A19" ca="1">IF(ROWS($2:19)&lt;=COUNTA(SAISONS),INDEX(SAISONS,SMALL(IF(SAISONS&lt;&gt;"",ROW(INDIRECT("1:"&amp;ROWS(SAISONS)))),ROWS($2:19)),MOD(SMALL(IF(SAISONS&lt;&gt;"",ROW(INDIRECT("1:"&amp;ROWS(SAISONS)))*10^5+COLUMN(SAISONS)),ROWS($2:19)),10^5)-COLUMN(SAISONS)+1),"")</f>
        <v>L2010</v>
      </c>
      <c r="B19" s="5" t="str">
        <f t="array" aca="1" ref="B19" ca="1">IF(INDEX($A:$A,MIN(IF(COMPILSAI&lt;&gt;"",IF(COUNTIF(B$1:B18,COMPILSAI)=0,ROW(COMPILSAI),ROWS(COMPILSAI)+ROW(COMPILSAI)))))=0,"",INDEX($A:$A,MIN(IF(COMPILSAI&lt;&gt;"",IF(COUNTIF(B$1:B18,COMPILSAI)=0,ROW(COMPILSAI),ROWS(COMPILSAI)+ROW(COMPILSAI))))))</f>
        <v>T2011</v>
      </c>
      <c r="C19" s="24" t="s">
        <v>328</v>
      </c>
      <c r="D19" s="25" t="s">
        <v>273</v>
      </c>
      <c r="E19" s="24" t="s">
        <v>276</v>
      </c>
    </row>
    <row r="20" spans="1:5" ht="13.5" customHeight="1">
      <c r="A20" s="5" t="str">
        <f t="array" aca="1" ref="A20" ca="1">IF(ROWS($2:20)&lt;=COUNTA(SAISONS),INDEX(SAISONS,SMALL(IF(SAISONS&lt;&gt;"",ROW(INDIRECT("1:"&amp;ROWS(SAISONS)))),ROWS($2:20)),MOD(SMALL(IF(SAISONS&lt;&gt;"",ROW(INDIRECT("1:"&amp;ROWS(SAISONS)))*10^5+COLUMN(SAISONS)),ROWS($2:20)),10^5)-COLUMN(SAISONS)+1),"")</f>
        <v>O2011</v>
      </c>
      <c r="B20" s="5" t="str">
        <f t="array" aca="1" ref="B20" ca="1">IF(INDEX($A:$A,MIN(IF(COMPILSAI&lt;&gt;"",IF(COUNTIF(B$1:B19,COMPILSAI)=0,ROW(COMPILSAI),ROWS(COMPILSAI)+ROW(COMPILSAI)))))=0,"",INDEX($A:$A,MIN(IF(COMPILSAI&lt;&gt;"",IF(COUNTIF(B$1:B19,COMPILSAI)=0,ROW(COMPILSAI),ROWS(COMPILSAI)+ROW(COMPILSAI))))))</f>
        <v>052014</v>
      </c>
      <c r="C20" s="24" t="s">
        <v>359</v>
      </c>
      <c r="D20" s="25" t="s">
        <v>274</v>
      </c>
      <c r="E20" s="24" t="s">
        <v>331</v>
      </c>
    </row>
    <row r="21" spans="1:5" ht="13.5" customHeight="1">
      <c r="A21" s="5" t="str">
        <f t="array" aca="1" ref="A21" ca="1">IF(ROWS($2:21)&lt;=COUNTA(SAISONS),INDEX(SAISONS,SMALL(IF(SAISONS&lt;&gt;"",ROW(INDIRECT("1:"&amp;ROWS(SAISONS)))),ROWS($2:21)),MOD(SMALL(IF(SAISONS&lt;&gt;"",ROW(INDIRECT("1:"&amp;ROWS(SAISONS)))*10^5+COLUMN(SAISONS)),ROWS($2:21)),10^5)-COLUMN(SAISONS)+1),"")</f>
        <v>102014</v>
      </c>
      <c r="B21" s="5" t="str">
        <f t="array" aca="1" ref="B21" ca="1">IF(INDEX($A:$A,MIN(IF(COMPILSAI&lt;&gt;"",IF(COUNTIF(B$1:B20,COMPILSAI)=0,ROW(COMPILSAI),ROWS(COMPILSAI)+ROW(COMPILSAI)))))=0,"",INDEX($A:$A,MIN(IF(COMPILSAI&lt;&gt;"",IF(COUNTIF(B$1:B20,COMPILSAI)=0,ROW(COMPILSAI),ROWS(COMPILSAI)+ROW(COMPILSAI))))))</f>
        <v>S2011</v>
      </c>
      <c r="C21" s="24" t="s">
        <v>360</v>
      </c>
      <c r="D21" s="25" t="s">
        <v>275</v>
      </c>
      <c r="E21" s="24" t="s">
        <v>286</v>
      </c>
    </row>
    <row r="22" spans="1:5" ht="13.5" customHeight="1">
      <c r="A22" s="5" t="str">
        <f t="array" aca="1" ref="A22" ca="1">IF(ROWS($2:22)&lt;=COUNTA(SAISONS),INDEX(SAISONS,SMALL(IF(SAISONS&lt;&gt;"",ROW(INDIRECT("1:"&amp;ROWS(SAISONS)))),ROWS($2:22)),MOD(SMALL(IF(SAISONS&lt;&gt;"",ROW(INDIRECT("1:"&amp;ROWS(SAISONS)))*10^5+COLUMN(SAISONS)),ROWS($2:22)),10^5)-COLUMN(SAISONS)+1),"")</f>
        <v>T2011</v>
      </c>
      <c r="B22" s="5" t="str">
        <f t="array" aca="1" ref="B22" ca="1">IF(INDEX($A:$A,MIN(IF(COMPILSAI&lt;&gt;"",IF(COUNTIF(B$1:B21,COMPILSAI)=0,ROW(COMPILSAI),ROWS(COMPILSAI)+ROW(COMPILSAI)))))=0,"",INDEX($A:$A,MIN(IF(COMPILSAI&lt;&gt;"",IF(COUNTIF(B$1:B21,COMPILSAI)=0,ROW(COMPILSAI),ROWS(COMPILSAI)+ROW(COMPILSAI))))))</f>
        <v>H2010</v>
      </c>
      <c r="C22" s="24" t="s">
        <v>310</v>
      </c>
      <c r="D22" s="25" t="s">
        <v>276</v>
      </c>
      <c r="E22" s="24" t="s">
        <v>285</v>
      </c>
    </row>
    <row r="23" spans="1:5" ht="13.5" customHeight="1">
      <c r="A23" s="5" t="str">
        <f t="array" aca="1" ref="A23" ca="1">IF(ROWS($2:23)&lt;=COUNTA(SAISONS),INDEX(SAISONS,SMALL(IF(SAISONS&lt;&gt;"",ROW(INDIRECT("1:"&amp;ROWS(SAISONS)))),ROWS($2:23)),MOD(SMALL(IF(SAISONS&lt;&gt;"",ROW(INDIRECT("1:"&amp;ROWS(SAISONS)))*10^5+COLUMN(SAISONS)),ROWS($2:23)),10^5)-COLUMN(SAISONS)+1),"")</f>
        <v>Q2011</v>
      </c>
      <c r="B23" s="5" t="str">
        <f t="array" aca="1" ref="B23" ca="1">IF(INDEX($A:$A,MIN(IF(COMPILSAI&lt;&gt;"",IF(COUNTIF(B$1:B22,COMPILSAI)=0,ROW(COMPILSAI),ROWS(COMPILSAI)+ROW(COMPILSAI)))))=0,"",INDEX($A:$A,MIN(IF(COMPILSAI&lt;&gt;"",IF(COUNTIF(B$1:B22,COMPILSAI)=0,ROW(COMPILSAI),ROWS(COMPILSAI)+ROW(COMPILSAI))))))</f>
        <v>022014</v>
      </c>
      <c r="C23" s="24" t="s">
        <v>321</v>
      </c>
      <c r="D23" s="25" t="s">
        <v>277</v>
      </c>
      <c r="E23" s="24" t="s">
        <v>275</v>
      </c>
    </row>
    <row r="24" spans="1:5" ht="13.5" customHeight="1">
      <c r="A24" s="5" t="str">
        <f t="array" aca="1" ref="A24" ca="1">IF(ROWS($2:24)&lt;=COUNTA(SAISONS),INDEX(SAISONS,SMALL(IF(SAISONS&lt;&gt;"",ROW(INDIRECT("1:"&amp;ROWS(SAISONS)))),ROWS($2:24)),MOD(SMALL(IF(SAISONS&lt;&gt;"",ROW(INDIRECT("1:"&amp;ROWS(SAISONS)))*10^5+COLUMN(SAISONS)),ROWS($2:24)),10^5)-COLUMN(SAISONS)+1),"")</f>
        <v>052014</v>
      </c>
      <c r="B24" s="5" t="str">
        <f t="array" aca="1" ref="B24" ca="1">IF(INDEX($A:$A,MIN(IF(COMPILSAI&lt;&gt;"",IF(COUNTIF(B$1:B23,COMPILSAI)=0,ROW(COMPILSAI),ROWS(COMPILSAI)+ROW(COMPILSAI)))))=0,"",INDEX($A:$A,MIN(IF(COMPILSAI&lt;&gt;"",IF(COUNTIF(B$1:B23,COMPILSAI)=0,ROW(COMPILSAI),ROWS(COMPILSAI)+ROW(COMPILSAI))))))</f>
        <v>E2010</v>
      </c>
      <c r="C24" s="24" t="s">
        <v>361</v>
      </c>
      <c r="D24" s="25" t="s">
        <v>278</v>
      </c>
      <c r="E24" s="24" t="s">
        <v>332</v>
      </c>
    </row>
    <row r="25" spans="1:5" ht="13.5" customHeight="1">
      <c r="A25" s="5" t="str">
        <f t="array" aca="1" ref="A25" ca="1">IF(ROWS($2:25)&lt;=COUNTA(SAISONS),INDEX(SAISONS,SMALL(IF(SAISONS&lt;&gt;"",ROW(INDIRECT("1:"&amp;ROWS(SAISONS)))),ROWS($2:25)),MOD(SMALL(IF(SAISONS&lt;&gt;"",ROW(INDIRECT("1:"&amp;ROWS(SAISONS)))*10^5+COLUMN(SAISONS)),ROWS($2:25)),10^5)-COLUMN(SAISONS)+1),"")</f>
        <v>S2011</v>
      </c>
      <c r="B25" s="5" t="str">
        <f t="array" aca="1" ref="B25" ca="1">IF(INDEX($A:$A,MIN(IF(COMPILSAI&lt;&gt;"",IF(COUNTIF(B$1:B24,COMPILSAI)=0,ROW(COMPILSAI),ROWS(COMPILSAI)+ROW(COMPILSAI)))))=0,"",INDEX($A:$A,MIN(IF(COMPILSAI&lt;&gt;"",IF(COUNTIF(B$1:B24,COMPILSAI)=0,ROW(COMPILSAI),ROWS(COMPILSAI)+ROW(COMPILSAI))))))</f>
        <v>I2010</v>
      </c>
      <c r="C25" s="24" t="s">
        <v>362</v>
      </c>
      <c r="D25" s="25" t="s">
        <v>279</v>
      </c>
      <c r="E25" s="24" t="s">
        <v>333</v>
      </c>
    </row>
    <row r="26" spans="1:5" ht="13.5" customHeight="1">
      <c r="A26" s="5" t="str">
        <f t="array" aca="1" ref="A26" ca="1">IF(ROWS($2:26)&lt;=COUNTA(SAISONS),INDEX(SAISONS,SMALL(IF(SAISONS&lt;&gt;"",ROW(INDIRECT("1:"&amp;ROWS(SAISONS)))),ROWS($2:26)),MOD(SMALL(IF(SAISONS&lt;&gt;"",ROW(INDIRECT("1:"&amp;ROWS(SAISONS)))*10^5+COLUMN(SAISONS)),ROWS($2:26)),10^5)-COLUMN(SAISONS)+1),"")</f>
        <v>H2010</v>
      </c>
      <c r="B26" s="5" t="str">
        <f t="array" aca="1" ref="B26" ca="1">IF(INDEX($A:$A,MIN(IF(COMPILSAI&lt;&gt;"",IF(COUNTIF(B$1:B25,COMPILSAI)=0,ROW(COMPILSAI),ROWS(COMPILSAI)+ROW(COMPILSAI)))))=0,"",INDEX($A:$A,MIN(IF(COMPILSAI&lt;&gt;"",IF(COUNTIF(B$1:B25,COMPILSAI)=0,ROW(COMPILSAI),ROWS(COMPILSAI)+ROW(COMPILSAI))))))</f>
        <v>062014</v>
      </c>
      <c r="C26" s="24" t="s">
        <v>309</v>
      </c>
      <c r="D26" s="25" t="s">
        <v>280</v>
      </c>
      <c r="E26" s="24" t="s">
        <v>334</v>
      </c>
    </row>
    <row r="27" spans="1:5" ht="13.5" customHeight="1">
      <c r="A27" s="5" t="str">
        <f t="array" aca="1" ref="A27" ca="1">IF(ROWS($2:27)&lt;=COUNTA(SAISONS),INDEX(SAISONS,SMALL(IF(SAISONS&lt;&gt;"",ROW(INDIRECT("1:"&amp;ROWS(SAISONS)))),ROWS($2:27)),MOD(SMALL(IF(SAISONS&lt;&gt;"",ROW(INDIRECT("1:"&amp;ROWS(SAISONS)))*10^5+COLUMN(SAISONS)),ROWS($2:27)),10^5)-COLUMN(SAISONS)+1),"")</f>
        <v>022014</v>
      </c>
      <c r="B27" s="5" t="str">
        <f t="array" aca="1" ref="B27" ca="1">IF(INDEX($A:$A,MIN(IF(COMPILSAI&lt;&gt;"",IF(COUNTIF(B$1:B26,COMPILSAI)=0,ROW(COMPILSAI),ROWS(COMPILSAI)+ROW(COMPILSAI)))))=0,"",INDEX($A:$A,MIN(IF(COMPILSAI&lt;&gt;"",IF(COUNTIF(B$1:B26,COMPILSAI)=0,ROW(COMPILSAI),ROWS(COMPILSAI)+ROW(COMPILSAI))))))</f>
        <v>X2011</v>
      </c>
      <c r="C27" s="24" t="s">
        <v>314</v>
      </c>
      <c r="D27" s="25" t="s">
        <v>281</v>
      </c>
      <c r="E27" s="24" t="s">
        <v>335</v>
      </c>
    </row>
    <row r="28" spans="1:5" ht="13.5" customHeight="1">
      <c r="A28" s="5" t="str">
        <f t="array" aca="1" ref="A28" ca="1">IF(ROWS($2:28)&lt;=COUNTA(SAISONS),INDEX(SAISONS,SMALL(IF(SAISONS&lt;&gt;"",ROW(INDIRECT("1:"&amp;ROWS(SAISONS)))),ROWS($2:28)),MOD(SMALL(IF(SAISONS&lt;&gt;"",ROW(INDIRECT("1:"&amp;ROWS(SAISONS)))*10^5+COLUMN(SAISONS)),ROWS($2:28)),10^5)-COLUMN(SAISONS)+1),"")</f>
        <v>E2010</v>
      </c>
      <c r="B28" s="5" t="str">
        <f t="array" aca="1" ref="B28" ca="1">IF(INDEX($A:$A,MIN(IF(COMPILSAI&lt;&gt;"",IF(COUNTIF(B$1:B27,COMPILSAI)=0,ROW(COMPILSAI),ROWS(COMPILSAI)+ROW(COMPILSAI)))))=0,"",INDEX($A:$A,MIN(IF(COMPILSAI&lt;&gt;"",IF(COUNTIF(B$1:B27,COMPILSAI)=0,ROW(COMPILSAI),ROWS(COMPILSAI)+ROW(COMPILSAI))))))</f>
        <v>J2008</v>
      </c>
      <c r="C28" s="24" t="s">
        <v>300</v>
      </c>
      <c r="D28" s="25" t="s">
        <v>282</v>
      </c>
      <c r="E28" s="24" t="s">
        <v>336</v>
      </c>
    </row>
    <row r="29" spans="1:5" ht="13.5" customHeight="1">
      <c r="A29" s="5" t="str">
        <f t="array" aca="1" ref="A29" ca="1">IF(ROWS($2:29)&lt;=COUNTA(SAISONS),INDEX(SAISONS,SMALL(IF(SAISONS&lt;&gt;"",ROW(INDIRECT("1:"&amp;ROWS(SAISONS)))),ROWS($2:29)),MOD(SMALL(IF(SAISONS&lt;&gt;"",ROW(INDIRECT("1:"&amp;ROWS(SAISONS)))*10^5+COLUMN(SAISONS)),ROWS($2:29)),10^5)-COLUMN(SAISONS)+1),"")</f>
        <v>I2010</v>
      </c>
      <c r="B29" s="5" t="str">
        <f t="array" aca="1" ref="B29" ca="1">IF(INDEX($A:$A,MIN(IF(COMPILSAI&lt;&gt;"",IF(COUNTIF(B$1:B28,COMPILSAI)=0,ROW(COMPILSAI),ROWS(COMPILSAI)+ROW(COMPILSAI)))))=0,"",INDEX($A:$A,MIN(IF(COMPILSAI&lt;&gt;"",IF(COUNTIF(B$1:B28,COMPILSAI)=0,ROW(COMPILSAI),ROWS(COMPILSAI)+ROW(COMPILSAI))))))</f>
        <v>0414</v>
      </c>
      <c r="C29" s="24" t="s">
        <v>363</v>
      </c>
      <c r="D29" s="25" t="s">
        <v>283</v>
      </c>
      <c r="E29" s="24" t="s">
        <v>307</v>
      </c>
    </row>
    <row r="30" spans="1:5" ht="13.5" customHeight="1">
      <c r="A30" s="5" t="str">
        <f t="array" aca="1" ref="A30" ca="1">IF(ROWS($2:30)&lt;=COUNTA(SAISONS),INDEX(SAISONS,SMALL(IF(SAISONS&lt;&gt;"",ROW(INDIRECT("1:"&amp;ROWS(SAISONS)))),ROWS($2:30)),MOD(SMALL(IF(SAISONS&lt;&gt;"",ROW(INDIRECT("1:"&amp;ROWS(SAISONS)))*10^5+COLUMN(SAISONS)),ROWS($2:30)),10^5)-COLUMN(SAISONS)+1),"")</f>
        <v>062014</v>
      </c>
      <c r="B30" s="5" t="str">
        <f t="array" aca="1" ref="B30" ca="1">IF(INDEX($A:$A,MIN(IF(COMPILSAI&lt;&gt;"",IF(COUNTIF(B$1:B29,COMPILSAI)=0,ROW(COMPILSAI),ROWS(COMPILSAI)+ROW(COMPILSAI)))))=0,"",INDEX($A:$A,MIN(IF(COMPILSAI&lt;&gt;"",IF(COUNTIF(B$1:B29,COMPILSAI)=0,ROW(COMPILSAI),ROWS(COMPILSAI)+ROW(COMPILSAI))))))</f>
        <v>Q2009</v>
      </c>
      <c r="C30" s="24" t="s">
        <v>317</v>
      </c>
      <c r="D30" s="25" t="s">
        <v>284</v>
      </c>
      <c r="E30" s="24" t="s">
        <v>337</v>
      </c>
    </row>
    <row r="31" spans="1:5" ht="13.5" customHeight="1">
      <c r="A31" s="5" t="str">
        <f t="array" aca="1" ref="A31" ca="1">IF(ROWS($2:31)&lt;=COUNTA(SAISONS),INDEX(SAISONS,SMALL(IF(SAISONS&lt;&gt;"",ROW(INDIRECT("1:"&amp;ROWS(SAISONS)))),ROWS($2:31)),MOD(SMALL(IF(SAISONS&lt;&gt;"",ROW(INDIRECT("1:"&amp;ROWS(SAISONS)))*10^5+COLUMN(SAISONS)),ROWS($2:31)),10^5)-COLUMN(SAISONS)+1),"")</f>
        <v>X2011</v>
      </c>
      <c r="B31" s="5" t="str">
        <f t="array" aca="1" ref="B31" ca="1">IF(INDEX($A:$A,MIN(IF(COMPILSAI&lt;&gt;"",IF(COUNTIF(B$1:B30,COMPILSAI)=0,ROW(COMPILSAI),ROWS(COMPILSAI)+ROW(COMPILSAI)))))=0,"",INDEX($A:$A,MIN(IF(COMPILSAI&lt;&gt;"",IF(COUNTIF(B$1:B30,COMPILSAI)=0,ROW(COMPILSAI),ROWS(COMPILSAI)+ROW(COMPILSAI))))))</f>
        <v>J2010</v>
      </c>
      <c r="C31" s="24" t="s">
        <v>375</v>
      </c>
      <c r="D31" s="25" t="s">
        <v>285</v>
      </c>
      <c r="E31" s="24" t="s">
        <v>338</v>
      </c>
    </row>
    <row r="32" spans="1:5" ht="13.5" customHeight="1">
      <c r="A32" s="5" t="str">
        <f t="array" aca="1" ref="A32" ca="1">IF(ROWS($2:32)&lt;=COUNTA(SAISONS),INDEX(SAISONS,SMALL(IF(SAISONS&lt;&gt;"",ROW(INDIRECT("1:"&amp;ROWS(SAISONS)))),ROWS($2:32)),MOD(SMALL(IF(SAISONS&lt;&gt;"",ROW(INDIRECT("1:"&amp;ROWS(SAISONS)))*10^5+COLUMN(SAISONS)),ROWS($2:32)),10^5)-COLUMN(SAISONS)+1),"")</f>
        <v>J2008</v>
      </c>
      <c r="B32" s="5" t="str">
        <f t="array" aca="1" ref="B32" ca="1">IF(INDEX($A:$A,MIN(IF(COMPILSAI&lt;&gt;"",IF(COUNTIF(B$1:B31,COMPILSAI)=0,ROW(COMPILSAI),ROWS(COMPILSAI)+ROW(COMPILSAI)))))=0,"",INDEX($A:$A,MIN(IF(COMPILSAI&lt;&gt;"",IF(COUNTIF(B$1:B31,COMPILSAI)=0,ROW(COMPILSAI),ROWS(COMPILSAI)+ROW(COMPILSAI))))))</f>
        <v>0514</v>
      </c>
      <c r="C32" s="24" t="s">
        <v>288</v>
      </c>
      <c r="D32" s="25" t="s">
        <v>286</v>
      </c>
      <c r="E32" s="24" t="s">
        <v>339</v>
      </c>
    </row>
    <row r="33" spans="1:5" ht="13.5" customHeight="1">
      <c r="A33" s="5" t="str">
        <f t="array" aca="1" ref="A33" ca="1">IF(ROWS($2:33)&lt;=COUNTA(SAISONS),INDEX(SAISONS,SMALL(IF(SAISONS&lt;&gt;"",ROW(INDIRECT("1:"&amp;ROWS(SAISONS)))),ROWS($2:33)),MOD(SMALL(IF(SAISONS&lt;&gt;"",ROW(INDIRECT("1:"&amp;ROWS(SAISONS)))*10^5+COLUMN(SAISONS)),ROWS($2:33)),10^5)-COLUMN(SAISONS)+1),"")</f>
        <v>0414</v>
      </c>
      <c r="B33" s="5" t="str">
        <f t="array" aca="1" ref="B33" ca="1">IF(INDEX($A:$A,MIN(IF(COMPILSAI&lt;&gt;"",IF(COUNTIF(B$1:B32,COMPILSAI)=0,ROW(COMPILSAI),ROWS(COMPILSAI)+ROW(COMPILSAI)))))=0,"",INDEX($A:$A,MIN(IF(COMPILSAI&lt;&gt;"",IF(COUNTIF(B$1:B32,COMPILSAI)=0,ROW(COMPILSAI),ROWS(COMPILSAI)+ROW(COMPILSAI))))))</f>
        <v>N0000</v>
      </c>
      <c r="C33" s="24" t="s">
        <v>376</v>
      </c>
      <c r="D33" s="25" t="s">
        <v>287</v>
      </c>
      <c r="E33" s="24" t="s">
        <v>340</v>
      </c>
    </row>
    <row r="34" spans="1:5" ht="13.5" customHeight="1">
      <c r="A34" s="5" t="str">
        <f t="array" aca="1" ref="A34" ca="1">IF(ROWS($2:34)&lt;=COUNTA(SAISONS),INDEX(SAISONS,SMALL(IF(SAISONS&lt;&gt;"",ROW(INDIRECT("1:"&amp;ROWS(SAISONS)))),ROWS($2:34)),MOD(SMALL(IF(SAISONS&lt;&gt;"",ROW(INDIRECT("1:"&amp;ROWS(SAISONS)))*10^5+COLUMN(SAISONS)),ROWS($2:34)),10^5)-COLUMN(SAISONS)+1),"")</f>
        <v>Q2009</v>
      </c>
      <c r="B34" s="5" t="str">
        <f t="array" aca="1" ref="B34" ca="1">IF(INDEX($A:$A,MIN(IF(COMPILSAI&lt;&gt;"",IF(COUNTIF(B$1:B33,COMPILSAI)=0,ROW(COMPILSAI),ROWS(COMPILSAI)+ROW(COMPILSAI)))))=0,"",INDEX($A:$A,MIN(IF(COMPILSAI&lt;&gt;"",IF(COUNTIF(B$1:B33,COMPILSAI)=0,ROW(COMPILSAI),ROWS(COMPILSAI)+ROW(COMPILSAI))))))</f>
        <v>I2008</v>
      </c>
      <c r="C34" s="24" t="s">
        <v>281</v>
      </c>
      <c r="D34" s="25" t="s">
        <v>288</v>
      </c>
      <c r="E34" s="24" t="s">
        <v>341</v>
      </c>
    </row>
    <row r="35" spans="1:5" ht="13.5" customHeight="1">
      <c r="A35" s="5" t="str">
        <f t="array" aca="1" ref="A35" ca="1">IF(ROWS($2:35)&lt;=COUNTA(SAISONS),INDEX(SAISONS,SMALL(IF(SAISONS&lt;&gt;"",ROW(INDIRECT("1:"&amp;ROWS(SAISONS)))),ROWS($2:35)),MOD(SMALL(IF(SAISONS&lt;&gt;"",ROW(INDIRECT("1:"&amp;ROWS(SAISONS)))*10^5+COLUMN(SAISONS)),ROWS($2:35)),10^5)-COLUMN(SAISONS)+1),"")</f>
        <v>J2010</v>
      </c>
      <c r="B35" s="5" t="str">
        <f t="array" aca="1" ref="B35" ca="1">IF(INDEX($A:$A,MIN(IF(COMPILSAI&lt;&gt;"",IF(COUNTIF(B$1:B34,COMPILSAI)=0,ROW(COMPILSAI),ROWS(COMPILSAI)+ROW(COMPILSAI)))))=0,"",INDEX($A:$A,MIN(IF(COMPILSAI&lt;&gt;"",IF(COUNTIF(B$1:B34,COMPILSAI)=0,ROW(COMPILSAI),ROWS(COMPILSAI)+ROW(COMPILSAI))))))</f>
        <v>0614</v>
      </c>
      <c r="C35" s="24" t="s">
        <v>284</v>
      </c>
      <c r="D35" s="25" t="s">
        <v>289</v>
      </c>
      <c r="E35" s="24" t="s">
        <v>342</v>
      </c>
    </row>
    <row r="36" spans="1:5" ht="13.5" customHeight="1">
      <c r="A36" s="5" t="str">
        <f t="array" aca="1" ref="A36" ca="1">IF(ROWS($2:36)&lt;=COUNTA(SAISONS),INDEX(SAISONS,SMALL(IF(SAISONS&lt;&gt;"",ROW(INDIRECT("1:"&amp;ROWS(SAISONS)))),ROWS($2:36)),MOD(SMALL(IF(SAISONS&lt;&gt;"",ROW(INDIRECT("1:"&amp;ROWS(SAISONS)))*10^5+COLUMN(SAISONS)),ROWS($2:36)),10^5)-COLUMN(SAISONS)+1),"")</f>
        <v>0514</v>
      </c>
      <c r="B36" s="5" t="str">
        <f t="array" aca="1" ref="B36" ca="1">IF(INDEX($A:$A,MIN(IF(COMPILSAI&lt;&gt;"",IF(COUNTIF(B$1:B35,COMPILSAI)=0,ROW(COMPILSAI),ROWS(COMPILSAI)+ROW(COMPILSAI)))))=0,"",INDEX($A:$A,MIN(IF(COMPILSAI&lt;&gt;"",IF(COUNTIF(B$1:B35,COMPILSAI)=0,ROW(COMPILSAI),ROWS(COMPILSAI)+ROW(COMPILSAI))))))</f>
        <v>N0</v>
      </c>
      <c r="C36" s="24" t="s">
        <v>377</v>
      </c>
      <c r="D36" s="25" t="s">
        <v>290</v>
      </c>
      <c r="E36" s="24" t="s">
        <v>343</v>
      </c>
    </row>
    <row r="37" spans="1:5" ht="13.5" customHeight="1">
      <c r="A37" s="5" t="str">
        <f t="array" aca="1" ref="A37" ca="1">IF(ROWS($2:37)&lt;=COUNTA(SAISONS),INDEX(SAISONS,SMALL(IF(SAISONS&lt;&gt;"",ROW(INDIRECT("1:"&amp;ROWS(SAISONS)))),ROWS($2:37)),MOD(SMALL(IF(SAISONS&lt;&gt;"",ROW(INDIRECT("1:"&amp;ROWS(SAISONS)))*10^5+COLUMN(SAISONS)),ROWS($2:37)),10^5)-COLUMN(SAISONS)+1),"")</f>
        <v>N0000</v>
      </c>
      <c r="B37" s="5" t="str">
        <f t="array" aca="1" ref="B37" ca="1">IF(INDEX($A:$A,MIN(IF(COMPILSAI&lt;&gt;"",IF(COUNTIF(B$1:B36,COMPILSAI)=0,ROW(COMPILSAI),ROWS(COMPILSAI)+ROW(COMPILSAI)))))=0,"",INDEX($A:$A,MIN(IF(COMPILSAI&lt;&gt;"",IF(COUNTIF(B$1:B36,COMPILSAI)=0,ROW(COMPILSAI),ROWS(COMPILSAI)+ROW(COMPILSAI))))))</f>
        <v>H2008</v>
      </c>
      <c r="C37" s="24" t="s">
        <v>378</v>
      </c>
      <c r="D37" s="25" t="s">
        <v>291</v>
      </c>
      <c r="E37" s="24" t="s">
        <v>344</v>
      </c>
    </row>
    <row r="38" spans="1:5" ht="13.5" customHeight="1">
      <c r="A38" s="5" t="str">
        <f t="array" aca="1" ref="A38" ca="1">IF(ROWS($2:38)&lt;=COUNTA(SAISONS),INDEX(SAISONS,SMALL(IF(SAISONS&lt;&gt;"",ROW(INDIRECT("1:"&amp;ROWS(SAISONS)))),ROWS($2:38)),MOD(SMALL(IF(SAISONS&lt;&gt;"",ROW(INDIRECT("1:"&amp;ROWS(SAISONS)))*10^5+COLUMN(SAISONS)),ROWS($2:38)),10^5)-COLUMN(SAISONS)+1),"")</f>
        <v>I2008</v>
      </c>
      <c r="B38" s="5" t="str">
        <f t="array" aca="1" ref="B38" ca="1">IF(INDEX($A:$A,MIN(IF(COMPILSAI&lt;&gt;"",IF(COUNTIF(B$1:B37,COMPILSAI)=0,ROW(COMPILSAI),ROWS(COMPILSAI)+ROW(COMPILSAI)))))=0,"",INDEX($A:$A,MIN(IF(COMPILSAI&lt;&gt;"",IF(COUNTIF(B$1:B37,COMPILSAI)=0,ROW(COMPILSAI),ROWS(COMPILSAI)+ROW(COMPILSAI))))))</f>
        <v>0714</v>
      </c>
      <c r="C38" s="24" t="s">
        <v>379</v>
      </c>
      <c r="D38" s="25" t="s">
        <v>292</v>
      </c>
      <c r="E38" s="24" t="s">
        <v>345</v>
      </c>
    </row>
    <row r="39" spans="1:5" ht="13.5" customHeight="1">
      <c r="A39" s="5" t="str">
        <f t="array" aca="1" ref="A39" ca="1">IF(ROWS($2:39)&lt;=COUNTA(SAISONS),INDEX(SAISONS,SMALL(IF(SAISONS&lt;&gt;"",ROW(INDIRECT("1:"&amp;ROWS(SAISONS)))),ROWS($2:39)),MOD(SMALL(IF(SAISONS&lt;&gt;"",ROW(INDIRECT("1:"&amp;ROWS(SAISONS)))*10^5+COLUMN(SAISONS)),ROWS($2:39)),10^5)-COLUMN(SAISONS)+1),"")</f>
        <v>0614</v>
      </c>
      <c r="B39" s="5" t="str">
        <f t="array" aca="1" ref="B39" ca="1">IF(INDEX($A:$A,MIN(IF(COMPILSAI&lt;&gt;"",IF(COUNTIF(B$1:B38,COMPILSAI)=0,ROW(COMPILSAI),ROWS(COMPILSAI)+ROW(COMPILSAI)))))=0,"",INDEX($A:$A,MIN(IF(COMPILSAI&lt;&gt;"",IF(COUNTIF(B$1:B38,COMPILSAI)=0,ROW(COMPILSAI),ROWS(COMPILSAI)+ROW(COMPILSAI))))))</f>
        <v>F2012</v>
      </c>
      <c r="C39" s="24" t="s">
        <v>380</v>
      </c>
      <c r="D39" s="25" t="s">
        <v>293</v>
      </c>
      <c r="E39" s="24" t="s">
        <v>346</v>
      </c>
    </row>
    <row r="40" spans="1:5" ht="13.5" customHeight="1">
      <c r="A40" s="5" t="str">
        <f t="array" aca="1" ref="A40" ca="1">IF(ROWS($2:40)&lt;=COUNTA(SAISONS),INDEX(SAISONS,SMALL(IF(SAISONS&lt;&gt;"",ROW(INDIRECT("1:"&amp;ROWS(SAISONS)))),ROWS($2:40)),MOD(SMALL(IF(SAISONS&lt;&gt;"",ROW(INDIRECT("1:"&amp;ROWS(SAISONS)))*10^5+COLUMN(SAISONS)),ROWS($2:40)),10^5)-COLUMN(SAISONS)+1),"")</f>
        <v>N0</v>
      </c>
      <c r="B40" s="5" t="str">
        <f t="array" aca="1" ref="B40" ca="1">IF(INDEX($A:$A,MIN(IF(COMPILSAI&lt;&gt;"",IF(COUNTIF(B$1:B39,COMPILSAI)=0,ROW(COMPILSAI),ROWS(COMPILSAI)+ROW(COMPILSAI)))))=0,"",INDEX($A:$A,MIN(IF(COMPILSAI&lt;&gt;"",IF(COUNTIF(B$1:B39,COMPILSAI)=0,ROW(COMPILSAI),ROWS(COMPILSAI)+ROW(COMPILSAI))))))</f>
        <v>K2010</v>
      </c>
      <c r="C40" s="24" t="s">
        <v>381</v>
      </c>
      <c r="D40" s="25" t="s">
        <v>294</v>
      </c>
      <c r="E40" s="24" t="s">
        <v>347</v>
      </c>
    </row>
    <row r="41" spans="1:5" ht="13.5" customHeight="1">
      <c r="A41" s="5" t="str">
        <f t="array" aca="1" ref="A41" ca="1">IF(ROWS($2:41)&lt;=COUNTA(SAISONS),INDEX(SAISONS,SMALL(IF(SAISONS&lt;&gt;"",ROW(INDIRECT("1:"&amp;ROWS(SAISONS)))),ROWS($2:41)),MOD(SMALL(IF(SAISONS&lt;&gt;"",ROW(INDIRECT("1:"&amp;ROWS(SAISONS)))*10^5+COLUMN(SAISONS)),ROWS($2:41)),10^5)-COLUMN(SAISONS)+1),"")</f>
        <v>H2008</v>
      </c>
      <c r="B41" s="5" t="str">
        <f t="array" aca="1" ref="B41" ca="1">IF(INDEX($A:$A,MIN(IF(COMPILSAI&lt;&gt;"",IF(COUNTIF(B$1:B40,COMPILSAI)=0,ROW(COMPILSAI),ROWS(COMPILSAI)+ROW(COMPILSAI)))))=0,"",INDEX($A:$A,MIN(IF(COMPILSAI&lt;&gt;"",IF(COUNTIF(B$1:B40,COMPILSAI)=0,ROW(COMPILSAI),ROWS(COMPILSAI)+ROW(COMPILSAI))))))</f>
        <v>0814</v>
      </c>
      <c r="C41" s="24" t="s">
        <v>382</v>
      </c>
      <c r="D41" s="25" t="s">
        <v>295</v>
      </c>
      <c r="E41" s="24" t="s">
        <v>348</v>
      </c>
    </row>
    <row r="42" spans="1:5" ht="13.5" customHeight="1">
      <c r="A42" s="5" t="str">
        <f t="array" aca="1" ref="A42" ca="1">IF(ROWS($2:42)&lt;=COUNTA(SAISONS),INDEX(SAISONS,SMALL(IF(SAISONS&lt;&gt;"",ROW(INDIRECT("1:"&amp;ROWS(SAISONS)))),ROWS($2:42)),MOD(SMALL(IF(SAISONS&lt;&gt;"",ROW(INDIRECT("1:"&amp;ROWS(SAISONS)))*10^5+COLUMN(SAISONS)),ROWS($2:42)),10^5)-COLUMN(SAISONS)+1),"")</f>
        <v>0714</v>
      </c>
      <c r="B42" s="5" t="str">
        <f t="array" aca="1" ref="B42" ca="1">IF(INDEX($A:$A,MIN(IF(COMPILSAI&lt;&gt;"",IF(COUNTIF(B$1:B41,COMPILSAI)=0,ROW(COMPILSAI),ROWS(COMPILSAI)+ROW(COMPILSAI)))))=0,"",INDEX($A:$A,MIN(IF(COMPILSAI&lt;&gt;"",IF(COUNTIF(B$1:B41,COMPILSAI)=0,ROW(COMPILSAI),ROWS(COMPILSAI)+ROW(COMPILSAI))))))</f>
        <v>I2012</v>
      </c>
      <c r="C42" s="24" t="s">
        <v>383</v>
      </c>
      <c r="D42" s="25" t="s">
        <v>296</v>
      </c>
      <c r="E42" s="24" t="s">
        <v>349</v>
      </c>
    </row>
    <row r="43" spans="1:5" ht="13.5" customHeight="1">
      <c r="A43" s="5" t="str">
        <f t="array" aca="1" ref="A43" ca="1">IF(ROWS($2:43)&lt;=COUNTA(SAISONS),INDEX(SAISONS,SMALL(IF(SAISONS&lt;&gt;"",ROW(INDIRECT("1:"&amp;ROWS(SAISONS)))),ROWS($2:43)),MOD(SMALL(IF(SAISONS&lt;&gt;"",ROW(INDIRECT("1:"&amp;ROWS(SAISONS)))*10^5+COLUMN(SAISONS)),ROWS($2:43)),10^5)-COLUMN(SAISONS)+1),"")</f>
        <v>F2012</v>
      </c>
      <c r="B43" s="5" t="str">
        <f t="array" aca="1" ref="B43" ca="1">IF(INDEX($A:$A,MIN(IF(COMPILSAI&lt;&gt;"",IF(COUNTIF(B$1:B42,COMPILSAI)=0,ROW(COMPILSAI),ROWS(COMPILSAI)+ROW(COMPILSAI)))))=0,"",INDEX($A:$A,MIN(IF(COMPILSAI&lt;&gt;"",IF(COUNTIF(B$1:B42,COMPILSAI)=0,ROW(COMPILSAI),ROWS(COMPILSAI)+ROW(COMPILSAI))))))</f>
        <v>K2008</v>
      </c>
      <c r="C43" s="24" t="s">
        <v>295</v>
      </c>
      <c r="D43" s="25" t="s">
        <v>297</v>
      </c>
      <c r="E43" s="24" t="s">
        <v>350</v>
      </c>
    </row>
    <row r="44" spans="1:5" ht="13.5" customHeight="1">
      <c r="A44" s="5" t="str">
        <f t="array" aca="1" ref="A44" ca="1">IF(ROWS($2:44)&lt;=COUNTA(SAISONS),INDEX(SAISONS,SMALL(IF(SAISONS&lt;&gt;"",ROW(INDIRECT("1:"&amp;ROWS(SAISONS)))),ROWS($2:44)),MOD(SMALL(IF(SAISONS&lt;&gt;"",ROW(INDIRECT("1:"&amp;ROWS(SAISONS)))*10^5+COLUMN(SAISONS)),ROWS($2:44)),10^5)-COLUMN(SAISONS)+1),"")</f>
        <v>K2010</v>
      </c>
      <c r="B44" s="5" t="str">
        <f t="array" aca="1" ref="B44" ca="1">IF(INDEX($A:$A,MIN(IF(COMPILSAI&lt;&gt;"",IF(COUNTIF(B$1:B43,COMPILSAI)=0,ROW(COMPILSAI),ROWS(COMPILSAI)+ROW(COMPILSAI)))))=0,"",INDEX($A:$A,MIN(IF(COMPILSAI&lt;&gt;"",IF(COUNTIF(B$1:B43,COMPILSAI)=0,ROW(COMPILSAI),ROWS(COMPILSAI)+ROW(COMPILSAI))))))</f>
        <v>0914</v>
      </c>
      <c r="C44" s="24" t="s">
        <v>366</v>
      </c>
      <c r="D44" s="25" t="s">
        <v>298</v>
      </c>
      <c r="E44" s="24" t="s">
        <v>351</v>
      </c>
    </row>
    <row r="45" spans="1:5" ht="13.5" customHeight="1">
      <c r="A45" s="5" t="str">
        <f t="array" aca="1" ref="A45" ca="1">IF(ROWS($2:45)&lt;=COUNTA(SAISONS),INDEX(SAISONS,SMALL(IF(SAISONS&lt;&gt;"",ROW(INDIRECT("1:"&amp;ROWS(SAISONS)))),ROWS($2:45)),MOD(SMALL(IF(SAISONS&lt;&gt;"",ROW(INDIRECT("1:"&amp;ROWS(SAISONS)))*10^5+COLUMN(SAISONS)),ROWS($2:45)),10^5)-COLUMN(SAISONS)+1),"")</f>
        <v>0814</v>
      </c>
      <c r="B45" s="5" t="str">
        <f t="array" aca="1" ref="B45" ca="1">IF(INDEX($A:$A,MIN(IF(COMPILSAI&lt;&gt;"",IF(COUNTIF(B$1:B44,COMPILSAI)=0,ROW(COMPILSAI),ROWS(COMPILSAI)+ROW(COMPILSAI)))))=0,"",INDEX($A:$A,MIN(IF(COMPILSAI&lt;&gt;"",IF(COUNTIF(B$1:B44,COMPILSAI)=0,ROW(COMPILSAI),ROWS(COMPILSAI)+ROW(COMPILSAI))))))</f>
        <v>K2012</v>
      </c>
      <c r="C45" s="24" t="s">
        <v>292</v>
      </c>
      <c r="D45" s="25" t="s">
        <v>299</v>
      </c>
      <c r="E45" s="24" t="s">
        <v>320</v>
      </c>
    </row>
    <row r="46" spans="1:5" ht="13.5" customHeight="1">
      <c r="A46" s="5" t="str">
        <f t="array" aca="1" ref="A46" ca="1">IF(ROWS($2:46)&lt;=COUNTA(SAISONS),INDEX(SAISONS,SMALL(IF(SAISONS&lt;&gt;"",ROW(INDIRECT("1:"&amp;ROWS(SAISONS)))),ROWS($2:46)),MOD(SMALL(IF(SAISONS&lt;&gt;"",ROW(INDIRECT("1:"&amp;ROWS(SAISONS)))*10^5+COLUMN(SAISONS)),ROWS($2:46)),10^5)-COLUMN(SAISONS)+1),"")</f>
        <v>I2012</v>
      </c>
      <c r="B46" s="5" t="str">
        <f t="array" aca="1" ref="B46" ca="1">IF(INDEX($A:$A,MIN(IF(COMPILSAI&lt;&gt;"",IF(COUNTIF(B$1:B45,COMPILSAI)=0,ROW(COMPILSAI),ROWS(COMPILSAI)+ROW(COMPILSAI)))))=0,"",INDEX($A:$A,MIN(IF(COMPILSAI&lt;&gt;"",IF(COUNTIF(B$1:B45,COMPILSAI)=0,ROW(COMPILSAI),ROWS(COMPILSAI)+ROW(COMPILSAI))))))</f>
        <v>L2008</v>
      </c>
      <c r="C46" s="24" t="s">
        <v>299</v>
      </c>
      <c r="D46" s="25" t="s">
        <v>300</v>
      </c>
      <c r="E46" s="24" t="s">
        <v>316</v>
      </c>
    </row>
    <row r="47" spans="1:5" ht="13.5" customHeight="1">
      <c r="A47" s="5" t="str">
        <f t="array" aca="1" ref="A47" ca="1">IF(ROWS($2:47)&lt;=COUNTA(SAISONS),INDEX(SAISONS,SMALL(IF(SAISONS&lt;&gt;"",ROW(INDIRECT("1:"&amp;ROWS(SAISONS)))),ROWS($2:47)),MOD(SMALL(IF(SAISONS&lt;&gt;"",ROW(INDIRECT("1:"&amp;ROWS(SAISONS)))*10^5+COLUMN(SAISONS)),ROWS($2:47)),10^5)-COLUMN(SAISONS)+1),"")</f>
        <v>K2008</v>
      </c>
      <c r="B47" s="5" t="str">
        <f t="array" aca="1" ref="B47" ca="1">IF(INDEX($A:$A,MIN(IF(COMPILSAI&lt;&gt;"",IF(COUNTIF(B$1:B46,COMPILSAI)=0,ROW(COMPILSAI),ROWS(COMPILSAI)+ROW(COMPILSAI)))))=0,"",INDEX($A:$A,MIN(IF(COMPILSAI&lt;&gt;"",IF(COUNTIF(B$1:B46,COMPILSAI)=0,ROW(COMPILSAI),ROWS(COMPILSAI)+ROW(COMPILSAI))))))</f>
        <v>1014</v>
      </c>
      <c r="C47" s="24" t="s">
        <v>276</v>
      </c>
      <c r="D47" s="25" t="s">
        <v>301</v>
      </c>
      <c r="E47" s="24" t="s">
        <v>352</v>
      </c>
    </row>
    <row r="48" spans="1:5" ht="13.5" customHeight="1">
      <c r="A48" s="5" t="str">
        <f t="array" aca="1" ref="A48" ca="1">IF(ROWS($2:48)&lt;=COUNTA(SAISONS),INDEX(SAISONS,SMALL(IF(SAISONS&lt;&gt;"",ROW(INDIRECT("1:"&amp;ROWS(SAISONS)))),ROWS($2:48)),MOD(SMALL(IF(SAISONS&lt;&gt;"",ROW(INDIRECT("1:"&amp;ROWS(SAISONS)))*10^5+COLUMN(SAISONS)),ROWS($2:48)),10^5)-COLUMN(SAISONS)+1),"")</f>
        <v>0914</v>
      </c>
      <c r="B48" s="5" t="str">
        <f t="array" aca="1" ref="B48" ca="1">IF(INDEX($A:$A,MIN(IF(COMPILSAI&lt;&gt;"",IF(COUNTIF(B$1:B47,COMPILSAI)=0,ROW(COMPILSAI),ROWS(COMPILSAI)+ROW(COMPILSAI)))))=0,"",INDEX($A:$A,MIN(IF(COMPILSAI&lt;&gt;"",IF(COUNTIF(B$1:B47,COMPILSAI)=0,ROW(COMPILSAI),ROWS(COMPILSAI)+ROW(COMPILSAI))))))</f>
        <v>PRINTEMPS / ETE 2007</v>
      </c>
      <c r="C48" s="24" t="s">
        <v>332</v>
      </c>
      <c r="D48" s="25" t="s">
        <v>302</v>
      </c>
      <c r="E48" s="24" t="s">
        <v>353</v>
      </c>
    </row>
    <row r="49" spans="1:5" ht="13.5" customHeight="1">
      <c r="A49" s="5" t="str">
        <f t="array" aca="1" ref="A49" ca="1">IF(ROWS($2:49)&lt;=COUNTA(SAISONS),INDEX(SAISONS,SMALL(IF(SAISONS&lt;&gt;"",ROW(INDIRECT("1:"&amp;ROWS(SAISONS)))),ROWS($2:49)),MOD(SMALL(IF(SAISONS&lt;&gt;"",ROW(INDIRECT("1:"&amp;ROWS(SAISONS)))*10^5+COLUMN(SAISONS)),ROWS($2:49)),10^5)-COLUMN(SAISONS)+1),"")</f>
        <v>K2012</v>
      </c>
      <c r="B49" s="5" t="str">
        <f t="array" aca="1" ref="B49" ca="1">IF(INDEX($A:$A,MIN(IF(COMPILSAI&lt;&gt;"",IF(COUNTIF(B$1:B48,COMPILSAI)=0,ROW(COMPILSAI),ROWS(COMPILSAI)+ROW(COMPILSAI)))))=0,"",INDEX($A:$A,MIN(IF(COMPILSAI&lt;&gt;"",IF(COUNTIF(B$1:B48,COMPILSAI)=0,ROW(COMPILSAI),ROWS(COMPILSAI)+ROW(COMPILSAI))))))</f>
        <v>1114</v>
      </c>
      <c r="C49" s="24" t="s">
        <v>315</v>
      </c>
      <c r="D49" s="25" t="s">
        <v>303</v>
      </c>
      <c r="E49" s="24" t="s">
        <v>354</v>
      </c>
    </row>
    <row r="50" spans="1:5" ht="13.5" customHeight="1">
      <c r="A50" s="5" t="str">
        <f t="array" aca="1" ref="A50" ca="1">IF(ROWS($2:50)&lt;=COUNTA(SAISONS),INDEX(SAISONS,SMALL(IF(SAISONS&lt;&gt;"",ROW(INDIRECT("1:"&amp;ROWS(SAISONS)))),ROWS($2:50)),MOD(SMALL(IF(SAISONS&lt;&gt;"",ROW(INDIRECT("1:"&amp;ROWS(SAISONS)))*10^5+COLUMN(SAISONS)),ROWS($2:50)),10^5)-COLUMN(SAISONS)+1),"")</f>
        <v>L2008</v>
      </c>
      <c r="B50" s="5" t="str">
        <f t="array" aca="1" ref="B50" ca="1">IF(INDEX($A:$A,MIN(IF(COMPILSAI&lt;&gt;"",IF(COUNTIF(B$1:B49,COMPILSAI)=0,ROW(COMPILSAI),ROWS(COMPILSAI)+ROW(COMPILSAI)))))=0,"",INDEX($A:$A,MIN(IF(COMPILSAI&lt;&gt;"",IF(COUNTIF(B$1:B49,COMPILSAI)=0,ROW(COMPILSAI),ROWS(COMPILSAI)+ROW(COMPILSAI))))))</f>
        <v>G2012</v>
      </c>
      <c r="C50" s="24" t="s">
        <v>308</v>
      </c>
      <c r="D50" s="25" t="s">
        <v>304</v>
      </c>
      <c r="E50" s="24" t="s">
        <v>355</v>
      </c>
    </row>
    <row r="51" spans="1:5" ht="13.5" customHeight="1">
      <c r="A51" s="5" t="str">
        <f t="array" aca="1" ref="A51" ca="1">IF(ROWS($2:51)&lt;=COUNTA(SAISONS),INDEX(SAISONS,SMALL(IF(SAISONS&lt;&gt;"",ROW(INDIRECT("1:"&amp;ROWS(SAISONS)))),ROWS($2:51)),MOD(SMALL(IF(SAISONS&lt;&gt;"",ROW(INDIRECT("1:"&amp;ROWS(SAISONS)))*10^5+COLUMN(SAISONS)),ROWS($2:51)),10^5)-COLUMN(SAISONS)+1),"")</f>
        <v>1014</v>
      </c>
      <c r="B51" s="5" t="str">
        <f t="array" aca="1" ref="B51" ca="1">IF(INDEX($A:$A,MIN(IF(COMPILSAI&lt;&gt;"",IF(COUNTIF(B$1:B50,COMPILSAI)=0,ROW(COMPILSAI),ROWS(COMPILSAI)+ROW(COMPILSAI)))))=0,"",INDEX($A:$A,MIN(IF(COMPILSAI&lt;&gt;"",IF(COUNTIF(B$1:B50,COMPILSAI)=0,ROW(COMPILSAI),ROWS(COMPILSAI)+ROW(COMPILSAI))))))</f>
        <v>O2009</v>
      </c>
      <c r="C51" s="24" t="s">
        <v>367</v>
      </c>
      <c r="D51" s="25" t="s">
        <v>305</v>
      </c>
      <c r="E51" s="24" t="s">
        <v>356</v>
      </c>
    </row>
    <row r="52" spans="1:5" ht="13.5" customHeight="1">
      <c r="A52" s="5" t="str">
        <f t="array" aca="1" ref="A52" ca="1">IF(ROWS($2:52)&lt;=COUNTA(SAISONS),INDEX(SAISONS,SMALL(IF(SAISONS&lt;&gt;"",ROW(INDIRECT("1:"&amp;ROWS(SAISONS)))),ROWS($2:52)),MOD(SMALL(IF(SAISONS&lt;&gt;"",ROW(INDIRECT("1:"&amp;ROWS(SAISONS)))*10^5+COLUMN(SAISONS)),ROWS($2:52)),10^5)-COLUMN(SAISONS)+1),"")</f>
        <v>PRINTEMPS / ETE 2007</v>
      </c>
      <c r="B52" s="5" t="str">
        <f t="array" aca="1" ref="B52" ca="1">IF(INDEX($A:$A,MIN(IF(COMPILSAI&lt;&gt;"",IF(COUNTIF(B$1:B51,COMPILSAI)=0,ROW(COMPILSAI),ROWS(COMPILSAI)+ROW(COMPILSAI)))))=0,"",INDEX($A:$A,MIN(IF(COMPILSAI&lt;&gt;"",IF(COUNTIF(B$1:B51,COMPILSAI)=0,ROW(COMPILSAI),ROWS(COMPILSAI)+ROW(COMPILSAI))))))</f>
        <v>R2013</v>
      </c>
      <c r="C52" s="24" t="s">
        <v>369</v>
      </c>
      <c r="D52" s="25" t="s">
        <v>306</v>
      </c>
      <c r="E52" s="24" t="s">
        <v>357</v>
      </c>
    </row>
    <row r="53" spans="1:5" ht="13.5" customHeight="1">
      <c r="A53" s="5" t="str">
        <f t="array" aca="1" ref="A53" ca="1">IF(ROWS($2:53)&lt;=COUNTA(SAISONS),INDEX(SAISONS,SMALL(IF(SAISONS&lt;&gt;"",ROW(INDIRECT("1:"&amp;ROWS(SAISONS)))),ROWS($2:53)),MOD(SMALL(IF(SAISONS&lt;&gt;"",ROW(INDIRECT("1:"&amp;ROWS(SAISONS)))*10^5+COLUMN(SAISONS)),ROWS($2:53)),10^5)-COLUMN(SAISONS)+1),"")</f>
        <v>L2010</v>
      </c>
      <c r="B53" s="5" t="str">
        <f t="array" aca="1" ref="B53" ca="1">IF(INDEX($A:$A,MIN(IF(COMPILSAI&lt;&gt;"",IF(COUNTIF(B$1:B52,COMPILSAI)=0,ROW(COMPILSAI),ROWS(COMPILSAI)+ROW(COMPILSAI)))))=0,"",INDEX($A:$A,MIN(IF(COMPILSAI&lt;&gt;"",IF(COUNTIF(B$1:B52,COMPILSAI)=0,ROW(COMPILSAI),ROWS(COMPILSAI)+ROW(COMPILSAI))))))</f>
        <v>L2012</v>
      </c>
      <c r="C53" s="24" t="s">
        <v>298</v>
      </c>
      <c r="D53" s="25" t="s">
        <v>307</v>
      </c>
      <c r="E53" s="24" t="s">
        <v>358</v>
      </c>
    </row>
    <row r="54" spans="1:5" ht="13.5" customHeight="1">
      <c r="A54" s="5" t="str">
        <f t="array" aca="1" ref="A54" ca="1">IF(ROWS($2:54)&lt;=COUNTA(SAISONS),INDEX(SAISONS,SMALL(IF(SAISONS&lt;&gt;"",ROW(INDIRECT("1:"&amp;ROWS(SAISONS)))),ROWS($2:54)),MOD(SMALL(IF(SAISONS&lt;&gt;"",ROW(INDIRECT("1:"&amp;ROWS(SAISONS)))*10^5+COLUMN(SAISONS)),ROWS($2:54)),10^5)-COLUMN(SAISONS)+1),"")</f>
        <v>1114</v>
      </c>
      <c r="B54" s="5" t="str">
        <f t="array" aca="1" ref="B54" ca="1">IF(INDEX($A:$A,MIN(IF(COMPILSAI&lt;&gt;"",IF(COUNTIF(B$1:B53,COMPILSAI)=0,ROW(COMPILSAI),ROWS(COMPILSAI)+ROW(COMPILSAI)))))=0,"",INDEX($A:$A,MIN(IF(COMPILSAI&lt;&gt;"",IF(COUNTIF(B$1:B53,COMPILSAI)=0,ROW(COMPILSAI),ROWS(COMPILSAI)+ROW(COMPILSAI))))))</f>
        <v>P2009</v>
      </c>
      <c r="C54" s="24" t="s">
        <v>368</v>
      </c>
      <c r="D54" s="25" t="s">
        <v>308</v>
      </c>
      <c r="E54" s="24" t="s">
        <v>359</v>
      </c>
    </row>
    <row r="55" spans="1:5" ht="13.5" customHeight="1">
      <c r="A55" s="5" t="str">
        <f t="array" aca="1" ref="A55" ca="1">IF(ROWS($2:55)&lt;=COUNTA(SAISONS),INDEX(SAISONS,SMALL(IF(SAISONS&lt;&gt;"",ROW(INDIRECT("1:"&amp;ROWS(SAISONS)))),ROWS($2:55)),MOD(SMALL(IF(SAISONS&lt;&gt;"",ROW(INDIRECT("1:"&amp;ROWS(SAISONS)))*10^5+COLUMN(SAISONS)),ROWS($2:55)),10^5)-COLUMN(SAISONS)+1),"")</f>
        <v>G2012</v>
      </c>
      <c r="B55" s="5" t="str">
        <f t="array" aca="1" ref="B55" ca="1">IF(INDEX($A:$A,MIN(IF(COMPILSAI&lt;&gt;"",IF(COUNTIF(B$1:B54,COMPILSAI)=0,ROW(COMPILSAI),ROWS(COMPILSAI)+ROW(COMPILSAI)))))=0,"",INDEX($A:$A,MIN(IF(COMPILSAI&lt;&gt;"",IF(COUNTIF(B$1:B54,COMPILSAI)=0,ROW(COMPILSAI),ROWS(COMPILSAI)+ROW(COMPILSAI))))))</f>
        <v>Q2013</v>
      </c>
      <c r="C55" s="24" t="s">
        <v>370</v>
      </c>
      <c r="D55" s="25" t="s">
        <v>309</v>
      </c>
      <c r="E55" s="24" t="s">
        <v>360</v>
      </c>
    </row>
    <row r="56" spans="1:5" ht="13.5" customHeight="1">
      <c r="A56" s="5" t="str">
        <f t="array" aca="1" ref="A56" ca="1">IF(ROWS($2:56)&lt;=COUNTA(SAISONS),INDEX(SAISONS,SMALL(IF(SAISONS&lt;&gt;"",ROW(INDIRECT("1:"&amp;ROWS(SAISONS)))),ROWS($2:56)),MOD(SMALL(IF(SAISONS&lt;&gt;"",ROW(INDIRECT("1:"&amp;ROWS(SAISONS)))*10^5+COLUMN(SAISONS)),ROWS($2:56)),10^5)-COLUMN(SAISONS)+1),"")</f>
        <v>O2009</v>
      </c>
      <c r="B56" s="5" t="str">
        <f t="array" aca="1" ref="B56" ca="1">IF(INDEX($A:$A,MIN(IF(COMPILSAI&lt;&gt;"",IF(COUNTIF(B$1:B55,COMPILSAI)=0,ROW(COMPILSAI),ROWS(COMPILSAI)+ROW(COMPILSAI)))))=0,"",INDEX($A:$A,MIN(IF(COMPILSAI&lt;&gt;"",IF(COUNTIF(B$1:B55,COMPILSAI)=0,ROW(COMPILSAI),ROWS(COMPILSAI)+ROW(COMPILSAI))))))</f>
        <v>P2013</v>
      </c>
      <c r="C56" s="24" t="s">
        <v>331</v>
      </c>
      <c r="D56" s="25" t="s">
        <v>310</v>
      </c>
      <c r="E56" s="24" t="s">
        <v>321</v>
      </c>
    </row>
    <row r="57" spans="1:5" ht="13.5" customHeight="1">
      <c r="A57" s="5" t="str">
        <f t="array" aca="1" ref="A57" ca="1">IF(ROWS($2:57)&lt;=COUNTA(SAISONS),INDEX(SAISONS,SMALL(IF(SAISONS&lt;&gt;"",ROW(INDIRECT("1:"&amp;ROWS(SAISONS)))),ROWS($2:57)),MOD(SMALL(IF(SAISONS&lt;&gt;"",ROW(INDIRECT("1:"&amp;ROWS(SAISONS)))*10^5+COLUMN(SAISONS)),ROWS($2:57)),10^5)-COLUMN(SAISONS)+1),"")</f>
        <v>R2013</v>
      </c>
      <c r="B57" s="5" t="str">
        <f t="array" aca="1" ref="B57" ca="1">IF(INDEX($A:$A,MIN(IF(COMPILSAI&lt;&gt;"",IF(COUNTIF(B$1:B56,COMPILSAI)=0,ROW(COMPILSAI),ROWS(COMPILSAI)+ROW(COMPILSAI)))))=0,"",INDEX($A:$A,MIN(IF(COMPILSAI&lt;&gt;"",IF(COUNTIF(B$1:B56,COMPILSAI)=0,ROW(COMPILSAI),ROWS(COMPILSAI)+ROW(COMPILSAI))))))</f>
        <v>O2013</v>
      </c>
      <c r="C57" s="24" t="s">
        <v>384</v>
      </c>
      <c r="D57" s="25" t="s">
        <v>311</v>
      </c>
      <c r="E57" s="24" t="s">
        <v>361</v>
      </c>
    </row>
    <row r="58" spans="1:5" ht="13.5" customHeight="1">
      <c r="A58" s="5" t="str">
        <f t="array" aca="1" ref="A58" ca="1">IF(ROWS($2:58)&lt;=COUNTA(SAISONS),INDEX(SAISONS,SMALL(IF(SAISONS&lt;&gt;"",ROW(INDIRECT("1:"&amp;ROWS(SAISONS)))),ROWS($2:58)),MOD(SMALL(IF(SAISONS&lt;&gt;"",ROW(INDIRECT("1:"&amp;ROWS(SAISONS)))*10^5+COLUMN(SAISONS)),ROWS($2:58)),10^5)-COLUMN(SAISONS)+1),"")</f>
        <v>L2012</v>
      </c>
      <c r="B58" s="5" t="str">
        <f t="array" aca="1" ref="B58" ca="1">IF(INDEX($A:$A,MIN(IF(COMPILSAI&lt;&gt;"",IF(COUNTIF(B$1:B57,COMPILSAI)=0,ROW(COMPILSAI),ROWS(COMPILSAI)+ROW(COMPILSAI)))))=0,"",INDEX($A:$A,MIN(IF(COMPILSAI&lt;&gt;"",IF(COUNTIF(B$1:B57,COMPILSAI)=0,ROW(COMPILSAI),ROWS(COMPILSAI)+ROW(COMPILSAI))))))</f>
        <v>R2009</v>
      </c>
      <c r="C58" s="24" t="s">
        <v>385</v>
      </c>
      <c r="D58" s="25" t="s">
        <v>312</v>
      </c>
      <c r="E58" s="24" t="s">
        <v>362</v>
      </c>
    </row>
    <row r="59" spans="1:5" ht="13.5" customHeight="1">
      <c r="A59" s="5" t="str">
        <f t="array" aca="1" ref="A59" ca="1">IF(ROWS($2:59)&lt;=COUNTA(SAISONS),INDEX(SAISONS,SMALL(IF(SAISONS&lt;&gt;"",ROW(INDIRECT("1:"&amp;ROWS(SAISONS)))),ROWS($2:59)),MOD(SMALL(IF(SAISONS&lt;&gt;"",ROW(INDIRECT("1:"&amp;ROWS(SAISONS)))*10^5+COLUMN(SAISONS)),ROWS($2:59)),10^5)-COLUMN(SAISONS)+1),"")</f>
        <v>P2009</v>
      </c>
      <c r="B59" s="5" t="str">
        <f t="array" aca="1" ref="B59" ca="1">IF(INDEX($A:$A,MIN(IF(COMPILSAI&lt;&gt;"",IF(COUNTIF(B$1:B58,COMPILSAI)=0,ROW(COMPILSAI),ROWS(COMPILSAI)+ROW(COMPILSAI)))))=0,"",INDEX($A:$A,MIN(IF(COMPILSAI&lt;&gt;"",IF(COUNTIF(B$1:B58,COMPILSAI)=0,ROW(COMPILSAI),ROWS(COMPILSAI)+ROW(COMPILSAI))))))</f>
        <v>062013</v>
      </c>
      <c r="C59" s="24" t="s">
        <v>286</v>
      </c>
      <c r="D59" s="25" t="s">
        <v>313</v>
      </c>
      <c r="E59" s="24" t="s">
        <v>363</v>
      </c>
    </row>
    <row r="60" spans="1:5" ht="13.5" customHeight="1">
      <c r="A60" s="5" t="str">
        <f t="array" aca="1" ref="A60" ca="1">IF(ROWS($2:60)&lt;=COUNTA(SAISONS),INDEX(SAISONS,SMALL(IF(SAISONS&lt;&gt;"",ROW(INDIRECT("1:"&amp;ROWS(SAISONS)))),ROWS($2:60)),MOD(SMALL(IF(SAISONS&lt;&gt;"",ROW(INDIRECT("1:"&amp;ROWS(SAISONS)))*10^5+COLUMN(SAISONS)),ROWS($2:60)),10^5)-COLUMN(SAISONS)+1),"")</f>
        <v>Q2013</v>
      </c>
      <c r="B60" s="5" t="str">
        <f t="array" aca="1" ref="B60" ca="1">IF(INDEX($A:$A,MIN(IF(COMPILSAI&lt;&gt;"",IF(COUNTIF(B$1:B59,COMPILSAI)=0,ROW(COMPILSAI),ROWS(COMPILSAI)+ROW(COMPILSAI)))))=0,"",INDEX($A:$A,MIN(IF(COMPILSAI&lt;&gt;"",IF(COUNTIF(B$1:B59,COMPILSAI)=0,ROW(COMPILSAI),ROWS(COMPILSAI)+ROW(COMPILSAI))))))</f>
        <v>S2009</v>
      </c>
      <c r="C60" s="24" t="s">
        <v>285</v>
      </c>
      <c r="D60" s="25" t="s">
        <v>314</v>
      </c>
      <c r="E60" s="24" t="s">
        <v>300</v>
      </c>
    </row>
    <row r="61" spans="1:5" ht="13.5" customHeight="1">
      <c r="A61" s="5" t="str">
        <f t="array" aca="1" ref="A61" ca="1">IF(ROWS($2:61)&lt;=COUNTA(SAISONS),INDEX(SAISONS,SMALL(IF(SAISONS&lt;&gt;"",ROW(INDIRECT("1:"&amp;ROWS(SAISONS)))),ROWS($2:61)),MOD(SMALL(IF(SAISONS&lt;&gt;"",ROW(INDIRECT("1:"&amp;ROWS(SAISONS)))*10^5+COLUMN(SAISONS)),ROWS($2:61)),10^5)-COLUMN(SAISONS)+1),"")</f>
        <v>P2013</v>
      </c>
      <c r="B61" s="5" t="str">
        <f t="array" aca="1" ref="B61" ca="1">IF(INDEX($A:$A,MIN(IF(COMPILSAI&lt;&gt;"",IF(COUNTIF(B$1:B60,COMPILSAI)=0,ROW(COMPILSAI),ROWS(COMPILSAI)+ROW(COMPILSAI)))))=0,"",INDEX($A:$A,MIN(IF(COMPILSAI&lt;&gt;"",IF(COUNTIF(B$1:B60,COMPILSAI)=0,ROW(COMPILSAI),ROWS(COMPILSAI)+ROW(COMPILSAI))))))</f>
        <v>122013</v>
      </c>
      <c r="C61" s="24" t="s">
        <v>275</v>
      </c>
      <c r="D61" s="25" t="s">
        <v>315</v>
      </c>
      <c r="E61" s="24" t="s">
        <v>317</v>
      </c>
    </row>
    <row r="62" spans="1:5" ht="13.5" customHeight="1">
      <c r="A62" s="5" t="str">
        <f t="array" aca="1" ref="A62" ca="1">IF(ROWS($2:62)&lt;=COUNTA(SAISONS),INDEX(SAISONS,SMALL(IF(SAISONS&lt;&gt;"",ROW(INDIRECT("1:"&amp;ROWS(SAISONS)))),ROWS($2:62)),MOD(SMALL(IF(SAISONS&lt;&gt;"",ROW(INDIRECT("1:"&amp;ROWS(SAISONS)))*10^5+COLUMN(SAISONS)),ROWS($2:62)),10^5)-COLUMN(SAISONS)+1),"")</f>
        <v>Q2009</v>
      </c>
      <c r="B62" s="5" t="str">
        <f t="array" aca="1" ref="B62" ca="1">IF(INDEX($A:$A,MIN(IF(COMPILSAI&lt;&gt;"",IF(COUNTIF(B$1:B61,COMPILSAI)=0,ROW(COMPILSAI),ROWS(COMPILSAI)+ROW(COMPILSAI)))))=0,"",INDEX($A:$A,MIN(IF(COMPILSAI&lt;&gt;"",IF(COUNTIF(B$1:B61,COMPILSAI)=0,ROW(COMPILSAI),ROWS(COMPILSAI)+ROW(COMPILSAI))))))</f>
        <v>J2012</v>
      </c>
      <c r="C62" s="24" t="s">
        <v>294</v>
      </c>
      <c r="D62" s="25" t="s">
        <v>316</v>
      </c>
      <c r="E62" s="24" t="s">
        <v>296</v>
      </c>
    </row>
    <row r="63" spans="1:5" ht="13.5" customHeight="1">
      <c r="A63" s="5" t="str">
        <f t="array" aca="1" ref="A63" ca="1">IF(ROWS($2:63)&lt;=COUNTA(SAISONS),INDEX(SAISONS,SMALL(IF(SAISONS&lt;&gt;"",ROW(INDIRECT("1:"&amp;ROWS(SAISONS)))),ROWS($2:63)),MOD(SMALL(IF(SAISONS&lt;&gt;"",ROW(INDIRECT("1:"&amp;ROWS(SAISONS)))*10^5+COLUMN(SAISONS)),ROWS($2:63)),10^5)-COLUMN(SAISONS)+1),"")</f>
        <v>G2012</v>
      </c>
      <c r="B63" s="5" t="str">
        <f t="array" aca="1" ref="B63" ca="1">IF(INDEX($A:$A,MIN(IF(COMPILSAI&lt;&gt;"",IF(COUNTIF(B$1:B62,COMPILSAI)=0,ROW(COMPILSAI),ROWS(COMPILSAI)+ROW(COMPILSAI)))))=0,"",INDEX($A:$A,MIN(IF(COMPILSAI&lt;&gt;"",IF(COUNTIF(B$1:B62,COMPILSAI)=0,ROW(COMPILSAI),ROWS(COMPILSAI)+ROW(COMPILSAI))))))</f>
        <v>T2009</v>
      </c>
      <c r="C63" s="24" t="s">
        <v>289</v>
      </c>
      <c r="D63" s="25" t="s">
        <v>317</v>
      </c>
      <c r="E63" s="24" t="s">
        <v>364</v>
      </c>
    </row>
    <row r="64" spans="1:5" ht="13.5" customHeight="1">
      <c r="A64" s="5" t="str">
        <f t="array" aca="1" ref="A64" ca="1">IF(ROWS($2:64)&lt;=COUNTA(SAISONS),INDEX(SAISONS,SMALL(IF(SAISONS&lt;&gt;"",ROW(INDIRECT("1:"&amp;ROWS(SAISONS)))),ROWS($2:64)),MOD(SMALL(IF(SAISONS&lt;&gt;"",ROW(INDIRECT("1:"&amp;ROWS(SAISONS)))*10^5+COLUMN(SAISONS)),ROWS($2:64)),10^5)-COLUMN(SAISONS)+1),"")</f>
        <v>O2013</v>
      </c>
      <c r="B64" s="5" t="str">
        <f t="array" aca="1" ref="B64" ca="1">IF(INDEX($A:$A,MIN(IF(COMPILSAI&lt;&gt;"",IF(COUNTIF(B$1:B63,COMPILSAI)=0,ROW(COMPILSAI),ROWS(COMPILSAI)+ROW(COMPILSAI)))))=0,"",INDEX($A:$A,MIN(IF(COMPILSAI&lt;&gt;"",IF(COUNTIF(B$1:B63,COMPILSAI)=0,ROW(COMPILSAI),ROWS(COMPILSAI)+ROW(COMPILSAI))))))</f>
        <v>012014</v>
      </c>
      <c r="C64" s="24" t="s">
        <v>283</v>
      </c>
      <c r="D64" s="25" t="s">
        <v>318</v>
      </c>
      <c r="E64" s="24" t="s">
        <v>287</v>
      </c>
    </row>
    <row r="65" spans="1:5" ht="13.5" customHeight="1">
      <c r="A65" s="5" t="str">
        <f t="array" aca="1" ref="A65" ca="1">IF(ROWS($2:65)&lt;=COUNTA(SAISONS),INDEX(SAISONS,SMALL(IF(SAISONS&lt;&gt;"",ROW(INDIRECT("1:"&amp;ROWS(SAISONS)))),ROWS($2:65)),MOD(SMALL(IF(SAISONS&lt;&gt;"",ROW(INDIRECT("1:"&amp;ROWS(SAISONS)))*10^5+COLUMN(SAISONS)),ROWS($2:65)),10^5)-COLUMN(SAISONS)+1),"")</f>
        <v>R2009</v>
      </c>
      <c r="B65" s="5" t="str">
        <f t="array" aca="1" ref="B65" ca="1">IF(INDEX($A:$A,MIN(IF(COMPILSAI&lt;&gt;"",IF(COUNTIF(B$1:B64,COMPILSAI)=0,ROW(COMPILSAI),ROWS(COMPILSAI)+ROW(COMPILSAI)))))=0,"",INDEX($A:$A,MIN(IF(COMPILSAI&lt;&gt;"",IF(COUNTIF(B$1:B64,COMPILSAI)=0,ROW(COMPILSAI),ROWS(COMPILSAI)+ROW(COMPILSAI))))))</f>
        <v>AUTOMNE / HIVER 2007</v>
      </c>
      <c r="C65" s="24" t="s">
        <v>282</v>
      </c>
      <c r="D65" s="25" t="s">
        <v>319</v>
      </c>
      <c r="E65" s="24" t="s">
        <v>305</v>
      </c>
    </row>
    <row r="66" spans="1:5" ht="13.5" customHeight="1">
      <c r="A66" s="5" t="str">
        <f t="array" aca="1" ref="A66" ca="1">IF(ROWS($2:66)&lt;=COUNTA(SAISONS),INDEX(SAISONS,SMALL(IF(SAISONS&lt;&gt;"",ROW(INDIRECT("1:"&amp;ROWS(SAISONS)))),ROWS($2:66)),MOD(SMALL(IF(SAISONS&lt;&gt;"",ROW(INDIRECT("1:"&amp;ROWS(SAISONS)))*10^5+COLUMN(SAISONS)),ROWS($2:66)),10^5)-COLUMN(SAISONS)+1),"")</f>
        <v>062013</v>
      </c>
      <c r="B66" s="5" t="str">
        <f t="array" aca="1" ref="B66" ca="1">IF(INDEX($A:$A,MIN(IF(COMPILSAI&lt;&gt;"",IF(COUNTIF(B$1:B65,COMPILSAI)=0,ROW(COMPILSAI),ROWS(COMPILSAI)+ROW(COMPILSAI)))))=0,"",INDEX($A:$A,MIN(IF(COMPILSAI&lt;&gt;"",IF(COUNTIF(B$1:B65,COMPILSAI)=0,ROW(COMPILSAI),ROWS(COMPILSAI)+ROW(COMPILSAI))))))</f>
        <v>S2013</v>
      </c>
      <c r="C66" s="24" t="s">
        <v>290</v>
      </c>
      <c r="D66" s="25" t="s">
        <v>320</v>
      </c>
      <c r="E66" s="24" t="s">
        <v>318</v>
      </c>
    </row>
    <row r="67" spans="1:5" ht="13.5" customHeight="1">
      <c r="A67" s="5" t="str">
        <f t="array" aca="1" ref="A67" ca="1">IF(ROWS($2:67)&lt;=COUNTA(SAISONS),INDEX(SAISONS,SMALL(IF(SAISONS&lt;&gt;"",ROW(INDIRECT("1:"&amp;ROWS(SAISONS)))),ROWS($2:67)),MOD(SMALL(IF(SAISONS&lt;&gt;"",ROW(INDIRECT("1:"&amp;ROWS(SAISONS)))*10^5+COLUMN(SAISONS)),ROWS($2:67)),10^5)-COLUMN(SAISONS)+1),"")</f>
        <v>Q2013</v>
      </c>
      <c r="B67" s="5" t="str">
        <f t="array" aca="1" ref="B67" ca="1">IF(INDEX($A:$A,MIN(IF(COMPILSAI&lt;&gt;"",IF(COUNTIF(B$1:B66,COMPILSAI)=0,ROW(COMPILSAI),ROWS(COMPILSAI)+ROW(COMPILSAI)))))=0,"",INDEX($A:$A,MIN(IF(COMPILSAI&lt;&gt;"",IF(COUNTIF(B$1:B66,COMPILSAI)=0,ROW(COMPILSAI),ROWS(COMPILSAI)+ROW(COMPILSAI))))))</f>
        <v>AUTOMNE / HIVER 2008</v>
      </c>
      <c r="C67" s="24" t="s">
        <v>259</v>
      </c>
      <c r="D67" s="25" t="s">
        <v>321</v>
      </c>
      <c r="E67" s="24" t="s">
        <v>281</v>
      </c>
    </row>
    <row r="68" spans="1:5" ht="13.5" customHeight="1">
      <c r="A68" s="5" t="str">
        <f t="array" aca="1" ref="A68" ca="1">IF(ROWS($2:68)&lt;=COUNTA(SAISONS),INDEX(SAISONS,SMALL(IF(SAISONS&lt;&gt;"",ROW(INDIRECT("1:"&amp;ROWS(SAISONS)))),ROWS($2:68)),MOD(SMALL(IF(SAISONS&lt;&gt;"",ROW(INDIRECT("1:"&amp;ROWS(SAISONS)))*10^5+COLUMN(SAISONS)),ROWS($2:68)),10^5)-COLUMN(SAISONS)+1),"")</f>
        <v>S2009</v>
      </c>
      <c r="B68" s="5" t="str">
        <f t="array" aca="1" ref="B68" ca="1">IF(INDEX($A:$A,MIN(IF(COMPILSAI&lt;&gt;"",IF(COUNTIF(B$1:B67,COMPILSAI)=0,ROW(COMPILSAI),ROWS(COMPILSAI)+ROW(COMPILSAI)))))=0,"",INDEX($A:$A,MIN(IF(COMPILSAI&lt;&gt;"",IF(COUNTIF(B$1:B67,COMPILSAI)=0,ROW(COMPILSAI),ROWS(COMPILSAI)+ROW(COMPILSAI))))))</f>
        <v>D2012</v>
      </c>
      <c r="C68" s="24" t="s">
        <v>274</v>
      </c>
      <c r="D68" s="25" t="s">
        <v>322</v>
      </c>
      <c r="E68" s="24" t="s">
        <v>284</v>
      </c>
    </row>
    <row r="69" spans="1:5" ht="13.5" customHeight="1">
      <c r="A69" s="5" t="str">
        <f t="array" aca="1" ref="A69" ca="1">IF(ROWS($2:69)&lt;=COUNTA(SAISONS),INDEX(SAISONS,SMALL(IF(SAISONS&lt;&gt;"",ROW(INDIRECT("1:"&amp;ROWS(SAISONS)))),ROWS($2:69)),MOD(SMALL(IF(SAISONS&lt;&gt;"",ROW(INDIRECT("1:"&amp;ROWS(SAISONS)))*10^5+COLUMN(SAISONS)),ROWS($2:69)),10^5)-COLUMN(SAISONS)+1),"")</f>
        <v>122013</v>
      </c>
      <c r="B69" s="5" t="str">
        <f t="array" aca="1" ref="B69" ca="1">IF(INDEX($A:$A,MIN(IF(COMPILSAI&lt;&gt;"",IF(COUNTIF(B$1:B68,COMPILSAI)=0,ROW(COMPILSAI),ROWS(COMPILSAI)+ROW(COMPILSAI)))))=0,"",INDEX($A:$A,MIN(IF(COMPILSAI&lt;&gt;"",IF(COUNTIF(B$1:B68,COMPILSAI)=0,ROW(COMPILSAI),ROWS(COMPILSAI)+ROW(COMPILSAI))))))</f>
        <v>PRINTEMPS / ETE 2008</v>
      </c>
      <c r="C69" s="24" t="s">
        <v>280</v>
      </c>
      <c r="D69" s="25" t="s">
        <v>323</v>
      </c>
      <c r="E69" s="24" t="s">
        <v>299</v>
      </c>
    </row>
    <row r="70" spans="1:5" ht="13.5" customHeight="1">
      <c r="A70" s="5" t="str">
        <f t="array" aca="1" ref="A70" ca="1">IF(ROWS($2:70)&lt;=COUNTA(SAISONS),INDEX(SAISONS,SMALL(IF(SAISONS&lt;&gt;"",ROW(INDIRECT("1:"&amp;ROWS(SAISONS)))),ROWS($2:70)),MOD(SMALL(IF(SAISONS&lt;&gt;"",ROW(INDIRECT("1:"&amp;ROWS(SAISONS)))*10^5+COLUMN(SAISONS)),ROWS($2:70)),10^5)-COLUMN(SAISONS)+1),"")</f>
        <v>J2012</v>
      </c>
      <c r="B70" s="5" t="str">
        <f t="array" aca="1" ref="B70" ca="1">IF(INDEX($A:$A,MIN(IF(COMPILSAI&lt;&gt;"",IF(COUNTIF(B$1:B69,COMPILSAI)=0,ROW(COMPILSAI),ROWS(COMPILSAI)+ROW(COMPILSAI)))))=0,"",INDEX($A:$A,MIN(IF(COMPILSAI&lt;&gt;"",IF(COUNTIF(B$1:B69,COMPILSAI)=0,ROW(COMPILSAI),ROWS(COMPILSAI)+ROW(COMPILSAI))))))</f>
        <v>V2011</v>
      </c>
      <c r="C70" s="24" t="s">
        <v>277</v>
      </c>
      <c r="D70" s="25" t="s">
        <v>324</v>
      </c>
      <c r="E70" s="25" t="s">
        <v>365</v>
      </c>
    </row>
    <row r="71" spans="1:5" ht="13.5" customHeight="1">
      <c r="A71" s="5" t="str">
        <f t="array" aca="1" ref="A71" ca="1">IF(ROWS($2:71)&lt;=COUNTA(SAISONS),INDEX(SAISONS,SMALL(IF(SAISONS&lt;&gt;"",ROW(INDIRECT("1:"&amp;ROWS(SAISONS)))),ROWS($2:71)),MOD(SMALL(IF(SAISONS&lt;&gt;"",ROW(INDIRECT("1:"&amp;ROWS(SAISONS)))*10^5+COLUMN(SAISONS)),ROWS($2:71)),10^5)-COLUMN(SAISONS)+1),"")</f>
        <v>T2009</v>
      </c>
      <c r="B71" s="5" t="str">
        <f t="array" aca="1" ref="B71" ca="1">IF(INDEX($A:$A,MIN(IF(COMPILSAI&lt;&gt;"",IF(COUNTIF(B$1:B70,COMPILSAI)=0,ROW(COMPILSAI),ROWS(COMPILSAI)+ROW(COMPILSAI)))))=0,"",INDEX($A:$A,MIN(IF(COMPILSAI&lt;&gt;"",IF(COUNTIF(B$1:B70,COMPILSAI)=0,ROW(COMPILSAI),ROWS(COMPILSAI)+ROW(COMPILSAI))))))</f>
        <v>042013</v>
      </c>
      <c r="C71" s="24" t="s">
        <v>371</v>
      </c>
      <c r="D71" s="25" t="s">
        <v>325</v>
      </c>
      <c r="E71" s="25" t="s">
        <v>366</v>
      </c>
    </row>
    <row r="72" spans="1:5">
      <c r="A72" s="5" t="str">
        <f t="array" aca="1" ref="A72" ca="1">IF(ROWS($2:72)&lt;=COUNTA(SAISONS),INDEX(SAISONS,SMALL(IF(SAISONS&lt;&gt;"",ROW(INDIRECT("1:"&amp;ROWS(SAISONS)))),ROWS($2:72)),MOD(SMALL(IF(SAISONS&lt;&gt;"",ROW(INDIRECT("1:"&amp;ROWS(SAISONS)))*10^5+COLUMN(SAISONS)),ROWS($2:72)),10^5)-COLUMN(SAISONS)+1),"")</f>
        <v>012014</v>
      </c>
      <c r="B72" s="5" t="str">
        <f t="array" aca="1" ref="B72" ca="1">IF(INDEX($A:$A,MIN(IF(COMPILSAI&lt;&gt;"",IF(COUNTIF(B$1:B71,COMPILSAI)=0,ROW(COMPILSAI),ROWS(COMPILSAI)+ROW(COMPILSAI)))))=0,"",INDEX($A:$A,MIN(IF(COMPILSAI&lt;&gt;"",IF(COUNTIF(B$1:B71,COMPILSAI)=0,ROW(COMPILSAI),ROWS(COMPILSAI)+ROW(COMPILSAI))))))</f>
        <v>PRINTEMPS / ETE 2010</v>
      </c>
      <c r="C72" s="25" t="s">
        <v>313</v>
      </c>
      <c r="D72" s="25" t="s">
        <v>326</v>
      </c>
      <c r="E72" s="25" t="s">
        <v>367</v>
      </c>
    </row>
    <row r="73" spans="1:5">
      <c r="A73" s="5" t="str">
        <f t="array" aca="1" ref="A73" ca="1">IF(ROWS($2:73)&lt;=COUNTA(SAISONS),INDEX(SAISONS,SMALL(IF(SAISONS&lt;&gt;"",ROW(INDIRECT("1:"&amp;ROWS(SAISONS)))),ROWS($2:73)),MOD(SMALL(IF(SAISONS&lt;&gt;"",ROW(INDIRECT("1:"&amp;ROWS(SAISONS)))*10^5+COLUMN(SAISONS)),ROWS($2:73)),10^5)-COLUMN(SAISONS)+1),"")</f>
        <v>AUTOMNE / HIVER 2007</v>
      </c>
      <c r="B73" s="5" t="str">
        <f t="array" aca="1" ref="B73" ca="1">IF(INDEX($A:$A,MIN(IF(COMPILSAI&lt;&gt;"",IF(COUNTIF(B$1:B72,COMPILSAI)=0,ROW(COMPILSAI),ROWS(COMPILSAI)+ROW(COMPILSAI)))))=0,"",INDEX($A:$A,MIN(IF(COMPILSAI&lt;&gt;"",IF(COUNTIF(B$1:B72,COMPILSAI)=0,ROW(COMPILSAI),ROWS(COMPILSAI)+ROW(COMPILSAI))))))</f>
        <v>U2011</v>
      </c>
      <c r="C73" s="25" t="s">
        <v>372</v>
      </c>
      <c r="D73" s="25" t="s">
        <v>403</v>
      </c>
      <c r="E73" s="25" t="s">
        <v>368</v>
      </c>
    </row>
    <row r="74" spans="1:5">
      <c r="A74" s="5" t="str">
        <f t="array" aca="1" ref="A74" ca="1">IF(ROWS($2:74)&lt;=COUNTA(SAISONS),INDEX(SAISONS,SMALL(IF(SAISONS&lt;&gt;"",ROW(INDIRECT("1:"&amp;ROWS(SAISONS)))),ROWS($2:74)),MOD(SMALL(IF(SAISONS&lt;&gt;"",ROW(INDIRECT("1:"&amp;ROWS(SAISONS)))*10^5+COLUMN(SAISONS)),ROWS($2:74)),10^5)-COLUMN(SAISONS)+1),"")</f>
        <v>S2011</v>
      </c>
      <c r="B74" s="5" t="str">
        <f t="array" aca="1" ref="B74" ca="1">IF(INDEX($A:$A,MIN(IF(COMPILSAI&lt;&gt;"",IF(COUNTIF(B$1:B73,COMPILSAI)=0,ROW(COMPILSAI),ROWS(COMPILSAI)+ROW(COMPILSAI)))))=0,"",INDEX($A:$A,MIN(IF(COMPILSAI&lt;&gt;"",IF(COUNTIF(B$1:B73,COMPILSAI)=0,ROW(COMPILSAI),ROWS(COMPILSAI)+ROW(COMPILSAI))))))</f>
        <v>032013</v>
      </c>
      <c r="C74" s="25" t="s">
        <v>306</v>
      </c>
      <c r="D74" s="25" t="s">
        <v>400</v>
      </c>
      <c r="E74" s="25" t="s">
        <v>369</v>
      </c>
    </row>
    <row r="75" spans="1:5">
      <c r="A75" s="5" t="str">
        <f t="array" aca="1" ref="A75" ca="1">IF(ROWS($2:75)&lt;=COUNTA(SAISONS),INDEX(SAISONS,SMALL(IF(SAISONS&lt;&gt;"",ROW(INDIRECT("1:"&amp;ROWS(SAISONS)))),ROWS($2:75)),MOD(SMALL(IF(SAISONS&lt;&gt;"",ROW(INDIRECT("1:"&amp;ROWS(SAISONS)))*10^5+COLUMN(SAISONS)),ROWS($2:75)),10^5)-COLUMN(SAISONS)+1),"")</f>
        <v>S2013</v>
      </c>
      <c r="B75" s="5" t="str">
        <f t="array" aca="1" ref="B75" ca="1">IF(INDEX($A:$A,MIN(IF(COMPILSAI&lt;&gt;"",IF(COUNTIF(B$1:B74,COMPILSAI)=0,ROW(COMPILSAI),ROWS(COMPILSAI)+ROW(COMPILSAI)))))=0,"",INDEX($A:$A,MIN(IF(COMPILSAI&lt;&gt;"",IF(COUNTIF(B$1:B74,COMPILSAI)=0,ROW(COMPILSAI),ROWS(COMPILSAI)+ROW(COMPILSAI))))))</f>
        <v>B2010</v>
      </c>
      <c r="C75" s="25" t="s">
        <v>322</v>
      </c>
      <c r="D75" s="25" t="s">
        <v>401</v>
      </c>
      <c r="E75" s="25" t="s">
        <v>370</v>
      </c>
    </row>
    <row r="76" spans="1:5">
      <c r="A76" s="5" t="str">
        <f t="array" aca="1" ref="A76" ca="1">IF(ROWS($2:76)&lt;=COUNTA(SAISONS),INDEX(SAISONS,SMALL(IF(SAISONS&lt;&gt;"",ROW(INDIRECT("1:"&amp;ROWS(SAISONS)))),ROWS($2:76)),MOD(SMALL(IF(SAISONS&lt;&gt;"",ROW(INDIRECT("1:"&amp;ROWS(SAISONS)))*10^5+COLUMN(SAISONS)),ROWS($2:76)),10^5)-COLUMN(SAISONS)+1),"")</f>
        <v>AUTOMNE / HIVER 2008</v>
      </c>
      <c r="B76" s="5" t="str">
        <f t="array" aca="1" ref="B76" ca="1">IF(INDEX($A:$A,MIN(IF(COMPILSAI&lt;&gt;"",IF(COUNTIF(B$1:B75,COMPILSAI)=0,ROW(COMPILSAI),ROWS(COMPILSAI)+ROW(COMPILSAI)))))=0,"",INDEX($A:$A,MIN(IF(COMPILSAI&lt;&gt;"",IF(COUNTIF(B$1:B75,COMPILSAI)=0,ROW(COMPILSAI),ROWS(COMPILSAI)+ROW(COMPILSAI))))))</f>
        <v>W2011</v>
      </c>
      <c r="C76" s="25" t="s">
        <v>386</v>
      </c>
      <c r="D76" s="25" t="s">
        <v>402</v>
      </c>
      <c r="E76" s="25" t="s">
        <v>289</v>
      </c>
    </row>
    <row r="77" spans="1:5">
      <c r="A77" s="5" t="str">
        <f t="array" aca="1" ref="A77" ca="1">IF(ROWS($2:77)&lt;=COUNTA(SAISONS),INDEX(SAISONS,SMALL(IF(SAISONS&lt;&gt;"",ROW(INDIRECT("1:"&amp;ROWS(SAISONS)))),ROWS($2:77)),MOD(SMALL(IF(SAISONS&lt;&gt;"",ROW(INDIRECT("1:"&amp;ROWS(SAISONS)))*10^5+COLUMN(SAISONS)),ROWS($2:77)),10^5)-COLUMN(SAISONS)+1),"")</f>
        <v>T2011</v>
      </c>
      <c r="B77" s="5" t="str">
        <f t="array" aca="1" ref="B77" ca="1">IF(INDEX($A:$A,MIN(IF(COMPILSAI&lt;&gt;"",IF(COUNTIF(B$1:B76,COMPILSAI)=0,ROW(COMPILSAI),ROWS(COMPILSAI)+ROW(COMPILSAI)))))=0,"",INDEX($A:$A,MIN(IF(COMPILSAI&lt;&gt;"",IF(COUNTIF(B$1:B76,COMPILSAI)=0,ROW(COMPILSAI),ROWS(COMPILSAI)+ROW(COMPILSAI))))))</f>
        <v>E2012</v>
      </c>
      <c r="C77" s="25" t="s">
        <v>278</v>
      </c>
      <c r="D77" s="25" t="s">
        <v>395</v>
      </c>
      <c r="E77" s="25" t="s">
        <v>294</v>
      </c>
    </row>
    <row r="78" spans="1:5">
      <c r="A78" s="5" t="str">
        <f t="array" aca="1" ref="A78" ca="1">IF(ROWS($2:78)&lt;=COUNTA(SAISONS),INDEX(SAISONS,SMALL(IF(SAISONS&lt;&gt;"",ROW(INDIRECT("1:"&amp;ROWS(SAISONS)))),ROWS($2:78)),MOD(SMALL(IF(SAISONS&lt;&gt;"",ROW(INDIRECT("1:"&amp;ROWS(SAISONS)))*10^5+COLUMN(SAISONS)),ROWS($2:78)),10^5)-COLUMN(SAISONS)+1),"")</f>
        <v>D2012</v>
      </c>
      <c r="B78" s="5" t="str">
        <f t="array" aca="1" ref="B78" ca="1">IF(INDEX($A:$A,MIN(IF(COMPILSAI&lt;&gt;"",IF(COUNTIF(B$1:B77,COMPILSAI)=0,ROW(COMPILSAI),ROWS(COMPILSAI)+ROW(COMPILSAI)))))=0,"",INDEX($A:$A,MIN(IF(COMPILSAI&lt;&gt;"",IF(COUNTIF(B$1:B77,COMPILSAI)=0,ROW(COMPILSAI),ROWS(COMPILSAI)+ROW(COMPILSAI))))))</f>
        <v>D2010</v>
      </c>
      <c r="C78" s="25" t="s">
        <v>279</v>
      </c>
      <c r="D78" s="25" t="s">
        <v>406</v>
      </c>
      <c r="E78" s="25" t="s">
        <v>298</v>
      </c>
    </row>
    <row r="79" spans="1:5">
      <c r="A79" s="5" t="str">
        <f t="array" aca="1" ref="A79" ca="1">IF(ROWS($2:79)&lt;=COUNTA(SAISONS),INDEX(SAISONS,SMALL(IF(SAISONS&lt;&gt;"",ROW(INDIRECT("1:"&amp;ROWS(SAISONS)))),ROWS($2:79)),MOD(SMALL(IF(SAISONS&lt;&gt;"",ROW(INDIRECT("1:"&amp;ROWS(SAISONS)))*10^5+COLUMN(SAISONS)),ROWS($2:79)),10^5)-COLUMN(SAISONS)+1),"")</f>
        <v>PRINTEMPS / ETE 2008</v>
      </c>
      <c r="B79" s="5" t="str">
        <f t="array" aca="1" ref="B79" ca="1">IF(INDEX($A:$A,MIN(IF(COMPILSAI&lt;&gt;"",IF(COUNTIF(B$1:B78,COMPILSAI)=0,ROW(COMPILSAI),ROWS(COMPILSAI)+ROW(COMPILSAI)))))=0,"",INDEX($A:$A,MIN(IF(COMPILSAI&lt;&gt;"",IF(COUNTIF(B$1:B78,COMPILSAI)=0,ROW(COMPILSAI),ROWS(COMPILSAI)+ROW(COMPILSAI))))))</f>
        <v>0811</v>
      </c>
      <c r="C79" s="25" t="s">
        <v>261</v>
      </c>
      <c r="D79" s="25" t="s">
        <v>407</v>
      </c>
      <c r="E79" s="25" t="s">
        <v>290</v>
      </c>
    </row>
    <row r="80" spans="1:5">
      <c r="A80" s="5" t="str">
        <f t="array" aca="1" ref="A80" ca="1">IF(ROWS($2:80)&lt;=COUNTA(SAISONS),INDEX(SAISONS,SMALL(IF(SAISONS&lt;&gt;"",ROW(INDIRECT("1:"&amp;ROWS(SAISONS)))),ROWS($2:80)),MOD(SMALL(IF(SAISONS&lt;&gt;"",ROW(INDIRECT("1:"&amp;ROWS(SAISONS)))*10^5+COLUMN(SAISONS)),ROWS($2:80)),10^5)-COLUMN(SAISONS)+1),"")</f>
        <v>V2011</v>
      </c>
      <c r="B80" s="5" t="str">
        <f t="array" aca="1" ref="B80" ca="1">IF(INDEX($A:$A,MIN(IF(COMPILSAI&lt;&gt;"",IF(COUNTIF(B$1:B79,COMPILSAI)=0,ROW(COMPILSAI),ROWS(COMPILSAI)+ROW(COMPILSAI)))))=0,"",INDEX($A:$A,MIN(IF(COMPILSAI&lt;&gt;"",IF(COUNTIF(B$1:B79,COMPILSAI)=0,ROW(COMPILSAI),ROWS(COMPILSAI)+ROW(COMPILSAI))))))</f>
        <v>G2010</v>
      </c>
      <c r="C80" s="25" t="s">
        <v>264</v>
      </c>
      <c r="D80" s="25" t="s">
        <v>404</v>
      </c>
      <c r="E80" s="25" t="s">
        <v>282</v>
      </c>
    </row>
    <row r="81" spans="1:5">
      <c r="A81" s="5" t="str">
        <f t="array" aca="1" ref="A81" ca="1">IF(ROWS($2:81)&lt;=COUNTA(SAISONS),INDEX(SAISONS,SMALL(IF(SAISONS&lt;&gt;"",ROW(INDIRECT("1:"&amp;ROWS(SAISONS)))),ROWS($2:81)),MOD(SMALL(IF(SAISONS&lt;&gt;"",ROW(INDIRECT("1:"&amp;ROWS(SAISONS)))*10^5+COLUMN(SAISONS)),ROWS($2:81)),10^5)-COLUMN(SAISONS)+1),"")</f>
        <v>042013</v>
      </c>
      <c r="B81" s="5" t="str">
        <f t="array" aca="1" ref="B81" ca="1">IF(INDEX($A:$A,MIN(IF(COMPILSAI&lt;&gt;"",IF(COUNTIF(B$1:B80,COMPILSAI)=0,ROW(COMPILSAI),ROWS(COMPILSAI)+ROW(COMPILSAI)))))=0,"",INDEX($A:$A,MIN(IF(COMPILSAI&lt;&gt;"",IF(COUNTIF(B$1:B80,COMPILSAI)=0,ROW(COMPILSAI),ROWS(COMPILSAI)+ROW(COMPILSAI))))))</f>
        <v>U2009</v>
      </c>
      <c r="C81" s="25" t="s">
        <v>258</v>
      </c>
      <c r="D81" s="25" t="s">
        <v>405</v>
      </c>
      <c r="E81" s="25" t="s">
        <v>283</v>
      </c>
    </row>
    <row r="82" spans="1:5">
      <c r="A82" s="5" t="str">
        <f t="array" aca="1" ref="A82" ca="1">IF(ROWS($2:82)&lt;=COUNTA(SAISONS),INDEX(SAISONS,SMALL(IF(SAISONS&lt;&gt;"",ROW(INDIRECT("1:"&amp;ROWS(SAISONS)))),ROWS($2:82)),MOD(SMALL(IF(SAISONS&lt;&gt;"",ROW(INDIRECT("1:"&amp;ROWS(SAISONS)))*10^5+COLUMN(SAISONS)),ROWS($2:82)),10^5)-COLUMN(SAISONS)+1),"")</f>
        <v>PRINTEMPS / ETE 2010</v>
      </c>
      <c r="B82" s="5" t="str">
        <f t="array" aca="1" ref="B82" ca="1">IF(INDEX($A:$A,MIN(IF(COMPILSAI&lt;&gt;"",IF(COUNTIF(B$1:B81,COMPILSAI)=0,ROW(COMPILSAI),ROWS(COMPILSAI)+ROW(COMPILSAI)))))=0,"",INDEX($A:$A,MIN(IF(COMPILSAI&lt;&gt;"",IF(COUNTIF(B$1:B81,COMPILSAI)=0,ROW(COMPILSAI),ROWS(COMPILSAI)+ROW(COMPILSAI))))))</f>
        <v>0911</v>
      </c>
      <c r="C82" s="25" t="s">
        <v>257</v>
      </c>
      <c r="D82" s="25" t="s">
        <v>408</v>
      </c>
      <c r="E82" s="25" t="s">
        <v>259</v>
      </c>
    </row>
    <row r="83" spans="1:5">
      <c r="A83" s="5" t="str">
        <f t="array" aca="1" ref="A83" ca="1">IF(ROWS($2:83)&lt;=COUNTA(SAISONS),INDEX(SAISONS,SMALL(IF(SAISONS&lt;&gt;"",ROW(INDIRECT("1:"&amp;ROWS(SAISONS)))),ROWS($2:83)),MOD(SMALL(IF(SAISONS&lt;&gt;"",ROW(INDIRECT("1:"&amp;ROWS(SAISONS)))*10^5+COLUMN(SAISONS)),ROWS($2:83)),10^5)-COLUMN(SAISONS)+1),"")</f>
        <v>U2011</v>
      </c>
      <c r="B83" s="5" t="str">
        <f t="array" aca="1" ref="B83" ca="1">IF(INDEX($A:$A,MIN(IF(COMPILSAI&lt;&gt;"",IF(COUNTIF(B$1:B82,COMPILSAI)=0,ROW(COMPILSAI),ROWS(COMPILSAI)+ROW(COMPILSAI)))))=0,"",INDEX($A:$A,MIN(IF(COMPILSAI&lt;&gt;"",IF(COUNTIF(B$1:B82,COMPILSAI)=0,ROW(COMPILSAI),ROWS(COMPILSAI)+ROW(COMPILSAI))))))</f>
        <v>B2012</v>
      </c>
      <c r="C83" s="25" t="s">
        <v>263</v>
      </c>
      <c r="D83" s="25" t="s">
        <v>410</v>
      </c>
      <c r="E83" s="25" t="s">
        <v>274</v>
      </c>
    </row>
    <row r="84" spans="1:5">
      <c r="A84" s="5" t="str">
        <f t="array" aca="1" ref="A84" ca="1">IF(ROWS($2:84)&lt;=COUNTA(SAISONS),INDEX(SAISONS,SMALL(IF(SAISONS&lt;&gt;"",ROW(INDIRECT("1:"&amp;ROWS(SAISONS)))),ROWS($2:84)),MOD(SMALL(IF(SAISONS&lt;&gt;"",ROW(INDIRECT("1:"&amp;ROWS(SAISONS)))*10^5+COLUMN(SAISONS)),ROWS($2:84)),10^5)-COLUMN(SAISONS)+1),"")</f>
        <v>032013</v>
      </c>
      <c r="B84" s="5" t="str">
        <f t="array" aca="1" ref="B84" ca="1">IF(INDEX($A:$A,MIN(IF(COMPILSAI&lt;&gt;"",IF(COUNTIF(B$1:B83,COMPILSAI)=0,ROW(COMPILSAI),ROWS(COMPILSAI)+ROW(COMPILSAI)))))=0,"",INDEX($A:$A,MIN(IF(COMPILSAI&lt;&gt;"",IF(COUNTIF(B$1:B83,COMPILSAI)=0,ROW(COMPILSAI),ROWS(COMPILSAI)+ROW(COMPILSAI))))))</f>
        <v>AUTOMNE / HIVER 2009</v>
      </c>
      <c r="C84" s="25" t="s">
        <v>265</v>
      </c>
      <c r="D84" s="25" t="s">
        <v>409</v>
      </c>
      <c r="E84" s="25" t="s">
        <v>280</v>
      </c>
    </row>
    <row r="85" spans="1:5">
      <c r="A85" s="5" t="str">
        <f t="array" aca="1" ref="A85" ca="1">IF(ROWS($2:85)&lt;=COUNTA(SAISONS),INDEX(SAISONS,SMALL(IF(SAISONS&lt;&gt;"",ROW(INDIRECT("1:"&amp;ROWS(SAISONS)))),ROWS($2:85)),MOD(SMALL(IF(SAISONS&lt;&gt;"",ROW(INDIRECT("1:"&amp;ROWS(SAISONS)))*10^5+COLUMN(SAISONS)),ROWS($2:85)),10^5)-COLUMN(SAISONS)+1),"")</f>
        <v>B2010</v>
      </c>
      <c r="B85" s="5" t="str">
        <f t="array" aca="1" ref="B85" ca="1">IF(INDEX($A:$A,MIN(IF(COMPILSAI&lt;&gt;"",IF(COUNTIF(B$1:B84,COMPILSAI)=0,ROW(COMPILSAI),ROWS(COMPILSAI)+ROW(COMPILSAI)))))=0,"",INDEX($A:$A,MIN(IF(COMPILSAI&lt;&gt;"",IF(COUNTIF(B$1:B84,COMPILSAI)=0,ROW(COMPILSAI),ROWS(COMPILSAI)+ROW(COMPILSAI))))))</f>
        <v>V2009</v>
      </c>
      <c r="C85" s="25" t="s">
        <v>387</v>
      </c>
      <c r="D85" s="25" t="s">
        <v>411</v>
      </c>
      <c r="E85" s="25" t="s">
        <v>277</v>
      </c>
    </row>
    <row r="86" spans="1:5">
      <c r="A86" s="5" t="str">
        <f t="array" aca="1" ref="A86" ca="1">IF(ROWS($2:86)&lt;=COUNTA(SAISONS),INDEX(SAISONS,SMALL(IF(SAISONS&lt;&gt;"",ROW(INDIRECT("1:"&amp;ROWS(SAISONS)))),ROWS($2:86)),MOD(SMALL(IF(SAISONS&lt;&gt;"",ROW(INDIRECT("1:"&amp;ROWS(SAISONS)))*10^5+COLUMN(SAISONS)),ROWS($2:86)),10^5)-COLUMN(SAISONS)+1),"")</f>
        <v>W2011</v>
      </c>
      <c r="B86" s="5" t="str">
        <f t="array" aca="1" ref="B86" ca="1">IF(INDEX($A:$A,MIN(IF(COMPILSAI&lt;&gt;"",IF(COUNTIF(B$1:B85,COMPILSAI)=0,ROW(COMPILSAI),ROWS(COMPILSAI)+ROW(COMPILSAI)))))=0,"",INDEX($A:$A,MIN(IF(COMPILSAI&lt;&gt;"",IF(COUNTIF(B$1:B85,COMPILSAI)=0,ROW(COMPILSAI),ROWS(COMPILSAI)+ROW(COMPILSAI))))))</f>
        <v>022013</v>
      </c>
      <c r="C86" s="25" t="s">
        <v>388</v>
      </c>
      <c r="D86" s="25" t="s">
        <v>412</v>
      </c>
      <c r="E86" s="25" t="s">
        <v>371</v>
      </c>
    </row>
    <row r="87" spans="1:5">
      <c r="A87" s="5" t="str">
        <f t="array" aca="1" ref="A87" ca="1">IF(ROWS($2:87)&lt;=COUNTA(SAISONS),INDEX(SAISONS,SMALL(IF(SAISONS&lt;&gt;"",ROW(INDIRECT("1:"&amp;ROWS(SAISONS)))),ROWS($2:87)),MOD(SMALL(IF(SAISONS&lt;&gt;"",ROW(INDIRECT("1:"&amp;ROWS(SAISONS)))*10^5+COLUMN(SAISONS)),ROWS($2:87)),10^5)-COLUMN(SAISONS)+1),"")</f>
        <v>E2012</v>
      </c>
      <c r="B87" s="5" t="str">
        <f t="array" aca="1" ref="B87" ca="1">IF(INDEX($A:$A,MIN(IF(COMPILSAI&lt;&gt;"",IF(COUNTIF(B$1:B86,COMPILSAI)=0,ROW(COMPILSAI),ROWS(COMPILSAI)+ROW(COMPILSAI)))))=0,"",INDEX($A:$A,MIN(IF(COMPILSAI&lt;&gt;"",IF(COUNTIF(B$1:B86,COMPILSAI)=0,ROW(COMPILSAI),ROWS(COMPILSAI)+ROW(COMPILSAI))))))</f>
        <v>W2009</v>
      </c>
      <c r="C87" s="25" t="s">
        <v>262</v>
      </c>
      <c r="D87" s="25" t="s">
        <v>413</v>
      </c>
      <c r="E87" s="25" t="s">
        <v>313</v>
      </c>
    </row>
    <row r="88" spans="1:5">
      <c r="A88" s="5" t="str">
        <f t="array" aca="1" ref="A88" ca="1">IF(ROWS($2:88)&lt;=COUNTA(SAISONS),INDEX(SAISONS,SMALL(IF(SAISONS&lt;&gt;"",ROW(INDIRECT("1:"&amp;ROWS(SAISONS)))),ROWS($2:88)),MOD(SMALL(IF(SAISONS&lt;&gt;"",ROW(INDIRECT("1:"&amp;ROWS(SAISONS)))*10^5+COLUMN(SAISONS)),ROWS($2:88)),10^5)-COLUMN(SAISONS)+1),"")</f>
        <v>D2010</v>
      </c>
      <c r="B88" s="5" t="str">
        <f t="array" aca="1" ref="B88" ca="1">IF(INDEX($A:$A,MIN(IF(COMPILSAI&lt;&gt;"",IF(COUNTIF(B$1:B87,COMPILSAI)=0,ROW(COMPILSAI),ROWS(COMPILSAI)+ROW(COMPILSAI)))))=0,"",INDEX($A:$A,MIN(IF(COMPILSAI&lt;&gt;"",IF(COUNTIF(B$1:B87,COMPILSAI)=0,ROW(COMPILSAI),ROWS(COMPILSAI)+ROW(COMPILSAI))))))</f>
        <v>042012</v>
      </c>
      <c r="C88" s="25" t="s">
        <v>303</v>
      </c>
      <c r="D88" s="25"/>
      <c r="E88" s="25" t="s">
        <v>372</v>
      </c>
    </row>
    <row r="89" spans="1:5">
      <c r="A89" s="5" t="str">
        <f t="array" aca="1" ref="A89" ca="1">IF(ROWS($2:89)&lt;=COUNTA(SAISONS),INDEX(SAISONS,SMALL(IF(SAISONS&lt;&gt;"",ROW(INDIRECT("1:"&amp;ROWS(SAISONS)))),ROWS($2:89)),MOD(SMALL(IF(SAISONS&lt;&gt;"",ROW(INDIRECT("1:"&amp;ROWS(SAISONS)))*10^5+COLUMN(SAISONS)),ROWS($2:89)),10^5)-COLUMN(SAISONS)+1),"")</f>
        <v>0811</v>
      </c>
      <c r="B89" s="5" t="str">
        <f t="array" aca="1" ref="B89" ca="1">IF(INDEX($A:$A,MIN(IF(COMPILSAI&lt;&gt;"",IF(COUNTIF(B$1:B88,COMPILSAI)=0,ROW(COMPILSAI),ROWS(COMPILSAI)+ROW(COMPILSAI)))))=0,"",INDEX($A:$A,MIN(IF(COMPILSAI&lt;&gt;"",IF(COUNTIF(B$1:B88,COMPILSAI)=0,ROW(COMPILSAI),ROWS(COMPILSAI)+ROW(COMPILSAI))))))</f>
        <v>992013</v>
      </c>
      <c r="C89" s="25" t="s">
        <v>260</v>
      </c>
      <c r="D89" s="25"/>
      <c r="E89" s="25" t="s">
        <v>306</v>
      </c>
    </row>
    <row r="90" spans="1:5">
      <c r="A90" s="5" t="str">
        <f t="array" aca="1" ref="A90" ca="1">IF(ROWS($2:90)&lt;=COUNTA(SAISONS),INDEX(SAISONS,SMALL(IF(SAISONS&lt;&gt;"",ROW(INDIRECT("1:"&amp;ROWS(SAISONS)))),ROWS($2:90)),MOD(SMALL(IF(SAISONS&lt;&gt;"",ROW(INDIRECT("1:"&amp;ROWS(SAISONS)))*10^5+COLUMN(SAISONS)),ROWS($2:90)),10^5)-COLUMN(SAISONS)+1),"")</f>
        <v>O2013</v>
      </c>
      <c r="B90" s="5" t="str">
        <f t="array" aca="1" ref="B90" ca="1">IF(INDEX($A:$A,MIN(IF(COMPILSAI&lt;&gt;"",IF(COUNTIF(B$1:B89,COMPILSAI)=0,ROW(COMPILSAI),ROWS(COMPILSAI)+ROW(COMPILSAI)))))=0,"",INDEX($A:$A,MIN(IF(COMPILSAI&lt;&gt;"",IF(COUNTIF(B$1:B89,COMPILSAI)=0,ROW(COMPILSAI),ROWS(COMPILSAI)+ROW(COMPILSAI))))))</f>
        <v>X2009</v>
      </c>
      <c r="C90" s="25" t="s">
        <v>304</v>
      </c>
      <c r="D90" s="25"/>
      <c r="E90" s="25" t="s">
        <v>322</v>
      </c>
    </row>
    <row r="91" spans="1:5">
      <c r="A91" s="5" t="str">
        <f t="array" aca="1" ref="A91" ca="1">IF(ROWS($2:91)&lt;=COUNTA(SAISONS),INDEX(SAISONS,SMALL(IF(SAISONS&lt;&gt;"",ROW(INDIRECT("1:"&amp;ROWS(SAISONS)))),ROWS($2:91)),MOD(SMALL(IF(SAISONS&lt;&gt;"",ROW(INDIRECT("1:"&amp;ROWS(SAISONS)))*10^5+COLUMN(SAISONS)),ROWS($2:91)),10^5)-COLUMN(SAISONS)+1),"")</f>
        <v>G2010</v>
      </c>
      <c r="B91" s="5" t="str">
        <f t="array" aca="1" ref="B91" ca="1">IF(INDEX($A:$A,MIN(IF(COMPILSAI&lt;&gt;"",IF(COUNTIF(B$1:B90,COMPILSAI)=0,ROW(COMPILSAI),ROWS(COMPILSAI)+ROW(COMPILSAI)))))=0,"",INDEX($A:$A,MIN(IF(COMPILSAI&lt;&gt;"",IF(COUNTIF(B$1:B90,COMPILSAI)=0,ROW(COMPILSAI),ROWS(COMPILSAI)+ROW(COMPILSAI))))))</f>
        <v>022012</v>
      </c>
      <c r="C91" s="25" t="s">
        <v>323</v>
      </c>
      <c r="D91" s="25"/>
      <c r="E91" s="25" t="s">
        <v>373</v>
      </c>
    </row>
    <row r="92" spans="1:5">
      <c r="A92" s="5" t="str">
        <f t="array" aca="1" ref="A92" ca="1">IF(ROWS($2:92)&lt;=COUNTA(SAISONS),INDEX(SAISONS,SMALL(IF(SAISONS&lt;&gt;"",ROW(INDIRECT("1:"&amp;ROWS(SAISONS)))),ROWS($2:92)),MOD(SMALL(IF(SAISONS&lt;&gt;"",ROW(INDIRECT("1:"&amp;ROWS(SAISONS)))*10^5+COLUMN(SAISONS)),ROWS($2:92)),10^5)-COLUMN(SAISONS)+1),"")</f>
        <v>X2011</v>
      </c>
      <c r="B92" s="5" t="str">
        <f t="array" aca="1" ref="B92" ca="1">IF(INDEX($A:$A,MIN(IF(COMPILSAI&lt;&gt;"",IF(COUNTIF(B$1:B91,COMPILSAI)=0,ROW(COMPILSAI),ROWS(COMPILSAI)+ROW(COMPILSAI)))))=0,"",INDEX($A:$A,MIN(IF(COMPILSAI&lt;&gt;"",IF(COUNTIF(B$1:B91,COMPILSAI)=0,ROW(COMPILSAI),ROWS(COMPILSAI)+ROW(COMPILSAI))))))</f>
        <v>112011</v>
      </c>
      <c r="C92" s="25" t="s">
        <v>302</v>
      </c>
      <c r="D92" s="25"/>
      <c r="E92" s="25" t="s">
        <v>278</v>
      </c>
    </row>
    <row r="93" spans="1:5">
      <c r="A93" s="5" t="str">
        <f t="array" aca="1" ref="A93" ca="1">IF(ROWS($2:93)&lt;=COUNTA(SAISONS),INDEX(SAISONS,SMALL(IF(SAISONS&lt;&gt;"",ROW(INDIRECT("1:"&amp;ROWS(SAISONS)))),ROWS($2:93)),MOD(SMALL(IF(SAISONS&lt;&gt;"",ROW(INDIRECT("1:"&amp;ROWS(SAISONS)))*10^5+COLUMN(SAISONS)),ROWS($2:93)),10^5)-COLUMN(SAISONS)+1),"")</f>
        <v>P2013</v>
      </c>
      <c r="B93" s="5" t="str">
        <f t="array" aca="1" ref="B93" ca="1">IF(INDEX($A:$A,MIN(IF(COMPILSAI&lt;&gt;"",IF(COUNTIF(B$1:B92,COMPILSAI)=0,ROW(COMPILSAI),ROWS(COMPILSAI)+ROW(COMPILSAI)))))=0,"",INDEX($A:$A,MIN(IF(COMPILSAI&lt;&gt;"",IF(COUNTIF(B$1:B92,COMPILSAI)=0,ROW(COMPILSAI),ROWS(COMPILSAI)+ROW(COMPILSAI))))))</f>
        <v>062012</v>
      </c>
      <c r="C93" s="25" t="s">
        <v>311</v>
      </c>
      <c r="D93" s="25"/>
      <c r="E93" s="25" t="s">
        <v>279</v>
      </c>
    </row>
    <row r="94" spans="1:5">
      <c r="A94" s="5" t="str">
        <f t="array" aca="1" ref="A94" ca="1">IF(ROWS($2:94)&lt;=COUNTA(SAISONS),INDEX(SAISONS,SMALL(IF(SAISONS&lt;&gt;"",ROW(INDIRECT("1:"&amp;ROWS(SAISONS)))),ROWS($2:94)),MOD(SMALL(IF(SAISONS&lt;&gt;"",ROW(INDIRECT("1:"&amp;ROWS(SAISONS)))*10^5+COLUMN(SAISONS)),ROWS($2:94)),10^5)-COLUMN(SAISONS)+1),"")</f>
        <v>U2009</v>
      </c>
      <c r="B94" s="5" t="str">
        <f t="array" aca="1" ref="B94" ca="1">IF(INDEX($A:$A,MIN(IF(COMPILSAI&lt;&gt;"",IF(COUNTIF(B$1:B93,COMPILSAI)=0,ROW(COMPILSAI),ROWS(COMPILSAI)+ROW(COMPILSAI)))))=0,"",INDEX($A:$A,MIN(IF(COMPILSAI&lt;&gt;"",IF(COUNTIF(B$1:B93,COMPILSAI)=0,ROW(COMPILSAI),ROWS(COMPILSAI)+ROW(COMPILSAI))))))</f>
        <v>052012</v>
      </c>
      <c r="C94" s="25" t="s">
        <v>395</v>
      </c>
      <c r="D94" s="25"/>
      <c r="E94" s="25" t="s">
        <v>261</v>
      </c>
    </row>
    <row r="95" spans="1:5">
      <c r="A95" s="5" t="str">
        <f t="array" aca="1" ref="A95" ca="1">IF(ROWS($2:95)&lt;=COUNTA(SAISONS),INDEX(SAISONS,SMALL(IF(SAISONS&lt;&gt;"",ROW(INDIRECT("1:"&amp;ROWS(SAISONS)))),ROWS($2:95)),MOD(SMALL(IF(SAISONS&lt;&gt;"",ROW(INDIRECT("1:"&amp;ROWS(SAISONS)))*10^5+COLUMN(SAISONS)),ROWS($2:95)),10^5)-COLUMN(SAISONS)+1),"")</f>
        <v>0911</v>
      </c>
      <c r="B95" s="5" t="str">
        <f t="array" aca="1" ref="B95" ca="1">IF(INDEX($A:$A,MIN(IF(COMPILSAI&lt;&gt;"",IF(COUNTIF(B$1:B94,COMPILSAI)=0,ROW(COMPILSAI),ROWS(COMPILSAI)+ROW(COMPILSAI)))))=0,"",INDEX($A:$A,MIN(IF(COMPILSAI&lt;&gt;"",IF(COUNTIF(B$1:B94,COMPILSAI)=0,ROW(COMPILSAI),ROWS(COMPILSAI)+ROW(COMPILSAI))))))</f>
        <v>1011</v>
      </c>
      <c r="C95" s="25" t="s">
        <v>400</v>
      </c>
      <c r="D95" s="25"/>
      <c r="E95" s="25" t="s">
        <v>264</v>
      </c>
    </row>
    <row r="96" spans="1:5">
      <c r="A96" s="5" t="str">
        <f t="array" aca="1" ref="A96" ca="1">IF(ROWS($2:96)&lt;=COUNTA(SAISONS),INDEX(SAISONS,SMALL(IF(SAISONS&lt;&gt;"",ROW(INDIRECT("1:"&amp;ROWS(SAISONS)))),ROWS($2:96)),MOD(SMALL(IF(SAISONS&lt;&gt;"",ROW(INDIRECT("1:"&amp;ROWS(SAISONS)))*10^5+COLUMN(SAISONS)),ROWS($2:96)),10^5)-COLUMN(SAISONS)+1),"")</f>
        <v>B2012</v>
      </c>
      <c r="B96" s="5" t="str">
        <f t="array" aca="1" ref="B96" ca="1">IF(INDEX($A:$A,MIN(IF(COMPILSAI&lt;&gt;"",IF(COUNTIF(B$1:B95,COMPILSAI)=0,ROW(COMPILSAI),ROWS(COMPILSAI)+ROW(COMPILSAI)))))=0,"",INDEX($A:$A,MIN(IF(COMPILSAI&lt;&gt;"",IF(COUNTIF(B$1:B95,COMPILSAI)=0,ROW(COMPILSAI),ROWS(COMPILSAI)+ROW(COMPILSAI))))))</f>
        <v>032012</v>
      </c>
      <c r="C96" s="25" t="s">
        <v>401</v>
      </c>
      <c r="D96" s="25"/>
      <c r="E96" s="25" t="s">
        <v>258</v>
      </c>
    </row>
    <row r="97" spans="1:5">
      <c r="A97" s="5" t="str">
        <f t="array" aca="1" ref="A97" ca="1">IF(ROWS($2:97)&lt;=COUNTA(SAISONS),INDEX(SAISONS,SMALL(IF(SAISONS&lt;&gt;"",ROW(INDIRECT("1:"&amp;ROWS(SAISONS)))),ROWS($2:97)),MOD(SMALL(IF(SAISONS&lt;&gt;"",ROW(INDIRECT("1:"&amp;ROWS(SAISONS)))*10^5+COLUMN(SAISONS)),ROWS($2:97)),10^5)-COLUMN(SAISONS)+1),"")</f>
        <v>AUTOMNE / HIVER 2009</v>
      </c>
      <c r="B97" s="5" t="str">
        <f t="array" aca="1" ref="B97" ca="1">IF(INDEX($A:$A,MIN(IF(COMPILSAI&lt;&gt;"",IF(COUNTIF(B$1:B96,COMPILSAI)=0,ROW(COMPILSAI),ROWS(COMPILSAI)+ROW(COMPILSAI)))))=0,"",INDEX($A:$A,MIN(IF(COMPILSAI&lt;&gt;"",IF(COUNTIF(B$1:B96,COMPILSAI)=0,ROW(COMPILSAI),ROWS(COMPILSAI)+ROW(COMPILSAI))))))</f>
        <v>012013</v>
      </c>
      <c r="C97" s="25" t="s">
        <v>402</v>
      </c>
      <c r="D97" s="25"/>
      <c r="E97" s="25" t="s">
        <v>257</v>
      </c>
    </row>
    <row r="98" spans="1:5">
      <c r="A98" s="5" t="str">
        <f t="array" aca="1" ref="A98" ca="1">IF(ROWS($2:98)&lt;=COUNTA(SAISONS),INDEX(SAISONS,SMALL(IF(SAISONS&lt;&gt;"",ROW(INDIRECT("1:"&amp;ROWS(SAISONS)))),ROWS($2:98)),MOD(SMALL(IF(SAISONS&lt;&gt;"",ROW(INDIRECT("1:"&amp;ROWS(SAISONS)))*10^5+COLUMN(SAISONS)),ROWS($2:98)),10^5)-COLUMN(SAISONS)+1),"")</f>
        <v>D2012</v>
      </c>
      <c r="B98" s="5" t="str">
        <f t="array" aca="1" ref="B98" ca="1">IF(INDEX($A:$A,MIN(IF(COMPILSAI&lt;&gt;"",IF(COUNTIF(B$1:B97,COMPILSAI)=0,ROW(COMPILSAI),ROWS(COMPILSAI)+ROW(COMPILSAI)))))=0,"",INDEX($A:$A,MIN(IF(COMPILSAI&lt;&gt;"",IF(COUNTIF(B$1:B97,COMPILSAI)=0,ROW(COMPILSAI),ROWS(COMPILSAI)+ROW(COMPILSAI))))))</f>
        <v>122011</v>
      </c>
      <c r="C98" s="25" t="s">
        <v>403</v>
      </c>
      <c r="D98" s="25"/>
      <c r="E98" s="25" t="s">
        <v>263</v>
      </c>
    </row>
    <row r="99" spans="1:5">
      <c r="A99" s="5" t="str">
        <f t="array" aca="1" ref="A99" ca="1">IF(ROWS($2:99)&lt;=COUNTA(SAISONS),INDEX(SAISONS,SMALL(IF(SAISONS&lt;&gt;"",ROW(INDIRECT("1:"&amp;ROWS(SAISONS)))),ROWS($2:99)),MOD(SMALL(IF(SAISONS&lt;&gt;"",ROW(INDIRECT("1:"&amp;ROWS(SAISONS)))*10^5+COLUMN(SAISONS)),ROWS($2:99)),10^5)-COLUMN(SAISONS)+1),"")</f>
        <v>X2011</v>
      </c>
      <c r="B99" s="5" t="str">
        <f t="array" aca="1" ref="B99" ca="1">IF(INDEX($A:$A,MIN(IF(COMPILSAI&lt;&gt;"",IF(COUNTIF(B$1:B98,COMPILSAI)=0,ROW(COMPILSAI),ROWS(COMPILSAI)+ROW(COMPILSAI)))))=0,"",INDEX($A:$A,MIN(IF(COMPILSAI&lt;&gt;"",IF(COUNTIF(B$1:B98,COMPILSAI)=0,ROW(COMPILSAI),ROWS(COMPILSAI)+ROW(COMPILSAI))))))</f>
        <v>PRINTEMPS / ETE 2009</v>
      </c>
      <c r="C99" s="25" t="s">
        <v>404</v>
      </c>
      <c r="D99" s="25"/>
      <c r="E99" s="25" t="s">
        <v>265</v>
      </c>
    </row>
    <row r="100" spans="1:5">
      <c r="A100" s="5" t="str">
        <f t="array" aca="1" ref="A100" ca="1">IF(ROWS($2:100)&lt;=COUNTA(SAISONS),INDEX(SAISONS,SMALL(IF(SAISONS&lt;&gt;"",ROW(INDIRECT("1:"&amp;ROWS(SAISONS)))),ROWS($2:100)),MOD(SMALL(IF(SAISONS&lt;&gt;"",ROW(INDIRECT("1:"&amp;ROWS(SAISONS)))*10^5+COLUMN(SAISONS)),ROWS($2:100)),10^5)-COLUMN(SAISONS)+1),"")</f>
        <v>V2009</v>
      </c>
      <c r="B100" s="5" t="str">
        <f t="array" aca="1" ref="B100" ca="1">IF(INDEX($A:$A,MIN(IF(COMPILSAI&lt;&gt;"",IF(COUNTIF(B$1:B99,COMPILSAI)=0,ROW(COMPILSAI),ROWS(COMPILSAI)+ROW(COMPILSAI)))))=0,"",INDEX($A:$A,MIN(IF(COMPILSAI&lt;&gt;"",IF(COUNTIF(B$1:B99,COMPILSAI)=0,ROW(COMPILSAI),ROWS(COMPILSAI)+ROW(COMPILSAI))))))</f>
        <v>012012</v>
      </c>
      <c r="C100" s="25" t="s">
        <v>405</v>
      </c>
      <c r="D100" s="25"/>
      <c r="E100" s="25" t="s">
        <v>262</v>
      </c>
    </row>
    <row r="101" spans="1:5">
      <c r="A101" s="5" t="str">
        <f t="array" aca="1" ref="A101" ca="1">IF(ROWS($2:101)&lt;=COUNTA(SAISONS),INDEX(SAISONS,SMALL(IF(SAISONS&lt;&gt;"",ROW(INDIRECT("1:"&amp;ROWS(SAISONS)))),ROWS($2:101)),MOD(SMALL(IF(SAISONS&lt;&gt;"",ROW(INDIRECT("1:"&amp;ROWS(SAISONS)))*10^5+COLUMN(SAISONS)),ROWS($2:101)),10^5)-COLUMN(SAISONS)+1),"")</f>
        <v>E2012</v>
      </c>
      <c r="B101" s="5" t="str">
        <f t="array" aca="1" ref="B101" ca="1">IF(INDEX($A:$A,MIN(IF(COMPILSAI&lt;&gt;"",IF(COUNTIF(B$1:B100,COMPILSAI)=0,ROW(COMPILSAI),ROWS(COMPILSAI)+ROW(COMPILSAI)))))=0,"",INDEX($A:$A,MIN(IF(COMPILSAI&lt;&gt;"",IF(COUNTIF(B$1:B100,COMPILSAI)=0,ROW(COMPILSAI),ROWS(COMPILSAI)+ROW(COMPILSAI))))))</f>
        <v>Z2011</v>
      </c>
      <c r="C101" s="25" t="s">
        <v>406</v>
      </c>
      <c r="D101" s="25"/>
      <c r="E101" s="25" t="s">
        <v>303</v>
      </c>
    </row>
    <row r="102" spans="1:5">
      <c r="A102" s="5" t="str">
        <f t="array" aca="1" ref="A102" ca="1">IF(ROWS($2:102)&lt;=COUNTA(SAISONS),INDEX(SAISONS,SMALL(IF(SAISONS&lt;&gt;"",ROW(INDIRECT("1:"&amp;ROWS(SAISONS)))),ROWS($2:102)),MOD(SMALL(IF(SAISONS&lt;&gt;"",ROW(INDIRECT("1:"&amp;ROWS(SAISONS)))*10^5+COLUMN(SAISONS)),ROWS($2:102)),10^5)-COLUMN(SAISONS)+1),"")</f>
        <v>022013</v>
      </c>
      <c r="B102" s="5" t="str">
        <f t="array" aca="1" ref="B102" ca="1">IF(INDEX($A:$A,MIN(IF(COMPILSAI&lt;&gt;"",IF(COUNTIF(B$1:B101,COMPILSAI)=0,ROW(COMPILSAI),ROWS(COMPILSAI)+ROW(COMPILSAI)))))=0,"",INDEX($A:$A,MIN(IF(COMPILSAI&lt;&gt;"",IF(COUNTIF(B$1:B101,COMPILSAI)=0,ROW(COMPILSAI),ROWS(COMPILSAI)+ROW(COMPILSAI))))))</f>
        <v>AUTOMNE / HIVER 2010</v>
      </c>
      <c r="C102" s="25" t="s">
        <v>407</v>
      </c>
      <c r="D102" s="25"/>
      <c r="E102" s="25" t="s">
        <v>260</v>
      </c>
    </row>
    <row r="103" spans="1:5">
      <c r="A103" s="5" t="str">
        <f t="array" aca="1" ref="A103" ca="1">IF(ROWS($2:103)&lt;=COUNTA(SAISONS),INDEX(SAISONS,SMALL(IF(SAISONS&lt;&gt;"",ROW(INDIRECT("1:"&amp;ROWS(SAISONS)))),ROWS($2:103)),MOD(SMALL(IF(SAISONS&lt;&gt;"",ROW(INDIRECT("1:"&amp;ROWS(SAISONS)))*10^5+COLUMN(SAISONS)),ROWS($2:103)),10^5)-COLUMN(SAISONS)+1),"")</f>
        <v>W2009</v>
      </c>
      <c r="B103" s="5" t="str">
        <f t="array" aca="1" ref="B103" ca="1">IF(INDEX($A:$A,MIN(IF(COMPILSAI&lt;&gt;"",IF(COUNTIF(B$1:B102,COMPILSAI)=0,ROW(COMPILSAI),ROWS(COMPILSAI)+ROW(COMPILSAI)))))=0,"",INDEX($A:$A,MIN(IF(COMPILSAI&lt;&gt;"",IF(COUNTIF(B$1:B102,COMPILSAI)=0,ROW(COMPILSAI),ROWS(COMPILSAI)+ROW(COMPILSAI))))))</f>
        <v>PRINTEMPS / ETE 2011</v>
      </c>
      <c r="C103" s="25" t="s">
        <v>408</v>
      </c>
      <c r="D103" s="25"/>
      <c r="E103" s="25" t="s">
        <v>304</v>
      </c>
    </row>
    <row r="104" spans="1:5">
      <c r="A104" s="5" t="str">
        <f t="array" aca="1" ref="A104" ca="1">IF(ROWS($2:104)&lt;=COUNTA(SAISONS),INDEX(SAISONS,SMALL(IF(SAISONS&lt;&gt;"",ROW(INDIRECT("1:"&amp;ROWS(SAISONS)))),ROWS($2:104)),MOD(SMALL(IF(SAISONS&lt;&gt;"",ROW(INDIRECT("1:"&amp;ROWS(SAISONS)))*10^5+COLUMN(SAISONS)),ROWS($2:104)),10^5)-COLUMN(SAISONS)+1),"")</f>
        <v>042012</v>
      </c>
      <c r="B104" s="5" t="str">
        <f t="array" aca="1" ref="B104" ca="1">IF(INDEX($A:$A,MIN(IF(COMPILSAI&lt;&gt;"",IF(COUNTIF(B$1:B103,COMPILSAI)=0,ROW(COMPILSAI),ROWS(COMPILSAI)+ROW(COMPILSAI)))))=0,"",INDEX($A:$A,MIN(IF(COMPILSAI&lt;&gt;"",IF(COUNTIF(B$1:B103,COMPILSAI)=0,ROW(COMPILSAI),ROWS(COMPILSAI)+ROW(COMPILSAI))))))</f>
        <v>072012</v>
      </c>
      <c r="C104" s="25" t="s">
        <v>409</v>
      </c>
      <c r="D104" s="25"/>
      <c r="E104" s="25" t="s">
        <v>323</v>
      </c>
    </row>
    <row r="105" spans="1:5">
      <c r="A105" s="5" t="str">
        <f t="array" aca="1" ref="A105" ca="1">IF(ROWS($2:105)&lt;=COUNTA(SAISONS),INDEX(SAISONS,SMALL(IF(SAISONS&lt;&gt;"",ROW(INDIRECT("1:"&amp;ROWS(SAISONS)))),ROWS($2:105)),MOD(SMALL(IF(SAISONS&lt;&gt;"",ROW(INDIRECT("1:"&amp;ROWS(SAISONS)))*10^5+COLUMN(SAISONS)),ROWS($2:105)),10^5)-COLUMN(SAISONS)+1),"")</f>
        <v>992013</v>
      </c>
      <c r="B105" s="5" t="str">
        <f t="array" aca="1" ref="B105" ca="1">IF(INDEX($A:$A,MIN(IF(COMPILSAI&lt;&gt;"",IF(COUNTIF(B$1:B104,COMPILSAI)=0,ROW(COMPILSAI),ROWS(COMPILSAI)+ROW(COMPILSAI)))))=0,"",INDEX($A:$A,MIN(IF(COMPILSAI&lt;&gt;"",IF(COUNTIF(B$1:B104,COMPILSAI)=0,ROW(COMPILSAI),ROWS(COMPILSAI)+ROW(COMPILSAI))))))</f>
        <v>122012</v>
      </c>
      <c r="C105" s="25" t="s">
        <v>410</v>
      </c>
      <c r="D105" s="25"/>
      <c r="E105" s="25" t="s">
        <v>302</v>
      </c>
    </row>
    <row r="106" spans="1:5">
      <c r="A106" s="5" t="str">
        <f t="array" aca="1" ref="A106" ca="1">IF(ROWS($2:106)&lt;=COUNTA(SAISONS),INDEX(SAISONS,SMALL(IF(SAISONS&lt;&gt;"",ROW(INDIRECT("1:"&amp;ROWS(SAISONS)))),ROWS($2:106)),MOD(SMALL(IF(SAISONS&lt;&gt;"",ROW(INDIRECT("1:"&amp;ROWS(SAISONS)))*10^5+COLUMN(SAISONS)),ROWS($2:106)),10^5)-COLUMN(SAISONS)+1),"")</f>
        <v>X2009</v>
      </c>
      <c r="B106" s="5" t="str">
        <f t="array" aca="1" ref="B106" ca="1">IF(INDEX($A:$A,MIN(IF(COMPILSAI&lt;&gt;"",IF(COUNTIF(B$1:B105,COMPILSAI)=0,ROW(COMPILSAI),ROWS(COMPILSAI)+ROW(COMPILSAI)))))=0,"",INDEX($A:$A,MIN(IF(COMPILSAI&lt;&gt;"",IF(COUNTIF(B$1:B105,COMPILSAI)=0,ROW(COMPILSAI),ROWS(COMPILSAI)+ROW(COMPILSAI))))))</f>
        <v>H2012</v>
      </c>
      <c r="C106" s="25" t="s">
        <v>411</v>
      </c>
      <c r="D106" s="25"/>
      <c r="E106" s="25" t="s">
        <v>272</v>
      </c>
    </row>
    <row r="107" spans="1:5">
      <c r="A107" s="5" t="str">
        <f t="array" aca="1" ref="A107" ca="1">IF(ROWS($2:107)&lt;=COUNTA(SAISONS),INDEX(SAISONS,SMALL(IF(SAISONS&lt;&gt;"",ROW(INDIRECT("1:"&amp;ROWS(SAISONS)))),ROWS($2:107)),MOD(SMALL(IF(SAISONS&lt;&gt;"",ROW(INDIRECT("1:"&amp;ROWS(SAISONS)))*10^5+COLUMN(SAISONS)),ROWS($2:107)),10^5)-COLUMN(SAISONS)+1),"")</f>
        <v>022012</v>
      </c>
      <c r="B107" s="5" t="str">
        <f t="array" aca="1" ref="B107" ca="1">IF(INDEX($A:$A,MIN(IF(COMPILSAI&lt;&gt;"",IF(COUNTIF(B$1:B106,COMPILSAI)=0,ROW(COMPILSAI),ROWS(COMPILSAI)+ROW(COMPILSAI)))))=0,"",INDEX($A:$A,MIN(IF(COMPILSAI&lt;&gt;"",IF(COUNTIF(B$1:B106,COMPILSAI)=0,ROW(COMPILSAI),ROWS(COMPILSAI)+ROW(COMPILSAI))))))</f>
        <v>992015</v>
      </c>
      <c r="C107" s="25" t="s">
        <v>296</v>
      </c>
      <c r="D107" s="25"/>
      <c r="E107" s="25" t="s">
        <v>273</v>
      </c>
    </row>
    <row r="108" spans="1:5">
      <c r="A108" s="5" t="str">
        <f t="array" aca="1" ref="A108" ca="1">IF(ROWS($2:108)&lt;=COUNTA(SAISONS),INDEX(SAISONS,SMALL(IF(SAISONS&lt;&gt;"",ROW(INDIRECT("1:"&amp;ROWS(SAISONS)))),ROWS($2:108)),MOD(SMALL(IF(SAISONS&lt;&gt;"",ROW(INDIRECT("1:"&amp;ROWS(SAISONS)))*10^5+COLUMN(SAISONS)),ROWS($2:108)),10^5)-COLUMN(SAISONS)+1),"")</f>
        <v>N0</v>
      </c>
      <c r="B108" s="5" t="str">
        <f t="array" aca="1" ref="B108" ca="1">IF(INDEX($A:$A,MIN(IF(COMPILSAI&lt;&gt;"",IF(COUNTIF(B$1:B107,COMPILSAI)=0,ROW(COMPILSAI),ROWS(COMPILSAI)+ROW(COMPILSAI)))))=0,"",INDEX($A:$A,MIN(IF(COMPILSAI&lt;&gt;"",IF(COUNTIF(B$1:B107,COMPILSAI)=0,ROW(COMPILSAI),ROWS(COMPILSAI)+ROW(COMPILSAI))))))</f>
        <v>072014</v>
      </c>
      <c r="C108" s="25"/>
      <c r="D108" s="25"/>
      <c r="E108" s="25" t="s">
        <v>311</v>
      </c>
    </row>
    <row r="109" spans="1:5">
      <c r="A109" s="5" t="str">
        <f t="array" aca="1" ref="A109" ca="1">IF(ROWS($2:109)&lt;=COUNTA(SAISONS),INDEX(SAISONS,SMALL(IF(SAISONS&lt;&gt;"",ROW(INDIRECT("1:"&amp;ROWS(SAISONS)))),ROWS($2:109)),MOD(SMALL(IF(SAISONS&lt;&gt;"",ROW(INDIRECT("1:"&amp;ROWS(SAISONS)))*10^5+COLUMN(SAISONS)),ROWS($2:109)),10^5)-COLUMN(SAISONS)+1),"")</f>
        <v>Y2009</v>
      </c>
      <c r="B109" s="5" t="str">
        <f t="array" aca="1" ref="B109" ca="1">IF(INDEX($A:$A,MIN(IF(COMPILSAI&lt;&gt;"",IF(COUNTIF(B$1:B108,COMPILSAI)=0,ROW(COMPILSAI),ROWS(COMPILSAI)+ROW(COMPILSAI)))))=0,"",INDEX($A:$A,MIN(IF(COMPILSAI&lt;&gt;"",IF(COUNTIF(B$1:B108,COMPILSAI)=0,ROW(COMPILSAI),ROWS(COMPILSAI)+ROW(COMPILSAI))))))</f>
        <v>112014</v>
      </c>
      <c r="C109" s="25" t="s">
        <v>291</v>
      </c>
      <c r="D109" s="25"/>
      <c r="E109" s="25" t="s">
        <v>326</v>
      </c>
    </row>
    <row r="110" spans="1:5">
      <c r="A110" s="5" t="str">
        <f t="array" aca="1" ref="A110" ca="1">IF(ROWS($2:110)&lt;=COUNTA(SAISONS),INDEX(SAISONS,SMALL(IF(SAISONS&lt;&gt;"",ROW(INDIRECT("1:"&amp;ROWS(SAISONS)))),ROWS($2:110)),MOD(SMALL(IF(SAISONS&lt;&gt;"",ROW(INDIRECT("1:"&amp;ROWS(SAISONS)))*10^5+COLUMN(SAISONS)),ROWS($2:110)),10^5)-COLUMN(SAISONS)+1),"")</f>
        <v>112011</v>
      </c>
      <c r="B110" s="5" t="str">
        <f t="array" aca="1" ref="B110" ca="1">IF(INDEX($A:$A,MIN(IF(COMPILSAI&lt;&gt;"",IF(COUNTIF(B$1:B109,COMPILSAI)=0,ROW(COMPILSAI),ROWS(COMPILSAI)+ROW(COMPILSAI)))))=0,"",INDEX($A:$A,MIN(IF(COMPILSAI&lt;&gt;"",IF(COUNTIF(B$1:B109,COMPILSAI)=0,ROW(COMPILSAI),ROWS(COMPILSAI)+ROW(COMPILSAI))))))</f>
        <v>102012</v>
      </c>
      <c r="C110" s="25" t="s">
        <v>318</v>
      </c>
      <c r="D110" s="25"/>
      <c r="E110" s="25" t="s">
        <v>374</v>
      </c>
    </row>
    <row r="111" spans="1:5">
      <c r="A111" s="5" t="str">
        <f t="array" aca="1" ref="A111" ca="1">IF(ROWS($2:111)&lt;=COUNTA(SAISONS),INDEX(SAISONS,SMALL(IF(SAISONS&lt;&gt;"",ROW(INDIRECT("1:"&amp;ROWS(SAISONS)))),ROWS($2:111)),MOD(SMALL(IF(SAISONS&lt;&gt;"",ROW(INDIRECT("1:"&amp;ROWS(SAISONS)))*10^5+COLUMN(SAISONS)),ROWS($2:111)),10^5)-COLUMN(SAISONS)+1),"")</f>
        <v>062012</v>
      </c>
      <c r="B111" s="5" t="str">
        <f t="array" aca="1" ref="B111" ca="1">IF(INDEX($A:$A,MIN(IF(COMPILSAI&lt;&gt;"",IF(COUNTIF(B$1:B110,COMPILSAI)=0,ROW(COMPILSAI),ROWS(COMPILSAI)+ROW(COMPILSAI)))))=0,"",INDEX($A:$A,MIN(IF(COMPILSAI&lt;&gt;"",IF(COUNTIF(B$1:B110,COMPILSAI)=0,ROW(COMPILSAI),ROWS(COMPILSAI)+ROW(COMPILSAI))))))</f>
        <v>C2012</v>
      </c>
      <c r="C111" s="25" t="s">
        <v>389</v>
      </c>
      <c r="D111" s="25"/>
      <c r="E111" s="25" t="s">
        <v>325</v>
      </c>
    </row>
    <row r="112" spans="1:5">
      <c r="A112" s="5" t="str">
        <f t="array" aca="1" ref="A112" ca="1">IF(ROWS($2:112)&lt;=COUNTA(SAISONS),INDEX(SAISONS,SMALL(IF(SAISONS&lt;&gt;"",ROW(INDIRECT("1:"&amp;ROWS(SAISONS)))),ROWS($2:112)),MOD(SMALL(IF(SAISONS&lt;&gt;"",ROW(INDIRECT("1:"&amp;ROWS(SAISONS)))*10^5+COLUMN(SAISONS)),ROWS($2:112)),10^5)-COLUMN(SAISONS)+1),"")</f>
        <v>Z2009</v>
      </c>
      <c r="B112" s="5" t="str">
        <f t="array" aca="1" ref="B112" ca="1">IF(INDEX($A:$A,MIN(IF(COMPILSAI&lt;&gt;"",IF(COUNTIF(B$1:B111,COMPILSAI)=0,ROW(COMPILSAI),ROWS(COMPILSAI)+ROW(COMPILSAI)))))=0,"",INDEX($A:$A,MIN(IF(COMPILSAI&lt;&gt;"",IF(COUNTIF(B$1:B111,COMPILSAI)=0,ROW(COMPILSAI),ROWS(COMPILSAI)+ROW(COMPILSAI))))))</f>
        <v>092012</v>
      </c>
      <c r="C112" s="25" t="s">
        <v>390</v>
      </c>
      <c r="D112" s="25"/>
      <c r="E112" s="25" t="s">
        <v>324</v>
      </c>
    </row>
    <row r="113" spans="1:5">
      <c r="A113" s="5" t="str">
        <f t="array" aca="1" ref="A113" ca="1">IF(ROWS($2:113)&lt;=COUNTA(SAISONS),INDEX(SAISONS,SMALL(IF(SAISONS&lt;&gt;"",ROW(INDIRECT("1:"&amp;ROWS(SAISONS)))),ROWS($2:113)),MOD(SMALL(IF(SAISONS&lt;&gt;"",ROW(INDIRECT("1:"&amp;ROWS(SAISONS)))*10^5+COLUMN(SAISONS)),ROWS($2:113)),10^5)-COLUMN(SAISONS)+1),"")</f>
        <v>052012</v>
      </c>
      <c r="B113" s="5" t="str">
        <f t="array" aca="1" ref="B113" ca="1">IF(INDEX($A:$A,MIN(IF(COMPILSAI&lt;&gt;"",IF(COUNTIF(B$1:B112,COMPILSAI)=0,ROW(COMPILSAI),ROWS(COMPILSAI)+ROW(COMPILSAI)))))=0,"",INDEX($A:$A,MIN(IF(COMPILSAI&lt;&gt;"",IF(COUNTIF(B$1:B112,COMPILSAI)=0,ROW(COMPILSAI),ROWS(COMPILSAI)+ROW(COMPILSAI))))))</f>
        <v>082013</v>
      </c>
      <c r="C113" s="25" t="s">
        <v>287</v>
      </c>
      <c r="D113" s="25"/>
      <c r="E113" s="25" t="s">
        <v>395</v>
      </c>
    </row>
    <row r="114" spans="1:5">
      <c r="A114" s="5" t="str">
        <f t="array" aca="1" ref="A114" ca="1">IF(ROWS($2:114)&lt;=COUNTA(SAISONS),INDEX(SAISONS,SMALL(IF(SAISONS&lt;&gt;"",ROW(INDIRECT("1:"&amp;ROWS(SAISONS)))),ROWS($2:114)),MOD(SMALL(IF(SAISONS&lt;&gt;"",ROW(INDIRECT("1:"&amp;ROWS(SAISONS)))*10^5+COLUMN(SAISONS)),ROWS($2:114)),10^5)-COLUMN(SAISONS)+1),"")</f>
        <v>1011</v>
      </c>
      <c r="B114" s="5" t="str">
        <f t="array" aca="1" ref="B114" ca="1">IF(INDEX($A:$A,MIN(IF(COMPILSAI&lt;&gt;"",IF(COUNTIF(B$1:B113,COMPILSAI)=0,ROW(COMPILSAI),ROWS(COMPILSAI)+ROW(COMPILSAI)))))=0,"",INDEX($A:$A,MIN(IF(COMPILSAI&lt;&gt;"",IF(COUNTIF(B$1:B113,COMPILSAI)=0,ROW(COMPILSAI),ROWS(COMPILSAI)+ROW(COMPILSAI))))))</f>
        <v>082012</v>
      </c>
      <c r="C114" s="25" t="s">
        <v>364</v>
      </c>
      <c r="D114" s="25"/>
      <c r="E114" s="25" t="s">
        <v>403</v>
      </c>
    </row>
    <row r="115" spans="1:5">
      <c r="A115" s="5" t="str">
        <f t="array" aca="1" ref="A115" ca="1">IF(ROWS($2:115)&lt;=COUNTA(SAISONS),INDEX(SAISONS,SMALL(IF(SAISONS&lt;&gt;"",ROW(INDIRECT("1:"&amp;ROWS(SAISONS)))),ROWS($2:115)),MOD(SMALL(IF(SAISONS&lt;&gt;"",ROW(INDIRECT("1:"&amp;ROWS(SAISONS)))*10^5+COLUMN(SAISONS)),ROWS($2:115)),10^5)-COLUMN(SAISONS)+1),"")</f>
        <v>A2010</v>
      </c>
      <c r="B115" s="5" t="str">
        <f t="array" aca="1" ref="B115" ca="1">IF(INDEX($A:$A,MIN(IF(COMPILSAI&lt;&gt;"",IF(COUNTIF(B$1:B114,COMPILSAI)=0,ROW(COMPILSAI),ROWS(COMPILSAI)+ROW(COMPILSAI)))))=0,"",INDEX($A:$A,MIN(IF(COMPILSAI&lt;&gt;"",IF(COUNTIF(B$1:B114,COMPILSAI)=0,ROW(COMPILSAI),ROWS(COMPILSAI)+ROW(COMPILSAI))))))</f>
        <v>112012</v>
      </c>
      <c r="C115" s="25" t="s">
        <v>305</v>
      </c>
      <c r="D115" s="25"/>
      <c r="E115" s="25" t="s">
        <v>400</v>
      </c>
    </row>
    <row r="116" spans="1:5">
      <c r="A116" s="5" t="str">
        <f t="array" aca="1" ref="A116" ca="1">IF(ROWS($2:116)&lt;=COUNTA(SAISONS),INDEX(SAISONS,SMALL(IF(SAISONS&lt;&gt;"",ROW(INDIRECT("1:"&amp;ROWS(SAISONS)))),ROWS($2:116)),MOD(SMALL(IF(SAISONS&lt;&gt;"",ROW(INDIRECT("1:"&amp;ROWS(SAISONS)))*10^5+COLUMN(SAISONS)),ROWS($2:116)),10^5)-COLUMN(SAISONS)+1),"")</f>
        <v>032012</v>
      </c>
      <c r="B116" s="5" t="str">
        <f t="array" aca="1" ref="B116" ca="1">IF(INDEX($A:$A,MIN(IF(COMPILSAI&lt;&gt;"",IF(COUNTIF(B$1:B115,COMPILSAI)=0,ROW(COMPILSAI),ROWS(COMPILSAI)+ROW(COMPILSAI)))))=0,"",INDEX($A:$A,MIN(IF(COMPILSAI&lt;&gt;"",IF(COUNTIF(B$1:B115,COMPILSAI)=0,ROW(COMPILSAI),ROWS(COMPILSAI)+ROW(COMPILSAI))))))</f>
        <v>39072012</v>
      </c>
      <c r="C116" s="25" t="s">
        <v>293</v>
      </c>
      <c r="D116" s="25"/>
      <c r="E116" s="25" t="s">
        <v>414</v>
      </c>
    </row>
    <row r="117" spans="1:5">
      <c r="A117" s="5" t="str">
        <f t="array" aca="1" ref="A117" ca="1">IF(ROWS($2:117)&lt;=COUNTA(SAISONS),INDEX(SAISONS,SMALL(IF(SAISONS&lt;&gt;"",ROW(INDIRECT("1:"&amp;ROWS(SAISONS)))),ROWS($2:117)),MOD(SMALL(IF(SAISONS&lt;&gt;"",ROW(INDIRECT("1:"&amp;ROWS(SAISONS)))*10^5+COLUMN(SAISONS)),ROWS($2:117)),10^5)-COLUMN(SAISONS)+1),"")</f>
        <v>012013</v>
      </c>
      <c r="B117" s="5" t="str">
        <f t="array" aca="1" ref="B117" ca="1">IF(INDEX($A:$A,MIN(IF(COMPILSAI&lt;&gt;"",IF(COUNTIF(B$1:B116,COMPILSAI)=0,ROW(COMPILSAI),ROWS(COMPILSAI)+ROW(COMPILSAI)))))=0,"",INDEX($A:$A,MIN(IF(COMPILSAI&lt;&gt;"",IF(COUNTIF(B$1:B116,COMPILSAI)=0,ROW(COMPILSAI),ROWS(COMPILSAI)+ROW(COMPILSAI))))))</f>
        <v>122014</v>
      </c>
      <c r="C117" s="25" t="s">
        <v>391</v>
      </c>
      <c r="D117" s="25"/>
      <c r="E117" s="25" t="s">
        <v>402</v>
      </c>
    </row>
    <row r="118" spans="1:5">
      <c r="A118" s="5" t="str">
        <f t="array" aca="1" ref="A118" ca="1">IF(ROWS($2:118)&lt;=COUNTA(SAISONS),INDEX(SAISONS,SMALL(IF(SAISONS&lt;&gt;"",ROW(INDIRECT("1:"&amp;ROWS(SAISONS)))),ROWS($2:118)),MOD(SMALL(IF(SAISONS&lt;&gt;"",ROW(INDIRECT("1:"&amp;ROWS(SAISONS)))*10^5+COLUMN(SAISONS)),ROWS($2:118)),10^5)-COLUMN(SAISONS)+1),"")</f>
        <v>C2010</v>
      </c>
      <c r="B118" s="5" t="str">
        <f t="array" aca="1" ref="B118" ca="1">IF(INDEX($A:$A,MIN(IF(COMPILSAI&lt;&gt;"",IF(COUNTIF(B$1:B117,COMPILSAI)=0,ROW(COMPILSAI),ROWS(COMPILSAI)+ROW(COMPILSAI)))))=0,"",INDEX($A:$A,MIN(IF(COMPILSAI&lt;&gt;"",IF(COUNTIF(B$1:B117,COMPILSAI)=0,ROW(COMPILSAI),ROWS(COMPILSAI)+ROW(COMPILSAI))))))</f>
        <v>41-42072012</v>
      </c>
      <c r="C118" s="25" t="s">
        <v>392</v>
      </c>
      <c r="D118" s="25"/>
      <c r="E118" s="25" t="s">
        <v>406</v>
      </c>
    </row>
    <row r="119" spans="1:5">
      <c r="A119" s="5" t="str">
        <f t="array" aca="1" ref="A119" ca="1">IF(ROWS($2:119)&lt;=COUNTA(SAISONS),INDEX(SAISONS,SMALL(IF(SAISONS&lt;&gt;"",ROW(INDIRECT("1:"&amp;ROWS(SAISONS)))),ROWS($2:119)),MOD(SMALL(IF(SAISONS&lt;&gt;"",ROW(INDIRECT("1:"&amp;ROWS(SAISONS)))*10^5+COLUMN(SAISONS)),ROWS($2:119)),10^5)-COLUMN(SAISONS)+1),"")</f>
        <v>122011</v>
      </c>
      <c r="B119" s="5" t="str">
        <f t="array" aca="1" ref="B119" ca="1">IF(INDEX($A:$A,MIN(IF(COMPILSAI&lt;&gt;"",IF(COUNTIF(B$1:B118,COMPILSAI)=0,ROW(COMPILSAI),ROWS(COMPILSAI)+ROW(COMPILSAI)))))=0,"",INDEX($A:$A,MIN(IF(COMPILSAI&lt;&gt;"",IF(COUNTIF(B$1:B118,COMPILSAI)=0,ROW(COMPILSAI),ROWS(COMPILSAI)+ROW(COMPILSAI))))))</f>
        <v>102013</v>
      </c>
      <c r="C119" s="25" t="s">
        <v>393</v>
      </c>
      <c r="D119" s="25"/>
      <c r="E119" s="25" t="s">
        <v>407</v>
      </c>
    </row>
    <row r="120" spans="1:5">
      <c r="A120" s="5" t="str">
        <f t="array" aca="1" ref="A120" ca="1">IF(ROWS($2:120)&lt;=COUNTA(SAISONS),INDEX(SAISONS,SMALL(IF(SAISONS&lt;&gt;"",ROW(INDIRECT("1:"&amp;ROWS(SAISONS)))),ROWS($2:120)),MOD(SMALL(IF(SAISONS&lt;&gt;"",ROW(INDIRECT("1:"&amp;ROWS(SAISONS)))*10^5+COLUMN(SAISONS)),ROWS($2:120)),10^5)-COLUMN(SAISONS)+1),"")</f>
        <v>F2012</v>
      </c>
      <c r="B120" s="5" t="str">
        <f t="array" aca="1" ref="B120" ca="1">IF(INDEX($A:$A,MIN(IF(COMPILSAI&lt;&gt;"",IF(COUNTIF(B$1:B119,COMPILSAI)=0,ROW(COMPILSAI),ROWS(COMPILSAI)+ROW(COMPILSAI)))))=0,"",INDEX($A:$A,MIN(IF(COMPILSAI&lt;&gt;"",IF(COUNTIF(B$1:B119,COMPILSAI)=0,ROW(COMPILSAI),ROWS(COMPILSAI)+ROW(COMPILSAI))))))</f>
        <v>A2012</v>
      </c>
      <c r="C120" s="25" t="s">
        <v>394</v>
      </c>
      <c r="D120" s="25"/>
      <c r="E120" s="25" t="s">
        <v>404</v>
      </c>
    </row>
    <row r="121" spans="1:5">
      <c r="A121" s="5" t="str">
        <f t="array" aca="1" ref="A121" ca="1">IF(ROWS($2:121)&lt;=COUNTA(SAISONS),INDEX(SAISONS,SMALL(IF(SAISONS&lt;&gt;"",ROW(INDIRECT("1:"&amp;ROWS(SAISONS)))),ROWS($2:121)),MOD(SMALL(IF(SAISONS&lt;&gt;"",ROW(INDIRECT("1:"&amp;ROWS(SAISONS)))*10^5+COLUMN(SAISONS)),ROWS($2:121)),10^5)-COLUMN(SAISONS)+1),"")</f>
        <v>PRINTEMPS / ETE 2009</v>
      </c>
      <c r="B121" s="5" t="str">
        <f t="array" aca="1" ref="B121" ca="1">IF(INDEX($A:$A,MIN(IF(COMPILSAI&lt;&gt;"",IF(COUNTIF(B$1:B120,COMPILSAI)=0,ROW(COMPILSAI),ROWS(COMPILSAI)+ROW(COMPILSAI)))))=0,"",INDEX($A:$A,MIN(IF(COMPILSAI&lt;&gt;"",IF(COUNTIF(B$1:B120,COMPILSAI)=0,ROW(COMPILSAI),ROWS(COMPILSAI)+ROW(COMPILSAI))))))</f>
        <v>Y2011</v>
      </c>
      <c r="C121" s="25" t="s">
        <v>324</v>
      </c>
      <c r="D121" s="25"/>
      <c r="E121" s="25" t="s">
        <v>405</v>
      </c>
    </row>
    <row r="122" spans="1:5">
      <c r="A122" s="5" t="str">
        <f t="array" aca="1" ref="A122" ca="1">IF(ROWS($2:122)&lt;=COUNTA(SAISONS),INDEX(SAISONS,SMALL(IF(SAISONS&lt;&gt;"",ROW(INDIRECT("1:"&amp;ROWS(SAISONS)))),ROWS($2:122)),MOD(SMALL(IF(SAISONS&lt;&gt;"",ROW(INDIRECT("1:"&amp;ROWS(SAISONS)))*10^5+COLUMN(SAISONS)),ROWS($2:122)),10^5)-COLUMN(SAISONS)+1),"")</f>
        <v>012012</v>
      </c>
      <c r="B122" s="5" t="str">
        <f t="array" aca="1" ref="B122" ca="1">IF(INDEX($A:$A,MIN(IF(COMPILSAI&lt;&gt;"",IF(COUNTIF(B$1:B121,COMPILSAI)=0,ROW(COMPILSAI),ROWS(COMPILSAI)+ROW(COMPILSAI)))))=0,"",INDEX($A:$A,MIN(IF(COMPILSAI&lt;&gt;"",IF(COUNTIF(B$1:B121,COMPILSAI)=0,ROW(COMPILSAI),ROWS(COMPILSAI)+ROW(COMPILSAI))))))</f>
        <v>112013</v>
      </c>
      <c r="C122" s="25" t="s">
        <v>326</v>
      </c>
      <c r="D122" s="25"/>
      <c r="E122" s="25" t="s">
        <v>411</v>
      </c>
    </row>
    <row r="123" spans="1:5">
      <c r="A123" s="5" t="str">
        <f t="array" aca="1" ref="A123" ca="1">IF(ROWS($2:123)&lt;=COUNTA(SAISONS),INDEX(SAISONS,SMALL(IF(SAISONS&lt;&gt;"",ROW(INDIRECT("1:"&amp;ROWS(SAISONS)))),ROWS($2:123)),MOD(SMALL(IF(SAISONS&lt;&gt;"",ROW(INDIRECT("1:"&amp;ROWS(SAISONS)))*10^5+COLUMN(SAISONS)),ROWS($2:123)),10^5)-COLUMN(SAISONS)+1),"")</f>
        <v>Z2011</v>
      </c>
      <c r="B123" s="5" t="str">
        <f t="array" aca="1" ref="B123" ca="1">IF(INDEX($A:$A,MIN(IF(COMPILSAI&lt;&gt;"",IF(COUNTIF(B$1:B122,COMPILSAI)=0,ROW(COMPILSAI),ROWS(COMPILSAI)+ROW(COMPILSAI)))))=0,"",INDEX($A:$A,MIN(IF(COMPILSAI&lt;&gt;"",IF(COUNTIF(B$1:B122,COMPILSAI)=0,ROW(COMPILSAI),ROWS(COMPILSAI)+ROW(COMPILSAI))))))</f>
        <v>082014</v>
      </c>
      <c r="C123" s="25" t="s">
        <v>325</v>
      </c>
      <c r="D123" s="25"/>
      <c r="E123" s="25"/>
    </row>
    <row r="124" spans="1:5">
      <c r="A124" s="5" t="str">
        <f t="array" aca="1" ref="A124" ca="1">IF(ROWS($2:124)&lt;=COUNTA(SAISONS),INDEX(SAISONS,SMALL(IF(SAISONS&lt;&gt;"",ROW(INDIRECT("1:"&amp;ROWS(SAISONS)))),ROWS($2:124)),MOD(SMALL(IF(SAISONS&lt;&gt;"",ROW(INDIRECT("1:"&amp;ROWS(SAISONS)))*10^5+COLUMN(SAISONS)),ROWS($2:124)),10^5)-COLUMN(SAISONS)+1),"")</f>
        <v>AUTOMNE / HIVER 2010</v>
      </c>
      <c r="B124" s="5" t="str">
        <f t="array" aca="1" ref="B124" ca="1">IF(INDEX($A:$A,MIN(IF(COMPILSAI&lt;&gt;"",IF(COUNTIF(B$1:B123,COMPILSAI)=0,ROW(COMPILSAI),ROWS(COMPILSAI)+ROW(COMPILSAI)))))=0,"",INDEX($A:$A,MIN(IF(COMPILSAI&lt;&gt;"",IF(COUNTIF(B$1:B123,COMPILSAI)=0,ROW(COMPILSAI),ROWS(COMPILSAI)+ROW(COMPILSAI))))))</f>
        <v>122015</v>
      </c>
      <c r="C124" s="25" t="s">
        <v>333</v>
      </c>
      <c r="D124" s="25"/>
      <c r="E124" s="25"/>
    </row>
    <row r="125" spans="1:5">
      <c r="A125" s="5" t="str">
        <f t="array" aca="1" ref="A125" ca="1">IF(ROWS($2:125)&lt;=COUNTA(SAISONS),INDEX(SAISONS,SMALL(IF(SAISONS&lt;&gt;"",ROW(INDIRECT("1:"&amp;ROWS(SAISONS)))),ROWS($2:125)),MOD(SMALL(IF(SAISONS&lt;&gt;"",ROW(INDIRECT("1:"&amp;ROWS(SAISONS)))*10^5+COLUMN(SAISONS)),ROWS($2:125)),10^5)-COLUMN(SAISONS)+1),"")</f>
        <v>F2012</v>
      </c>
      <c r="B125" s="5" t="str">
        <f t="array" aca="1" ref="B125" ca="1">IF(INDEX($A:$A,MIN(IF(COMPILSAI&lt;&gt;"",IF(COUNTIF(B$1:B124,COMPILSAI)=0,ROW(COMPILSAI),ROWS(COMPILSAI)+ROW(COMPILSAI)))))=0,"",INDEX($A:$A,MIN(IF(COMPILSAI&lt;&gt;"",IF(COUNTIF(B$1:B124,COMPILSAI)=0,ROW(COMPILSAI),ROWS(COMPILSAI)+ROW(COMPILSAI))))))</f>
        <v>_x0004_</v>
      </c>
      <c r="C125" s="25" t="s">
        <v>334</v>
      </c>
      <c r="D125" s="25"/>
      <c r="E125" s="25"/>
    </row>
    <row r="126" spans="1:5">
      <c r="A126" s="5" t="str">
        <f t="array" aca="1" ref="A126" ca="1">IF(ROWS($2:126)&lt;=COUNTA(SAISONS),INDEX(SAISONS,SMALL(IF(SAISONS&lt;&gt;"",ROW(INDIRECT("1:"&amp;ROWS(SAISONS)))),ROWS($2:126)),MOD(SMALL(IF(SAISONS&lt;&gt;"",ROW(INDIRECT("1:"&amp;ROWS(SAISONS)))*10^5+COLUMN(SAISONS)),ROWS($2:126)),10^5)-COLUMN(SAISONS)+1),"")</f>
        <v>N0000</v>
      </c>
      <c r="B126" s="5" t="str">
        <f t="array" aca="1" ref="B126" ca="1">IF(INDEX($A:$A,MIN(IF(COMPILSAI&lt;&gt;"",IF(COUNTIF(B$1:B125,COMPILSAI)=0,ROW(COMPILSAI),ROWS(COMPILSAI)+ROW(COMPILSAI)))))=0,"",INDEX($A:$A,MIN(IF(COMPILSAI&lt;&gt;"",IF(COUNTIF(B$1:B125,COMPILSAI)=0,ROW(COMPILSAI),ROWS(COMPILSAI)+ROW(COMPILSAI))))))</f>
        <v>072013</v>
      </c>
      <c r="C126" s="25" t="s">
        <v>335</v>
      </c>
      <c r="D126" s="25"/>
      <c r="E126" s="25"/>
    </row>
    <row r="127" spans="1:5">
      <c r="A127" s="5" t="str">
        <f t="array" aca="1" ref="A127" ca="1">IF(ROWS($2:127)&lt;=COUNTA(SAISONS),INDEX(SAISONS,SMALL(IF(SAISONS&lt;&gt;"",ROW(INDIRECT("1:"&amp;ROWS(SAISONS)))),ROWS($2:127)),MOD(SMALL(IF(SAISONS&lt;&gt;"",ROW(INDIRECT("1:"&amp;ROWS(SAISONS)))*10^5+COLUMN(SAISONS)),ROWS($2:127)),10^5)-COLUMN(SAISONS)+1),"")</f>
        <v>PRINTEMPS / ETE 2011</v>
      </c>
      <c r="B127" s="5" t="str">
        <f t="array" aca="1" ref="B127" ca="1">IF(INDEX($A:$A,MIN(IF(COMPILSAI&lt;&gt;"",IF(COUNTIF(B$1:B126,COMPILSAI)=0,ROW(COMPILSAI),ROWS(COMPILSAI)+ROW(COMPILSAI)))))=0,"",INDEX($A:$A,MIN(IF(COMPILSAI&lt;&gt;"",IF(COUNTIF(B$1:B126,COMPILSAI)=0,ROW(COMPILSAI),ROWS(COMPILSAI)+ROW(COMPILSAI))))))</f>
        <v>0115</v>
      </c>
      <c r="C127" s="25" t="s">
        <v>336</v>
      </c>
      <c r="D127" s="25"/>
      <c r="E127" s="25"/>
    </row>
    <row r="128" spans="1:5">
      <c r="A128" s="5" t="str">
        <f t="array" aca="1" ref="A128" ca="1">IF(ROWS($2:128)&lt;=COUNTA(SAISONS),INDEX(SAISONS,SMALL(IF(SAISONS&lt;&gt;"",ROW(INDIRECT("1:"&amp;ROWS(SAISONS)))),ROWS($2:128)),MOD(SMALL(IF(SAISONS&lt;&gt;"",ROW(INDIRECT("1:"&amp;ROWS(SAISONS)))*10^5+COLUMN(SAISONS)),ROWS($2:128)),10^5)-COLUMN(SAISONS)+1),"")</f>
        <v>072012</v>
      </c>
      <c r="B128" s="5" t="str">
        <f t="array" aca="1" ref="B128" ca="1">IF(INDEX($A:$A,MIN(IF(COMPILSAI&lt;&gt;"",IF(COUNTIF(B$1:B127,COMPILSAI)=0,ROW(COMPILSAI),ROWS(COMPILSAI)+ROW(COMPILSAI)))))=0,"",INDEX($A:$A,MIN(IF(COMPILSAI&lt;&gt;"",IF(COUNTIF(B$1:B127,COMPILSAI)=0,ROW(COMPILSAI),ROWS(COMPILSAI)+ROW(COMPILSAI))))))</f>
        <v>1214</v>
      </c>
      <c r="C128" s="25" t="s">
        <v>340</v>
      </c>
      <c r="D128" s="25"/>
      <c r="E128" s="25"/>
    </row>
    <row r="129" spans="1:5">
      <c r="A129" s="5" t="str">
        <f t="array" aca="1" ref="A129" ca="1">IF(ROWS($2:129)&lt;=COUNTA(SAISONS),INDEX(SAISONS,SMALL(IF(SAISONS&lt;&gt;"",ROW(INDIRECT("1:"&amp;ROWS(SAISONS)))),ROWS($2:129)),MOD(SMALL(IF(SAISONS&lt;&gt;"",ROW(INDIRECT("1:"&amp;ROWS(SAISONS)))*10^5+COLUMN(SAISONS)),ROWS($2:129)),10^5)-COLUMN(SAISONS)+1),"")</f>
        <v>122012</v>
      </c>
      <c r="B129" s="5" t="str">
        <f t="array" aca="1" ref="B129" ca="1">IF(INDEX($A:$A,MIN(IF(COMPILSAI&lt;&gt;"",IF(COUNTIF(B$1:B128,COMPILSAI)=0,ROW(COMPILSAI),ROWS(COMPILSAI)+ROW(COMPILSAI)))))=0,"",INDEX($A:$A,MIN(IF(COMPILSAI&lt;&gt;"",IF(COUNTIF(B$1:B128,COMPILSAI)=0,ROW(COMPILSAI),ROWS(COMPILSAI)+ROW(COMPILSAI))))))</f>
        <v>092013</v>
      </c>
      <c r="C129" s="25" t="s">
        <v>350</v>
      </c>
      <c r="D129" s="25"/>
      <c r="E129" s="25"/>
    </row>
    <row r="130" spans="1:5">
      <c r="A130" s="5" t="str">
        <f t="array" aca="1" ref="A130" ca="1">IF(ROWS($2:130)&lt;=COUNTA(SAISONS),INDEX(SAISONS,SMALL(IF(SAISONS&lt;&gt;"",ROW(INDIRECT("1:"&amp;ROWS(SAISONS)))),ROWS($2:130)),MOD(SMALL(IF(SAISONS&lt;&gt;"",ROW(INDIRECT("1:"&amp;ROWS(SAISONS)))*10^5+COLUMN(SAISONS)),ROWS($2:130)),10^5)-COLUMN(SAISONS)+1),"")</f>
        <v>O2011</v>
      </c>
      <c r="B130" s="5" t="str">
        <f t="array" aca="1" ref="B130" ca="1">IF(INDEX($A:$A,MIN(IF(COMPILSAI&lt;&gt;"",IF(COUNTIF(B$1:B129,COMPILSAI)=0,ROW(COMPILSAI),ROWS(COMPILSAI)+ROW(COMPILSAI)))))=0,"",INDEX($A:$A,MIN(IF(COMPILSAI&lt;&gt;"",IF(COUNTIF(B$1:B129,COMPILSAI)=0,ROW(COMPILSAI),ROWS(COMPILSAI)+ROW(COMPILSAI))))))</f>
        <v>0215</v>
      </c>
      <c r="C130" s="25" t="s">
        <v>348</v>
      </c>
      <c r="D130" s="25"/>
      <c r="E130" s="25"/>
    </row>
    <row r="131" spans="1:5">
      <c r="A131" s="5" t="str">
        <f t="array" aca="1" ref="A131" ca="1">IF(ROWS($2:131)&lt;=COUNTA(SAISONS),INDEX(SAISONS,SMALL(IF(SAISONS&lt;&gt;"",ROW(INDIRECT("1:"&amp;ROWS(SAISONS)))),ROWS($2:131)),MOD(SMALL(IF(SAISONS&lt;&gt;"",ROW(INDIRECT("1:"&amp;ROWS(SAISONS)))*10^5+COLUMN(SAISONS)),ROWS($2:131)),10^5)-COLUMN(SAISONS)+1),"")</f>
        <v>062012</v>
      </c>
      <c r="B131" s="5" t="str">
        <f t="array" aca="1" ref="B131" ca="1">IF(INDEX($A:$A,MIN(IF(COMPILSAI&lt;&gt;"",IF(COUNTIF(B$1:B130,COMPILSAI)=0,ROW(COMPILSAI),ROWS(COMPILSAI)+ROW(COMPILSAI)))))=0,"",INDEX($A:$A,MIN(IF(COMPILSAI&lt;&gt;"",IF(COUNTIF(B$1:B130,COMPILSAI)=0,ROW(COMPILSAI),ROWS(COMPILSAI)+ROW(COMPILSAI))))))</f>
        <v>022015</v>
      </c>
      <c r="C131" s="25" t="s">
        <v>349</v>
      </c>
      <c r="D131" s="25"/>
      <c r="E131" s="25"/>
    </row>
    <row r="132" spans="1:5">
      <c r="A132" s="5" t="str">
        <f t="array" aca="1" ref="A132" ca="1">IF(ROWS($2:132)&lt;=COUNTA(SAISONS),INDEX(SAISONS,SMALL(IF(SAISONS&lt;&gt;"",ROW(INDIRECT("1:"&amp;ROWS(SAISONS)))),ROWS($2:132)),MOD(SMALL(IF(SAISONS&lt;&gt;"",ROW(INDIRECT("1:"&amp;ROWS(SAISONS)))*10^5+COLUMN(SAISONS)),ROWS($2:132)),10^5)-COLUMN(SAISONS)+1),"")</f>
        <v>H2012</v>
      </c>
      <c r="B132" s="5" t="str">
        <f t="array" aca="1" ref="B132" ca="1">IF(INDEX($A:$A,MIN(IF(COMPILSAI&lt;&gt;"",IF(COUNTIF(B$1:B131,COMPILSAI)=0,ROW(COMPILSAI),ROWS(COMPILSAI)+ROW(COMPILSAI)))))=0,"",INDEX($A:$A,MIN(IF(COMPILSAI&lt;&gt;"",IF(COUNTIF(B$1:B131,COMPILSAI)=0,ROW(COMPILSAI),ROWS(COMPILSAI)+ROW(COMPILSAI))))))</f>
        <v>0315</v>
      </c>
      <c r="C132" s="25" t="s">
        <v>72</v>
      </c>
      <c r="D132" s="25"/>
      <c r="E132" s="25"/>
    </row>
    <row r="133" spans="1:5">
      <c r="A133" s="5" t="str">
        <f t="array" aca="1" ref="A133" ca="1">IF(ROWS($2:133)&lt;=COUNTA(SAISONS),INDEX(SAISONS,SMALL(IF(SAISONS&lt;&gt;"",ROW(INDIRECT("1:"&amp;ROWS(SAISONS)))),ROWS($2:133)),MOD(SMALL(IF(SAISONS&lt;&gt;"",ROW(INDIRECT("1:"&amp;ROWS(SAISONS)))*10^5+COLUMN(SAISONS)),ROWS($2:133)),10^5)-COLUMN(SAISONS)+1),"")</f>
        <v>H2010</v>
      </c>
      <c r="B133" s="5" t="str">
        <f t="array" aca="1" ref="B133" ca="1">IF(INDEX($A:$A,MIN(IF(COMPILSAI&lt;&gt;"",IF(COUNTIF(B$1:B132,COMPILSAI)=0,ROW(COMPILSAI),ROWS(COMPILSAI)+ROW(COMPILSAI)))))=0,"",INDEX($A:$A,MIN(IF(COMPILSAI&lt;&gt;"",IF(COUNTIF(B$1:B132,COMPILSAI)=0,ROW(COMPILSAI),ROWS(COMPILSAI)+ROW(COMPILSAI))))))</f>
        <v>0812013</v>
      </c>
      <c r="C133" s="25" t="s">
        <v>319</v>
      </c>
      <c r="D133" s="25"/>
      <c r="E133" s="25"/>
    </row>
    <row r="134" spans="1:5">
      <c r="A134" s="5" t="str">
        <f t="array" aca="1" ref="A134" ca="1">IF(ROWS($2:134)&lt;=COUNTA(SAISONS),INDEX(SAISONS,SMALL(IF(SAISONS&lt;&gt;"",ROW(INDIRECT("1:"&amp;ROWS(SAISONS)))),ROWS($2:134)),MOD(SMALL(IF(SAISONS&lt;&gt;"",ROW(INDIRECT("1:"&amp;ROWS(SAISONS)))*10^5+COLUMN(SAISONS)),ROWS($2:134)),10^5)-COLUMN(SAISONS)+1),"")</f>
        <v>H2012</v>
      </c>
      <c r="B134" s="5" t="str">
        <f t="array" aca="1" ref="B134" ca="1">IF(INDEX($A:$A,MIN(IF(COMPILSAI&lt;&gt;"",IF(COUNTIF(B$1:B133,COMPILSAI)=0,ROW(COMPILSAI),ROWS(COMPILSAI)+ROW(COMPILSAI)))))=0,"",INDEX($A:$A,MIN(IF(COMPILSAI&lt;&gt;"",IF(COUNTIF(B$1:B133,COMPILSAI)=0,ROW(COMPILSAI),ROWS(COMPILSAI)+ROW(COMPILSAI))))))</f>
        <v>032015</v>
      </c>
      <c r="C134" s="25" t="s">
        <v>307</v>
      </c>
      <c r="D134" s="25"/>
      <c r="E134" s="25"/>
    </row>
    <row r="135" spans="1:5">
      <c r="A135" s="5" t="str">
        <f t="array" aca="1" ref="A135" ca="1">IF(ROWS($2:135)&lt;=COUNTA(SAISONS),INDEX(SAISONS,SMALL(IF(SAISONS&lt;&gt;"",ROW(INDIRECT("1:"&amp;ROWS(SAISONS)))),ROWS($2:135)),MOD(SMALL(IF(SAISONS&lt;&gt;"",ROW(INDIRECT("1:"&amp;ROWS(SAISONS)))*10^5+COLUMN(SAISONS)),ROWS($2:135)),10^5)-COLUMN(SAISONS)+1),"")</f>
        <v>V2011</v>
      </c>
      <c r="B135" s="5" t="str">
        <f t="array" aca="1" ref="B135" ca="1">IF(INDEX($A:$A,MIN(IF(COMPILSAI&lt;&gt;"",IF(COUNTIF(B$1:B134,COMPILSAI)=0,ROW(COMPILSAI),ROWS(COMPILSAI)+ROW(COMPILSAI)))))=0,"",INDEX($A:$A,MIN(IF(COMPILSAI&lt;&gt;"",IF(COUNTIF(B$1:B134,COMPILSAI)=0,ROW(COMPILSAI),ROWS(COMPILSAI)+ROW(COMPILSAI))))))</f>
        <v>012015</v>
      </c>
      <c r="C135" s="25" t="s">
        <v>337</v>
      </c>
      <c r="D135" s="25"/>
      <c r="E135" s="25"/>
    </row>
    <row r="136" spans="1:5">
      <c r="A136" s="5" t="str">
        <f t="array" aca="1" ref="A136" ca="1">IF(ROWS($2:136)&lt;=COUNTA(SAISONS),INDEX(SAISONS,SMALL(IF(SAISONS&lt;&gt;"",ROW(INDIRECT("1:"&amp;ROWS(SAISONS)))),ROWS($2:136)),MOD(SMALL(IF(SAISONS&lt;&gt;"",ROW(INDIRECT("1:"&amp;ROWS(SAISONS)))*10^5+COLUMN(SAISONS)),ROWS($2:136)),10^5)-COLUMN(SAISONS)+1),"")</f>
        <v>I2010</v>
      </c>
      <c r="B136" s="5" t="str">
        <f t="array" aca="1" ref="B136" ca="1">IF(INDEX($A:$A,MIN(IF(COMPILSAI&lt;&gt;"",IF(COUNTIF(B$1:B135,COMPILSAI)=0,ROW(COMPILSAI),ROWS(COMPILSAI)+ROW(COMPILSAI)))))=0,"",INDEX($A:$A,MIN(IF(COMPILSAI&lt;&gt;"",IF(COUNTIF(B$1:B135,COMPILSAI)=0,ROW(COMPILSAI),ROWS(COMPILSAI)+ROW(COMPILSAI))))))</f>
        <v>072015</v>
      </c>
      <c r="C136" s="25" t="s">
        <v>329</v>
      </c>
      <c r="D136" s="25"/>
      <c r="E136" s="25"/>
    </row>
    <row r="137" spans="1:5">
      <c r="A137" s="5" t="str">
        <f t="array" aca="1" ref="A137" ca="1">IF(ROWS($2:137)&lt;=COUNTA(SAISONS),INDEX(SAISONS,SMALL(IF(SAISONS&lt;&gt;"",ROW(INDIRECT("1:"&amp;ROWS(SAISONS)))),ROWS($2:137)),MOD(SMALL(IF(SAISONS&lt;&gt;"",ROW(INDIRECT("1:"&amp;ROWS(SAISONS)))*10^5+COLUMN(SAISONS)),ROWS($2:137)),10^5)-COLUMN(SAISONS)+1),"")</f>
        <v>G2012</v>
      </c>
      <c r="B137" s="5" t="str">
        <f t="array" aca="1" ref="B137" ca="1">IF(INDEX($A:$A,MIN(IF(COMPILSAI&lt;&gt;"",IF(COUNTIF(B$1:B136,COMPILSAI)=0,ROW(COMPILSAI),ROWS(COMPILSAI)+ROW(COMPILSAI)))))=0,"",INDEX($A:$A,MIN(IF(COMPILSAI&lt;&gt;"",IF(COUNTIF(B$1:B136,COMPILSAI)=0,ROW(COMPILSAI),ROWS(COMPILSAI)+ROW(COMPILSAI))))))</f>
        <v>082015</v>
      </c>
      <c r="C137" s="25" t="s">
        <v>338</v>
      </c>
      <c r="D137" s="25"/>
      <c r="E137" s="25"/>
    </row>
    <row r="138" spans="1:5">
      <c r="A138" s="5" t="str">
        <f t="array" aca="1" ref="A138" ca="1">IF(ROWS($2:138)&lt;=COUNTA(SAISONS),INDEX(SAISONS,SMALL(IF(SAISONS&lt;&gt;"",ROW(INDIRECT("1:"&amp;ROWS(SAISONS)))),ROWS($2:138)),MOD(SMALL(IF(SAISONS&lt;&gt;"",ROW(INDIRECT("1:"&amp;ROWS(SAISONS)))*10^5+COLUMN(SAISONS)),ROWS($2:138)),10^5)-COLUMN(SAISONS)+1),"")</f>
        <v>F2010</v>
      </c>
      <c r="B138" s="5" t="str">
        <f t="array" aca="1" ref="B138" ca="1">IF(INDEX($A:$A,MIN(IF(COMPILSAI&lt;&gt;"",IF(COUNTIF(B$1:B137,COMPILSAI)=0,ROW(COMPILSAI),ROWS(COMPILSAI)+ROW(COMPILSAI)))))=0,"",INDEX($A:$A,MIN(IF(COMPILSAI&lt;&gt;"",IF(COUNTIF(B$1:B137,COMPILSAI)=0,ROW(COMPILSAI),ROWS(COMPILSAI)+ROW(COMPILSAI))))))</f>
        <v>042015</v>
      </c>
      <c r="C138" s="25" t="s">
        <v>339</v>
      </c>
      <c r="D138" s="25"/>
      <c r="E138" s="25"/>
    </row>
    <row r="139" spans="1:5">
      <c r="A139" s="5" t="str">
        <f t="array" aca="1" ref="A139" ca="1">IF(ROWS($2:139)&lt;=COUNTA(SAISONS),INDEX(SAISONS,SMALL(IF(SAISONS&lt;&gt;"",ROW(INDIRECT("1:"&amp;ROWS(SAISONS)))),ROWS($2:139)),MOD(SMALL(IF(SAISONS&lt;&gt;"",ROW(INDIRECT("1:"&amp;ROWS(SAISONS)))*10^5+COLUMN(SAISONS)),ROWS($2:139)),10^5)-COLUMN(SAISONS)+1),"")</f>
        <v>J2008</v>
      </c>
      <c r="B139" s="5" t="str">
        <f t="array" aca="1" ref="B139" ca="1">IF(INDEX($A:$A,MIN(IF(COMPILSAI&lt;&gt;"",IF(COUNTIF(B$1:B138,COMPILSAI)=0,ROW(COMPILSAI),ROWS(COMPILSAI)+ROW(COMPILSAI)))))=0,"",INDEX($A:$A,MIN(IF(COMPILSAI&lt;&gt;"",IF(COUNTIF(B$1:B138,COMPILSAI)=0,ROW(COMPILSAI),ROWS(COMPILSAI)+ROW(COMPILSAI))))))</f>
        <v>052015</v>
      </c>
      <c r="C139" s="25" t="s">
        <v>297</v>
      </c>
      <c r="D139" s="25"/>
      <c r="E139" s="25"/>
    </row>
    <row r="140" spans="1:5">
      <c r="A140" s="5" t="str">
        <f t="array" aca="1" ref="A140" ca="1">IF(ROWS($2:140)&lt;=COUNTA(SAISONS),INDEX(SAISONS,SMALL(IF(SAISONS&lt;&gt;"",ROW(INDIRECT("1:"&amp;ROWS(SAISONS)))),ROWS($2:140)),MOD(SMALL(IF(SAISONS&lt;&gt;"",ROW(INDIRECT("1:"&amp;ROWS(SAISONS)))*10^5+COLUMN(SAISONS)),ROWS($2:140)),10^5)-COLUMN(SAISONS)+1),"")</f>
        <v>J2012</v>
      </c>
      <c r="B140" s="5" t="str">
        <f t="array" aca="1" ref="B140" ca="1">IF(INDEX($A:$A,MIN(IF(COMPILSAI&lt;&gt;"",IF(COUNTIF(B$1:B139,COMPILSAI)=0,ROW(COMPILSAI),ROWS(COMPILSAI)+ROW(COMPILSAI)))))=0,"",INDEX($A:$A,MIN(IF(COMPILSAI&lt;&gt;"",IF(COUNTIF(B$1:B139,COMPILSAI)=0,ROW(COMPILSAI),ROWS(COMPILSAI)+ROW(COMPILSAI))))))</f>
        <v>092015</v>
      </c>
      <c r="C140" s="25" t="s">
        <v>341</v>
      </c>
      <c r="D140" s="25"/>
      <c r="E140" s="25"/>
    </row>
    <row r="141" spans="1:5">
      <c r="A141" s="5" t="str">
        <f t="array" aca="1" ref="A141" ca="1">IF(ROWS($2:141)&lt;=COUNTA(SAISONS),INDEX(SAISONS,SMALL(IF(SAISONS&lt;&gt;"",ROW(INDIRECT("1:"&amp;ROWS(SAISONS)))),ROWS($2:141)),MOD(SMALL(IF(SAISONS&lt;&gt;"",ROW(INDIRECT("1:"&amp;ROWS(SAISONS)))*10^5+COLUMN(SAISONS)),ROWS($2:141)),10^5)-COLUMN(SAISONS)+1),"")</f>
        <v>992015</v>
      </c>
      <c r="B141" s="5" t="str">
        <f t="array" aca="1" ref="B141" ca="1">IF(INDEX($A:$A,MIN(IF(COMPILSAI&lt;&gt;"",IF(COUNTIF(B$1:B140,COMPILSAI)=0,ROW(COMPILSAI),ROWS(COMPILSAI)+ROW(COMPILSAI)))))=0,"",INDEX($A:$A,MIN(IF(COMPILSAI&lt;&gt;"",IF(COUNTIF(B$1:B140,COMPILSAI)=0,ROW(COMPILSAI),ROWS(COMPILSAI)+ROW(COMPILSAI))))))</f>
        <v>102015</v>
      </c>
      <c r="C141" s="25" t="s">
        <v>342</v>
      </c>
      <c r="D141" s="25"/>
      <c r="E141" s="25"/>
    </row>
    <row r="142" spans="1:5">
      <c r="A142" s="5" t="str">
        <f t="array" aca="1" ref="A142" ca="1">IF(ROWS($2:142)&lt;=COUNTA(SAISONS),INDEX(SAISONS,SMALL(IF(SAISONS&lt;&gt;"",ROW(INDIRECT("1:"&amp;ROWS(SAISONS)))),ROWS($2:142)),MOD(SMALL(IF(SAISONS&lt;&gt;"",ROW(INDIRECT("1:"&amp;ROWS(SAISONS)))*10^5+COLUMN(SAISONS)),ROWS($2:142)),10^5)-COLUMN(SAISONS)+1),"")</f>
        <v>J2010</v>
      </c>
      <c r="B142" s="5" t="str">
        <f t="array" aca="1" ref="B142" ca="1">IF(INDEX($A:$A,MIN(IF(COMPILSAI&lt;&gt;"",IF(COUNTIF(B$1:B141,COMPILSAI)=0,ROW(COMPILSAI),ROWS(COMPILSAI)+ROW(COMPILSAI)))))=0,"",INDEX($A:$A,MIN(IF(COMPILSAI&lt;&gt;"",IF(COUNTIF(B$1:B141,COMPILSAI)=0,ROW(COMPILSAI),ROWS(COMPILSAI)+ROW(COMPILSAI))))))</f>
        <v>112015</v>
      </c>
      <c r="C142" s="25" t="s">
        <v>343</v>
      </c>
      <c r="D142" s="25"/>
      <c r="E142" s="25"/>
    </row>
    <row r="143" spans="1:5">
      <c r="A143" s="5" t="str">
        <f t="array" aca="1" ref="A143" ca="1">IF(ROWS($2:143)&lt;=COUNTA(SAISONS),INDEX(SAISONS,SMALL(IF(SAISONS&lt;&gt;"",ROW(INDIRECT("1:"&amp;ROWS(SAISONS)))),ROWS($2:143)),MOD(SMALL(IF(SAISONS&lt;&gt;"",ROW(INDIRECT("1:"&amp;ROWS(SAISONS)))*10^5+COLUMN(SAISONS)),ROWS($2:143)),10^5)-COLUMN(SAISONS)+1),"")</f>
        <v>I2012</v>
      </c>
      <c r="B143" s="5" t="str">
        <f t="array" aca="1" ref="B143" ca="1">IF(INDEX($A:$A,MIN(IF(COMPILSAI&lt;&gt;"",IF(COUNTIF(B$1:B142,COMPILSAI)=0,ROW(COMPILSAI),ROWS(COMPILSAI)+ROW(COMPILSAI)))))=0,"",INDEX($A:$A,MIN(IF(COMPILSAI&lt;&gt;"",IF(COUNTIF(B$1:B142,COMPILSAI)=0,ROW(COMPILSAI),ROWS(COMPILSAI)+ROW(COMPILSAI))))))</f>
        <v>14.90092013</v>
      </c>
      <c r="C143" s="25" t="s">
        <v>330</v>
      </c>
      <c r="D143" s="25"/>
      <c r="E143" s="25"/>
    </row>
    <row r="144" spans="1:5">
      <c r="A144" s="5" t="str">
        <f t="array" aca="1" ref="A144" ca="1">IF(ROWS($2:144)&lt;=COUNTA(SAISONS),INDEX(SAISONS,SMALL(IF(SAISONS&lt;&gt;"",ROW(INDIRECT("1:"&amp;ROWS(SAISONS)))),ROWS($2:144)),MOD(SMALL(IF(SAISONS&lt;&gt;"",ROW(INDIRECT("1:"&amp;ROWS(SAISONS)))*10^5+COLUMN(SAISONS)),ROWS($2:144)),10^5)-COLUMN(SAISONS)+1),"")</f>
        <v>072014</v>
      </c>
      <c r="B144" s="5" t="str">
        <f t="array" aca="1" ref="B144" ca="1">IF(INDEX($A:$A,MIN(IF(COMPILSAI&lt;&gt;"",IF(COUNTIF(B$1:B143,COMPILSAI)=0,ROW(COMPILSAI),ROWS(COMPILSAI)+ROW(COMPILSAI)))))=0,"",INDEX($A:$A,MIN(IF(COMPILSAI&lt;&gt;"",IF(COUNTIF(B$1:B143,COMPILSAI)=0,ROW(COMPILSAI),ROWS(COMPILSAI)+ROW(COMPILSAI))))))</f>
        <v>062015</v>
      </c>
      <c r="C144" s="25"/>
      <c r="D144" s="25"/>
      <c r="E144" s="25"/>
    </row>
    <row r="145" spans="1:5">
      <c r="A145" s="5" t="str">
        <f t="array" aca="1" ref="A145" ca="1">IF(ROWS($2:145)&lt;=COUNTA(SAISONS),INDEX(SAISONS,SMALL(IF(SAISONS&lt;&gt;"",ROW(INDIRECT("1:"&amp;ROWS(SAISONS)))),ROWS($2:145)),MOD(SMALL(IF(SAISONS&lt;&gt;"",ROW(INDIRECT("1:"&amp;ROWS(SAISONS)))*10^5+COLUMN(SAISONS)),ROWS($2:145)),10^5)-COLUMN(SAISONS)+1),"")</f>
        <v>I2008</v>
      </c>
      <c r="B145" s="5" t="str">
        <f t="array" aca="1" ref="B145" ca="1">IF(INDEX($A:$A,MIN(IF(COMPILSAI&lt;&gt;"",IF(COUNTIF(B$1:B144,COMPILSAI)=0,ROW(COMPILSAI),ROWS(COMPILSAI)+ROW(COMPILSAI)))))=0,"",INDEX($A:$A,MIN(IF(COMPILSAI&lt;&gt;"",IF(COUNTIF(B$1:B144,COMPILSAI)=0,ROW(COMPILSAI),ROWS(COMPILSAI)+ROW(COMPILSAI))))))</f>
        <v>0212014</v>
      </c>
      <c r="C145" s="25"/>
      <c r="D145" s="25"/>
      <c r="E145" s="25"/>
    </row>
    <row r="146" spans="1:5">
      <c r="A146" s="5" t="str">
        <f t="array" aca="1" ref="A146" ca="1">IF(ROWS($2:146)&lt;=COUNTA(SAISONS),INDEX(SAISONS,SMALL(IF(SAISONS&lt;&gt;"",ROW(INDIRECT("1:"&amp;ROWS(SAISONS)))),ROWS($2:146)),MOD(SMALL(IF(SAISONS&lt;&gt;"",ROW(INDIRECT("1:"&amp;ROWS(SAISONS)))*10^5+COLUMN(SAISONS)),ROWS($2:146)),10^5)-COLUMN(SAISONS)+1),"")</f>
        <v>K2012</v>
      </c>
      <c r="B146" s="5" t="str">
        <f t="array" aca="1" ref="B146" ca="1">IF(INDEX($A:$A,MIN(IF(COMPILSAI&lt;&gt;"",IF(COUNTIF(B$1:B145,COMPILSAI)=0,ROW(COMPILSAI),ROWS(COMPILSAI)+ROW(COMPILSAI)))))=0,"",INDEX($A:$A,MIN(IF(COMPILSAI&lt;&gt;"",IF(COUNTIF(B$1:B145,COMPILSAI)=0,ROW(COMPILSAI),ROWS(COMPILSAI)+ROW(COMPILSAI))))))</f>
        <v>0615</v>
      </c>
      <c r="C146" s="25"/>
      <c r="D146" s="25"/>
      <c r="E146" s="25"/>
    </row>
    <row r="147" spans="1:5">
      <c r="A147" s="5" t="str">
        <f t="array" aca="1" ref="A147" ca="1">IF(ROWS($2:147)&lt;=COUNTA(SAISONS),INDEX(SAISONS,SMALL(IF(SAISONS&lt;&gt;"",ROW(INDIRECT("1:"&amp;ROWS(SAISONS)))),ROWS($2:147)),MOD(SMALL(IF(SAISONS&lt;&gt;"",ROW(INDIRECT("1:"&amp;ROWS(SAISONS)))*10^5+COLUMN(SAISONS)),ROWS($2:147)),10^5)-COLUMN(SAISONS)+1),"")</f>
        <v>112014</v>
      </c>
      <c r="B147" s="5" t="str">
        <f t="array" aca="1" ref="B147" ca="1">IF(INDEX($A:$A,MIN(IF(COMPILSAI&lt;&gt;"",IF(COUNTIF(B$1:B146,COMPILSAI)=0,ROW(COMPILSAI),ROWS(COMPILSAI)+ROW(COMPILSAI)))))=0,"",INDEX($A:$A,MIN(IF(COMPILSAI&lt;&gt;"",IF(COUNTIF(B$1:B146,COMPILSAI)=0,ROW(COMPILSAI),ROWS(COMPILSAI)+ROW(COMPILSAI))))))</f>
        <v>0715</v>
      </c>
      <c r="C147" s="25"/>
      <c r="D147" s="25"/>
      <c r="E147" s="25"/>
    </row>
    <row r="148" spans="1:5">
      <c r="A148" s="5" t="str">
        <f t="array" aca="1" ref="A148" ca="1">IF(ROWS($2:148)&lt;=COUNTA(SAISONS),INDEX(SAISONS,SMALL(IF(SAISONS&lt;&gt;"",ROW(INDIRECT("1:"&amp;ROWS(SAISONS)))),ROWS($2:148)),MOD(SMALL(IF(SAISONS&lt;&gt;"",ROW(INDIRECT("1:"&amp;ROWS(SAISONS)))*10^5+COLUMN(SAISONS)),ROWS($2:148)),10^5)-COLUMN(SAISONS)+1),"")</f>
        <v>H2008</v>
      </c>
      <c r="B148" s="5" t="str">
        <f t="array" aca="1" ref="B148" ca="1">IF(INDEX($A:$A,MIN(IF(COMPILSAI&lt;&gt;"",IF(COUNTIF(B$1:B147,COMPILSAI)=0,ROW(COMPILSAI),ROWS(COMPILSAI)+ROW(COMPILSAI)))))=0,"",INDEX($A:$A,MIN(IF(COMPILSAI&lt;&gt;"",IF(COUNTIF(B$1:B147,COMPILSAI)=0,ROW(COMPILSAI),ROWS(COMPILSAI)+ROW(COMPILSAI))))))</f>
        <v>042013-SP</v>
      </c>
      <c r="C148" s="25"/>
      <c r="D148" s="25"/>
      <c r="E148" s="25"/>
    </row>
    <row r="149" spans="1:5">
      <c r="A149" s="5" t="str">
        <f t="array" aca="1" ref="A149" ca="1">IF(ROWS($2:149)&lt;=COUNTA(SAISONS),INDEX(SAISONS,SMALL(IF(SAISONS&lt;&gt;"",ROW(INDIRECT("1:"&amp;ROWS(SAISONS)))),ROWS($2:149)),MOD(SMALL(IF(SAISONS&lt;&gt;"",ROW(INDIRECT("1:"&amp;ROWS(SAISONS)))*10^5+COLUMN(SAISONS)),ROWS($2:149)),10^5)-COLUMN(SAISONS)+1),"")</f>
        <v>102012</v>
      </c>
      <c r="B149" s="5" t="str">
        <f t="array" aca="1" ref="B149" ca="1">IF(INDEX($A:$A,MIN(IF(COMPILSAI&lt;&gt;"",IF(COUNTIF(B$1:B148,COMPILSAI)=0,ROW(COMPILSAI),ROWS(COMPILSAI)+ROW(COMPILSAI)))))=0,"",INDEX($A:$A,MIN(IF(COMPILSAI&lt;&gt;"",IF(COUNTIF(B$1:B148,COMPILSAI)=0,ROW(COMPILSAI),ROWS(COMPILSAI)+ROW(COMPILSAI))))))</f>
        <v>0415</v>
      </c>
      <c r="C149" s="25"/>
      <c r="D149" s="25"/>
      <c r="E149" s="25"/>
    </row>
    <row r="150" spans="1:5">
      <c r="A150" s="5" t="str">
        <f t="array" aca="1" ref="A150" ca="1">IF(ROWS($2:150)&lt;=COUNTA(SAISONS),INDEX(SAISONS,SMALL(IF(SAISONS&lt;&gt;"",ROW(INDIRECT("1:"&amp;ROWS(SAISONS)))),ROWS($2:150)),MOD(SMALL(IF(SAISONS&lt;&gt;"",ROW(INDIRECT("1:"&amp;ROWS(SAISONS)))*10^5+COLUMN(SAISONS)),ROWS($2:150)),10^5)-COLUMN(SAISONS)+1),"")</f>
        <v>C2012</v>
      </c>
      <c r="B150" s="5" t="str">
        <f t="array" aca="1" ref="B150" ca="1">IF(INDEX($A:$A,MIN(IF(COMPILSAI&lt;&gt;"",IF(COUNTIF(B$1:B149,COMPILSAI)=0,ROW(COMPILSAI),ROWS(COMPILSAI)+ROW(COMPILSAI)))))=0,"",INDEX($A:$A,MIN(IF(COMPILSAI&lt;&gt;"",IF(COUNTIF(B$1:B149,COMPILSAI)=0,ROW(COMPILSAI),ROWS(COMPILSAI)+ROW(COMPILSAI))))))</f>
        <v>0611</v>
      </c>
      <c r="C150" s="25"/>
      <c r="D150" s="25"/>
      <c r="E150" s="25"/>
    </row>
    <row r="151" spans="1:5">
      <c r="A151" s="5" t="str">
        <f t="array" aca="1" ref="A151" ca="1">IF(ROWS($2:151)&lt;=COUNTA(SAISONS),INDEX(SAISONS,SMALL(IF(SAISONS&lt;&gt;"",ROW(INDIRECT("1:"&amp;ROWS(SAISONS)))),ROWS($2:151)),MOD(SMALL(IF(SAISONS&lt;&gt;"",ROW(INDIRECT("1:"&amp;ROWS(SAISONS)))*10^5+COLUMN(SAISONS)),ROWS($2:151)),10^5)-COLUMN(SAISONS)+1),"")</f>
        <v>K2010</v>
      </c>
      <c r="B151" s="5" t="str">
        <f t="array" aca="1" ref="B151" ca="1">IF(INDEX($A:$A,MIN(IF(COMPILSAI&lt;&gt;"",IF(COUNTIF(B$1:B150,COMPILSAI)=0,ROW(COMPILSAI),ROWS(COMPILSAI)+ROW(COMPILSAI)))))=0,"",INDEX($A:$A,MIN(IF(COMPILSAI&lt;&gt;"",IF(COUNTIF(B$1:B150,COMPILSAI)=0,ROW(COMPILSAI),ROWS(COMPILSAI)+ROW(COMPILSAI))))))</f>
        <v>ETE</v>
      </c>
      <c r="C151" s="25"/>
      <c r="D151" s="25"/>
      <c r="E151" s="25"/>
    </row>
    <row r="152" spans="1:5">
      <c r="A152" s="5" t="str">
        <f t="array" aca="1" ref="A152" ca="1">IF(ROWS($2:152)&lt;=COUNTA(SAISONS),INDEX(SAISONS,SMALL(IF(SAISONS&lt;&gt;"",ROW(INDIRECT("1:"&amp;ROWS(SAISONS)))),ROWS($2:152)),MOD(SMALL(IF(SAISONS&lt;&gt;"",ROW(INDIRECT("1:"&amp;ROWS(SAISONS)))*10^5+COLUMN(SAISONS)),ROWS($2:152)),10^5)-COLUMN(SAISONS)+1),"")</f>
        <v>092012</v>
      </c>
      <c r="B152" s="5" t="str">
        <f t="array" aca="1" ref="B152" ca="1">IF(INDEX($A:$A,MIN(IF(COMPILSAI&lt;&gt;"",IF(COUNTIF(B$1:B151,COMPILSAI)=0,ROW(COMPILSAI),ROWS(COMPILSAI)+ROW(COMPILSAI)))))=0,"",INDEX($A:$A,MIN(IF(COMPILSAI&lt;&gt;"",IF(COUNTIF(B$1:B151,COMPILSAI)=0,ROW(COMPILSAI),ROWS(COMPILSAI)+ROW(COMPILSAI))))))</f>
        <v>L022015</v>
      </c>
      <c r="C152" s="25"/>
      <c r="D152" s="25"/>
      <c r="E152" s="25"/>
    </row>
    <row r="153" spans="1:5">
      <c r="A153" s="5" t="str">
        <f t="array" aca="1" ref="A153" ca="1">IF(ROWS($2:153)&lt;=COUNTA(SAISONS),INDEX(SAISONS,SMALL(IF(SAISONS&lt;&gt;"",ROW(INDIRECT("1:"&amp;ROWS(SAISONS)))),ROWS($2:153)),MOD(SMALL(IF(SAISONS&lt;&gt;"",ROW(INDIRECT("1:"&amp;ROWS(SAISONS)))*10^5+COLUMN(SAISONS)),ROWS($2:153)),10^5)-COLUMN(SAISONS)+1),"")</f>
        <v>082013</v>
      </c>
      <c r="B153" s="5" t="str">
        <f t="array" aca="1" ref="B153" ca="1">IF(INDEX($A:$A,MIN(IF(COMPILSAI&lt;&gt;"",IF(COUNTIF(B$1:B152,COMPILSAI)=0,ROW(COMPILSAI),ROWS(COMPILSAI)+ROW(COMPILSAI)))))=0,"",INDEX($A:$A,MIN(IF(COMPILSAI&lt;&gt;"",IF(COUNTIF(B$1:B152,COMPILSAI)=0,ROW(COMPILSAI),ROWS(COMPILSAI)+ROW(COMPILSAI))))))</f>
        <v>1111</v>
      </c>
      <c r="C153" s="25"/>
      <c r="D153" s="25"/>
      <c r="E153" s="25"/>
    </row>
    <row r="154" spans="1:5">
      <c r="A154" s="5" t="str">
        <f t="array" aca="1" ref="A154" ca="1">IF(ROWS($2:154)&lt;=COUNTA(SAISONS),INDEX(SAISONS,SMALL(IF(SAISONS&lt;&gt;"",ROW(INDIRECT("1:"&amp;ROWS(SAISONS)))),ROWS($2:154)),MOD(SMALL(IF(SAISONS&lt;&gt;"",ROW(INDIRECT("1:"&amp;ROWS(SAISONS)))*10^5+COLUMN(SAISONS)),ROWS($2:154)),10^5)-COLUMN(SAISONS)+1),"")</f>
        <v>K2008</v>
      </c>
      <c r="B154" s="5" t="str">
        <f t="array" aca="1" ref="B154" ca="1">IF(INDEX($A:$A,MIN(IF(COMPILSAI&lt;&gt;"",IF(COUNTIF(B$1:B153,COMPILSAI)=0,ROW(COMPILSAI),ROWS(COMPILSAI)+ROW(COMPILSAI)))))=0,"",INDEX($A:$A,MIN(IF(COMPILSAI&lt;&gt;"",IF(COUNTIF(B$1:B153,COMPILSAI)=0,ROW(COMPILSAI),ROWS(COMPILSAI)+ROW(COMPILSAI))))))</f>
        <v>1211</v>
      </c>
      <c r="C154" s="25"/>
      <c r="D154" s="25"/>
      <c r="E154" s="25"/>
    </row>
    <row r="155" spans="1:5">
      <c r="A155" s="5" t="str">
        <f t="array" aca="1" ref="A155" ca="1">IF(ROWS($2:155)&lt;=COUNTA(SAISONS),INDEX(SAISONS,SMALL(IF(SAISONS&lt;&gt;"",ROW(INDIRECT("1:"&amp;ROWS(SAISONS)))),ROWS($2:155)),MOD(SMALL(IF(SAISONS&lt;&gt;"",ROW(INDIRECT("1:"&amp;ROWS(SAISONS)))*10^5+COLUMN(SAISONS)),ROWS($2:155)),10^5)-COLUMN(SAISONS)+1),"")</f>
        <v>122012</v>
      </c>
      <c r="B155" s="5" t="str">
        <f t="array" aca="1" ref="B155" ca="1">IF(INDEX($A:$A,MIN(IF(COMPILSAI&lt;&gt;"",IF(COUNTIF(B$1:B154,COMPILSAI)=0,ROW(COMPILSAI),ROWS(COMPILSAI)+ROW(COMPILSAI)))))=0,"",INDEX($A:$A,MIN(IF(COMPILSAI&lt;&gt;"",IF(COUNTIF(B$1:B154,COMPILSAI)=0,ROW(COMPILSAI),ROWS(COMPILSAI)+ROW(COMPILSAI))))))</f>
        <v>0112</v>
      </c>
      <c r="C155" s="25"/>
      <c r="D155" s="25"/>
      <c r="E155" s="25"/>
    </row>
    <row r="156" spans="1:5">
      <c r="A156" s="5" t="str">
        <f t="array" aca="1" ref="A156" ca="1">IF(ROWS($2:156)&lt;=COUNTA(SAISONS),INDEX(SAISONS,SMALL(IF(SAISONS&lt;&gt;"",ROW(INDIRECT("1:"&amp;ROWS(SAISONS)))),ROWS($2:156)),MOD(SMALL(IF(SAISONS&lt;&gt;"",ROW(INDIRECT("1:"&amp;ROWS(SAISONS)))*10^5+COLUMN(SAISONS)),ROWS($2:156)),10^5)-COLUMN(SAISONS)+1),"")</f>
        <v>B2010</v>
      </c>
      <c r="B156" s="5" t="str">
        <f t="array" aca="1" ref="B156" ca="1">IF(INDEX($A:$A,MIN(IF(COMPILSAI&lt;&gt;"",IF(COUNTIF(B$1:B155,COMPILSAI)=0,ROW(COMPILSAI),ROWS(COMPILSAI)+ROW(COMPILSAI)))))=0,"",INDEX($A:$A,MIN(IF(COMPILSAI&lt;&gt;"",IF(COUNTIF(B$1:B155,COMPILSAI)=0,ROW(COMPILSAI),ROWS(COMPILSAI)+ROW(COMPILSAI))))))</f>
        <v>0212</v>
      </c>
      <c r="C156" s="25"/>
      <c r="D156" s="25"/>
      <c r="E156" s="25"/>
    </row>
    <row r="157" spans="1:5">
      <c r="A157" s="5" t="str">
        <f t="array" aca="1" ref="A157" ca="1">IF(ROWS($2:157)&lt;=COUNTA(SAISONS),INDEX(SAISONS,SMALL(IF(SAISONS&lt;&gt;"",ROW(INDIRECT("1:"&amp;ROWS(SAISONS)))),ROWS($2:157)),MOD(SMALL(IF(SAISONS&lt;&gt;"",ROW(INDIRECT("1:"&amp;ROWS(SAISONS)))*10^5+COLUMN(SAISONS)),ROWS($2:157)),10^5)-COLUMN(SAISONS)+1),"")</f>
        <v>L2008</v>
      </c>
      <c r="B157" s="5" t="str">
        <f t="array" aca="1" ref="B157" ca="1">IF(INDEX($A:$A,MIN(IF(COMPILSAI&lt;&gt;"",IF(COUNTIF(B$1:B156,COMPILSAI)=0,ROW(COMPILSAI),ROWS(COMPILSAI)+ROW(COMPILSAI)))))=0,"",INDEX($A:$A,MIN(IF(COMPILSAI&lt;&gt;"",IF(COUNTIF(B$1:B156,COMPILSAI)=0,ROW(COMPILSAI),ROWS(COMPILSAI)+ROW(COMPILSAI))))))</f>
        <v/>
      </c>
      <c r="C157" s="25"/>
      <c r="D157" s="25"/>
      <c r="E157" s="25"/>
    </row>
    <row r="158" spans="1:5">
      <c r="A158" s="5" t="str">
        <f t="array" aca="1" ref="A158" ca="1">IF(ROWS($2:158)&lt;=COUNTA(SAISONS),INDEX(SAISONS,SMALL(IF(SAISONS&lt;&gt;"",ROW(INDIRECT("1:"&amp;ROWS(SAISONS)))),ROWS($2:158)),MOD(SMALL(IF(SAISONS&lt;&gt;"",ROW(INDIRECT("1:"&amp;ROWS(SAISONS)))*10^5+COLUMN(SAISONS)),ROWS($2:158)),10^5)-COLUMN(SAISONS)+1),"")</f>
        <v>082012</v>
      </c>
      <c r="B158" s="5" t="str">
        <f t="array" aca="1" ref="B158" ca="1">IF(INDEX($A:$A,MIN(IF(COMPILSAI&lt;&gt;"",IF(COUNTIF(B$1:B157,COMPILSAI)=0,ROW(COMPILSAI),ROWS(COMPILSAI)+ROW(COMPILSAI)))))=0,"",INDEX($A:$A,MIN(IF(COMPILSAI&lt;&gt;"",IF(COUNTIF(B$1:B157,COMPILSAI)=0,ROW(COMPILSAI),ROWS(COMPILSAI)+ROW(COMPILSAI))))))</f>
        <v/>
      </c>
      <c r="C158" s="25"/>
      <c r="D158" s="25"/>
      <c r="E158" s="25"/>
    </row>
    <row r="159" spans="1:5">
      <c r="A159" s="5" t="str">
        <f t="array" aca="1" ref="A159" ca="1">IF(ROWS($2:159)&lt;=COUNTA(SAISONS),INDEX(SAISONS,SMALL(IF(SAISONS&lt;&gt;"",ROW(INDIRECT("1:"&amp;ROWS(SAISONS)))),ROWS($2:159)),MOD(SMALL(IF(SAISONS&lt;&gt;"",ROW(INDIRECT("1:"&amp;ROWS(SAISONS)))*10^5+COLUMN(SAISONS)),ROWS($2:159)),10^5)-COLUMN(SAISONS)+1),"")</f>
        <v>K2012</v>
      </c>
      <c r="B159" s="5" t="str">
        <f t="array" aca="1" ref="B159" ca="1">IF(INDEX($A:$A,MIN(IF(COMPILSAI&lt;&gt;"",IF(COUNTIF(B$1:B158,COMPILSAI)=0,ROW(COMPILSAI),ROWS(COMPILSAI)+ROW(COMPILSAI)))))=0,"",INDEX($A:$A,MIN(IF(COMPILSAI&lt;&gt;"",IF(COUNTIF(B$1:B158,COMPILSAI)=0,ROW(COMPILSAI),ROWS(COMPILSAI)+ROW(COMPILSAI))))))</f>
        <v/>
      </c>
      <c r="C159" s="25"/>
      <c r="D159" s="25"/>
      <c r="E159" s="25"/>
    </row>
    <row r="160" spans="1:5">
      <c r="A160" s="5" t="str">
        <f t="array" aca="1" ref="A160" ca="1">IF(ROWS($2:160)&lt;=COUNTA(SAISONS),INDEX(SAISONS,SMALL(IF(SAISONS&lt;&gt;"",ROW(INDIRECT("1:"&amp;ROWS(SAISONS)))),ROWS($2:160)),MOD(SMALL(IF(SAISONS&lt;&gt;"",ROW(INDIRECT("1:"&amp;ROWS(SAISONS)))*10^5+COLUMN(SAISONS)),ROWS($2:160)),10^5)-COLUMN(SAISONS)+1),"")</f>
        <v>O2009</v>
      </c>
      <c r="B160" s="5" t="str">
        <f t="array" aca="1" ref="B160" ca="1">IF(INDEX($A:$A,MIN(IF(COMPILSAI&lt;&gt;"",IF(COUNTIF(B$1:B159,COMPILSAI)=0,ROW(COMPILSAI),ROWS(COMPILSAI)+ROW(COMPILSAI)))))=0,"",INDEX($A:$A,MIN(IF(COMPILSAI&lt;&gt;"",IF(COUNTIF(B$1:B159,COMPILSAI)=0,ROW(COMPILSAI),ROWS(COMPILSAI)+ROW(COMPILSAI))))))</f>
        <v/>
      </c>
      <c r="C160" s="25"/>
      <c r="D160" s="25"/>
      <c r="E160" s="25"/>
    </row>
    <row r="161" spans="1:5">
      <c r="A161" s="5" t="str">
        <f t="array" aca="1" ref="A161" ca="1">IF(ROWS($2:161)&lt;=COUNTA(SAISONS),INDEX(SAISONS,SMALL(IF(SAISONS&lt;&gt;"",ROW(INDIRECT("1:"&amp;ROWS(SAISONS)))),ROWS($2:161)),MOD(SMALL(IF(SAISONS&lt;&gt;"",ROW(INDIRECT("1:"&amp;ROWS(SAISONS)))*10^5+COLUMN(SAISONS)),ROWS($2:161)),10^5)-COLUMN(SAISONS)+1),"")</f>
        <v>112012</v>
      </c>
      <c r="B161" s="5" t="str">
        <f t="array" aca="1" ref="B161" ca="1">IF(INDEX($A:$A,MIN(IF(COMPILSAI&lt;&gt;"",IF(COUNTIF(B$1:B160,COMPILSAI)=0,ROW(COMPILSAI),ROWS(COMPILSAI)+ROW(COMPILSAI)))))=0,"",INDEX($A:$A,MIN(IF(COMPILSAI&lt;&gt;"",IF(COUNTIF(B$1:B160,COMPILSAI)=0,ROW(COMPILSAI),ROWS(COMPILSAI)+ROW(COMPILSAI))))))</f>
        <v/>
      </c>
      <c r="C161" s="25"/>
      <c r="D161" s="25"/>
      <c r="E161" s="25"/>
    </row>
    <row r="162" spans="1:5">
      <c r="A162" s="5" t="str">
        <f t="array" aca="1" ref="A162" ca="1">IF(ROWS($2:162)&lt;=COUNTA(SAISONS),INDEX(SAISONS,SMALL(IF(SAISONS&lt;&gt;"",ROW(INDIRECT("1:"&amp;ROWS(SAISONS)))),ROWS($2:162)),MOD(SMALL(IF(SAISONS&lt;&gt;"",ROW(INDIRECT("1:"&amp;ROWS(SAISONS)))*10^5+COLUMN(SAISONS)),ROWS($2:162)),10^5)-COLUMN(SAISONS)+1),"")</f>
        <v>S2011</v>
      </c>
      <c r="B162" s="5" t="str">
        <f t="array" aca="1" ref="B162" ca="1">IF(INDEX($A:$A,MIN(IF(COMPILSAI&lt;&gt;"",IF(COUNTIF(B$1:B161,COMPILSAI)=0,ROW(COMPILSAI),ROWS(COMPILSAI)+ROW(COMPILSAI)))))=0,"",INDEX($A:$A,MIN(IF(COMPILSAI&lt;&gt;"",IF(COUNTIF(B$1:B161,COMPILSAI)=0,ROW(COMPILSAI),ROWS(COMPILSAI)+ROW(COMPILSAI))))))</f>
        <v/>
      </c>
      <c r="C162" s="25"/>
      <c r="D162" s="25"/>
      <c r="E162" s="25"/>
    </row>
    <row r="163" spans="1:5">
      <c r="A163" s="5" t="str">
        <f t="array" aca="1" ref="A163" ca="1">IF(ROWS($2:163)&lt;=COUNTA(SAISONS),INDEX(SAISONS,SMALL(IF(SAISONS&lt;&gt;"",ROW(INDIRECT("1:"&amp;ROWS(SAISONS)))),ROWS($2:163)),MOD(SMALL(IF(SAISONS&lt;&gt;"",ROW(INDIRECT("1:"&amp;ROWS(SAISONS)))*10^5+COLUMN(SAISONS)),ROWS($2:163)),10^5)-COLUMN(SAISONS)+1),"")</f>
        <v>P2009</v>
      </c>
      <c r="B163" s="5" t="str">
        <f t="array" aca="1" ref="B163" ca="1">IF(INDEX($A:$A,MIN(IF(COMPILSAI&lt;&gt;"",IF(COUNTIF(B$1:B162,COMPILSAI)=0,ROW(COMPILSAI),ROWS(COMPILSAI)+ROW(COMPILSAI)))))=0,"",INDEX($A:$A,MIN(IF(COMPILSAI&lt;&gt;"",IF(COUNTIF(B$1:B162,COMPILSAI)=0,ROW(COMPILSAI),ROWS(COMPILSAI)+ROW(COMPILSAI))))))</f>
        <v/>
      </c>
      <c r="C163" s="25"/>
      <c r="D163" s="25"/>
      <c r="E163" s="25"/>
    </row>
    <row r="164" spans="1:5">
      <c r="A164" s="5" t="str">
        <f t="array" aca="1" ref="A164" ca="1">IF(ROWS($2:164)&lt;=COUNTA(SAISONS),INDEX(SAISONS,SMALL(IF(SAISONS&lt;&gt;"",ROW(INDIRECT("1:"&amp;ROWS(SAISONS)))),ROWS($2:164)),MOD(SMALL(IF(SAISONS&lt;&gt;"",ROW(INDIRECT("1:"&amp;ROWS(SAISONS)))*10^5+COLUMN(SAISONS)),ROWS($2:164)),10^5)-COLUMN(SAISONS)+1),"")</f>
        <v>L2012</v>
      </c>
      <c r="B164" s="5" t="str">
        <f t="array" aca="1" ref="B164" ca="1">IF(INDEX($A:$A,MIN(IF(COMPILSAI&lt;&gt;"",IF(COUNTIF(B$1:B163,COMPILSAI)=0,ROW(COMPILSAI),ROWS(COMPILSAI)+ROW(COMPILSAI)))))=0,"",INDEX($A:$A,MIN(IF(COMPILSAI&lt;&gt;"",IF(COUNTIF(B$1:B163,COMPILSAI)=0,ROW(COMPILSAI),ROWS(COMPILSAI)+ROW(COMPILSAI))))))</f>
        <v/>
      </c>
      <c r="C164" s="25"/>
      <c r="D164" s="25"/>
      <c r="E164" s="25"/>
    </row>
    <row r="165" spans="1:5">
      <c r="A165" s="5" t="str">
        <f t="array" aca="1" ref="A165" ca="1">IF(ROWS($2:165)&lt;=COUNTA(SAISONS),INDEX(SAISONS,SMALL(IF(SAISONS&lt;&gt;"",ROW(INDIRECT("1:"&amp;ROWS(SAISONS)))),ROWS($2:165)),MOD(SMALL(IF(SAISONS&lt;&gt;"",ROW(INDIRECT("1:"&amp;ROWS(SAISONS)))*10^5+COLUMN(SAISONS)),ROWS($2:165)),10^5)-COLUMN(SAISONS)+1),"")</f>
        <v>Q2009</v>
      </c>
      <c r="B165" s="5" t="str">
        <f t="array" aca="1" ref="B165" ca="1">IF(INDEX($A:$A,MIN(IF(COMPILSAI&lt;&gt;"",IF(COUNTIF(B$1:B164,COMPILSAI)=0,ROW(COMPILSAI),ROWS(COMPILSAI)+ROW(COMPILSAI)))))=0,"",INDEX($A:$A,MIN(IF(COMPILSAI&lt;&gt;"",IF(COUNTIF(B$1:B164,COMPILSAI)=0,ROW(COMPILSAI),ROWS(COMPILSAI)+ROW(COMPILSAI))))))</f>
        <v/>
      </c>
      <c r="C165" s="25"/>
      <c r="D165" s="25"/>
      <c r="E165" s="25"/>
    </row>
    <row r="166" spans="1:5">
      <c r="A166" s="5" t="str">
        <f t="array" aca="1" ref="A166" ca="1">IF(ROWS($2:166)&lt;=COUNTA(SAISONS),INDEX(SAISONS,SMALL(IF(SAISONS&lt;&gt;"",ROW(INDIRECT("1:"&amp;ROWS(SAISONS)))),ROWS($2:166)),MOD(SMALL(IF(SAISONS&lt;&gt;"",ROW(INDIRECT("1:"&amp;ROWS(SAISONS)))*10^5+COLUMN(SAISONS)),ROWS($2:166)),10^5)-COLUMN(SAISONS)+1),"")</f>
        <v>R2009</v>
      </c>
      <c r="B166" s="5" t="str">
        <f t="array" aca="1" ref="B166" ca="1">IF(INDEX($A:$A,MIN(IF(COMPILSAI&lt;&gt;"",IF(COUNTIF(B$1:B165,COMPILSAI)=0,ROW(COMPILSAI),ROWS(COMPILSAI)+ROW(COMPILSAI)))))=0,"",INDEX($A:$A,MIN(IF(COMPILSAI&lt;&gt;"",IF(COUNTIF(B$1:B165,COMPILSAI)=0,ROW(COMPILSAI),ROWS(COMPILSAI)+ROW(COMPILSAI))))))</f>
        <v/>
      </c>
      <c r="C166" s="25"/>
      <c r="D166" s="25"/>
      <c r="E166" s="25"/>
    </row>
    <row r="167" spans="1:5">
      <c r="A167" s="5" t="str">
        <f t="array" aca="1" ref="A167" ca="1">IF(ROWS($2:167)&lt;=COUNTA(SAISONS),INDEX(SAISONS,SMALL(IF(SAISONS&lt;&gt;"",ROW(INDIRECT("1:"&amp;ROWS(SAISONS)))),ROWS($2:167)),MOD(SMALL(IF(SAISONS&lt;&gt;"",ROW(INDIRECT("1:"&amp;ROWS(SAISONS)))*10^5+COLUMN(SAISONS)),ROWS($2:167)),10^5)-COLUMN(SAISONS)+1),"")</f>
        <v>39072012</v>
      </c>
      <c r="B167" s="5" t="str">
        <f t="array" aca="1" ref="B167" ca="1">IF(INDEX($A:$A,MIN(IF(COMPILSAI&lt;&gt;"",IF(COUNTIF(B$1:B166,COMPILSAI)=0,ROW(COMPILSAI),ROWS(COMPILSAI)+ROW(COMPILSAI)))))=0,"",INDEX($A:$A,MIN(IF(COMPILSAI&lt;&gt;"",IF(COUNTIF(B$1:B166,COMPILSAI)=0,ROW(COMPILSAI),ROWS(COMPILSAI)+ROW(COMPILSAI))))))</f>
        <v/>
      </c>
      <c r="C167" s="25"/>
      <c r="D167" s="25"/>
      <c r="E167" s="25"/>
    </row>
    <row r="168" spans="1:5">
      <c r="A168" s="5" t="str">
        <f t="array" aca="1" ref="A168" ca="1">IF(ROWS($2:168)&lt;=COUNTA(SAISONS),INDEX(SAISONS,SMALL(IF(SAISONS&lt;&gt;"",ROW(INDIRECT("1:"&amp;ROWS(SAISONS)))),ROWS($2:168)),MOD(SMALL(IF(SAISONS&lt;&gt;"",ROW(INDIRECT("1:"&amp;ROWS(SAISONS)))*10^5+COLUMN(SAISONS)),ROWS($2:168)),10^5)-COLUMN(SAISONS)+1),"")</f>
        <v>122014</v>
      </c>
      <c r="B168" s="5" t="str">
        <f t="array" aca="1" ref="B168" ca="1">IF(INDEX($A:$A,MIN(IF(COMPILSAI&lt;&gt;"",IF(COUNTIF(B$1:B167,COMPILSAI)=0,ROW(COMPILSAI),ROWS(COMPILSAI)+ROW(COMPILSAI)))))=0,"",INDEX($A:$A,MIN(IF(COMPILSAI&lt;&gt;"",IF(COUNTIF(B$1:B167,COMPILSAI)=0,ROW(COMPILSAI),ROWS(COMPILSAI)+ROW(COMPILSAI))))))</f>
        <v/>
      </c>
      <c r="C168" s="25"/>
      <c r="D168" s="25"/>
      <c r="E168" s="25"/>
    </row>
    <row r="169" spans="1:5">
      <c r="A169" s="5" t="str">
        <f t="array" aca="1" ref="A169" ca="1">IF(ROWS($2:169)&lt;=COUNTA(SAISONS),INDEX(SAISONS,SMALL(IF(SAISONS&lt;&gt;"",ROW(INDIRECT("1:"&amp;ROWS(SAISONS)))),ROWS($2:169)),MOD(SMALL(IF(SAISONS&lt;&gt;"",ROW(INDIRECT("1:"&amp;ROWS(SAISONS)))*10^5+COLUMN(SAISONS)),ROWS($2:169)),10^5)-COLUMN(SAISONS)+1),"")</f>
        <v>S2009</v>
      </c>
      <c r="B169" s="5" t="str">
        <f t="array" aca="1" ref="B169" ca="1">IF(INDEX($A:$A,MIN(IF(COMPILSAI&lt;&gt;"",IF(COUNTIF(B$1:B168,COMPILSAI)=0,ROW(COMPILSAI),ROWS(COMPILSAI)+ROW(COMPILSAI)))))=0,"",INDEX($A:$A,MIN(IF(COMPILSAI&lt;&gt;"",IF(COUNTIF(B$1:B168,COMPILSAI)=0,ROW(COMPILSAI),ROWS(COMPILSAI)+ROW(COMPILSAI))))))</f>
        <v/>
      </c>
      <c r="C169" s="25"/>
      <c r="D169" s="25"/>
      <c r="E169" s="25"/>
    </row>
    <row r="170" spans="1:5">
      <c r="A170" s="5" t="str">
        <f t="array" aca="1" ref="A170" ca="1">IF(ROWS($2:170)&lt;=COUNTA(SAISONS),INDEX(SAISONS,SMALL(IF(SAISONS&lt;&gt;"",ROW(INDIRECT("1:"&amp;ROWS(SAISONS)))),ROWS($2:170)),MOD(SMALL(IF(SAISONS&lt;&gt;"",ROW(INDIRECT("1:"&amp;ROWS(SAISONS)))*10^5+COLUMN(SAISONS)),ROWS($2:170)),10^5)-COLUMN(SAISONS)+1),"")</f>
        <v>41-42072012</v>
      </c>
      <c r="B170" s="5" t="str">
        <f t="array" aca="1" ref="B170" ca="1">IF(INDEX($A:$A,MIN(IF(COMPILSAI&lt;&gt;"",IF(COUNTIF(B$1:B169,COMPILSAI)=0,ROW(COMPILSAI),ROWS(COMPILSAI)+ROW(COMPILSAI)))))=0,"",INDEX($A:$A,MIN(IF(COMPILSAI&lt;&gt;"",IF(COUNTIF(B$1:B169,COMPILSAI)=0,ROW(COMPILSAI),ROWS(COMPILSAI)+ROW(COMPILSAI))))))</f>
        <v/>
      </c>
      <c r="C170" s="25"/>
      <c r="D170" s="25"/>
      <c r="E170" s="25"/>
    </row>
    <row r="171" spans="1:5">
      <c r="A171" s="5" t="str">
        <f t="array" aca="1" ref="A171" ca="1">IF(ROWS($2:171)&lt;=COUNTA(SAISONS),INDEX(SAISONS,SMALL(IF(SAISONS&lt;&gt;"",ROW(INDIRECT("1:"&amp;ROWS(SAISONS)))),ROWS($2:171)),MOD(SMALL(IF(SAISONS&lt;&gt;"",ROW(INDIRECT("1:"&amp;ROWS(SAISONS)))*10^5+COLUMN(SAISONS)),ROWS($2:171)),10^5)-COLUMN(SAISONS)+1),"")</f>
        <v>Q2011</v>
      </c>
      <c r="B171" s="5" t="str">
        <f t="array" aca="1" ref="B171" ca="1">IF(INDEX($A:$A,MIN(IF(COMPILSAI&lt;&gt;"",IF(COUNTIF(B$1:B170,COMPILSAI)=0,ROW(COMPILSAI),ROWS(COMPILSAI)+ROW(COMPILSAI)))))=0,"",INDEX($A:$A,MIN(IF(COMPILSAI&lt;&gt;"",IF(COUNTIF(B$1:B170,COMPILSAI)=0,ROW(COMPILSAI),ROWS(COMPILSAI)+ROW(COMPILSAI))))))</f>
        <v/>
      </c>
      <c r="C171" s="25"/>
      <c r="D171" s="25"/>
      <c r="E171" s="25"/>
    </row>
    <row r="172" spans="1:5">
      <c r="A172" s="5" t="str">
        <f t="array" aca="1" ref="A172" ca="1">IF(ROWS($2:172)&lt;=COUNTA(SAISONS),INDEX(SAISONS,SMALL(IF(SAISONS&lt;&gt;"",ROW(INDIRECT("1:"&amp;ROWS(SAISONS)))),ROWS($2:172)),MOD(SMALL(IF(SAISONS&lt;&gt;"",ROW(INDIRECT("1:"&amp;ROWS(SAISONS)))*10^5+COLUMN(SAISONS)),ROWS($2:172)),10^5)-COLUMN(SAISONS)+1),"")</f>
        <v>T2009</v>
      </c>
      <c r="B172" s="5" t="str">
        <f t="array" aca="1" ref="B172" ca="1">IF(INDEX($A:$A,MIN(IF(COMPILSAI&lt;&gt;"",IF(COUNTIF(B$1:B171,COMPILSAI)=0,ROW(COMPILSAI),ROWS(COMPILSAI)+ROW(COMPILSAI)))))=0,"",INDEX($A:$A,MIN(IF(COMPILSAI&lt;&gt;"",IF(COUNTIF(B$1:B171,COMPILSAI)=0,ROW(COMPILSAI),ROWS(COMPILSAI)+ROW(COMPILSAI))))))</f>
        <v/>
      </c>
      <c r="C172" s="25"/>
      <c r="D172" s="25"/>
      <c r="E172" s="25"/>
    </row>
    <row r="173" spans="1:5">
      <c r="A173" s="5" t="str">
        <f t="array" aca="1" ref="A173" ca="1">IF(ROWS($2:173)&lt;=COUNTA(SAISONS),INDEX(SAISONS,SMALL(IF(SAISONS&lt;&gt;"",ROW(INDIRECT("1:"&amp;ROWS(SAISONS)))),ROWS($2:173)),MOD(SMALL(IF(SAISONS&lt;&gt;"",ROW(INDIRECT("1:"&amp;ROWS(SAISONS)))*10^5+COLUMN(SAISONS)),ROWS($2:173)),10^5)-COLUMN(SAISONS)+1),"")</f>
        <v>P2013</v>
      </c>
      <c r="B173" s="5" t="str">
        <f t="array" aca="1" ref="B173" ca="1">IF(INDEX($A:$A,MIN(IF(COMPILSAI&lt;&gt;"",IF(COUNTIF(B$1:B172,COMPILSAI)=0,ROW(COMPILSAI),ROWS(COMPILSAI)+ROW(COMPILSAI)))))=0,"",INDEX($A:$A,MIN(IF(COMPILSAI&lt;&gt;"",IF(COUNTIF(B$1:B172,COMPILSAI)=0,ROW(COMPILSAI),ROWS(COMPILSAI)+ROW(COMPILSAI))))))</f>
        <v/>
      </c>
      <c r="C173" s="25"/>
      <c r="D173" s="25"/>
      <c r="E173" s="25"/>
    </row>
    <row r="174" spans="1:5">
      <c r="A174" s="5" t="str">
        <f t="array" aca="1" ref="A174" ca="1">IF(ROWS($2:174)&lt;=COUNTA(SAISONS),INDEX(SAISONS,SMALL(IF(SAISONS&lt;&gt;"",ROW(INDIRECT("1:"&amp;ROWS(SAISONS)))),ROWS($2:174)),MOD(SMALL(IF(SAISONS&lt;&gt;"",ROW(INDIRECT("1:"&amp;ROWS(SAISONS)))*10^5+COLUMN(SAISONS)),ROWS($2:174)),10^5)-COLUMN(SAISONS)+1),"")</f>
        <v>102013</v>
      </c>
      <c r="B174" s="5" t="str">
        <f t="array" aca="1" ref="B174" ca="1">IF(INDEX($A:$A,MIN(IF(COMPILSAI&lt;&gt;"",IF(COUNTIF(B$1:B173,COMPILSAI)=0,ROW(COMPILSAI),ROWS(COMPILSAI)+ROW(COMPILSAI)))))=0,"",INDEX($A:$A,MIN(IF(COMPILSAI&lt;&gt;"",IF(COUNTIF(B$1:B173,COMPILSAI)=0,ROW(COMPILSAI),ROWS(COMPILSAI)+ROW(COMPILSAI))))))</f>
        <v/>
      </c>
      <c r="C174" s="25"/>
      <c r="D174" s="25"/>
      <c r="E174" s="25"/>
    </row>
    <row r="175" spans="1:5">
      <c r="A175" s="5" t="str">
        <f t="array" aca="1" ref="A175" ca="1">IF(ROWS($2:175)&lt;=COUNTA(SAISONS),INDEX(SAISONS,SMALL(IF(SAISONS&lt;&gt;"",ROW(INDIRECT("1:"&amp;ROWS(SAISONS)))),ROWS($2:175)),MOD(SMALL(IF(SAISONS&lt;&gt;"",ROW(INDIRECT("1:"&amp;ROWS(SAISONS)))*10^5+COLUMN(SAISONS)),ROWS($2:175)),10^5)-COLUMN(SAISONS)+1),"")</f>
        <v>U2011</v>
      </c>
      <c r="B175" s="5" t="str">
        <f t="array" aca="1" ref="B175" ca="1">IF(INDEX($A:$A,MIN(IF(COMPILSAI&lt;&gt;"",IF(COUNTIF(B$1:B174,COMPILSAI)=0,ROW(COMPILSAI),ROWS(COMPILSAI)+ROW(COMPILSAI)))))=0,"",INDEX($A:$A,MIN(IF(COMPILSAI&lt;&gt;"",IF(COUNTIF(B$1:B174,COMPILSAI)=0,ROW(COMPILSAI),ROWS(COMPILSAI)+ROW(COMPILSAI))))))</f>
        <v/>
      </c>
      <c r="C175" s="25"/>
      <c r="D175" s="25"/>
      <c r="E175" s="25"/>
    </row>
    <row r="176" spans="1:5">
      <c r="A176" s="5" t="str">
        <f t="array" aca="1" ref="A176" ca="1">IF(ROWS($2:176)&lt;=COUNTA(SAISONS),INDEX(SAISONS,SMALL(IF(SAISONS&lt;&gt;"",ROW(INDIRECT("1:"&amp;ROWS(SAISONS)))),ROWS($2:176)),MOD(SMALL(IF(SAISONS&lt;&gt;"",ROW(INDIRECT("1:"&amp;ROWS(SAISONS)))*10^5+COLUMN(SAISONS)),ROWS($2:176)),10^5)-COLUMN(SAISONS)+1),"")</f>
        <v>O2013</v>
      </c>
      <c r="B176" s="5" t="str">
        <f t="array" aca="1" ref="B176" ca="1">IF(INDEX($A:$A,MIN(IF(COMPILSAI&lt;&gt;"",IF(COUNTIF(B$1:B175,COMPILSAI)=0,ROW(COMPILSAI),ROWS(COMPILSAI)+ROW(COMPILSAI)))))=0,"",INDEX($A:$A,MIN(IF(COMPILSAI&lt;&gt;"",IF(COUNTIF(B$1:B175,COMPILSAI)=0,ROW(COMPILSAI),ROWS(COMPILSAI)+ROW(COMPILSAI))))))</f>
        <v/>
      </c>
      <c r="C176" s="25"/>
      <c r="D176" s="25"/>
      <c r="E176" s="25"/>
    </row>
    <row r="177" spans="1:5">
      <c r="A177" s="5" t="str">
        <f t="array" aca="1" ref="A177" ca="1">IF(ROWS($2:177)&lt;=COUNTA(SAISONS),INDEX(SAISONS,SMALL(IF(SAISONS&lt;&gt;"",ROW(INDIRECT("1:"&amp;ROWS(SAISONS)))),ROWS($2:177)),MOD(SMALL(IF(SAISONS&lt;&gt;"",ROW(INDIRECT("1:"&amp;ROWS(SAISONS)))*10^5+COLUMN(SAISONS)),ROWS($2:177)),10^5)-COLUMN(SAISONS)+1),"")</f>
        <v>T2011</v>
      </c>
      <c r="B177" s="5" t="str">
        <f t="array" aca="1" ref="B177" ca="1">IF(INDEX($A:$A,MIN(IF(COMPILSAI&lt;&gt;"",IF(COUNTIF(B$1:B176,COMPILSAI)=0,ROW(COMPILSAI),ROWS(COMPILSAI)+ROW(COMPILSAI)))))=0,"",INDEX($A:$A,MIN(IF(COMPILSAI&lt;&gt;"",IF(COUNTIF(B$1:B176,COMPILSAI)=0,ROW(COMPILSAI),ROWS(COMPILSAI)+ROW(COMPILSAI))))))</f>
        <v/>
      </c>
      <c r="C177" s="25"/>
      <c r="D177" s="25"/>
      <c r="E177" s="25"/>
    </row>
    <row r="178" spans="1:5">
      <c r="A178" s="5" t="str">
        <f t="array" aca="1" ref="A178" ca="1">IF(ROWS($2:178)&lt;=COUNTA(SAISONS),INDEX(SAISONS,SMALL(IF(SAISONS&lt;&gt;"",ROW(INDIRECT("1:"&amp;ROWS(SAISONS)))),ROWS($2:178)),MOD(SMALL(IF(SAISONS&lt;&gt;"",ROW(INDIRECT("1:"&amp;ROWS(SAISONS)))*10^5+COLUMN(SAISONS)),ROWS($2:178)),10^5)-COLUMN(SAISONS)+1),"")</f>
        <v>V2011</v>
      </c>
      <c r="B178" s="5" t="str">
        <f t="array" aca="1" ref="B178" ca="1">IF(INDEX($A:$A,MIN(IF(COMPILSAI&lt;&gt;"",IF(COUNTIF(B$1:B177,COMPILSAI)=0,ROW(COMPILSAI),ROWS(COMPILSAI)+ROW(COMPILSAI)))))=0,"",INDEX($A:$A,MIN(IF(COMPILSAI&lt;&gt;"",IF(COUNTIF(B$1:B177,COMPILSAI)=0,ROW(COMPILSAI),ROWS(COMPILSAI)+ROW(COMPILSAI))))))</f>
        <v/>
      </c>
      <c r="C178" s="25"/>
      <c r="D178" s="25"/>
      <c r="E178" s="25"/>
    </row>
    <row r="179" spans="1:5">
      <c r="A179" s="5" t="str">
        <f t="array" aca="1" ref="A179" ca="1">IF(ROWS($2:179)&lt;=COUNTA(SAISONS),INDEX(SAISONS,SMALL(IF(SAISONS&lt;&gt;"",ROW(INDIRECT("1:"&amp;ROWS(SAISONS)))),ROWS($2:179)),MOD(SMALL(IF(SAISONS&lt;&gt;"",ROW(INDIRECT("1:"&amp;ROWS(SAISONS)))*10^5+COLUMN(SAISONS)),ROWS($2:179)),10^5)-COLUMN(SAISONS)+1),"")</f>
        <v>Q2013</v>
      </c>
      <c r="B179" s="5" t="str">
        <f t="array" aca="1" ref="B179" ca="1">IF(INDEX($A:$A,MIN(IF(COMPILSAI&lt;&gt;"",IF(COUNTIF(B$1:B178,COMPILSAI)=0,ROW(COMPILSAI),ROWS(COMPILSAI)+ROW(COMPILSAI)))))=0,"",INDEX($A:$A,MIN(IF(COMPILSAI&lt;&gt;"",IF(COUNTIF(B$1:B178,COMPILSAI)=0,ROW(COMPILSAI),ROWS(COMPILSAI)+ROW(COMPILSAI))))))</f>
        <v/>
      </c>
      <c r="C179" s="25"/>
      <c r="D179" s="25"/>
      <c r="E179" s="25"/>
    </row>
    <row r="180" spans="1:5">
      <c r="A180" s="5" t="str">
        <f t="array" aca="1" ref="A180" ca="1">IF(ROWS($2:180)&lt;=COUNTA(SAISONS),INDEX(SAISONS,SMALL(IF(SAISONS&lt;&gt;"",ROW(INDIRECT("1:"&amp;ROWS(SAISONS)))),ROWS($2:180)),MOD(SMALL(IF(SAISONS&lt;&gt;"",ROW(INDIRECT("1:"&amp;ROWS(SAISONS)))*10^5+COLUMN(SAISONS)),ROWS($2:180)),10^5)-COLUMN(SAISONS)+1),"")</f>
        <v>I2012</v>
      </c>
      <c r="B180" s="5" t="str">
        <f t="array" aca="1" ref="B180" ca="1">IF(INDEX($A:$A,MIN(IF(COMPILSAI&lt;&gt;"",IF(COUNTIF(B$1:B179,COMPILSAI)=0,ROW(COMPILSAI),ROWS(COMPILSAI)+ROW(COMPILSAI)))))=0,"",INDEX($A:$A,MIN(IF(COMPILSAI&lt;&gt;"",IF(COUNTIF(B$1:B179,COMPILSAI)=0,ROW(COMPILSAI),ROWS(COMPILSAI)+ROW(COMPILSAI))))))</f>
        <v/>
      </c>
      <c r="C180" s="25"/>
      <c r="D180" s="25"/>
      <c r="E180" s="25"/>
    </row>
    <row r="181" spans="1:5">
      <c r="A181" s="5" t="str">
        <f t="array" aca="1" ref="A181" ca="1">IF(ROWS($2:181)&lt;=COUNTA(SAISONS),INDEX(SAISONS,SMALL(IF(SAISONS&lt;&gt;"",ROW(INDIRECT("1:"&amp;ROWS(SAISONS)))),ROWS($2:181)),MOD(SMALL(IF(SAISONS&lt;&gt;"",ROW(INDIRECT("1:"&amp;ROWS(SAISONS)))*10^5+COLUMN(SAISONS)),ROWS($2:181)),10^5)-COLUMN(SAISONS)+1),"")</f>
        <v>W2011</v>
      </c>
      <c r="B181" s="5" t="str">
        <f t="array" aca="1" ref="B181" ca="1">IF(INDEX($A:$A,MIN(IF(COMPILSAI&lt;&gt;"",IF(COUNTIF(B$1:B180,COMPILSAI)=0,ROW(COMPILSAI),ROWS(COMPILSAI)+ROW(COMPILSAI)))))=0,"",INDEX($A:$A,MIN(IF(COMPILSAI&lt;&gt;"",IF(COUNTIF(B$1:B180,COMPILSAI)=0,ROW(COMPILSAI),ROWS(COMPILSAI)+ROW(COMPILSAI))))))</f>
        <v/>
      </c>
      <c r="C181" s="25"/>
      <c r="D181" s="25"/>
      <c r="E181" s="25"/>
    </row>
    <row r="182" spans="1:5">
      <c r="A182" s="5" t="str">
        <f t="array" aca="1" ref="A182" ca="1">IF(ROWS($2:182)&lt;=COUNTA(SAISONS),INDEX(SAISONS,SMALL(IF(SAISONS&lt;&gt;"",ROW(INDIRECT("1:"&amp;ROWS(SAISONS)))),ROWS($2:182)),MOD(SMALL(IF(SAISONS&lt;&gt;"",ROW(INDIRECT("1:"&amp;ROWS(SAISONS)))*10^5+COLUMN(SAISONS)),ROWS($2:182)),10^5)-COLUMN(SAISONS)+1),"")</f>
        <v>012013</v>
      </c>
      <c r="B182" s="5" t="str">
        <f t="array" aca="1" ref="B182" ca="1">IF(INDEX($A:$A,MIN(IF(COMPILSAI&lt;&gt;"",IF(COUNTIF(B$1:B181,COMPILSAI)=0,ROW(COMPILSAI),ROWS(COMPILSAI)+ROW(COMPILSAI)))))=0,"",INDEX($A:$A,MIN(IF(COMPILSAI&lt;&gt;"",IF(COUNTIF(B$1:B181,COMPILSAI)=0,ROW(COMPILSAI),ROWS(COMPILSAI)+ROW(COMPILSAI))))))</f>
        <v/>
      </c>
      <c r="C182" s="25"/>
      <c r="D182" s="25"/>
      <c r="E182" s="25"/>
    </row>
    <row r="183" spans="1:5">
      <c r="A183" s="5" t="str">
        <f t="array" aca="1" ref="A183" ca="1">IF(ROWS($2:183)&lt;=COUNTA(SAISONS),INDEX(SAISONS,SMALL(IF(SAISONS&lt;&gt;"",ROW(INDIRECT("1:"&amp;ROWS(SAISONS)))),ROWS($2:183)),MOD(SMALL(IF(SAISONS&lt;&gt;"",ROW(INDIRECT("1:"&amp;ROWS(SAISONS)))*10^5+COLUMN(SAISONS)),ROWS($2:183)),10^5)-COLUMN(SAISONS)+1),"")</f>
        <v>I2010</v>
      </c>
      <c r="B183" s="5" t="str">
        <f t="array" aca="1" ref="B183" ca="1">IF(INDEX($A:$A,MIN(IF(COMPILSAI&lt;&gt;"",IF(COUNTIF(B$1:B182,COMPILSAI)=0,ROW(COMPILSAI),ROWS(COMPILSAI)+ROW(COMPILSAI)))))=0,"",INDEX($A:$A,MIN(IF(COMPILSAI&lt;&gt;"",IF(COUNTIF(B$1:B182,COMPILSAI)=0,ROW(COMPILSAI),ROWS(COMPILSAI)+ROW(COMPILSAI))))))</f>
        <v/>
      </c>
      <c r="C183" s="25"/>
      <c r="D183" s="25"/>
      <c r="E183" s="25"/>
    </row>
    <row r="184" spans="1:5">
      <c r="A184" s="5" t="str">
        <f t="array" aca="1" ref="A184" ca="1">IF(ROWS($2:184)&lt;=COUNTA(SAISONS),INDEX(SAISONS,SMALL(IF(SAISONS&lt;&gt;"",ROW(INDIRECT("1:"&amp;ROWS(SAISONS)))),ROWS($2:184)),MOD(SMALL(IF(SAISONS&lt;&gt;"",ROW(INDIRECT("1:"&amp;ROWS(SAISONS)))*10^5+COLUMN(SAISONS)),ROWS($2:184)),10^5)-COLUMN(SAISONS)+1),"")</f>
        <v>Z2011</v>
      </c>
      <c r="B184" s="5" t="str">
        <f t="array" aca="1" ref="B184" ca="1">IF(INDEX($A:$A,MIN(IF(COMPILSAI&lt;&gt;"",IF(COUNTIF(B$1:B183,COMPILSAI)=0,ROW(COMPILSAI),ROWS(COMPILSAI)+ROW(COMPILSAI)))))=0,"",INDEX($A:$A,MIN(IF(COMPILSAI&lt;&gt;"",IF(COUNTIF(B$1:B183,COMPILSAI)=0,ROW(COMPILSAI),ROWS(COMPILSAI)+ROW(COMPILSAI))))))</f>
        <v/>
      </c>
      <c r="C184" s="25"/>
      <c r="D184" s="25"/>
      <c r="E184" s="25"/>
    </row>
    <row r="185" spans="1:5">
      <c r="A185" s="5" t="str">
        <f t="array" aca="1" ref="A185" ca="1">IF(ROWS($2:185)&lt;=COUNTA(SAISONS),INDEX(SAISONS,SMALL(IF(SAISONS&lt;&gt;"",ROW(INDIRECT("1:"&amp;ROWS(SAISONS)))),ROWS($2:185)),MOD(SMALL(IF(SAISONS&lt;&gt;"",ROW(INDIRECT("1:"&amp;ROWS(SAISONS)))*10^5+COLUMN(SAISONS)),ROWS($2:185)),10^5)-COLUMN(SAISONS)+1),"")</f>
        <v>022013</v>
      </c>
      <c r="B185" s="5" t="str">
        <f t="array" aca="1" ref="B185" ca="1">IF(INDEX($A:$A,MIN(IF(COMPILSAI&lt;&gt;"",IF(COUNTIF(B$1:B184,COMPILSAI)=0,ROW(COMPILSAI),ROWS(COMPILSAI)+ROW(COMPILSAI)))))=0,"",INDEX($A:$A,MIN(IF(COMPILSAI&lt;&gt;"",IF(COUNTIF(B$1:B184,COMPILSAI)=0,ROW(COMPILSAI),ROWS(COMPILSAI)+ROW(COMPILSAI))))))</f>
        <v/>
      </c>
      <c r="C185" s="25"/>
      <c r="D185" s="25"/>
      <c r="E185" s="25"/>
    </row>
    <row r="186" spans="1:5">
      <c r="A186" s="5" t="str">
        <f t="array" aca="1" ref="A186" ca="1">IF(ROWS($2:186)&lt;=COUNTA(SAISONS),INDEX(SAISONS,SMALL(IF(SAISONS&lt;&gt;"",ROW(INDIRECT("1:"&amp;ROWS(SAISONS)))),ROWS($2:186)),MOD(SMALL(IF(SAISONS&lt;&gt;"",ROW(INDIRECT("1:"&amp;ROWS(SAISONS)))*10^5+COLUMN(SAISONS)),ROWS($2:186)),10^5)-COLUMN(SAISONS)+1),"")</f>
        <v>W2011</v>
      </c>
      <c r="B186" s="5" t="str">
        <f t="array" aca="1" ref="B186" ca="1">IF(INDEX($A:$A,MIN(IF(COMPILSAI&lt;&gt;"",IF(COUNTIF(B$1:B185,COMPILSAI)=0,ROW(COMPILSAI),ROWS(COMPILSAI)+ROW(COMPILSAI)))))=0,"",INDEX($A:$A,MIN(IF(COMPILSAI&lt;&gt;"",IF(COUNTIF(B$1:B185,COMPILSAI)=0,ROW(COMPILSAI),ROWS(COMPILSAI)+ROW(COMPILSAI))))))</f>
        <v/>
      </c>
      <c r="C186" s="25"/>
      <c r="D186" s="25"/>
      <c r="E186" s="25"/>
    </row>
    <row r="187" spans="1:5">
      <c r="A187" s="5" t="str">
        <f t="array" aca="1" ref="A187" ca="1">IF(ROWS($2:187)&lt;=COUNTA(SAISONS),INDEX(SAISONS,SMALL(IF(SAISONS&lt;&gt;"",ROW(INDIRECT("1:"&amp;ROWS(SAISONS)))),ROWS($2:187)),MOD(SMALL(IF(SAISONS&lt;&gt;"",ROW(INDIRECT("1:"&amp;ROWS(SAISONS)))*10^5+COLUMN(SAISONS)),ROWS($2:187)),10^5)-COLUMN(SAISONS)+1),"")</f>
        <v>A2012</v>
      </c>
      <c r="B187" s="5" t="str">
        <f t="array" aca="1" ref="B187" ca="1">IF(INDEX($A:$A,MIN(IF(COMPILSAI&lt;&gt;"",IF(COUNTIF(B$1:B186,COMPILSAI)=0,ROW(COMPILSAI),ROWS(COMPILSAI)+ROW(COMPILSAI)))))=0,"",INDEX($A:$A,MIN(IF(COMPILSAI&lt;&gt;"",IF(COUNTIF(B$1:B186,COMPILSAI)=0,ROW(COMPILSAI),ROWS(COMPILSAI)+ROW(COMPILSAI))))))</f>
        <v/>
      </c>
      <c r="C187" s="25"/>
      <c r="D187" s="25"/>
      <c r="E187" s="25"/>
    </row>
    <row r="188" spans="1:5">
      <c r="A188" s="5" t="str">
        <f t="array" aca="1" ref="A188" ca="1">IF(ROWS($2:188)&lt;=COUNTA(SAISONS),INDEX(SAISONS,SMALL(IF(SAISONS&lt;&gt;"",ROW(INDIRECT("1:"&amp;ROWS(SAISONS)))),ROWS($2:188)),MOD(SMALL(IF(SAISONS&lt;&gt;"",ROW(INDIRECT("1:"&amp;ROWS(SAISONS)))*10^5+COLUMN(SAISONS)),ROWS($2:188)),10^5)-COLUMN(SAISONS)+1),"")</f>
        <v>032013</v>
      </c>
      <c r="B188" s="5" t="str">
        <f t="array" aca="1" ref="B188" ca="1">IF(INDEX($A:$A,MIN(IF(COMPILSAI&lt;&gt;"",IF(COUNTIF(B$1:B187,COMPILSAI)=0,ROW(COMPILSAI),ROWS(COMPILSAI)+ROW(COMPILSAI)))))=0,"",INDEX($A:$A,MIN(IF(COMPILSAI&lt;&gt;"",IF(COUNTIF(B$1:B187,COMPILSAI)=0,ROW(COMPILSAI),ROWS(COMPILSAI)+ROW(COMPILSAI))))))</f>
        <v/>
      </c>
      <c r="C188" s="25"/>
      <c r="D188" s="25"/>
      <c r="E188" s="25"/>
    </row>
    <row r="189" spans="1:5">
      <c r="A189" s="5" t="str">
        <f t="array" aca="1" ref="A189" ca="1">IF(ROWS($2:189)&lt;=COUNTA(SAISONS),INDEX(SAISONS,SMALL(IF(SAISONS&lt;&gt;"",ROW(INDIRECT("1:"&amp;ROWS(SAISONS)))),ROWS($2:189)),MOD(SMALL(IF(SAISONS&lt;&gt;"",ROW(INDIRECT("1:"&amp;ROWS(SAISONS)))*10^5+COLUMN(SAISONS)),ROWS($2:189)),10^5)-COLUMN(SAISONS)+1),"")</f>
        <v>Y2011</v>
      </c>
      <c r="B189" s="5" t="str">
        <f t="array" aca="1" ref="B189" ca="1">IF(INDEX($A:$A,MIN(IF(COMPILSAI&lt;&gt;"",IF(COUNTIF(B$1:B188,COMPILSAI)=0,ROW(COMPILSAI),ROWS(COMPILSAI)+ROW(COMPILSAI)))))=0,"",INDEX($A:$A,MIN(IF(COMPILSAI&lt;&gt;"",IF(COUNTIF(B$1:B188,COMPILSAI)=0,ROW(COMPILSAI),ROWS(COMPILSAI)+ROW(COMPILSAI))))))</f>
        <v/>
      </c>
      <c r="C189" s="25"/>
      <c r="D189" s="25"/>
      <c r="E189" s="25"/>
    </row>
    <row r="190" spans="1:5">
      <c r="A190" s="5" t="str">
        <f t="array" aca="1" ref="A190" ca="1">IF(ROWS($2:190)&lt;=COUNTA(SAISONS),INDEX(SAISONS,SMALL(IF(SAISONS&lt;&gt;"",ROW(INDIRECT("1:"&amp;ROWS(SAISONS)))),ROWS($2:190)),MOD(SMALL(IF(SAISONS&lt;&gt;"",ROW(INDIRECT("1:"&amp;ROWS(SAISONS)))*10^5+COLUMN(SAISONS)),ROWS($2:190)),10^5)-COLUMN(SAISONS)+1),"")</f>
        <v>B2012</v>
      </c>
      <c r="B190" s="5" t="str">
        <f t="array" aca="1" ref="B190" ca="1">IF(INDEX($A:$A,MIN(IF(COMPILSAI&lt;&gt;"",IF(COUNTIF(B$1:B189,COMPILSAI)=0,ROW(COMPILSAI),ROWS(COMPILSAI)+ROW(COMPILSAI)))))=0,"",INDEX($A:$A,MIN(IF(COMPILSAI&lt;&gt;"",IF(COUNTIF(B$1:B189,COMPILSAI)=0,ROW(COMPILSAI),ROWS(COMPILSAI)+ROW(COMPILSAI))))))</f>
        <v/>
      </c>
      <c r="C190" s="25"/>
      <c r="D190" s="25"/>
      <c r="E190" s="25"/>
    </row>
    <row r="191" spans="1:5">
      <c r="A191" s="5" t="str">
        <f t="array" aca="1" ref="A191" ca="1">IF(ROWS($2:191)&lt;=COUNTA(SAISONS),INDEX(SAISONS,SMALL(IF(SAISONS&lt;&gt;"",ROW(INDIRECT("1:"&amp;ROWS(SAISONS)))),ROWS($2:191)),MOD(SMALL(IF(SAISONS&lt;&gt;"",ROW(INDIRECT("1:"&amp;ROWS(SAISONS)))*10^5+COLUMN(SAISONS)),ROWS($2:191)),10^5)-COLUMN(SAISONS)+1),"")</f>
        <v>042013</v>
      </c>
      <c r="B191" s="5" t="str">
        <f t="array" aca="1" ref="B191" ca="1">IF(INDEX($A:$A,MIN(IF(COMPILSAI&lt;&gt;"",IF(COUNTIF(B$1:B190,COMPILSAI)=0,ROW(COMPILSAI),ROWS(COMPILSAI)+ROW(COMPILSAI)))))=0,"",INDEX($A:$A,MIN(IF(COMPILSAI&lt;&gt;"",IF(COUNTIF(B$1:B190,COMPILSAI)=0,ROW(COMPILSAI),ROWS(COMPILSAI)+ROW(COMPILSAI))))))</f>
        <v/>
      </c>
      <c r="C191" s="25"/>
      <c r="D191" s="25"/>
      <c r="E191" s="25"/>
    </row>
    <row r="192" spans="1:5">
      <c r="A192" s="5" t="str">
        <f t="array" aca="1" ref="A192" ca="1">IF(ROWS($2:192)&lt;=COUNTA(SAISONS),INDEX(SAISONS,SMALL(IF(SAISONS&lt;&gt;"",ROW(INDIRECT("1:"&amp;ROWS(SAISONS)))),ROWS($2:192)),MOD(SMALL(IF(SAISONS&lt;&gt;"",ROW(INDIRECT("1:"&amp;ROWS(SAISONS)))*10^5+COLUMN(SAISONS)),ROWS($2:192)),10^5)-COLUMN(SAISONS)+1),"")</f>
        <v>R2011</v>
      </c>
      <c r="B192" s="5" t="str">
        <f t="array" aca="1" ref="B192" ca="1">IF(INDEX($A:$A,MIN(IF(COMPILSAI&lt;&gt;"",IF(COUNTIF(B$1:B191,COMPILSAI)=0,ROW(COMPILSAI),ROWS(COMPILSAI)+ROW(COMPILSAI)))))=0,"",INDEX($A:$A,MIN(IF(COMPILSAI&lt;&gt;"",IF(COUNTIF(B$1:B191,COMPILSAI)=0,ROW(COMPILSAI),ROWS(COMPILSAI)+ROW(COMPILSAI))))))</f>
        <v/>
      </c>
      <c r="C192" s="25"/>
      <c r="D192" s="25"/>
      <c r="E192" s="25"/>
    </row>
    <row r="193" spans="1:5">
      <c r="A193" s="5" t="str">
        <f t="array" aca="1" ref="A193" ca="1">IF(ROWS($2:193)&lt;=COUNTA(SAISONS),INDEX(SAISONS,SMALL(IF(SAISONS&lt;&gt;"",ROW(INDIRECT("1:"&amp;ROWS(SAISONS)))),ROWS($2:193)),MOD(SMALL(IF(SAISONS&lt;&gt;"",ROW(INDIRECT("1:"&amp;ROWS(SAISONS)))*10^5+COLUMN(SAISONS)),ROWS($2:193)),10^5)-COLUMN(SAISONS)+1),"")</f>
        <v>C2012</v>
      </c>
      <c r="B193" s="5" t="str">
        <f t="array" aca="1" ref="B193" ca="1">IF(INDEX($A:$A,MIN(IF(COMPILSAI&lt;&gt;"",IF(COUNTIF(B$1:B192,COMPILSAI)=0,ROW(COMPILSAI),ROWS(COMPILSAI)+ROW(COMPILSAI)))))=0,"",INDEX($A:$A,MIN(IF(COMPILSAI&lt;&gt;"",IF(COUNTIF(B$1:B192,COMPILSAI)=0,ROW(COMPILSAI),ROWS(COMPILSAI)+ROW(COMPILSAI))))))</f>
        <v/>
      </c>
      <c r="C193" s="25"/>
      <c r="D193" s="25"/>
      <c r="E193" s="25"/>
    </row>
    <row r="194" spans="1:5">
      <c r="A194" s="5" t="str">
        <f t="array" aca="1" ref="A194" ca="1">IF(ROWS($2:194)&lt;=COUNTA(SAISONS),INDEX(SAISONS,SMALL(IF(SAISONS&lt;&gt;"",ROW(INDIRECT("1:"&amp;ROWS(SAISONS)))),ROWS($2:194)),MOD(SMALL(IF(SAISONS&lt;&gt;"",ROW(INDIRECT("1:"&amp;ROWS(SAISONS)))*10^5+COLUMN(SAISONS)),ROWS($2:194)),10^5)-COLUMN(SAISONS)+1),"")</f>
        <v>992013</v>
      </c>
      <c r="B194" s="5" t="str">
        <f t="array" aca="1" ref="B194" ca="1">IF(INDEX($A:$A,MIN(IF(COMPILSAI&lt;&gt;"",IF(COUNTIF(B$1:B193,COMPILSAI)=0,ROW(COMPILSAI),ROWS(COMPILSAI)+ROW(COMPILSAI)))))=0,"",INDEX($A:$A,MIN(IF(COMPILSAI&lt;&gt;"",IF(COUNTIF(B$1:B193,COMPILSAI)=0,ROW(COMPILSAI),ROWS(COMPILSAI)+ROW(COMPILSAI))))))</f>
        <v/>
      </c>
      <c r="C194" s="25"/>
      <c r="D194" s="25"/>
      <c r="E194" s="25"/>
    </row>
    <row r="195" spans="1:5">
      <c r="A195" s="5" t="str">
        <f t="array" aca="1" ref="A195" ca="1">IF(ROWS($2:195)&lt;=COUNTA(SAISONS),INDEX(SAISONS,SMALL(IF(SAISONS&lt;&gt;"",ROW(INDIRECT("1:"&amp;ROWS(SAISONS)))),ROWS($2:195)),MOD(SMALL(IF(SAISONS&lt;&gt;"",ROW(INDIRECT("1:"&amp;ROWS(SAISONS)))*10^5+COLUMN(SAISONS)),ROWS($2:195)),10^5)-COLUMN(SAISONS)+1),"")</f>
        <v>H2010</v>
      </c>
      <c r="B195" s="5" t="str">
        <f t="array" aca="1" ref="B195" ca="1">IF(INDEX($A:$A,MIN(IF(COMPILSAI&lt;&gt;"",IF(COUNTIF(B$1:B194,COMPILSAI)=0,ROW(COMPILSAI),ROWS(COMPILSAI)+ROW(COMPILSAI)))))=0,"",INDEX($A:$A,MIN(IF(COMPILSAI&lt;&gt;"",IF(COUNTIF(B$1:B194,COMPILSAI)=0,ROW(COMPILSAI),ROWS(COMPILSAI)+ROW(COMPILSAI))))))</f>
        <v/>
      </c>
      <c r="C195" s="25"/>
      <c r="D195" s="25"/>
      <c r="E195" s="25"/>
    </row>
    <row r="196" spans="1:5">
      <c r="A196" s="5" t="str">
        <f t="array" aca="1" ref="A196" ca="1">IF(ROWS($2:196)&lt;=COUNTA(SAISONS),INDEX(SAISONS,SMALL(IF(SAISONS&lt;&gt;"",ROW(INDIRECT("1:"&amp;ROWS(SAISONS)))),ROWS($2:196)),MOD(SMALL(IF(SAISONS&lt;&gt;"",ROW(INDIRECT("1:"&amp;ROWS(SAISONS)))*10^5+COLUMN(SAISONS)),ROWS($2:196)),10^5)-COLUMN(SAISONS)+1),"")</f>
        <v>Y2011</v>
      </c>
      <c r="B196" s="5" t="str">
        <f t="array" aca="1" ref="B196" ca="1">IF(INDEX($A:$A,MIN(IF(COMPILSAI&lt;&gt;"",IF(COUNTIF(B$1:B195,COMPILSAI)=0,ROW(COMPILSAI),ROWS(COMPILSAI)+ROW(COMPILSAI)))))=0,"",INDEX($A:$A,MIN(IF(COMPILSAI&lt;&gt;"",IF(COUNTIF(B$1:B195,COMPILSAI)=0,ROW(COMPILSAI),ROWS(COMPILSAI)+ROW(COMPILSAI))))))</f>
        <v/>
      </c>
      <c r="C196" s="25"/>
      <c r="D196" s="25"/>
      <c r="E196" s="25"/>
    </row>
    <row r="197" spans="1:5">
      <c r="A197" s="5" t="str">
        <f t="array" aca="1" ref="A197" ca="1">IF(ROWS($2:197)&lt;=COUNTA(SAISONS),INDEX(SAISONS,SMALL(IF(SAISONS&lt;&gt;"",ROW(INDIRECT("1:"&amp;ROWS(SAISONS)))),ROWS($2:197)),MOD(SMALL(IF(SAISONS&lt;&gt;"",ROW(INDIRECT("1:"&amp;ROWS(SAISONS)))*10^5+COLUMN(SAISONS)),ROWS($2:197)),10^5)-COLUMN(SAISONS)+1),"")</f>
        <v>052013</v>
      </c>
      <c r="B197" s="5" t="str">
        <f t="array" aca="1" ref="B197" ca="1">IF(INDEX($A:$A,MIN(IF(COMPILSAI&lt;&gt;"",IF(COUNTIF(B$1:B196,COMPILSAI)=0,ROW(COMPILSAI),ROWS(COMPILSAI)+ROW(COMPILSAI)))))=0,"",INDEX($A:$A,MIN(IF(COMPILSAI&lt;&gt;"",IF(COUNTIF(B$1:B196,COMPILSAI)=0,ROW(COMPILSAI),ROWS(COMPILSAI)+ROW(COMPILSAI))))))</f>
        <v/>
      </c>
      <c r="C197" s="25"/>
      <c r="D197" s="25"/>
      <c r="E197" s="25"/>
    </row>
    <row r="198" spans="1:5">
      <c r="A198" s="5" t="str">
        <f t="array" aca="1" ref="A198" ca="1">IF(ROWS($2:198)&lt;=COUNTA(SAISONS),INDEX(SAISONS,SMALL(IF(SAISONS&lt;&gt;"",ROW(INDIRECT("1:"&amp;ROWS(SAISONS)))),ROWS($2:198)),MOD(SMALL(IF(SAISONS&lt;&gt;"",ROW(INDIRECT("1:"&amp;ROWS(SAISONS)))*10^5+COLUMN(SAISONS)),ROWS($2:198)),10^5)-COLUMN(SAISONS)+1),"")</f>
        <v>R2009</v>
      </c>
      <c r="B198" s="5" t="str">
        <f t="array" aca="1" ref="B198" ca="1">IF(INDEX($A:$A,MIN(IF(COMPILSAI&lt;&gt;"",IF(COUNTIF(B$1:B197,COMPILSAI)=0,ROW(COMPILSAI),ROWS(COMPILSAI)+ROW(COMPILSAI)))))=0,"",INDEX($A:$A,MIN(IF(COMPILSAI&lt;&gt;"",IF(COUNTIF(B$1:B197,COMPILSAI)=0,ROW(COMPILSAI),ROWS(COMPILSAI)+ROW(COMPILSAI))))))</f>
        <v/>
      </c>
      <c r="C198" s="25"/>
      <c r="D198" s="25"/>
      <c r="E198" s="25"/>
    </row>
    <row r="199" spans="1:5">
      <c r="A199" s="5" t="str">
        <f t="array" aca="1" ref="A199" ca="1">IF(ROWS($2:199)&lt;=COUNTA(SAISONS),INDEX(SAISONS,SMALL(IF(SAISONS&lt;&gt;"",ROW(INDIRECT("1:"&amp;ROWS(SAISONS)))),ROWS($2:199)),MOD(SMALL(IF(SAISONS&lt;&gt;"",ROW(INDIRECT("1:"&amp;ROWS(SAISONS)))*10^5+COLUMN(SAISONS)),ROWS($2:199)),10^5)-COLUMN(SAISONS)+1),"")</f>
        <v>D2012</v>
      </c>
      <c r="B199" s="5" t="str">
        <f t="array" aca="1" ref="B199" ca="1">IF(INDEX($A:$A,MIN(IF(COMPILSAI&lt;&gt;"",IF(COUNTIF(B$1:B198,COMPILSAI)=0,ROW(COMPILSAI),ROWS(COMPILSAI)+ROW(COMPILSAI)))))=0,"",INDEX($A:$A,MIN(IF(COMPILSAI&lt;&gt;"",IF(COUNTIF(B$1:B198,COMPILSAI)=0,ROW(COMPILSAI),ROWS(COMPILSAI)+ROW(COMPILSAI))))))</f>
        <v/>
      </c>
      <c r="C199" s="25"/>
      <c r="D199" s="25"/>
      <c r="E199" s="25"/>
    </row>
    <row r="200" spans="1:5">
      <c r="A200" s="5" t="str">
        <f t="array" aca="1" ref="A200" ca="1">IF(ROWS($2:200)&lt;=COUNTA(SAISONS),INDEX(SAISONS,SMALL(IF(SAISONS&lt;&gt;"",ROW(INDIRECT("1:"&amp;ROWS(SAISONS)))),ROWS($2:200)),MOD(SMALL(IF(SAISONS&lt;&gt;"",ROW(INDIRECT("1:"&amp;ROWS(SAISONS)))*10^5+COLUMN(SAISONS)),ROWS($2:200)),10^5)-COLUMN(SAISONS)+1),"")</f>
        <v>R2013</v>
      </c>
      <c r="B200" s="5" t="str">
        <f t="array" aca="1" ref="B200" ca="1">IF(INDEX($A:$A,MIN(IF(COMPILSAI&lt;&gt;"",IF(COUNTIF(B$1:B199,COMPILSAI)=0,ROW(COMPILSAI),ROWS(COMPILSAI)+ROW(COMPILSAI)))))=0,"",INDEX($A:$A,MIN(IF(COMPILSAI&lt;&gt;"",IF(COUNTIF(B$1:B199,COMPILSAI)=0,ROW(COMPILSAI),ROWS(COMPILSAI)+ROW(COMPILSAI))))))</f>
        <v/>
      </c>
      <c r="C200" s="25"/>
      <c r="D200" s="25"/>
      <c r="E200" s="25"/>
    </row>
    <row r="201" spans="1:5">
      <c r="A201" s="5" t="str">
        <f t="array" aca="1" ref="A201" ca="1">IF(ROWS($2:201)&lt;=COUNTA(SAISONS),INDEX(SAISONS,SMALL(IF(SAISONS&lt;&gt;"",ROW(INDIRECT("1:"&amp;ROWS(SAISONS)))),ROWS($2:201)),MOD(SMALL(IF(SAISONS&lt;&gt;"",ROW(INDIRECT("1:"&amp;ROWS(SAISONS)))*10^5+COLUMN(SAISONS)),ROWS($2:201)),10^5)-COLUMN(SAISONS)+1),"")</f>
        <v>112013</v>
      </c>
      <c r="B201" s="5" t="str">
        <f t="array" aca="1" ref="B201" ca="1">IF(INDEX($A:$A,MIN(IF(COMPILSAI&lt;&gt;"",IF(COUNTIF(B$1:B200,COMPILSAI)=0,ROW(COMPILSAI),ROWS(COMPILSAI)+ROW(COMPILSAI)))))=0,"",INDEX($A:$A,MIN(IF(COMPILSAI&lt;&gt;"",IF(COUNTIF(B$1:B200,COMPILSAI)=0,ROW(COMPILSAI),ROWS(COMPILSAI)+ROW(COMPILSAI))))))</f>
        <v/>
      </c>
      <c r="C201" s="25"/>
      <c r="D201" s="25"/>
      <c r="E201" s="25"/>
    </row>
    <row r="202" spans="1:5">
      <c r="A202" s="5" t="str">
        <f t="array" aca="1" ref="A202" ca="1">IF(ROWS($2:202)&lt;=COUNTA(SAISONS),INDEX(SAISONS,SMALL(IF(SAISONS&lt;&gt;"",ROW(INDIRECT("1:"&amp;ROWS(SAISONS)))),ROWS($2:202)),MOD(SMALL(IF(SAISONS&lt;&gt;"",ROW(INDIRECT("1:"&amp;ROWS(SAISONS)))*10^5+COLUMN(SAISONS)),ROWS($2:202)),10^5)-COLUMN(SAISONS)+1),"")</f>
        <v>E2012</v>
      </c>
      <c r="B202" s="5" t="str">
        <f t="array" aca="1" ref="B202" ca="1">IF(INDEX($A:$A,MIN(IF(COMPILSAI&lt;&gt;"",IF(COUNTIF(B$1:B201,COMPILSAI)=0,ROW(COMPILSAI),ROWS(COMPILSAI)+ROW(COMPILSAI)))))=0,"",INDEX($A:$A,MIN(IF(COMPILSAI&lt;&gt;"",IF(COUNTIF(B$1:B201,COMPILSAI)=0,ROW(COMPILSAI),ROWS(COMPILSAI)+ROW(COMPILSAI))))))</f>
        <v/>
      </c>
      <c r="C202" s="25"/>
      <c r="D202" s="25"/>
      <c r="E202" s="25"/>
    </row>
    <row r="203" spans="1:5">
      <c r="A203" s="5" t="str">
        <f t="array" aca="1" ref="A203" ca="1">IF(ROWS($2:203)&lt;=COUNTA(SAISONS),INDEX(SAISONS,SMALL(IF(SAISONS&lt;&gt;"",ROW(INDIRECT("1:"&amp;ROWS(SAISONS)))),ROWS($2:203)),MOD(SMALL(IF(SAISONS&lt;&gt;"",ROW(INDIRECT("1:"&amp;ROWS(SAISONS)))*10^5+COLUMN(SAISONS)),ROWS($2:203)),10^5)-COLUMN(SAISONS)+1),"")</f>
        <v>S2013</v>
      </c>
      <c r="B203" s="5" t="str">
        <f t="array" aca="1" ref="B203" ca="1">IF(INDEX($A:$A,MIN(IF(COMPILSAI&lt;&gt;"",IF(COUNTIF(B$1:B202,COMPILSAI)=0,ROW(COMPILSAI),ROWS(COMPILSAI)+ROW(COMPILSAI)))))=0,"",INDEX($A:$A,MIN(IF(COMPILSAI&lt;&gt;"",IF(COUNTIF(B$1:B202,COMPILSAI)=0,ROW(COMPILSAI),ROWS(COMPILSAI)+ROW(COMPILSAI))))))</f>
        <v/>
      </c>
      <c r="C203" s="25"/>
      <c r="D203" s="25"/>
      <c r="E203" s="25"/>
    </row>
    <row r="204" spans="1:5">
      <c r="A204" s="5" t="str">
        <f t="array" aca="1" ref="A204" ca="1">IF(ROWS($2:204)&lt;=COUNTA(SAISONS),INDEX(SAISONS,SMALL(IF(SAISONS&lt;&gt;"",ROW(INDIRECT("1:"&amp;ROWS(SAISONS)))),ROWS($2:204)),MOD(SMALL(IF(SAISONS&lt;&gt;"",ROW(INDIRECT("1:"&amp;ROWS(SAISONS)))*10^5+COLUMN(SAISONS)),ROWS($2:204)),10^5)-COLUMN(SAISONS)+1),"")</f>
        <v>082014</v>
      </c>
      <c r="B204" s="5" t="str">
        <f t="array" aca="1" ref="B204" ca="1">IF(INDEX($A:$A,MIN(IF(COMPILSAI&lt;&gt;"",IF(COUNTIF(B$1:B203,COMPILSAI)=0,ROW(COMPILSAI),ROWS(COMPILSAI)+ROW(COMPILSAI)))))=0,"",INDEX($A:$A,MIN(IF(COMPILSAI&lt;&gt;"",IF(COUNTIF(B$1:B203,COMPILSAI)=0,ROW(COMPILSAI),ROWS(COMPILSAI)+ROW(COMPILSAI))))))</f>
        <v/>
      </c>
      <c r="C204" s="25"/>
      <c r="D204" s="25"/>
      <c r="E204" s="25"/>
    </row>
    <row r="205" spans="1:5">
      <c r="A205" s="5" t="str">
        <f t="array" aca="1" ref="A205" ca="1">IF(ROWS($2:205)&lt;=COUNTA(SAISONS),INDEX(SAISONS,SMALL(IF(SAISONS&lt;&gt;"",ROW(INDIRECT("1:"&amp;ROWS(SAISONS)))),ROWS($2:205)),MOD(SMALL(IF(SAISONS&lt;&gt;"",ROW(INDIRECT("1:"&amp;ROWS(SAISONS)))*10^5+COLUMN(SAISONS)),ROWS($2:205)),10^5)-COLUMN(SAISONS)+1),"")</f>
        <v>H2012</v>
      </c>
      <c r="B205" s="5" t="str">
        <f t="array" aca="1" ref="B205" ca="1">IF(INDEX($A:$A,MIN(IF(COMPILSAI&lt;&gt;"",IF(COUNTIF(B$1:B204,COMPILSAI)=0,ROW(COMPILSAI),ROWS(COMPILSAI)+ROW(COMPILSAI)))))=0,"",INDEX($A:$A,MIN(IF(COMPILSAI&lt;&gt;"",IF(COUNTIF(B$1:B204,COMPILSAI)=0,ROW(COMPILSAI),ROWS(COMPILSAI)+ROW(COMPILSAI))))))</f>
        <v/>
      </c>
      <c r="C205" s="25"/>
      <c r="D205" s="25"/>
      <c r="E205" s="25"/>
    </row>
    <row r="206" spans="1:5">
      <c r="A206" s="5" t="str">
        <f t="array" aca="1" ref="A206" ca="1">IF(ROWS($2:206)&lt;=COUNTA(SAISONS),INDEX(SAISONS,SMALL(IF(SAISONS&lt;&gt;"",ROW(INDIRECT("1:"&amp;ROWS(SAISONS)))),ROWS($2:206)),MOD(SMALL(IF(SAISONS&lt;&gt;"",ROW(INDIRECT("1:"&amp;ROWS(SAISONS)))*10^5+COLUMN(SAISONS)),ROWS($2:206)),10^5)-COLUMN(SAISONS)+1),"")</f>
        <v>062013</v>
      </c>
      <c r="B206" s="5" t="str">
        <f t="array" aca="1" ref="B206" ca="1">IF(INDEX($A:$A,MIN(IF(COMPILSAI&lt;&gt;"",IF(COUNTIF(B$1:B205,COMPILSAI)=0,ROW(COMPILSAI),ROWS(COMPILSAI)+ROW(COMPILSAI)))))=0,"",INDEX($A:$A,MIN(IF(COMPILSAI&lt;&gt;"",IF(COUNTIF(B$1:B205,COMPILSAI)=0,ROW(COMPILSAI),ROWS(COMPILSAI)+ROW(COMPILSAI))))))</f>
        <v/>
      </c>
      <c r="C206" s="25"/>
      <c r="D206" s="25"/>
      <c r="E206" s="25"/>
    </row>
    <row r="207" spans="1:5">
      <c r="A207" s="5" t="str">
        <f t="array" aca="1" ref="A207" ca="1">IF(ROWS($2:207)&lt;=COUNTA(SAISONS),INDEX(SAISONS,SMALL(IF(SAISONS&lt;&gt;"",ROW(INDIRECT("1:"&amp;ROWS(SAISONS)))),ROWS($2:207)),MOD(SMALL(IF(SAISONS&lt;&gt;"",ROW(INDIRECT("1:"&amp;ROWS(SAISONS)))*10^5+COLUMN(SAISONS)),ROWS($2:207)),10^5)-COLUMN(SAISONS)+1),"")</f>
        <v>122015</v>
      </c>
      <c r="B207" s="5" t="str">
        <f t="array" aca="1" ref="B207" ca="1">IF(INDEX($A:$A,MIN(IF(COMPILSAI&lt;&gt;"",IF(COUNTIF(B$1:B206,COMPILSAI)=0,ROW(COMPILSAI),ROWS(COMPILSAI)+ROW(COMPILSAI)))))=0,"",INDEX($A:$A,MIN(IF(COMPILSAI&lt;&gt;"",IF(COUNTIF(B$1:B206,COMPILSAI)=0,ROW(COMPILSAI),ROWS(COMPILSAI)+ROW(COMPILSAI))))))</f>
        <v/>
      </c>
      <c r="C207" s="25"/>
      <c r="D207" s="25"/>
      <c r="E207" s="25"/>
    </row>
    <row r="208" spans="1:5">
      <c r="A208" s="5" t="str">
        <f t="array" aca="1" ref="A208" ca="1">IF(ROWS($2:208)&lt;=COUNTA(SAISONS),INDEX(SAISONS,SMALL(IF(SAISONS&lt;&gt;"",ROW(INDIRECT("1:"&amp;ROWS(SAISONS)))),ROWS($2:208)),MOD(SMALL(IF(SAISONS&lt;&gt;"",ROW(INDIRECT("1:"&amp;ROWS(SAISONS)))*10^5+COLUMN(SAISONS)),ROWS($2:208)),10^5)-COLUMN(SAISONS)+1),"")</f>
        <v>_x0004_</v>
      </c>
      <c r="B208" s="5" t="str">
        <f t="array" aca="1" ref="B208" ca="1">IF(INDEX($A:$A,MIN(IF(COMPILSAI&lt;&gt;"",IF(COUNTIF(B$1:B207,COMPILSAI)=0,ROW(COMPILSAI),ROWS(COMPILSAI)+ROW(COMPILSAI)))))=0,"",INDEX($A:$A,MIN(IF(COMPILSAI&lt;&gt;"",IF(COUNTIF(B$1:B207,COMPILSAI)=0,ROW(COMPILSAI),ROWS(COMPILSAI)+ROW(COMPILSAI))))))</f>
        <v/>
      </c>
      <c r="C208" s="25"/>
      <c r="D208" s="25"/>
      <c r="E208" s="25"/>
    </row>
    <row r="209" spans="1:5">
      <c r="A209" s="5" t="str">
        <f t="array" aca="1" ref="A209" ca="1">IF(ROWS($2:209)&lt;=COUNTA(SAISONS),INDEX(SAISONS,SMALL(IF(SAISONS&lt;&gt;"",ROW(INDIRECT("1:"&amp;ROWS(SAISONS)))),ROWS($2:209)),MOD(SMALL(IF(SAISONS&lt;&gt;"",ROW(INDIRECT("1:"&amp;ROWS(SAISONS)))*10^5+COLUMN(SAISONS)),ROWS($2:209)),10^5)-COLUMN(SAISONS)+1),"")</f>
        <v>072013</v>
      </c>
      <c r="B209" s="5" t="str">
        <f t="array" aca="1" ref="B209" ca="1">IF(INDEX($A:$A,MIN(IF(COMPILSAI&lt;&gt;"",IF(COUNTIF(B$1:B208,COMPILSAI)=0,ROW(COMPILSAI),ROWS(COMPILSAI)+ROW(COMPILSAI)))))=0,"",INDEX($A:$A,MIN(IF(COMPILSAI&lt;&gt;"",IF(COUNTIF(B$1:B208,COMPILSAI)=0,ROW(COMPILSAI),ROWS(COMPILSAI)+ROW(COMPILSAI))))))</f>
        <v/>
      </c>
      <c r="C209" s="25"/>
      <c r="D209" s="25"/>
      <c r="E209" s="25"/>
    </row>
    <row r="210" spans="1:5">
      <c r="A210" s="5" t="str">
        <f t="array" aca="1" ref="A210" ca="1">IF(ROWS($2:210)&lt;=COUNTA(SAISONS),INDEX(SAISONS,SMALL(IF(SAISONS&lt;&gt;"",ROW(INDIRECT("1:"&amp;ROWS(SAISONS)))),ROWS($2:210)),MOD(SMALL(IF(SAISONS&lt;&gt;"",ROW(INDIRECT("1:"&amp;ROWS(SAISONS)))*10^5+COLUMN(SAISONS)),ROWS($2:210)),10^5)-COLUMN(SAISONS)+1),"")</f>
        <v>0115</v>
      </c>
      <c r="B210" s="5" t="str">
        <f t="array" aca="1" ref="B210" ca="1">IF(INDEX($A:$A,MIN(IF(COMPILSAI&lt;&gt;"",IF(COUNTIF(B$1:B209,COMPILSAI)=0,ROW(COMPILSAI),ROWS(COMPILSAI)+ROW(COMPILSAI)))))=0,"",INDEX($A:$A,MIN(IF(COMPILSAI&lt;&gt;"",IF(COUNTIF(B$1:B209,COMPILSAI)=0,ROW(COMPILSAI),ROWS(COMPILSAI)+ROW(COMPILSAI))))))</f>
        <v/>
      </c>
      <c r="C210" s="25"/>
      <c r="D210" s="25"/>
      <c r="E210" s="25"/>
    </row>
    <row r="211" spans="1:5">
      <c r="A211" s="5" t="str">
        <f t="array" aca="1" ref="A211" ca="1">IF(ROWS($2:211)&lt;=COUNTA(SAISONS),INDEX(SAISONS,SMALL(IF(SAISONS&lt;&gt;"",ROW(INDIRECT("1:"&amp;ROWS(SAISONS)))),ROWS($2:211)),MOD(SMALL(IF(SAISONS&lt;&gt;"",ROW(INDIRECT("1:"&amp;ROWS(SAISONS)))*10^5+COLUMN(SAISONS)),ROWS($2:211)),10^5)-COLUMN(SAISONS)+1),"")</f>
        <v>072012</v>
      </c>
      <c r="B211" s="5" t="str">
        <f t="array" aca="1" ref="B211" ca="1">IF(INDEX($A:$A,MIN(IF(COMPILSAI&lt;&gt;"",IF(COUNTIF(B$1:B210,COMPILSAI)=0,ROW(COMPILSAI),ROWS(COMPILSAI)+ROW(COMPILSAI)))))=0,"",INDEX($A:$A,MIN(IF(COMPILSAI&lt;&gt;"",IF(COUNTIF(B$1:B210,COMPILSAI)=0,ROW(COMPILSAI),ROWS(COMPILSAI)+ROW(COMPILSAI))))))</f>
        <v/>
      </c>
      <c r="C211" s="25"/>
      <c r="D211" s="25"/>
      <c r="E211" s="25"/>
    </row>
    <row r="212" spans="1:5">
      <c r="A212" s="5" t="str">
        <f t="array" aca="1" ref="A212" ca="1">IF(ROWS($2:212)&lt;=COUNTA(SAISONS),INDEX(SAISONS,SMALL(IF(SAISONS&lt;&gt;"",ROW(INDIRECT("1:"&amp;ROWS(SAISONS)))),ROWS($2:212)),MOD(SMALL(IF(SAISONS&lt;&gt;"",ROW(INDIRECT("1:"&amp;ROWS(SAISONS)))*10^5+COLUMN(SAISONS)),ROWS($2:212)),10^5)-COLUMN(SAISONS)+1),"")</f>
        <v>102013</v>
      </c>
      <c r="B212" s="5" t="str">
        <f t="array" aca="1" ref="B212" ca="1">IF(INDEX($A:$A,MIN(IF(COMPILSAI&lt;&gt;"",IF(COUNTIF(B$1:B211,COMPILSAI)=0,ROW(COMPILSAI),ROWS(COMPILSAI)+ROW(COMPILSAI)))))=0,"",INDEX($A:$A,MIN(IF(COMPILSAI&lt;&gt;"",IF(COUNTIF(B$1:B211,COMPILSAI)=0,ROW(COMPILSAI),ROWS(COMPILSAI)+ROW(COMPILSAI))))))</f>
        <v/>
      </c>
      <c r="C212" s="25"/>
      <c r="D212" s="25"/>
      <c r="E212" s="25"/>
    </row>
    <row r="213" spans="1:5">
      <c r="A213" s="5" t="str">
        <f t="array" aca="1" ref="A213" ca="1">IF(ROWS($2:213)&lt;=COUNTA(SAISONS),INDEX(SAISONS,SMALL(IF(SAISONS&lt;&gt;"",ROW(INDIRECT("1:"&amp;ROWS(SAISONS)))),ROWS($2:213)),MOD(SMALL(IF(SAISONS&lt;&gt;"",ROW(INDIRECT("1:"&amp;ROWS(SAISONS)))*10^5+COLUMN(SAISONS)),ROWS($2:213)),10^5)-COLUMN(SAISONS)+1),"")</f>
        <v>1214</v>
      </c>
      <c r="B213" s="5" t="str">
        <f t="array" aca="1" ref="B213" ca="1">IF(INDEX($A:$A,MIN(IF(COMPILSAI&lt;&gt;"",IF(COUNTIF(B$1:B212,COMPILSAI)=0,ROW(COMPILSAI),ROWS(COMPILSAI)+ROW(COMPILSAI)))))=0,"",INDEX($A:$A,MIN(IF(COMPILSAI&lt;&gt;"",IF(COUNTIF(B$1:B212,COMPILSAI)=0,ROW(COMPILSAI),ROWS(COMPILSAI)+ROW(COMPILSAI))))))</f>
        <v/>
      </c>
      <c r="C213" s="25"/>
      <c r="D213" s="25"/>
      <c r="E213" s="25"/>
    </row>
    <row r="214" spans="1:5">
      <c r="A214" s="5" t="str">
        <f t="array" aca="1" ref="A214" ca="1">IF(ROWS($2:214)&lt;=COUNTA(SAISONS),INDEX(SAISONS,SMALL(IF(SAISONS&lt;&gt;"",ROW(INDIRECT("1:"&amp;ROWS(SAISONS)))),ROWS($2:214)),MOD(SMALL(IF(SAISONS&lt;&gt;"",ROW(INDIRECT("1:"&amp;ROWS(SAISONS)))*10^5+COLUMN(SAISONS)),ROWS($2:214)),10^5)-COLUMN(SAISONS)+1),"")</f>
        <v>102012</v>
      </c>
      <c r="B214" s="5" t="str">
        <f t="array" aca="1" ref="B214" ca="1">IF(INDEX($A:$A,MIN(IF(COMPILSAI&lt;&gt;"",IF(COUNTIF(B$1:B213,COMPILSAI)=0,ROW(COMPILSAI),ROWS(COMPILSAI)+ROW(COMPILSAI)))))=0,"",INDEX($A:$A,MIN(IF(COMPILSAI&lt;&gt;"",IF(COUNTIF(B$1:B213,COMPILSAI)=0,ROW(COMPILSAI),ROWS(COMPILSAI)+ROW(COMPILSAI))))))</f>
        <v/>
      </c>
      <c r="C214" s="25"/>
      <c r="D214" s="25"/>
      <c r="E214" s="25"/>
    </row>
    <row r="215" spans="1:5">
      <c r="A215" s="5" t="str">
        <f t="array" aca="1" ref="A215" ca="1">IF(ROWS($2:215)&lt;=COUNTA(SAISONS),INDEX(SAISONS,SMALL(IF(SAISONS&lt;&gt;"",ROW(INDIRECT("1:"&amp;ROWS(SAISONS)))),ROWS($2:215)),MOD(SMALL(IF(SAISONS&lt;&gt;"",ROW(INDIRECT("1:"&amp;ROWS(SAISONS)))*10^5+COLUMN(SAISONS)),ROWS($2:215)),10^5)-COLUMN(SAISONS)+1),"")</f>
        <v>092013</v>
      </c>
      <c r="B215" s="5" t="str">
        <f t="array" aca="1" ref="B215" ca="1">IF(INDEX($A:$A,MIN(IF(COMPILSAI&lt;&gt;"",IF(COUNTIF(B$1:B214,COMPILSAI)=0,ROW(COMPILSAI),ROWS(COMPILSAI)+ROW(COMPILSAI)))))=0,"",INDEX($A:$A,MIN(IF(COMPILSAI&lt;&gt;"",IF(COUNTIF(B$1:B214,COMPILSAI)=0,ROW(COMPILSAI),ROWS(COMPILSAI)+ROW(COMPILSAI))))))</f>
        <v/>
      </c>
      <c r="C215" s="25"/>
      <c r="D215" s="25"/>
      <c r="E215" s="25"/>
    </row>
    <row r="216" spans="1:5">
      <c r="A216" s="5" t="str">
        <f t="array" aca="1" ref="A216" ca="1">IF(ROWS($2:216)&lt;=COUNTA(SAISONS),INDEX(SAISONS,SMALL(IF(SAISONS&lt;&gt;"",ROW(INDIRECT("1:"&amp;ROWS(SAISONS)))),ROWS($2:216)),MOD(SMALL(IF(SAISONS&lt;&gt;"",ROW(INDIRECT("1:"&amp;ROWS(SAISONS)))*10^5+COLUMN(SAISONS)),ROWS($2:216)),10^5)-COLUMN(SAISONS)+1),"")</f>
        <v>0215</v>
      </c>
      <c r="B216" s="5" t="str">
        <f t="array" aca="1" ref="B216" ca="1">IF(INDEX($A:$A,MIN(IF(COMPILSAI&lt;&gt;"",IF(COUNTIF(B$1:B215,COMPILSAI)=0,ROW(COMPILSAI),ROWS(COMPILSAI)+ROW(COMPILSAI)))))=0,"",INDEX($A:$A,MIN(IF(COMPILSAI&lt;&gt;"",IF(COUNTIF(B$1:B215,COMPILSAI)=0,ROW(COMPILSAI),ROWS(COMPILSAI)+ROW(COMPILSAI))))))</f>
        <v/>
      </c>
      <c r="C216" s="25"/>
      <c r="D216" s="25"/>
      <c r="E216" s="25"/>
    </row>
    <row r="217" spans="1:5">
      <c r="A217" s="5" t="str">
        <f t="array" aca="1" ref="A217" ca="1">IF(ROWS($2:217)&lt;=COUNTA(SAISONS),INDEX(SAISONS,SMALL(IF(SAISONS&lt;&gt;"",ROW(INDIRECT("1:"&amp;ROWS(SAISONS)))),ROWS($2:217)),MOD(SMALL(IF(SAISONS&lt;&gt;"",ROW(INDIRECT("1:"&amp;ROWS(SAISONS)))*10^5+COLUMN(SAISONS)),ROWS($2:217)),10^5)-COLUMN(SAISONS)+1),"")</f>
        <v>082012</v>
      </c>
      <c r="B217" s="5" t="str">
        <f t="array" aca="1" ref="B217" ca="1">IF(INDEX($A:$A,MIN(IF(COMPILSAI&lt;&gt;"",IF(COUNTIF(B$1:B216,COMPILSAI)=0,ROW(COMPILSAI),ROWS(COMPILSAI)+ROW(COMPILSAI)))))=0,"",INDEX($A:$A,MIN(IF(COMPILSAI&lt;&gt;"",IF(COUNTIF(B$1:B216,COMPILSAI)=0,ROW(COMPILSAI),ROWS(COMPILSAI)+ROW(COMPILSAI))))))</f>
        <v/>
      </c>
      <c r="C217" s="25"/>
      <c r="D217" s="25"/>
      <c r="E217" s="25"/>
    </row>
    <row r="218" spans="1:5">
      <c r="A218" s="5" t="str">
        <f t="array" aca="1" ref="A218" ca="1">IF(ROWS($2:218)&lt;=COUNTA(SAISONS),INDEX(SAISONS,SMALL(IF(SAISONS&lt;&gt;"",ROW(INDIRECT("1:"&amp;ROWS(SAISONS)))),ROWS($2:218)),MOD(SMALL(IF(SAISONS&lt;&gt;"",ROW(INDIRECT("1:"&amp;ROWS(SAISONS)))*10^5+COLUMN(SAISONS)),ROWS($2:218)),10^5)-COLUMN(SAISONS)+1),"")</f>
        <v>082013</v>
      </c>
      <c r="B218" s="5" t="str">
        <f t="array" aca="1" ref="B218" ca="1">IF(INDEX($A:$A,MIN(IF(COMPILSAI&lt;&gt;"",IF(COUNTIF(B$1:B217,COMPILSAI)=0,ROW(COMPILSAI),ROWS(COMPILSAI)+ROW(COMPILSAI)))))=0,"",INDEX($A:$A,MIN(IF(COMPILSAI&lt;&gt;"",IF(COUNTIF(B$1:B217,COMPILSAI)=0,ROW(COMPILSAI),ROWS(COMPILSAI)+ROW(COMPILSAI))))))</f>
        <v/>
      </c>
      <c r="C218" s="25"/>
      <c r="D218" s="25"/>
      <c r="E218" s="25"/>
    </row>
    <row r="219" spans="1:5">
      <c r="A219" s="5" t="str">
        <f t="array" aca="1" ref="A219" ca="1">IF(ROWS($2:219)&lt;=COUNTA(SAISONS),INDEX(SAISONS,SMALL(IF(SAISONS&lt;&gt;"",ROW(INDIRECT("1:"&amp;ROWS(SAISONS)))),ROWS($2:219)),MOD(SMALL(IF(SAISONS&lt;&gt;"",ROW(INDIRECT("1:"&amp;ROWS(SAISONS)))*10^5+COLUMN(SAISONS)),ROWS($2:219)),10^5)-COLUMN(SAISONS)+1),"")</f>
        <v>022015</v>
      </c>
      <c r="B219" s="5" t="str">
        <f t="array" aca="1" ref="B219" ca="1">IF(INDEX($A:$A,MIN(IF(COMPILSAI&lt;&gt;"",IF(COUNTIF(B$1:B218,COMPILSAI)=0,ROW(COMPILSAI),ROWS(COMPILSAI)+ROW(COMPILSAI)))))=0,"",INDEX($A:$A,MIN(IF(COMPILSAI&lt;&gt;"",IF(COUNTIF(B$1:B218,COMPILSAI)=0,ROW(COMPILSAI),ROWS(COMPILSAI)+ROW(COMPILSAI))))))</f>
        <v/>
      </c>
      <c r="C219" s="25"/>
      <c r="D219" s="25"/>
      <c r="E219" s="25"/>
    </row>
    <row r="220" spans="1:5">
      <c r="A220" s="5" t="str">
        <f t="array" aca="1" ref="A220" ca="1">IF(ROWS($2:220)&lt;=COUNTA(SAISONS),INDEX(SAISONS,SMALL(IF(SAISONS&lt;&gt;"",ROW(INDIRECT("1:"&amp;ROWS(SAISONS)))),ROWS($2:220)),MOD(SMALL(IF(SAISONS&lt;&gt;"",ROW(INDIRECT("1:"&amp;ROWS(SAISONS)))*10^5+COLUMN(SAISONS)),ROWS($2:220)),10^5)-COLUMN(SAISONS)+1),"")</f>
        <v>092012</v>
      </c>
      <c r="B220" s="5" t="str">
        <f t="array" aca="1" ref="B220" ca="1">IF(INDEX($A:$A,MIN(IF(COMPILSAI&lt;&gt;"",IF(COUNTIF(B$1:B219,COMPILSAI)=0,ROW(COMPILSAI),ROWS(COMPILSAI)+ROW(COMPILSAI)))))=0,"",INDEX($A:$A,MIN(IF(COMPILSAI&lt;&gt;"",IF(COUNTIF(B$1:B219,COMPILSAI)=0,ROW(COMPILSAI),ROWS(COMPILSAI)+ROW(COMPILSAI))))))</f>
        <v/>
      </c>
      <c r="C220" s="25"/>
      <c r="D220" s="25"/>
      <c r="E220" s="25"/>
    </row>
    <row r="221" spans="1:5">
      <c r="A221" s="5" t="str">
        <f t="array" aca="1" ref="A221" ca="1">IF(ROWS($2:221)&lt;=COUNTA(SAISONS),INDEX(SAISONS,SMALL(IF(SAISONS&lt;&gt;"",ROW(INDIRECT("1:"&amp;ROWS(SAISONS)))),ROWS($2:221)),MOD(SMALL(IF(SAISONS&lt;&gt;"",ROW(INDIRECT("1:"&amp;ROWS(SAISONS)))*10^5+COLUMN(SAISONS)),ROWS($2:221)),10^5)-COLUMN(SAISONS)+1),"")</f>
        <v>112013</v>
      </c>
      <c r="B221" s="5" t="str">
        <f t="array" aca="1" ref="B221" ca="1">IF(INDEX($A:$A,MIN(IF(COMPILSAI&lt;&gt;"",IF(COUNTIF(B$1:B220,COMPILSAI)=0,ROW(COMPILSAI),ROWS(COMPILSAI)+ROW(COMPILSAI)))))=0,"",INDEX($A:$A,MIN(IF(COMPILSAI&lt;&gt;"",IF(COUNTIF(B$1:B220,COMPILSAI)=0,ROW(COMPILSAI),ROWS(COMPILSAI)+ROW(COMPILSAI))))))</f>
        <v/>
      </c>
      <c r="C221" s="25"/>
      <c r="D221" s="25"/>
      <c r="E221" s="25"/>
    </row>
    <row r="222" spans="1:5">
      <c r="A222" s="5" t="str">
        <f t="array" aca="1" ref="A222" ca="1">IF(ROWS($2:222)&lt;=COUNTA(SAISONS),INDEX(SAISONS,SMALL(IF(SAISONS&lt;&gt;"",ROW(INDIRECT("1:"&amp;ROWS(SAISONS)))),ROWS($2:222)),MOD(SMALL(IF(SAISONS&lt;&gt;"",ROW(INDIRECT("1:"&amp;ROWS(SAISONS)))*10^5+COLUMN(SAISONS)),ROWS($2:222)),10^5)-COLUMN(SAISONS)+1),"")</f>
        <v>0315</v>
      </c>
      <c r="B222" s="5" t="str">
        <f t="array" aca="1" ref="B222" ca="1">IF(INDEX($A:$A,MIN(IF(COMPILSAI&lt;&gt;"",IF(COUNTIF(B$1:B221,COMPILSAI)=0,ROW(COMPILSAI),ROWS(COMPILSAI)+ROW(COMPILSAI)))))=0,"",INDEX($A:$A,MIN(IF(COMPILSAI&lt;&gt;"",IF(COUNTIF(B$1:B221,COMPILSAI)=0,ROW(COMPILSAI),ROWS(COMPILSAI)+ROW(COMPILSAI))))))</f>
        <v/>
      </c>
      <c r="C222" s="25"/>
      <c r="D222" s="25"/>
      <c r="E222" s="25"/>
    </row>
    <row r="223" spans="1:5">
      <c r="A223" s="5" t="str">
        <f t="array" aca="1" ref="A223" ca="1">IF(ROWS($2:223)&lt;=COUNTA(SAISONS),INDEX(SAISONS,SMALL(IF(SAISONS&lt;&gt;"",ROW(INDIRECT("1:"&amp;ROWS(SAISONS)))),ROWS($2:223)),MOD(SMALL(IF(SAISONS&lt;&gt;"",ROW(INDIRECT("1:"&amp;ROWS(SAISONS)))*10^5+COLUMN(SAISONS)),ROWS($2:223)),10^5)-COLUMN(SAISONS)+1),"")</f>
        <v>112012</v>
      </c>
      <c r="B223" s="5" t="str">
        <f t="array" aca="1" ref="B223" ca="1">IF(INDEX($A:$A,MIN(IF(COMPILSAI&lt;&gt;"",IF(COUNTIF(B$1:B222,COMPILSAI)=0,ROW(COMPILSAI),ROWS(COMPILSAI)+ROW(COMPILSAI)))))=0,"",INDEX($A:$A,MIN(IF(COMPILSAI&lt;&gt;"",IF(COUNTIF(B$1:B222,COMPILSAI)=0,ROW(COMPILSAI),ROWS(COMPILSAI)+ROW(COMPILSAI))))))</f>
        <v/>
      </c>
      <c r="C223" s="25"/>
      <c r="D223" s="25"/>
      <c r="E223" s="25"/>
    </row>
    <row r="224" spans="1:5">
      <c r="A224" s="5" t="str">
        <f t="array" aca="1" ref="A224" ca="1">IF(ROWS($2:224)&lt;=COUNTA(SAISONS),INDEX(SAISONS,SMALL(IF(SAISONS&lt;&gt;"",ROW(INDIRECT("1:"&amp;ROWS(SAISONS)))),ROWS($2:224)),MOD(SMALL(IF(SAISONS&lt;&gt;"",ROW(INDIRECT("1:"&amp;ROWS(SAISONS)))*10^5+COLUMN(SAISONS)),ROWS($2:224)),10^5)-COLUMN(SAISONS)+1),"")</f>
        <v>0812013</v>
      </c>
      <c r="B224" s="5" t="str">
        <f t="array" aca="1" ref="B224" ca="1">IF(INDEX($A:$A,MIN(IF(COMPILSAI&lt;&gt;"",IF(COUNTIF(B$1:B223,COMPILSAI)=0,ROW(COMPILSAI),ROWS(COMPILSAI)+ROW(COMPILSAI)))))=0,"",INDEX($A:$A,MIN(IF(COMPILSAI&lt;&gt;"",IF(COUNTIF(B$1:B223,COMPILSAI)=0,ROW(COMPILSAI),ROWS(COMPILSAI)+ROW(COMPILSAI))))))</f>
        <v/>
      </c>
      <c r="C224" s="25"/>
      <c r="D224" s="25"/>
      <c r="E224" s="25"/>
    </row>
    <row r="225" spans="1:5">
      <c r="A225" s="5" t="str">
        <f t="array" aca="1" ref="A225" ca="1">IF(ROWS($2:225)&lt;=COUNTA(SAISONS),INDEX(SAISONS,SMALL(IF(SAISONS&lt;&gt;"",ROW(INDIRECT("1:"&amp;ROWS(SAISONS)))),ROWS($2:225)),MOD(SMALL(IF(SAISONS&lt;&gt;"",ROW(INDIRECT("1:"&amp;ROWS(SAISONS)))*10^5+COLUMN(SAISONS)),ROWS($2:225)),10^5)-COLUMN(SAISONS)+1),"")</f>
        <v>032015</v>
      </c>
      <c r="B225" s="5" t="str">
        <f t="array" aca="1" ref="B225" ca="1">IF(INDEX($A:$A,MIN(IF(COMPILSAI&lt;&gt;"",IF(COUNTIF(B$1:B224,COMPILSAI)=0,ROW(COMPILSAI),ROWS(COMPILSAI)+ROW(COMPILSAI)))))=0,"",INDEX($A:$A,MIN(IF(COMPILSAI&lt;&gt;"",IF(COUNTIF(B$1:B224,COMPILSAI)=0,ROW(COMPILSAI),ROWS(COMPILSAI)+ROW(COMPILSAI))))))</f>
        <v/>
      </c>
      <c r="C225" s="25"/>
      <c r="D225" s="25"/>
      <c r="E225" s="25"/>
    </row>
    <row r="226" spans="1:5">
      <c r="A226" s="5" t="str">
        <f t="array" aca="1" ref="A226" ca="1">IF(ROWS($2:226)&lt;=COUNTA(SAISONS),INDEX(SAISONS,SMALL(IF(SAISONS&lt;&gt;"",ROW(INDIRECT("1:"&amp;ROWS(SAISONS)))),ROWS($2:226)),MOD(SMALL(IF(SAISONS&lt;&gt;"",ROW(INDIRECT("1:"&amp;ROWS(SAISONS)))*10^5+COLUMN(SAISONS)),ROWS($2:226)),10^5)-COLUMN(SAISONS)+1),"")</f>
        <v>022013</v>
      </c>
      <c r="B226" s="5" t="str">
        <f t="array" aca="1" ref="B226" ca="1">IF(INDEX($A:$A,MIN(IF(COMPILSAI&lt;&gt;"",IF(COUNTIF(B$1:B225,COMPILSAI)=0,ROW(COMPILSAI),ROWS(COMPILSAI)+ROW(COMPILSAI)))))=0,"",INDEX($A:$A,MIN(IF(COMPILSAI&lt;&gt;"",IF(COUNTIF(B$1:B225,COMPILSAI)=0,ROW(COMPILSAI),ROWS(COMPILSAI)+ROW(COMPILSAI))))))</f>
        <v/>
      </c>
      <c r="C226" s="25"/>
      <c r="D226" s="25"/>
      <c r="E226" s="25"/>
    </row>
    <row r="227" spans="1:5">
      <c r="A227" s="5" t="str">
        <f t="array" aca="1" ref="A227" ca="1">IF(ROWS($2:227)&lt;=COUNTA(SAISONS),INDEX(SAISONS,SMALL(IF(SAISONS&lt;&gt;"",ROW(INDIRECT("1:"&amp;ROWS(SAISONS)))),ROWS($2:227)),MOD(SMALL(IF(SAISONS&lt;&gt;"",ROW(INDIRECT("1:"&amp;ROWS(SAISONS)))*10^5+COLUMN(SAISONS)),ROWS($2:227)),10^5)-COLUMN(SAISONS)+1),"")</f>
        <v>122013</v>
      </c>
      <c r="B227" s="5" t="str">
        <f t="array" aca="1" ref="B227" ca="1">IF(INDEX($A:$A,MIN(IF(COMPILSAI&lt;&gt;"",IF(COUNTIF(B$1:B226,COMPILSAI)=0,ROW(COMPILSAI),ROWS(COMPILSAI)+ROW(COMPILSAI)))))=0,"",INDEX($A:$A,MIN(IF(COMPILSAI&lt;&gt;"",IF(COUNTIF(B$1:B226,COMPILSAI)=0,ROW(COMPILSAI),ROWS(COMPILSAI)+ROW(COMPILSAI))))))</f>
        <v/>
      </c>
      <c r="C227" s="25"/>
      <c r="D227" s="25"/>
      <c r="E227" s="25"/>
    </row>
    <row r="228" spans="1:5">
      <c r="A228" s="5" t="str">
        <f t="array" aca="1" ref="A228" ca="1">IF(ROWS($2:228)&lt;=COUNTA(SAISONS),INDEX(SAISONS,SMALL(IF(SAISONS&lt;&gt;"",ROW(INDIRECT("1:"&amp;ROWS(SAISONS)))),ROWS($2:228)),MOD(SMALL(IF(SAISONS&lt;&gt;"",ROW(INDIRECT("1:"&amp;ROWS(SAISONS)))*10^5+COLUMN(SAISONS)),ROWS($2:228)),10^5)-COLUMN(SAISONS)+1),"")</f>
        <v>012015</v>
      </c>
      <c r="B228" s="5" t="str">
        <f t="array" aca="1" ref="B228" ca="1">IF(INDEX($A:$A,MIN(IF(COMPILSAI&lt;&gt;"",IF(COUNTIF(B$1:B227,COMPILSAI)=0,ROW(COMPILSAI),ROWS(COMPILSAI)+ROW(COMPILSAI)))))=0,"",INDEX($A:$A,MIN(IF(COMPILSAI&lt;&gt;"",IF(COUNTIF(B$1:B227,COMPILSAI)=0,ROW(COMPILSAI),ROWS(COMPILSAI)+ROW(COMPILSAI))))))</f>
        <v/>
      </c>
      <c r="C228" s="25"/>
      <c r="D228" s="25"/>
      <c r="E228" s="25"/>
    </row>
    <row r="229" spans="1:5">
      <c r="A229" s="5" t="str">
        <f t="array" aca="1" ref="A229" ca="1">IF(ROWS($2:229)&lt;=COUNTA(SAISONS),INDEX(SAISONS,SMALL(IF(SAISONS&lt;&gt;"",ROW(INDIRECT("1:"&amp;ROWS(SAISONS)))),ROWS($2:229)),MOD(SMALL(IF(SAISONS&lt;&gt;"",ROW(INDIRECT("1:"&amp;ROWS(SAISONS)))*10^5+COLUMN(SAISONS)),ROWS($2:229)),10^5)-COLUMN(SAISONS)+1),"")</f>
        <v>012013</v>
      </c>
      <c r="B229" s="5" t="str">
        <f t="array" aca="1" ref="B229" ca="1">IF(INDEX($A:$A,MIN(IF(COMPILSAI&lt;&gt;"",IF(COUNTIF(B$1:B228,COMPILSAI)=0,ROW(COMPILSAI),ROWS(COMPILSAI)+ROW(COMPILSAI)))))=0,"",INDEX($A:$A,MIN(IF(COMPILSAI&lt;&gt;"",IF(COUNTIF(B$1:B228,COMPILSAI)=0,ROW(COMPILSAI),ROWS(COMPILSAI)+ROW(COMPILSAI))))))</f>
        <v/>
      </c>
      <c r="C229" s="25"/>
      <c r="D229" s="25"/>
      <c r="E229" s="25"/>
    </row>
    <row r="230" spans="1:5">
      <c r="A230" s="5" t="str">
        <f t="array" aca="1" ref="A230" ca="1">IF(ROWS($2:230)&lt;=COUNTA(SAISONS),INDEX(SAISONS,SMALL(IF(SAISONS&lt;&gt;"",ROW(INDIRECT("1:"&amp;ROWS(SAISONS)))),ROWS($2:230)),MOD(SMALL(IF(SAISONS&lt;&gt;"",ROW(INDIRECT("1:"&amp;ROWS(SAISONS)))*10^5+COLUMN(SAISONS)),ROWS($2:230)),10^5)-COLUMN(SAISONS)+1),"")</f>
        <v>012014</v>
      </c>
      <c r="B230" s="5" t="str">
        <f t="array" aca="1" ref="B230" ca="1">IF(INDEX($A:$A,MIN(IF(COMPILSAI&lt;&gt;"",IF(COUNTIF(B$1:B229,COMPILSAI)=0,ROW(COMPILSAI),ROWS(COMPILSAI)+ROW(COMPILSAI)))))=0,"",INDEX($A:$A,MIN(IF(COMPILSAI&lt;&gt;"",IF(COUNTIF(B$1:B229,COMPILSAI)=0,ROW(COMPILSAI),ROWS(COMPILSAI)+ROW(COMPILSAI))))))</f>
        <v/>
      </c>
      <c r="C230" s="25"/>
      <c r="D230" s="25"/>
      <c r="E230" s="25"/>
    </row>
    <row r="231" spans="1:5">
      <c r="A231" s="5" t="str">
        <f t="array" aca="1" ref="A231" ca="1">IF(ROWS($2:231)&lt;=COUNTA(SAISONS),INDEX(SAISONS,SMALL(IF(SAISONS&lt;&gt;"",ROW(INDIRECT("1:"&amp;ROWS(SAISONS)))),ROWS($2:231)),MOD(SMALL(IF(SAISONS&lt;&gt;"",ROW(INDIRECT("1:"&amp;ROWS(SAISONS)))*10^5+COLUMN(SAISONS)),ROWS($2:231)),10^5)-COLUMN(SAISONS)+1),"")</f>
        <v>072015</v>
      </c>
      <c r="B231" s="5" t="str">
        <f t="array" aca="1" ref="B231" ca="1">IF(INDEX($A:$A,MIN(IF(COMPILSAI&lt;&gt;"",IF(COUNTIF(B$1:B230,COMPILSAI)=0,ROW(COMPILSAI),ROWS(COMPILSAI)+ROW(COMPILSAI)))))=0,"",INDEX($A:$A,MIN(IF(COMPILSAI&lt;&gt;"",IF(COUNTIF(B$1:B230,COMPILSAI)=0,ROW(COMPILSAI),ROWS(COMPILSAI)+ROW(COMPILSAI))))))</f>
        <v/>
      </c>
      <c r="C231" s="25"/>
      <c r="D231" s="25"/>
      <c r="E231" s="25"/>
    </row>
    <row r="232" spans="1:5">
      <c r="A232" s="5" t="str">
        <f t="array" aca="1" ref="A232" ca="1">IF(ROWS($2:232)&lt;=COUNTA(SAISONS),INDEX(SAISONS,SMALL(IF(SAISONS&lt;&gt;"",ROW(INDIRECT("1:"&amp;ROWS(SAISONS)))),ROWS($2:232)),MOD(SMALL(IF(SAISONS&lt;&gt;"",ROW(INDIRECT("1:"&amp;ROWS(SAISONS)))*10^5+COLUMN(SAISONS)),ROWS($2:232)),10^5)-COLUMN(SAISONS)+1),"")</f>
        <v>122012</v>
      </c>
      <c r="B232" s="5" t="str">
        <f t="array" aca="1" ref="B232" ca="1">IF(INDEX($A:$A,MIN(IF(COMPILSAI&lt;&gt;"",IF(COUNTIF(B$1:B231,COMPILSAI)=0,ROW(COMPILSAI),ROWS(COMPILSAI)+ROW(COMPILSAI)))))=0,"",INDEX($A:$A,MIN(IF(COMPILSAI&lt;&gt;"",IF(COUNTIF(B$1:B231,COMPILSAI)=0,ROW(COMPILSAI),ROWS(COMPILSAI)+ROW(COMPILSAI))))))</f>
        <v/>
      </c>
      <c r="C232" s="25"/>
      <c r="D232" s="25"/>
      <c r="E232" s="25"/>
    </row>
    <row r="233" spans="1:5">
      <c r="A233" s="5" t="str">
        <f t="array" aca="1" ref="A233" ca="1">IF(ROWS($2:233)&lt;=COUNTA(SAISONS),INDEX(SAISONS,SMALL(IF(SAISONS&lt;&gt;"",ROW(INDIRECT("1:"&amp;ROWS(SAISONS)))),ROWS($2:233)),MOD(SMALL(IF(SAISONS&lt;&gt;"",ROW(INDIRECT("1:"&amp;ROWS(SAISONS)))*10^5+COLUMN(SAISONS)),ROWS($2:233)),10^5)-COLUMN(SAISONS)+1),"")</f>
        <v>992014</v>
      </c>
      <c r="B233" s="5" t="str">
        <f t="array" aca="1" ref="B233" ca="1">IF(INDEX($A:$A,MIN(IF(COMPILSAI&lt;&gt;"",IF(COUNTIF(B$1:B232,COMPILSAI)=0,ROW(COMPILSAI),ROWS(COMPILSAI)+ROW(COMPILSAI)))))=0,"",INDEX($A:$A,MIN(IF(COMPILSAI&lt;&gt;"",IF(COUNTIF(B$1:B232,COMPILSAI)=0,ROW(COMPILSAI),ROWS(COMPILSAI)+ROW(COMPILSAI))))))</f>
        <v/>
      </c>
      <c r="C233" s="25"/>
      <c r="D233" s="25"/>
      <c r="E233" s="25"/>
    </row>
    <row r="234" spans="1:5">
      <c r="A234" s="5" t="str">
        <f t="array" aca="1" ref="A234" ca="1">IF(ROWS($2:234)&lt;=COUNTA(SAISONS),INDEX(SAISONS,SMALL(IF(SAISONS&lt;&gt;"",ROW(INDIRECT("1:"&amp;ROWS(SAISONS)))),ROWS($2:234)),MOD(SMALL(IF(SAISONS&lt;&gt;"",ROW(INDIRECT("1:"&amp;ROWS(SAISONS)))*10^5+COLUMN(SAISONS)),ROWS($2:234)),10^5)-COLUMN(SAISONS)+1),"")</f>
        <v>082015</v>
      </c>
      <c r="B234" s="5" t="str">
        <f t="array" aca="1" ref="B234" ca="1">IF(INDEX($A:$A,MIN(IF(COMPILSAI&lt;&gt;"",IF(COUNTIF(B$1:B233,COMPILSAI)=0,ROW(COMPILSAI),ROWS(COMPILSAI)+ROW(COMPILSAI)))))=0,"",INDEX($A:$A,MIN(IF(COMPILSAI&lt;&gt;"",IF(COUNTIF(B$1:B233,COMPILSAI)=0,ROW(COMPILSAI),ROWS(COMPILSAI)+ROW(COMPILSAI))))))</f>
        <v/>
      </c>
      <c r="C234" s="25"/>
      <c r="D234" s="25"/>
      <c r="E234" s="25"/>
    </row>
    <row r="235" spans="1:5">
      <c r="A235" s="5" t="str">
        <f t="array" aca="1" ref="A235" ca="1">IF(ROWS($2:235)&lt;=COUNTA(SAISONS),INDEX(SAISONS,SMALL(IF(SAISONS&lt;&gt;"",ROW(INDIRECT("1:"&amp;ROWS(SAISONS)))),ROWS($2:235)),MOD(SMALL(IF(SAISONS&lt;&gt;"",ROW(INDIRECT("1:"&amp;ROWS(SAISONS)))*10^5+COLUMN(SAISONS)),ROWS($2:235)),10^5)-COLUMN(SAISONS)+1),"")</f>
        <v>992013</v>
      </c>
      <c r="B235" s="5" t="str">
        <f t="array" aca="1" ref="B235" ca="1">IF(INDEX($A:$A,MIN(IF(COMPILSAI&lt;&gt;"",IF(COUNTIF(B$1:B234,COMPILSAI)=0,ROW(COMPILSAI),ROWS(COMPILSAI)+ROW(COMPILSAI)))))=0,"",INDEX($A:$A,MIN(IF(COMPILSAI&lt;&gt;"",IF(COUNTIF(B$1:B234,COMPILSAI)=0,ROW(COMPILSAI),ROWS(COMPILSAI)+ROW(COMPILSAI))))))</f>
        <v/>
      </c>
      <c r="C235" s="25"/>
      <c r="D235" s="25"/>
      <c r="E235" s="25"/>
    </row>
    <row r="236" spans="1:5">
      <c r="A236" s="5" t="str">
        <f t="array" aca="1" ref="A236" ca="1">IF(ROWS($2:236)&lt;=COUNTA(SAISONS),INDEX(SAISONS,SMALL(IF(SAISONS&lt;&gt;"",ROW(INDIRECT("1:"&amp;ROWS(SAISONS)))),ROWS($2:236)),MOD(SMALL(IF(SAISONS&lt;&gt;"",ROW(INDIRECT("1:"&amp;ROWS(SAISONS)))*10^5+COLUMN(SAISONS)),ROWS($2:236)),10^5)-COLUMN(SAISONS)+1),"")</f>
        <v>022014</v>
      </c>
      <c r="B236" s="5" t="str">
        <f t="array" aca="1" ref="B236" ca="1">IF(INDEX($A:$A,MIN(IF(COMPILSAI&lt;&gt;"",IF(COUNTIF(B$1:B235,COMPILSAI)=0,ROW(COMPILSAI),ROWS(COMPILSAI)+ROW(COMPILSAI)))))=0,"",INDEX($A:$A,MIN(IF(COMPILSAI&lt;&gt;"",IF(COUNTIF(B$1:B235,COMPILSAI)=0,ROW(COMPILSAI),ROWS(COMPILSAI)+ROW(COMPILSAI))))))</f>
        <v/>
      </c>
      <c r="C236" s="25"/>
      <c r="D236" s="25"/>
      <c r="E236" s="25"/>
    </row>
    <row r="237" spans="1:5">
      <c r="A237" s="5" t="str">
        <f t="array" aca="1" ref="A237" ca="1">IF(ROWS($2:237)&lt;=COUNTA(SAISONS),INDEX(SAISONS,SMALL(IF(SAISONS&lt;&gt;"",ROW(INDIRECT("1:"&amp;ROWS(SAISONS)))),ROWS($2:237)),MOD(SMALL(IF(SAISONS&lt;&gt;"",ROW(INDIRECT("1:"&amp;ROWS(SAISONS)))*10^5+COLUMN(SAISONS)),ROWS($2:237)),10^5)-COLUMN(SAISONS)+1),"")</f>
        <v>042015</v>
      </c>
      <c r="B237" s="5" t="str">
        <f t="array" aca="1" ref="B237" ca="1">IF(INDEX($A:$A,MIN(IF(COMPILSAI&lt;&gt;"",IF(COUNTIF(B$1:B236,COMPILSAI)=0,ROW(COMPILSAI),ROWS(COMPILSAI)+ROW(COMPILSAI)))))=0,"",INDEX($A:$A,MIN(IF(COMPILSAI&lt;&gt;"",IF(COUNTIF(B$1:B236,COMPILSAI)=0,ROW(COMPILSAI),ROWS(COMPILSAI)+ROW(COMPILSAI))))))</f>
        <v/>
      </c>
      <c r="C237" s="25"/>
      <c r="D237" s="25"/>
      <c r="E237" s="25"/>
    </row>
    <row r="238" spans="1:5">
      <c r="A238" s="5" t="str">
        <f t="array" aca="1" ref="A238" ca="1">IF(ROWS($2:238)&lt;=COUNTA(SAISONS),INDEX(SAISONS,SMALL(IF(SAISONS&lt;&gt;"",ROW(INDIRECT("1:"&amp;ROWS(SAISONS)))),ROWS($2:238)),MOD(SMALL(IF(SAISONS&lt;&gt;"",ROW(INDIRECT("1:"&amp;ROWS(SAISONS)))*10^5+COLUMN(SAISONS)),ROWS($2:238)),10^5)-COLUMN(SAISONS)+1),"")</f>
        <v>042013</v>
      </c>
      <c r="B238" s="5" t="str">
        <f t="array" aca="1" ref="B238" ca="1">IF(INDEX($A:$A,MIN(IF(COMPILSAI&lt;&gt;"",IF(COUNTIF(B$1:B237,COMPILSAI)=0,ROW(COMPILSAI),ROWS(COMPILSAI)+ROW(COMPILSAI)))))=0,"",INDEX($A:$A,MIN(IF(COMPILSAI&lt;&gt;"",IF(COUNTIF(B$1:B237,COMPILSAI)=0,ROW(COMPILSAI),ROWS(COMPILSAI)+ROW(COMPILSAI))))))</f>
        <v/>
      </c>
      <c r="C238" s="25"/>
      <c r="D238" s="25"/>
      <c r="E238" s="25"/>
    </row>
    <row r="239" spans="1:5">
      <c r="A239" s="5" t="str">
        <f t="array" aca="1" ref="A239" ca="1">IF(ROWS($2:239)&lt;=COUNTA(SAISONS),INDEX(SAISONS,SMALL(IF(SAISONS&lt;&gt;"",ROW(INDIRECT("1:"&amp;ROWS(SAISONS)))),ROWS($2:239)),MOD(SMALL(IF(SAISONS&lt;&gt;"",ROW(INDIRECT("1:"&amp;ROWS(SAISONS)))*10^5+COLUMN(SAISONS)),ROWS($2:239)),10^5)-COLUMN(SAISONS)+1),"")</f>
        <v>032014</v>
      </c>
      <c r="B239" s="5" t="str">
        <f t="array" aca="1" ref="B239" ca="1">IF(INDEX($A:$A,MIN(IF(COMPILSAI&lt;&gt;"",IF(COUNTIF(B$1:B238,COMPILSAI)=0,ROW(COMPILSAI),ROWS(COMPILSAI)+ROW(COMPILSAI)))))=0,"",INDEX($A:$A,MIN(IF(COMPILSAI&lt;&gt;"",IF(COUNTIF(B$1:B238,COMPILSAI)=0,ROW(COMPILSAI),ROWS(COMPILSAI)+ROW(COMPILSAI))))))</f>
        <v/>
      </c>
      <c r="C239" s="25"/>
      <c r="D239" s="25"/>
      <c r="E239" s="25"/>
    </row>
    <row r="240" spans="1:5">
      <c r="A240" s="5" t="str">
        <f t="array" aca="1" ref="A240" ca="1">IF(ROWS($2:240)&lt;=COUNTA(SAISONS),INDEX(SAISONS,SMALL(IF(SAISONS&lt;&gt;"",ROW(INDIRECT("1:"&amp;ROWS(SAISONS)))),ROWS($2:240)),MOD(SMALL(IF(SAISONS&lt;&gt;"",ROW(INDIRECT("1:"&amp;ROWS(SAISONS)))*10^5+COLUMN(SAISONS)),ROWS($2:240)),10^5)-COLUMN(SAISONS)+1),"")</f>
        <v>052015</v>
      </c>
      <c r="B240" s="5" t="str">
        <f t="array" aca="1" ref="B240" ca="1">IF(INDEX($A:$A,MIN(IF(COMPILSAI&lt;&gt;"",IF(COUNTIF(B$1:B239,COMPILSAI)=0,ROW(COMPILSAI),ROWS(COMPILSAI)+ROW(COMPILSAI)))))=0,"",INDEX($A:$A,MIN(IF(COMPILSAI&lt;&gt;"",IF(COUNTIF(B$1:B239,COMPILSAI)=0,ROW(COMPILSAI),ROWS(COMPILSAI)+ROW(COMPILSAI))))))</f>
        <v/>
      </c>
      <c r="C240" s="25"/>
      <c r="D240" s="25"/>
      <c r="E240" s="25"/>
    </row>
    <row r="241" spans="1:5">
      <c r="A241" s="5" t="str">
        <f t="array" aca="1" ref="A241" ca="1">IF(ROWS($2:241)&lt;=COUNTA(SAISONS),INDEX(SAISONS,SMALL(IF(SAISONS&lt;&gt;"",ROW(INDIRECT("1:"&amp;ROWS(SAISONS)))),ROWS($2:241)),MOD(SMALL(IF(SAISONS&lt;&gt;"",ROW(INDIRECT("1:"&amp;ROWS(SAISONS)))*10^5+COLUMN(SAISONS)),ROWS($2:241)),10^5)-COLUMN(SAISONS)+1),"")</f>
        <v>032013</v>
      </c>
      <c r="B241" s="5" t="str">
        <f t="array" aca="1" ref="B241" ca="1">IF(INDEX($A:$A,MIN(IF(COMPILSAI&lt;&gt;"",IF(COUNTIF(B$1:B240,COMPILSAI)=0,ROW(COMPILSAI),ROWS(COMPILSAI)+ROW(COMPILSAI)))))=0,"",INDEX($A:$A,MIN(IF(COMPILSAI&lt;&gt;"",IF(COUNTIF(B$1:B240,COMPILSAI)=0,ROW(COMPILSAI),ROWS(COMPILSAI)+ROW(COMPILSAI))))))</f>
        <v/>
      </c>
      <c r="C241" s="25"/>
      <c r="D241" s="25"/>
      <c r="E241" s="25"/>
    </row>
    <row r="242" spans="1:5">
      <c r="A242" s="5" t="str">
        <f t="array" aca="1" ref="A242" ca="1">IF(ROWS($2:242)&lt;=COUNTA(SAISONS),INDEX(SAISONS,SMALL(IF(SAISONS&lt;&gt;"",ROW(INDIRECT("1:"&amp;ROWS(SAISONS)))),ROWS($2:242)),MOD(SMALL(IF(SAISONS&lt;&gt;"",ROW(INDIRECT("1:"&amp;ROWS(SAISONS)))*10^5+COLUMN(SAISONS)),ROWS($2:242)),10^5)-COLUMN(SAISONS)+1),"")</f>
        <v>042014</v>
      </c>
      <c r="B242" s="5" t="str">
        <f t="array" aca="1" ref="B242" ca="1">IF(INDEX($A:$A,MIN(IF(COMPILSAI&lt;&gt;"",IF(COUNTIF(B$1:B241,COMPILSAI)=0,ROW(COMPILSAI),ROWS(COMPILSAI)+ROW(COMPILSAI)))))=0,"",INDEX($A:$A,MIN(IF(COMPILSAI&lt;&gt;"",IF(COUNTIF(B$1:B241,COMPILSAI)=0,ROW(COMPILSAI),ROWS(COMPILSAI)+ROW(COMPILSAI))))))</f>
        <v/>
      </c>
      <c r="C242" s="25"/>
      <c r="D242" s="25"/>
      <c r="E242" s="25"/>
    </row>
    <row r="243" spans="1:5">
      <c r="A243" s="5" t="str">
        <f t="array" aca="1" ref="A243" ca="1">IF(ROWS($2:243)&lt;=COUNTA(SAISONS),INDEX(SAISONS,SMALL(IF(SAISONS&lt;&gt;"",ROW(INDIRECT("1:"&amp;ROWS(SAISONS)))),ROWS($2:243)),MOD(SMALL(IF(SAISONS&lt;&gt;"",ROW(INDIRECT("1:"&amp;ROWS(SAISONS)))*10^5+COLUMN(SAISONS)),ROWS($2:243)),10^5)-COLUMN(SAISONS)+1),"")</f>
        <v>092015</v>
      </c>
      <c r="B243" s="5" t="str">
        <f t="array" aca="1" ref="B243" ca="1">IF(INDEX($A:$A,MIN(IF(COMPILSAI&lt;&gt;"",IF(COUNTIF(B$1:B242,COMPILSAI)=0,ROW(COMPILSAI),ROWS(COMPILSAI)+ROW(COMPILSAI)))))=0,"",INDEX($A:$A,MIN(IF(COMPILSAI&lt;&gt;"",IF(COUNTIF(B$1:B242,COMPILSAI)=0,ROW(COMPILSAI),ROWS(COMPILSAI)+ROW(COMPILSAI))))))</f>
        <v/>
      </c>
      <c r="C243" s="25"/>
      <c r="D243" s="25"/>
      <c r="E243" s="25"/>
    </row>
    <row r="244" spans="1:5">
      <c r="A244" s="5" t="str">
        <f t="array" aca="1" ref="A244" ca="1">IF(ROWS($2:244)&lt;=COUNTA(SAISONS),INDEX(SAISONS,SMALL(IF(SAISONS&lt;&gt;"",ROW(INDIRECT("1:"&amp;ROWS(SAISONS)))),ROWS($2:244)),MOD(SMALL(IF(SAISONS&lt;&gt;"",ROW(INDIRECT("1:"&amp;ROWS(SAISONS)))*10^5+COLUMN(SAISONS)),ROWS($2:244)),10^5)-COLUMN(SAISONS)+1),"")</f>
        <v>052013</v>
      </c>
      <c r="B244" s="5" t="str">
        <f t="array" aca="1" ref="B244" ca="1">IF(INDEX($A:$A,MIN(IF(COMPILSAI&lt;&gt;"",IF(COUNTIF(B$1:B243,COMPILSAI)=0,ROW(COMPILSAI),ROWS(COMPILSAI)+ROW(COMPILSAI)))))=0,"",INDEX($A:$A,MIN(IF(COMPILSAI&lt;&gt;"",IF(COUNTIF(B$1:B243,COMPILSAI)=0,ROW(COMPILSAI),ROWS(COMPILSAI)+ROW(COMPILSAI))))))</f>
        <v/>
      </c>
      <c r="C244" s="25"/>
      <c r="D244" s="25"/>
      <c r="E244" s="25"/>
    </row>
    <row r="245" spans="1:5">
      <c r="A245" s="5" t="str">
        <f t="array" aca="1" ref="A245" ca="1">IF(ROWS($2:245)&lt;=COUNTA(SAISONS),INDEX(SAISONS,SMALL(IF(SAISONS&lt;&gt;"",ROW(INDIRECT("1:"&amp;ROWS(SAISONS)))),ROWS($2:245)),MOD(SMALL(IF(SAISONS&lt;&gt;"",ROW(INDIRECT("1:"&amp;ROWS(SAISONS)))*10^5+COLUMN(SAISONS)),ROWS($2:245)),10^5)-COLUMN(SAISONS)+1),"")</f>
        <v>052014</v>
      </c>
      <c r="B245" s="5" t="str">
        <f t="array" aca="1" ref="B245" ca="1">IF(INDEX($A:$A,MIN(IF(COMPILSAI&lt;&gt;"",IF(COUNTIF(B$1:B244,COMPILSAI)=0,ROW(COMPILSAI),ROWS(COMPILSAI)+ROW(COMPILSAI)))))=0,"",INDEX($A:$A,MIN(IF(COMPILSAI&lt;&gt;"",IF(COUNTIF(B$1:B244,COMPILSAI)=0,ROW(COMPILSAI),ROWS(COMPILSAI)+ROW(COMPILSAI))))))</f>
        <v/>
      </c>
      <c r="C245" s="25"/>
      <c r="D245" s="25"/>
      <c r="E245" s="25"/>
    </row>
    <row r="246" spans="1:5">
      <c r="A246" s="5" t="str">
        <f t="array" aca="1" ref="A246" ca="1">IF(ROWS($2:246)&lt;=COUNTA(SAISONS),INDEX(SAISONS,SMALL(IF(SAISONS&lt;&gt;"",ROW(INDIRECT("1:"&amp;ROWS(SAISONS)))),ROWS($2:246)),MOD(SMALL(IF(SAISONS&lt;&gt;"",ROW(INDIRECT("1:"&amp;ROWS(SAISONS)))*10^5+COLUMN(SAISONS)),ROWS($2:246)),10^5)-COLUMN(SAISONS)+1),"")</f>
        <v>102015</v>
      </c>
      <c r="B246" s="5" t="str">
        <f t="array" aca="1" ref="B246" ca="1">IF(INDEX($A:$A,MIN(IF(COMPILSAI&lt;&gt;"",IF(COUNTIF(B$1:B245,COMPILSAI)=0,ROW(COMPILSAI),ROWS(COMPILSAI)+ROW(COMPILSAI)))))=0,"",INDEX($A:$A,MIN(IF(COMPILSAI&lt;&gt;"",IF(COUNTIF(B$1:B245,COMPILSAI)=0,ROW(COMPILSAI),ROWS(COMPILSAI)+ROW(COMPILSAI))))))</f>
        <v/>
      </c>
      <c r="C246" s="25"/>
      <c r="D246" s="25"/>
      <c r="E246" s="25"/>
    </row>
    <row r="247" spans="1:5">
      <c r="A247" s="5" t="str">
        <f t="array" aca="1" ref="A247" ca="1">IF(ROWS($2:247)&lt;=COUNTA(SAISONS),INDEX(SAISONS,SMALL(IF(SAISONS&lt;&gt;"",ROW(INDIRECT("1:"&amp;ROWS(SAISONS)))),ROWS($2:247)),MOD(SMALL(IF(SAISONS&lt;&gt;"",ROW(INDIRECT("1:"&amp;ROWS(SAISONS)))*10^5+COLUMN(SAISONS)),ROWS($2:247)),10^5)-COLUMN(SAISONS)+1),"")</f>
        <v>R2013</v>
      </c>
      <c r="B247" s="5" t="str">
        <f t="array" aca="1" ref="B247" ca="1">IF(INDEX($A:$A,MIN(IF(COMPILSAI&lt;&gt;"",IF(COUNTIF(B$1:B246,COMPILSAI)=0,ROW(COMPILSAI),ROWS(COMPILSAI)+ROW(COMPILSAI)))))=0,"",INDEX($A:$A,MIN(IF(COMPILSAI&lt;&gt;"",IF(COUNTIF(B$1:B246,COMPILSAI)=0,ROW(COMPILSAI),ROWS(COMPILSAI)+ROW(COMPILSAI))))))</f>
        <v/>
      </c>
      <c r="C247" s="25"/>
      <c r="D247" s="25"/>
      <c r="E247" s="25"/>
    </row>
    <row r="248" spans="1:5">
      <c r="A248" s="5" t="str">
        <f t="array" aca="1" ref="A248" ca="1">IF(ROWS($2:248)&lt;=COUNTA(SAISONS),INDEX(SAISONS,SMALL(IF(SAISONS&lt;&gt;"",ROW(INDIRECT("1:"&amp;ROWS(SAISONS)))),ROWS($2:248)),MOD(SMALL(IF(SAISONS&lt;&gt;"",ROW(INDIRECT("1:"&amp;ROWS(SAISONS)))*10^5+COLUMN(SAISONS)),ROWS($2:248)),10^5)-COLUMN(SAISONS)+1),"")</f>
        <v>062014</v>
      </c>
      <c r="B248" s="5" t="str">
        <f t="array" aca="1" ref="B248" ca="1">IF(INDEX($A:$A,MIN(IF(COMPILSAI&lt;&gt;"",IF(COUNTIF(B$1:B247,COMPILSAI)=0,ROW(COMPILSAI),ROWS(COMPILSAI)+ROW(COMPILSAI)))))=0,"",INDEX($A:$A,MIN(IF(COMPILSAI&lt;&gt;"",IF(COUNTIF(B$1:B247,COMPILSAI)=0,ROW(COMPILSAI),ROWS(COMPILSAI)+ROW(COMPILSAI))))))</f>
        <v/>
      </c>
      <c r="C248" s="25"/>
      <c r="D248" s="25"/>
      <c r="E248" s="25"/>
    </row>
    <row r="249" spans="1:5">
      <c r="A249" s="5" t="str">
        <f t="array" aca="1" ref="A249" ca="1">IF(ROWS($2:249)&lt;=COUNTA(SAISONS),INDEX(SAISONS,SMALL(IF(SAISONS&lt;&gt;"",ROW(INDIRECT("1:"&amp;ROWS(SAISONS)))),ROWS($2:249)),MOD(SMALL(IF(SAISONS&lt;&gt;"",ROW(INDIRECT("1:"&amp;ROWS(SAISONS)))*10^5+COLUMN(SAISONS)),ROWS($2:249)),10^5)-COLUMN(SAISONS)+1),"")</f>
        <v>112015</v>
      </c>
      <c r="B249" s="5" t="str">
        <f t="array" aca="1" ref="B249" ca="1">IF(INDEX($A:$A,MIN(IF(COMPILSAI&lt;&gt;"",IF(COUNTIF(B$1:B248,COMPILSAI)=0,ROW(COMPILSAI),ROWS(COMPILSAI)+ROW(COMPILSAI)))))=0,"",INDEX($A:$A,MIN(IF(COMPILSAI&lt;&gt;"",IF(COUNTIF(B$1:B248,COMPILSAI)=0,ROW(COMPILSAI),ROWS(COMPILSAI)+ROW(COMPILSAI))))))</f>
        <v/>
      </c>
      <c r="C249" s="25"/>
      <c r="D249" s="25"/>
      <c r="E249" s="25"/>
    </row>
    <row r="250" spans="1:5">
      <c r="A250" s="5" t="str">
        <f t="array" aca="1" ref="A250" ca="1">IF(ROWS($2:250)&lt;=COUNTA(SAISONS),INDEX(SAISONS,SMALL(IF(SAISONS&lt;&gt;"",ROW(INDIRECT("1:"&amp;ROWS(SAISONS)))),ROWS($2:250)),MOD(SMALL(IF(SAISONS&lt;&gt;"",ROW(INDIRECT("1:"&amp;ROWS(SAISONS)))*10^5+COLUMN(SAISONS)),ROWS($2:250)),10^5)-COLUMN(SAISONS)+1),"")</f>
        <v>S2013</v>
      </c>
      <c r="B250" s="5" t="str">
        <f t="array" aca="1" ref="B250" ca="1">IF(INDEX($A:$A,MIN(IF(COMPILSAI&lt;&gt;"",IF(COUNTIF(B$1:B249,COMPILSAI)=0,ROW(COMPILSAI),ROWS(COMPILSAI)+ROW(COMPILSAI)))))=0,"",INDEX($A:$A,MIN(IF(COMPILSAI&lt;&gt;"",IF(COUNTIF(B$1:B249,COMPILSAI)=0,ROW(COMPILSAI),ROWS(COMPILSAI)+ROW(COMPILSAI))))))</f>
        <v/>
      </c>
      <c r="C250" s="25"/>
      <c r="D250" s="25"/>
      <c r="E250" s="25"/>
    </row>
    <row r="251" spans="1:5">
      <c r="A251" s="5" t="str">
        <f t="array" aca="1" ref="A251" ca="1">IF(ROWS($2:251)&lt;=COUNTA(SAISONS),INDEX(SAISONS,SMALL(IF(SAISONS&lt;&gt;"",ROW(INDIRECT("1:"&amp;ROWS(SAISONS)))),ROWS($2:251)),MOD(SMALL(IF(SAISONS&lt;&gt;"",ROW(INDIRECT("1:"&amp;ROWS(SAISONS)))*10^5+COLUMN(SAISONS)),ROWS($2:251)),10^5)-COLUMN(SAISONS)+1),"")</f>
        <v>14.90092013</v>
      </c>
      <c r="B251" s="5" t="str">
        <f t="array" aca="1" ref="B251" ca="1">IF(INDEX($A:$A,MIN(IF(COMPILSAI&lt;&gt;"",IF(COUNTIF(B$1:B250,COMPILSAI)=0,ROW(COMPILSAI),ROWS(COMPILSAI)+ROW(COMPILSAI)))))=0,"",INDEX($A:$A,MIN(IF(COMPILSAI&lt;&gt;"",IF(COUNTIF(B$1:B250,COMPILSAI)=0,ROW(COMPILSAI),ROWS(COMPILSAI)+ROW(COMPILSAI))))))</f>
        <v/>
      </c>
      <c r="C251" s="25"/>
      <c r="D251" s="25"/>
      <c r="E251" s="25"/>
    </row>
    <row r="252" spans="1:5">
      <c r="A252" s="5" t="str">
        <f t="array" aca="1" ref="A252" ca="1">IF(ROWS($2:252)&lt;=COUNTA(SAISONS),INDEX(SAISONS,SMALL(IF(SAISONS&lt;&gt;"",ROW(INDIRECT("1:"&amp;ROWS(SAISONS)))),ROWS($2:252)),MOD(SMALL(IF(SAISONS&lt;&gt;"",ROW(INDIRECT("1:"&amp;ROWS(SAISONS)))*10^5+COLUMN(SAISONS)),ROWS($2:252)),10^5)-COLUMN(SAISONS)+1),"")</f>
        <v>062015</v>
      </c>
      <c r="B252" s="5" t="str">
        <f t="array" aca="1" ref="B252" ca="1">IF(INDEX($A:$A,MIN(IF(COMPILSAI&lt;&gt;"",IF(COUNTIF(B$1:B251,COMPILSAI)=0,ROW(COMPILSAI),ROWS(COMPILSAI)+ROW(COMPILSAI)))))=0,"",INDEX($A:$A,MIN(IF(COMPILSAI&lt;&gt;"",IF(COUNTIF(B$1:B251,COMPILSAI)=0,ROW(COMPILSAI),ROWS(COMPILSAI)+ROW(COMPILSAI))))))</f>
        <v/>
      </c>
      <c r="C252" s="25"/>
      <c r="D252" s="25"/>
      <c r="E252" s="25"/>
    </row>
    <row r="253" spans="1:5">
      <c r="A253" s="5" t="str">
        <f t="array" aca="1" ref="A253" ca="1">IF(ROWS($2:253)&lt;=COUNTA(SAISONS),INDEX(SAISONS,SMALL(IF(SAISONS&lt;&gt;"",ROW(INDIRECT("1:"&amp;ROWS(SAISONS)))),ROWS($2:253)),MOD(SMALL(IF(SAISONS&lt;&gt;"",ROW(INDIRECT("1:"&amp;ROWS(SAISONS)))*10^5+COLUMN(SAISONS)),ROWS($2:253)),10^5)-COLUMN(SAISONS)+1),"")</f>
        <v>062013</v>
      </c>
      <c r="B253" s="5" t="str">
        <f t="array" aca="1" ref="B253" ca="1">IF(INDEX($A:$A,MIN(IF(COMPILSAI&lt;&gt;"",IF(COUNTIF(B$1:B252,COMPILSAI)=0,ROW(COMPILSAI),ROWS(COMPILSAI)+ROW(COMPILSAI)))))=0,"",INDEX($A:$A,MIN(IF(COMPILSAI&lt;&gt;"",IF(COUNTIF(B$1:B252,COMPILSAI)=0,ROW(COMPILSAI),ROWS(COMPILSAI)+ROW(COMPILSAI))))))</f>
        <v/>
      </c>
      <c r="C253" s="25"/>
      <c r="D253" s="25"/>
      <c r="E253" s="25"/>
    </row>
    <row r="254" spans="1:5">
      <c r="A254" s="5" t="str">
        <f t="array" aca="1" ref="A254" ca="1">IF(ROWS($2:254)&lt;=COUNTA(SAISONS),INDEX(SAISONS,SMALL(IF(SAISONS&lt;&gt;"",ROW(INDIRECT("1:"&amp;ROWS(SAISONS)))),ROWS($2:254)),MOD(SMALL(IF(SAISONS&lt;&gt;"",ROW(INDIRECT("1:"&amp;ROWS(SAISONS)))*10^5+COLUMN(SAISONS)),ROWS($2:254)),10^5)-COLUMN(SAISONS)+1),"")</f>
        <v>0212014</v>
      </c>
      <c r="B254" s="5" t="str">
        <f t="array" aca="1" ref="B254" ca="1">IF(INDEX($A:$A,MIN(IF(COMPILSAI&lt;&gt;"",IF(COUNTIF(B$1:B253,COMPILSAI)=0,ROW(COMPILSAI),ROWS(COMPILSAI)+ROW(COMPILSAI)))))=0,"",INDEX($A:$A,MIN(IF(COMPILSAI&lt;&gt;"",IF(COUNTIF(B$1:B253,COMPILSAI)=0,ROW(COMPILSAI),ROWS(COMPILSAI)+ROW(COMPILSAI))))))</f>
        <v/>
      </c>
      <c r="C254" s="25"/>
      <c r="D254" s="25"/>
      <c r="E254" s="25"/>
    </row>
    <row r="255" spans="1:5">
      <c r="A255" s="5" t="str">
        <f t="array" aca="1" ref="A255" ca="1">IF(ROWS($2:255)&lt;=COUNTA(SAISONS),INDEX(SAISONS,SMALL(IF(SAISONS&lt;&gt;"",ROW(INDIRECT("1:"&amp;ROWS(SAISONS)))),ROWS($2:255)),MOD(SMALL(IF(SAISONS&lt;&gt;"",ROW(INDIRECT("1:"&amp;ROWS(SAISONS)))*10^5+COLUMN(SAISONS)),ROWS($2:255)),10^5)-COLUMN(SAISONS)+1),"")</f>
        <v>0615</v>
      </c>
      <c r="B255" s="5" t="str">
        <f t="array" aca="1" ref="B255" ca="1">IF(INDEX($A:$A,MIN(IF(COMPILSAI&lt;&gt;"",IF(COUNTIF(B$1:B254,COMPILSAI)=0,ROW(COMPILSAI),ROWS(COMPILSAI)+ROW(COMPILSAI)))))=0,"",INDEX($A:$A,MIN(IF(COMPILSAI&lt;&gt;"",IF(COUNTIF(B$1:B254,COMPILSAI)=0,ROW(COMPILSAI),ROWS(COMPILSAI)+ROW(COMPILSAI))))))</f>
        <v/>
      </c>
      <c r="C255" s="25"/>
      <c r="D255" s="25"/>
      <c r="E255" s="25"/>
    </row>
    <row r="256" spans="1:5">
      <c r="A256" s="5" t="str">
        <f t="array" aca="1" ref="A256" ca="1">IF(ROWS($2:256)&lt;=COUNTA(SAISONS),INDEX(SAISONS,SMALL(IF(SAISONS&lt;&gt;"",ROW(INDIRECT("1:"&amp;ROWS(SAISONS)))),ROWS($2:256)),MOD(SMALL(IF(SAISONS&lt;&gt;"",ROW(INDIRECT("1:"&amp;ROWS(SAISONS)))*10^5+COLUMN(SAISONS)),ROWS($2:256)),10^5)-COLUMN(SAISONS)+1),"")</f>
        <v>072013</v>
      </c>
      <c r="B256" s="5" t="str">
        <f t="array" aca="1" ref="B256" ca="1">IF(INDEX($A:$A,MIN(IF(COMPILSAI&lt;&gt;"",IF(COUNTIF(B$1:B255,COMPILSAI)=0,ROW(COMPILSAI),ROWS(COMPILSAI)+ROW(COMPILSAI)))))=0,"",INDEX($A:$A,MIN(IF(COMPILSAI&lt;&gt;"",IF(COUNTIF(B$1:B255,COMPILSAI)=0,ROW(COMPILSAI),ROWS(COMPILSAI)+ROW(COMPILSAI))))))</f>
        <v/>
      </c>
      <c r="C256" s="25"/>
      <c r="D256" s="25"/>
      <c r="E256" s="25"/>
    </row>
    <row r="257" spans="1:5">
      <c r="A257" s="5" t="str">
        <f t="array" aca="1" ref="A257" ca="1">IF(ROWS($2:257)&lt;=COUNTA(SAISONS),INDEX(SAISONS,SMALL(IF(SAISONS&lt;&gt;"",ROW(INDIRECT("1:"&amp;ROWS(SAISONS)))),ROWS($2:257)),MOD(SMALL(IF(SAISONS&lt;&gt;"",ROW(INDIRECT("1:"&amp;ROWS(SAISONS)))*10^5+COLUMN(SAISONS)),ROWS($2:257)),10^5)-COLUMN(SAISONS)+1),"")</f>
        <v>102014</v>
      </c>
      <c r="B257" s="5" t="str">
        <f t="array" aca="1" ref="B257" ca="1">IF(INDEX($A:$A,MIN(IF(COMPILSAI&lt;&gt;"",IF(COUNTIF(B$1:B256,COMPILSAI)=0,ROW(COMPILSAI),ROWS(COMPILSAI)+ROW(COMPILSAI)))))=0,"",INDEX($A:$A,MIN(IF(COMPILSAI&lt;&gt;"",IF(COUNTIF(B$1:B256,COMPILSAI)=0,ROW(COMPILSAI),ROWS(COMPILSAI)+ROW(COMPILSAI))))))</f>
        <v/>
      </c>
      <c r="C257" s="25"/>
      <c r="D257" s="25"/>
      <c r="E257" s="25"/>
    </row>
    <row r="258" spans="1:5">
      <c r="A258" s="5" t="str">
        <f t="array" aca="1" ref="A258" ca="1">IF(ROWS($2:258)&lt;=COUNTA(SAISONS),INDEX(SAISONS,SMALL(IF(SAISONS&lt;&gt;"",ROW(INDIRECT("1:"&amp;ROWS(SAISONS)))),ROWS($2:258)),MOD(SMALL(IF(SAISONS&lt;&gt;"",ROW(INDIRECT("1:"&amp;ROWS(SAISONS)))*10^5+COLUMN(SAISONS)),ROWS($2:258)),10^5)-COLUMN(SAISONS)+1),"")</f>
        <v>0715</v>
      </c>
      <c r="B258" s="5" t="str">
        <f t="array" aca="1" ref="B258" ca="1">IF(INDEX($A:$A,MIN(IF(COMPILSAI&lt;&gt;"",IF(COUNTIF(B$1:B257,COMPILSAI)=0,ROW(COMPILSAI),ROWS(COMPILSAI)+ROW(COMPILSAI)))))=0,"",INDEX($A:$A,MIN(IF(COMPILSAI&lt;&gt;"",IF(COUNTIF(B$1:B257,COMPILSAI)=0,ROW(COMPILSAI),ROWS(COMPILSAI)+ROW(COMPILSAI))))))</f>
        <v/>
      </c>
      <c r="C258" s="25"/>
      <c r="D258" s="25"/>
      <c r="E258" s="25"/>
    </row>
    <row r="259" spans="1:5">
      <c r="A259" s="5" t="str">
        <f t="array" aca="1" ref="A259" ca="1">IF(ROWS($2:259)&lt;=COUNTA(SAISONS),INDEX(SAISONS,SMALL(IF(SAISONS&lt;&gt;"",ROW(INDIRECT("1:"&amp;ROWS(SAISONS)))),ROWS($2:259)),MOD(SMALL(IF(SAISONS&lt;&gt;"",ROW(INDIRECT("1:"&amp;ROWS(SAISONS)))*10^5+COLUMN(SAISONS)),ROWS($2:259)),10^5)-COLUMN(SAISONS)+1),"")</f>
        <v>102013</v>
      </c>
      <c r="B259" s="5" t="str">
        <f t="array" aca="1" ref="B259" ca="1">IF(INDEX($A:$A,MIN(IF(COMPILSAI&lt;&gt;"",IF(COUNTIF(B$1:B258,COMPILSAI)=0,ROW(COMPILSAI),ROWS(COMPILSAI)+ROW(COMPILSAI)))))=0,"",INDEX($A:$A,MIN(IF(COMPILSAI&lt;&gt;"",IF(COUNTIF(B$1:B258,COMPILSAI)=0,ROW(COMPILSAI),ROWS(COMPILSAI)+ROW(COMPILSAI))))))</f>
        <v/>
      </c>
      <c r="C259" s="25"/>
      <c r="D259" s="25"/>
      <c r="E259" s="25"/>
    </row>
    <row r="260" spans="1:5">
      <c r="A260" s="5" t="str">
        <f t="array" aca="1" ref="A260" ca="1">IF(ROWS($2:260)&lt;=COUNTA(SAISONS),INDEX(SAISONS,SMALL(IF(SAISONS&lt;&gt;"",ROW(INDIRECT("1:"&amp;ROWS(SAISONS)))),ROWS($2:260)),MOD(SMALL(IF(SAISONS&lt;&gt;"",ROW(INDIRECT("1:"&amp;ROWS(SAISONS)))*10^5+COLUMN(SAISONS)),ROWS($2:260)),10^5)-COLUMN(SAISONS)+1),"")</f>
        <v>072014</v>
      </c>
      <c r="B260" s="5" t="str">
        <f t="array" aca="1" ref="B260" ca="1">IF(INDEX($A:$A,MIN(IF(COMPILSAI&lt;&gt;"",IF(COUNTIF(B$1:B259,COMPILSAI)=0,ROW(COMPILSAI),ROWS(COMPILSAI)+ROW(COMPILSAI)))))=0,"",INDEX($A:$A,MIN(IF(COMPILSAI&lt;&gt;"",IF(COUNTIF(B$1:B259,COMPILSAI)=0,ROW(COMPILSAI),ROWS(COMPILSAI)+ROW(COMPILSAI))))))</f>
        <v/>
      </c>
      <c r="C260" s="25"/>
      <c r="D260" s="25"/>
      <c r="E260" s="25"/>
    </row>
    <row r="261" spans="1:5">
      <c r="A261" s="5" t="str">
        <f t="array" aca="1" ref="A261" ca="1">IF(ROWS($2:261)&lt;=COUNTA(SAISONS),INDEX(SAISONS,SMALL(IF(SAISONS&lt;&gt;"",ROW(INDIRECT("1:"&amp;ROWS(SAISONS)))),ROWS($2:261)),MOD(SMALL(IF(SAISONS&lt;&gt;"",ROW(INDIRECT("1:"&amp;ROWS(SAISONS)))*10^5+COLUMN(SAISONS)),ROWS($2:261)),10^5)-COLUMN(SAISONS)+1),"")</f>
        <v>092013</v>
      </c>
      <c r="B261" s="5" t="str">
        <f t="array" aca="1" ref="B261" ca="1">IF(INDEX($A:$A,MIN(IF(COMPILSAI&lt;&gt;"",IF(COUNTIF(B$1:B260,COMPILSAI)=0,ROW(COMPILSAI),ROWS(COMPILSAI)+ROW(COMPILSAI)))))=0,"",INDEX($A:$A,MIN(IF(COMPILSAI&lt;&gt;"",IF(COUNTIF(B$1:B260,COMPILSAI)=0,ROW(COMPILSAI),ROWS(COMPILSAI)+ROW(COMPILSAI))))))</f>
        <v/>
      </c>
      <c r="C261" s="25"/>
      <c r="D261" s="25"/>
      <c r="E261" s="25"/>
    </row>
    <row r="262" spans="1:5">
      <c r="A262" s="5" t="str">
        <f t="array" aca="1" ref="A262" ca="1">IF(ROWS($2:262)&lt;=COUNTA(SAISONS),INDEX(SAISONS,SMALL(IF(SAISONS&lt;&gt;"",ROW(INDIRECT("1:"&amp;ROWS(SAISONS)))),ROWS($2:262)),MOD(SMALL(IF(SAISONS&lt;&gt;"",ROW(INDIRECT("1:"&amp;ROWS(SAISONS)))*10^5+COLUMN(SAISONS)),ROWS($2:262)),10^5)-COLUMN(SAISONS)+1),"")</f>
        <v>092014</v>
      </c>
      <c r="B262" s="5" t="str">
        <f t="array" aca="1" ref="B262" ca="1">IF(INDEX($A:$A,MIN(IF(COMPILSAI&lt;&gt;"",IF(COUNTIF(B$1:B261,COMPILSAI)=0,ROW(COMPILSAI),ROWS(COMPILSAI)+ROW(COMPILSAI)))))=0,"",INDEX($A:$A,MIN(IF(COMPILSAI&lt;&gt;"",IF(COUNTIF(B$1:B261,COMPILSAI)=0,ROW(COMPILSAI),ROWS(COMPILSAI)+ROW(COMPILSAI))))))</f>
        <v/>
      </c>
      <c r="C262" s="25"/>
      <c r="D262" s="25"/>
      <c r="E262" s="25"/>
    </row>
    <row r="263" spans="1:5">
      <c r="A263" s="5" t="str">
        <f t="array" aca="1" ref="A263" ca="1">IF(ROWS($2:263)&lt;=COUNTA(SAISONS),INDEX(SAISONS,SMALL(IF(SAISONS&lt;&gt;"",ROW(INDIRECT("1:"&amp;ROWS(SAISONS)))),ROWS($2:263)),MOD(SMALL(IF(SAISONS&lt;&gt;"",ROW(INDIRECT("1:"&amp;ROWS(SAISONS)))*10^5+COLUMN(SAISONS)),ROWS($2:263)),10^5)-COLUMN(SAISONS)+1),"")</f>
        <v>082013</v>
      </c>
      <c r="B263" s="5" t="str">
        <f t="array" aca="1" ref="B263" ca="1">IF(INDEX($A:$A,MIN(IF(COMPILSAI&lt;&gt;"",IF(COUNTIF(B$1:B262,COMPILSAI)=0,ROW(COMPILSAI),ROWS(COMPILSAI)+ROW(COMPILSAI)))))=0,"",INDEX($A:$A,MIN(IF(COMPILSAI&lt;&gt;"",IF(COUNTIF(B$1:B262,COMPILSAI)=0,ROW(COMPILSAI),ROWS(COMPILSAI)+ROW(COMPILSAI))))))</f>
        <v/>
      </c>
      <c r="C263" s="25"/>
      <c r="D263" s="25"/>
      <c r="E263" s="25"/>
    </row>
    <row r="264" spans="1:5">
      <c r="A264" s="5" t="str">
        <f t="array" aca="1" ref="A264" ca="1">IF(ROWS($2:264)&lt;=COUNTA(SAISONS),INDEX(SAISONS,SMALL(IF(SAISONS&lt;&gt;"",ROW(INDIRECT("1:"&amp;ROWS(SAISONS)))),ROWS($2:264)),MOD(SMALL(IF(SAISONS&lt;&gt;"",ROW(INDIRECT("1:"&amp;ROWS(SAISONS)))*10^5+COLUMN(SAISONS)),ROWS($2:264)),10^5)-COLUMN(SAISONS)+1),"")</f>
        <v>112014</v>
      </c>
      <c r="B264" s="5" t="str">
        <f t="array" aca="1" ref="B264" ca="1">IF(INDEX($A:$A,MIN(IF(COMPILSAI&lt;&gt;"",IF(COUNTIF(B$1:B263,COMPILSAI)=0,ROW(COMPILSAI),ROWS(COMPILSAI)+ROW(COMPILSAI)))))=0,"",INDEX($A:$A,MIN(IF(COMPILSAI&lt;&gt;"",IF(COUNTIF(B$1:B263,COMPILSAI)=0,ROW(COMPILSAI),ROWS(COMPILSAI)+ROW(COMPILSAI))))))</f>
        <v/>
      </c>
      <c r="C264" s="25"/>
      <c r="D264" s="25"/>
      <c r="E264" s="25"/>
    </row>
    <row r="265" spans="1:5">
      <c r="A265" s="5" t="str">
        <f t="array" aca="1" ref="A265" ca="1">IF(ROWS($2:265)&lt;=COUNTA(SAISONS),INDEX(SAISONS,SMALL(IF(SAISONS&lt;&gt;"",ROW(INDIRECT("1:"&amp;ROWS(SAISONS)))),ROWS($2:265)),MOD(SMALL(IF(SAISONS&lt;&gt;"",ROW(INDIRECT("1:"&amp;ROWS(SAISONS)))*10^5+COLUMN(SAISONS)),ROWS($2:265)),10^5)-COLUMN(SAISONS)+1),"")</f>
        <v>112013</v>
      </c>
      <c r="B265" s="5" t="str">
        <f t="array" aca="1" ref="B265" ca="1">IF(INDEX($A:$A,MIN(IF(COMPILSAI&lt;&gt;"",IF(COUNTIF(B$1:B264,COMPILSAI)=0,ROW(COMPILSAI),ROWS(COMPILSAI)+ROW(COMPILSAI)))))=0,"",INDEX($A:$A,MIN(IF(COMPILSAI&lt;&gt;"",IF(COUNTIF(B$1:B264,COMPILSAI)=0,ROW(COMPILSAI),ROWS(COMPILSAI)+ROW(COMPILSAI))))))</f>
        <v/>
      </c>
      <c r="C265" s="25"/>
      <c r="D265" s="25"/>
      <c r="E265" s="25"/>
    </row>
    <row r="266" spans="1:5">
      <c r="A266" s="5" t="str">
        <f t="array" aca="1" ref="A266" ca="1">IF(ROWS($2:266)&lt;=COUNTA(SAISONS),INDEX(SAISONS,SMALL(IF(SAISONS&lt;&gt;"",ROW(INDIRECT("1:"&amp;ROWS(SAISONS)))),ROWS($2:266)),MOD(SMALL(IF(SAISONS&lt;&gt;"",ROW(INDIRECT("1:"&amp;ROWS(SAISONS)))*10^5+COLUMN(SAISONS)),ROWS($2:266)),10^5)-COLUMN(SAISONS)+1),"")</f>
        <v>082014</v>
      </c>
      <c r="B266" s="5" t="str">
        <f t="array" aca="1" ref="B266" ca="1">IF(INDEX($A:$A,MIN(IF(COMPILSAI&lt;&gt;"",IF(COUNTIF(B$1:B265,COMPILSAI)=0,ROW(COMPILSAI),ROWS(COMPILSAI)+ROW(COMPILSAI)))))=0,"",INDEX($A:$A,MIN(IF(COMPILSAI&lt;&gt;"",IF(COUNTIF(B$1:B265,COMPILSAI)=0,ROW(COMPILSAI),ROWS(COMPILSAI)+ROW(COMPILSAI))))))</f>
        <v/>
      </c>
      <c r="C266" s="25"/>
      <c r="D266" s="25"/>
      <c r="E266" s="25"/>
    </row>
    <row r="267" spans="1:5">
      <c r="A267" s="5" t="str">
        <f t="array" aca="1" ref="A267" ca="1">IF(ROWS($2:267)&lt;=COUNTA(SAISONS),INDEX(SAISONS,SMALL(IF(SAISONS&lt;&gt;"",ROW(INDIRECT("1:"&amp;ROWS(SAISONS)))),ROWS($2:267)),MOD(SMALL(IF(SAISONS&lt;&gt;"",ROW(INDIRECT("1:"&amp;ROWS(SAISONS)))*10^5+COLUMN(SAISONS)),ROWS($2:267)),10^5)-COLUMN(SAISONS)+1),"")</f>
        <v>042013-SP</v>
      </c>
      <c r="B267" s="5" t="str">
        <f t="array" aca="1" ref="B267" ca="1">IF(INDEX($A:$A,MIN(IF(COMPILSAI&lt;&gt;"",IF(COUNTIF(B$1:B266,COMPILSAI)=0,ROW(COMPILSAI),ROWS(COMPILSAI)+ROW(COMPILSAI)))))=0,"",INDEX($A:$A,MIN(IF(COMPILSAI&lt;&gt;"",IF(COUNTIF(B$1:B266,COMPILSAI)=0,ROW(COMPILSAI),ROWS(COMPILSAI)+ROW(COMPILSAI))))))</f>
        <v/>
      </c>
      <c r="C267" s="25"/>
      <c r="D267" s="25"/>
      <c r="E267" s="25"/>
    </row>
    <row r="268" spans="1:5">
      <c r="A268" s="5" t="str">
        <f t="array" aca="1" ref="A268" ca="1">IF(ROWS($2:268)&lt;=COUNTA(SAISONS),INDEX(SAISONS,SMALL(IF(SAISONS&lt;&gt;"",ROW(INDIRECT("1:"&amp;ROWS(SAISONS)))),ROWS($2:268)),MOD(SMALL(IF(SAISONS&lt;&gt;"",ROW(INDIRECT("1:"&amp;ROWS(SAISONS)))*10^5+COLUMN(SAISONS)),ROWS($2:268)),10^5)-COLUMN(SAISONS)+1),"")</f>
        <v>992015</v>
      </c>
      <c r="B268" s="5" t="str">
        <f t="array" aca="1" ref="B268" ca="1">IF(INDEX($A:$A,MIN(IF(COMPILSAI&lt;&gt;"",IF(COUNTIF(B$1:B267,COMPILSAI)=0,ROW(COMPILSAI),ROWS(COMPILSAI)+ROW(COMPILSAI)))))=0,"",INDEX($A:$A,MIN(IF(COMPILSAI&lt;&gt;"",IF(COUNTIF(B$1:B267,COMPILSAI)=0,ROW(COMPILSAI),ROWS(COMPILSAI)+ROW(COMPILSAI))))))</f>
        <v/>
      </c>
      <c r="C268" s="25"/>
      <c r="D268" s="25"/>
      <c r="E268" s="25"/>
    </row>
    <row r="269" spans="1:5">
      <c r="A269" s="5" t="str">
        <f t="array" aca="1" ref="A269" ca="1">IF(ROWS($2:269)&lt;=COUNTA(SAISONS),INDEX(SAISONS,SMALL(IF(SAISONS&lt;&gt;"",ROW(INDIRECT("1:"&amp;ROWS(SAISONS)))),ROWS($2:269)),MOD(SMALL(IF(SAISONS&lt;&gt;"",ROW(INDIRECT("1:"&amp;ROWS(SAISONS)))*10^5+COLUMN(SAISONS)),ROWS($2:269)),10^5)-COLUMN(SAISONS)+1),"")</f>
        <v>122013</v>
      </c>
      <c r="B269" s="5" t="str">
        <f t="array" aca="1" ref="B269" ca="1">IF(INDEX($A:$A,MIN(IF(COMPILSAI&lt;&gt;"",IF(COUNTIF(B$1:B268,COMPILSAI)=0,ROW(COMPILSAI),ROWS(COMPILSAI)+ROW(COMPILSAI)))))=0,"",INDEX($A:$A,MIN(IF(COMPILSAI&lt;&gt;"",IF(COUNTIF(B$1:B268,COMPILSAI)=0,ROW(COMPILSAI),ROWS(COMPILSAI)+ROW(COMPILSAI))))))</f>
        <v/>
      </c>
      <c r="C269" s="25"/>
      <c r="D269" s="25"/>
      <c r="E269" s="25"/>
    </row>
    <row r="270" spans="1:5">
      <c r="A270" s="5" t="str">
        <f t="array" aca="1" ref="A270" ca="1">IF(ROWS($2:270)&lt;=COUNTA(SAISONS),INDEX(SAISONS,SMALL(IF(SAISONS&lt;&gt;"",ROW(INDIRECT("1:"&amp;ROWS(SAISONS)))),ROWS($2:270)),MOD(SMALL(IF(SAISONS&lt;&gt;"",ROW(INDIRECT("1:"&amp;ROWS(SAISONS)))*10^5+COLUMN(SAISONS)),ROWS($2:270)),10^5)-COLUMN(SAISONS)+1),"")</f>
        <v>122014</v>
      </c>
      <c r="B270" s="5" t="str">
        <f t="array" aca="1" ref="B270" ca="1">IF(INDEX($A:$A,MIN(IF(COMPILSAI&lt;&gt;"",IF(COUNTIF(B$1:B269,COMPILSAI)=0,ROW(COMPILSAI),ROWS(COMPILSAI)+ROW(COMPILSAI)))))=0,"",INDEX($A:$A,MIN(IF(COMPILSAI&lt;&gt;"",IF(COUNTIF(B$1:B269,COMPILSAI)=0,ROW(COMPILSAI),ROWS(COMPILSAI)+ROW(COMPILSAI))))))</f>
        <v/>
      </c>
      <c r="C270" s="25"/>
      <c r="D270" s="25"/>
      <c r="E270" s="25"/>
    </row>
    <row r="271" spans="1:5">
      <c r="A271" s="5" t="str">
        <f t="array" aca="1" ref="A271" ca="1">IF(ROWS($2:271)&lt;=COUNTA(SAISONS),INDEX(SAISONS,SMALL(IF(SAISONS&lt;&gt;"",ROW(INDIRECT("1:"&amp;ROWS(SAISONS)))),ROWS($2:271)),MOD(SMALL(IF(SAISONS&lt;&gt;"",ROW(INDIRECT("1:"&amp;ROWS(SAISONS)))*10^5+COLUMN(SAISONS)),ROWS($2:271)),10^5)-COLUMN(SAISONS)+1),"")</f>
        <v>012014</v>
      </c>
      <c r="B271" s="5" t="str">
        <f t="array" aca="1" ref="B271" ca="1">IF(INDEX($A:$A,MIN(IF(COMPILSAI&lt;&gt;"",IF(COUNTIF(B$1:B270,COMPILSAI)=0,ROW(COMPILSAI),ROWS(COMPILSAI)+ROW(COMPILSAI)))))=0,"",INDEX($A:$A,MIN(IF(COMPILSAI&lt;&gt;"",IF(COUNTIF(B$1:B270,COMPILSAI)=0,ROW(COMPILSAI),ROWS(COMPILSAI)+ROW(COMPILSAI))))))</f>
        <v/>
      </c>
      <c r="C271" s="25"/>
      <c r="D271" s="25"/>
      <c r="E271" s="25"/>
    </row>
    <row r="272" spans="1:5">
      <c r="A272" s="5" t="str">
        <f t="array" aca="1" ref="A272" ca="1">IF(ROWS($2:272)&lt;=COUNTA(SAISONS),INDEX(SAISONS,SMALL(IF(SAISONS&lt;&gt;"",ROW(INDIRECT("1:"&amp;ROWS(SAISONS)))),ROWS($2:272)),MOD(SMALL(IF(SAISONS&lt;&gt;"",ROW(INDIRECT("1:"&amp;ROWS(SAISONS)))*10^5+COLUMN(SAISONS)),ROWS($2:272)),10^5)-COLUMN(SAISONS)+1),"")</f>
        <v>012015</v>
      </c>
      <c r="B272" s="5" t="str">
        <f t="array" aca="1" ref="B272" ca="1">IF(INDEX($A:$A,MIN(IF(COMPILSAI&lt;&gt;"",IF(COUNTIF(B$1:B271,COMPILSAI)=0,ROW(COMPILSAI),ROWS(COMPILSAI)+ROW(COMPILSAI)))))=0,"",INDEX($A:$A,MIN(IF(COMPILSAI&lt;&gt;"",IF(COUNTIF(B$1:B271,COMPILSAI)=0,ROW(COMPILSAI),ROWS(COMPILSAI)+ROW(COMPILSAI))))))</f>
        <v/>
      </c>
      <c r="C272" s="25"/>
      <c r="D272" s="25"/>
      <c r="E272" s="25"/>
    </row>
    <row r="273" spans="1:5">
      <c r="A273" s="5" t="str">
        <f t="array" aca="1" ref="A273" ca="1">IF(ROWS($2:273)&lt;=COUNTA(SAISONS),INDEX(SAISONS,SMALL(IF(SAISONS&lt;&gt;"",ROW(INDIRECT("1:"&amp;ROWS(SAISONS)))),ROWS($2:273)),MOD(SMALL(IF(SAISONS&lt;&gt;"",ROW(INDIRECT("1:"&amp;ROWS(SAISONS)))*10^5+COLUMN(SAISONS)),ROWS($2:273)),10^5)-COLUMN(SAISONS)+1),"")</f>
        <v>992014</v>
      </c>
      <c r="B273" s="5" t="str">
        <f t="array" aca="1" ref="B273" ca="1">IF(INDEX($A:$A,MIN(IF(COMPILSAI&lt;&gt;"",IF(COUNTIF(B$1:B272,COMPILSAI)=0,ROW(COMPILSAI),ROWS(COMPILSAI)+ROW(COMPILSAI)))))=0,"",INDEX($A:$A,MIN(IF(COMPILSAI&lt;&gt;"",IF(COUNTIF(B$1:B272,COMPILSAI)=0,ROW(COMPILSAI),ROWS(COMPILSAI)+ROW(COMPILSAI))))))</f>
        <v/>
      </c>
      <c r="C273" s="25"/>
      <c r="D273" s="25"/>
      <c r="E273" s="25"/>
    </row>
    <row r="274" spans="1:5">
      <c r="A274" s="5" t="str">
        <f t="array" aca="1" ref="A274" ca="1">IF(ROWS($2:274)&lt;=COUNTA(SAISONS),INDEX(SAISONS,SMALL(IF(SAISONS&lt;&gt;"",ROW(INDIRECT("1:"&amp;ROWS(SAISONS)))),ROWS($2:274)),MOD(SMALL(IF(SAISONS&lt;&gt;"",ROW(INDIRECT("1:"&amp;ROWS(SAISONS)))*10^5+COLUMN(SAISONS)),ROWS($2:274)),10^5)-COLUMN(SAISONS)+1),"")</f>
        <v>022015</v>
      </c>
      <c r="B274" s="5" t="str">
        <f t="array" aca="1" ref="B274" ca="1">IF(INDEX($A:$A,MIN(IF(COMPILSAI&lt;&gt;"",IF(COUNTIF(B$1:B273,COMPILSAI)=0,ROW(COMPILSAI),ROWS(COMPILSAI)+ROW(COMPILSAI)))))=0,"",INDEX($A:$A,MIN(IF(COMPILSAI&lt;&gt;"",IF(COUNTIF(B$1:B273,COMPILSAI)=0,ROW(COMPILSAI),ROWS(COMPILSAI)+ROW(COMPILSAI))))))</f>
        <v/>
      </c>
      <c r="C274" s="25"/>
      <c r="D274" s="25"/>
      <c r="E274" s="25"/>
    </row>
    <row r="275" spans="1:5">
      <c r="A275" s="5" t="str">
        <f t="array" aca="1" ref="A275" ca="1">IF(ROWS($2:275)&lt;=COUNTA(SAISONS),INDEX(SAISONS,SMALL(IF(SAISONS&lt;&gt;"",ROW(INDIRECT("1:"&amp;ROWS(SAISONS)))),ROWS($2:275)),MOD(SMALL(IF(SAISONS&lt;&gt;"",ROW(INDIRECT("1:"&amp;ROWS(SAISONS)))*10^5+COLUMN(SAISONS)),ROWS($2:275)),10^5)-COLUMN(SAISONS)+1),"")</f>
        <v>022014</v>
      </c>
      <c r="B275" s="5" t="str">
        <f t="array" aca="1" ref="B275" ca="1">IF(INDEX($A:$A,MIN(IF(COMPILSAI&lt;&gt;"",IF(COUNTIF(B$1:B274,COMPILSAI)=0,ROW(COMPILSAI),ROWS(COMPILSAI)+ROW(COMPILSAI)))))=0,"",INDEX($A:$A,MIN(IF(COMPILSAI&lt;&gt;"",IF(COUNTIF(B$1:B274,COMPILSAI)=0,ROW(COMPILSAI),ROWS(COMPILSAI)+ROW(COMPILSAI))))))</f>
        <v/>
      </c>
      <c r="C275" s="25"/>
      <c r="D275" s="25"/>
      <c r="E275" s="25"/>
    </row>
    <row r="276" spans="1:5">
      <c r="A276" s="5" t="str">
        <f t="array" aca="1" ref="A276" ca="1">IF(ROWS($2:276)&lt;=COUNTA(SAISONS),INDEX(SAISONS,SMALL(IF(SAISONS&lt;&gt;"",ROW(INDIRECT("1:"&amp;ROWS(SAISONS)))),ROWS($2:276)),MOD(SMALL(IF(SAISONS&lt;&gt;"",ROW(INDIRECT("1:"&amp;ROWS(SAISONS)))*10^5+COLUMN(SAISONS)),ROWS($2:276)),10^5)-COLUMN(SAISONS)+1),"")</f>
        <v>0315</v>
      </c>
      <c r="B276" s="5" t="str">
        <f t="array" aca="1" ref="B276" ca="1">IF(INDEX($A:$A,MIN(IF(COMPILSAI&lt;&gt;"",IF(COUNTIF(B$1:B275,COMPILSAI)=0,ROW(COMPILSAI),ROWS(COMPILSAI)+ROW(COMPILSAI)))))=0,"",INDEX($A:$A,MIN(IF(COMPILSAI&lt;&gt;"",IF(COUNTIF(B$1:B275,COMPILSAI)=0,ROW(COMPILSAI),ROWS(COMPILSAI)+ROW(COMPILSAI))))))</f>
        <v/>
      </c>
      <c r="C276" s="25"/>
      <c r="D276" s="25"/>
      <c r="E276" s="25"/>
    </row>
    <row r="277" spans="1:5">
      <c r="A277" s="5" t="str">
        <f t="array" aca="1" ref="A277" ca="1">IF(ROWS($2:277)&lt;=COUNTA(SAISONS),INDEX(SAISONS,SMALL(IF(SAISONS&lt;&gt;"",ROW(INDIRECT("1:"&amp;ROWS(SAISONS)))),ROWS($2:277)),MOD(SMALL(IF(SAISONS&lt;&gt;"",ROW(INDIRECT("1:"&amp;ROWS(SAISONS)))*10^5+COLUMN(SAISONS)),ROWS($2:277)),10^5)-COLUMN(SAISONS)+1),"")</f>
        <v>032014</v>
      </c>
      <c r="B277" s="5" t="str">
        <f t="array" aca="1" ref="B277" ca="1">IF(INDEX($A:$A,MIN(IF(COMPILSAI&lt;&gt;"",IF(COUNTIF(B$1:B276,COMPILSAI)=0,ROW(COMPILSAI),ROWS(COMPILSAI)+ROW(COMPILSAI)))))=0,"",INDEX($A:$A,MIN(IF(COMPILSAI&lt;&gt;"",IF(COUNTIF(B$1:B276,COMPILSAI)=0,ROW(COMPILSAI),ROWS(COMPILSAI)+ROW(COMPILSAI))))))</f>
        <v/>
      </c>
      <c r="C277" s="25"/>
      <c r="D277" s="25"/>
      <c r="E277" s="25"/>
    </row>
    <row r="278" spans="1:5">
      <c r="A278" s="5" t="str">
        <f t="array" aca="1" ref="A278" ca="1">IF(ROWS($2:278)&lt;=COUNTA(SAISONS),INDEX(SAISONS,SMALL(IF(SAISONS&lt;&gt;"",ROW(INDIRECT("1:"&amp;ROWS(SAISONS)))),ROWS($2:278)),MOD(SMALL(IF(SAISONS&lt;&gt;"",ROW(INDIRECT("1:"&amp;ROWS(SAISONS)))*10^5+COLUMN(SAISONS)),ROWS($2:278)),10^5)-COLUMN(SAISONS)+1),"")</f>
        <v>032015</v>
      </c>
      <c r="B278" s="5" t="str">
        <f t="array" aca="1" ref="B278" ca="1">IF(INDEX($A:$A,MIN(IF(COMPILSAI&lt;&gt;"",IF(COUNTIF(B$1:B277,COMPILSAI)=0,ROW(COMPILSAI),ROWS(COMPILSAI)+ROW(COMPILSAI)))))=0,"",INDEX($A:$A,MIN(IF(COMPILSAI&lt;&gt;"",IF(COUNTIF(B$1:B277,COMPILSAI)=0,ROW(COMPILSAI),ROWS(COMPILSAI)+ROW(COMPILSAI))))))</f>
        <v/>
      </c>
      <c r="C278" s="25"/>
      <c r="D278" s="25"/>
      <c r="E278" s="25"/>
    </row>
    <row r="279" spans="1:5">
      <c r="A279" s="5" t="str">
        <f t="array" aca="1" ref="A279" ca="1">IF(ROWS($2:279)&lt;=COUNTA(SAISONS),INDEX(SAISONS,SMALL(IF(SAISONS&lt;&gt;"",ROW(INDIRECT("1:"&amp;ROWS(SAISONS)))),ROWS($2:279)),MOD(SMALL(IF(SAISONS&lt;&gt;"",ROW(INDIRECT("1:"&amp;ROWS(SAISONS)))*10^5+COLUMN(SAISONS)),ROWS($2:279)),10^5)-COLUMN(SAISONS)+1),"")</f>
        <v>042014</v>
      </c>
      <c r="B279" s="5" t="str">
        <f t="array" aca="1" ref="B279" ca="1">IF(INDEX($A:$A,MIN(IF(COMPILSAI&lt;&gt;"",IF(COUNTIF(B$1:B278,COMPILSAI)=0,ROW(COMPILSAI),ROWS(COMPILSAI)+ROW(COMPILSAI)))))=0,"",INDEX($A:$A,MIN(IF(COMPILSAI&lt;&gt;"",IF(COUNTIF(B$1:B278,COMPILSAI)=0,ROW(COMPILSAI),ROWS(COMPILSAI)+ROW(COMPILSAI))))))</f>
        <v/>
      </c>
      <c r="C279" s="25"/>
      <c r="D279" s="25"/>
      <c r="E279" s="25"/>
    </row>
    <row r="280" spans="1:5">
      <c r="A280" s="5" t="str">
        <f t="array" aca="1" ref="A280" ca="1">IF(ROWS($2:280)&lt;=COUNTA(SAISONS),INDEX(SAISONS,SMALL(IF(SAISONS&lt;&gt;"",ROW(INDIRECT("1:"&amp;ROWS(SAISONS)))),ROWS($2:280)),MOD(SMALL(IF(SAISONS&lt;&gt;"",ROW(INDIRECT("1:"&amp;ROWS(SAISONS)))*10^5+COLUMN(SAISONS)),ROWS($2:280)),10^5)-COLUMN(SAISONS)+1),"")</f>
        <v>0215</v>
      </c>
      <c r="B280" s="5" t="str">
        <f t="array" aca="1" ref="B280" ca="1">IF(INDEX($A:$A,MIN(IF(COMPILSAI&lt;&gt;"",IF(COUNTIF(B$1:B279,COMPILSAI)=0,ROW(COMPILSAI),ROWS(COMPILSAI)+ROW(COMPILSAI)))))=0,"",INDEX($A:$A,MIN(IF(COMPILSAI&lt;&gt;"",IF(COUNTIF(B$1:B279,COMPILSAI)=0,ROW(COMPILSAI),ROWS(COMPILSAI)+ROW(COMPILSAI))))))</f>
        <v/>
      </c>
      <c r="C280" s="25"/>
      <c r="D280" s="25"/>
      <c r="E280" s="25"/>
    </row>
    <row r="281" spans="1:5">
      <c r="A281" s="5" t="str">
        <f t="array" aca="1" ref="A281" ca="1">IF(ROWS($2:281)&lt;=COUNTA(SAISONS),INDEX(SAISONS,SMALL(IF(SAISONS&lt;&gt;"",ROW(INDIRECT("1:"&amp;ROWS(SAISONS)))),ROWS($2:281)),MOD(SMALL(IF(SAISONS&lt;&gt;"",ROW(INDIRECT("1:"&amp;ROWS(SAISONS)))*10^5+COLUMN(SAISONS)),ROWS($2:281)),10^5)-COLUMN(SAISONS)+1),"")</f>
        <v>052014</v>
      </c>
      <c r="B281" s="5" t="str">
        <f t="array" aca="1" ref="B281" ca="1">IF(INDEX($A:$A,MIN(IF(COMPILSAI&lt;&gt;"",IF(COUNTIF(B$1:B280,COMPILSAI)=0,ROW(COMPILSAI),ROWS(COMPILSAI)+ROW(COMPILSAI)))))=0,"",INDEX($A:$A,MIN(IF(COMPILSAI&lt;&gt;"",IF(COUNTIF(B$1:B280,COMPILSAI)=0,ROW(COMPILSAI),ROWS(COMPILSAI)+ROW(COMPILSAI))))))</f>
        <v/>
      </c>
      <c r="C281" s="25"/>
      <c r="D281" s="25"/>
      <c r="E281" s="25"/>
    </row>
    <row r="282" spans="1:5">
      <c r="A282" s="5" t="str">
        <f t="array" aca="1" ref="A282" ca="1">IF(ROWS($2:282)&lt;=COUNTA(SAISONS),INDEX(SAISONS,SMALL(IF(SAISONS&lt;&gt;"",ROW(INDIRECT("1:"&amp;ROWS(SAISONS)))),ROWS($2:282)),MOD(SMALL(IF(SAISONS&lt;&gt;"",ROW(INDIRECT("1:"&amp;ROWS(SAISONS)))*10^5+COLUMN(SAISONS)),ROWS($2:282)),10^5)-COLUMN(SAISONS)+1),"")</f>
        <v>042015</v>
      </c>
      <c r="B282" s="5" t="str">
        <f t="array" aca="1" ref="B282" ca="1">IF(INDEX($A:$A,MIN(IF(COMPILSAI&lt;&gt;"",IF(COUNTIF(B$1:B281,COMPILSAI)=0,ROW(COMPILSAI),ROWS(COMPILSAI)+ROW(COMPILSAI)))))=0,"",INDEX($A:$A,MIN(IF(COMPILSAI&lt;&gt;"",IF(COUNTIF(B$1:B281,COMPILSAI)=0,ROW(COMPILSAI),ROWS(COMPILSAI)+ROW(COMPILSAI))))))</f>
        <v/>
      </c>
      <c r="C282" s="25"/>
      <c r="D282" s="25"/>
      <c r="E282" s="25"/>
    </row>
    <row r="283" spans="1:5">
      <c r="A283" s="5" t="str">
        <f t="array" aca="1" ref="A283" ca="1">IF(ROWS($2:283)&lt;=COUNTA(SAISONS),INDEX(SAISONS,SMALL(IF(SAISONS&lt;&gt;"",ROW(INDIRECT("1:"&amp;ROWS(SAISONS)))),ROWS($2:283)),MOD(SMALL(IF(SAISONS&lt;&gt;"",ROW(INDIRECT("1:"&amp;ROWS(SAISONS)))*10^5+COLUMN(SAISONS)),ROWS($2:283)),10^5)-COLUMN(SAISONS)+1),"")</f>
        <v>062014</v>
      </c>
      <c r="B283" s="5" t="str">
        <f t="array" aca="1" ref="B283" ca="1">IF(INDEX($A:$A,MIN(IF(COMPILSAI&lt;&gt;"",IF(COUNTIF(B$1:B282,COMPILSAI)=0,ROW(COMPILSAI),ROWS(COMPILSAI)+ROW(COMPILSAI)))))=0,"",INDEX($A:$A,MIN(IF(COMPILSAI&lt;&gt;"",IF(COUNTIF(B$1:B282,COMPILSAI)=0,ROW(COMPILSAI),ROWS(COMPILSAI)+ROW(COMPILSAI))))))</f>
        <v/>
      </c>
      <c r="C283" s="25"/>
      <c r="D283" s="25"/>
      <c r="E283" s="25"/>
    </row>
    <row r="284" spans="1:5">
      <c r="A284" s="5" t="str">
        <f t="array" aca="1" ref="A284" ca="1">IF(ROWS($2:284)&lt;=COUNTA(SAISONS),INDEX(SAISONS,SMALL(IF(SAISONS&lt;&gt;"",ROW(INDIRECT("1:"&amp;ROWS(SAISONS)))),ROWS($2:284)),MOD(SMALL(IF(SAISONS&lt;&gt;"",ROW(INDIRECT("1:"&amp;ROWS(SAISONS)))*10^5+COLUMN(SAISONS)),ROWS($2:284)),10^5)-COLUMN(SAISONS)+1),"")</f>
        <v>052015</v>
      </c>
      <c r="B284" s="5" t="str">
        <f t="array" aca="1" ref="B284" ca="1">IF(INDEX($A:$A,MIN(IF(COMPILSAI&lt;&gt;"",IF(COUNTIF(B$1:B283,COMPILSAI)=0,ROW(COMPILSAI),ROWS(COMPILSAI)+ROW(COMPILSAI)))))=0,"",INDEX($A:$A,MIN(IF(COMPILSAI&lt;&gt;"",IF(COUNTIF(B$1:B283,COMPILSAI)=0,ROW(COMPILSAI),ROWS(COMPILSAI)+ROW(COMPILSAI))))))</f>
        <v/>
      </c>
      <c r="C284" s="25"/>
      <c r="D284" s="25"/>
      <c r="E284" s="25"/>
    </row>
    <row r="285" spans="1:5">
      <c r="A285" s="5" t="str">
        <f t="array" aca="1" ref="A285" ca="1">IF(ROWS($2:285)&lt;=COUNTA(SAISONS),INDEX(SAISONS,SMALL(IF(SAISONS&lt;&gt;"",ROW(INDIRECT("1:"&amp;ROWS(SAISONS)))),ROWS($2:285)),MOD(SMALL(IF(SAISONS&lt;&gt;"",ROW(INDIRECT("1:"&amp;ROWS(SAISONS)))*10^5+COLUMN(SAISONS)),ROWS($2:285)),10^5)-COLUMN(SAISONS)+1),"")</f>
        <v>102014</v>
      </c>
      <c r="B285" s="5" t="str">
        <f t="array" aca="1" ref="B285" ca="1">IF(INDEX($A:$A,MIN(IF(COMPILSAI&lt;&gt;"",IF(COUNTIF(B$1:B284,COMPILSAI)=0,ROW(COMPILSAI),ROWS(COMPILSAI)+ROW(COMPILSAI)))))=0,"",INDEX($A:$A,MIN(IF(COMPILSAI&lt;&gt;"",IF(COUNTIF(B$1:B284,COMPILSAI)=0,ROW(COMPILSAI),ROWS(COMPILSAI)+ROW(COMPILSAI))))))</f>
        <v/>
      </c>
      <c r="C285" s="25"/>
      <c r="D285" s="25"/>
      <c r="E285" s="25"/>
    </row>
    <row r="286" spans="1:5">
      <c r="A286" s="5" t="str">
        <f t="array" aca="1" ref="A286" ca="1">IF(ROWS($2:286)&lt;=COUNTA(SAISONS),INDEX(SAISONS,SMALL(IF(SAISONS&lt;&gt;"",ROW(INDIRECT("1:"&amp;ROWS(SAISONS)))),ROWS($2:286)),MOD(SMALL(IF(SAISONS&lt;&gt;"",ROW(INDIRECT("1:"&amp;ROWS(SAISONS)))*10^5+COLUMN(SAISONS)),ROWS($2:286)),10^5)-COLUMN(SAISONS)+1),"")</f>
        <v>072015</v>
      </c>
      <c r="B286" s="5" t="str">
        <f t="array" aca="1" ref="B286" ca="1">IF(INDEX($A:$A,MIN(IF(COMPILSAI&lt;&gt;"",IF(COUNTIF(B$1:B285,COMPILSAI)=0,ROW(COMPILSAI),ROWS(COMPILSAI)+ROW(COMPILSAI)))))=0,"",INDEX($A:$A,MIN(IF(COMPILSAI&lt;&gt;"",IF(COUNTIF(B$1:B285,COMPILSAI)=0,ROW(COMPILSAI),ROWS(COMPILSAI)+ROW(COMPILSAI))))))</f>
        <v/>
      </c>
      <c r="C286" s="25"/>
      <c r="D286" s="25"/>
      <c r="E286" s="25"/>
    </row>
    <row r="287" spans="1:5">
      <c r="A287" s="5" t="str">
        <f t="array" aca="1" ref="A287" ca="1">IF(ROWS($2:287)&lt;=COUNTA(SAISONS),INDEX(SAISONS,SMALL(IF(SAISONS&lt;&gt;"",ROW(INDIRECT("1:"&amp;ROWS(SAISONS)))),ROWS($2:287)),MOD(SMALL(IF(SAISONS&lt;&gt;"",ROW(INDIRECT("1:"&amp;ROWS(SAISONS)))*10^5+COLUMN(SAISONS)),ROWS($2:287)),10^5)-COLUMN(SAISONS)+1),"")</f>
        <v>072014</v>
      </c>
      <c r="B287" s="5" t="str">
        <f t="array" aca="1" ref="B287" ca="1">IF(INDEX($A:$A,MIN(IF(COMPILSAI&lt;&gt;"",IF(COUNTIF(B$1:B286,COMPILSAI)=0,ROW(COMPILSAI),ROWS(COMPILSAI)+ROW(COMPILSAI)))))=0,"",INDEX($A:$A,MIN(IF(COMPILSAI&lt;&gt;"",IF(COUNTIF(B$1:B286,COMPILSAI)=0,ROW(COMPILSAI),ROWS(COMPILSAI)+ROW(COMPILSAI))))))</f>
        <v/>
      </c>
      <c r="C287" s="25"/>
      <c r="D287" s="25"/>
      <c r="E287" s="25"/>
    </row>
    <row r="288" spans="1:5">
      <c r="A288" s="5" t="str">
        <f t="array" aca="1" ref="A288" ca="1">IF(ROWS($2:288)&lt;=COUNTA(SAISONS),INDEX(SAISONS,SMALL(IF(SAISONS&lt;&gt;"",ROW(INDIRECT("1:"&amp;ROWS(SAISONS)))),ROWS($2:288)),MOD(SMALL(IF(SAISONS&lt;&gt;"",ROW(INDIRECT("1:"&amp;ROWS(SAISONS)))*10^5+COLUMN(SAISONS)),ROWS($2:288)),10^5)-COLUMN(SAISONS)+1),"")</f>
        <v>082015</v>
      </c>
      <c r="B288" s="5" t="str">
        <f t="array" aca="1" ref="B288" ca="1">IF(INDEX($A:$A,MIN(IF(COMPILSAI&lt;&gt;"",IF(COUNTIF(B$1:B287,COMPILSAI)=0,ROW(COMPILSAI),ROWS(COMPILSAI)+ROW(COMPILSAI)))))=0,"",INDEX($A:$A,MIN(IF(COMPILSAI&lt;&gt;"",IF(COUNTIF(B$1:B287,COMPILSAI)=0,ROW(COMPILSAI),ROWS(COMPILSAI)+ROW(COMPILSAI))))))</f>
        <v/>
      </c>
      <c r="C288" s="25"/>
      <c r="D288" s="25"/>
      <c r="E288" s="25"/>
    </row>
    <row r="289" spans="1:5">
      <c r="A289" s="5" t="str">
        <f t="array" aca="1" ref="A289" ca="1">IF(ROWS($2:289)&lt;=COUNTA(SAISONS),INDEX(SAISONS,SMALL(IF(SAISONS&lt;&gt;"",ROW(INDIRECT("1:"&amp;ROWS(SAISONS)))),ROWS($2:289)),MOD(SMALL(IF(SAISONS&lt;&gt;"",ROW(INDIRECT("1:"&amp;ROWS(SAISONS)))*10^5+COLUMN(SAISONS)),ROWS($2:289)),10^5)-COLUMN(SAISONS)+1),"")</f>
        <v>092014</v>
      </c>
      <c r="B289" s="5" t="str">
        <f t="array" aca="1" ref="B289" ca="1">IF(INDEX($A:$A,MIN(IF(COMPILSAI&lt;&gt;"",IF(COUNTIF(B$1:B288,COMPILSAI)=0,ROW(COMPILSAI),ROWS(COMPILSAI)+ROW(COMPILSAI)))))=0,"",INDEX($A:$A,MIN(IF(COMPILSAI&lt;&gt;"",IF(COUNTIF(B$1:B288,COMPILSAI)=0,ROW(COMPILSAI),ROWS(COMPILSAI)+ROW(COMPILSAI))))))</f>
        <v/>
      </c>
      <c r="C289" s="25"/>
      <c r="D289" s="25"/>
      <c r="E289" s="25"/>
    </row>
    <row r="290" spans="1:5">
      <c r="A290" s="5" t="str">
        <f t="array" aca="1" ref="A290" ca="1">IF(ROWS($2:290)&lt;=COUNTA(SAISONS),INDEX(SAISONS,SMALL(IF(SAISONS&lt;&gt;"",ROW(INDIRECT("1:"&amp;ROWS(SAISONS)))),ROWS($2:290)),MOD(SMALL(IF(SAISONS&lt;&gt;"",ROW(INDIRECT("1:"&amp;ROWS(SAISONS)))*10^5+COLUMN(SAISONS)),ROWS($2:290)),10^5)-COLUMN(SAISONS)+1),"")</f>
        <v>092015</v>
      </c>
      <c r="B290" s="5" t="str">
        <f t="array" aca="1" ref="B290" ca="1">IF(INDEX($A:$A,MIN(IF(COMPILSAI&lt;&gt;"",IF(COUNTIF(B$1:B289,COMPILSAI)=0,ROW(COMPILSAI),ROWS(COMPILSAI)+ROW(COMPILSAI)))))=0,"",INDEX($A:$A,MIN(IF(COMPILSAI&lt;&gt;"",IF(COUNTIF(B$1:B289,COMPILSAI)=0,ROW(COMPILSAI),ROWS(COMPILSAI)+ROW(COMPILSAI))))))</f>
        <v/>
      </c>
      <c r="C290" s="25"/>
      <c r="D290" s="25"/>
      <c r="E290" s="25"/>
    </row>
    <row r="291" spans="1:5">
      <c r="A291" s="5" t="str">
        <f t="array" aca="1" ref="A291" ca="1">IF(ROWS($2:291)&lt;=COUNTA(SAISONS),INDEX(SAISONS,SMALL(IF(SAISONS&lt;&gt;"",ROW(INDIRECT("1:"&amp;ROWS(SAISONS)))),ROWS($2:291)),MOD(SMALL(IF(SAISONS&lt;&gt;"",ROW(INDIRECT("1:"&amp;ROWS(SAISONS)))*10^5+COLUMN(SAISONS)),ROWS($2:291)),10^5)-COLUMN(SAISONS)+1),"")</f>
        <v>112014</v>
      </c>
      <c r="B291" s="5" t="str">
        <f t="array" aca="1" ref="B291" ca="1">IF(INDEX($A:$A,MIN(IF(COMPILSAI&lt;&gt;"",IF(COUNTIF(B$1:B290,COMPILSAI)=0,ROW(COMPILSAI),ROWS(COMPILSAI)+ROW(COMPILSAI)))))=0,"",INDEX($A:$A,MIN(IF(COMPILSAI&lt;&gt;"",IF(COUNTIF(B$1:B290,COMPILSAI)=0,ROW(COMPILSAI),ROWS(COMPILSAI)+ROW(COMPILSAI))))))</f>
        <v/>
      </c>
      <c r="C291" s="25"/>
      <c r="D291" s="25"/>
      <c r="E291" s="25"/>
    </row>
    <row r="292" spans="1:5">
      <c r="A292" s="5" t="str">
        <f t="array" aca="1" ref="A292" ca="1">IF(ROWS($2:292)&lt;=COUNTA(SAISONS),INDEX(SAISONS,SMALL(IF(SAISONS&lt;&gt;"",ROW(INDIRECT("1:"&amp;ROWS(SAISONS)))),ROWS($2:292)),MOD(SMALL(IF(SAISONS&lt;&gt;"",ROW(INDIRECT("1:"&amp;ROWS(SAISONS)))*10^5+COLUMN(SAISONS)),ROWS($2:292)),10^5)-COLUMN(SAISONS)+1),"")</f>
        <v>112015</v>
      </c>
      <c r="B292" s="5" t="str">
        <f t="array" aca="1" ref="B292" ca="1">IF(INDEX($A:$A,MIN(IF(COMPILSAI&lt;&gt;"",IF(COUNTIF(B$1:B291,COMPILSAI)=0,ROW(COMPILSAI),ROWS(COMPILSAI)+ROW(COMPILSAI)))))=0,"",INDEX($A:$A,MIN(IF(COMPILSAI&lt;&gt;"",IF(COUNTIF(B$1:B291,COMPILSAI)=0,ROW(COMPILSAI),ROWS(COMPILSAI)+ROW(COMPILSAI))))))</f>
        <v/>
      </c>
      <c r="C292" s="25"/>
      <c r="D292" s="25"/>
      <c r="E292" s="25"/>
    </row>
    <row r="293" spans="1:5">
      <c r="A293" s="5" t="str">
        <f t="array" aca="1" ref="A293" ca="1">IF(ROWS($2:293)&lt;=COUNTA(SAISONS),INDEX(SAISONS,SMALL(IF(SAISONS&lt;&gt;"",ROW(INDIRECT("1:"&amp;ROWS(SAISONS)))),ROWS($2:293)),MOD(SMALL(IF(SAISONS&lt;&gt;"",ROW(INDIRECT("1:"&amp;ROWS(SAISONS)))*10^5+COLUMN(SAISONS)),ROWS($2:293)),10^5)-COLUMN(SAISONS)+1),"")</f>
        <v>082014</v>
      </c>
      <c r="B293" s="5" t="str">
        <f t="array" aca="1" ref="B293" ca="1">IF(INDEX($A:$A,MIN(IF(COMPILSAI&lt;&gt;"",IF(COUNTIF(B$1:B292,COMPILSAI)=0,ROW(COMPILSAI),ROWS(COMPILSAI)+ROW(COMPILSAI)))))=0,"",INDEX($A:$A,MIN(IF(COMPILSAI&lt;&gt;"",IF(COUNTIF(B$1:B292,COMPILSAI)=0,ROW(COMPILSAI),ROWS(COMPILSAI)+ROW(COMPILSAI))))))</f>
        <v/>
      </c>
      <c r="C293" s="25"/>
      <c r="D293" s="25"/>
      <c r="E293" s="25"/>
    </row>
    <row r="294" spans="1:5">
      <c r="A294" s="5" t="str">
        <f t="array" aca="1" ref="A294" ca="1">IF(ROWS($2:294)&lt;=COUNTA(SAISONS),INDEX(SAISONS,SMALL(IF(SAISONS&lt;&gt;"",ROW(INDIRECT("1:"&amp;ROWS(SAISONS)))),ROWS($2:294)),MOD(SMALL(IF(SAISONS&lt;&gt;"",ROW(INDIRECT("1:"&amp;ROWS(SAISONS)))*10^5+COLUMN(SAISONS)),ROWS($2:294)),10^5)-COLUMN(SAISONS)+1),"")</f>
        <v>102015</v>
      </c>
      <c r="B294" s="5" t="str">
        <f t="array" aca="1" ref="B294" ca="1">IF(INDEX($A:$A,MIN(IF(COMPILSAI&lt;&gt;"",IF(COUNTIF(B$1:B293,COMPILSAI)=0,ROW(COMPILSAI),ROWS(COMPILSAI)+ROW(COMPILSAI)))))=0,"",INDEX($A:$A,MIN(IF(COMPILSAI&lt;&gt;"",IF(COUNTIF(B$1:B293,COMPILSAI)=0,ROW(COMPILSAI),ROWS(COMPILSAI)+ROW(COMPILSAI))))))</f>
        <v/>
      </c>
      <c r="C294" s="25"/>
      <c r="D294" s="25"/>
      <c r="E294" s="25"/>
    </row>
    <row r="295" spans="1:5">
      <c r="A295" s="5" t="str">
        <f t="array" aca="1" ref="A295" ca="1">IF(ROWS($2:295)&lt;=COUNTA(SAISONS),INDEX(SAISONS,SMALL(IF(SAISONS&lt;&gt;"",ROW(INDIRECT("1:"&amp;ROWS(SAISONS)))),ROWS($2:295)),MOD(SMALL(IF(SAISONS&lt;&gt;"",ROW(INDIRECT("1:"&amp;ROWS(SAISONS)))*10^5+COLUMN(SAISONS)),ROWS($2:295)),10^5)-COLUMN(SAISONS)+1),"")</f>
        <v>992015</v>
      </c>
      <c r="B295" s="5" t="str">
        <f t="array" aca="1" ref="B295" ca="1">IF(INDEX($A:$A,MIN(IF(COMPILSAI&lt;&gt;"",IF(COUNTIF(B$1:B294,COMPILSAI)=0,ROW(COMPILSAI),ROWS(COMPILSAI)+ROW(COMPILSAI)))))=0,"",INDEX($A:$A,MIN(IF(COMPILSAI&lt;&gt;"",IF(COUNTIF(B$1:B294,COMPILSAI)=0,ROW(COMPILSAI),ROWS(COMPILSAI)+ROW(COMPILSAI))))))</f>
        <v/>
      </c>
      <c r="C295" s="25"/>
      <c r="D295" s="25"/>
      <c r="E295" s="25"/>
    </row>
    <row r="296" spans="1:5">
      <c r="A296" s="5" t="str">
        <f t="array" aca="1" ref="A296" ca="1">IF(ROWS($2:296)&lt;=COUNTA(SAISONS),INDEX(SAISONS,SMALL(IF(SAISONS&lt;&gt;"",ROW(INDIRECT("1:"&amp;ROWS(SAISONS)))),ROWS($2:296)),MOD(SMALL(IF(SAISONS&lt;&gt;"",ROW(INDIRECT("1:"&amp;ROWS(SAISONS)))*10^5+COLUMN(SAISONS)),ROWS($2:296)),10^5)-COLUMN(SAISONS)+1),"")</f>
        <v>062015</v>
      </c>
      <c r="B296" s="5" t="str">
        <f t="array" aca="1" ref="B296" ca="1">IF(INDEX($A:$A,MIN(IF(COMPILSAI&lt;&gt;"",IF(COUNTIF(B$1:B295,COMPILSAI)=0,ROW(COMPILSAI),ROWS(COMPILSAI)+ROW(COMPILSAI)))))=0,"",INDEX($A:$A,MIN(IF(COMPILSAI&lt;&gt;"",IF(COUNTIF(B$1:B295,COMPILSAI)=0,ROW(COMPILSAI),ROWS(COMPILSAI)+ROW(COMPILSAI))))))</f>
        <v/>
      </c>
      <c r="C296" s="25"/>
      <c r="D296" s="25"/>
      <c r="E296" s="25"/>
    </row>
    <row r="297" spans="1:5">
      <c r="A297" s="5" t="str">
        <f t="array" aca="1" ref="A297" ca="1">IF(ROWS($2:297)&lt;=COUNTA(SAISONS),INDEX(SAISONS,SMALL(IF(SAISONS&lt;&gt;"",ROW(INDIRECT("1:"&amp;ROWS(SAISONS)))),ROWS($2:297)),MOD(SMALL(IF(SAISONS&lt;&gt;"",ROW(INDIRECT("1:"&amp;ROWS(SAISONS)))*10^5+COLUMN(SAISONS)),ROWS($2:297)),10^5)-COLUMN(SAISONS)+1),"")</f>
        <v>1014</v>
      </c>
      <c r="B297" s="5" t="str">
        <f t="array" aca="1" ref="B297" ca="1">IF(INDEX($A:$A,MIN(IF(COMPILSAI&lt;&gt;"",IF(COUNTIF(B$1:B296,COMPILSAI)=0,ROW(COMPILSAI),ROWS(COMPILSAI)+ROW(COMPILSAI)))))=0,"",INDEX($A:$A,MIN(IF(COMPILSAI&lt;&gt;"",IF(COUNTIF(B$1:B296,COMPILSAI)=0,ROW(COMPILSAI),ROWS(COMPILSAI)+ROW(COMPILSAI))))))</f>
        <v/>
      </c>
      <c r="C297" s="25"/>
      <c r="D297" s="25"/>
      <c r="E297" s="25"/>
    </row>
    <row r="298" spans="1:5">
      <c r="A298" s="5" t="str">
        <f t="array" aca="1" ref="A298" ca="1">IF(ROWS($2:298)&lt;=COUNTA(SAISONS),INDEX(SAISONS,SMALL(IF(SAISONS&lt;&gt;"",ROW(INDIRECT("1:"&amp;ROWS(SAISONS)))),ROWS($2:298)),MOD(SMALL(IF(SAISONS&lt;&gt;"",ROW(INDIRECT("1:"&amp;ROWS(SAISONS)))*10^5+COLUMN(SAISONS)),ROWS($2:298)),10^5)-COLUMN(SAISONS)+1),"")</f>
        <v>Z2011</v>
      </c>
      <c r="B298" s="5" t="str">
        <f t="array" aca="1" ref="B298" ca="1">IF(INDEX($A:$A,MIN(IF(COMPILSAI&lt;&gt;"",IF(COUNTIF(B$1:B297,COMPILSAI)=0,ROW(COMPILSAI),ROWS(COMPILSAI)+ROW(COMPILSAI)))))=0,"",INDEX($A:$A,MIN(IF(COMPILSAI&lt;&gt;"",IF(COUNTIF(B$1:B297,COMPILSAI)=0,ROW(COMPILSAI),ROWS(COMPILSAI)+ROW(COMPILSAI))))))</f>
        <v/>
      </c>
      <c r="C298" s="25"/>
      <c r="D298" s="25"/>
      <c r="E298" s="25"/>
    </row>
    <row r="299" spans="1:5">
      <c r="A299" s="5" t="str">
        <f t="array" aca="1" ref="A299" ca="1">IF(ROWS($2:299)&lt;=COUNTA(SAISONS),INDEX(SAISONS,SMALL(IF(SAISONS&lt;&gt;"",ROW(INDIRECT("1:"&amp;ROWS(SAISONS)))),ROWS($2:299)),MOD(SMALL(IF(SAISONS&lt;&gt;"",ROW(INDIRECT("1:"&amp;ROWS(SAISONS)))*10^5+COLUMN(SAISONS)),ROWS($2:299)),10^5)-COLUMN(SAISONS)+1),"")</f>
        <v>1114</v>
      </c>
      <c r="B299" s="5" t="str">
        <f t="array" aca="1" ref="B299" ca="1">IF(INDEX($A:$A,MIN(IF(COMPILSAI&lt;&gt;"",IF(COUNTIF(B$1:B298,COMPILSAI)=0,ROW(COMPILSAI),ROWS(COMPILSAI)+ROW(COMPILSAI)))))=0,"",INDEX($A:$A,MIN(IF(COMPILSAI&lt;&gt;"",IF(COUNTIF(B$1:B298,COMPILSAI)=0,ROW(COMPILSAI),ROWS(COMPILSAI)+ROW(COMPILSAI))))))</f>
        <v/>
      </c>
      <c r="C299" s="25"/>
      <c r="D299" s="25"/>
      <c r="E299" s="25"/>
    </row>
    <row r="300" spans="1:5">
      <c r="A300" s="5" t="str">
        <f t="array" aca="1" ref="A300" ca="1">IF(ROWS($2:300)&lt;=COUNTA(SAISONS),INDEX(SAISONS,SMALL(IF(SAISONS&lt;&gt;"",ROW(INDIRECT("1:"&amp;ROWS(SAISONS)))),ROWS($2:300)),MOD(SMALL(IF(SAISONS&lt;&gt;"",ROW(INDIRECT("1:"&amp;ROWS(SAISONS)))*10^5+COLUMN(SAISONS)),ROWS($2:300)),10^5)-COLUMN(SAISONS)+1),"")</f>
        <v>122014</v>
      </c>
      <c r="B300" s="5" t="str">
        <f t="array" aca="1" ref="B300" ca="1">IF(INDEX($A:$A,MIN(IF(COMPILSAI&lt;&gt;"",IF(COUNTIF(B$1:B299,COMPILSAI)=0,ROW(COMPILSAI),ROWS(COMPILSAI)+ROW(COMPILSAI)))))=0,"",INDEX($A:$A,MIN(IF(COMPILSAI&lt;&gt;"",IF(COUNTIF(B$1:B299,COMPILSAI)=0,ROW(COMPILSAI),ROWS(COMPILSAI)+ROW(COMPILSAI))))))</f>
        <v/>
      </c>
      <c r="C300" s="25"/>
      <c r="D300" s="25"/>
      <c r="E300" s="25"/>
    </row>
    <row r="301" spans="1:5">
      <c r="A301" s="5" t="str">
        <f t="array" aca="1" ref="A301" ca="1">IF(ROWS($2:301)&lt;=COUNTA(SAISONS),INDEX(SAISONS,SMALL(IF(SAISONS&lt;&gt;"",ROW(INDIRECT("1:"&amp;ROWS(SAISONS)))),ROWS($2:301)),MOD(SMALL(IF(SAISONS&lt;&gt;"",ROW(INDIRECT("1:"&amp;ROWS(SAISONS)))*10^5+COLUMN(SAISONS)),ROWS($2:301)),10^5)-COLUMN(SAISONS)+1),"")</f>
        <v>N0</v>
      </c>
      <c r="B301" s="5" t="str">
        <f t="array" aca="1" ref="B301" ca="1">IF(INDEX($A:$A,MIN(IF(COMPILSAI&lt;&gt;"",IF(COUNTIF(B$1:B300,COMPILSAI)=0,ROW(COMPILSAI),ROWS(COMPILSAI)+ROW(COMPILSAI)))))=0,"",INDEX($A:$A,MIN(IF(COMPILSAI&lt;&gt;"",IF(COUNTIF(B$1:B300,COMPILSAI)=0,ROW(COMPILSAI),ROWS(COMPILSAI)+ROW(COMPILSAI))))))</f>
        <v/>
      </c>
      <c r="C301" s="25"/>
      <c r="D301" s="25"/>
      <c r="E301" s="25"/>
    </row>
    <row r="302" spans="1:5">
      <c r="A302" s="5" t="str">
        <f t="array" aca="1" ref="A302" ca="1">IF(ROWS($2:302)&lt;=COUNTA(SAISONS),INDEX(SAISONS,SMALL(IF(SAISONS&lt;&gt;"",ROW(INDIRECT("1:"&amp;ROWS(SAISONS)))),ROWS($2:302)),MOD(SMALL(IF(SAISONS&lt;&gt;"",ROW(INDIRECT("1:"&amp;ROWS(SAISONS)))*10^5+COLUMN(SAISONS)),ROWS($2:302)),10^5)-COLUMN(SAISONS)+1),"")</f>
        <v>1214</v>
      </c>
      <c r="B302" s="5" t="str">
        <f t="array" aca="1" ref="B302" ca="1">IF(INDEX($A:$A,MIN(IF(COMPILSAI&lt;&gt;"",IF(COUNTIF(B$1:B301,COMPILSAI)=0,ROW(COMPILSAI),ROWS(COMPILSAI)+ROW(COMPILSAI)))))=0,"",INDEX($A:$A,MIN(IF(COMPILSAI&lt;&gt;"",IF(COUNTIF(B$1:B301,COMPILSAI)=0,ROW(COMPILSAI),ROWS(COMPILSAI)+ROW(COMPILSAI))))))</f>
        <v/>
      </c>
      <c r="C302" s="25"/>
      <c r="D302" s="25"/>
      <c r="E302" s="25"/>
    </row>
    <row r="303" spans="1:5">
      <c r="A303" s="5" t="str">
        <f t="array" aca="1" ref="A303" ca="1">IF(ROWS($2:303)&lt;=COUNTA(SAISONS),INDEX(SAISONS,SMALL(IF(SAISONS&lt;&gt;"",ROW(INDIRECT("1:"&amp;ROWS(SAISONS)))),ROWS($2:303)),MOD(SMALL(IF(SAISONS&lt;&gt;"",ROW(INDIRECT("1:"&amp;ROWS(SAISONS)))*10^5+COLUMN(SAISONS)),ROWS($2:303)),10^5)-COLUMN(SAISONS)+1),"")</f>
        <v>Y2011</v>
      </c>
      <c r="B303" s="5" t="str">
        <f t="array" aca="1" ref="B303" ca="1">IF(INDEX($A:$A,MIN(IF(COMPILSAI&lt;&gt;"",IF(COUNTIF(B$1:B302,COMPILSAI)=0,ROW(COMPILSAI),ROWS(COMPILSAI)+ROW(COMPILSAI)))))=0,"",INDEX($A:$A,MIN(IF(COMPILSAI&lt;&gt;"",IF(COUNTIF(B$1:B302,COMPILSAI)=0,ROW(COMPILSAI),ROWS(COMPILSAI)+ROW(COMPILSAI))))))</f>
        <v/>
      </c>
      <c r="C303" s="25"/>
      <c r="D303" s="25"/>
      <c r="E303" s="25"/>
    </row>
    <row r="304" spans="1:5">
      <c r="A304" s="5" t="str">
        <f t="array" aca="1" ref="A304" ca="1">IF(ROWS($2:304)&lt;=COUNTA(SAISONS),INDEX(SAISONS,SMALL(IF(SAISONS&lt;&gt;"",ROW(INDIRECT("1:"&amp;ROWS(SAISONS)))),ROWS($2:304)),MOD(SMALL(IF(SAISONS&lt;&gt;"",ROW(INDIRECT("1:"&amp;ROWS(SAISONS)))*10^5+COLUMN(SAISONS)),ROWS($2:304)),10^5)-COLUMN(SAISONS)+1),"")</f>
        <v>0415</v>
      </c>
      <c r="B304" s="5" t="str">
        <f t="array" aca="1" ref="B304" ca="1">IF(INDEX($A:$A,MIN(IF(COMPILSAI&lt;&gt;"",IF(COUNTIF(B$1:B303,COMPILSAI)=0,ROW(COMPILSAI),ROWS(COMPILSAI)+ROW(COMPILSAI)))))=0,"",INDEX($A:$A,MIN(IF(COMPILSAI&lt;&gt;"",IF(COUNTIF(B$1:B303,COMPILSAI)=0,ROW(COMPILSAI),ROWS(COMPILSAI)+ROW(COMPILSAI))))))</f>
        <v/>
      </c>
      <c r="C304" s="25"/>
      <c r="D304" s="25"/>
      <c r="E304" s="25"/>
    </row>
    <row r="305" spans="1:5">
      <c r="A305" s="5" t="str">
        <f t="array" aca="1" ref="A305" ca="1">IF(ROWS($2:305)&lt;=COUNTA(SAISONS),INDEX(SAISONS,SMALL(IF(SAISONS&lt;&gt;"",ROW(INDIRECT("1:"&amp;ROWS(SAISONS)))),ROWS($2:305)),MOD(SMALL(IF(SAISONS&lt;&gt;"",ROW(INDIRECT("1:"&amp;ROWS(SAISONS)))*10^5+COLUMN(SAISONS)),ROWS($2:305)),10^5)-COLUMN(SAISONS)+1),"")</f>
        <v>0611</v>
      </c>
      <c r="B305" s="5" t="str">
        <f t="array" aca="1" ref="B305" ca="1">IF(INDEX($A:$A,MIN(IF(COMPILSAI&lt;&gt;"",IF(COUNTIF(B$1:B304,COMPILSAI)=0,ROW(COMPILSAI),ROWS(COMPILSAI)+ROW(COMPILSAI)))))=0,"",INDEX($A:$A,MIN(IF(COMPILSAI&lt;&gt;"",IF(COUNTIF(B$1:B304,COMPILSAI)=0,ROW(COMPILSAI),ROWS(COMPILSAI)+ROW(COMPILSAI))))))</f>
        <v/>
      </c>
      <c r="C305" s="25"/>
      <c r="D305" s="25"/>
      <c r="E305" s="25"/>
    </row>
    <row r="306" spans="1:5">
      <c r="A306" s="5" t="str">
        <f t="array" aca="1" ref="A306" ca="1">IF(ROWS($2:306)&lt;=COUNTA(SAISONS),INDEX(SAISONS,SMALL(IF(SAISONS&lt;&gt;"",ROW(INDIRECT("1:"&amp;ROWS(SAISONS)))),ROWS($2:306)),MOD(SMALL(IF(SAISONS&lt;&gt;"",ROW(INDIRECT("1:"&amp;ROWS(SAISONS)))*10^5+COLUMN(SAISONS)),ROWS($2:306)),10^5)-COLUMN(SAISONS)+1),"")</f>
        <v>0115</v>
      </c>
      <c r="B306" s="5" t="str">
        <f t="array" aca="1" ref="B306" ca="1">IF(INDEX($A:$A,MIN(IF(COMPILSAI&lt;&gt;"",IF(COUNTIF(B$1:B305,COMPILSAI)=0,ROW(COMPILSAI),ROWS(COMPILSAI)+ROW(COMPILSAI)))))=0,"",INDEX($A:$A,MIN(IF(COMPILSAI&lt;&gt;"",IF(COUNTIF(B$1:B305,COMPILSAI)=0,ROW(COMPILSAI),ROWS(COMPILSAI)+ROW(COMPILSAI))))))</f>
        <v/>
      </c>
      <c r="C306" s="25"/>
      <c r="D306" s="25"/>
      <c r="E306" s="25"/>
    </row>
    <row r="307" spans="1:5">
      <c r="A307" s="5" t="str">
        <f t="array" aca="1" ref="A307" ca="1">IF(ROWS($2:307)&lt;=COUNTA(SAISONS),INDEX(SAISONS,SMALL(IF(SAISONS&lt;&gt;"",ROW(INDIRECT("1:"&amp;ROWS(SAISONS)))),ROWS($2:307)),MOD(SMALL(IF(SAISONS&lt;&gt;"",ROW(INDIRECT("1:"&amp;ROWS(SAISONS)))*10^5+COLUMN(SAISONS)),ROWS($2:307)),10^5)-COLUMN(SAISONS)+1),"")</f>
        <v>ETE</v>
      </c>
      <c r="B307" s="5" t="str">
        <f t="array" aca="1" ref="B307" ca="1">IF(INDEX($A:$A,MIN(IF(COMPILSAI&lt;&gt;"",IF(COUNTIF(B$1:B306,COMPILSAI)=0,ROW(COMPILSAI),ROWS(COMPILSAI)+ROW(COMPILSAI)))))=0,"",INDEX($A:$A,MIN(IF(COMPILSAI&lt;&gt;"",IF(COUNTIF(B$1:B306,COMPILSAI)=0,ROW(COMPILSAI),ROWS(COMPILSAI)+ROW(COMPILSAI))))))</f>
        <v/>
      </c>
      <c r="C307" s="25"/>
      <c r="D307" s="25"/>
      <c r="E307" s="25"/>
    </row>
    <row r="308" spans="1:5">
      <c r="A308" s="5" t="str">
        <f t="array" aca="1" ref="A308" ca="1">IF(ROWS($2:308)&lt;=COUNTA(SAISONS),INDEX(SAISONS,SMALL(IF(SAISONS&lt;&gt;"",ROW(INDIRECT("1:"&amp;ROWS(SAISONS)))),ROWS($2:308)),MOD(SMALL(IF(SAISONS&lt;&gt;"",ROW(INDIRECT("1:"&amp;ROWS(SAISONS)))*10^5+COLUMN(SAISONS)),ROWS($2:308)),10^5)-COLUMN(SAISONS)+1),"")</f>
        <v>122015</v>
      </c>
      <c r="B308" s="5" t="str">
        <f t="array" aca="1" ref="B308" ca="1">IF(INDEX($A:$A,MIN(IF(COMPILSAI&lt;&gt;"",IF(COUNTIF(B$1:B307,COMPILSAI)=0,ROW(COMPILSAI),ROWS(COMPILSAI)+ROW(COMPILSAI)))))=0,"",INDEX($A:$A,MIN(IF(COMPILSAI&lt;&gt;"",IF(COUNTIF(B$1:B307,COMPILSAI)=0,ROW(COMPILSAI),ROWS(COMPILSAI)+ROW(COMPILSAI))))))</f>
        <v/>
      </c>
      <c r="C308" s="25"/>
      <c r="D308" s="25"/>
      <c r="E308" s="25"/>
    </row>
    <row r="309" spans="1:5">
      <c r="A309" s="5" t="str">
        <f t="array" aca="1" ref="A309" ca="1">IF(ROWS($2:309)&lt;=COUNTA(SAISONS),INDEX(SAISONS,SMALL(IF(SAISONS&lt;&gt;"",ROW(INDIRECT("1:"&amp;ROWS(SAISONS)))),ROWS($2:309)),MOD(SMALL(IF(SAISONS&lt;&gt;"",ROW(INDIRECT("1:"&amp;ROWS(SAISONS)))*10^5+COLUMN(SAISONS)),ROWS($2:309)),10^5)-COLUMN(SAISONS)+1),"")</f>
        <v>B2012</v>
      </c>
      <c r="B309" s="5" t="str">
        <f t="array" aca="1" ref="B309" ca="1">IF(INDEX($A:$A,MIN(IF(COMPILSAI&lt;&gt;"",IF(COUNTIF(B$1:B308,COMPILSAI)=0,ROW(COMPILSAI),ROWS(COMPILSAI)+ROW(COMPILSAI)))))=0,"",INDEX($A:$A,MIN(IF(COMPILSAI&lt;&gt;"",IF(COUNTIF(B$1:B308,COMPILSAI)=0,ROW(COMPILSAI),ROWS(COMPILSAI)+ROW(COMPILSAI))))))</f>
        <v/>
      </c>
      <c r="C309" s="25"/>
      <c r="D309" s="25"/>
      <c r="E309" s="25"/>
    </row>
    <row r="310" spans="1:5">
      <c r="A310" s="5" t="str">
        <f t="array" aca="1" ref="A310" ca="1">IF(ROWS($2:310)&lt;=COUNTA(SAISONS),INDEX(SAISONS,SMALL(IF(SAISONS&lt;&gt;"",ROW(INDIRECT("1:"&amp;ROWS(SAISONS)))),ROWS($2:310)),MOD(SMALL(IF(SAISONS&lt;&gt;"",ROW(INDIRECT("1:"&amp;ROWS(SAISONS)))*10^5+COLUMN(SAISONS)),ROWS($2:310)),10^5)-COLUMN(SAISONS)+1),"")</f>
        <v>012015</v>
      </c>
      <c r="B310" s="5" t="str">
        <f t="array" aca="1" ref="B310" ca="1">IF(INDEX($A:$A,MIN(IF(COMPILSAI&lt;&gt;"",IF(COUNTIF(B$1:B309,COMPILSAI)=0,ROW(COMPILSAI),ROWS(COMPILSAI)+ROW(COMPILSAI)))))=0,"",INDEX($A:$A,MIN(IF(COMPILSAI&lt;&gt;"",IF(COUNTIF(B$1:B309,COMPILSAI)=0,ROW(COMPILSAI),ROWS(COMPILSAI)+ROW(COMPILSAI))))))</f>
        <v/>
      </c>
      <c r="C310" s="25"/>
      <c r="D310" s="25"/>
      <c r="E310" s="25"/>
    </row>
    <row r="311" spans="1:5">
      <c r="A311" s="5" t="str">
        <f t="array" aca="1" ref="A311" ca="1">IF(ROWS($2:311)&lt;=COUNTA(SAISONS),INDEX(SAISONS,SMALL(IF(SAISONS&lt;&gt;"",ROW(INDIRECT("1:"&amp;ROWS(SAISONS)))),ROWS($2:311)),MOD(SMALL(IF(SAISONS&lt;&gt;"",ROW(INDIRECT("1:"&amp;ROWS(SAISONS)))*10^5+COLUMN(SAISONS)),ROWS($2:311)),10^5)-COLUMN(SAISONS)+1),"")</f>
        <v>A2012</v>
      </c>
      <c r="B311" s="5" t="str">
        <f t="array" aca="1" ref="B311" ca="1">IF(INDEX($A:$A,MIN(IF(COMPILSAI&lt;&gt;"",IF(COUNTIF(B$1:B310,COMPILSAI)=0,ROW(COMPILSAI),ROWS(COMPILSAI)+ROW(COMPILSAI)))))=0,"",INDEX($A:$A,MIN(IF(COMPILSAI&lt;&gt;"",IF(COUNTIF(B$1:B310,COMPILSAI)=0,ROW(COMPILSAI),ROWS(COMPILSAI)+ROW(COMPILSAI))))))</f>
        <v/>
      </c>
      <c r="C311" s="25"/>
      <c r="D311" s="25"/>
      <c r="E311" s="25"/>
    </row>
    <row r="312" spans="1:5">
      <c r="A312" s="5" t="str">
        <f t="array" aca="1" ref="A312" ca="1">IF(ROWS($2:312)&lt;=COUNTA(SAISONS),INDEX(SAISONS,SMALL(IF(SAISONS&lt;&gt;"",ROW(INDIRECT("1:"&amp;ROWS(SAISONS)))),ROWS($2:312)),MOD(SMALL(IF(SAISONS&lt;&gt;"",ROW(INDIRECT("1:"&amp;ROWS(SAISONS)))*10^5+COLUMN(SAISONS)),ROWS($2:312)),10^5)-COLUMN(SAISONS)+1),"")</f>
        <v>0215</v>
      </c>
      <c r="B312" s="5" t="str">
        <f t="array" aca="1" ref="B312" ca="1">IF(INDEX($A:$A,MIN(IF(COMPILSAI&lt;&gt;"",IF(COUNTIF(B$1:B311,COMPILSAI)=0,ROW(COMPILSAI),ROWS(COMPILSAI)+ROW(COMPILSAI)))))=0,"",INDEX($A:$A,MIN(IF(COMPILSAI&lt;&gt;"",IF(COUNTIF(B$1:B311,COMPILSAI)=0,ROW(COMPILSAI),ROWS(COMPILSAI)+ROW(COMPILSAI))))))</f>
        <v/>
      </c>
      <c r="C312" s="25"/>
      <c r="D312" s="25"/>
      <c r="E312" s="25"/>
    </row>
    <row r="313" spans="1:5">
      <c r="A313" s="5" t="str">
        <f t="array" aca="1" ref="A313" ca="1">IF(ROWS($2:313)&lt;=COUNTA(SAISONS),INDEX(SAISONS,SMALL(IF(SAISONS&lt;&gt;"",ROW(INDIRECT("1:"&amp;ROWS(SAISONS)))),ROWS($2:313)),MOD(SMALL(IF(SAISONS&lt;&gt;"",ROW(INDIRECT("1:"&amp;ROWS(SAISONS)))*10^5+COLUMN(SAISONS)),ROWS($2:313)),10^5)-COLUMN(SAISONS)+1),"")</f>
        <v>C2012</v>
      </c>
      <c r="B313" s="5" t="str">
        <f t="array" aca="1" ref="B313" ca="1">IF(INDEX($A:$A,MIN(IF(COMPILSAI&lt;&gt;"",IF(COUNTIF(B$1:B312,COMPILSAI)=0,ROW(COMPILSAI),ROWS(COMPILSAI)+ROW(COMPILSAI)))))=0,"",INDEX($A:$A,MIN(IF(COMPILSAI&lt;&gt;"",IF(COUNTIF(B$1:B312,COMPILSAI)=0,ROW(COMPILSAI),ROWS(COMPILSAI)+ROW(COMPILSAI))))))</f>
        <v/>
      </c>
      <c r="C313" s="25"/>
      <c r="D313" s="25"/>
      <c r="E313" s="25"/>
    </row>
    <row r="314" spans="1:5">
      <c r="A314" s="5" t="str">
        <f t="array" aca="1" ref="A314" ca="1">IF(ROWS($2:314)&lt;=COUNTA(SAISONS),INDEX(SAISONS,SMALL(IF(SAISONS&lt;&gt;"",ROW(INDIRECT("1:"&amp;ROWS(SAISONS)))),ROWS($2:314)),MOD(SMALL(IF(SAISONS&lt;&gt;"",ROW(INDIRECT("1:"&amp;ROWS(SAISONS)))*10^5+COLUMN(SAISONS)),ROWS($2:314)),10^5)-COLUMN(SAISONS)+1),"")</f>
        <v>022015</v>
      </c>
      <c r="B314" s="5" t="str">
        <f t="array" aca="1" ref="B314" ca="1">IF(INDEX($A:$A,MIN(IF(COMPILSAI&lt;&gt;"",IF(COUNTIF(B$1:B313,COMPILSAI)=0,ROW(COMPILSAI),ROWS(COMPILSAI)+ROW(COMPILSAI)))))=0,"",INDEX($A:$A,MIN(IF(COMPILSAI&lt;&gt;"",IF(COUNTIF(B$1:B313,COMPILSAI)=0,ROW(COMPILSAI),ROWS(COMPILSAI)+ROW(COMPILSAI))))))</f>
        <v/>
      </c>
      <c r="C314" s="25"/>
      <c r="D314" s="25"/>
      <c r="E314" s="25"/>
    </row>
    <row r="315" spans="1:5">
      <c r="A315" s="5" t="str">
        <f t="array" aca="1" ref="A315" ca="1">IF(ROWS($2:315)&lt;=COUNTA(SAISONS),INDEX(SAISONS,SMALL(IF(SAISONS&lt;&gt;"",ROW(INDIRECT("1:"&amp;ROWS(SAISONS)))),ROWS($2:315)),MOD(SMALL(IF(SAISONS&lt;&gt;"",ROW(INDIRECT("1:"&amp;ROWS(SAISONS)))*10^5+COLUMN(SAISONS)),ROWS($2:315)),10^5)-COLUMN(SAISONS)+1),"")</f>
        <v>1011</v>
      </c>
      <c r="B315" s="5" t="str">
        <f t="array" aca="1" ref="B315" ca="1">IF(INDEX($A:$A,MIN(IF(COMPILSAI&lt;&gt;"",IF(COUNTIF(B$1:B314,COMPILSAI)=0,ROW(COMPILSAI),ROWS(COMPILSAI)+ROW(COMPILSAI)))))=0,"",INDEX($A:$A,MIN(IF(COMPILSAI&lt;&gt;"",IF(COUNTIF(B$1:B314,COMPILSAI)=0,ROW(COMPILSAI),ROWS(COMPILSAI)+ROW(COMPILSAI))))))</f>
        <v/>
      </c>
      <c r="C315" s="25"/>
      <c r="D315" s="25"/>
      <c r="E315" s="25"/>
    </row>
    <row r="316" spans="1:5">
      <c r="A316" s="5" t="str">
        <f t="array" aca="1" ref="A316" ca="1">IF(ROWS($2:316)&lt;=COUNTA(SAISONS),INDEX(SAISONS,SMALL(IF(SAISONS&lt;&gt;"",ROW(INDIRECT("1:"&amp;ROWS(SAISONS)))),ROWS($2:316)),MOD(SMALL(IF(SAISONS&lt;&gt;"",ROW(INDIRECT("1:"&amp;ROWS(SAISONS)))*10^5+COLUMN(SAISONS)),ROWS($2:316)),10^5)-COLUMN(SAISONS)+1),"")</f>
        <v>L022015</v>
      </c>
      <c r="B316" s="5" t="str">
        <f t="array" aca="1" ref="B316" ca="1">IF(INDEX($A:$A,MIN(IF(COMPILSAI&lt;&gt;"",IF(COUNTIF(B$1:B315,COMPILSAI)=0,ROW(COMPILSAI),ROWS(COMPILSAI)+ROW(COMPILSAI)))))=0,"",INDEX($A:$A,MIN(IF(COMPILSAI&lt;&gt;"",IF(COUNTIF(B$1:B315,COMPILSAI)=0,ROW(COMPILSAI),ROWS(COMPILSAI)+ROW(COMPILSAI))))))</f>
        <v/>
      </c>
      <c r="C316" s="25"/>
      <c r="D316" s="25"/>
      <c r="E316" s="25"/>
    </row>
    <row r="317" spans="1:5">
      <c r="A317" s="5" t="str">
        <f t="array" aca="1" ref="A317" ca="1">IF(ROWS($2:317)&lt;=COUNTA(SAISONS),INDEX(SAISONS,SMALL(IF(SAISONS&lt;&gt;"",ROW(INDIRECT("1:"&amp;ROWS(SAISONS)))),ROWS($2:317)),MOD(SMALL(IF(SAISONS&lt;&gt;"",ROW(INDIRECT("1:"&amp;ROWS(SAISONS)))*10^5+COLUMN(SAISONS)),ROWS($2:317)),10^5)-COLUMN(SAISONS)+1),"")</f>
        <v>1111</v>
      </c>
      <c r="B317" s="5" t="str">
        <f t="array" aca="1" ref="B317" ca="1">IF(INDEX($A:$A,MIN(IF(COMPILSAI&lt;&gt;"",IF(COUNTIF(B$1:B316,COMPILSAI)=0,ROW(COMPILSAI),ROWS(COMPILSAI)+ROW(COMPILSAI)))))=0,"",INDEX($A:$A,MIN(IF(COMPILSAI&lt;&gt;"",IF(COUNTIF(B$1:B316,COMPILSAI)=0,ROW(COMPILSAI),ROWS(COMPILSAI)+ROW(COMPILSAI))))))</f>
        <v/>
      </c>
      <c r="C317" s="25"/>
      <c r="D317" s="25"/>
      <c r="E317" s="25"/>
    </row>
    <row r="318" spans="1:5">
      <c r="A318" s="5" t="str">
        <f t="array" aca="1" ref="A318" ca="1">IF(ROWS($2:318)&lt;=COUNTA(SAISONS),INDEX(SAISONS,SMALL(IF(SAISONS&lt;&gt;"",ROW(INDIRECT("1:"&amp;ROWS(SAISONS)))),ROWS($2:318)),MOD(SMALL(IF(SAISONS&lt;&gt;"",ROW(INDIRECT("1:"&amp;ROWS(SAISONS)))*10^5+COLUMN(SAISONS)),ROWS($2:318)),10^5)-COLUMN(SAISONS)+1),"")</f>
        <v>032015</v>
      </c>
      <c r="B318" s="5" t="str">
        <f t="array" aca="1" ref="B318" ca="1">IF(INDEX($A:$A,MIN(IF(COMPILSAI&lt;&gt;"",IF(COUNTIF(B$1:B317,COMPILSAI)=0,ROW(COMPILSAI),ROWS(COMPILSAI)+ROW(COMPILSAI)))))=0,"",INDEX($A:$A,MIN(IF(COMPILSAI&lt;&gt;"",IF(COUNTIF(B$1:B317,COMPILSAI)=0,ROW(COMPILSAI),ROWS(COMPILSAI)+ROW(COMPILSAI))))))</f>
        <v/>
      </c>
      <c r="C318" s="25"/>
      <c r="D318" s="25"/>
      <c r="E318" s="25"/>
    </row>
    <row r="319" spans="1:5">
      <c r="A319" s="5" t="str">
        <f t="array" aca="1" ref="A319" ca="1">IF(ROWS($2:319)&lt;=COUNTA(SAISONS),INDEX(SAISONS,SMALL(IF(SAISONS&lt;&gt;"",ROW(INDIRECT("1:"&amp;ROWS(SAISONS)))),ROWS($2:319)),MOD(SMALL(IF(SAISONS&lt;&gt;"",ROW(INDIRECT("1:"&amp;ROWS(SAISONS)))*10^5+COLUMN(SAISONS)),ROWS($2:319)),10^5)-COLUMN(SAISONS)+1),"")</f>
        <v>1211</v>
      </c>
      <c r="B319" s="5" t="str">
        <f t="array" aca="1" ref="B319" ca="1">IF(INDEX($A:$A,MIN(IF(COMPILSAI&lt;&gt;"",IF(COUNTIF(B$1:B318,COMPILSAI)=0,ROW(COMPILSAI),ROWS(COMPILSAI)+ROW(COMPILSAI)))))=0,"",INDEX($A:$A,MIN(IF(COMPILSAI&lt;&gt;"",IF(COUNTIF(B$1:B318,COMPILSAI)=0,ROW(COMPILSAI),ROWS(COMPILSAI)+ROW(COMPILSAI))))))</f>
        <v/>
      </c>
      <c r="C319" s="25"/>
      <c r="D319" s="25"/>
      <c r="E319" s="25"/>
    </row>
    <row r="320" spans="1:5">
      <c r="A320" s="5" t="str">
        <f t="array" aca="1" ref="A320" ca="1">IF(ROWS($2:320)&lt;=COUNTA(SAISONS),INDEX(SAISONS,SMALL(IF(SAISONS&lt;&gt;"",ROW(INDIRECT("1:"&amp;ROWS(SAISONS)))),ROWS($2:320)),MOD(SMALL(IF(SAISONS&lt;&gt;"",ROW(INDIRECT("1:"&amp;ROWS(SAISONS)))*10^5+COLUMN(SAISONS)),ROWS($2:320)),10^5)-COLUMN(SAISONS)+1),"")</f>
        <v>072015</v>
      </c>
      <c r="B320" s="5" t="str">
        <f t="array" aca="1" ref="B320" ca="1">IF(INDEX($A:$A,MIN(IF(COMPILSAI&lt;&gt;"",IF(COUNTIF(B$1:B319,COMPILSAI)=0,ROW(COMPILSAI),ROWS(COMPILSAI)+ROW(COMPILSAI)))))=0,"",INDEX($A:$A,MIN(IF(COMPILSAI&lt;&gt;"",IF(COUNTIF(B$1:B319,COMPILSAI)=0,ROW(COMPILSAI),ROWS(COMPILSAI)+ROW(COMPILSAI))))))</f>
        <v/>
      </c>
      <c r="C320" s="25"/>
      <c r="D320" s="25"/>
      <c r="E320" s="25"/>
    </row>
    <row r="321" spans="1:5">
      <c r="A321" s="5" t="str">
        <f t="array" aca="1" ref="A321" ca="1">IF(ROWS($2:321)&lt;=COUNTA(SAISONS),INDEX(SAISONS,SMALL(IF(SAISONS&lt;&gt;"",ROW(INDIRECT("1:"&amp;ROWS(SAISONS)))),ROWS($2:321)),MOD(SMALL(IF(SAISONS&lt;&gt;"",ROW(INDIRECT("1:"&amp;ROWS(SAISONS)))*10^5+COLUMN(SAISONS)),ROWS($2:321)),10^5)-COLUMN(SAISONS)+1),"")</f>
        <v>0112</v>
      </c>
      <c r="B321" s="5" t="str">
        <f t="array" aca="1" ref="B321" ca="1">IF(INDEX($A:$A,MIN(IF(COMPILSAI&lt;&gt;"",IF(COUNTIF(B$1:B320,COMPILSAI)=0,ROW(COMPILSAI),ROWS(COMPILSAI)+ROW(COMPILSAI)))))=0,"",INDEX($A:$A,MIN(IF(COMPILSAI&lt;&gt;"",IF(COUNTIF(B$1:B320,COMPILSAI)=0,ROW(COMPILSAI),ROWS(COMPILSAI)+ROW(COMPILSAI))))))</f>
        <v/>
      </c>
      <c r="C321" s="25"/>
      <c r="D321" s="25"/>
      <c r="E321" s="25"/>
    </row>
    <row r="322" spans="1:5">
      <c r="A322" s="5" t="str">
        <f t="array" aca="1" ref="A322" ca="1">IF(ROWS($2:322)&lt;=COUNTA(SAISONS),INDEX(SAISONS,SMALL(IF(SAISONS&lt;&gt;"",ROW(INDIRECT("1:"&amp;ROWS(SAISONS)))),ROWS($2:322)),MOD(SMALL(IF(SAISONS&lt;&gt;"",ROW(INDIRECT("1:"&amp;ROWS(SAISONS)))*10^5+COLUMN(SAISONS)),ROWS($2:322)),10^5)-COLUMN(SAISONS)+1),"")</f>
        <v>082015</v>
      </c>
      <c r="B322" s="5" t="str">
        <f t="array" aca="1" ref="B322" ca="1">IF(INDEX($A:$A,MIN(IF(COMPILSAI&lt;&gt;"",IF(COUNTIF(B$1:B321,COMPILSAI)=0,ROW(COMPILSAI),ROWS(COMPILSAI)+ROW(COMPILSAI)))))=0,"",INDEX($A:$A,MIN(IF(COMPILSAI&lt;&gt;"",IF(COUNTIF(B$1:B321,COMPILSAI)=0,ROW(COMPILSAI),ROWS(COMPILSAI)+ROW(COMPILSAI))))))</f>
        <v/>
      </c>
      <c r="C322" s="25"/>
      <c r="D322" s="25"/>
      <c r="E322" s="25"/>
    </row>
    <row r="323" spans="1:5">
      <c r="A323" s="5" t="str">
        <f t="array" aca="1" ref="A323" ca="1">IF(ROWS($2:323)&lt;=COUNTA(SAISONS),INDEX(SAISONS,SMALL(IF(SAISONS&lt;&gt;"",ROW(INDIRECT("1:"&amp;ROWS(SAISONS)))),ROWS($2:323)),MOD(SMALL(IF(SAISONS&lt;&gt;"",ROW(INDIRECT("1:"&amp;ROWS(SAISONS)))*10^5+COLUMN(SAISONS)),ROWS($2:323)),10^5)-COLUMN(SAISONS)+1),"")</f>
        <v>0212</v>
      </c>
      <c r="B323" s="5" t="str">
        <f t="array" aca="1" ref="B323" ca="1">IF(INDEX($A:$A,MIN(IF(COMPILSAI&lt;&gt;"",IF(COUNTIF(B$1:B322,COMPILSAI)=0,ROW(COMPILSAI),ROWS(COMPILSAI)+ROW(COMPILSAI)))))=0,"",INDEX($A:$A,MIN(IF(COMPILSAI&lt;&gt;"",IF(COUNTIF(B$1:B322,COMPILSAI)=0,ROW(COMPILSAI),ROWS(COMPILSAI)+ROW(COMPILSAI))))))</f>
        <v/>
      </c>
      <c r="C323" s="25"/>
      <c r="D323" s="25"/>
      <c r="E323" s="25"/>
    </row>
    <row r="324" spans="1:5">
      <c r="A324" s="5" t="str">
        <f t="array" aca="1" ref="A324" ca="1">IF(ROWS($2:324)&lt;=COUNTA(SAISONS),INDEX(SAISONS,SMALL(IF(SAISONS&lt;&gt;"",ROW(INDIRECT("1:"&amp;ROWS(SAISONS)))),ROWS($2:324)),MOD(SMALL(IF(SAISONS&lt;&gt;"",ROW(INDIRECT("1:"&amp;ROWS(SAISONS)))*10^5+COLUMN(SAISONS)),ROWS($2:324)),10^5)-COLUMN(SAISONS)+1),"")</f>
        <v>042015</v>
      </c>
      <c r="B324" s="5" t="str">
        <f t="array" aca="1" ref="B324" ca="1">IF(INDEX($A:$A,MIN(IF(COMPILSAI&lt;&gt;"",IF(COUNTIF(B$1:B323,COMPILSAI)=0,ROW(COMPILSAI),ROWS(COMPILSAI)+ROW(COMPILSAI)))))=0,"",INDEX($A:$A,MIN(IF(COMPILSAI&lt;&gt;"",IF(COUNTIF(B$1:B323,COMPILSAI)=0,ROW(COMPILSAI),ROWS(COMPILSAI)+ROW(COMPILSAI))))))</f>
        <v/>
      </c>
      <c r="C324" s="25"/>
      <c r="D324" s="25"/>
      <c r="E324" s="25"/>
    </row>
    <row r="325" spans="1:5">
      <c r="A325" s="5" t="str">
        <f t="array" aca="1" ref="A325" ca="1">IF(ROWS($2:325)&lt;=COUNTA(SAISONS),INDEX(SAISONS,SMALL(IF(SAISONS&lt;&gt;"",ROW(INDIRECT("1:"&amp;ROWS(SAISONS)))),ROWS($2:325)),MOD(SMALL(IF(SAISONS&lt;&gt;"",ROW(INDIRECT("1:"&amp;ROWS(SAISONS)))*10^5+COLUMN(SAISONS)),ROWS($2:325)),10^5)-COLUMN(SAISONS)+1),"")</f>
        <v>122015</v>
      </c>
      <c r="B325" s="5" t="str">
        <f t="array" aca="1" ref="B325" ca="1">IF(INDEX($A:$A,MIN(IF(COMPILSAI&lt;&gt;"",IF(COUNTIF(B$1:B324,COMPILSAI)=0,ROW(COMPILSAI),ROWS(COMPILSAI)+ROW(COMPILSAI)))))=0,"",INDEX($A:$A,MIN(IF(COMPILSAI&lt;&gt;"",IF(COUNTIF(B$1:B324,COMPILSAI)=0,ROW(COMPILSAI),ROWS(COMPILSAI)+ROW(COMPILSAI))))))</f>
        <v/>
      </c>
      <c r="C325" s="25"/>
      <c r="D325" s="25"/>
      <c r="E325" s="25"/>
    </row>
    <row r="326" spans="1:5">
      <c r="A326" s="5" t="str">
        <f t="array" aca="1" ref="A326" ca="1">IF(ROWS($2:326)&lt;=COUNTA(SAISONS),INDEX(SAISONS,SMALL(IF(SAISONS&lt;&gt;"",ROW(INDIRECT("1:"&amp;ROWS(SAISONS)))),ROWS($2:326)),MOD(SMALL(IF(SAISONS&lt;&gt;"",ROW(INDIRECT("1:"&amp;ROWS(SAISONS)))*10^5+COLUMN(SAISONS)),ROWS($2:326)),10^5)-COLUMN(SAISONS)+1),"")</f>
        <v>052015</v>
      </c>
      <c r="B326" s="5" t="str">
        <f t="array" aca="1" ref="B326" ca="1">IF(INDEX($A:$A,MIN(IF(COMPILSAI&lt;&gt;"",IF(COUNTIF(B$1:B325,COMPILSAI)=0,ROW(COMPILSAI),ROWS(COMPILSAI)+ROW(COMPILSAI)))))=0,"",INDEX($A:$A,MIN(IF(COMPILSAI&lt;&gt;"",IF(COUNTIF(B$1:B325,COMPILSAI)=0,ROW(COMPILSAI),ROWS(COMPILSAI)+ROW(COMPILSAI))))))</f>
        <v/>
      </c>
      <c r="C326" s="25"/>
      <c r="D326" s="25"/>
      <c r="E326" s="25"/>
    </row>
    <row r="327" spans="1:5">
      <c r="A327" s="5" t="str">
        <f t="array" aca="1" ref="A327" ca="1">IF(ROWS($2:327)&lt;=COUNTA(SAISONS),INDEX(SAISONS,SMALL(IF(SAISONS&lt;&gt;"",ROW(INDIRECT("1:"&amp;ROWS(SAISONS)))),ROWS($2:327)),MOD(SMALL(IF(SAISONS&lt;&gt;"",ROW(INDIRECT("1:"&amp;ROWS(SAISONS)))*10^5+COLUMN(SAISONS)),ROWS($2:327)),10^5)-COLUMN(SAISONS)+1),"")</f>
        <v>1214</v>
      </c>
      <c r="B327" s="5" t="str">
        <f t="array" aca="1" ref="B327" ca="1">IF(INDEX($A:$A,MIN(IF(COMPILSAI&lt;&gt;"",IF(COUNTIF(B$1:B326,COMPILSAI)=0,ROW(COMPILSAI),ROWS(COMPILSAI)+ROW(COMPILSAI)))))=0,"",INDEX($A:$A,MIN(IF(COMPILSAI&lt;&gt;"",IF(COUNTIF(B$1:B326,COMPILSAI)=0,ROW(COMPILSAI),ROWS(COMPILSAI)+ROW(COMPILSAI))))))</f>
        <v/>
      </c>
      <c r="C327" s="25"/>
      <c r="D327" s="25"/>
      <c r="E327" s="25"/>
    </row>
    <row r="328" spans="1:5">
      <c r="A328" s="5" t="str">
        <f t="array" aca="1" ref="A328" ca="1">IF(ROWS($2:328)&lt;=COUNTA(SAISONS),INDEX(SAISONS,SMALL(IF(SAISONS&lt;&gt;"",ROW(INDIRECT("1:"&amp;ROWS(SAISONS)))),ROWS($2:328)),MOD(SMALL(IF(SAISONS&lt;&gt;"",ROW(INDIRECT("1:"&amp;ROWS(SAISONS)))*10^5+COLUMN(SAISONS)),ROWS($2:328)),10^5)-COLUMN(SAISONS)+1),"")</f>
        <v>062015</v>
      </c>
      <c r="B328" s="5" t="str">
        <f t="array" aca="1" ref="B328" ca="1">IF(INDEX($A:$A,MIN(IF(COMPILSAI&lt;&gt;"",IF(COUNTIF(B$1:B327,COMPILSAI)=0,ROW(COMPILSAI),ROWS(COMPILSAI)+ROW(COMPILSAI)))))=0,"",INDEX($A:$A,MIN(IF(COMPILSAI&lt;&gt;"",IF(COUNTIF(B$1:B327,COMPILSAI)=0,ROW(COMPILSAI),ROWS(COMPILSAI)+ROW(COMPILSAI))))))</f>
        <v/>
      </c>
      <c r="C328" s="25"/>
      <c r="D328" s="25"/>
      <c r="E328" s="25"/>
    </row>
    <row r="329" spans="1:5">
      <c r="A329" s="5" t="str">
        <f t="array" aca="1" ref="A329" ca="1">IF(ROWS($2:329)&lt;=COUNTA(SAISONS),INDEX(SAISONS,SMALL(IF(SAISONS&lt;&gt;"",ROW(INDIRECT("1:"&amp;ROWS(SAISONS)))),ROWS($2:329)),MOD(SMALL(IF(SAISONS&lt;&gt;"",ROW(INDIRECT("1:"&amp;ROWS(SAISONS)))*10^5+COLUMN(SAISONS)),ROWS($2:329)),10^5)-COLUMN(SAISONS)+1),"")</f>
        <v>0115</v>
      </c>
      <c r="B329" s="5" t="str">
        <f t="array" aca="1" ref="B329" ca="1">IF(INDEX($A:$A,MIN(IF(COMPILSAI&lt;&gt;"",IF(COUNTIF(B$1:B328,COMPILSAI)=0,ROW(COMPILSAI),ROWS(COMPILSAI)+ROW(COMPILSAI)))))=0,"",INDEX($A:$A,MIN(IF(COMPILSAI&lt;&gt;"",IF(COUNTIF(B$1:B328,COMPILSAI)=0,ROW(COMPILSAI),ROWS(COMPILSAI)+ROW(COMPILSAI))))))</f>
        <v/>
      </c>
      <c r="C329" s="25"/>
      <c r="D329" s="25"/>
      <c r="E329" s="25"/>
    </row>
    <row r="330" spans="1:5">
      <c r="A330" s="5" t="str">
        <f t="array" aca="1" ref="A330" ca="1">IF(ROWS($2:330)&lt;=COUNTA(SAISONS),INDEX(SAISONS,SMALL(IF(SAISONS&lt;&gt;"",ROW(INDIRECT("1:"&amp;ROWS(SAISONS)))),ROWS($2:330)),MOD(SMALL(IF(SAISONS&lt;&gt;"",ROW(INDIRECT("1:"&amp;ROWS(SAISONS)))*10^5+COLUMN(SAISONS)),ROWS($2:330)),10^5)-COLUMN(SAISONS)+1),"")</f>
        <v>AUTOMNE / HIVER 2007</v>
      </c>
      <c r="B330" s="5" t="str">
        <f t="array" aca="1" ref="B330" ca="1">IF(INDEX($A:$A,MIN(IF(COMPILSAI&lt;&gt;"",IF(COUNTIF(B$1:B329,COMPILSAI)=0,ROW(COMPILSAI),ROWS(COMPILSAI)+ROW(COMPILSAI)))))=0,"",INDEX($A:$A,MIN(IF(COMPILSAI&lt;&gt;"",IF(COUNTIF(B$1:B329,COMPILSAI)=0,ROW(COMPILSAI),ROWS(COMPILSAI)+ROW(COMPILSAI))))))</f>
        <v/>
      </c>
      <c r="C330" s="25"/>
      <c r="D330" s="25"/>
      <c r="E330" s="25"/>
    </row>
    <row r="331" spans="1:5">
      <c r="A331" s="5" t="str">
        <f t="array" aca="1" ref="A331" ca="1">IF(ROWS($2:331)&lt;=COUNTA(SAISONS),INDEX(SAISONS,SMALL(IF(SAISONS&lt;&gt;"",ROW(INDIRECT("1:"&amp;ROWS(SAISONS)))),ROWS($2:331)),MOD(SMALL(IF(SAISONS&lt;&gt;"",ROW(INDIRECT("1:"&amp;ROWS(SAISONS)))*10^5+COLUMN(SAISONS)),ROWS($2:331)),10^5)-COLUMN(SAISONS)+1),"")</f>
        <v>AUTOMNE / HIVER 2008</v>
      </c>
      <c r="B331" s="5" t="str">
        <f t="array" aca="1" ref="B331" ca="1">IF(INDEX($A:$A,MIN(IF(COMPILSAI&lt;&gt;"",IF(COUNTIF(B$1:B330,COMPILSAI)=0,ROW(COMPILSAI),ROWS(COMPILSAI)+ROW(COMPILSAI)))))=0,"",INDEX($A:$A,MIN(IF(COMPILSAI&lt;&gt;"",IF(COUNTIF(B$1:B330,COMPILSAI)=0,ROW(COMPILSAI),ROWS(COMPILSAI)+ROW(COMPILSAI))))))</f>
        <v/>
      </c>
      <c r="C331" s="25"/>
      <c r="D331" s="25"/>
      <c r="E331" s="25"/>
    </row>
    <row r="332" spans="1:5">
      <c r="A332" s="5" t="str">
        <f t="array" aca="1" ref="A332" ca="1">IF(ROWS($2:332)&lt;=COUNTA(SAISONS),INDEX(SAISONS,SMALL(IF(SAISONS&lt;&gt;"",ROW(INDIRECT("1:"&amp;ROWS(SAISONS)))),ROWS($2:332)),MOD(SMALL(IF(SAISONS&lt;&gt;"",ROW(INDIRECT("1:"&amp;ROWS(SAISONS)))*10^5+COLUMN(SAISONS)),ROWS($2:332)),10^5)-COLUMN(SAISONS)+1),"")</f>
        <v>PRINTEMPS / ETE 2008</v>
      </c>
      <c r="B332" s="5" t="str">
        <f t="array" aca="1" ref="B332" ca="1">IF(INDEX($A:$A,MIN(IF(COMPILSAI&lt;&gt;"",IF(COUNTIF(B$1:B331,COMPILSAI)=0,ROW(COMPILSAI),ROWS(COMPILSAI)+ROW(COMPILSAI)))))=0,"",INDEX($A:$A,MIN(IF(COMPILSAI&lt;&gt;"",IF(COUNTIF(B$1:B331,COMPILSAI)=0,ROW(COMPILSAI),ROWS(COMPILSAI)+ROW(COMPILSAI))))))</f>
        <v/>
      </c>
      <c r="C332" s="25"/>
      <c r="D332" s="25"/>
      <c r="E332" s="25"/>
    </row>
    <row r="333" spans="1:5">
      <c r="A333" s="5" t="str">
        <f t="array" aca="1" ref="A333" ca="1">IF(ROWS($2:333)&lt;=COUNTA(SAISONS),INDEX(SAISONS,SMALL(IF(SAISONS&lt;&gt;"",ROW(INDIRECT("1:"&amp;ROWS(SAISONS)))),ROWS($2:333)),MOD(SMALL(IF(SAISONS&lt;&gt;"",ROW(INDIRECT("1:"&amp;ROWS(SAISONS)))*10^5+COLUMN(SAISONS)),ROWS($2:333)),10^5)-COLUMN(SAISONS)+1),"")</f>
        <v>PRINTEMPS / ETE 2010</v>
      </c>
      <c r="B333" s="5" t="str">
        <f t="array" aca="1" ref="B333" ca="1">IF(INDEX($A:$A,MIN(IF(COMPILSAI&lt;&gt;"",IF(COUNTIF(B$1:B332,COMPILSAI)=0,ROW(COMPILSAI),ROWS(COMPILSAI)+ROW(COMPILSAI)))))=0,"",INDEX($A:$A,MIN(IF(COMPILSAI&lt;&gt;"",IF(COUNTIF(B$1:B332,COMPILSAI)=0,ROW(COMPILSAI),ROWS(COMPILSAI)+ROW(COMPILSAI))))))</f>
        <v/>
      </c>
      <c r="C333" s="25"/>
      <c r="D333" s="25"/>
      <c r="E333" s="25"/>
    </row>
    <row r="334" spans="1:5">
      <c r="A334" s="5" t="str">
        <f t="array" aca="1" ref="A334" ca="1">IF(ROWS($2:334)&lt;=COUNTA(SAISONS),INDEX(SAISONS,SMALL(IF(SAISONS&lt;&gt;"",ROW(INDIRECT("1:"&amp;ROWS(SAISONS)))),ROWS($2:334)),MOD(SMALL(IF(SAISONS&lt;&gt;"",ROW(INDIRECT("1:"&amp;ROWS(SAISONS)))*10^5+COLUMN(SAISONS)),ROWS($2:334)),10^5)-COLUMN(SAISONS)+1),"")</f>
        <v>AUTOMNE / HIVER 2009</v>
      </c>
      <c r="B334" s="5" t="str">
        <f t="array" aca="1" ref="B334" ca="1">IF(INDEX($A:$A,MIN(IF(COMPILSAI&lt;&gt;"",IF(COUNTIF(B$1:B333,COMPILSAI)=0,ROW(COMPILSAI),ROWS(COMPILSAI)+ROW(COMPILSAI)))))=0,"",INDEX($A:$A,MIN(IF(COMPILSAI&lt;&gt;"",IF(COUNTIF(B$1:B333,COMPILSAI)=0,ROW(COMPILSAI),ROWS(COMPILSAI)+ROW(COMPILSAI))))))</f>
        <v/>
      </c>
      <c r="C334" s="25"/>
      <c r="D334" s="25"/>
      <c r="E334" s="25"/>
    </row>
    <row r="335" spans="1:5">
      <c r="A335" s="5" t="str">
        <f t="array" aca="1" ref="A335" ca="1">IF(ROWS($2:335)&lt;=COUNTA(SAISONS),INDEX(SAISONS,SMALL(IF(SAISONS&lt;&gt;"",ROW(INDIRECT("1:"&amp;ROWS(SAISONS)))),ROWS($2:335)),MOD(SMALL(IF(SAISONS&lt;&gt;"",ROW(INDIRECT("1:"&amp;ROWS(SAISONS)))*10^5+COLUMN(SAISONS)),ROWS($2:335)),10^5)-COLUMN(SAISONS)+1),"")</f>
        <v>PRINTEMPS / ETE 2011</v>
      </c>
      <c r="B335" s="5" t="str">
        <f t="array" aca="1" ref="B335" ca="1">IF(INDEX($A:$A,MIN(IF(COMPILSAI&lt;&gt;"",IF(COUNTIF(B$1:B334,COMPILSAI)=0,ROW(COMPILSAI),ROWS(COMPILSAI)+ROW(COMPILSAI)))))=0,"",INDEX($A:$A,MIN(IF(COMPILSAI&lt;&gt;"",IF(COUNTIF(B$1:B334,COMPILSAI)=0,ROW(COMPILSAI),ROWS(COMPILSAI)+ROW(COMPILSAI))))))</f>
        <v/>
      </c>
      <c r="C335" s="25"/>
      <c r="D335" s="25"/>
      <c r="E335" s="25"/>
    </row>
    <row r="336" spans="1:5">
      <c r="A336" s="5" t="str">
        <f t="array" aca="1" ref="A336" ca="1">IF(ROWS($2:336)&lt;=COUNTA(SAISONS),INDEX(SAISONS,SMALL(IF(SAISONS&lt;&gt;"",ROW(INDIRECT("1:"&amp;ROWS(SAISONS)))),ROWS($2:336)),MOD(SMALL(IF(SAISONS&lt;&gt;"",ROW(INDIRECT("1:"&amp;ROWS(SAISONS)))*10^5+COLUMN(SAISONS)),ROWS($2:336)),10^5)-COLUMN(SAISONS)+1),"")</f>
        <v>PRINTEMPS / ETE 2009</v>
      </c>
      <c r="B336" s="5" t="str">
        <f t="array" aca="1" ref="B336" ca="1">IF(INDEX($A:$A,MIN(IF(COMPILSAI&lt;&gt;"",IF(COUNTIF(B$1:B335,COMPILSAI)=0,ROW(COMPILSAI),ROWS(COMPILSAI)+ROW(COMPILSAI)))))=0,"",INDEX($A:$A,MIN(IF(COMPILSAI&lt;&gt;"",IF(COUNTIF(B$1:B335,COMPILSAI)=0,ROW(COMPILSAI),ROWS(COMPILSAI)+ROW(COMPILSAI))))))</f>
        <v/>
      </c>
      <c r="C336" s="25"/>
      <c r="D336" s="25"/>
      <c r="E336" s="25"/>
    </row>
    <row r="337" spans="1:5">
      <c r="A337" s="5" t="str">
        <f t="array" aca="1" ref="A337" ca="1">IF(ROWS($2:337)&lt;=COUNTA(SAISONS),INDEX(SAISONS,SMALL(IF(SAISONS&lt;&gt;"",ROW(INDIRECT("1:"&amp;ROWS(SAISONS)))),ROWS($2:337)),MOD(SMALL(IF(SAISONS&lt;&gt;"",ROW(INDIRECT("1:"&amp;ROWS(SAISONS)))*10^5+COLUMN(SAISONS)),ROWS($2:337)),10^5)-COLUMN(SAISONS)+1),"")</f>
        <v>AUTOMNE / HIVER 2010</v>
      </c>
      <c r="B337" s="5" t="str">
        <f t="array" aca="1" ref="B337" ca="1">IF(INDEX($A:$A,MIN(IF(COMPILSAI&lt;&gt;"",IF(COUNTIF(B$1:B336,COMPILSAI)=0,ROW(COMPILSAI),ROWS(COMPILSAI)+ROW(COMPILSAI)))))=0,"",INDEX($A:$A,MIN(IF(COMPILSAI&lt;&gt;"",IF(COUNTIF(B$1:B336,COMPILSAI)=0,ROW(COMPILSAI),ROWS(COMPILSAI)+ROW(COMPILSAI))))))</f>
        <v/>
      </c>
      <c r="C337" s="25"/>
      <c r="D337" s="25"/>
      <c r="E337" s="25"/>
    </row>
    <row r="338" spans="1:5">
      <c r="A338" s="5" t="str">
        <f t="array" aca="1" ref="A338" ca="1">IF(ROWS($2:338)&lt;=COUNTA(SAISONS),INDEX(SAISONS,SMALL(IF(SAISONS&lt;&gt;"",ROW(INDIRECT("1:"&amp;ROWS(SAISONS)))),ROWS($2:338)),MOD(SMALL(IF(SAISONS&lt;&gt;"",ROW(INDIRECT("1:"&amp;ROWS(SAISONS)))*10^5+COLUMN(SAISONS)),ROWS($2:338)),10^5)-COLUMN(SAISONS)+1),"")</f>
        <v>N/C</v>
      </c>
      <c r="B338" s="5" t="str">
        <f t="array" aca="1" ref="B338" ca="1">IF(INDEX($A:$A,MIN(IF(COMPILSAI&lt;&gt;"",IF(COUNTIF(B$1:B337,COMPILSAI)=0,ROW(COMPILSAI),ROWS(COMPILSAI)+ROW(COMPILSAI)))))=0,"",INDEX($A:$A,MIN(IF(COMPILSAI&lt;&gt;"",IF(COUNTIF(B$1:B337,COMPILSAI)=0,ROW(COMPILSAI),ROWS(COMPILSAI)+ROW(COMPILSAI))))))</f>
        <v/>
      </c>
      <c r="C338" s="25"/>
      <c r="D338" s="25"/>
      <c r="E338" s="25"/>
    </row>
    <row r="339" spans="1:5">
      <c r="A339" s="5" t="str">
        <f t="array" aca="1" ref="A339" ca="1">IF(ROWS($2:339)&lt;=COUNTA(SAISONS),INDEX(SAISONS,SMALL(IF(SAISONS&lt;&gt;"",ROW(INDIRECT("1:"&amp;ROWS(SAISONS)))),ROWS($2:339)),MOD(SMALL(IF(SAISONS&lt;&gt;"",ROW(INDIRECT("1:"&amp;ROWS(SAISONS)))*10^5+COLUMN(SAISONS)),ROWS($2:339)),10^5)-COLUMN(SAISONS)+1),"")</f>
        <v>R2011</v>
      </c>
      <c r="B339" s="5" t="str">
        <f t="array" aca="1" ref="B339" ca="1">IF(INDEX($A:$A,MIN(IF(COMPILSAI&lt;&gt;"",IF(COUNTIF(B$1:B338,COMPILSAI)=0,ROW(COMPILSAI),ROWS(COMPILSAI)+ROW(COMPILSAI)))))=0,"",INDEX($A:$A,MIN(IF(COMPILSAI&lt;&gt;"",IF(COUNTIF(B$1:B338,COMPILSAI)=0,ROW(COMPILSAI),ROWS(COMPILSAI)+ROW(COMPILSAI))))))</f>
        <v/>
      </c>
      <c r="C339" s="25"/>
      <c r="D339" s="25"/>
      <c r="E339" s="25"/>
    </row>
    <row r="340" spans="1:5">
      <c r="A340" s="5" t="str">
        <f t="array" aca="1" ref="A340" ca="1">IF(ROWS($2:340)&lt;=COUNTA(SAISONS),INDEX(SAISONS,SMALL(IF(SAISONS&lt;&gt;"",ROW(INDIRECT("1:"&amp;ROWS(SAISONS)))),ROWS($2:340)),MOD(SMALL(IF(SAISONS&lt;&gt;"",ROW(INDIRECT("1:"&amp;ROWS(SAISONS)))*10^5+COLUMN(SAISONS)),ROWS($2:340)),10^5)-COLUMN(SAISONS)+1),"")</f>
        <v>B2010</v>
      </c>
      <c r="B340" s="5" t="str">
        <f t="array" aca="1" ref="B340" ca="1">IF(INDEX($A:$A,MIN(IF(COMPILSAI&lt;&gt;"",IF(COUNTIF(B$1:B339,COMPILSAI)=0,ROW(COMPILSAI),ROWS(COMPILSAI)+ROW(COMPILSAI)))))=0,"",INDEX($A:$A,MIN(IF(COMPILSAI&lt;&gt;"",IF(COUNTIF(B$1:B339,COMPILSAI)=0,ROW(COMPILSAI),ROWS(COMPILSAI)+ROW(COMPILSAI))))))</f>
        <v/>
      </c>
      <c r="C340" s="25"/>
      <c r="D340" s="25"/>
      <c r="E340" s="25"/>
    </row>
    <row r="341" spans="1:5">
      <c r="A341" s="5" t="str">
        <f t="array" aca="1" ref="A341" ca="1">IF(ROWS($2:341)&lt;=COUNTA(SAISONS),INDEX(SAISONS,SMALL(IF(SAISONS&lt;&gt;"",ROW(INDIRECT("1:"&amp;ROWS(SAISONS)))),ROWS($2:341)),MOD(SMALL(IF(SAISONS&lt;&gt;"",ROW(INDIRECT("1:"&amp;ROWS(SAISONS)))*10^5+COLUMN(SAISONS)),ROWS($2:341)),10^5)-COLUMN(SAISONS)+1),"")</f>
        <v>D2010</v>
      </c>
      <c r="B341" s="5" t="str">
        <f t="array" aca="1" ref="B341" ca="1">IF(INDEX($A:$A,MIN(IF(COMPILSAI&lt;&gt;"",IF(COUNTIF(B$1:B340,COMPILSAI)=0,ROW(COMPILSAI),ROWS(COMPILSAI)+ROW(COMPILSAI)))))=0,"",INDEX($A:$A,MIN(IF(COMPILSAI&lt;&gt;"",IF(COUNTIF(B$1:B340,COMPILSAI)=0,ROW(COMPILSAI),ROWS(COMPILSAI)+ROW(COMPILSAI))))))</f>
        <v/>
      </c>
      <c r="C341" s="25"/>
      <c r="D341" s="25"/>
      <c r="E341" s="25"/>
    </row>
    <row r="342" spans="1:5">
      <c r="A342" s="5" t="str">
        <f t="array" aca="1" ref="A342" ca="1">IF(ROWS($2:342)&lt;=COUNTA(SAISONS),INDEX(SAISONS,SMALL(IF(SAISONS&lt;&gt;"",ROW(INDIRECT("1:"&amp;ROWS(SAISONS)))),ROWS($2:342)),MOD(SMALL(IF(SAISONS&lt;&gt;"",ROW(INDIRECT("1:"&amp;ROWS(SAISONS)))*10^5+COLUMN(SAISONS)),ROWS($2:342)),10^5)-COLUMN(SAISONS)+1),"")</f>
        <v>E2010</v>
      </c>
      <c r="B342" s="5" t="str">
        <f t="array" aca="1" ref="B342" ca="1">IF(INDEX($A:$A,MIN(IF(COMPILSAI&lt;&gt;"",IF(COUNTIF(B$1:B341,COMPILSAI)=0,ROW(COMPILSAI),ROWS(COMPILSAI)+ROW(COMPILSAI)))))=0,"",INDEX($A:$A,MIN(IF(COMPILSAI&lt;&gt;"",IF(COUNTIF(B$1:B341,COMPILSAI)=0,ROW(COMPILSAI),ROWS(COMPILSAI)+ROW(COMPILSAI))))))</f>
        <v/>
      </c>
      <c r="C342" s="25"/>
      <c r="D342" s="25"/>
      <c r="E342" s="25"/>
    </row>
    <row r="343" spans="1:5">
      <c r="A343" s="5" t="str">
        <f t="array" aca="1" ref="A343" ca="1">IF(ROWS($2:343)&lt;=COUNTA(SAISONS),INDEX(SAISONS,SMALL(IF(SAISONS&lt;&gt;"",ROW(INDIRECT("1:"&amp;ROWS(SAISONS)))),ROWS($2:343)),MOD(SMALL(IF(SAISONS&lt;&gt;"",ROW(INDIRECT("1:"&amp;ROWS(SAISONS)))*10^5+COLUMN(SAISONS)),ROWS($2:343)),10^5)-COLUMN(SAISONS)+1),"")</f>
        <v>G2010</v>
      </c>
      <c r="B343" s="5" t="str">
        <f t="array" aca="1" ref="B343" ca="1">IF(INDEX($A:$A,MIN(IF(COMPILSAI&lt;&gt;"",IF(COUNTIF(B$1:B342,COMPILSAI)=0,ROW(COMPILSAI),ROWS(COMPILSAI)+ROW(COMPILSAI)))))=0,"",INDEX($A:$A,MIN(IF(COMPILSAI&lt;&gt;"",IF(COUNTIF(B$1:B342,COMPILSAI)=0,ROW(COMPILSAI),ROWS(COMPILSAI)+ROW(COMPILSAI))))))</f>
        <v/>
      </c>
      <c r="C343" s="25"/>
      <c r="D343" s="25"/>
      <c r="E343" s="25"/>
    </row>
    <row r="344" spans="1:5">
      <c r="A344" s="5" t="str">
        <f t="array" aca="1" ref="A344" ca="1">IF(ROWS($2:344)&lt;=COUNTA(SAISONS),INDEX(SAISONS,SMALL(IF(SAISONS&lt;&gt;"",ROW(INDIRECT("1:"&amp;ROWS(SAISONS)))),ROWS($2:344)),MOD(SMALL(IF(SAISONS&lt;&gt;"",ROW(INDIRECT("1:"&amp;ROWS(SAISONS)))*10^5+COLUMN(SAISONS)),ROWS($2:344)),10^5)-COLUMN(SAISONS)+1),"")</f>
        <v>U2009</v>
      </c>
      <c r="B344" s="5" t="str">
        <f t="array" aca="1" ref="B344" ca="1">IF(INDEX($A:$A,MIN(IF(COMPILSAI&lt;&gt;"",IF(COUNTIF(B$1:B343,COMPILSAI)=0,ROW(COMPILSAI),ROWS(COMPILSAI)+ROW(COMPILSAI)))))=0,"",INDEX($A:$A,MIN(IF(COMPILSAI&lt;&gt;"",IF(COUNTIF(B$1:B343,COMPILSAI)=0,ROW(COMPILSAI),ROWS(COMPILSAI)+ROW(COMPILSAI))))))</f>
        <v/>
      </c>
      <c r="C344" s="25"/>
      <c r="D344" s="25"/>
      <c r="E344" s="25"/>
    </row>
    <row r="345" spans="1:5">
      <c r="A345" s="5" t="str">
        <f t="array" aca="1" ref="A345" ca="1">IF(ROWS($2:345)&lt;=COUNTA(SAISONS),INDEX(SAISONS,SMALL(IF(SAISONS&lt;&gt;"",ROW(INDIRECT("1:"&amp;ROWS(SAISONS)))),ROWS($2:345)),MOD(SMALL(IF(SAISONS&lt;&gt;"",ROW(INDIRECT("1:"&amp;ROWS(SAISONS)))*10^5+COLUMN(SAISONS)),ROWS($2:345)),10^5)-COLUMN(SAISONS)+1),"")</f>
        <v>N0000</v>
      </c>
      <c r="B345" s="5" t="str">
        <f t="array" aca="1" ref="B345" ca="1">IF(INDEX($A:$A,MIN(IF(COMPILSAI&lt;&gt;"",IF(COUNTIF(B$1:B344,COMPILSAI)=0,ROW(COMPILSAI),ROWS(COMPILSAI)+ROW(COMPILSAI)))))=0,"",INDEX($A:$A,MIN(IF(COMPILSAI&lt;&gt;"",IF(COUNTIF(B$1:B344,COMPILSAI)=0,ROW(COMPILSAI),ROWS(COMPILSAI)+ROW(COMPILSAI))))))</f>
        <v/>
      </c>
      <c r="C345" s="25"/>
      <c r="D345" s="25"/>
      <c r="E345" s="25"/>
    </row>
    <row r="346" spans="1:5">
      <c r="A346" s="5" t="str">
        <f t="array" aca="1" ref="A346" ca="1">IF(ROWS($2:346)&lt;=COUNTA(SAISONS),INDEX(SAISONS,SMALL(IF(SAISONS&lt;&gt;"",ROW(INDIRECT("1:"&amp;ROWS(SAISONS)))),ROWS($2:346)),MOD(SMALL(IF(SAISONS&lt;&gt;"",ROW(INDIRECT("1:"&amp;ROWS(SAISONS)))*10^5+COLUMN(SAISONS)),ROWS($2:346)),10^5)-COLUMN(SAISONS)+1),"")</f>
        <v>V2009</v>
      </c>
      <c r="B346" s="5" t="str">
        <f t="array" aca="1" ref="B346" ca="1">IF(INDEX($A:$A,MIN(IF(COMPILSAI&lt;&gt;"",IF(COUNTIF(B$1:B345,COMPILSAI)=0,ROW(COMPILSAI),ROWS(COMPILSAI)+ROW(COMPILSAI)))))=0,"",INDEX($A:$A,MIN(IF(COMPILSAI&lt;&gt;"",IF(COUNTIF(B$1:B345,COMPILSAI)=0,ROW(COMPILSAI),ROWS(COMPILSAI)+ROW(COMPILSAI))))))</f>
        <v/>
      </c>
      <c r="C346" s="25"/>
      <c r="D346" s="25"/>
      <c r="E346" s="25"/>
    </row>
    <row r="347" spans="1:5">
      <c r="A347" s="5" t="str">
        <f t="array" aca="1" ref="A347" ca="1">IF(ROWS($2:347)&lt;=COUNTA(SAISONS),INDEX(SAISONS,SMALL(IF(SAISONS&lt;&gt;"",ROW(INDIRECT("1:"&amp;ROWS(SAISONS)))),ROWS($2:347)),MOD(SMALL(IF(SAISONS&lt;&gt;"",ROW(INDIRECT("1:"&amp;ROWS(SAISONS)))*10^5+COLUMN(SAISONS)),ROWS($2:347)),10^5)-COLUMN(SAISONS)+1),"")</f>
        <v>W2009</v>
      </c>
      <c r="B347" s="5" t="str">
        <f t="array" aca="1" ref="B347" ca="1">IF(INDEX($A:$A,MIN(IF(COMPILSAI&lt;&gt;"",IF(COUNTIF(B$1:B346,COMPILSAI)=0,ROW(COMPILSAI),ROWS(COMPILSAI)+ROW(COMPILSAI)))))=0,"",INDEX($A:$A,MIN(IF(COMPILSAI&lt;&gt;"",IF(COUNTIF(B$1:B346,COMPILSAI)=0,ROW(COMPILSAI),ROWS(COMPILSAI)+ROW(COMPILSAI))))))</f>
        <v/>
      </c>
      <c r="C347" s="25"/>
      <c r="D347" s="25"/>
      <c r="E347" s="25"/>
    </row>
    <row r="348" spans="1:5">
      <c r="A348" s="5" t="str">
        <f t="array" aca="1" ref="A348" ca="1">IF(ROWS($2:348)&lt;=COUNTA(SAISONS),INDEX(SAISONS,SMALL(IF(SAISONS&lt;&gt;"",ROW(INDIRECT("1:"&amp;ROWS(SAISONS)))),ROWS($2:348)),MOD(SMALL(IF(SAISONS&lt;&gt;"",ROW(INDIRECT("1:"&amp;ROWS(SAISONS)))*10^5+COLUMN(SAISONS)),ROWS($2:348)),10^5)-COLUMN(SAISONS)+1),"")</f>
        <v>X2009</v>
      </c>
      <c r="B348" s="5" t="str">
        <f t="array" aca="1" ref="B348" ca="1">IF(INDEX($A:$A,MIN(IF(COMPILSAI&lt;&gt;"",IF(COUNTIF(B$1:B347,COMPILSAI)=0,ROW(COMPILSAI),ROWS(COMPILSAI)+ROW(COMPILSAI)))))=0,"",INDEX($A:$A,MIN(IF(COMPILSAI&lt;&gt;"",IF(COUNTIF(B$1:B347,COMPILSAI)=0,ROW(COMPILSAI),ROWS(COMPILSAI)+ROW(COMPILSAI))))))</f>
        <v/>
      </c>
      <c r="C348" s="25"/>
      <c r="D348" s="25"/>
      <c r="E348" s="25"/>
    </row>
    <row r="349" spans="1:5">
      <c r="A349" s="5" t="str">
        <f t="array" aca="1" ref="A349" ca="1">IF(ROWS($2:349)&lt;=COUNTA(SAISONS),INDEX(SAISONS,SMALL(IF(SAISONS&lt;&gt;"",ROW(INDIRECT("1:"&amp;ROWS(SAISONS)))),ROWS($2:349)),MOD(SMALL(IF(SAISONS&lt;&gt;"",ROW(INDIRECT("1:"&amp;ROWS(SAISONS)))*10^5+COLUMN(SAISONS)),ROWS($2:349)),10^5)-COLUMN(SAISONS)+1),"")</f>
        <v>PRINTEMPS / ETE 2007</v>
      </c>
      <c r="B349" s="5" t="str">
        <f t="array" aca="1" ref="B349" ca="1">IF(INDEX($A:$A,MIN(IF(COMPILSAI&lt;&gt;"",IF(COUNTIF(B$1:B348,COMPILSAI)=0,ROW(COMPILSAI),ROWS(COMPILSAI)+ROW(COMPILSAI)))))=0,"",INDEX($A:$A,MIN(IF(COMPILSAI&lt;&gt;"",IF(COUNTIF(B$1:B348,COMPILSAI)=0,ROW(COMPILSAI),ROWS(COMPILSAI)+ROW(COMPILSAI))))))</f>
        <v/>
      </c>
      <c r="C349" s="25"/>
      <c r="D349" s="25"/>
      <c r="E349" s="25"/>
    </row>
    <row r="350" spans="1:5">
      <c r="A350" s="5" t="str">
        <f t="array" aca="1" ref="A350" ca="1">IF(ROWS($2:350)&lt;=COUNTA(SAISONS),INDEX(SAISONS,SMALL(IF(SAISONS&lt;&gt;"",ROW(INDIRECT("1:"&amp;ROWS(SAISONS)))),ROWS($2:350)),MOD(SMALL(IF(SAISONS&lt;&gt;"",ROW(INDIRECT("1:"&amp;ROWS(SAISONS)))*10^5+COLUMN(SAISONS)),ROWS($2:350)),10^5)-COLUMN(SAISONS)+1),"")</f>
        <v/>
      </c>
      <c r="B350" s="5" t="str">
        <f t="array" aca="1" ref="B350" ca="1">IF(INDEX($A:$A,MIN(IF(COMPILSAI&lt;&gt;"",IF(COUNTIF(B$1:B349,COMPILSAI)=0,ROW(COMPILSAI),ROWS(COMPILSAI)+ROW(COMPILSAI)))))=0,"",INDEX($A:$A,MIN(IF(COMPILSAI&lt;&gt;"",IF(COUNTIF(B$1:B349,COMPILSAI)=0,ROW(COMPILSAI),ROWS(COMPILSAI)+ROW(COMPILSAI))))))</f>
        <v/>
      </c>
      <c r="C350" s="25"/>
      <c r="D350" s="25"/>
      <c r="E350" s="25"/>
    </row>
    <row r="351" spans="1:5">
      <c r="A351" s="5" t="str">
        <f t="array" aca="1" ref="A351" ca="1">IF(ROWS($2:351)&lt;=COUNTA(SAISONS),INDEX(SAISONS,SMALL(IF(SAISONS&lt;&gt;"",ROW(INDIRECT("1:"&amp;ROWS(SAISONS)))),ROWS($2:351)),MOD(SMALL(IF(SAISONS&lt;&gt;"",ROW(INDIRECT("1:"&amp;ROWS(SAISONS)))*10^5+COLUMN(SAISONS)),ROWS($2:351)),10^5)-COLUMN(SAISONS)+1),"")</f>
        <v/>
      </c>
      <c r="B351" s="5" t="str">
        <f t="array" aca="1" ref="B351" ca="1">IF(INDEX($A:$A,MIN(IF(COMPILSAI&lt;&gt;"",IF(COUNTIF(B$1:B350,COMPILSAI)=0,ROW(COMPILSAI),ROWS(COMPILSAI)+ROW(COMPILSAI)))))=0,"",INDEX($A:$A,MIN(IF(COMPILSAI&lt;&gt;"",IF(COUNTIF(B$1:B350,COMPILSAI)=0,ROW(COMPILSAI),ROWS(COMPILSAI)+ROW(COMPILSAI))))))</f>
        <v/>
      </c>
      <c r="C351" s="25"/>
      <c r="D351" s="25"/>
      <c r="E351" s="25"/>
    </row>
    <row r="352" spans="1:5">
      <c r="A352" s="5" t="str">
        <f t="array" aca="1" ref="A352" ca="1">IF(ROWS($2:352)&lt;=COUNTA(SAISONS),INDEX(SAISONS,SMALL(IF(SAISONS&lt;&gt;"",ROW(INDIRECT("1:"&amp;ROWS(SAISONS)))),ROWS($2:352)),MOD(SMALL(IF(SAISONS&lt;&gt;"",ROW(INDIRECT("1:"&amp;ROWS(SAISONS)))*10^5+COLUMN(SAISONS)),ROWS($2:352)),10^5)-COLUMN(SAISONS)+1),"")</f>
        <v/>
      </c>
      <c r="B352" s="5" t="str">
        <f t="array" aca="1" ref="B352" ca="1">IF(INDEX($A:$A,MIN(IF(COMPILSAI&lt;&gt;"",IF(COUNTIF(B$1:B351,COMPILSAI)=0,ROW(COMPILSAI),ROWS(COMPILSAI)+ROW(COMPILSAI)))))=0,"",INDEX($A:$A,MIN(IF(COMPILSAI&lt;&gt;"",IF(COUNTIF(B$1:B351,COMPILSAI)=0,ROW(COMPILSAI),ROWS(COMPILSAI)+ROW(COMPILSAI))))))</f>
        <v/>
      </c>
      <c r="C352" s="25"/>
      <c r="D352" s="25"/>
      <c r="E352" s="25"/>
    </row>
    <row r="353" spans="1:5">
      <c r="A353" s="5" t="str">
        <f t="array" aca="1" ref="A353" ca="1">IF(ROWS($2:353)&lt;=COUNTA(SAISONS),INDEX(SAISONS,SMALL(IF(SAISONS&lt;&gt;"",ROW(INDIRECT("1:"&amp;ROWS(SAISONS)))),ROWS($2:353)),MOD(SMALL(IF(SAISONS&lt;&gt;"",ROW(INDIRECT("1:"&amp;ROWS(SAISONS)))*10^5+COLUMN(SAISONS)),ROWS($2:353)),10^5)-COLUMN(SAISONS)+1),"")</f>
        <v/>
      </c>
      <c r="B353" s="5" t="str">
        <f t="array" aca="1" ref="B353" ca="1">IF(INDEX($A:$A,MIN(IF(COMPILSAI&lt;&gt;"",IF(COUNTIF(B$1:B352,COMPILSAI)=0,ROW(COMPILSAI),ROWS(COMPILSAI)+ROW(COMPILSAI)))))=0,"",INDEX($A:$A,MIN(IF(COMPILSAI&lt;&gt;"",IF(COUNTIF(B$1:B352,COMPILSAI)=0,ROW(COMPILSAI),ROWS(COMPILSAI)+ROW(COMPILSAI))))))</f>
        <v/>
      </c>
      <c r="C353" s="25"/>
      <c r="D353" s="25"/>
      <c r="E353" s="25"/>
    </row>
    <row r="354" spans="1:5">
      <c r="A354" s="5" t="str">
        <f t="array" aca="1" ref="A354" ca="1">IF(ROWS($2:354)&lt;=COUNTA(SAISONS),INDEX(SAISONS,SMALL(IF(SAISONS&lt;&gt;"",ROW(INDIRECT("1:"&amp;ROWS(SAISONS)))),ROWS($2:354)),MOD(SMALL(IF(SAISONS&lt;&gt;"",ROW(INDIRECT("1:"&amp;ROWS(SAISONS)))*10^5+COLUMN(SAISONS)),ROWS($2:354)),10^5)-COLUMN(SAISONS)+1),"")</f>
        <v/>
      </c>
      <c r="B354" s="5" t="str">
        <f t="array" aca="1" ref="B354" ca="1">IF(INDEX($A:$A,MIN(IF(COMPILSAI&lt;&gt;"",IF(COUNTIF(B$1:B353,COMPILSAI)=0,ROW(COMPILSAI),ROWS(COMPILSAI)+ROW(COMPILSAI)))))=0,"",INDEX($A:$A,MIN(IF(COMPILSAI&lt;&gt;"",IF(COUNTIF(B$1:B353,COMPILSAI)=0,ROW(COMPILSAI),ROWS(COMPILSAI)+ROW(COMPILSAI))))))</f>
        <v/>
      </c>
      <c r="C354" s="25"/>
      <c r="D354" s="25"/>
      <c r="E354" s="25"/>
    </row>
    <row r="355" spans="1:5">
      <c r="A355" s="5" t="str">
        <f t="array" aca="1" ref="A355" ca="1">IF(ROWS($2:355)&lt;=COUNTA(SAISONS),INDEX(SAISONS,SMALL(IF(SAISONS&lt;&gt;"",ROW(INDIRECT("1:"&amp;ROWS(SAISONS)))),ROWS($2:355)),MOD(SMALL(IF(SAISONS&lt;&gt;"",ROW(INDIRECT("1:"&amp;ROWS(SAISONS)))*10^5+COLUMN(SAISONS)),ROWS($2:355)),10^5)-COLUMN(SAISONS)+1),"")</f>
        <v/>
      </c>
      <c r="B355" s="5" t="str">
        <f t="array" aca="1" ref="B355" ca="1">IF(INDEX($A:$A,MIN(IF(COMPILSAI&lt;&gt;"",IF(COUNTIF(B$1:B354,COMPILSAI)=0,ROW(COMPILSAI),ROWS(COMPILSAI)+ROW(COMPILSAI)))))=0,"",INDEX($A:$A,MIN(IF(COMPILSAI&lt;&gt;"",IF(COUNTIF(B$1:B354,COMPILSAI)=0,ROW(COMPILSAI),ROWS(COMPILSAI)+ROW(COMPILSAI))))))</f>
        <v/>
      </c>
      <c r="C355" s="25"/>
      <c r="D355" s="25"/>
      <c r="E355" s="25"/>
    </row>
    <row r="356" spans="1:5">
      <c r="A356" s="5" t="str">
        <f t="array" aca="1" ref="A356" ca="1">IF(ROWS($2:356)&lt;=COUNTA(SAISONS),INDEX(SAISONS,SMALL(IF(SAISONS&lt;&gt;"",ROW(INDIRECT("1:"&amp;ROWS(SAISONS)))),ROWS($2:356)),MOD(SMALL(IF(SAISONS&lt;&gt;"",ROW(INDIRECT("1:"&amp;ROWS(SAISONS)))*10^5+COLUMN(SAISONS)),ROWS($2:356)),10^5)-COLUMN(SAISONS)+1),"")</f>
        <v/>
      </c>
      <c r="B356" s="5" t="str">
        <f t="array" aca="1" ref="B356" ca="1">IF(INDEX($A:$A,MIN(IF(COMPILSAI&lt;&gt;"",IF(COUNTIF(B$1:B355,COMPILSAI)=0,ROW(COMPILSAI),ROWS(COMPILSAI)+ROW(COMPILSAI)))))=0,"",INDEX($A:$A,MIN(IF(COMPILSAI&lt;&gt;"",IF(COUNTIF(B$1:B355,COMPILSAI)=0,ROW(COMPILSAI),ROWS(COMPILSAI)+ROW(COMPILSAI))))))</f>
        <v/>
      </c>
      <c r="C356" s="25"/>
      <c r="D356" s="25"/>
      <c r="E356" s="25"/>
    </row>
    <row r="357" spans="1:5">
      <c r="A357" s="5" t="str">
        <f t="array" aca="1" ref="A357" ca="1">IF(ROWS($2:357)&lt;=COUNTA(SAISONS),INDEX(SAISONS,SMALL(IF(SAISONS&lt;&gt;"",ROW(INDIRECT("1:"&amp;ROWS(SAISONS)))),ROWS($2:357)),MOD(SMALL(IF(SAISONS&lt;&gt;"",ROW(INDIRECT("1:"&amp;ROWS(SAISONS)))*10^5+COLUMN(SAISONS)),ROWS($2:357)),10^5)-COLUMN(SAISONS)+1),"")</f>
        <v/>
      </c>
      <c r="B357" s="5" t="str">
        <f t="array" aca="1" ref="B357" ca="1">IF(INDEX($A:$A,MIN(IF(COMPILSAI&lt;&gt;"",IF(COUNTIF(B$1:B356,COMPILSAI)=0,ROW(COMPILSAI),ROWS(COMPILSAI)+ROW(COMPILSAI)))))=0,"",INDEX($A:$A,MIN(IF(COMPILSAI&lt;&gt;"",IF(COUNTIF(B$1:B356,COMPILSAI)=0,ROW(COMPILSAI),ROWS(COMPILSAI)+ROW(COMPILSAI))))))</f>
        <v/>
      </c>
      <c r="C357" s="25"/>
      <c r="D357" s="25"/>
      <c r="E357" s="25"/>
    </row>
    <row r="358" spans="1:5">
      <c r="A358" s="5" t="str">
        <f t="array" aca="1" ref="A358" ca="1">IF(ROWS($2:358)&lt;=COUNTA(SAISONS),INDEX(SAISONS,SMALL(IF(SAISONS&lt;&gt;"",ROW(INDIRECT("1:"&amp;ROWS(SAISONS)))),ROWS($2:358)),MOD(SMALL(IF(SAISONS&lt;&gt;"",ROW(INDIRECT("1:"&amp;ROWS(SAISONS)))*10^5+COLUMN(SAISONS)),ROWS($2:358)),10^5)-COLUMN(SAISONS)+1),"")</f>
        <v/>
      </c>
      <c r="B358" s="5" t="str">
        <f t="array" aca="1" ref="B358" ca="1">IF(INDEX($A:$A,MIN(IF(COMPILSAI&lt;&gt;"",IF(COUNTIF(B$1:B357,COMPILSAI)=0,ROW(COMPILSAI),ROWS(COMPILSAI)+ROW(COMPILSAI)))))=0,"",INDEX($A:$A,MIN(IF(COMPILSAI&lt;&gt;"",IF(COUNTIF(B$1:B357,COMPILSAI)=0,ROW(COMPILSAI),ROWS(COMPILSAI)+ROW(COMPILSAI))))))</f>
        <v/>
      </c>
      <c r="C358" s="25"/>
      <c r="D358" s="25"/>
      <c r="E358" s="25"/>
    </row>
    <row r="359" spans="1:5">
      <c r="A359" s="5" t="str">
        <f t="array" aca="1" ref="A359" ca="1">IF(ROWS($2:359)&lt;=COUNTA(SAISONS),INDEX(SAISONS,SMALL(IF(SAISONS&lt;&gt;"",ROW(INDIRECT("1:"&amp;ROWS(SAISONS)))),ROWS($2:359)),MOD(SMALL(IF(SAISONS&lt;&gt;"",ROW(INDIRECT("1:"&amp;ROWS(SAISONS)))*10^5+COLUMN(SAISONS)),ROWS($2:359)),10^5)-COLUMN(SAISONS)+1),"")</f>
        <v/>
      </c>
      <c r="B359" s="5" t="str">
        <f t="array" aca="1" ref="B359" ca="1">IF(INDEX($A:$A,MIN(IF(COMPILSAI&lt;&gt;"",IF(COUNTIF(B$1:B358,COMPILSAI)=0,ROW(COMPILSAI),ROWS(COMPILSAI)+ROW(COMPILSAI)))))=0,"",INDEX($A:$A,MIN(IF(COMPILSAI&lt;&gt;"",IF(COUNTIF(B$1:B358,COMPILSAI)=0,ROW(COMPILSAI),ROWS(COMPILSAI)+ROW(COMPILSAI))))))</f>
        <v/>
      </c>
      <c r="C359" s="25"/>
      <c r="D359" s="25"/>
      <c r="E359" s="25"/>
    </row>
    <row r="360" spans="1:5">
      <c r="A360" s="5" t="str">
        <f t="array" aca="1" ref="A360" ca="1">IF(ROWS($2:360)&lt;=COUNTA(SAISONS),INDEX(SAISONS,SMALL(IF(SAISONS&lt;&gt;"",ROW(INDIRECT("1:"&amp;ROWS(SAISONS)))),ROWS($2:360)),MOD(SMALL(IF(SAISONS&lt;&gt;"",ROW(INDIRECT("1:"&amp;ROWS(SAISONS)))*10^5+COLUMN(SAISONS)),ROWS($2:360)),10^5)-COLUMN(SAISONS)+1),"")</f>
        <v/>
      </c>
      <c r="B360" s="5" t="str">
        <f t="array" aca="1" ref="B360" ca="1">IF(INDEX($A:$A,MIN(IF(COMPILSAI&lt;&gt;"",IF(COUNTIF(B$1:B359,COMPILSAI)=0,ROW(COMPILSAI),ROWS(COMPILSAI)+ROW(COMPILSAI)))))=0,"",INDEX($A:$A,MIN(IF(COMPILSAI&lt;&gt;"",IF(COUNTIF(B$1:B359,COMPILSAI)=0,ROW(COMPILSAI),ROWS(COMPILSAI)+ROW(COMPILSAI))))))</f>
        <v/>
      </c>
      <c r="C360" s="25"/>
      <c r="D360" s="25"/>
      <c r="E360" s="25"/>
    </row>
    <row r="361" spans="1:5">
      <c r="A361" s="5" t="str">
        <f t="array" aca="1" ref="A361" ca="1">IF(ROWS($2:361)&lt;=COUNTA(SAISONS),INDEX(SAISONS,SMALL(IF(SAISONS&lt;&gt;"",ROW(INDIRECT("1:"&amp;ROWS(SAISONS)))),ROWS($2:361)),MOD(SMALL(IF(SAISONS&lt;&gt;"",ROW(INDIRECT("1:"&amp;ROWS(SAISONS)))*10^5+COLUMN(SAISONS)),ROWS($2:361)),10^5)-COLUMN(SAISONS)+1),"")</f>
        <v/>
      </c>
      <c r="B361" s="5" t="str">
        <f t="array" aca="1" ref="B361" ca="1">IF(INDEX($A:$A,MIN(IF(COMPILSAI&lt;&gt;"",IF(COUNTIF(B$1:B360,COMPILSAI)=0,ROW(COMPILSAI),ROWS(COMPILSAI)+ROW(COMPILSAI)))))=0,"",INDEX($A:$A,MIN(IF(COMPILSAI&lt;&gt;"",IF(COUNTIF(B$1:B360,COMPILSAI)=0,ROW(COMPILSAI),ROWS(COMPILSAI)+ROW(COMPILSAI))))))</f>
        <v/>
      </c>
      <c r="C361" s="25"/>
      <c r="D361" s="25"/>
      <c r="E361" s="25"/>
    </row>
    <row r="362" spans="1:5">
      <c r="A362" s="5" t="str">
        <f t="array" aca="1" ref="A362" ca="1">IF(ROWS($2:362)&lt;=COUNTA(SAISONS),INDEX(SAISONS,SMALL(IF(SAISONS&lt;&gt;"",ROW(INDIRECT("1:"&amp;ROWS(SAISONS)))),ROWS($2:362)),MOD(SMALL(IF(SAISONS&lt;&gt;"",ROW(INDIRECT("1:"&amp;ROWS(SAISONS)))*10^5+COLUMN(SAISONS)),ROWS($2:362)),10^5)-COLUMN(SAISONS)+1),"")</f>
        <v/>
      </c>
      <c r="B362" s="5" t="str">
        <f t="array" aca="1" ref="B362" ca="1">IF(INDEX($A:$A,MIN(IF(COMPILSAI&lt;&gt;"",IF(COUNTIF(B$1:B361,COMPILSAI)=0,ROW(COMPILSAI),ROWS(COMPILSAI)+ROW(COMPILSAI)))))=0,"",INDEX($A:$A,MIN(IF(COMPILSAI&lt;&gt;"",IF(COUNTIF(B$1:B361,COMPILSAI)=0,ROW(COMPILSAI),ROWS(COMPILSAI)+ROW(COMPILSAI))))))</f>
        <v/>
      </c>
      <c r="C362" s="25"/>
      <c r="D362" s="25"/>
      <c r="E362" s="25"/>
    </row>
    <row r="363" spans="1:5">
      <c r="A363" s="5" t="str">
        <f t="array" aca="1" ref="A363" ca="1">IF(ROWS($2:363)&lt;=COUNTA(SAISONS),INDEX(SAISONS,SMALL(IF(SAISONS&lt;&gt;"",ROW(INDIRECT("1:"&amp;ROWS(SAISONS)))),ROWS($2:363)),MOD(SMALL(IF(SAISONS&lt;&gt;"",ROW(INDIRECT("1:"&amp;ROWS(SAISONS)))*10^5+COLUMN(SAISONS)),ROWS($2:363)),10^5)-COLUMN(SAISONS)+1),"")</f>
        <v/>
      </c>
      <c r="B363" s="5" t="str">
        <f t="array" aca="1" ref="B363" ca="1">IF(INDEX($A:$A,MIN(IF(COMPILSAI&lt;&gt;"",IF(COUNTIF(B$1:B362,COMPILSAI)=0,ROW(COMPILSAI),ROWS(COMPILSAI)+ROW(COMPILSAI)))))=0,"",INDEX($A:$A,MIN(IF(COMPILSAI&lt;&gt;"",IF(COUNTIF(B$1:B362,COMPILSAI)=0,ROW(COMPILSAI),ROWS(COMPILSAI)+ROW(COMPILSAI))))))</f>
        <v/>
      </c>
      <c r="C363" s="25"/>
      <c r="D363" s="25"/>
      <c r="E363" s="25"/>
    </row>
    <row r="364" spans="1:5">
      <c r="A364" s="5" t="str">
        <f t="array" aca="1" ref="A364" ca="1">IF(ROWS($2:364)&lt;=COUNTA(SAISONS),INDEX(SAISONS,SMALL(IF(SAISONS&lt;&gt;"",ROW(INDIRECT("1:"&amp;ROWS(SAISONS)))),ROWS($2:364)),MOD(SMALL(IF(SAISONS&lt;&gt;"",ROW(INDIRECT("1:"&amp;ROWS(SAISONS)))*10^5+COLUMN(SAISONS)),ROWS($2:364)),10^5)-COLUMN(SAISONS)+1),"")</f>
        <v/>
      </c>
      <c r="B364" s="5" t="str">
        <f t="array" aca="1" ref="B364" ca="1">IF(INDEX($A:$A,MIN(IF(COMPILSAI&lt;&gt;"",IF(COUNTIF(B$1:B363,COMPILSAI)=0,ROW(COMPILSAI),ROWS(COMPILSAI)+ROW(COMPILSAI)))))=0,"",INDEX($A:$A,MIN(IF(COMPILSAI&lt;&gt;"",IF(COUNTIF(B$1:B363,COMPILSAI)=0,ROW(COMPILSAI),ROWS(COMPILSAI)+ROW(COMPILSAI))))))</f>
        <v/>
      </c>
      <c r="C364" s="25"/>
      <c r="D364" s="25"/>
      <c r="E364" s="25"/>
    </row>
    <row r="365" spans="1:5">
      <c r="A365" s="5" t="str">
        <f t="array" aca="1" ref="A365" ca="1">IF(ROWS($2:365)&lt;=COUNTA(SAISONS),INDEX(SAISONS,SMALL(IF(SAISONS&lt;&gt;"",ROW(INDIRECT("1:"&amp;ROWS(SAISONS)))),ROWS($2:365)),MOD(SMALL(IF(SAISONS&lt;&gt;"",ROW(INDIRECT("1:"&amp;ROWS(SAISONS)))*10^5+COLUMN(SAISONS)),ROWS($2:365)),10^5)-COLUMN(SAISONS)+1),"")</f>
        <v/>
      </c>
      <c r="B365" s="5" t="str">
        <f t="array" aca="1" ref="B365" ca="1">IF(INDEX($A:$A,MIN(IF(COMPILSAI&lt;&gt;"",IF(COUNTIF(B$1:B364,COMPILSAI)=0,ROW(COMPILSAI),ROWS(COMPILSAI)+ROW(COMPILSAI)))))=0,"",INDEX($A:$A,MIN(IF(COMPILSAI&lt;&gt;"",IF(COUNTIF(B$1:B364,COMPILSAI)=0,ROW(COMPILSAI),ROWS(COMPILSAI)+ROW(COMPILSAI))))))</f>
        <v/>
      </c>
      <c r="C365" s="25"/>
      <c r="D365" s="25"/>
      <c r="E365" s="25"/>
    </row>
    <row r="366" spans="1:5">
      <c r="A366" s="5" t="str">
        <f t="array" aca="1" ref="A366" ca="1">IF(ROWS($2:366)&lt;=COUNTA(SAISONS),INDEX(SAISONS,SMALL(IF(SAISONS&lt;&gt;"",ROW(INDIRECT("1:"&amp;ROWS(SAISONS)))),ROWS($2:366)),MOD(SMALL(IF(SAISONS&lt;&gt;"",ROW(INDIRECT("1:"&amp;ROWS(SAISONS)))*10^5+COLUMN(SAISONS)),ROWS($2:366)),10^5)-COLUMN(SAISONS)+1),"")</f>
        <v/>
      </c>
      <c r="B366" s="5" t="str">
        <f t="array" aca="1" ref="B366" ca="1">IF(INDEX($A:$A,MIN(IF(COMPILSAI&lt;&gt;"",IF(COUNTIF(B$1:B365,COMPILSAI)=0,ROW(COMPILSAI),ROWS(COMPILSAI)+ROW(COMPILSAI)))))=0,"",INDEX($A:$A,MIN(IF(COMPILSAI&lt;&gt;"",IF(COUNTIF(B$1:B365,COMPILSAI)=0,ROW(COMPILSAI),ROWS(COMPILSAI)+ROW(COMPILSAI))))))</f>
        <v/>
      </c>
      <c r="C366" s="25"/>
      <c r="D366" s="25"/>
      <c r="E366" s="25"/>
    </row>
    <row r="367" spans="1:5">
      <c r="A367" s="5" t="str">
        <f t="array" aca="1" ref="A367" ca="1">IF(ROWS($2:367)&lt;=COUNTA(SAISONS),INDEX(SAISONS,SMALL(IF(SAISONS&lt;&gt;"",ROW(INDIRECT("1:"&amp;ROWS(SAISONS)))),ROWS($2:367)),MOD(SMALL(IF(SAISONS&lt;&gt;"",ROW(INDIRECT("1:"&amp;ROWS(SAISONS)))*10^5+COLUMN(SAISONS)),ROWS($2:367)),10^5)-COLUMN(SAISONS)+1),"")</f>
        <v/>
      </c>
      <c r="B367" s="5" t="str">
        <f t="array" aca="1" ref="B367" ca="1">IF(INDEX($A:$A,MIN(IF(COMPILSAI&lt;&gt;"",IF(COUNTIF(B$1:B366,COMPILSAI)=0,ROW(COMPILSAI),ROWS(COMPILSAI)+ROW(COMPILSAI)))))=0,"",INDEX($A:$A,MIN(IF(COMPILSAI&lt;&gt;"",IF(COUNTIF(B$1:B366,COMPILSAI)=0,ROW(COMPILSAI),ROWS(COMPILSAI)+ROW(COMPILSAI))))))</f>
        <v/>
      </c>
      <c r="C367" s="25"/>
      <c r="D367" s="25"/>
      <c r="E367" s="25"/>
    </row>
    <row r="368" spans="1:5">
      <c r="A368" s="5" t="str">
        <f t="array" aca="1" ref="A368" ca="1">IF(ROWS($2:368)&lt;=COUNTA(SAISONS),INDEX(SAISONS,SMALL(IF(SAISONS&lt;&gt;"",ROW(INDIRECT("1:"&amp;ROWS(SAISONS)))),ROWS($2:368)),MOD(SMALL(IF(SAISONS&lt;&gt;"",ROW(INDIRECT("1:"&amp;ROWS(SAISONS)))*10^5+COLUMN(SAISONS)),ROWS($2:368)),10^5)-COLUMN(SAISONS)+1),"")</f>
        <v/>
      </c>
      <c r="B368" s="5" t="str">
        <f t="array" aca="1" ref="B368" ca="1">IF(INDEX($A:$A,MIN(IF(COMPILSAI&lt;&gt;"",IF(COUNTIF(B$1:B367,COMPILSAI)=0,ROW(COMPILSAI),ROWS(COMPILSAI)+ROW(COMPILSAI)))))=0,"",INDEX($A:$A,MIN(IF(COMPILSAI&lt;&gt;"",IF(COUNTIF(B$1:B367,COMPILSAI)=0,ROW(COMPILSAI),ROWS(COMPILSAI)+ROW(COMPILSAI))))))</f>
        <v/>
      </c>
      <c r="C368" s="25"/>
      <c r="D368" s="25"/>
      <c r="E368" s="25"/>
    </row>
    <row r="369" spans="1:5">
      <c r="A369" s="5" t="str">
        <f t="array" aca="1" ref="A369" ca="1">IF(ROWS($2:369)&lt;=COUNTA(SAISONS),INDEX(SAISONS,SMALL(IF(SAISONS&lt;&gt;"",ROW(INDIRECT("1:"&amp;ROWS(SAISONS)))),ROWS($2:369)),MOD(SMALL(IF(SAISONS&lt;&gt;"",ROW(INDIRECT("1:"&amp;ROWS(SAISONS)))*10^5+COLUMN(SAISONS)),ROWS($2:369)),10^5)-COLUMN(SAISONS)+1),"")</f>
        <v/>
      </c>
      <c r="B369" s="5" t="str">
        <f t="array" aca="1" ref="B369" ca="1">IF(INDEX($A:$A,MIN(IF(COMPILSAI&lt;&gt;"",IF(COUNTIF(B$1:B368,COMPILSAI)=0,ROW(COMPILSAI),ROWS(COMPILSAI)+ROW(COMPILSAI)))))=0,"",INDEX($A:$A,MIN(IF(COMPILSAI&lt;&gt;"",IF(COUNTIF(B$1:B368,COMPILSAI)=0,ROW(COMPILSAI),ROWS(COMPILSAI)+ROW(COMPILSAI))))))</f>
        <v/>
      </c>
      <c r="C369" s="25"/>
      <c r="D369" s="25"/>
      <c r="E369" s="25"/>
    </row>
    <row r="370" spans="1:5">
      <c r="A370" s="5" t="str">
        <f t="array" aca="1" ref="A370" ca="1">IF(ROWS($2:370)&lt;=COUNTA(SAISONS),INDEX(SAISONS,SMALL(IF(SAISONS&lt;&gt;"",ROW(INDIRECT("1:"&amp;ROWS(SAISONS)))),ROWS($2:370)),MOD(SMALL(IF(SAISONS&lt;&gt;"",ROW(INDIRECT("1:"&amp;ROWS(SAISONS)))*10^5+COLUMN(SAISONS)),ROWS($2:370)),10^5)-COLUMN(SAISONS)+1),"")</f>
        <v/>
      </c>
      <c r="B370" s="5" t="str">
        <f t="array" aca="1" ref="B370" ca="1">IF(INDEX($A:$A,MIN(IF(COMPILSAI&lt;&gt;"",IF(COUNTIF(B$1:B369,COMPILSAI)=0,ROW(COMPILSAI),ROWS(COMPILSAI)+ROW(COMPILSAI)))))=0,"",INDEX($A:$A,MIN(IF(COMPILSAI&lt;&gt;"",IF(COUNTIF(B$1:B369,COMPILSAI)=0,ROW(COMPILSAI),ROWS(COMPILSAI)+ROW(COMPILSAI))))))</f>
        <v/>
      </c>
      <c r="C370" s="25"/>
      <c r="D370" s="25"/>
      <c r="E370" s="25"/>
    </row>
    <row r="371" spans="1:5">
      <c r="A371" s="5" t="str">
        <f t="array" aca="1" ref="A371" ca="1">IF(ROWS($2:371)&lt;=COUNTA(SAISONS),INDEX(SAISONS,SMALL(IF(SAISONS&lt;&gt;"",ROW(INDIRECT("1:"&amp;ROWS(SAISONS)))),ROWS($2:371)),MOD(SMALL(IF(SAISONS&lt;&gt;"",ROW(INDIRECT("1:"&amp;ROWS(SAISONS)))*10^5+COLUMN(SAISONS)),ROWS($2:371)),10^5)-COLUMN(SAISONS)+1),"")</f>
        <v/>
      </c>
      <c r="B371" s="5" t="str">
        <f t="array" aca="1" ref="B371" ca="1">IF(INDEX($A:$A,MIN(IF(COMPILSAI&lt;&gt;"",IF(COUNTIF(B$1:B370,COMPILSAI)=0,ROW(COMPILSAI),ROWS(COMPILSAI)+ROW(COMPILSAI)))))=0,"",INDEX($A:$A,MIN(IF(COMPILSAI&lt;&gt;"",IF(COUNTIF(B$1:B370,COMPILSAI)=0,ROW(COMPILSAI),ROWS(COMPILSAI)+ROW(COMPILSAI))))))</f>
        <v/>
      </c>
      <c r="C371" s="25"/>
      <c r="D371" s="25"/>
      <c r="E371" s="25"/>
    </row>
    <row r="372" spans="1:5">
      <c r="A372" s="5" t="str">
        <f t="array" aca="1" ref="A372" ca="1">IF(ROWS($2:372)&lt;=COUNTA(SAISONS),INDEX(SAISONS,SMALL(IF(SAISONS&lt;&gt;"",ROW(INDIRECT("1:"&amp;ROWS(SAISONS)))),ROWS($2:372)),MOD(SMALL(IF(SAISONS&lt;&gt;"",ROW(INDIRECT("1:"&amp;ROWS(SAISONS)))*10^5+COLUMN(SAISONS)),ROWS($2:372)),10^5)-COLUMN(SAISONS)+1),"")</f>
        <v/>
      </c>
      <c r="B372" s="5" t="str">
        <f t="array" aca="1" ref="B372" ca="1">IF(INDEX($A:$A,MIN(IF(COMPILSAI&lt;&gt;"",IF(COUNTIF(B$1:B371,COMPILSAI)=0,ROW(COMPILSAI),ROWS(COMPILSAI)+ROW(COMPILSAI)))))=0,"",INDEX($A:$A,MIN(IF(COMPILSAI&lt;&gt;"",IF(COUNTIF(B$1:B371,COMPILSAI)=0,ROW(COMPILSAI),ROWS(COMPILSAI)+ROW(COMPILSAI))))))</f>
        <v/>
      </c>
      <c r="C372" s="25"/>
      <c r="D372" s="25"/>
      <c r="E372" s="25"/>
    </row>
    <row r="373" spans="1:5">
      <c r="A373" s="5" t="str">
        <f t="array" aca="1" ref="A373" ca="1">IF(ROWS($2:373)&lt;=COUNTA(SAISONS),INDEX(SAISONS,SMALL(IF(SAISONS&lt;&gt;"",ROW(INDIRECT("1:"&amp;ROWS(SAISONS)))),ROWS($2:373)),MOD(SMALL(IF(SAISONS&lt;&gt;"",ROW(INDIRECT("1:"&amp;ROWS(SAISONS)))*10^5+COLUMN(SAISONS)),ROWS($2:373)),10^5)-COLUMN(SAISONS)+1),"")</f>
        <v/>
      </c>
      <c r="B373" s="5" t="str">
        <f t="array" aca="1" ref="B373" ca="1">IF(INDEX($A:$A,MIN(IF(COMPILSAI&lt;&gt;"",IF(COUNTIF(B$1:B372,COMPILSAI)=0,ROW(COMPILSAI),ROWS(COMPILSAI)+ROW(COMPILSAI)))))=0,"",INDEX($A:$A,MIN(IF(COMPILSAI&lt;&gt;"",IF(COUNTIF(B$1:B372,COMPILSAI)=0,ROW(COMPILSAI),ROWS(COMPILSAI)+ROW(COMPILSAI))))))</f>
        <v/>
      </c>
      <c r="C373" s="25"/>
      <c r="D373" s="25"/>
      <c r="E373" s="25"/>
    </row>
    <row r="374" spans="1:5">
      <c r="A374" s="5" t="str">
        <f t="array" aca="1" ref="A374" ca="1">IF(ROWS($2:374)&lt;=COUNTA(SAISONS),INDEX(SAISONS,SMALL(IF(SAISONS&lt;&gt;"",ROW(INDIRECT("1:"&amp;ROWS(SAISONS)))),ROWS($2:374)),MOD(SMALL(IF(SAISONS&lt;&gt;"",ROW(INDIRECT("1:"&amp;ROWS(SAISONS)))*10^5+COLUMN(SAISONS)),ROWS($2:374)),10^5)-COLUMN(SAISONS)+1),"")</f>
        <v/>
      </c>
      <c r="B374" s="5" t="str">
        <f t="array" aca="1" ref="B374" ca="1">IF(INDEX($A:$A,MIN(IF(COMPILSAI&lt;&gt;"",IF(COUNTIF(B$1:B373,COMPILSAI)=0,ROW(COMPILSAI),ROWS(COMPILSAI)+ROW(COMPILSAI)))))=0,"",INDEX($A:$A,MIN(IF(COMPILSAI&lt;&gt;"",IF(COUNTIF(B$1:B373,COMPILSAI)=0,ROW(COMPILSAI),ROWS(COMPILSAI)+ROW(COMPILSAI))))))</f>
        <v/>
      </c>
      <c r="C374" s="25"/>
      <c r="D374" s="25"/>
      <c r="E374" s="25"/>
    </row>
    <row r="375" spans="1:5">
      <c r="A375" s="5" t="str">
        <f t="array" aca="1" ref="A375" ca="1">IF(ROWS($2:375)&lt;=COUNTA(SAISONS),INDEX(SAISONS,SMALL(IF(SAISONS&lt;&gt;"",ROW(INDIRECT("1:"&amp;ROWS(SAISONS)))),ROWS($2:375)),MOD(SMALL(IF(SAISONS&lt;&gt;"",ROW(INDIRECT("1:"&amp;ROWS(SAISONS)))*10^5+COLUMN(SAISONS)),ROWS($2:375)),10^5)-COLUMN(SAISONS)+1),"")</f>
        <v/>
      </c>
      <c r="B375" s="5" t="str">
        <f t="array" aca="1" ref="B375" ca="1">IF(INDEX($A:$A,MIN(IF(COMPILSAI&lt;&gt;"",IF(COUNTIF(B$1:B374,COMPILSAI)=0,ROW(COMPILSAI),ROWS(COMPILSAI)+ROW(COMPILSAI)))))=0,"",INDEX($A:$A,MIN(IF(COMPILSAI&lt;&gt;"",IF(COUNTIF(B$1:B374,COMPILSAI)=0,ROW(COMPILSAI),ROWS(COMPILSAI)+ROW(COMPILSAI))))))</f>
        <v/>
      </c>
      <c r="C375" s="25"/>
      <c r="D375" s="25"/>
      <c r="E375" s="25"/>
    </row>
    <row r="376" spans="1:5">
      <c r="A376" s="5" t="str">
        <f t="array" aca="1" ref="A376" ca="1">IF(ROWS($2:376)&lt;=COUNTA(SAISONS),INDEX(SAISONS,SMALL(IF(SAISONS&lt;&gt;"",ROW(INDIRECT("1:"&amp;ROWS(SAISONS)))),ROWS($2:376)),MOD(SMALL(IF(SAISONS&lt;&gt;"",ROW(INDIRECT("1:"&amp;ROWS(SAISONS)))*10^5+COLUMN(SAISONS)),ROWS($2:376)),10^5)-COLUMN(SAISONS)+1),"")</f>
        <v/>
      </c>
      <c r="B376" s="5" t="str">
        <f t="array" aca="1" ref="B376" ca="1">IF(INDEX($A:$A,MIN(IF(COMPILSAI&lt;&gt;"",IF(COUNTIF(B$1:B375,COMPILSAI)=0,ROW(COMPILSAI),ROWS(COMPILSAI)+ROW(COMPILSAI)))))=0,"",INDEX($A:$A,MIN(IF(COMPILSAI&lt;&gt;"",IF(COUNTIF(B$1:B375,COMPILSAI)=0,ROW(COMPILSAI),ROWS(COMPILSAI)+ROW(COMPILSAI))))))</f>
        <v/>
      </c>
      <c r="C376" s="25"/>
      <c r="D376" s="25"/>
      <c r="E376" s="25"/>
    </row>
    <row r="377" spans="1:5">
      <c r="A377" s="5" t="str">
        <f t="array" aca="1" ref="A377" ca="1">IF(ROWS($2:377)&lt;=COUNTA(SAISONS),INDEX(SAISONS,SMALL(IF(SAISONS&lt;&gt;"",ROW(INDIRECT("1:"&amp;ROWS(SAISONS)))),ROWS($2:377)),MOD(SMALL(IF(SAISONS&lt;&gt;"",ROW(INDIRECT("1:"&amp;ROWS(SAISONS)))*10^5+COLUMN(SAISONS)),ROWS($2:377)),10^5)-COLUMN(SAISONS)+1),"")</f>
        <v/>
      </c>
      <c r="B377" s="5" t="str">
        <f t="array" aca="1" ref="B377" ca="1">IF(INDEX($A:$A,MIN(IF(COMPILSAI&lt;&gt;"",IF(COUNTIF(B$1:B376,COMPILSAI)=0,ROW(COMPILSAI),ROWS(COMPILSAI)+ROW(COMPILSAI)))))=0,"",INDEX($A:$A,MIN(IF(COMPILSAI&lt;&gt;"",IF(COUNTIF(B$1:B376,COMPILSAI)=0,ROW(COMPILSAI),ROWS(COMPILSAI)+ROW(COMPILSAI))))))</f>
        <v/>
      </c>
      <c r="C377" s="25"/>
      <c r="D377" s="25"/>
      <c r="E377" s="25"/>
    </row>
    <row r="378" spans="1:5">
      <c r="A378" s="5" t="str">
        <f t="array" aca="1" ref="A378" ca="1">IF(ROWS($2:378)&lt;=COUNTA(SAISONS),INDEX(SAISONS,SMALL(IF(SAISONS&lt;&gt;"",ROW(INDIRECT("1:"&amp;ROWS(SAISONS)))),ROWS($2:378)),MOD(SMALL(IF(SAISONS&lt;&gt;"",ROW(INDIRECT("1:"&amp;ROWS(SAISONS)))*10^5+COLUMN(SAISONS)),ROWS($2:378)),10^5)-COLUMN(SAISONS)+1),"")</f>
        <v/>
      </c>
      <c r="B378" s="5" t="str">
        <f t="array" aca="1" ref="B378" ca="1">IF(INDEX($A:$A,MIN(IF(COMPILSAI&lt;&gt;"",IF(COUNTIF(B$1:B377,COMPILSAI)=0,ROW(COMPILSAI),ROWS(COMPILSAI)+ROW(COMPILSAI)))))=0,"",INDEX($A:$A,MIN(IF(COMPILSAI&lt;&gt;"",IF(COUNTIF(B$1:B377,COMPILSAI)=0,ROW(COMPILSAI),ROWS(COMPILSAI)+ROW(COMPILSAI))))))</f>
        <v/>
      </c>
      <c r="C378" s="25"/>
      <c r="D378" s="25"/>
      <c r="E378" s="25"/>
    </row>
    <row r="379" spans="1:5">
      <c r="A379" s="5" t="str">
        <f t="array" aca="1" ref="A379" ca="1">IF(ROWS($2:379)&lt;=COUNTA(SAISONS),INDEX(SAISONS,SMALL(IF(SAISONS&lt;&gt;"",ROW(INDIRECT("1:"&amp;ROWS(SAISONS)))),ROWS($2:379)),MOD(SMALL(IF(SAISONS&lt;&gt;"",ROW(INDIRECT("1:"&amp;ROWS(SAISONS)))*10^5+COLUMN(SAISONS)),ROWS($2:379)),10^5)-COLUMN(SAISONS)+1),"")</f>
        <v/>
      </c>
      <c r="B379" s="5" t="str">
        <f t="array" aca="1" ref="B379" ca="1">IF(INDEX($A:$A,MIN(IF(COMPILSAI&lt;&gt;"",IF(COUNTIF(B$1:B378,COMPILSAI)=0,ROW(COMPILSAI),ROWS(COMPILSAI)+ROW(COMPILSAI)))))=0,"",INDEX($A:$A,MIN(IF(COMPILSAI&lt;&gt;"",IF(COUNTIF(B$1:B378,COMPILSAI)=0,ROW(COMPILSAI),ROWS(COMPILSAI)+ROW(COMPILSAI))))))</f>
        <v/>
      </c>
      <c r="C379" s="25"/>
      <c r="D379" s="25"/>
      <c r="E379" s="25"/>
    </row>
    <row r="380" spans="1:5">
      <c r="A380" s="5" t="str">
        <f t="array" aca="1" ref="A380" ca="1">IF(ROWS($2:380)&lt;=COUNTA(SAISONS),INDEX(SAISONS,SMALL(IF(SAISONS&lt;&gt;"",ROW(INDIRECT("1:"&amp;ROWS(SAISONS)))),ROWS($2:380)),MOD(SMALL(IF(SAISONS&lt;&gt;"",ROW(INDIRECT("1:"&amp;ROWS(SAISONS)))*10^5+COLUMN(SAISONS)),ROWS($2:380)),10^5)-COLUMN(SAISONS)+1),"")</f>
        <v/>
      </c>
      <c r="B380" s="5" t="str">
        <f t="array" aca="1" ref="B380" ca="1">IF(INDEX($A:$A,MIN(IF(COMPILSAI&lt;&gt;"",IF(COUNTIF(B$1:B379,COMPILSAI)=0,ROW(COMPILSAI),ROWS(COMPILSAI)+ROW(COMPILSAI)))))=0,"",INDEX($A:$A,MIN(IF(COMPILSAI&lt;&gt;"",IF(COUNTIF(B$1:B379,COMPILSAI)=0,ROW(COMPILSAI),ROWS(COMPILSAI)+ROW(COMPILSAI))))))</f>
        <v/>
      </c>
      <c r="C380" s="25"/>
      <c r="D380" s="25"/>
      <c r="E380" s="25"/>
    </row>
    <row r="381" spans="1:5">
      <c r="A381" s="5" t="str">
        <f t="array" aca="1" ref="A381" ca="1">IF(ROWS($2:381)&lt;=COUNTA(SAISONS),INDEX(SAISONS,SMALL(IF(SAISONS&lt;&gt;"",ROW(INDIRECT("1:"&amp;ROWS(SAISONS)))),ROWS($2:381)),MOD(SMALL(IF(SAISONS&lt;&gt;"",ROW(INDIRECT("1:"&amp;ROWS(SAISONS)))*10^5+COLUMN(SAISONS)),ROWS($2:381)),10^5)-COLUMN(SAISONS)+1),"")</f>
        <v/>
      </c>
      <c r="B381" s="5" t="str">
        <f t="array" aca="1" ref="B381" ca="1">IF(INDEX($A:$A,MIN(IF(COMPILSAI&lt;&gt;"",IF(COUNTIF(B$1:B380,COMPILSAI)=0,ROW(COMPILSAI),ROWS(COMPILSAI)+ROW(COMPILSAI)))))=0,"",INDEX($A:$A,MIN(IF(COMPILSAI&lt;&gt;"",IF(COUNTIF(B$1:B380,COMPILSAI)=0,ROW(COMPILSAI),ROWS(COMPILSAI)+ROW(COMPILSAI))))))</f>
        <v/>
      </c>
      <c r="C381" s="25"/>
      <c r="D381" s="25"/>
      <c r="E381" s="25"/>
    </row>
    <row r="382" spans="1:5">
      <c r="A382" s="5" t="str">
        <f t="array" aca="1" ref="A382" ca="1">IF(ROWS($2:382)&lt;=COUNTA(SAISONS),INDEX(SAISONS,SMALL(IF(SAISONS&lt;&gt;"",ROW(INDIRECT("1:"&amp;ROWS(SAISONS)))),ROWS($2:382)),MOD(SMALL(IF(SAISONS&lt;&gt;"",ROW(INDIRECT("1:"&amp;ROWS(SAISONS)))*10^5+COLUMN(SAISONS)),ROWS($2:382)),10^5)-COLUMN(SAISONS)+1),"")</f>
        <v/>
      </c>
      <c r="B382" s="5" t="str">
        <f t="array" aca="1" ref="B382" ca="1">IF(INDEX($A:$A,MIN(IF(COMPILSAI&lt;&gt;"",IF(COUNTIF(B$1:B381,COMPILSAI)=0,ROW(COMPILSAI),ROWS(COMPILSAI)+ROW(COMPILSAI)))))=0,"",INDEX($A:$A,MIN(IF(COMPILSAI&lt;&gt;"",IF(COUNTIF(B$1:B381,COMPILSAI)=0,ROW(COMPILSAI),ROWS(COMPILSAI)+ROW(COMPILSAI))))))</f>
        <v/>
      </c>
      <c r="C382" s="25"/>
      <c r="D382" s="25"/>
      <c r="E382" s="25"/>
    </row>
    <row r="383" spans="1:5">
      <c r="A383" s="5" t="str">
        <f t="array" aca="1" ref="A383" ca="1">IF(ROWS($2:383)&lt;=COUNTA(SAISONS),INDEX(SAISONS,SMALL(IF(SAISONS&lt;&gt;"",ROW(INDIRECT("1:"&amp;ROWS(SAISONS)))),ROWS($2:383)),MOD(SMALL(IF(SAISONS&lt;&gt;"",ROW(INDIRECT("1:"&amp;ROWS(SAISONS)))*10^5+COLUMN(SAISONS)),ROWS($2:383)),10^5)-COLUMN(SAISONS)+1),"")</f>
        <v/>
      </c>
      <c r="B383" s="5" t="str">
        <f t="array" aca="1" ref="B383" ca="1">IF(INDEX($A:$A,MIN(IF(COMPILSAI&lt;&gt;"",IF(COUNTIF(B$1:B382,COMPILSAI)=0,ROW(COMPILSAI),ROWS(COMPILSAI)+ROW(COMPILSAI)))))=0,"",INDEX($A:$A,MIN(IF(COMPILSAI&lt;&gt;"",IF(COUNTIF(B$1:B382,COMPILSAI)=0,ROW(COMPILSAI),ROWS(COMPILSAI)+ROW(COMPILSAI))))))</f>
        <v/>
      </c>
      <c r="C383" s="25"/>
      <c r="D383" s="25"/>
      <c r="E383" s="25"/>
    </row>
    <row r="384" spans="1:5">
      <c r="A384" s="5" t="str">
        <f t="array" aca="1" ref="A384" ca="1">IF(ROWS($2:384)&lt;=COUNTA(SAISONS),INDEX(SAISONS,SMALL(IF(SAISONS&lt;&gt;"",ROW(INDIRECT("1:"&amp;ROWS(SAISONS)))),ROWS($2:384)),MOD(SMALL(IF(SAISONS&lt;&gt;"",ROW(INDIRECT("1:"&amp;ROWS(SAISONS)))*10^5+COLUMN(SAISONS)),ROWS($2:384)),10^5)-COLUMN(SAISONS)+1),"")</f>
        <v/>
      </c>
      <c r="B384" s="5" t="str">
        <f t="array" aca="1" ref="B384" ca="1">IF(INDEX($A:$A,MIN(IF(COMPILSAI&lt;&gt;"",IF(COUNTIF(B$1:B383,COMPILSAI)=0,ROW(COMPILSAI),ROWS(COMPILSAI)+ROW(COMPILSAI)))))=0,"",INDEX($A:$A,MIN(IF(COMPILSAI&lt;&gt;"",IF(COUNTIF(B$1:B383,COMPILSAI)=0,ROW(COMPILSAI),ROWS(COMPILSAI)+ROW(COMPILSAI))))))</f>
        <v/>
      </c>
      <c r="C384" s="25"/>
      <c r="D384" s="25"/>
      <c r="E384" s="25"/>
    </row>
    <row r="385" spans="1:5">
      <c r="A385" s="5" t="str">
        <f t="array" aca="1" ref="A385" ca="1">IF(ROWS($2:385)&lt;=COUNTA(SAISONS),INDEX(SAISONS,SMALL(IF(SAISONS&lt;&gt;"",ROW(INDIRECT("1:"&amp;ROWS(SAISONS)))),ROWS($2:385)),MOD(SMALL(IF(SAISONS&lt;&gt;"",ROW(INDIRECT("1:"&amp;ROWS(SAISONS)))*10^5+COLUMN(SAISONS)),ROWS($2:385)),10^5)-COLUMN(SAISONS)+1),"")</f>
        <v/>
      </c>
      <c r="B385" s="5" t="str">
        <f t="array" aca="1" ref="B385" ca="1">IF(INDEX($A:$A,MIN(IF(COMPILSAI&lt;&gt;"",IF(COUNTIF(B$1:B384,COMPILSAI)=0,ROW(COMPILSAI),ROWS(COMPILSAI)+ROW(COMPILSAI)))))=0,"",INDEX($A:$A,MIN(IF(COMPILSAI&lt;&gt;"",IF(COUNTIF(B$1:B384,COMPILSAI)=0,ROW(COMPILSAI),ROWS(COMPILSAI)+ROW(COMPILSAI))))))</f>
        <v/>
      </c>
      <c r="C385" s="25"/>
      <c r="D385" s="25"/>
      <c r="E385" s="25"/>
    </row>
    <row r="386" spans="1:5">
      <c r="A386" s="5" t="str">
        <f t="array" aca="1" ref="A386" ca="1">IF(ROWS($2:386)&lt;=COUNTA(SAISONS),INDEX(SAISONS,SMALL(IF(SAISONS&lt;&gt;"",ROW(INDIRECT("1:"&amp;ROWS(SAISONS)))),ROWS($2:386)),MOD(SMALL(IF(SAISONS&lt;&gt;"",ROW(INDIRECT("1:"&amp;ROWS(SAISONS)))*10^5+COLUMN(SAISONS)),ROWS($2:386)),10^5)-COLUMN(SAISONS)+1),"")</f>
        <v/>
      </c>
      <c r="B386" s="5" t="str">
        <f t="array" aca="1" ref="B386" ca="1">IF(INDEX($A:$A,MIN(IF(COMPILSAI&lt;&gt;"",IF(COUNTIF(B$1:B385,COMPILSAI)=0,ROW(COMPILSAI),ROWS(COMPILSAI)+ROW(COMPILSAI)))))=0,"",INDEX($A:$A,MIN(IF(COMPILSAI&lt;&gt;"",IF(COUNTIF(B$1:B385,COMPILSAI)=0,ROW(COMPILSAI),ROWS(COMPILSAI)+ROW(COMPILSAI))))))</f>
        <v/>
      </c>
      <c r="C386" s="25"/>
      <c r="D386" s="25"/>
      <c r="E386" s="25"/>
    </row>
    <row r="387" spans="1:5">
      <c r="A387" s="5" t="str">
        <f t="array" aca="1" ref="A387" ca="1">IF(ROWS($2:387)&lt;=COUNTA(SAISONS),INDEX(SAISONS,SMALL(IF(SAISONS&lt;&gt;"",ROW(INDIRECT("1:"&amp;ROWS(SAISONS)))),ROWS($2:387)),MOD(SMALL(IF(SAISONS&lt;&gt;"",ROW(INDIRECT("1:"&amp;ROWS(SAISONS)))*10^5+COLUMN(SAISONS)),ROWS($2:387)),10^5)-COLUMN(SAISONS)+1),"")</f>
        <v/>
      </c>
      <c r="B387" s="5" t="str">
        <f t="array" aca="1" ref="B387" ca="1">IF(INDEX($A:$A,MIN(IF(COMPILSAI&lt;&gt;"",IF(COUNTIF(B$1:B386,COMPILSAI)=0,ROW(COMPILSAI),ROWS(COMPILSAI)+ROW(COMPILSAI)))))=0,"",INDEX($A:$A,MIN(IF(COMPILSAI&lt;&gt;"",IF(COUNTIF(B$1:B386,COMPILSAI)=0,ROW(COMPILSAI),ROWS(COMPILSAI)+ROW(COMPILSAI))))))</f>
        <v/>
      </c>
      <c r="C387" s="25"/>
      <c r="D387" s="25"/>
      <c r="E387" s="25"/>
    </row>
    <row r="388" spans="1:5">
      <c r="A388" s="5" t="str">
        <f t="array" aca="1" ref="A388" ca="1">IF(ROWS($2:388)&lt;=COUNTA(SAISONS),INDEX(SAISONS,SMALL(IF(SAISONS&lt;&gt;"",ROW(INDIRECT("1:"&amp;ROWS(SAISONS)))),ROWS($2:388)),MOD(SMALL(IF(SAISONS&lt;&gt;"",ROW(INDIRECT("1:"&amp;ROWS(SAISONS)))*10^5+COLUMN(SAISONS)),ROWS($2:388)),10^5)-COLUMN(SAISONS)+1),"")</f>
        <v/>
      </c>
      <c r="B388" s="5" t="str">
        <f t="array" aca="1" ref="B388" ca="1">IF(INDEX($A:$A,MIN(IF(COMPILSAI&lt;&gt;"",IF(COUNTIF(B$1:B387,COMPILSAI)=0,ROW(COMPILSAI),ROWS(COMPILSAI)+ROW(COMPILSAI)))))=0,"",INDEX($A:$A,MIN(IF(COMPILSAI&lt;&gt;"",IF(COUNTIF(B$1:B387,COMPILSAI)=0,ROW(COMPILSAI),ROWS(COMPILSAI)+ROW(COMPILSAI))))))</f>
        <v/>
      </c>
      <c r="C388" s="25"/>
      <c r="D388" s="25"/>
      <c r="E388" s="25"/>
    </row>
    <row r="389" spans="1:5">
      <c r="A389" s="5" t="str">
        <f t="array" aca="1" ref="A389" ca="1">IF(ROWS($2:389)&lt;=COUNTA(SAISONS),INDEX(SAISONS,SMALL(IF(SAISONS&lt;&gt;"",ROW(INDIRECT("1:"&amp;ROWS(SAISONS)))),ROWS($2:389)),MOD(SMALL(IF(SAISONS&lt;&gt;"",ROW(INDIRECT("1:"&amp;ROWS(SAISONS)))*10^5+COLUMN(SAISONS)),ROWS($2:389)),10^5)-COLUMN(SAISONS)+1),"")</f>
        <v/>
      </c>
      <c r="B389" s="5" t="str">
        <f t="array" aca="1" ref="B389" ca="1">IF(INDEX($A:$A,MIN(IF(COMPILSAI&lt;&gt;"",IF(COUNTIF(B$1:B388,COMPILSAI)=0,ROW(COMPILSAI),ROWS(COMPILSAI)+ROW(COMPILSAI)))))=0,"",INDEX($A:$A,MIN(IF(COMPILSAI&lt;&gt;"",IF(COUNTIF(B$1:B388,COMPILSAI)=0,ROW(COMPILSAI),ROWS(COMPILSAI)+ROW(COMPILSAI))))))</f>
        <v/>
      </c>
      <c r="C389" s="25"/>
      <c r="D389" s="25"/>
      <c r="E389" s="25"/>
    </row>
    <row r="390" spans="1:5">
      <c r="A390" s="5" t="str">
        <f t="array" aca="1" ref="A390" ca="1">IF(ROWS($2:390)&lt;=COUNTA(SAISONS),INDEX(SAISONS,SMALL(IF(SAISONS&lt;&gt;"",ROW(INDIRECT("1:"&amp;ROWS(SAISONS)))),ROWS($2:390)),MOD(SMALL(IF(SAISONS&lt;&gt;"",ROW(INDIRECT("1:"&amp;ROWS(SAISONS)))*10^5+COLUMN(SAISONS)),ROWS($2:390)),10^5)-COLUMN(SAISONS)+1),"")</f>
        <v/>
      </c>
      <c r="B390" s="5" t="str">
        <f t="array" aca="1" ref="B390" ca="1">IF(INDEX($A:$A,MIN(IF(COMPILSAI&lt;&gt;"",IF(COUNTIF(B$1:B389,COMPILSAI)=0,ROW(COMPILSAI),ROWS(COMPILSAI)+ROW(COMPILSAI)))))=0,"",INDEX($A:$A,MIN(IF(COMPILSAI&lt;&gt;"",IF(COUNTIF(B$1:B389,COMPILSAI)=0,ROW(COMPILSAI),ROWS(COMPILSAI)+ROW(COMPILSAI))))))</f>
        <v/>
      </c>
      <c r="C390" s="25"/>
      <c r="D390" s="25"/>
      <c r="E390" s="25"/>
    </row>
    <row r="391" spans="1:5">
      <c r="A391" s="5" t="str">
        <f t="array" aca="1" ref="A391" ca="1">IF(ROWS($2:391)&lt;=COUNTA(SAISONS),INDEX(SAISONS,SMALL(IF(SAISONS&lt;&gt;"",ROW(INDIRECT("1:"&amp;ROWS(SAISONS)))),ROWS($2:391)),MOD(SMALL(IF(SAISONS&lt;&gt;"",ROW(INDIRECT("1:"&amp;ROWS(SAISONS)))*10^5+COLUMN(SAISONS)),ROWS($2:391)),10^5)-COLUMN(SAISONS)+1),"")</f>
        <v/>
      </c>
      <c r="B391" s="5" t="str">
        <f t="array" aca="1" ref="B391" ca="1">IF(INDEX($A:$A,MIN(IF(COMPILSAI&lt;&gt;"",IF(COUNTIF(B$1:B390,COMPILSAI)=0,ROW(COMPILSAI),ROWS(COMPILSAI)+ROW(COMPILSAI)))))=0,"",INDEX($A:$A,MIN(IF(COMPILSAI&lt;&gt;"",IF(COUNTIF(B$1:B390,COMPILSAI)=0,ROW(COMPILSAI),ROWS(COMPILSAI)+ROW(COMPILSAI))))))</f>
        <v/>
      </c>
      <c r="C391" s="25"/>
      <c r="D391" s="25"/>
      <c r="E391" s="25"/>
    </row>
    <row r="392" spans="1:5">
      <c r="A392" s="5" t="str">
        <f t="array" aca="1" ref="A392" ca="1">IF(ROWS($2:392)&lt;=COUNTA(SAISONS),INDEX(SAISONS,SMALL(IF(SAISONS&lt;&gt;"",ROW(INDIRECT("1:"&amp;ROWS(SAISONS)))),ROWS($2:392)),MOD(SMALL(IF(SAISONS&lt;&gt;"",ROW(INDIRECT("1:"&amp;ROWS(SAISONS)))*10^5+COLUMN(SAISONS)),ROWS($2:392)),10^5)-COLUMN(SAISONS)+1),"")</f>
        <v/>
      </c>
      <c r="B392" s="5" t="str">
        <f t="array" aca="1" ref="B392" ca="1">IF(INDEX($A:$A,MIN(IF(COMPILSAI&lt;&gt;"",IF(COUNTIF(B$1:B391,COMPILSAI)=0,ROW(COMPILSAI),ROWS(COMPILSAI)+ROW(COMPILSAI)))))=0,"",INDEX($A:$A,MIN(IF(COMPILSAI&lt;&gt;"",IF(COUNTIF(B$1:B391,COMPILSAI)=0,ROW(COMPILSAI),ROWS(COMPILSAI)+ROW(COMPILSAI))))))</f>
        <v/>
      </c>
      <c r="C392" s="25"/>
      <c r="D392" s="25"/>
      <c r="E392" s="25"/>
    </row>
    <row r="393" spans="1:5">
      <c r="A393" s="5" t="str">
        <f t="array" aca="1" ref="A393" ca="1">IF(ROWS($2:393)&lt;=COUNTA(SAISONS),INDEX(SAISONS,SMALL(IF(SAISONS&lt;&gt;"",ROW(INDIRECT("1:"&amp;ROWS(SAISONS)))),ROWS($2:393)),MOD(SMALL(IF(SAISONS&lt;&gt;"",ROW(INDIRECT("1:"&amp;ROWS(SAISONS)))*10^5+COLUMN(SAISONS)),ROWS($2:393)),10^5)-COLUMN(SAISONS)+1),"")</f>
        <v/>
      </c>
      <c r="B393" s="5" t="str">
        <f t="array" aca="1" ref="B393" ca="1">IF(INDEX($A:$A,MIN(IF(COMPILSAI&lt;&gt;"",IF(COUNTIF(B$1:B392,COMPILSAI)=0,ROW(COMPILSAI),ROWS(COMPILSAI)+ROW(COMPILSAI)))))=0,"",INDEX($A:$A,MIN(IF(COMPILSAI&lt;&gt;"",IF(COUNTIF(B$1:B392,COMPILSAI)=0,ROW(COMPILSAI),ROWS(COMPILSAI)+ROW(COMPILSAI))))))</f>
        <v/>
      </c>
      <c r="C393" s="25"/>
      <c r="D393" s="25"/>
      <c r="E393" s="25"/>
    </row>
    <row r="394" spans="1:5">
      <c r="A394" s="5" t="str">
        <f t="array" aca="1" ref="A394" ca="1">IF(ROWS($2:394)&lt;=COUNTA(SAISONS),INDEX(SAISONS,SMALL(IF(SAISONS&lt;&gt;"",ROW(INDIRECT("1:"&amp;ROWS(SAISONS)))),ROWS($2:394)),MOD(SMALL(IF(SAISONS&lt;&gt;"",ROW(INDIRECT("1:"&amp;ROWS(SAISONS)))*10^5+COLUMN(SAISONS)),ROWS($2:394)),10^5)-COLUMN(SAISONS)+1),"")</f>
        <v/>
      </c>
      <c r="B394" s="5" t="str">
        <f t="array" aca="1" ref="B394" ca="1">IF(INDEX($A:$A,MIN(IF(COMPILSAI&lt;&gt;"",IF(COUNTIF(B$1:B393,COMPILSAI)=0,ROW(COMPILSAI),ROWS(COMPILSAI)+ROW(COMPILSAI)))))=0,"",INDEX($A:$A,MIN(IF(COMPILSAI&lt;&gt;"",IF(COUNTIF(B$1:B393,COMPILSAI)=0,ROW(COMPILSAI),ROWS(COMPILSAI)+ROW(COMPILSAI))))))</f>
        <v/>
      </c>
      <c r="C394" s="25"/>
      <c r="D394" s="25"/>
      <c r="E394" s="25"/>
    </row>
    <row r="395" spans="1:5">
      <c r="A395" s="5" t="str">
        <f t="array" aca="1" ref="A395" ca="1">IF(ROWS($2:395)&lt;=COUNTA(SAISONS),INDEX(SAISONS,SMALL(IF(SAISONS&lt;&gt;"",ROW(INDIRECT("1:"&amp;ROWS(SAISONS)))),ROWS($2:395)),MOD(SMALL(IF(SAISONS&lt;&gt;"",ROW(INDIRECT("1:"&amp;ROWS(SAISONS)))*10^5+COLUMN(SAISONS)),ROWS($2:395)),10^5)-COLUMN(SAISONS)+1),"")</f>
        <v/>
      </c>
      <c r="B395" s="5" t="str">
        <f t="array" aca="1" ref="B395" ca="1">IF(INDEX($A:$A,MIN(IF(COMPILSAI&lt;&gt;"",IF(COUNTIF(B$1:B394,COMPILSAI)=0,ROW(COMPILSAI),ROWS(COMPILSAI)+ROW(COMPILSAI)))))=0,"",INDEX($A:$A,MIN(IF(COMPILSAI&lt;&gt;"",IF(COUNTIF(B$1:B394,COMPILSAI)=0,ROW(COMPILSAI),ROWS(COMPILSAI)+ROW(COMPILSAI))))))</f>
        <v/>
      </c>
      <c r="C395" s="25"/>
      <c r="D395" s="25"/>
      <c r="E395" s="25"/>
    </row>
    <row r="396" spans="1:5">
      <c r="A396" s="5" t="str">
        <f t="array" aca="1" ref="A396" ca="1">IF(ROWS($2:396)&lt;=COUNTA(SAISONS),INDEX(SAISONS,SMALL(IF(SAISONS&lt;&gt;"",ROW(INDIRECT("1:"&amp;ROWS(SAISONS)))),ROWS($2:396)),MOD(SMALL(IF(SAISONS&lt;&gt;"",ROW(INDIRECT("1:"&amp;ROWS(SAISONS)))*10^5+COLUMN(SAISONS)),ROWS($2:396)),10^5)-COLUMN(SAISONS)+1),"")</f>
        <v/>
      </c>
      <c r="B396" s="5" t="str">
        <f t="array" aca="1" ref="B396" ca="1">IF(INDEX($A:$A,MIN(IF(COMPILSAI&lt;&gt;"",IF(COUNTIF(B$1:B395,COMPILSAI)=0,ROW(COMPILSAI),ROWS(COMPILSAI)+ROW(COMPILSAI)))))=0,"",INDEX($A:$A,MIN(IF(COMPILSAI&lt;&gt;"",IF(COUNTIF(B$1:B395,COMPILSAI)=0,ROW(COMPILSAI),ROWS(COMPILSAI)+ROW(COMPILSAI))))))</f>
        <v/>
      </c>
      <c r="C396" s="25"/>
      <c r="D396" s="25"/>
      <c r="E396" s="25"/>
    </row>
    <row r="397" spans="1:5">
      <c r="A397" s="5" t="str">
        <f t="array" aca="1" ref="A397" ca="1">IF(ROWS($2:397)&lt;=COUNTA(SAISONS),INDEX(SAISONS,SMALL(IF(SAISONS&lt;&gt;"",ROW(INDIRECT("1:"&amp;ROWS(SAISONS)))),ROWS($2:397)),MOD(SMALL(IF(SAISONS&lt;&gt;"",ROW(INDIRECT("1:"&amp;ROWS(SAISONS)))*10^5+COLUMN(SAISONS)),ROWS($2:397)),10^5)-COLUMN(SAISONS)+1),"")</f>
        <v/>
      </c>
      <c r="B397" s="5" t="str">
        <f t="array" aca="1" ref="B397" ca="1">IF(INDEX($A:$A,MIN(IF(COMPILSAI&lt;&gt;"",IF(COUNTIF(B$1:B396,COMPILSAI)=0,ROW(COMPILSAI),ROWS(COMPILSAI)+ROW(COMPILSAI)))))=0,"",INDEX($A:$A,MIN(IF(COMPILSAI&lt;&gt;"",IF(COUNTIF(B$1:B396,COMPILSAI)=0,ROW(COMPILSAI),ROWS(COMPILSAI)+ROW(COMPILSAI))))))</f>
        <v/>
      </c>
      <c r="C397" s="25"/>
      <c r="D397" s="25"/>
      <c r="E397" s="25"/>
    </row>
    <row r="398" spans="1:5">
      <c r="A398" s="5" t="str">
        <f t="array" aca="1" ref="A398" ca="1">IF(ROWS($2:398)&lt;=COUNTA(SAISONS),INDEX(SAISONS,SMALL(IF(SAISONS&lt;&gt;"",ROW(INDIRECT("1:"&amp;ROWS(SAISONS)))),ROWS($2:398)),MOD(SMALL(IF(SAISONS&lt;&gt;"",ROW(INDIRECT("1:"&amp;ROWS(SAISONS)))*10^5+COLUMN(SAISONS)),ROWS($2:398)),10^5)-COLUMN(SAISONS)+1),"")</f>
        <v/>
      </c>
      <c r="B398" s="5" t="str">
        <f t="array" aca="1" ref="B398" ca="1">IF(INDEX($A:$A,MIN(IF(COMPILSAI&lt;&gt;"",IF(COUNTIF(B$1:B397,COMPILSAI)=0,ROW(COMPILSAI),ROWS(COMPILSAI)+ROW(COMPILSAI)))))=0,"",INDEX($A:$A,MIN(IF(COMPILSAI&lt;&gt;"",IF(COUNTIF(B$1:B397,COMPILSAI)=0,ROW(COMPILSAI),ROWS(COMPILSAI)+ROW(COMPILSAI))))))</f>
        <v/>
      </c>
      <c r="C398" s="25"/>
      <c r="D398" s="25"/>
      <c r="E398" s="25"/>
    </row>
    <row r="399" spans="1:5">
      <c r="A399" s="5" t="str">
        <f t="array" aca="1" ref="A399" ca="1">IF(ROWS($2:399)&lt;=COUNTA(SAISONS),INDEX(SAISONS,SMALL(IF(SAISONS&lt;&gt;"",ROW(INDIRECT("1:"&amp;ROWS(SAISONS)))),ROWS($2:399)),MOD(SMALL(IF(SAISONS&lt;&gt;"",ROW(INDIRECT("1:"&amp;ROWS(SAISONS)))*10^5+COLUMN(SAISONS)),ROWS($2:399)),10^5)-COLUMN(SAISONS)+1),"")</f>
        <v/>
      </c>
      <c r="B399" s="5" t="str">
        <f t="array" aca="1" ref="B399" ca="1">IF(INDEX($A:$A,MIN(IF(COMPILSAI&lt;&gt;"",IF(COUNTIF(B$1:B398,COMPILSAI)=0,ROW(COMPILSAI),ROWS(COMPILSAI)+ROW(COMPILSAI)))))=0,"",INDEX($A:$A,MIN(IF(COMPILSAI&lt;&gt;"",IF(COUNTIF(B$1:B398,COMPILSAI)=0,ROW(COMPILSAI),ROWS(COMPILSAI)+ROW(COMPILSAI))))))</f>
        <v/>
      </c>
      <c r="C399" s="25"/>
      <c r="D399" s="25"/>
      <c r="E399" s="25"/>
    </row>
    <row r="400" spans="1:5">
      <c r="A400" s="5" t="str">
        <f t="array" aca="1" ref="A400" ca="1">IF(ROWS($2:400)&lt;=COUNTA(SAISONS),INDEX(SAISONS,SMALL(IF(SAISONS&lt;&gt;"",ROW(INDIRECT("1:"&amp;ROWS(SAISONS)))),ROWS($2:400)),MOD(SMALL(IF(SAISONS&lt;&gt;"",ROW(INDIRECT("1:"&amp;ROWS(SAISONS)))*10^5+COLUMN(SAISONS)),ROWS($2:400)),10^5)-COLUMN(SAISONS)+1),"")</f>
        <v/>
      </c>
      <c r="B400" s="5" t="str">
        <f t="array" aca="1" ref="B400" ca="1">IF(INDEX($A:$A,MIN(IF(COMPILSAI&lt;&gt;"",IF(COUNTIF(B$1:B399,COMPILSAI)=0,ROW(COMPILSAI),ROWS(COMPILSAI)+ROW(COMPILSAI)))))=0,"",INDEX($A:$A,MIN(IF(COMPILSAI&lt;&gt;"",IF(COUNTIF(B$1:B399,COMPILSAI)=0,ROW(COMPILSAI),ROWS(COMPILSAI)+ROW(COMPILSAI))))))</f>
        <v/>
      </c>
      <c r="C400" s="25"/>
      <c r="D400" s="25"/>
      <c r="E400" s="25"/>
    </row>
    <row r="401" spans="1:5">
      <c r="A401" s="5" t="str">
        <f t="array" aca="1" ref="A401" ca="1">IF(ROWS($2:401)&lt;=COUNTA(SAISONS),INDEX(SAISONS,SMALL(IF(SAISONS&lt;&gt;"",ROW(INDIRECT("1:"&amp;ROWS(SAISONS)))),ROWS($2:401)),MOD(SMALL(IF(SAISONS&lt;&gt;"",ROW(INDIRECT("1:"&amp;ROWS(SAISONS)))*10^5+COLUMN(SAISONS)),ROWS($2:401)),10^5)-COLUMN(SAISONS)+1),"")</f>
        <v/>
      </c>
      <c r="B401" s="5" t="str">
        <f t="array" aca="1" ref="B401" ca="1">IF(INDEX($A:$A,MIN(IF(COMPILSAI&lt;&gt;"",IF(COUNTIF(B$1:B400,COMPILSAI)=0,ROW(COMPILSAI),ROWS(COMPILSAI)+ROW(COMPILSAI)))))=0,"",INDEX($A:$A,MIN(IF(COMPILSAI&lt;&gt;"",IF(COUNTIF(B$1:B400,COMPILSAI)=0,ROW(COMPILSAI),ROWS(COMPILSAI)+ROW(COMPILSAI))))))</f>
        <v/>
      </c>
      <c r="C401" s="25"/>
      <c r="D401" s="25"/>
      <c r="E401" s="25"/>
    </row>
    <row r="402" spans="1:5">
      <c r="A402" s="5" t="str">
        <f t="array" aca="1" ref="A402" ca="1">IF(ROWS($2:402)&lt;=COUNTA(SAISONS),INDEX(SAISONS,SMALL(IF(SAISONS&lt;&gt;"",ROW(INDIRECT("1:"&amp;ROWS(SAISONS)))),ROWS($2:402)),MOD(SMALL(IF(SAISONS&lt;&gt;"",ROW(INDIRECT("1:"&amp;ROWS(SAISONS)))*10^5+COLUMN(SAISONS)),ROWS($2:402)),10^5)-COLUMN(SAISONS)+1),"")</f>
        <v/>
      </c>
      <c r="B402" s="5" t="str">
        <f t="array" aca="1" ref="B402" ca="1">IF(INDEX($A:$A,MIN(IF(COMPILSAI&lt;&gt;"",IF(COUNTIF(B$1:B401,COMPILSAI)=0,ROW(COMPILSAI),ROWS(COMPILSAI)+ROW(COMPILSAI)))))=0,"",INDEX($A:$A,MIN(IF(COMPILSAI&lt;&gt;"",IF(COUNTIF(B$1:B401,COMPILSAI)=0,ROW(COMPILSAI),ROWS(COMPILSAI)+ROW(COMPILSAI))))))</f>
        <v/>
      </c>
      <c r="C402" s="25"/>
      <c r="D402" s="25"/>
      <c r="E402" s="25"/>
    </row>
    <row r="403" spans="1:5">
      <c r="A403" s="5" t="str">
        <f t="array" aca="1" ref="A403" ca="1">IF(ROWS($2:403)&lt;=COUNTA(SAISONS),INDEX(SAISONS,SMALL(IF(SAISONS&lt;&gt;"",ROW(INDIRECT("1:"&amp;ROWS(SAISONS)))),ROWS($2:403)),MOD(SMALL(IF(SAISONS&lt;&gt;"",ROW(INDIRECT("1:"&amp;ROWS(SAISONS)))*10^5+COLUMN(SAISONS)),ROWS($2:403)),10^5)-COLUMN(SAISONS)+1),"")</f>
        <v/>
      </c>
      <c r="B403" s="5" t="str">
        <f t="array" aca="1" ref="B403" ca="1">IF(INDEX($A:$A,MIN(IF(COMPILSAI&lt;&gt;"",IF(COUNTIF(B$1:B402,COMPILSAI)=0,ROW(COMPILSAI),ROWS(COMPILSAI)+ROW(COMPILSAI)))))=0,"",INDEX($A:$A,MIN(IF(COMPILSAI&lt;&gt;"",IF(COUNTIF(B$1:B402,COMPILSAI)=0,ROW(COMPILSAI),ROWS(COMPILSAI)+ROW(COMPILSAI))))))</f>
        <v/>
      </c>
      <c r="C403" s="25"/>
      <c r="D403" s="25"/>
      <c r="E403" s="25"/>
    </row>
    <row r="404" spans="1:5">
      <c r="A404" s="5" t="str">
        <f t="array" aca="1" ref="A404" ca="1">IF(ROWS($2:404)&lt;=COUNTA(SAISONS),INDEX(SAISONS,SMALL(IF(SAISONS&lt;&gt;"",ROW(INDIRECT("1:"&amp;ROWS(SAISONS)))),ROWS($2:404)),MOD(SMALL(IF(SAISONS&lt;&gt;"",ROW(INDIRECT("1:"&amp;ROWS(SAISONS)))*10^5+COLUMN(SAISONS)),ROWS($2:404)),10^5)-COLUMN(SAISONS)+1),"")</f>
        <v/>
      </c>
      <c r="B404" s="5" t="str">
        <f t="array" aca="1" ref="B404" ca="1">IF(INDEX($A:$A,MIN(IF(COMPILSAI&lt;&gt;"",IF(COUNTIF(B$1:B403,COMPILSAI)=0,ROW(COMPILSAI),ROWS(COMPILSAI)+ROW(COMPILSAI)))))=0,"",INDEX($A:$A,MIN(IF(COMPILSAI&lt;&gt;"",IF(COUNTIF(B$1:B403,COMPILSAI)=0,ROW(COMPILSAI),ROWS(COMPILSAI)+ROW(COMPILSAI))))))</f>
        <v/>
      </c>
      <c r="C404" s="25"/>
      <c r="D404" s="25"/>
      <c r="E404" s="25"/>
    </row>
    <row r="405" spans="1:5">
      <c r="A405" s="5" t="str">
        <f t="array" aca="1" ref="A405" ca="1">IF(ROWS($2:405)&lt;=COUNTA(SAISONS),INDEX(SAISONS,SMALL(IF(SAISONS&lt;&gt;"",ROW(INDIRECT("1:"&amp;ROWS(SAISONS)))),ROWS($2:405)),MOD(SMALL(IF(SAISONS&lt;&gt;"",ROW(INDIRECT("1:"&amp;ROWS(SAISONS)))*10^5+COLUMN(SAISONS)),ROWS($2:405)),10^5)-COLUMN(SAISONS)+1),"")</f>
        <v/>
      </c>
      <c r="B405" s="5" t="str">
        <f t="array" aca="1" ref="B405" ca="1">IF(INDEX($A:$A,MIN(IF(COMPILSAI&lt;&gt;"",IF(COUNTIF(B$1:B404,COMPILSAI)=0,ROW(COMPILSAI),ROWS(COMPILSAI)+ROW(COMPILSAI)))))=0,"",INDEX($A:$A,MIN(IF(COMPILSAI&lt;&gt;"",IF(COUNTIF(B$1:B404,COMPILSAI)=0,ROW(COMPILSAI),ROWS(COMPILSAI)+ROW(COMPILSAI))))))</f>
        <v/>
      </c>
      <c r="C405" s="25"/>
      <c r="D405" s="25"/>
      <c r="E405" s="25"/>
    </row>
    <row r="406" spans="1:5">
      <c r="A406" s="5" t="str">
        <f t="array" aca="1" ref="A406" ca="1">IF(ROWS($2:406)&lt;=COUNTA(SAISONS),INDEX(SAISONS,SMALL(IF(SAISONS&lt;&gt;"",ROW(INDIRECT("1:"&amp;ROWS(SAISONS)))),ROWS($2:406)),MOD(SMALL(IF(SAISONS&lt;&gt;"",ROW(INDIRECT("1:"&amp;ROWS(SAISONS)))*10^5+COLUMN(SAISONS)),ROWS($2:406)),10^5)-COLUMN(SAISONS)+1),"")</f>
        <v/>
      </c>
      <c r="B406" s="5" t="str">
        <f t="array" aca="1" ref="B406" ca="1">IF(INDEX($A:$A,MIN(IF(COMPILSAI&lt;&gt;"",IF(COUNTIF(B$1:B405,COMPILSAI)=0,ROW(COMPILSAI),ROWS(COMPILSAI)+ROW(COMPILSAI)))))=0,"",INDEX($A:$A,MIN(IF(COMPILSAI&lt;&gt;"",IF(COUNTIF(B$1:B405,COMPILSAI)=0,ROW(COMPILSAI),ROWS(COMPILSAI)+ROW(COMPILSAI))))))</f>
        <v/>
      </c>
      <c r="C406" s="25"/>
      <c r="D406" s="25"/>
      <c r="E406" s="25"/>
    </row>
    <row r="407" spans="1:5">
      <c r="A407" s="5" t="str">
        <f t="array" aca="1" ref="A407" ca="1">IF(ROWS($2:407)&lt;=COUNTA(SAISONS),INDEX(SAISONS,SMALL(IF(SAISONS&lt;&gt;"",ROW(INDIRECT("1:"&amp;ROWS(SAISONS)))),ROWS($2:407)),MOD(SMALL(IF(SAISONS&lt;&gt;"",ROW(INDIRECT("1:"&amp;ROWS(SAISONS)))*10^5+COLUMN(SAISONS)),ROWS($2:407)),10^5)-COLUMN(SAISONS)+1),"")</f>
        <v/>
      </c>
      <c r="B407" s="5" t="str">
        <f t="array" aca="1" ref="B407" ca="1">IF(INDEX($A:$A,MIN(IF(COMPILSAI&lt;&gt;"",IF(COUNTIF(B$1:B406,COMPILSAI)=0,ROW(COMPILSAI),ROWS(COMPILSAI)+ROW(COMPILSAI)))))=0,"",INDEX($A:$A,MIN(IF(COMPILSAI&lt;&gt;"",IF(COUNTIF(B$1:B406,COMPILSAI)=0,ROW(COMPILSAI),ROWS(COMPILSAI)+ROW(COMPILSAI))))))</f>
        <v/>
      </c>
      <c r="C407" s="25"/>
      <c r="D407" s="25"/>
      <c r="E407" s="25"/>
    </row>
    <row r="408" spans="1:5">
      <c r="A408" s="5" t="str">
        <f t="array" aca="1" ref="A408" ca="1">IF(ROWS($2:408)&lt;=COUNTA(SAISONS),INDEX(SAISONS,SMALL(IF(SAISONS&lt;&gt;"",ROW(INDIRECT("1:"&amp;ROWS(SAISONS)))),ROWS($2:408)),MOD(SMALL(IF(SAISONS&lt;&gt;"",ROW(INDIRECT("1:"&amp;ROWS(SAISONS)))*10^5+COLUMN(SAISONS)),ROWS($2:408)),10^5)-COLUMN(SAISONS)+1),"")</f>
        <v/>
      </c>
      <c r="B408" s="5" t="str">
        <f t="array" aca="1" ref="B408" ca="1">IF(INDEX($A:$A,MIN(IF(COMPILSAI&lt;&gt;"",IF(COUNTIF(B$1:B407,COMPILSAI)=0,ROW(COMPILSAI),ROWS(COMPILSAI)+ROW(COMPILSAI)))))=0,"",INDEX($A:$A,MIN(IF(COMPILSAI&lt;&gt;"",IF(COUNTIF(B$1:B407,COMPILSAI)=0,ROW(COMPILSAI),ROWS(COMPILSAI)+ROW(COMPILSAI))))))</f>
        <v/>
      </c>
      <c r="C408" s="25"/>
      <c r="D408" s="25"/>
      <c r="E408" s="25"/>
    </row>
    <row r="409" spans="1:5">
      <c r="A409" s="5" t="str">
        <f t="array" aca="1" ref="A409" ca="1">IF(ROWS($2:409)&lt;=COUNTA(SAISONS),INDEX(SAISONS,SMALL(IF(SAISONS&lt;&gt;"",ROW(INDIRECT("1:"&amp;ROWS(SAISONS)))),ROWS($2:409)),MOD(SMALL(IF(SAISONS&lt;&gt;"",ROW(INDIRECT("1:"&amp;ROWS(SAISONS)))*10^5+COLUMN(SAISONS)),ROWS($2:409)),10^5)-COLUMN(SAISONS)+1),"")</f>
        <v/>
      </c>
      <c r="B409" s="5" t="str">
        <f t="array" aca="1" ref="B409" ca="1">IF(INDEX($A:$A,MIN(IF(COMPILSAI&lt;&gt;"",IF(COUNTIF(B$1:B408,COMPILSAI)=0,ROW(COMPILSAI),ROWS(COMPILSAI)+ROW(COMPILSAI)))))=0,"",INDEX($A:$A,MIN(IF(COMPILSAI&lt;&gt;"",IF(COUNTIF(B$1:B408,COMPILSAI)=0,ROW(COMPILSAI),ROWS(COMPILSAI)+ROW(COMPILSAI))))))</f>
        <v/>
      </c>
      <c r="C409" s="25"/>
      <c r="D409" s="25"/>
      <c r="E409" s="25"/>
    </row>
    <row r="410" spans="1:5">
      <c r="A410" s="5" t="str">
        <f t="array" aca="1" ref="A410" ca="1">IF(ROWS($2:410)&lt;=COUNTA(SAISONS),INDEX(SAISONS,SMALL(IF(SAISONS&lt;&gt;"",ROW(INDIRECT("1:"&amp;ROWS(SAISONS)))),ROWS($2:410)),MOD(SMALL(IF(SAISONS&lt;&gt;"",ROW(INDIRECT("1:"&amp;ROWS(SAISONS)))*10^5+COLUMN(SAISONS)),ROWS($2:410)),10^5)-COLUMN(SAISONS)+1),"")</f>
        <v/>
      </c>
      <c r="B410" s="5" t="str">
        <f t="array" aca="1" ref="B410" ca="1">IF(INDEX($A:$A,MIN(IF(COMPILSAI&lt;&gt;"",IF(COUNTIF(B$1:B409,COMPILSAI)=0,ROW(COMPILSAI),ROWS(COMPILSAI)+ROW(COMPILSAI)))))=0,"",INDEX($A:$A,MIN(IF(COMPILSAI&lt;&gt;"",IF(COUNTIF(B$1:B409,COMPILSAI)=0,ROW(COMPILSAI),ROWS(COMPILSAI)+ROW(COMPILSAI))))))</f>
        <v/>
      </c>
      <c r="C410" s="25"/>
      <c r="D410" s="25"/>
      <c r="E410" s="25"/>
    </row>
    <row r="411" spans="1:5">
      <c r="A411" s="5" t="str">
        <f t="array" aca="1" ref="A411" ca="1">IF(ROWS($2:411)&lt;=COUNTA(SAISONS),INDEX(SAISONS,SMALL(IF(SAISONS&lt;&gt;"",ROW(INDIRECT("1:"&amp;ROWS(SAISONS)))),ROWS($2:411)),MOD(SMALL(IF(SAISONS&lt;&gt;"",ROW(INDIRECT("1:"&amp;ROWS(SAISONS)))*10^5+COLUMN(SAISONS)),ROWS($2:411)),10^5)-COLUMN(SAISONS)+1),"")</f>
        <v/>
      </c>
      <c r="B411" s="5" t="str">
        <f t="array" aca="1" ref="B411" ca="1">IF(INDEX($A:$A,MIN(IF(COMPILSAI&lt;&gt;"",IF(COUNTIF(B$1:B410,COMPILSAI)=0,ROW(COMPILSAI),ROWS(COMPILSAI)+ROW(COMPILSAI)))))=0,"",INDEX($A:$A,MIN(IF(COMPILSAI&lt;&gt;"",IF(COUNTIF(B$1:B410,COMPILSAI)=0,ROW(COMPILSAI),ROWS(COMPILSAI)+ROW(COMPILSAI))))))</f>
        <v/>
      </c>
      <c r="C411" s="25"/>
      <c r="D411" s="25"/>
      <c r="E411" s="25"/>
    </row>
    <row r="412" spans="1:5">
      <c r="A412" s="5" t="str">
        <f t="array" aca="1" ref="A412" ca="1">IF(ROWS($2:412)&lt;=COUNTA(SAISONS),INDEX(SAISONS,SMALL(IF(SAISONS&lt;&gt;"",ROW(INDIRECT("1:"&amp;ROWS(SAISONS)))),ROWS($2:412)),MOD(SMALL(IF(SAISONS&lt;&gt;"",ROW(INDIRECT("1:"&amp;ROWS(SAISONS)))*10^5+COLUMN(SAISONS)),ROWS($2:412)),10^5)-COLUMN(SAISONS)+1),"")</f>
        <v/>
      </c>
      <c r="B412" s="5" t="str">
        <f t="array" aca="1" ref="B412" ca="1">IF(INDEX($A:$A,MIN(IF(COMPILSAI&lt;&gt;"",IF(COUNTIF(B$1:B411,COMPILSAI)=0,ROW(COMPILSAI),ROWS(COMPILSAI)+ROW(COMPILSAI)))))=0,"",INDEX($A:$A,MIN(IF(COMPILSAI&lt;&gt;"",IF(COUNTIF(B$1:B411,COMPILSAI)=0,ROW(COMPILSAI),ROWS(COMPILSAI)+ROW(COMPILSAI))))))</f>
        <v/>
      </c>
      <c r="C412" s="25"/>
      <c r="D412" s="25"/>
      <c r="E412" s="25"/>
    </row>
    <row r="413" spans="1:5">
      <c r="A413" s="5" t="str">
        <f t="array" aca="1" ref="A413" ca="1">IF(ROWS($2:413)&lt;=COUNTA(SAISONS),INDEX(SAISONS,SMALL(IF(SAISONS&lt;&gt;"",ROW(INDIRECT("1:"&amp;ROWS(SAISONS)))),ROWS($2:413)),MOD(SMALL(IF(SAISONS&lt;&gt;"",ROW(INDIRECT("1:"&amp;ROWS(SAISONS)))*10^5+COLUMN(SAISONS)),ROWS($2:413)),10^5)-COLUMN(SAISONS)+1),"")</f>
        <v/>
      </c>
      <c r="B413" s="5" t="str">
        <f t="array" aca="1" ref="B413" ca="1">IF(INDEX($A:$A,MIN(IF(COMPILSAI&lt;&gt;"",IF(COUNTIF(B$1:B412,COMPILSAI)=0,ROW(COMPILSAI),ROWS(COMPILSAI)+ROW(COMPILSAI)))))=0,"",INDEX($A:$A,MIN(IF(COMPILSAI&lt;&gt;"",IF(COUNTIF(B$1:B412,COMPILSAI)=0,ROW(COMPILSAI),ROWS(COMPILSAI)+ROW(COMPILSAI))))))</f>
        <v/>
      </c>
      <c r="C413" s="25"/>
      <c r="D413" s="25"/>
      <c r="E413" s="25"/>
    </row>
    <row r="414" spans="1:5">
      <c r="A414" s="5" t="str">
        <f t="array" aca="1" ref="A414" ca="1">IF(ROWS($2:414)&lt;=COUNTA(SAISONS),INDEX(SAISONS,SMALL(IF(SAISONS&lt;&gt;"",ROW(INDIRECT("1:"&amp;ROWS(SAISONS)))),ROWS($2:414)),MOD(SMALL(IF(SAISONS&lt;&gt;"",ROW(INDIRECT("1:"&amp;ROWS(SAISONS)))*10^5+COLUMN(SAISONS)),ROWS($2:414)),10^5)-COLUMN(SAISONS)+1),"")</f>
        <v/>
      </c>
      <c r="B414" s="5" t="str">
        <f t="array" aca="1" ref="B414" ca="1">IF(INDEX($A:$A,MIN(IF(COMPILSAI&lt;&gt;"",IF(COUNTIF(B$1:B413,COMPILSAI)=0,ROW(COMPILSAI),ROWS(COMPILSAI)+ROW(COMPILSAI)))))=0,"",INDEX($A:$A,MIN(IF(COMPILSAI&lt;&gt;"",IF(COUNTIF(B$1:B413,COMPILSAI)=0,ROW(COMPILSAI),ROWS(COMPILSAI)+ROW(COMPILSAI))))))</f>
        <v/>
      </c>
      <c r="C414" s="25"/>
      <c r="D414" s="25"/>
      <c r="E414" s="25"/>
    </row>
    <row r="415" spans="1:5">
      <c r="A415" s="5" t="str">
        <f t="array" aca="1" ref="A415" ca="1">IF(ROWS($2:415)&lt;=COUNTA(SAISONS),INDEX(SAISONS,SMALL(IF(SAISONS&lt;&gt;"",ROW(INDIRECT("1:"&amp;ROWS(SAISONS)))),ROWS($2:415)),MOD(SMALL(IF(SAISONS&lt;&gt;"",ROW(INDIRECT("1:"&amp;ROWS(SAISONS)))*10^5+COLUMN(SAISONS)),ROWS($2:415)),10^5)-COLUMN(SAISONS)+1),"")</f>
        <v/>
      </c>
      <c r="B415" s="5" t="str">
        <f t="array" aca="1" ref="B415" ca="1">IF(INDEX($A:$A,MIN(IF(COMPILSAI&lt;&gt;"",IF(COUNTIF(B$1:B414,COMPILSAI)=0,ROW(COMPILSAI),ROWS(COMPILSAI)+ROW(COMPILSAI)))))=0,"",INDEX($A:$A,MIN(IF(COMPILSAI&lt;&gt;"",IF(COUNTIF(B$1:B414,COMPILSAI)=0,ROW(COMPILSAI),ROWS(COMPILSAI)+ROW(COMPILSAI))))))</f>
        <v/>
      </c>
      <c r="C415" s="25"/>
      <c r="D415" s="25"/>
      <c r="E415" s="25"/>
    </row>
    <row r="416" spans="1:5">
      <c r="A416" s="5" t="str">
        <f t="array" aca="1" ref="A416" ca="1">IF(ROWS($2:416)&lt;=COUNTA(SAISONS),INDEX(SAISONS,SMALL(IF(SAISONS&lt;&gt;"",ROW(INDIRECT("1:"&amp;ROWS(SAISONS)))),ROWS($2:416)),MOD(SMALL(IF(SAISONS&lt;&gt;"",ROW(INDIRECT("1:"&amp;ROWS(SAISONS)))*10^5+COLUMN(SAISONS)),ROWS($2:416)),10^5)-COLUMN(SAISONS)+1),"")</f>
        <v/>
      </c>
      <c r="B416" s="5" t="str">
        <f t="array" aca="1" ref="B416" ca="1">IF(INDEX($A:$A,MIN(IF(COMPILSAI&lt;&gt;"",IF(COUNTIF(B$1:B415,COMPILSAI)=0,ROW(COMPILSAI),ROWS(COMPILSAI)+ROW(COMPILSAI)))))=0,"",INDEX($A:$A,MIN(IF(COMPILSAI&lt;&gt;"",IF(COUNTIF(B$1:B415,COMPILSAI)=0,ROW(COMPILSAI),ROWS(COMPILSAI)+ROW(COMPILSAI))))))</f>
        <v/>
      </c>
      <c r="C416" s="25"/>
      <c r="D416" s="25"/>
      <c r="E416" s="25"/>
    </row>
    <row r="417" spans="1:5">
      <c r="A417" s="5" t="str">
        <f t="array" aca="1" ref="A417" ca="1">IF(ROWS($2:417)&lt;=COUNTA(SAISONS),INDEX(SAISONS,SMALL(IF(SAISONS&lt;&gt;"",ROW(INDIRECT("1:"&amp;ROWS(SAISONS)))),ROWS($2:417)),MOD(SMALL(IF(SAISONS&lt;&gt;"",ROW(INDIRECT("1:"&amp;ROWS(SAISONS)))*10^5+COLUMN(SAISONS)),ROWS($2:417)),10^5)-COLUMN(SAISONS)+1),"")</f>
        <v/>
      </c>
      <c r="B417" s="5" t="str">
        <f t="array" aca="1" ref="B417" ca="1">IF(INDEX($A:$A,MIN(IF(COMPILSAI&lt;&gt;"",IF(COUNTIF(B$1:B416,COMPILSAI)=0,ROW(COMPILSAI),ROWS(COMPILSAI)+ROW(COMPILSAI)))))=0,"",INDEX($A:$A,MIN(IF(COMPILSAI&lt;&gt;"",IF(COUNTIF(B$1:B416,COMPILSAI)=0,ROW(COMPILSAI),ROWS(COMPILSAI)+ROW(COMPILSAI))))))</f>
        <v/>
      </c>
      <c r="C417" s="25"/>
      <c r="D417" s="25"/>
      <c r="E417" s="25"/>
    </row>
    <row r="418" spans="1:5">
      <c r="A418" s="5" t="str">
        <f t="array" aca="1" ref="A418" ca="1">IF(ROWS($2:418)&lt;=COUNTA(SAISONS),INDEX(SAISONS,SMALL(IF(SAISONS&lt;&gt;"",ROW(INDIRECT("1:"&amp;ROWS(SAISONS)))),ROWS($2:418)),MOD(SMALL(IF(SAISONS&lt;&gt;"",ROW(INDIRECT("1:"&amp;ROWS(SAISONS)))*10^5+COLUMN(SAISONS)),ROWS($2:418)),10^5)-COLUMN(SAISONS)+1),"")</f>
        <v/>
      </c>
      <c r="B418" s="5" t="str">
        <f t="array" aca="1" ref="B418" ca="1">IF(INDEX($A:$A,MIN(IF(COMPILSAI&lt;&gt;"",IF(COUNTIF(B$1:B417,COMPILSAI)=0,ROW(COMPILSAI),ROWS(COMPILSAI)+ROW(COMPILSAI)))))=0,"",INDEX($A:$A,MIN(IF(COMPILSAI&lt;&gt;"",IF(COUNTIF(B$1:B417,COMPILSAI)=0,ROW(COMPILSAI),ROWS(COMPILSAI)+ROW(COMPILSAI))))))</f>
        <v/>
      </c>
      <c r="C418" s="25"/>
      <c r="D418" s="25"/>
      <c r="E418" s="25"/>
    </row>
    <row r="419" spans="1:5">
      <c r="A419" s="5" t="str">
        <f t="array" aca="1" ref="A419" ca="1">IF(ROWS($2:419)&lt;=COUNTA(SAISONS),INDEX(SAISONS,SMALL(IF(SAISONS&lt;&gt;"",ROW(INDIRECT("1:"&amp;ROWS(SAISONS)))),ROWS($2:419)),MOD(SMALL(IF(SAISONS&lt;&gt;"",ROW(INDIRECT("1:"&amp;ROWS(SAISONS)))*10^5+COLUMN(SAISONS)),ROWS($2:419)),10^5)-COLUMN(SAISONS)+1),"")</f>
        <v/>
      </c>
      <c r="B419" s="5" t="str">
        <f t="array" aca="1" ref="B419" ca="1">IF(INDEX($A:$A,MIN(IF(COMPILSAI&lt;&gt;"",IF(COUNTIF(B$1:B418,COMPILSAI)=0,ROW(COMPILSAI),ROWS(COMPILSAI)+ROW(COMPILSAI)))))=0,"",INDEX($A:$A,MIN(IF(COMPILSAI&lt;&gt;"",IF(COUNTIF(B$1:B418,COMPILSAI)=0,ROW(COMPILSAI),ROWS(COMPILSAI)+ROW(COMPILSAI))))))</f>
        <v/>
      </c>
      <c r="C419" s="25"/>
      <c r="D419" s="25"/>
      <c r="E419" s="25"/>
    </row>
    <row r="420" spans="1:5">
      <c r="A420" s="5" t="str">
        <f t="array" aca="1" ref="A420" ca="1">IF(ROWS($2:420)&lt;=COUNTA(SAISONS),INDEX(SAISONS,SMALL(IF(SAISONS&lt;&gt;"",ROW(INDIRECT("1:"&amp;ROWS(SAISONS)))),ROWS($2:420)),MOD(SMALL(IF(SAISONS&lt;&gt;"",ROW(INDIRECT("1:"&amp;ROWS(SAISONS)))*10^5+COLUMN(SAISONS)),ROWS($2:420)),10^5)-COLUMN(SAISONS)+1),"")</f>
        <v/>
      </c>
      <c r="B420" s="5" t="str">
        <f t="array" aca="1" ref="B420" ca="1">IF(INDEX($A:$A,MIN(IF(COMPILSAI&lt;&gt;"",IF(COUNTIF(B$1:B419,COMPILSAI)=0,ROW(COMPILSAI),ROWS(COMPILSAI)+ROW(COMPILSAI)))))=0,"",INDEX($A:$A,MIN(IF(COMPILSAI&lt;&gt;"",IF(COUNTIF(B$1:B419,COMPILSAI)=0,ROW(COMPILSAI),ROWS(COMPILSAI)+ROW(COMPILSAI))))))</f>
        <v/>
      </c>
      <c r="C420" s="25"/>
      <c r="D420" s="25"/>
      <c r="E420" s="25"/>
    </row>
    <row r="421" spans="1:5">
      <c r="A421" s="5" t="str">
        <f t="array" aca="1" ref="A421" ca="1">IF(ROWS($2:421)&lt;=COUNTA(SAISONS),INDEX(SAISONS,SMALL(IF(SAISONS&lt;&gt;"",ROW(INDIRECT("1:"&amp;ROWS(SAISONS)))),ROWS($2:421)),MOD(SMALL(IF(SAISONS&lt;&gt;"",ROW(INDIRECT("1:"&amp;ROWS(SAISONS)))*10^5+COLUMN(SAISONS)),ROWS($2:421)),10^5)-COLUMN(SAISONS)+1),"")</f>
        <v/>
      </c>
      <c r="B421" s="5" t="str">
        <f t="array" aca="1" ref="B421" ca="1">IF(INDEX($A:$A,MIN(IF(COMPILSAI&lt;&gt;"",IF(COUNTIF(B$1:B420,COMPILSAI)=0,ROW(COMPILSAI),ROWS(COMPILSAI)+ROW(COMPILSAI)))))=0,"",INDEX($A:$A,MIN(IF(COMPILSAI&lt;&gt;"",IF(COUNTIF(B$1:B420,COMPILSAI)=0,ROW(COMPILSAI),ROWS(COMPILSAI)+ROW(COMPILSAI))))))</f>
        <v/>
      </c>
      <c r="C421" s="25"/>
      <c r="D421" s="25"/>
      <c r="E421" s="25"/>
    </row>
    <row r="422" spans="1:5">
      <c r="A422" s="5" t="str">
        <f t="array" aca="1" ref="A422" ca="1">IF(ROWS($2:422)&lt;=COUNTA(SAISONS),INDEX(SAISONS,SMALL(IF(SAISONS&lt;&gt;"",ROW(INDIRECT("1:"&amp;ROWS(SAISONS)))),ROWS($2:422)),MOD(SMALL(IF(SAISONS&lt;&gt;"",ROW(INDIRECT("1:"&amp;ROWS(SAISONS)))*10^5+COLUMN(SAISONS)),ROWS($2:422)),10^5)-COLUMN(SAISONS)+1),"")</f>
        <v/>
      </c>
      <c r="B422" s="5" t="str">
        <f t="array" aca="1" ref="B422" ca="1">IF(INDEX($A:$A,MIN(IF(COMPILSAI&lt;&gt;"",IF(COUNTIF(B$1:B421,COMPILSAI)=0,ROW(COMPILSAI),ROWS(COMPILSAI)+ROW(COMPILSAI)))))=0,"",INDEX($A:$A,MIN(IF(COMPILSAI&lt;&gt;"",IF(COUNTIF(B$1:B421,COMPILSAI)=0,ROW(COMPILSAI),ROWS(COMPILSAI)+ROW(COMPILSAI))))))</f>
        <v/>
      </c>
      <c r="C422" s="25"/>
      <c r="D422" s="25"/>
      <c r="E422" s="25"/>
    </row>
    <row r="423" spans="1:5">
      <c r="A423" s="5" t="str">
        <f t="array" aca="1" ref="A423" ca="1">IF(ROWS($2:423)&lt;=COUNTA(SAISONS),INDEX(SAISONS,SMALL(IF(SAISONS&lt;&gt;"",ROW(INDIRECT("1:"&amp;ROWS(SAISONS)))),ROWS($2:423)),MOD(SMALL(IF(SAISONS&lt;&gt;"",ROW(INDIRECT("1:"&amp;ROWS(SAISONS)))*10^5+COLUMN(SAISONS)),ROWS($2:423)),10^5)-COLUMN(SAISONS)+1),"")</f>
        <v/>
      </c>
      <c r="B423" s="5" t="str">
        <f t="array" aca="1" ref="B423" ca="1">IF(INDEX($A:$A,MIN(IF(COMPILSAI&lt;&gt;"",IF(COUNTIF(B$1:B422,COMPILSAI)=0,ROW(COMPILSAI),ROWS(COMPILSAI)+ROW(COMPILSAI)))))=0,"",INDEX($A:$A,MIN(IF(COMPILSAI&lt;&gt;"",IF(COUNTIF(B$1:B422,COMPILSAI)=0,ROW(COMPILSAI),ROWS(COMPILSAI)+ROW(COMPILSAI))))))</f>
        <v/>
      </c>
      <c r="C423" s="25"/>
      <c r="D423" s="25"/>
      <c r="E423" s="25"/>
    </row>
    <row r="424" spans="1:5">
      <c r="A424" s="5" t="str">
        <f t="array" aca="1" ref="A424" ca="1">IF(ROWS($2:424)&lt;=COUNTA(SAISONS),INDEX(SAISONS,SMALL(IF(SAISONS&lt;&gt;"",ROW(INDIRECT("1:"&amp;ROWS(SAISONS)))),ROWS($2:424)),MOD(SMALL(IF(SAISONS&lt;&gt;"",ROW(INDIRECT("1:"&amp;ROWS(SAISONS)))*10^5+COLUMN(SAISONS)),ROWS($2:424)),10^5)-COLUMN(SAISONS)+1),"")</f>
        <v/>
      </c>
      <c r="B424" s="5" t="str">
        <f t="array" aca="1" ref="B424" ca="1">IF(INDEX($A:$A,MIN(IF(COMPILSAI&lt;&gt;"",IF(COUNTIF(B$1:B423,COMPILSAI)=0,ROW(COMPILSAI),ROWS(COMPILSAI)+ROW(COMPILSAI)))))=0,"",INDEX($A:$A,MIN(IF(COMPILSAI&lt;&gt;"",IF(COUNTIF(B$1:B423,COMPILSAI)=0,ROW(COMPILSAI),ROWS(COMPILSAI)+ROW(COMPILSAI))))))</f>
        <v/>
      </c>
      <c r="C424" s="25"/>
      <c r="D424" s="25"/>
      <c r="E424" s="25"/>
    </row>
    <row r="425" spans="1:5">
      <c r="A425" s="5" t="str">
        <f t="array" aca="1" ref="A425" ca="1">IF(ROWS($2:425)&lt;=COUNTA(SAISONS),INDEX(SAISONS,SMALL(IF(SAISONS&lt;&gt;"",ROW(INDIRECT("1:"&amp;ROWS(SAISONS)))),ROWS($2:425)),MOD(SMALL(IF(SAISONS&lt;&gt;"",ROW(INDIRECT("1:"&amp;ROWS(SAISONS)))*10^5+COLUMN(SAISONS)),ROWS($2:425)),10^5)-COLUMN(SAISONS)+1),"")</f>
        <v/>
      </c>
      <c r="B425" s="5" t="str">
        <f t="array" aca="1" ref="B425" ca="1">IF(INDEX($A:$A,MIN(IF(COMPILSAI&lt;&gt;"",IF(COUNTIF(B$1:B424,COMPILSAI)=0,ROW(COMPILSAI),ROWS(COMPILSAI)+ROW(COMPILSAI)))))=0,"",INDEX($A:$A,MIN(IF(COMPILSAI&lt;&gt;"",IF(COUNTIF(B$1:B424,COMPILSAI)=0,ROW(COMPILSAI),ROWS(COMPILSAI)+ROW(COMPILSAI))))))</f>
        <v/>
      </c>
      <c r="C425" s="25"/>
      <c r="D425" s="25"/>
      <c r="E425" s="25"/>
    </row>
    <row r="426" spans="1:5">
      <c r="A426" s="5" t="str">
        <f t="array" aca="1" ref="A426" ca="1">IF(ROWS($2:426)&lt;=COUNTA(SAISONS),INDEX(SAISONS,SMALL(IF(SAISONS&lt;&gt;"",ROW(INDIRECT("1:"&amp;ROWS(SAISONS)))),ROWS($2:426)),MOD(SMALL(IF(SAISONS&lt;&gt;"",ROW(INDIRECT("1:"&amp;ROWS(SAISONS)))*10^5+COLUMN(SAISONS)),ROWS($2:426)),10^5)-COLUMN(SAISONS)+1),"")</f>
        <v/>
      </c>
      <c r="B426" s="5" t="str">
        <f t="array" aca="1" ref="B426" ca="1">IF(INDEX($A:$A,MIN(IF(COMPILSAI&lt;&gt;"",IF(COUNTIF(B$1:B425,COMPILSAI)=0,ROW(COMPILSAI),ROWS(COMPILSAI)+ROW(COMPILSAI)))))=0,"",INDEX($A:$A,MIN(IF(COMPILSAI&lt;&gt;"",IF(COUNTIF(B$1:B425,COMPILSAI)=0,ROW(COMPILSAI),ROWS(COMPILSAI)+ROW(COMPILSAI))))))</f>
        <v/>
      </c>
      <c r="C426" s="25"/>
      <c r="D426" s="25"/>
      <c r="E426" s="25"/>
    </row>
    <row r="427" spans="1:5">
      <c r="A427" s="5" t="str">
        <f t="array" aca="1" ref="A427" ca="1">IF(ROWS($2:427)&lt;=COUNTA(SAISONS),INDEX(SAISONS,SMALL(IF(SAISONS&lt;&gt;"",ROW(INDIRECT("1:"&amp;ROWS(SAISONS)))),ROWS($2:427)),MOD(SMALL(IF(SAISONS&lt;&gt;"",ROW(INDIRECT("1:"&amp;ROWS(SAISONS)))*10^5+COLUMN(SAISONS)),ROWS($2:427)),10^5)-COLUMN(SAISONS)+1),"")</f>
        <v/>
      </c>
      <c r="B427" s="5" t="str">
        <f t="array" aca="1" ref="B427" ca="1">IF(INDEX($A:$A,MIN(IF(COMPILSAI&lt;&gt;"",IF(COUNTIF(B$1:B426,COMPILSAI)=0,ROW(COMPILSAI),ROWS(COMPILSAI)+ROW(COMPILSAI)))))=0,"",INDEX($A:$A,MIN(IF(COMPILSAI&lt;&gt;"",IF(COUNTIF(B$1:B426,COMPILSAI)=0,ROW(COMPILSAI),ROWS(COMPILSAI)+ROW(COMPILSAI))))))</f>
        <v/>
      </c>
      <c r="C427" s="25"/>
      <c r="D427" s="25"/>
      <c r="E427" s="25"/>
    </row>
    <row r="428" spans="1:5">
      <c r="A428" s="5" t="str">
        <f t="array" aca="1" ref="A428" ca="1">IF(ROWS($2:428)&lt;=COUNTA(SAISONS),INDEX(SAISONS,SMALL(IF(SAISONS&lt;&gt;"",ROW(INDIRECT("1:"&amp;ROWS(SAISONS)))),ROWS($2:428)),MOD(SMALL(IF(SAISONS&lt;&gt;"",ROW(INDIRECT("1:"&amp;ROWS(SAISONS)))*10^5+COLUMN(SAISONS)),ROWS($2:428)),10^5)-COLUMN(SAISONS)+1),"")</f>
        <v/>
      </c>
      <c r="B428" s="5" t="str">
        <f t="array" aca="1" ref="B428" ca="1">IF(INDEX($A:$A,MIN(IF(COMPILSAI&lt;&gt;"",IF(COUNTIF(B$1:B427,COMPILSAI)=0,ROW(COMPILSAI),ROWS(COMPILSAI)+ROW(COMPILSAI)))))=0,"",INDEX($A:$A,MIN(IF(COMPILSAI&lt;&gt;"",IF(COUNTIF(B$1:B427,COMPILSAI)=0,ROW(COMPILSAI),ROWS(COMPILSAI)+ROW(COMPILSAI))))))</f>
        <v/>
      </c>
      <c r="C428" s="25"/>
      <c r="D428" s="25"/>
      <c r="E428" s="25"/>
    </row>
    <row r="429" spans="1:5">
      <c r="A429" s="5" t="str">
        <f t="array" aca="1" ref="A429" ca="1">IF(ROWS($2:429)&lt;=COUNTA(SAISONS),INDEX(SAISONS,SMALL(IF(SAISONS&lt;&gt;"",ROW(INDIRECT("1:"&amp;ROWS(SAISONS)))),ROWS($2:429)),MOD(SMALL(IF(SAISONS&lt;&gt;"",ROW(INDIRECT("1:"&amp;ROWS(SAISONS)))*10^5+COLUMN(SAISONS)),ROWS($2:429)),10^5)-COLUMN(SAISONS)+1),"")</f>
        <v/>
      </c>
      <c r="B429" s="5" t="str">
        <f t="array" aca="1" ref="B429" ca="1">IF(INDEX($A:$A,MIN(IF(COMPILSAI&lt;&gt;"",IF(COUNTIF(B$1:B428,COMPILSAI)=0,ROW(COMPILSAI),ROWS(COMPILSAI)+ROW(COMPILSAI)))))=0,"",INDEX($A:$A,MIN(IF(COMPILSAI&lt;&gt;"",IF(COUNTIF(B$1:B428,COMPILSAI)=0,ROW(COMPILSAI),ROWS(COMPILSAI)+ROW(COMPILSAI))))))</f>
        <v/>
      </c>
      <c r="C429" s="25"/>
      <c r="D429" s="25"/>
      <c r="E429" s="25"/>
    </row>
    <row r="430" spans="1:5">
      <c r="A430" s="5" t="str">
        <f t="array" aca="1" ref="A430" ca="1">IF(ROWS($2:430)&lt;=COUNTA(SAISONS),INDEX(SAISONS,SMALL(IF(SAISONS&lt;&gt;"",ROW(INDIRECT("1:"&amp;ROWS(SAISONS)))),ROWS($2:430)),MOD(SMALL(IF(SAISONS&lt;&gt;"",ROW(INDIRECT("1:"&amp;ROWS(SAISONS)))*10^5+COLUMN(SAISONS)),ROWS($2:430)),10^5)-COLUMN(SAISONS)+1),"")</f>
        <v/>
      </c>
      <c r="B430" s="5" t="str">
        <f t="array" aca="1" ref="B430" ca="1">IF(INDEX($A:$A,MIN(IF(COMPILSAI&lt;&gt;"",IF(COUNTIF(B$1:B429,COMPILSAI)=0,ROW(COMPILSAI),ROWS(COMPILSAI)+ROW(COMPILSAI)))))=0,"",INDEX($A:$A,MIN(IF(COMPILSAI&lt;&gt;"",IF(COUNTIF(B$1:B429,COMPILSAI)=0,ROW(COMPILSAI),ROWS(COMPILSAI)+ROW(COMPILSAI))))))</f>
        <v/>
      </c>
      <c r="C430" s="25"/>
      <c r="D430" s="25"/>
      <c r="E430" s="25"/>
    </row>
    <row r="431" spans="1:5">
      <c r="A431" s="5" t="str">
        <f t="array" aca="1" ref="A431" ca="1">IF(ROWS($2:431)&lt;=COUNTA(SAISONS),INDEX(SAISONS,SMALL(IF(SAISONS&lt;&gt;"",ROW(INDIRECT("1:"&amp;ROWS(SAISONS)))),ROWS($2:431)),MOD(SMALL(IF(SAISONS&lt;&gt;"",ROW(INDIRECT("1:"&amp;ROWS(SAISONS)))*10^5+COLUMN(SAISONS)),ROWS($2:431)),10^5)-COLUMN(SAISONS)+1),"")</f>
        <v/>
      </c>
      <c r="B431" s="5" t="str">
        <f t="array" aca="1" ref="B431" ca="1">IF(INDEX($A:$A,MIN(IF(COMPILSAI&lt;&gt;"",IF(COUNTIF(B$1:B430,COMPILSAI)=0,ROW(COMPILSAI),ROWS(COMPILSAI)+ROW(COMPILSAI)))))=0,"",INDEX($A:$A,MIN(IF(COMPILSAI&lt;&gt;"",IF(COUNTIF(B$1:B430,COMPILSAI)=0,ROW(COMPILSAI),ROWS(COMPILSAI)+ROW(COMPILSAI))))))</f>
        <v/>
      </c>
      <c r="C431" s="25"/>
      <c r="D431" s="25"/>
      <c r="E431" s="25"/>
    </row>
    <row r="432" spans="1:5">
      <c r="A432" s="5" t="str">
        <f t="array" aca="1" ref="A432" ca="1">IF(ROWS($2:432)&lt;=COUNTA(SAISONS),INDEX(SAISONS,SMALL(IF(SAISONS&lt;&gt;"",ROW(INDIRECT("1:"&amp;ROWS(SAISONS)))),ROWS($2:432)),MOD(SMALL(IF(SAISONS&lt;&gt;"",ROW(INDIRECT("1:"&amp;ROWS(SAISONS)))*10^5+COLUMN(SAISONS)),ROWS($2:432)),10^5)-COLUMN(SAISONS)+1),"")</f>
        <v/>
      </c>
      <c r="B432" s="5" t="str">
        <f t="array" aca="1" ref="B432" ca="1">IF(INDEX($A:$A,MIN(IF(COMPILSAI&lt;&gt;"",IF(COUNTIF(B$1:B431,COMPILSAI)=0,ROW(COMPILSAI),ROWS(COMPILSAI)+ROW(COMPILSAI)))))=0,"",INDEX($A:$A,MIN(IF(COMPILSAI&lt;&gt;"",IF(COUNTIF(B$1:B431,COMPILSAI)=0,ROW(COMPILSAI),ROWS(COMPILSAI)+ROW(COMPILSAI))))))</f>
        <v/>
      </c>
      <c r="C432" s="25"/>
      <c r="D432" s="25"/>
      <c r="E432" s="25"/>
    </row>
    <row r="433" spans="1:5">
      <c r="A433" s="5" t="str">
        <f t="array" aca="1" ref="A433" ca="1">IF(ROWS($2:433)&lt;=COUNTA(SAISONS),INDEX(SAISONS,SMALL(IF(SAISONS&lt;&gt;"",ROW(INDIRECT("1:"&amp;ROWS(SAISONS)))),ROWS($2:433)),MOD(SMALL(IF(SAISONS&lt;&gt;"",ROW(INDIRECT("1:"&amp;ROWS(SAISONS)))*10^5+COLUMN(SAISONS)),ROWS($2:433)),10^5)-COLUMN(SAISONS)+1),"")</f>
        <v/>
      </c>
      <c r="B433" s="5" t="str">
        <f t="array" aca="1" ref="B433" ca="1">IF(INDEX($A:$A,MIN(IF(COMPILSAI&lt;&gt;"",IF(COUNTIF(B$1:B432,COMPILSAI)=0,ROW(COMPILSAI),ROWS(COMPILSAI)+ROW(COMPILSAI)))))=0,"",INDEX($A:$A,MIN(IF(COMPILSAI&lt;&gt;"",IF(COUNTIF(B$1:B432,COMPILSAI)=0,ROW(COMPILSAI),ROWS(COMPILSAI)+ROW(COMPILSAI))))))</f>
        <v/>
      </c>
      <c r="C433" s="25"/>
      <c r="D433" s="25"/>
      <c r="E433" s="25"/>
    </row>
    <row r="434" spans="1:5">
      <c r="A434" s="5" t="str">
        <f t="array" aca="1" ref="A434" ca="1">IF(ROWS($2:434)&lt;=COUNTA(SAISONS),INDEX(SAISONS,SMALL(IF(SAISONS&lt;&gt;"",ROW(INDIRECT("1:"&amp;ROWS(SAISONS)))),ROWS($2:434)),MOD(SMALL(IF(SAISONS&lt;&gt;"",ROW(INDIRECT("1:"&amp;ROWS(SAISONS)))*10^5+COLUMN(SAISONS)),ROWS($2:434)),10^5)-COLUMN(SAISONS)+1),"")</f>
        <v/>
      </c>
      <c r="B434" s="5" t="str">
        <f t="array" aca="1" ref="B434" ca="1">IF(INDEX($A:$A,MIN(IF(COMPILSAI&lt;&gt;"",IF(COUNTIF(B$1:B433,COMPILSAI)=0,ROW(COMPILSAI),ROWS(COMPILSAI)+ROW(COMPILSAI)))))=0,"",INDEX($A:$A,MIN(IF(COMPILSAI&lt;&gt;"",IF(COUNTIF(B$1:B433,COMPILSAI)=0,ROW(COMPILSAI),ROWS(COMPILSAI)+ROW(COMPILSAI))))))</f>
        <v/>
      </c>
      <c r="C434" s="25"/>
      <c r="D434" s="25"/>
      <c r="E434" s="25"/>
    </row>
    <row r="435" spans="1:5">
      <c r="A435" s="5" t="str">
        <f t="array" aca="1" ref="A435" ca="1">IF(ROWS($2:435)&lt;=COUNTA(SAISONS),INDEX(SAISONS,SMALL(IF(SAISONS&lt;&gt;"",ROW(INDIRECT("1:"&amp;ROWS(SAISONS)))),ROWS($2:435)),MOD(SMALL(IF(SAISONS&lt;&gt;"",ROW(INDIRECT("1:"&amp;ROWS(SAISONS)))*10^5+COLUMN(SAISONS)),ROWS($2:435)),10^5)-COLUMN(SAISONS)+1),"")</f>
        <v/>
      </c>
      <c r="B435" s="5" t="str">
        <f t="array" aca="1" ref="B435" ca="1">IF(INDEX($A:$A,MIN(IF(COMPILSAI&lt;&gt;"",IF(COUNTIF(B$1:B434,COMPILSAI)=0,ROW(COMPILSAI),ROWS(COMPILSAI)+ROW(COMPILSAI)))))=0,"",INDEX($A:$A,MIN(IF(COMPILSAI&lt;&gt;"",IF(COUNTIF(B$1:B434,COMPILSAI)=0,ROW(COMPILSAI),ROWS(COMPILSAI)+ROW(COMPILSAI))))))</f>
        <v/>
      </c>
      <c r="C435" s="25"/>
      <c r="D435" s="25"/>
      <c r="E435" s="25"/>
    </row>
    <row r="436" spans="1:5">
      <c r="A436" s="5" t="str">
        <f t="array" aca="1" ref="A436" ca="1">IF(ROWS($2:436)&lt;=COUNTA(SAISONS),INDEX(SAISONS,SMALL(IF(SAISONS&lt;&gt;"",ROW(INDIRECT("1:"&amp;ROWS(SAISONS)))),ROWS($2:436)),MOD(SMALL(IF(SAISONS&lt;&gt;"",ROW(INDIRECT("1:"&amp;ROWS(SAISONS)))*10^5+COLUMN(SAISONS)),ROWS($2:436)),10^5)-COLUMN(SAISONS)+1),"")</f>
        <v/>
      </c>
      <c r="B436" s="5" t="str">
        <f t="array" aca="1" ref="B436" ca="1">IF(INDEX($A:$A,MIN(IF(COMPILSAI&lt;&gt;"",IF(COUNTIF(B$1:B435,COMPILSAI)=0,ROW(COMPILSAI),ROWS(COMPILSAI)+ROW(COMPILSAI)))))=0,"",INDEX($A:$A,MIN(IF(COMPILSAI&lt;&gt;"",IF(COUNTIF(B$1:B435,COMPILSAI)=0,ROW(COMPILSAI),ROWS(COMPILSAI)+ROW(COMPILSAI))))))</f>
        <v/>
      </c>
      <c r="C436" s="25"/>
      <c r="D436" s="25"/>
      <c r="E436" s="25"/>
    </row>
    <row r="437" spans="1:5">
      <c r="A437" s="5" t="str">
        <f t="array" aca="1" ref="A437" ca="1">IF(ROWS($2:437)&lt;=COUNTA(SAISONS),INDEX(SAISONS,SMALL(IF(SAISONS&lt;&gt;"",ROW(INDIRECT("1:"&amp;ROWS(SAISONS)))),ROWS($2:437)),MOD(SMALL(IF(SAISONS&lt;&gt;"",ROW(INDIRECT("1:"&amp;ROWS(SAISONS)))*10^5+COLUMN(SAISONS)),ROWS($2:437)),10^5)-COLUMN(SAISONS)+1),"")</f>
        <v/>
      </c>
      <c r="B437" s="5" t="str">
        <f t="array" aca="1" ref="B437" ca="1">IF(INDEX($A:$A,MIN(IF(COMPILSAI&lt;&gt;"",IF(COUNTIF(B$1:B436,COMPILSAI)=0,ROW(COMPILSAI),ROWS(COMPILSAI)+ROW(COMPILSAI)))))=0,"",INDEX($A:$A,MIN(IF(COMPILSAI&lt;&gt;"",IF(COUNTIF(B$1:B436,COMPILSAI)=0,ROW(COMPILSAI),ROWS(COMPILSAI)+ROW(COMPILSAI))))))</f>
        <v/>
      </c>
      <c r="C437" s="25"/>
      <c r="D437" s="25"/>
      <c r="E437" s="25"/>
    </row>
    <row r="438" spans="1:5">
      <c r="A438" s="5" t="str">
        <f t="array" aca="1" ref="A438" ca="1">IF(ROWS($2:438)&lt;=COUNTA(SAISONS),INDEX(SAISONS,SMALL(IF(SAISONS&lt;&gt;"",ROW(INDIRECT("1:"&amp;ROWS(SAISONS)))),ROWS($2:438)),MOD(SMALL(IF(SAISONS&lt;&gt;"",ROW(INDIRECT("1:"&amp;ROWS(SAISONS)))*10^5+COLUMN(SAISONS)),ROWS($2:438)),10^5)-COLUMN(SAISONS)+1),"")</f>
        <v/>
      </c>
      <c r="B438" s="5" t="str">
        <f t="array" aca="1" ref="B438" ca="1">IF(INDEX($A:$A,MIN(IF(COMPILSAI&lt;&gt;"",IF(COUNTIF(B$1:B437,COMPILSAI)=0,ROW(COMPILSAI),ROWS(COMPILSAI)+ROW(COMPILSAI)))))=0,"",INDEX($A:$A,MIN(IF(COMPILSAI&lt;&gt;"",IF(COUNTIF(B$1:B437,COMPILSAI)=0,ROW(COMPILSAI),ROWS(COMPILSAI)+ROW(COMPILSAI))))))</f>
        <v/>
      </c>
      <c r="C438" s="25"/>
      <c r="D438" s="25"/>
      <c r="E438" s="25"/>
    </row>
    <row r="439" spans="1:5">
      <c r="A439" s="5" t="str">
        <f t="array" aca="1" ref="A439" ca="1">IF(ROWS($2:439)&lt;=COUNTA(SAISONS),INDEX(SAISONS,SMALL(IF(SAISONS&lt;&gt;"",ROW(INDIRECT("1:"&amp;ROWS(SAISONS)))),ROWS($2:439)),MOD(SMALL(IF(SAISONS&lt;&gt;"",ROW(INDIRECT("1:"&amp;ROWS(SAISONS)))*10^5+COLUMN(SAISONS)),ROWS($2:439)),10^5)-COLUMN(SAISONS)+1),"")</f>
        <v/>
      </c>
      <c r="B439" s="5" t="str">
        <f t="array" aca="1" ref="B439" ca="1">IF(INDEX($A:$A,MIN(IF(COMPILSAI&lt;&gt;"",IF(COUNTIF(B$1:B438,COMPILSAI)=0,ROW(COMPILSAI),ROWS(COMPILSAI)+ROW(COMPILSAI)))))=0,"",INDEX($A:$A,MIN(IF(COMPILSAI&lt;&gt;"",IF(COUNTIF(B$1:B438,COMPILSAI)=0,ROW(COMPILSAI),ROWS(COMPILSAI)+ROW(COMPILSAI))))))</f>
        <v/>
      </c>
      <c r="C439" s="25"/>
      <c r="D439" s="25"/>
      <c r="E439" s="25"/>
    </row>
    <row r="440" spans="1:5">
      <c r="A440" s="5" t="str">
        <f t="array" aca="1" ref="A440" ca="1">IF(ROWS($2:440)&lt;=COUNTA(SAISONS),INDEX(SAISONS,SMALL(IF(SAISONS&lt;&gt;"",ROW(INDIRECT("1:"&amp;ROWS(SAISONS)))),ROWS($2:440)),MOD(SMALL(IF(SAISONS&lt;&gt;"",ROW(INDIRECT("1:"&amp;ROWS(SAISONS)))*10^5+COLUMN(SAISONS)),ROWS($2:440)),10^5)-COLUMN(SAISONS)+1),"")</f>
        <v/>
      </c>
      <c r="B440" s="5" t="str">
        <f t="array" aca="1" ref="B440" ca="1">IF(INDEX($A:$A,MIN(IF(COMPILSAI&lt;&gt;"",IF(COUNTIF(B$1:B439,COMPILSAI)=0,ROW(COMPILSAI),ROWS(COMPILSAI)+ROW(COMPILSAI)))))=0,"",INDEX($A:$A,MIN(IF(COMPILSAI&lt;&gt;"",IF(COUNTIF(B$1:B439,COMPILSAI)=0,ROW(COMPILSAI),ROWS(COMPILSAI)+ROW(COMPILSAI))))))</f>
        <v/>
      </c>
      <c r="C440" s="25"/>
      <c r="D440" s="25"/>
      <c r="E440" s="25"/>
    </row>
    <row r="441" spans="1:5">
      <c r="A441" s="5" t="str">
        <f t="array" aca="1" ref="A441" ca="1">IF(ROWS($2:441)&lt;=COUNTA(SAISONS),INDEX(SAISONS,SMALL(IF(SAISONS&lt;&gt;"",ROW(INDIRECT("1:"&amp;ROWS(SAISONS)))),ROWS($2:441)),MOD(SMALL(IF(SAISONS&lt;&gt;"",ROW(INDIRECT("1:"&amp;ROWS(SAISONS)))*10^5+COLUMN(SAISONS)),ROWS($2:441)),10^5)-COLUMN(SAISONS)+1),"")</f>
        <v/>
      </c>
      <c r="B441" s="5" t="str">
        <f t="array" aca="1" ref="B441" ca="1">IF(INDEX($A:$A,MIN(IF(COMPILSAI&lt;&gt;"",IF(COUNTIF(B$1:B440,COMPILSAI)=0,ROW(COMPILSAI),ROWS(COMPILSAI)+ROW(COMPILSAI)))))=0,"",INDEX($A:$A,MIN(IF(COMPILSAI&lt;&gt;"",IF(COUNTIF(B$1:B440,COMPILSAI)=0,ROW(COMPILSAI),ROWS(COMPILSAI)+ROW(COMPILSAI))))))</f>
        <v/>
      </c>
      <c r="C441" s="25"/>
      <c r="D441" s="25"/>
      <c r="E441" s="25"/>
    </row>
    <row r="442" spans="1:5">
      <c r="A442" s="5" t="str">
        <f t="array" aca="1" ref="A442" ca="1">IF(ROWS($2:442)&lt;=COUNTA(SAISONS),INDEX(SAISONS,SMALL(IF(SAISONS&lt;&gt;"",ROW(INDIRECT("1:"&amp;ROWS(SAISONS)))),ROWS($2:442)),MOD(SMALL(IF(SAISONS&lt;&gt;"",ROW(INDIRECT("1:"&amp;ROWS(SAISONS)))*10^5+COLUMN(SAISONS)),ROWS($2:442)),10^5)-COLUMN(SAISONS)+1),"")</f>
        <v/>
      </c>
      <c r="B442" s="5" t="str">
        <f t="array" aca="1" ref="B442" ca="1">IF(INDEX($A:$A,MIN(IF(COMPILSAI&lt;&gt;"",IF(COUNTIF(B$1:B441,COMPILSAI)=0,ROW(COMPILSAI),ROWS(COMPILSAI)+ROW(COMPILSAI)))))=0,"",INDEX($A:$A,MIN(IF(COMPILSAI&lt;&gt;"",IF(COUNTIF(B$1:B441,COMPILSAI)=0,ROW(COMPILSAI),ROWS(COMPILSAI)+ROW(COMPILSAI))))))</f>
        <v/>
      </c>
      <c r="C442" s="25"/>
      <c r="D442" s="25"/>
      <c r="E442" s="25"/>
    </row>
    <row r="443" spans="1:5">
      <c r="A443" s="5" t="str">
        <f t="array" aca="1" ref="A443" ca="1">IF(ROWS($2:443)&lt;=COUNTA(SAISONS),INDEX(SAISONS,SMALL(IF(SAISONS&lt;&gt;"",ROW(INDIRECT("1:"&amp;ROWS(SAISONS)))),ROWS($2:443)),MOD(SMALL(IF(SAISONS&lt;&gt;"",ROW(INDIRECT("1:"&amp;ROWS(SAISONS)))*10^5+COLUMN(SAISONS)),ROWS($2:443)),10^5)-COLUMN(SAISONS)+1),"")</f>
        <v/>
      </c>
      <c r="B443" s="5" t="str">
        <f t="array" aca="1" ref="B443" ca="1">IF(INDEX($A:$A,MIN(IF(COMPILSAI&lt;&gt;"",IF(COUNTIF(B$1:B442,COMPILSAI)=0,ROW(COMPILSAI),ROWS(COMPILSAI)+ROW(COMPILSAI)))))=0,"",INDEX($A:$A,MIN(IF(COMPILSAI&lt;&gt;"",IF(COUNTIF(B$1:B442,COMPILSAI)=0,ROW(COMPILSAI),ROWS(COMPILSAI)+ROW(COMPILSAI))))))</f>
        <v/>
      </c>
      <c r="C443" s="25"/>
      <c r="D443" s="25"/>
      <c r="E443" s="25"/>
    </row>
    <row r="444" spans="1:5">
      <c r="A444" s="5" t="str">
        <f t="array" aca="1" ref="A444" ca="1">IF(ROWS($2:444)&lt;=COUNTA(SAISONS),INDEX(SAISONS,SMALL(IF(SAISONS&lt;&gt;"",ROW(INDIRECT("1:"&amp;ROWS(SAISONS)))),ROWS($2:444)),MOD(SMALL(IF(SAISONS&lt;&gt;"",ROW(INDIRECT("1:"&amp;ROWS(SAISONS)))*10^5+COLUMN(SAISONS)),ROWS($2:444)),10^5)-COLUMN(SAISONS)+1),"")</f>
        <v/>
      </c>
      <c r="B444" s="5" t="str">
        <f t="array" aca="1" ref="B444" ca="1">IF(INDEX($A:$A,MIN(IF(COMPILSAI&lt;&gt;"",IF(COUNTIF(B$1:B443,COMPILSAI)=0,ROW(COMPILSAI),ROWS(COMPILSAI)+ROW(COMPILSAI)))))=0,"",INDEX($A:$A,MIN(IF(COMPILSAI&lt;&gt;"",IF(COUNTIF(B$1:B443,COMPILSAI)=0,ROW(COMPILSAI),ROWS(COMPILSAI)+ROW(COMPILSAI))))))</f>
        <v/>
      </c>
      <c r="C444" s="25"/>
      <c r="D444" s="25"/>
      <c r="E444" s="25"/>
    </row>
    <row r="445" spans="1:5">
      <c r="A445" s="5" t="str">
        <f t="array" aca="1" ref="A445" ca="1">IF(ROWS($2:445)&lt;=COUNTA(SAISONS),INDEX(SAISONS,SMALL(IF(SAISONS&lt;&gt;"",ROW(INDIRECT("1:"&amp;ROWS(SAISONS)))),ROWS($2:445)),MOD(SMALL(IF(SAISONS&lt;&gt;"",ROW(INDIRECT("1:"&amp;ROWS(SAISONS)))*10^5+COLUMN(SAISONS)),ROWS($2:445)),10^5)-COLUMN(SAISONS)+1),"")</f>
        <v/>
      </c>
      <c r="B445" s="5" t="str">
        <f t="array" aca="1" ref="B445" ca="1">IF(INDEX($A:$A,MIN(IF(COMPILSAI&lt;&gt;"",IF(COUNTIF(B$1:B444,COMPILSAI)=0,ROW(COMPILSAI),ROWS(COMPILSAI)+ROW(COMPILSAI)))))=0,"",INDEX($A:$A,MIN(IF(COMPILSAI&lt;&gt;"",IF(COUNTIF(B$1:B444,COMPILSAI)=0,ROW(COMPILSAI),ROWS(COMPILSAI)+ROW(COMPILSAI))))))</f>
        <v/>
      </c>
      <c r="C445" s="25"/>
      <c r="D445" s="25"/>
      <c r="E445" s="25"/>
    </row>
    <row r="446" spans="1:5">
      <c r="A446" s="5" t="str">
        <f t="array" aca="1" ref="A446" ca="1">IF(ROWS($2:446)&lt;=COUNTA(SAISONS),INDEX(SAISONS,SMALL(IF(SAISONS&lt;&gt;"",ROW(INDIRECT("1:"&amp;ROWS(SAISONS)))),ROWS($2:446)),MOD(SMALL(IF(SAISONS&lt;&gt;"",ROW(INDIRECT("1:"&amp;ROWS(SAISONS)))*10^5+COLUMN(SAISONS)),ROWS($2:446)),10^5)-COLUMN(SAISONS)+1),"")</f>
        <v/>
      </c>
      <c r="B446" s="5" t="str">
        <f t="array" aca="1" ref="B446" ca="1">IF(INDEX($A:$A,MIN(IF(COMPILSAI&lt;&gt;"",IF(COUNTIF(B$1:B445,COMPILSAI)=0,ROW(COMPILSAI),ROWS(COMPILSAI)+ROW(COMPILSAI)))))=0,"",INDEX($A:$A,MIN(IF(COMPILSAI&lt;&gt;"",IF(COUNTIF(B$1:B445,COMPILSAI)=0,ROW(COMPILSAI),ROWS(COMPILSAI)+ROW(COMPILSAI))))))</f>
        <v/>
      </c>
      <c r="C446" s="25"/>
      <c r="D446" s="25"/>
      <c r="E446" s="25"/>
    </row>
    <row r="447" spans="1:5">
      <c r="A447" s="5" t="str">
        <f t="array" aca="1" ref="A447" ca="1">IF(ROWS($2:447)&lt;=COUNTA(SAISONS),INDEX(SAISONS,SMALL(IF(SAISONS&lt;&gt;"",ROW(INDIRECT("1:"&amp;ROWS(SAISONS)))),ROWS($2:447)),MOD(SMALL(IF(SAISONS&lt;&gt;"",ROW(INDIRECT("1:"&amp;ROWS(SAISONS)))*10^5+COLUMN(SAISONS)),ROWS($2:447)),10^5)-COLUMN(SAISONS)+1),"")</f>
        <v/>
      </c>
      <c r="B447" s="5" t="str">
        <f t="array" aca="1" ref="B447" ca="1">IF(INDEX($A:$A,MIN(IF(COMPILSAI&lt;&gt;"",IF(COUNTIF(B$1:B446,COMPILSAI)=0,ROW(COMPILSAI),ROWS(COMPILSAI)+ROW(COMPILSAI)))))=0,"",INDEX($A:$A,MIN(IF(COMPILSAI&lt;&gt;"",IF(COUNTIF(B$1:B446,COMPILSAI)=0,ROW(COMPILSAI),ROWS(COMPILSAI)+ROW(COMPILSAI))))))</f>
        <v/>
      </c>
      <c r="C447" s="25"/>
      <c r="D447" s="25"/>
      <c r="E447" s="25"/>
    </row>
    <row r="448" spans="1:5">
      <c r="A448" s="5" t="str">
        <f t="array" aca="1" ref="A448" ca="1">IF(ROWS($2:448)&lt;=COUNTA(SAISONS),INDEX(SAISONS,SMALL(IF(SAISONS&lt;&gt;"",ROW(INDIRECT("1:"&amp;ROWS(SAISONS)))),ROWS($2:448)),MOD(SMALL(IF(SAISONS&lt;&gt;"",ROW(INDIRECT("1:"&amp;ROWS(SAISONS)))*10^5+COLUMN(SAISONS)),ROWS($2:448)),10^5)-COLUMN(SAISONS)+1),"")</f>
        <v/>
      </c>
      <c r="B448" s="5" t="str">
        <f t="array" aca="1" ref="B448" ca="1">IF(INDEX($A:$A,MIN(IF(COMPILSAI&lt;&gt;"",IF(COUNTIF(B$1:B447,COMPILSAI)=0,ROW(COMPILSAI),ROWS(COMPILSAI)+ROW(COMPILSAI)))))=0,"",INDEX($A:$A,MIN(IF(COMPILSAI&lt;&gt;"",IF(COUNTIF(B$1:B447,COMPILSAI)=0,ROW(COMPILSAI),ROWS(COMPILSAI)+ROW(COMPILSAI))))))</f>
        <v/>
      </c>
      <c r="C448" s="25"/>
      <c r="D448" s="25"/>
      <c r="E448" s="25"/>
    </row>
    <row r="449" spans="1:5">
      <c r="A449" s="5" t="str">
        <f t="array" aca="1" ref="A449" ca="1">IF(ROWS($2:449)&lt;=COUNTA(SAISONS),INDEX(SAISONS,SMALL(IF(SAISONS&lt;&gt;"",ROW(INDIRECT("1:"&amp;ROWS(SAISONS)))),ROWS($2:449)),MOD(SMALL(IF(SAISONS&lt;&gt;"",ROW(INDIRECT("1:"&amp;ROWS(SAISONS)))*10^5+COLUMN(SAISONS)),ROWS($2:449)),10^5)-COLUMN(SAISONS)+1),"")</f>
        <v/>
      </c>
      <c r="B449" s="5" t="str">
        <f t="array" aca="1" ref="B449" ca="1">IF(INDEX($A:$A,MIN(IF(COMPILSAI&lt;&gt;"",IF(COUNTIF(B$1:B448,COMPILSAI)=0,ROW(COMPILSAI),ROWS(COMPILSAI)+ROW(COMPILSAI)))))=0,"",INDEX($A:$A,MIN(IF(COMPILSAI&lt;&gt;"",IF(COUNTIF(B$1:B448,COMPILSAI)=0,ROW(COMPILSAI),ROWS(COMPILSAI)+ROW(COMPILSAI))))))</f>
        <v/>
      </c>
      <c r="C449" s="25"/>
      <c r="D449" s="25"/>
      <c r="E449" s="25"/>
    </row>
    <row r="450" spans="1:5">
      <c r="A450" s="5" t="str">
        <f t="array" aca="1" ref="A450" ca="1">IF(ROWS($2:450)&lt;=COUNTA(SAISONS),INDEX(SAISONS,SMALL(IF(SAISONS&lt;&gt;"",ROW(INDIRECT("1:"&amp;ROWS(SAISONS)))),ROWS($2:450)),MOD(SMALL(IF(SAISONS&lt;&gt;"",ROW(INDIRECT("1:"&amp;ROWS(SAISONS)))*10^5+COLUMN(SAISONS)),ROWS($2:450)),10^5)-COLUMN(SAISONS)+1),"")</f>
        <v/>
      </c>
      <c r="B450" s="5" t="str">
        <f t="array" aca="1" ref="B450" ca="1">IF(INDEX($A:$A,MIN(IF(COMPILSAI&lt;&gt;"",IF(COUNTIF(B$1:B449,COMPILSAI)=0,ROW(COMPILSAI),ROWS(COMPILSAI)+ROW(COMPILSAI)))))=0,"",INDEX($A:$A,MIN(IF(COMPILSAI&lt;&gt;"",IF(COUNTIF(B$1:B449,COMPILSAI)=0,ROW(COMPILSAI),ROWS(COMPILSAI)+ROW(COMPILSAI))))))</f>
        <v/>
      </c>
      <c r="C450" s="25"/>
      <c r="D450" s="25"/>
      <c r="E450" s="25"/>
    </row>
    <row r="451" spans="1:5">
      <c r="A451" s="5" t="str">
        <f t="array" aca="1" ref="A451" ca="1">IF(ROWS($2:451)&lt;=COUNTA(SAISONS),INDEX(SAISONS,SMALL(IF(SAISONS&lt;&gt;"",ROW(INDIRECT("1:"&amp;ROWS(SAISONS)))),ROWS($2:451)),MOD(SMALL(IF(SAISONS&lt;&gt;"",ROW(INDIRECT("1:"&amp;ROWS(SAISONS)))*10^5+COLUMN(SAISONS)),ROWS($2:451)),10^5)-COLUMN(SAISONS)+1),"")</f>
        <v/>
      </c>
      <c r="B451" s="5" t="str">
        <f t="array" aca="1" ref="B451" ca="1">IF(INDEX($A:$A,MIN(IF(COMPILSAI&lt;&gt;"",IF(COUNTIF(B$1:B450,COMPILSAI)=0,ROW(COMPILSAI),ROWS(COMPILSAI)+ROW(COMPILSAI)))))=0,"",INDEX($A:$A,MIN(IF(COMPILSAI&lt;&gt;"",IF(COUNTIF(B$1:B450,COMPILSAI)=0,ROW(COMPILSAI),ROWS(COMPILSAI)+ROW(COMPILSAI))))))</f>
        <v/>
      </c>
      <c r="C451" s="25"/>
      <c r="D451" s="25"/>
      <c r="E451" s="25"/>
    </row>
    <row r="452" spans="1:5">
      <c r="A452" s="5" t="str">
        <f t="array" aca="1" ref="A452" ca="1">IF(ROWS($2:452)&lt;=COUNTA(SAISONS),INDEX(SAISONS,SMALL(IF(SAISONS&lt;&gt;"",ROW(INDIRECT("1:"&amp;ROWS(SAISONS)))),ROWS($2:452)),MOD(SMALL(IF(SAISONS&lt;&gt;"",ROW(INDIRECT("1:"&amp;ROWS(SAISONS)))*10^5+COLUMN(SAISONS)),ROWS($2:452)),10^5)-COLUMN(SAISONS)+1),"")</f>
        <v/>
      </c>
      <c r="B452" s="5" t="str">
        <f t="array" aca="1" ref="B452" ca="1">IF(INDEX($A:$A,MIN(IF(COMPILSAI&lt;&gt;"",IF(COUNTIF(B$1:B451,COMPILSAI)=0,ROW(COMPILSAI),ROWS(COMPILSAI)+ROW(COMPILSAI)))))=0,"",INDEX($A:$A,MIN(IF(COMPILSAI&lt;&gt;"",IF(COUNTIF(B$1:B451,COMPILSAI)=0,ROW(COMPILSAI),ROWS(COMPILSAI)+ROW(COMPILSAI))))))</f>
        <v/>
      </c>
      <c r="C452" s="25"/>
      <c r="D452" s="25"/>
      <c r="E452" s="25"/>
    </row>
    <row r="453" spans="1:5">
      <c r="A453" s="5" t="str">
        <f t="array" aca="1" ref="A453" ca="1">IF(ROWS($2:453)&lt;=COUNTA(SAISONS),INDEX(SAISONS,SMALL(IF(SAISONS&lt;&gt;"",ROW(INDIRECT("1:"&amp;ROWS(SAISONS)))),ROWS($2:453)),MOD(SMALL(IF(SAISONS&lt;&gt;"",ROW(INDIRECT("1:"&amp;ROWS(SAISONS)))*10^5+COLUMN(SAISONS)),ROWS($2:453)),10^5)-COLUMN(SAISONS)+1),"")</f>
        <v/>
      </c>
      <c r="B453" s="5" t="str">
        <f t="array" aca="1" ref="B453" ca="1">IF(INDEX($A:$A,MIN(IF(COMPILSAI&lt;&gt;"",IF(COUNTIF(B$1:B452,COMPILSAI)=0,ROW(COMPILSAI),ROWS(COMPILSAI)+ROW(COMPILSAI)))))=0,"",INDEX($A:$A,MIN(IF(COMPILSAI&lt;&gt;"",IF(COUNTIF(B$1:B452,COMPILSAI)=0,ROW(COMPILSAI),ROWS(COMPILSAI)+ROW(COMPILSAI))))))</f>
        <v/>
      </c>
      <c r="C453" s="25"/>
      <c r="D453" s="25"/>
      <c r="E453" s="25"/>
    </row>
    <row r="454" spans="1:5">
      <c r="A454" s="5" t="str">
        <f t="array" aca="1" ref="A454" ca="1">IF(ROWS($2:454)&lt;=COUNTA(SAISONS),INDEX(SAISONS,SMALL(IF(SAISONS&lt;&gt;"",ROW(INDIRECT("1:"&amp;ROWS(SAISONS)))),ROWS($2:454)),MOD(SMALL(IF(SAISONS&lt;&gt;"",ROW(INDIRECT("1:"&amp;ROWS(SAISONS)))*10^5+COLUMN(SAISONS)),ROWS($2:454)),10^5)-COLUMN(SAISONS)+1),"")</f>
        <v/>
      </c>
      <c r="B454" s="5" t="str">
        <f t="array" aca="1" ref="B454" ca="1">IF(INDEX($A:$A,MIN(IF(COMPILSAI&lt;&gt;"",IF(COUNTIF(B$1:B453,COMPILSAI)=0,ROW(COMPILSAI),ROWS(COMPILSAI)+ROW(COMPILSAI)))))=0,"",INDEX($A:$A,MIN(IF(COMPILSAI&lt;&gt;"",IF(COUNTIF(B$1:B453,COMPILSAI)=0,ROW(COMPILSAI),ROWS(COMPILSAI)+ROW(COMPILSAI))))))</f>
        <v/>
      </c>
      <c r="C454" s="25"/>
      <c r="D454" s="25"/>
      <c r="E454" s="25"/>
    </row>
    <row r="455" spans="1:5">
      <c r="A455" s="5" t="str">
        <f t="array" aca="1" ref="A455" ca="1">IF(ROWS($2:455)&lt;=COUNTA(SAISONS),INDEX(SAISONS,SMALL(IF(SAISONS&lt;&gt;"",ROW(INDIRECT("1:"&amp;ROWS(SAISONS)))),ROWS($2:455)),MOD(SMALL(IF(SAISONS&lt;&gt;"",ROW(INDIRECT("1:"&amp;ROWS(SAISONS)))*10^5+COLUMN(SAISONS)),ROWS($2:455)),10^5)-COLUMN(SAISONS)+1),"")</f>
        <v/>
      </c>
      <c r="B455" s="5" t="str">
        <f t="array" aca="1" ref="B455" ca="1">IF(INDEX($A:$A,MIN(IF(COMPILSAI&lt;&gt;"",IF(COUNTIF(B$1:B454,COMPILSAI)=0,ROW(COMPILSAI),ROWS(COMPILSAI)+ROW(COMPILSAI)))))=0,"",INDEX($A:$A,MIN(IF(COMPILSAI&lt;&gt;"",IF(COUNTIF(B$1:B454,COMPILSAI)=0,ROW(COMPILSAI),ROWS(COMPILSAI)+ROW(COMPILSAI))))))</f>
        <v/>
      </c>
      <c r="C455" s="25"/>
      <c r="D455" s="25"/>
      <c r="E455" s="25"/>
    </row>
    <row r="456" spans="1:5">
      <c r="A456" s="5" t="str">
        <f t="array" aca="1" ref="A456" ca="1">IF(ROWS($2:456)&lt;=COUNTA(SAISONS),INDEX(SAISONS,SMALL(IF(SAISONS&lt;&gt;"",ROW(INDIRECT("1:"&amp;ROWS(SAISONS)))),ROWS($2:456)),MOD(SMALL(IF(SAISONS&lt;&gt;"",ROW(INDIRECT("1:"&amp;ROWS(SAISONS)))*10^5+COLUMN(SAISONS)),ROWS($2:456)),10^5)-COLUMN(SAISONS)+1),"")</f>
        <v/>
      </c>
      <c r="B456" s="5" t="str">
        <f t="array" aca="1" ref="B456" ca="1">IF(INDEX($A:$A,MIN(IF(COMPILSAI&lt;&gt;"",IF(COUNTIF(B$1:B455,COMPILSAI)=0,ROW(COMPILSAI),ROWS(COMPILSAI)+ROW(COMPILSAI)))))=0,"",INDEX($A:$A,MIN(IF(COMPILSAI&lt;&gt;"",IF(COUNTIF(B$1:B455,COMPILSAI)=0,ROW(COMPILSAI),ROWS(COMPILSAI)+ROW(COMPILSAI))))))</f>
        <v/>
      </c>
      <c r="C456" s="25"/>
      <c r="D456" s="25"/>
      <c r="E456" s="25"/>
    </row>
    <row r="457" spans="1:5">
      <c r="A457" s="5" t="str">
        <f t="array" aca="1" ref="A457" ca="1">IF(ROWS($2:457)&lt;=COUNTA(SAISONS),INDEX(SAISONS,SMALL(IF(SAISONS&lt;&gt;"",ROW(INDIRECT("1:"&amp;ROWS(SAISONS)))),ROWS($2:457)),MOD(SMALL(IF(SAISONS&lt;&gt;"",ROW(INDIRECT("1:"&amp;ROWS(SAISONS)))*10^5+COLUMN(SAISONS)),ROWS($2:457)),10^5)-COLUMN(SAISONS)+1),"")</f>
        <v/>
      </c>
      <c r="B457" s="5" t="str">
        <f t="array" aca="1" ref="B457" ca="1">IF(INDEX($A:$A,MIN(IF(COMPILSAI&lt;&gt;"",IF(COUNTIF(B$1:B456,COMPILSAI)=0,ROW(COMPILSAI),ROWS(COMPILSAI)+ROW(COMPILSAI)))))=0,"",INDEX($A:$A,MIN(IF(COMPILSAI&lt;&gt;"",IF(COUNTIF(B$1:B456,COMPILSAI)=0,ROW(COMPILSAI),ROWS(COMPILSAI)+ROW(COMPILSAI))))))</f>
        <v/>
      </c>
      <c r="C457" s="25"/>
      <c r="D457" s="25"/>
      <c r="E457" s="25"/>
    </row>
    <row r="458" spans="1:5">
      <c r="A458" s="5" t="str">
        <f t="array" aca="1" ref="A458" ca="1">IF(ROWS($2:458)&lt;=COUNTA(SAISONS),INDEX(SAISONS,SMALL(IF(SAISONS&lt;&gt;"",ROW(INDIRECT("1:"&amp;ROWS(SAISONS)))),ROWS($2:458)),MOD(SMALL(IF(SAISONS&lt;&gt;"",ROW(INDIRECT("1:"&amp;ROWS(SAISONS)))*10^5+COLUMN(SAISONS)),ROWS($2:458)),10^5)-COLUMN(SAISONS)+1),"")</f>
        <v/>
      </c>
      <c r="B458" s="5" t="str">
        <f t="array" aca="1" ref="B458" ca="1">IF(INDEX($A:$A,MIN(IF(COMPILSAI&lt;&gt;"",IF(COUNTIF(B$1:B457,COMPILSAI)=0,ROW(COMPILSAI),ROWS(COMPILSAI)+ROW(COMPILSAI)))))=0,"",INDEX($A:$A,MIN(IF(COMPILSAI&lt;&gt;"",IF(COUNTIF(B$1:B457,COMPILSAI)=0,ROW(COMPILSAI),ROWS(COMPILSAI)+ROW(COMPILSAI))))))</f>
        <v/>
      </c>
      <c r="C458" s="25"/>
      <c r="D458" s="25"/>
      <c r="E458" s="25"/>
    </row>
    <row r="459" spans="1:5">
      <c r="A459" s="5" t="str">
        <f t="array" aca="1" ref="A459" ca="1">IF(ROWS($2:459)&lt;=COUNTA(SAISONS),INDEX(SAISONS,SMALL(IF(SAISONS&lt;&gt;"",ROW(INDIRECT("1:"&amp;ROWS(SAISONS)))),ROWS($2:459)),MOD(SMALL(IF(SAISONS&lt;&gt;"",ROW(INDIRECT("1:"&amp;ROWS(SAISONS)))*10^5+COLUMN(SAISONS)),ROWS($2:459)),10^5)-COLUMN(SAISONS)+1),"")</f>
        <v/>
      </c>
      <c r="B459" s="5" t="str">
        <f t="array" aca="1" ref="B459" ca="1">IF(INDEX($A:$A,MIN(IF(COMPILSAI&lt;&gt;"",IF(COUNTIF(B$1:B458,COMPILSAI)=0,ROW(COMPILSAI),ROWS(COMPILSAI)+ROW(COMPILSAI)))))=0,"",INDEX($A:$A,MIN(IF(COMPILSAI&lt;&gt;"",IF(COUNTIF(B$1:B458,COMPILSAI)=0,ROW(COMPILSAI),ROWS(COMPILSAI)+ROW(COMPILSAI))))))</f>
        <v/>
      </c>
      <c r="C459" s="25"/>
      <c r="D459" s="25"/>
      <c r="E459" s="25"/>
    </row>
    <row r="460" spans="1:5">
      <c r="A460" s="5" t="str">
        <f t="array" aca="1" ref="A460" ca="1">IF(ROWS($2:460)&lt;=COUNTA(SAISONS),INDEX(SAISONS,SMALL(IF(SAISONS&lt;&gt;"",ROW(INDIRECT("1:"&amp;ROWS(SAISONS)))),ROWS($2:460)),MOD(SMALL(IF(SAISONS&lt;&gt;"",ROW(INDIRECT("1:"&amp;ROWS(SAISONS)))*10^5+COLUMN(SAISONS)),ROWS($2:460)),10^5)-COLUMN(SAISONS)+1),"")</f>
        <v/>
      </c>
      <c r="B460" s="5" t="str">
        <f t="array" aca="1" ref="B460" ca="1">IF(INDEX($A:$A,MIN(IF(COMPILSAI&lt;&gt;"",IF(COUNTIF(B$1:B459,COMPILSAI)=0,ROW(COMPILSAI),ROWS(COMPILSAI)+ROW(COMPILSAI)))))=0,"",INDEX($A:$A,MIN(IF(COMPILSAI&lt;&gt;"",IF(COUNTIF(B$1:B459,COMPILSAI)=0,ROW(COMPILSAI),ROWS(COMPILSAI)+ROW(COMPILSAI))))))</f>
        <v/>
      </c>
      <c r="C460" s="25"/>
      <c r="D460" s="25"/>
      <c r="E460" s="25"/>
    </row>
    <row r="461" spans="1:5">
      <c r="A461" s="5" t="str">
        <f t="array" aca="1" ref="A461" ca="1">IF(ROWS($2:461)&lt;=COUNTA(SAISONS),INDEX(SAISONS,SMALL(IF(SAISONS&lt;&gt;"",ROW(INDIRECT("1:"&amp;ROWS(SAISONS)))),ROWS($2:461)),MOD(SMALL(IF(SAISONS&lt;&gt;"",ROW(INDIRECT("1:"&amp;ROWS(SAISONS)))*10^5+COLUMN(SAISONS)),ROWS($2:461)),10^5)-COLUMN(SAISONS)+1),"")</f>
        <v/>
      </c>
      <c r="B461" s="5" t="str">
        <f t="array" aca="1" ref="B461" ca="1">IF(INDEX($A:$A,MIN(IF(COMPILSAI&lt;&gt;"",IF(COUNTIF(B$1:B460,COMPILSAI)=0,ROW(COMPILSAI),ROWS(COMPILSAI)+ROW(COMPILSAI)))))=0,"",INDEX($A:$A,MIN(IF(COMPILSAI&lt;&gt;"",IF(COUNTIF(B$1:B460,COMPILSAI)=0,ROW(COMPILSAI),ROWS(COMPILSAI)+ROW(COMPILSAI))))))</f>
        <v/>
      </c>
      <c r="C461" s="25"/>
      <c r="D461" s="25"/>
      <c r="E461" s="25"/>
    </row>
    <row r="462" spans="1:5">
      <c r="A462" s="5" t="str">
        <f t="array" aca="1" ref="A462" ca="1">IF(ROWS($2:462)&lt;=COUNTA(SAISONS),INDEX(SAISONS,SMALL(IF(SAISONS&lt;&gt;"",ROW(INDIRECT("1:"&amp;ROWS(SAISONS)))),ROWS($2:462)),MOD(SMALL(IF(SAISONS&lt;&gt;"",ROW(INDIRECT("1:"&amp;ROWS(SAISONS)))*10^5+COLUMN(SAISONS)),ROWS($2:462)),10^5)-COLUMN(SAISONS)+1),"")</f>
        <v/>
      </c>
      <c r="B462" s="5" t="str">
        <f t="array" aca="1" ref="B462" ca="1">IF(INDEX($A:$A,MIN(IF(COMPILSAI&lt;&gt;"",IF(COUNTIF(B$1:B461,COMPILSAI)=0,ROW(COMPILSAI),ROWS(COMPILSAI)+ROW(COMPILSAI)))))=0,"",INDEX($A:$A,MIN(IF(COMPILSAI&lt;&gt;"",IF(COUNTIF(B$1:B461,COMPILSAI)=0,ROW(COMPILSAI),ROWS(COMPILSAI)+ROW(COMPILSAI))))))</f>
        <v/>
      </c>
      <c r="C462" s="25"/>
      <c r="D462" s="25"/>
      <c r="E462" s="25"/>
    </row>
    <row r="463" spans="1:5">
      <c r="A463" s="5" t="str">
        <f t="array" aca="1" ref="A463" ca="1">IF(ROWS($2:463)&lt;=COUNTA(SAISONS),INDEX(SAISONS,SMALL(IF(SAISONS&lt;&gt;"",ROW(INDIRECT("1:"&amp;ROWS(SAISONS)))),ROWS($2:463)),MOD(SMALL(IF(SAISONS&lt;&gt;"",ROW(INDIRECT("1:"&amp;ROWS(SAISONS)))*10^5+COLUMN(SAISONS)),ROWS($2:463)),10^5)-COLUMN(SAISONS)+1),"")</f>
        <v/>
      </c>
      <c r="B463" s="5" t="str">
        <f t="array" aca="1" ref="B463" ca="1">IF(INDEX($A:$A,MIN(IF(COMPILSAI&lt;&gt;"",IF(COUNTIF(B$1:B462,COMPILSAI)=0,ROW(COMPILSAI),ROWS(COMPILSAI)+ROW(COMPILSAI)))))=0,"",INDEX($A:$A,MIN(IF(COMPILSAI&lt;&gt;"",IF(COUNTIF(B$1:B462,COMPILSAI)=0,ROW(COMPILSAI),ROWS(COMPILSAI)+ROW(COMPILSAI))))))</f>
        <v/>
      </c>
      <c r="C463" s="25"/>
      <c r="D463" s="25"/>
      <c r="E463" s="25"/>
    </row>
    <row r="464" spans="1:5">
      <c r="A464" s="5" t="str">
        <f t="array" aca="1" ref="A464" ca="1">IF(ROWS($2:464)&lt;=COUNTA(SAISONS),INDEX(SAISONS,SMALL(IF(SAISONS&lt;&gt;"",ROW(INDIRECT("1:"&amp;ROWS(SAISONS)))),ROWS($2:464)),MOD(SMALL(IF(SAISONS&lt;&gt;"",ROW(INDIRECT("1:"&amp;ROWS(SAISONS)))*10^5+COLUMN(SAISONS)),ROWS($2:464)),10^5)-COLUMN(SAISONS)+1),"")</f>
        <v/>
      </c>
      <c r="B464" s="5" t="str">
        <f t="array" aca="1" ref="B464" ca="1">IF(INDEX($A:$A,MIN(IF(COMPILSAI&lt;&gt;"",IF(COUNTIF(B$1:B463,COMPILSAI)=0,ROW(COMPILSAI),ROWS(COMPILSAI)+ROW(COMPILSAI)))))=0,"",INDEX($A:$A,MIN(IF(COMPILSAI&lt;&gt;"",IF(COUNTIF(B$1:B463,COMPILSAI)=0,ROW(COMPILSAI),ROWS(COMPILSAI)+ROW(COMPILSAI))))))</f>
        <v/>
      </c>
      <c r="C464" s="25"/>
      <c r="D464" s="25"/>
      <c r="E464" s="25"/>
    </row>
    <row r="465" spans="1:5">
      <c r="A465" s="5" t="str">
        <f t="array" aca="1" ref="A465" ca="1">IF(ROWS($2:465)&lt;=COUNTA(SAISONS),INDEX(SAISONS,SMALL(IF(SAISONS&lt;&gt;"",ROW(INDIRECT("1:"&amp;ROWS(SAISONS)))),ROWS($2:465)),MOD(SMALL(IF(SAISONS&lt;&gt;"",ROW(INDIRECT("1:"&amp;ROWS(SAISONS)))*10^5+COLUMN(SAISONS)),ROWS($2:465)),10^5)-COLUMN(SAISONS)+1),"")</f>
        <v/>
      </c>
      <c r="B465" s="5" t="str">
        <f t="array" aca="1" ref="B465" ca="1">IF(INDEX($A:$A,MIN(IF(COMPILSAI&lt;&gt;"",IF(COUNTIF(B$1:B464,COMPILSAI)=0,ROW(COMPILSAI),ROWS(COMPILSAI)+ROW(COMPILSAI)))))=0,"",INDEX($A:$A,MIN(IF(COMPILSAI&lt;&gt;"",IF(COUNTIF(B$1:B464,COMPILSAI)=0,ROW(COMPILSAI),ROWS(COMPILSAI)+ROW(COMPILSAI))))))</f>
        <v/>
      </c>
      <c r="C465" s="25"/>
      <c r="D465" s="25"/>
      <c r="E465" s="25"/>
    </row>
    <row r="466" spans="1:5">
      <c r="A466" s="5" t="str">
        <f t="array" aca="1" ref="A466" ca="1">IF(ROWS($2:466)&lt;=COUNTA(SAISONS),INDEX(SAISONS,SMALL(IF(SAISONS&lt;&gt;"",ROW(INDIRECT("1:"&amp;ROWS(SAISONS)))),ROWS($2:466)),MOD(SMALL(IF(SAISONS&lt;&gt;"",ROW(INDIRECT("1:"&amp;ROWS(SAISONS)))*10^5+COLUMN(SAISONS)),ROWS($2:466)),10^5)-COLUMN(SAISONS)+1),"")</f>
        <v/>
      </c>
      <c r="B466" s="5" t="str">
        <f t="array" aca="1" ref="B466" ca="1">IF(INDEX($A:$A,MIN(IF(COMPILSAI&lt;&gt;"",IF(COUNTIF(B$1:B465,COMPILSAI)=0,ROW(COMPILSAI),ROWS(COMPILSAI)+ROW(COMPILSAI)))))=0,"",INDEX($A:$A,MIN(IF(COMPILSAI&lt;&gt;"",IF(COUNTIF(B$1:B465,COMPILSAI)=0,ROW(COMPILSAI),ROWS(COMPILSAI)+ROW(COMPILSAI))))))</f>
        <v/>
      </c>
      <c r="C466" s="25"/>
      <c r="D466" s="25"/>
      <c r="E466" s="25"/>
    </row>
    <row r="467" spans="1:5">
      <c r="A467" s="5" t="str">
        <f t="array" aca="1" ref="A467" ca="1">IF(ROWS($2:467)&lt;=COUNTA(SAISONS),INDEX(SAISONS,SMALL(IF(SAISONS&lt;&gt;"",ROW(INDIRECT("1:"&amp;ROWS(SAISONS)))),ROWS($2:467)),MOD(SMALL(IF(SAISONS&lt;&gt;"",ROW(INDIRECT("1:"&amp;ROWS(SAISONS)))*10^5+COLUMN(SAISONS)),ROWS($2:467)),10^5)-COLUMN(SAISONS)+1),"")</f>
        <v/>
      </c>
      <c r="B467" s="5" t="str">
        <f t="array" aca="1" ref="B467" ca="1">IF(INDEX($A:$A,MIN(IF(COMPILSAI&lt;&gt;"",IF(COUNTIF(B$1:B466,COMPILSAI)=0,ROW(COMPILSAI),ROWS(COMPILSAI)+ROW(COMPILSAI)))))=0,"",INDEX($A:$A,MIN(IF(COMPILSAI&lt;&gt;"",IF(COUNTIF(B$1:B466,COMPILSAI)=0,ROW(COMPILSAI),ROWS(COMPILSAI)+ROW(COMPILSAI))))))</f>
        <v/>
      </c>
      <c r="C467" s="25"/>
      <c r="D467" s="25"/>
      <c r="E467" s="25"/>
    </row>
    <row r="468" spans="1:5">
      <c r="A468" s="5" t="str">
        <f t="array" aca="1" ref="A468" ca="1">IF(ROWS($2:468)&lt;=COUNTA(SAISONS),INDEX(SAISONS,SMALL(IF(SAISONS&lt;&gt;"",ROW(INDIRECT("1:"&amp;ROWS(SAISONS)))),ROWS($2:468)),MOD(SMALL(IF(SAISONS&lt;&gt;"",ROW(INDIRECT("1:"&amp;ROWS(SAISONS)))*10^5+COLUMN(SAISONS)),ROWS($2:468)),10^5)-COLUMN(SAISONS)+1),"")</f>
        <v/>
      </c>
      <c r="B468" s="5" t="str">
        <f t="array" aca="1" ref="B468" ca="1">IF(INDEX($A:$A,MIN(IF(COMPILSAI&lt;&gt;"",IF(COUNTIF(B$1:B467,COMPILSAI)=0,ROW(COMPILSAI),ROWS(COMPILSAI)+ROW(COMPILSAI)))))=0,"",INDEX($A:$A,MIN(IF(COMPILSAI&lt;&gt;"",IF(COUNTIF(B$1:B467,COMPILSAI)=0,ROW(COMPILSAI),ROWS(COMPILSAI)+ROW(COMPILSAI))))))</f>
        <v/>
      </c>
      <c r="C468" s="25"/>
      <c r="D468" s="25"/>
      <c r="E468" s="25"/>
    </row>
    <row r="469" spans="1:5">
      <c r="A469" s="5" t="str">
        <f t="array" aca="1" ref="A469" ca="1">IF(ROWS($2:469)&lt;=COUNTA(SAISONS),INDEX(SAISONS,SMALL(IF(SAISONS&lt;&gt;"",ROW(INDIRECT("1:"&amp;ROWS(SAISONS)))),ROWS($2:469)),MOD(SMALL(IF(SAISONS&lt;&gt;"",ROW(INDIRECT("1:"&amp;ROWS(SAISONS)))*10^5+COLUMN(SAISONS)),ROWS($2:469)),10^5)-COLUMN(SAISONS)+1),"")</f>
        <v/>
      </c>
      <c r="B469" s="5" t="str">
        <f t="array" aca="1" ref="B469" ca="1">IF(INDEX($A:$A,MIN(IF(COMPILSAI&lt;&gt;"",IF(COUNTIF(B$1:B468,COMPILSAI)=0,ROW(COMPILSAI),ROWS(COMPILSAI)+ROW(COMPILSAI)))))=0,"",INDEX($A:$A,MIN(IF(COMPILSAI&lt;&gt;"",IF(COUNTIF(B$1:B468,COMPILSAI)=0,ROW(COMPILSAI),ROWS(COMPILSAI)+ROW(COMPILSAI))))))</f>
        <v/>
      </c>
      <c r="C469" s="25"/>
      <c r="D469" s="25"/>
      <c r="E469" s="25"/>
    </row>
    <row r="470" spans="1:5">
      <c r="A470" s="5" t="str">
        <f t="array" aca="1" ref="A470" ca="1">IF(ROWS($2:470)&lt;=COUNTA(SAISONS),INDEX(SAISONS,SMALL(IF(SAISONS&lt;&gt;"",ROW(INDIRECT("1:"&amp;ROWS(SAISONS)))),ROWS($2:470)),MOD(SMALL(IF(SAISONS&lt;&gt;"",ROW(INDIRECT("1:"&amp;ROWS(SAISONS)))*10^5+COLUMN(SAISONS)),ROWS($2:470)),10^5)-COLUMN(SAISONS)+1),"")</f>
        <v/>
      </c>
      <c r="B470" s="5" t="str">
        <f t="array" aca="1" ref="B470" ca="1">IF(INDEX($A:$A,MIN(IF(COMPILSAI&lt;&gt;"",IF(COUNTIF(B$1:B469,COMPILSAI)=0,ROW(COMPILSAI),ROWS(COMPILSAI)+ROW(COMPILSAI)))))=0,"",INDEX($A:$A,MIN(IF(COMPILSAI&lt;&gt;"",IF(COUNTIF(B$1:B469,COMPILSAI)=0,ROW(COMPILSAI),ROWS(COMPILSAI)+ROW(COMPILSAI))))))</f>
        <v/>
      </c>
      <c r="C470" s="25"/>
      <c r="D470" s="25"/>
      <c r="E470" s="25"/>
    </row>
    <row r="471" spans="1:5">
      <c r="A471" s="5" t="str">
        <f t="array" aca="1" ref="A471" ca="1">IF(ROWS($2:471)&lt;=COUNTA(SAISONS),INDEX(SAISONS,SMALL(IF(SAISONS&lt;&gt;"",ROW(INDIRECT("1:"&amp;ROWS(SAISONS)))),ROWS($2:471)),MOD(SMALL(IF(SAISONS&lt;&gt;"",ROW(INDIRECT("1:"&amp;ROWS(SAISONS)))*10^5+COLUMN(SAISONS)),ROWS($2:471)),10^5)-COLUMN(SAISONS)+1),"")</f>
        <v/>
      </c>
      <c r="B471" s="5" t="str">
        <f t="array" aca="1" ref="B471" ca="1">IF(INDEX($A:$A,MIN(IF(COMPILSAI&lt;&gt;"",IF(COUNTIF(B$1:B470,COMPILSAI)=0,ROW(COMPILSAI),ROWS(COMPILSAI)+ROW(COMPILSAI)))))=0,"",INDEX($A:$A,MIN(IF(COMPILSAI&lt;&gt;"",IF(COUNTIF(B$1:B470,COMPILSAI)=0,ROW(COMPILSAI),ROWS(COMPILSAI)+ROW(COMPILSAI))))))</f>
        <v/>
      </c>
      <c r="C471" s="25"/>
      <c r="D471" s="25"/>
      <c r="E471" s="25"/>
    </row>
    <row r="472" spans="1:5">
      <c r="A472" s="5" t="str">
        <f t="array" aca="1" ref="A472" ca="1">IF(ROWS($2:472)&lt;=COUNTA(SAISONS),INDEX(SAISONS,SMALL(IF(SAISONS&lt;&gt;"",ROW(INDIRECT("1:"&amp;ROWS(SAISONS)))),ROWS($2:472)),MOD(SMALL(IF(SAISONS&lt;&gt;"",ROW(INDIRECT("1:"&amp;ROWS(SAISONS)))*10^5+COLUMN(SAISONS)),ROWS($2:472)),10^5)-COLUMN(SAISONS)+1),"")</f>
        <v/>
      </c>
      <c r="B472" s="5" t="str">
        <f t="array" aca="1" ref="B472" ca="1">IF(INDEX($A:$A,MIN(IF(COMPILSAI&lt;&gt;"",IF(COUNTIF(B$1:B471,COMPILSAI)=0,ROW(COMPILSAI),ROWS(COMPILSAI)+ROW(COMPILSAI)))))=0,"",INDEX($A:$A,MIN(IF(COMPILSAI&lt;&gt;"",IF(COUNTIF(B$1:B471,COMPILSAI)=0,ROW(COMPILSAI),ROWS(COMPILSAI)+ROW(COMPILSAI))))))</f>
        <v/>
      </c>
      <c r="C472" s="25"/>
      <c r="D472" s="25"/>
      <c r="E472" s="25"/>
    </row>
    <row r="473" spans="1:5">
      <c r="A473" s="5" t="str">
        <f t="array" aca="1" ref="A473" ca="1">IF(ROWS($2:473)&lt;=COUNTA(SAISONS),INDEX(SAISONS,SMALL(IF(SAISONS&lt;&gt;"",ROW(INDIRECT("1:"&amp;ROWS(SAISONS)))),ROWS($2:473)),MOD(SMALL(IF(SAISONS&lt;&gt;"",ROW(INDIRECT("1:"&amp;ROWS(SAISONS)))*10^5+COLUMN(SAISONS)),ROWS($2:473)),10^5)-COLUMN(SAISONS)+1),"")</f>
        <v/>
      </c>
      <c r="B473" s="5" t="str">
        <f t="array" aca="1" ref="B473" ca="1">IF(INDEX($A:$A,MIN(IF(COMPILSAI&lt;&gt;"",IF(COUNTIF(B$1:B472,COMPILSAI)=0,ROW(COMPILSAI),ROWS(COMPILSAI)+ROW(COMPILSAI)))))=0,"",INDEX($A:$A,MIN(IF(COMPILSAI&lt;&gt;"",IF(COUNTIF(B$1:B472,COMPILSAI)=0,ROW(COMPILSAI),ROWS(COMPILSAI)+ROW(COMPILSAI))))))</f>
        <v/>
      </c>
      <c r="C473" s="25"/>
      <c r="D473" s="25"/>
      <c r="E473" s="25"/>
    </row>
    <row r="474" spans="1:5">
      <c r="A474" s="5" t="str">
        <f t="array" aca="1" ref="A474" ca="1">IF(ROWS($2:474)&lt;=COUNTA(SAISONS),INDEX(SAISONS,SMALL(IF(SAISONS&lt;&gt;"",ROW(INDIRECT("1:"&amp;ROWS(SAISONS)))),ROWS($2:474)),MOD(SMALL(IF(SAISONS&lt;&gt;"",ROW(INDIRECT("1:"&amp;ROWS(SAISONS)))*10^5+COLUMN(SAISONS)),ROWS($2:474)),10^5)-COLUMN(SAISONS)+1),"")</f>
        <v/>
      </c>
      <c r="B474" s="5" t="str">
        <f t="array" aca="1" ref="B474" ca="1">IF(INDEX($A:$A,MIN(IF(COMPILSAI&lt;&gt;"",IF(COUNTIF(B$1:B473,COMPILSAI)=0,ROW(COMPILSAI),ROWS(COMPILSAI)+ROW(COMPILSAI)))))=0,"",INDEX($A:$A,MIN(IF(COMPILSAI&lt;&gt;"",IF(COUNTIF(B$1:B473,COMPILSAI)=0,ROW(COMPILSAI),ROWS(COMPILSAI)+ROW(COMPILSAI))))))</f>
        <v/>
      </c>
      <c r="C474" s="25"/>
      <c r="D474" s="25"/>
      <c r="E474" s="25"/>
    </row>
    <row r="475" spans="1:5">
      <c r="A475" s="5" t="str">
        <f t="array" aca="1" ref="A475" ca="1">IF(ROWS($2:475)&lt;=COUNTA(SAISONS),INDEX(SAISONS,SMALL(IF(SAISONS&lt;&gt;"",ROW(INDIRECT("1:"&amp;ROWS(SAISONS)))),ROWS($2:475)),MOD(SMALL(IF(SAISONS&lt;&gt;"",ROW(INDIRECT("1:"&amp;ROWS(SAISONS)))*10^5+COLUMN(SAISONS)),ROWS($2:475)),10^5)-COLUMN(SAISONS)+1),"")</f>
        <v/>
      </c>
      <c r="B475" s="5" t="str">
        <f t="array" aca="1" ref="B475" ca="1">IF(INDEX($A:$A,MIN(IF(COMPILSAI&lt;&gt;"",IF(COUNTIF(B$1:B474,COMPILSAI)=0,ROW(COMPILSAI),ROWS(COMPILSAI)+ROW(COMPILSAI)))))=0,"",INDEX($A:$A,MIN(IF(COMPILSAI&lt;&gt;"",IF(COUNTIF(B$1:B474,COMPILSAI)=0,ROW(COMPILSAI),ROWS(COMPILSAI)+ROW(COMPILSAI))))))</f>
        <v/>
      </c>
      <c r="C475" s="25"/>
      <c r="D475" s="25"/>
      <c r="E475" s="25"/>
    </row>
    <row r="476" spans="1:5">
      <c r="A476" s="5" t="str">
        <f t="array" aca="1" ref="A476" ca="1">IF(ROWS($2:476)&lt;=COUNTA(SAISONS),INDEX(SAISONS,SMALL(IF(SAISONS&lt;&gt;"",ROW(INDIRECT("1:"&amp;ROWS(SAISONS)))),ROWS($2:476)),MOD(SMALL(IF(SAISONS&lt;&gt;"",ROW(INDIRECT("1:"&amp;ROWS(SAISONS)))*10^5+COLUMN(SAISONS)),ROWS($2:476)),10^5)-COLUMN(SAISONS)+1),"")</f>
        <v/>
      </c>
      <c r="B476" s="5" t="str">
        <f t="array" aca="1" ref="B476" ca="1">IF(INDEX($A:$A,MIN(IF(COMPILSAI&lt;&gt;"",IF(COUNTIF(B$1:B475,COMPILSAI)=0,ROW(COMPILSAI),ROWS(COMPILSAI)+ROW(COMPILSAI)))))=0,"",INDEX($A:$A,MIN(IF(COMPILSAI&lt;&gt;"",IF(COUNTIF(B$1:B475,COMPILSAI)=0,ROW(COMPILSAI),ROWS(COMPILSAI)+ROW(COMPILSAI))))))</f>
        <v/>
      </c>
      <c r="C476" s="25"/>
      <c r="D476" s="25"/>
      <c r="E476" s="25"/>
    </row>
    <row r="477" spans="1:5">
      <c r="A477" s="5" t="str">
        <f t="array" aca="1" ref="A477" ca="1">IF(ROWS($2:477)&lt;=COUNTA(SAISONS),INDEX(SAISONS,SMALL(IF(SAISONS&lt;&gt;"",ROW(INDIRECT("1:"&amp;ROWS(SAISONS)))),ROWS($2:477)),MOD(SMALL(IF(SAISONS&lt;&gt;"",ROW(INDIRECT("1:"&amp;ROWS(SAISONS)))*10^5+COLUMN(SAISONS)),ROWS($2:477)),10^5)-COLUMN(SAISONS)+1),"")</f>
        <v/>
      </c>
      <c r="B477" s="5" t="str">
        <f t="array" aca="1" ref="B477" ca="1">IF(INDEX($A:$A,MIN(IF(COMPILSAI&lt;&gt;"",IF(COUNTIF(B$1:B476,COMPILSAI)=0,ROW(COMPILSAI),ROWS(COMPILSAI)+ROW(COMPILSAI)))))=0,"",INDEX($A:$A,MIN(IF(COMPILSAI&lt;&gt;"",IF(COUNTIF(B$1:B476,COMPILSAI)=0,ROW(COMPILSAI),ROWS(COMPILSAI)+ROW(COMPILSAI))))))</f>
        <v/>
      </c>
      <c r="C477" s="25"/>
      <c r="D477" s="25"/>
      <c r="E477" s="25"/>
    </row>
    <row r="478" spans="1:5">
      <c r="A478" s="5" t="str">
        <f t="array" aca="1" ref="A478" ca="1">IF(ROWS($2:478)&lt;=COUNTA(SAISONS),INDEX(SAISONS,SMALL(IF(SAISONS&lt;&gt;"",ROW(INDIRECT("1:"&amp;ROWS(SAISONS)))),ROWS($2:478)),MOD(SMALL(IF(SAISONS&lt;&gt;"",ROW(INDIRECT("1:"&amp;ROWS(SAISONS)))*10^5+COLUMN(SAISONS)),ROWS($2:478)),10^5)-COLUMN(SAISONS)+1),"")</f>
        <v/>
      </c>
      <c r="B478" s="5" t="str">
        <f t="array" aca="1" ref="B478" ca="1">IF(INDEX($A:$A,MIN(IF(COMPILSAI&lt;&gt;"",IF(COUNTIF(B$1:B477,COMPILSAI)=0,ROW(COMPILSAI),ROWS(COMPILSAI)+ROW(COMPILSAI)))))=0,"",INDEX($A:$A,MIN(IF(COMPILSAI&lt;&gt;"",IF(COUNTIF(B$1:B477,COMPILSAI)=0,ROW(COMPILSAI),ROWS(COMPILSAI)+ROW(COMPILSAI))))))</f>
        <v/>
      </c>
      <c r="C478" s="25"/>
      <c r="D478" s="25"/>
      <c r="E478" s="25"/>
    </row>
    <row r="479" spans="1:5">
      <c r="A479" s="5" t="str">
        <f t="array" aca="1" ref="A479" ca="1">IF(ROWS($2:479)&lt;=COUNTA(SAISONS),INDEX(SAISONS,SMALL(IF(SAISONS&lt;&gt;"",ROW(INDIRECT("1:"&amp;ROWS(SAISONS)))),ROWS($2:479)),MOD(SMALL(IF(SAISONS&lt;&gt;"",ROW(INDIRECT("1:"&amp;ROWS(SAISONS)))*10^5+COLUMN(SAISONS)),ROWS($2:479)),10^5)-COLUMN(SAISONS)+1),"")</f>
        <v/>
      </c>
      <c r="B479" s="5" t="str">
        <f t="array" aca="1" ref="B479" ca="1">IF(INDEX($A:$A,MIN(IF(COMPILSAI&lt;&gt;"",IF(COUNTIF(B$1:B478,COMPILSAI)=0,ROW(COMPILSAI),ROWS(COMPILSAI)+ROW(COMPILSAI)))))=0,"",INDEX($A:$A,MIN(IF(COMPILSAI&lt;&gt;"",IF(COUNTIF(B$1:B478,COMPILSAI)=0,ROW(COMPILSAI),ROWS(COMPILSAI)+ROW(COMPILSAI))))))</f>
        <v/>
      </c>
      <c r="C479" s="25"/>
      <c r="D479" s="25"/>
      <c r="E479" s="25"/>
    </row>
    <row r="480" spans="1:5">
      <c r="A480" s="5" t="str">
        <f t="array" aca="1" ref="A480" ca="1">IF(ROWS($2:480)&lt;=COUNTA(SAISONS),INDEX(SAISONS,SMALL(IF(SAISONS&lt;&gt;"",ROW(INDIRECT("1:"&amp;ROWS(SAISONS)))),ROWS($2:480)),MOD(SMALL(IF(SAISONS&lt;&gt;"",ROW(INDIRECT("1:"&amp;ROWS(SAISONS)))*10^5+COLUMN(SAISONS)),ROWS($2:480)),10^5)-COLUMN(SAISONS)+1),"")</f>
        <v/>
      </c>
      <c r="B480" s="5" t="str">
        <f t="array" aca="1" ref="B480" ca="1">IF(INDEX($A:$A,MIN(IF(COMPILSAI&lt;&gt;"",IF(COUNTIF(B$1:B479,COMPILSAI)=0,ROW(COMPILSAI),ROWS(COMPILSAI)+ROW(COMPILSAI)))))=0,"",INDEX($A:$A,MIN(IF(COMPILSAI&lt;&gt;"",IF(COUNTIF(B$1:B479,COMPILSAI)=0,ROW(COMPILSAI),ROWS(COMPILSAI)+ROW(COMPILSAI))))))</f>
        <v/>
      </c>
      <c r="C480" s="25"/>
      <c r="D480" s="25"/>
      <c r="E480" s="25"/>
    </row>
    <row r="481" spans="1:5">
      <c r="A481" s="5" t="str">
        <f t="array" aca="1" ref="A481" ca="1">IF(ROWS($2:481)&lt;=COUNTA(SAISONS),INDEX(SAISONS,SMALL(IF(SAISONS&lt;&gt;"",ROW(INDIRECT("1:"&amp;ROWS(SAISONS)))),ROWS($2:481)),MOD(SMALL(IF(SAISONS&lt;&gt;"",ROW(INDIRECT("1:"&amp;ROWS(SAISONS)))*10^5+COLUMN(SAISONS)),ROWS($2:481)),10^5)-COLUMN(SAISONS)+1),"")</f>
        <v/>
      </c>
      <c r="B481" s="5" t="str">
        <f t="array" aca="1" ref="B481" ca="1">IF(INDEX($A:$A,MIN(IF(COMPILSAI&lt;&gt;"",IF(COUNTIF(B$1:B480,COMPILSAI)=0,ROW(COMPILSAI),ROWS(COMPILSAI)+ROW(COMPILSAI)))))=0,"",INDEX($A:$A,MIN(IF(COMPILSAI&lt;&gt;"",IF(COUNTIF(B$1:B480,COMPILSAI)=0,ROW(COMPILSAI),ROWS(COMPILSAI)+ROW(COMPILSAI))))))</f>
        <v/>
      </c>
      <c r="C481" s="25"/>
      <c r="D481" s="25"/>
      <c r="E481" s="25"/>
    </row>
    <row r="482" spans="1:5">
      <c r="A482" s="5" t="str">
        <f t="array" aca="1" ref="A482" ca="1">IF(ROWS($2:482)&lt;=COUNTA(SAISONS),INDEX(SAISONS,SMALL(IF(SAISONS&lt;&gt;"",ROW(INDIRECT("1:"&amp;ROWS(SAISONS)))),ROWS($2:482)),MOD(SMALL(IF(SAISONS&lt;&gt;"",ROW(INDIRECT("1:"&amp;ROWS(SAISONS)))*10^5+COLUMN(SAISONS)),ROWS($2:482)),10^5)-COLUMN(SAISONS)+1),"")</f>
        <v/>
      </c>
      <c r="B482" s="5" t="str">
        <f t="array" aca="1" ref="B482" ca="1">IF(INDEX($A:$A,MIN(IF(COMPILSAI&lt;&gt;"",IF(COUNTIF(B$1:B481,COMPILSAI)=0,ROW(COMPILSAI),ROWS(COMPILSAI)+ROW(COMPILSAI)))))=0,"",INDEX($A:$A,MIN(IF(COMPILSAI&lt;&gt;"",IF(COUNTIF(B$1:B481,COMPILSAI)=0,ROW(COMPILSAI),ROWS(COMPILSAI)+ROW(COMPILSAI))))))</f>
        <v/>
      </c>
      <c r="C482" s="25"/>
      <c r="D482" s="25"/>
      <c r="E482" s="25"/>
    </row>
    <row r="483" spans="1:5">
      <c r="A483" s="5" t="str">
        <f t="array" aca="1" ref="A483" ca="1">IF(ROWS($2:483)&lt;=COUNTA(SAISONS),INDEX(SAISONS,SMALL(IF(SAISONS&lt;&gt;"",ROW(INDIRECT("1:"&amp;ROWS(SAISONS)))),ROWS($2:483)),MOD(SMALL(IF(SAISONS&lt;&gt;"",ROW(INDIRECT("1:"&amp;ROWS(SAISONS)))*10^5+COLUMN(SAISONS)),ROWS($2:483)),10^5)-COLUMN(SAISONS)+1),"")</f>
        <v/>
      </c>
      <c r="B483" s="5" t="str">
        <f t="array" aca="1" ref="B483" ca="1">IF(INDEX($A:$A,MIN(IF(COMPILSAI&lt;&gt;"",IF(COUNTIF(B$1:B482,COMPILSAI)=0,ROW(COMPILSAI),ROWS(COMPILSAI)+ROW(COMPILSAI)))))=0,"",INDEX($A:$A,MIN(IF(COMPILSAI&lt;&gt;"",IF(COUNTIF(B$1:B482,COMPILSAI)=0,ROW(COMPILSAI),ROWS(COMPILSAI)+ROW(COMPILSAI))))))</f>
        <v/>
      </c>
      <c r="C483" s="25"/>
      <c r="D483" s="25"/>
      <c r="E483" s="25"/>
    </row>
    <row r="484" spans="1:5">
      <c r="A484" s="5" t="str">
        <f t="array" aca="1" ref="A484" ca="1">IF(ROWS($2:484)&lt;=COUNTA(SAISONS),INDEX(SAISONS,SMALL(IF(SAISONS&lt;&gt;"",ROW(INDIRECT("1:"&amp;ROWS(SAISONS)))),ROWS($2:484)),MOD(SMALL(IF(SAISONS&lt;&gt;"",ROW(INDIRECT("1:"&amp;ROWS(SAISONS)))*10^5+COLUMN(SAISONS)),ROWS($2:484)),10^5)-COLUMN(SAISONS)+1),"")</f>
        <v/>
      </c>
      <c r="B484" s="5" t="str">
        <f t="array" aca="1" ref="B484" ca="1">IF(INDEX($A:$A,MIN(IF(COMPILSAI&lt;&gt;"",IF(COUNTIF(B$1:B483,COMPILSAI)=0,ROW(COMPILSAI),ROWS(COMPILSAI)+ROW(COMPILSAI)))))=0,"",INDEX($A:$A,MIN(IF(COMPILSAI&lt;&gt;"",IF(COUNTIF(B$1:B483,COMPILSAI)=0,ROW(COMPILSAI),ROWS(COMPILSAI)+ROW(COMPILSAI))))))</f>
        <v/>
      </c>
      <c r="C484" s="25"/>
      <c r="D484" s="25"/>
      <c r="E484" s="25"/>
    </row>
    <row r="485" spans="1:5">
      <c r="A485" s="5" t="str">
        <f t="array" aca="1" ref="A485" ca="1">IF(ROWS($2:485)&lt;=COUNTA(SAISONS),INDEX(SAISONS,SMALL(IF(SAISONS&lt;&gt;"",ROW(INDIRECT("1:"&amp;ROWS(SAISONS)))),ROWS($2:485)),MOD(SMALL(IF(SAISONS&lt;&gt;"",ROW(INDIRECT("1:"&amp;ROWS(SAISONS)))*10^5+COLUMN(SAISONS)),ROWS($2:485)),10^5)-COLUMN(SAISONS)+1),"")</f>
        <v/>
      </c>
      <c r="B485" s="5" t="str">
        <f t="array" aca="1" ref="B485" ca="1">IF(INDEX($A:$A,MIN(IF(COMPILSAI&lt;&gt;"",IF(COUNTIF(B$1:B484,COMPILSAI)=0,ROW(COMPILSAI),ROWS(COMPILSAI)+ROW(COMPILSAI)))))=0,"",INDEX($A:$A,MIN(IF(COMPILSAI&lt;&gt;"",IF(COUNTIF(B$1:B484,COMPILSAI)=0,ROW(COMPILSAI),ROWS(COMPILSAI)+ROW(COMPILSAI))))))</f>
        <v/>
      </c>
      <c r="C485" s="25"/>
      <c r="D485" s="25"/>
      <c r="E485" s="25"/>
    </row>
    <row r="486" spans="1:5">
      <c r="A486" s="5" t="str">
        <f t="array" aca="1" ref="A486" ca="1">IF(ROWS($2:486)&lt;=COUNTA(SAISONS),INDEX(SAISONS,SMALL(IF(SAISONS&lt;&gt;"",ROW(INDIRECT("1:"&amp;ROWS(SAISONS)))),ROWS($2:486)),MOD(SMALL(IF(SAISONS&lt;&gt;"",ROW(INDIRECT("1:"&amp;ROWS(SAISONS)))*10^5+COLUMN(SAISONS)),ROWS($2:486)),10^5)-COLUMN(SAISONS)+1),"")</f>
        <v/>
      </c>
      <c r="B486" s="5" t="str">
        <f t="array" aca="1" ref="B486" ca="1">IF(INDEX($A:$A,MIN(IF(COMPILSAI&lt;&gt;"",IF(COUNTIF(B$1:B485,COMPILSAI)=0,ROW(COMPILSAI),ROWS(COMPILSAI)+ROW(COMPILSAI)))))=0,"",INDEX($A:$A,MIN(IF(COMPILSAI&lt;&gt;"",IF(COUNTIF(B$1:B485,COMPILSAI)=0,ROW(COMPILSAI),ROWS(COMPILSAI)+ROW(COMPILSAI))))))</f>
        <v/>
      </c>
      <c r="C486" s="25"/>
      <c r="D486" s="25"/>
      <c r="E486" s="25"/>
    </row>
    <row r="487" spans="1:5">
      <c r="A487" s="5" t="str">
        <f t="array" aca="1" ref="A487" ca="1">IF(ROWS($2:487)&lt;=COUNTA(SAISONS),INDEX(SAISONS,SMALL(IF(SAISONS&lt;&gt;"",ROW(INDIRECT("1:"&amp;ROWS(SAISONS)))),ROWS($2:487)),MOD(SMALL(IF(SAISONS&lt;&gt;"",ROW(INDIRECT("1:"&amp;ROWS(SAISONS)))*10^5+COLUMN(SAISONS)),ROWS($2:487)),10^5)-COLUMN(SAISONS)+1),"")</f>
        <v/>
      </c>
      <c r="B487" s="5" t="str">
        <f t="array" aca="1" ref="B487" ca="1">IF(INDEX($A:$A,MIN(IF(COMPILSAI&lt;&gt;"",IF(COUNTIF(B$1:B486,COMPILSAI)=0,ROW(COMPILSAI),ROWS(COMPILSAI)+ROW(COMPILSAI)))))=0,"",INDEX($A:$A,MIN(IF(COMPILSAI&lt;&gt;"",IF(COUNTIF(B$1:B486,COMPILSAI)=0,ROW(COMPILSAI),ROWS(COMPILSAI)+ROW(COMPILSAI))))))</f>
        <v/>
      </c>
      <c r="C487" s="25"/>
      <c r="D487" s="25"/>
      <c r="E487" s="25"/>
    </row>
    <row r="488" spans="1:5">
      <c r="A488" s="5" t="str">
        <f t="array" aca="1" ref="A488" ca="1">IF(ROWS($2:488)&lt;=COUNTA(SAISONS),INDEX(SAISONS,SMALL(IF(SAISONS&lt;&gt;"",ROW(INDIRECT("1:"&amp;ROWS(SAISONS)))),ROWS($2:488)),MOD(SMALL(IF(SAISONS&lt;&gt;"",ROW(INDIRECT("1:"&amp;ROWS(SAISONS)))*10^5+COLUMN(SAISONS)),ROWS($2:488)),10^5)-COLUMN(SAISONS)+1),"")</f>
        <v/>
      </c>
      <c r="B488" s="5" t="str">
        <f t="array" aca="1" ref="B488" ca="1">IF(INDEX($A:$A,MIN(IF(COMPILSAI&lt;&gt;"",IF(COUNTIF(B$1:B487,COMPILSAI)=0,ROW(COMPILSAI),ROWS(COMPILSAI)+ROW(COMPILSAI)))))=0,"",INDEX($A:$A,MIN(IF(COMPILSAI&lt;&gt;"",IF(COUNTIF(B$1:B487,COMPILSAI)=0,ROW(COMPILSAI),ROWS(COMPILSAI)+ROW(COMPILSAI))))))</f>
        <v/>
      </c>
      <c r="C488" s="25"/>
      <c r="D488" s="25"/>
      <c r="E488" s="25"/>
    </row>
    <row r="489" spans="1:5">
      <c r="A489" s="5" t="str">
        <f t="array" aca="1" ref="A489" ca="1">IF(ROWS($2:489)&lt;=COUNTA(SAISONS),INDEX(SAISONS,SMALL(IF(SAISONS&lt;&gt;"",ROW(INDIRECT("1:"&amp;ROWS(SAISONS)))),ROWS($2:489)),MOD(SMALL(IF(SAISONS&lt;&gt;"",ROW(INDIRECT("1:"&amp;ROWS(SAISONS)))*10^5+COLUMN(SAISONS)),ROWS($2:489)),10^5)-COLUMN(SAISONS)+1),"")</f>
        <v/>
      </c>
      <c r="B489" s="5" t="str">
        <f t="array" aca="1" ref="B489" ca="1">IF(INDEX($A:$A,MIN(IF(COMPILSAI&lt;&gt;"",IF(COUNTIF(B$1:B488,COMPILSAI)=0,ROW(COMPILSAI),ROWS(COMPILSAI)+ROW(COMPILSAI)))))=0,"",INDEX($A:$A,MIN(IF(COMPILSAI&lt;&gt;"",IF(COUNTIF(B$1:B488,COMPILSAI)=0,ROW(COMPILSAI),ROWS(COMPILSAI)+ROW(COMPILSAI))))))</f>
        <v/>
      </c>
      <c r="C489" s="25"/>
      <c r="D489" s="25"/>
      <c r="E489" s="25"/>
    </row>
    <row r="490" spans="1:5">
      <c r="A490" s="5" t="str">
        <f t="array" aca="1" ref="A490" ca="1">IF(ROWS($2:490)&lt;=COUNTA(SAISONS),INDEX(SAISONS,SMALL(IF(SAISONS&lt;&gt;"",ROW(INDIRECT("1:"&amp;ROWS(SAISONS)))),ROWS($2:490)),MOD(SMALL(IF(SAISONS&lt;&gt;"",ROW(INDIRECT("1:"&amp;ROWS(SAISONS)))*10^5+COLUMN(SAISONS)),ROWS($2:490)),10^5)-COLUMN(SAISONS)+1),"")</f>
        <v/>
      </c>
      <c r="B490" s="5" t="str">
        <f t="array" aca="1" ref="B490" ca="1">IF(INDEX($A:$A,MIN(IF(COMPILSAI&lt;&gt;"",IF(COUNTIF(B$1:B489,COMPILSAI)=0,ROW(COMPILSAI),ROWS(COMPILSAI)+ROW(COMPILSAI)))))=0,"",INDEX($A:$A,MIN(IF(COMPILSAI&lt;&gt;"",IF(COUNTIF(B$1:B489,COMPILSAI)=0,ROW(COMPILSAI),ROWS(COMPILSAI)+ROW(COMPILSAI))))))</f>
        <v/>
      </c>
      <c r="C490" s="25"/>
      <c r="D490" s="25"/>
      <c r="E490" s="25"/>
    </row>
    <row r="491" spans="1:5">
      <c r="A491" s="5" t="str">
        <f t="array" aca="1" ref="A491" ca="1">IF(ROWS($2:491)&lt;=COUNTA(SAISONS),INDEX(SAISONS,SMALL(IF(SAISONS&lt;&gt;"",ROW(INDIRECT("1:"&amp;ROWS(SAISONS)))),ROWS($2:491)),MOD(SMALL(IF(SAISONS&lt;&gt;"",ROW(INDIRECT("1:"&amp;ROWS(SAISONS)))*10^5+COLUMN(SAISONS)),ROWS($2:491)),10^5)-COLUMN(SAISONS)+1),"")</f>
        <v/>
      </c>
      <c r="B491" s="5" t="str">
        <f t="array" aca="1" ref="B491" ca="1">IF(INDEX($A:$A,MIN(IF(COMPILSAI&lt;&gt;"",IF(COUNTIF(B$1:B490,COMPILSAI)=0,ROW(COMPILSAI),ROWS(COMPILSAI)+ROW(COMPILSAI)))))=0,"",INDEX($A:$A,MIN(IF(COMPILSAI&lt;&gt;"",IF(COUNTIF(B$1:B490,COMPILSAI)=0,ROW(COMPILSAI),ROWS(COMPILSAI)+ROW(COMPILSAI))))))</f>
        <v/>
      </c>
      <c r="C491" s="25"/>
      <c r="D491" s="25"/>
      <c r="E491" s="25"/>
    </row>
    <row r="492" spans="1:5">
      <c r="A492" s="5" t="str">
        <f t="array" aca="1" ref="A492" ca="1">IF(ROWS($2:492)&lt;=COUNTA(SAISONS),INDEX(SAISONS,SMALL(IF(SAISONS&lt;&gt;"",ROW(INDIRECT("1:"&amp;ROWS(SAISONS)))),ROWS($2:492)),MOD(SMALL(IF(SAISONS&lt;&gt;"",ROW(INDIRECT("1:"&amp;ROWS(SAISONS)))*10^5+COLUMN(SAISONS)),ROWS($2:492)),10^5)-COLUMN(SAISONS)+1),"")</f>
        <v/>
      </c>
      <c r="B492" s="5" t="str">
        <f t="array" aca="1" ref="B492" ca="1">IF(INDEX($A:$A,MIN(IF(COMPILSAI&lt;&gt;"",IF(COUNTIF(B$1:B491,COMPILSAI)=0,ROW(COMPILSAI),ROWS(COMPILSAI)+ROW(COMPILSAI)))))=0,"",INDEX($A:$A,MIN(IF(COMPILSAI&lt;&gt;"",IF(COUNTIF(B$1:B491,COMPILSAI)=0,ROW(COMPILSAI),ROWS(COMPILSAI)+ROW(COMPILSAI))))))</f>
        <v/>
      </c>
      <c r="C492" s="25"/>
      <c r="D492" s="25"/>
      <c r="E492" s="25"/>
    </row>
    <row r="493" spans="1:5">
      <c r="A493" s="5" t="str">
        <f t="array" aca="1" ref="A493" ca="1">IF(ROWS($2:493)&lt;=COUNTA(SAISONS),INDEX(SAISONS,SMALL(IF(SAISONS&lt;&gt;"",ROW(INDIRECT("1:"&amp;ROWS(SAISONS)))),ROWS($2:493)),MOD(SMALL(IF(SAISONS&lt;&gt;"",ROW(INDIRECT("1:"&amp;ROWS(SAISONS)))*10^5+COLUMN(SAISONS)),ROWS($2:493)),10^5)-COLUMN(SAISONS)+1),"")</f>
        <v/>
      </c>
      <c r="B493" s="5" t="str">
        <f t="array" aca="1" ref="B493" ca="1">IF(INDEX($A:$A,MIN(IF(COMPILSAI&lt;&gt;"",IF(COUNTIF(B$1:B492,COMPILSAI)=0,ROW(COMPILSAI),ROWS(COMPILSAI)+ROW(COMPILSAI)))))=0,"",INDEX($A:$A,MIN(IF(COMPILSAI&lt;&gt;"",IF(COUNTIF(B$1:B492,COMPILSAI)=0,ROW(COMPILSAI),ROWS(COMPILSAI)+ROW(COMPILSAI))))))</f>
        <v/>
      </c>
      <c r="C493" s="25"/>
      <c r="D493" s="25"/>
      <c r="E493" s="25"/>
    </row>
    <row r="494" spans="1:5">
      <c r="A494" s="5" t="str">
        <f t="array" aca="1" ref="A494" ca="1">IF(ROWS($2:494)&lt;=COUNTA(SAISONS),INDEX(SAISONS,SMALL(IF(SAISONS&lt;&gt;"",ROW(INDIRECT("1:"&amp;ROWS(SAISONS)))),ROWS($2:494)),MOD(SMALL(IF(SAISONS&lt;&gt;"",ROW(INDIRECT("1:"&amp;ROWS(SAISONS)))*10^5+COLUMN(SAISONS)),ROWS($2:494)),10^5)-COLUMN(SAISONS)+1),"")</f>
        <v/>
      </c>
      <c r="B494" s="5" t="str">
        <f t="array" aca="1" ref="B494" ca="1">IF(INDEX($A:$A,MIN(IF(COMPILSAI&lt;&gt;"",IF(COUNTIF(B$1:B493,COMPILSAI)=0,ROW(COMPILSAI),ROWS(COMPILSAI)+ROW(COMPILSAI)))))=0,"",INDEX($A:$A,MIN(IF(COMPILSAI&lt;&gt;"",IF(COUNTIF(B$1:B493,COMPILSAI)=0,ROW(COMPILSAI),ROWS(COMPILSAI)+ROW(COMPILSAI))))))</f>
        <v/>
      </c>
      <c r="C494" s="25"/>
      <c r="D494" s="25"/>
      <c r="E494" s="25"/>
    </row>
    <row r="495" spans="1:5">
      <c r="A495" s="5" t="str">
        <f t="array" aca="1" ref="A495" ca="1">IF(ROWS($2:495)&lt;=COUNTA(SAISONS),INDEX(SAISONS,SMALL(IF(SAISONS&lt;&gt;"",ROW(INDIRECT("1:"&amp;ROWS(SAISONS)))),ROWS($2:495)),MOD(SMALL(IF(SAISONS&lt;&gt;"",ROW(INDIRECT("1:"&amp;ROWS(SAISONS)))*10^5+COLUMN(SAISONS)),ROWS($2:495)),10^5)-COLUMN(SAISONS)+1),"")</f>
        <v/>
      </c>
      <c r="B495" s="5" t="str">
        <f t="array" aca="1" ref="B495" ca="1">IF(INDEX($A:$A,MIN(IF(COMPILSAI&lt;&gt;"",IF(COUNTIF(B$1:B494,COMPILSAI)=0,ROW(COMPILSAI),ROWS(COMPILSAI)+ROW(COMPILSAI)))))=0,"",INDEX($A:$A,MIN(IF(COMPILSAI&lt;&gt;"",IF(COUNTIF(B$1:B494,COMPILSAI)=0,ROW(COMPILSAI),ROWS(COMPILSAI)+ROW(COMPILSAI))))))</f>
        <v/>
      </c>
      <c r="C495" s="25"/>
      <c r="D495" s="25"/>
      <c r="E495" s="25"/>
    </row>
    <row r="496" spans="1:5">
      <c r="A496" s="5" t="str">
        <f t="array" aca="1" ref="A496" ca="1">IF(ROWS($2:496)&lt;=COUNTA(SAISONS),INDEX(SAISONS,SMALL(IF(SAISONS&lt;&gt;"",ROW(INDIRECT("1:"&amp;ROWS(SAISONS)))),ROWS($2:496)),MOD(SMALL(IF(SAISONS&lt;&gt;"",ROW(INDIRECT("1:"&amp;ROWS(SAISONS)))*10^5+COLUMN(SAISONS)),ROWS($2:496)),10^5)-COLUMN(SAISONS)+1),"")</f>
        <v/>
      </c>
      <c r="B496" s="5" t="str">
        <f t="array" aca="1" ref="B496" ca="1">IF(INDEX($A:$A,MIN(IF(COMPILSAI&lt;&gt;"",IF(COUNTIF(B$1:B495,COMPILSAI)=0,ROW(COMPILSAI),ROWS(COMPILSAI)+ROW(COMPILSAI)))))=0,"",INDEX($A:$A,MIN(IF(COMPILSAI&lt;&gt;"",IF(COUNTIF(B$1:B495,COMPILSAI)=0,ROW(COMPILSAI),ROWS(COMPILSAI)+ROW(COMPILSAI))))))</f>
        <v/>
      </c>
      <c r="C496" s="25"/>
      <c r="D496" s="25"/>
      <c r="E496" s="25"/>
    </row>
    <row r="497" spans="1:5">
      <c r="A497" s="5" t="str">
        <f t="array" aca="1" ref="A497" ca="1">IF(ROWS($2:497)&lt;=COUNTA(SAISONS),INDEX(SAISONS,SMALL(IF(SAISONS&lt;&gt;"",ROW(INDIRECT("1:"&amp;ROWS(SAISONS)))),ROWS($2:497)),MOD(SMALL(IF(SAISONS&lt;&gt;"",ROW(INDIRECT("1:"&amp;ROWS(SAISONS)))*10^5+COLUMN(SAISONS)),ROWS($2:497)),10^5)-COLUMN(SAISONS)+1),"")</f>
        <v/>
      </c>
      <c r="B497" s="5" t="str">
        <f t="array" aca="1" ref="B497" ca="1">IF(INDEX($A:$A,MIN(IF(COMPILSAI&lt;&gt;"",IF(COUNTIF(B$1:B496,COMPILSAI)=0,ROW(COMPILSAI),ROWS(COMPILSAI)+ROW(COMPILSAI)))))=0,"",INDEX($A:$A,MIN(IF(COMPILSAI&lt;&gt;"",IF(COUNTIF(B$1:B496,COMPILSAI)=0,ROW(COMPILSAI),ROWS(COMPILSAI)+ROW(COMPILSAI))))))</f>
        <v/>
      </c>
      <c r="C497" s="25"/>
      <c r="D497" s="25"/>
      <c r="E497" s="25"/>
    </row>
    <row r="498" spans="1:5">
      <c r="A498" s="5" t="str">
        <f t="array" aca="1" ref="A498" ca="1">IF(ROWS($2:498)&lt;=COUNTA(SAISONS),INDEX(SAISONS,SMALL(IF(SAISONS&lt;&gt;"",ROW(INDIRECT("1:"&amp;ROWS(SAISONS)))),ROWS($2:498)),MOD(SMALL(IF(SAISONS&lt;&gt;"",ROW(INDIRECT("1:"&amp;ROWS(SAISONS)))*10^5+COLUMN(SAISONS)),ROWS($2:498)),10^5)-COLUMN(SAISONS)+1),"")</f>
        <v/>
      </c>
      <c r="B498" s="5" t="str">
        <f t="array" aca="1" ref="B498" ca="1">IF(INDEX($A:$A,MIN(IF(COMPILSAI&lt;&gt;"",IF(COUNTIF(B$1:B497,COMPILSAI)=0,ROW(COMPILSAI),ROWS(COMPILSAI)+ROW(COMPILSAI)))))=0,"",INDEX($A:$A,MIN(IF(COMPILSAI&lt;&gt;"",IF(COUNTIF(B$1:B497,COMPILSAI)=0,ROW(COMPILSAI),ROWS(COMPILSAI)+ROW(COMPILSAI))))))</f>
        <v/>
      </c>
      <c r="C498" s="25"/>
      <c r="D498" s="25"/>
      <c r="E498" s="25"/>
    </row>
    <row r="499" spans="1:5">
      <c r="A499" s="5" t="str">
        <f t="array" aca="1" ref="A499" ca="1">IF(ROWS($2:499)&lt;=COUNTA(SAISONS),INDEX(SAISONS,SMALL(IF(SAISONS&lt;&gt;"",ROW(INDIRECT("1:"&amp;ROWS(SAISONS)))),ROWS($2:499)),MOD(SMALL(IF(SAISONS&lt;&gt;"",ROW(INDIRECT("1:"&amp;ROWS(SAISONS)))*10^5+COLUMN(SAISONS)),ROWS($2:499)),10^5)-COLUMN(SAISONS)+1),"")</f>
        <v/>
      </c>
      <c r="B499" s="5" t="str">
        <f t="array" aca="1" ref="B499" ca="1">IF(INDEX($A:$A,MIN(IF(COMPILSAI&lt;&gt;"",IF(COUNTIF(B$1:B498,COMPILSAI)=0,ROW(COMPILSAI),ROWS(COMPILSAI)+ROW(COMPILSAI)))))=0,"",INDEX($A:$A,MIN(IF(COMPILSAI&lt;&gt;"",IF(COUNTIF(B$1:B498,COMPILSAI)=0,ROW(COMPILSAI),ROWS(COMPILSAI)+ROW(COMPILSAI))))))</f>
        <v/>
      </c>
      <c r="C499" s="25"/>
      <c r="D499" s="25"/>
      <c r="E499" s="25"/>
    </row>
    <row r="500" spans="1:5">
      <c r="A500" s="5" t="str">
        <f t="array" aca="1" ref="A500" ca="1">IF(ROWS($2:500)&lt;=COUNTA(SAISONS),INDEX(SAISONS,SMALL(IF(SAISONS&lt;&gt;"",ROW(INDIRECT("1:"&amp;ROWS(SAISONS)))),ROWS($2:500)),MOD(SMALL(IF(SAISONS&lt;&gt;"",ROW(INDIRECT("1:"&amp;ROWS(SAISONS)))*10^5+COLUMN(SAISONS)),ROWS($2:500)),10^5)-COLUMN(SAISONS)+1),"")</f>
        <v/>
      </c>
      <c r="B500" s="5" t="str">
        <f t="array" aca="1" ref="B500" ca="1">IF(INDEX($A:$A,MIN(IF(COMPILSAI&lt;&gt;"",IF(COUNTIF(B$1:B499,COMPILSAI)=0,ROW(COMPILSAI),ROWS(COMPILSAI)+ROW(COMPILSAI)))))=0,"",INDEX($A:$A,MIN(IF(COMPILSAI&lt;&gt;"",IF(COUNTIF(B$1:B499,COMPILSAI)=0,ROW(COMPILSAI),ROWS(COMPILSAI)+ROW(COMPILSAI))))))</f>
        <v/>
      </c>
      <c r="C500" s="25"/>
      <c r="D500" s="25"/>
      <c r="E500" s="25"/>
    </row>
    <row r="501" spans="1:5">
      <c r="A501" s="5" t="str">
        <f t="array" aca="1" ref="A501" ca="1">IF(ROWS($2:501)&lt;=COUNTA(SAISONS),INDEX(SAISONS,SMALL(IF(SAISONS&lt;&gt;"",ROW(INDIRECT("1:"&amp;ROWS(SAISONS)))),ROWS($2:501)),MOD(SMALL(IF(SAISONS&lt;&gt;"",ROW(INDIRECT("1:"&amp;ROWS(SAISONS)))*10^5+COLUMN(SAISONS)),ROWS($2:501)),10^5)-COLUMN(SAISONS)+1),"")</f>
        <v/>
      </c>
      <c r="B501" s="5" t="str">
        <f t="array" aca="1" ref="B501" ca="1">IF(INDEX($A:$A,MIN(IF(COMPILSAI&lt;&gt;"",IF(COUNTIF(B$1:B500,COMPILSAI)=0,ROW(COMPILSAI),ROWS(COMPILSAI)+ROW(COMPILSAI)))))=0,"",INDEX($A:$A,MIN(IF(COMPILSAI&lt;&gt;"",IF(COUNTIF(B$1:B500,COMPILSAI)=0,ROW(COMPILSAI),ROWS(COMPILSAI)+ROW(COMPILSAI))))))</f>
        <v/>
      </c>
      <c r="C501" s="25"/>
      <c r="D501" s="25"/>
      <c r="E501" s="25"/>
    </row>
    <row r="502" spans="1:5">
      <c r="A502" s="5" t="str">
        <f t="array" aca="1" ref="A502" ca="1">IF(ROWS($2:502)&lt;=COUNTA(SAISONS),INDEX(SAISONS,SMALL(IF(SAISONS&lt;&gt;"",ROW(INDIRECT("1:"&amp;ROWS(SAISONS)))),ROWS($2:502)),MOD(SMALL(IF(SAISONS&lt;&gt;"",ROW(INDIRECT("1:"&amp;ROWS(SAISONS)))*10^5+COLUMN(SAISONS)),ROWS($2:502)),10^5)-COLUMN(SAISONS)+1),"")</f>
        <v/>
      </c>
      <c r="B502" s="5" t="str">
        <f t="array" aca="1" ref="B502" ca="1">IF(INDEX($A:$A,MIN(IF(COMPILSAI&lt;&gt;"",IF(COUNTIF(B$1:B501,COMPILSAI)=0,ROW(COMPILSAI),ROWS(COMPILSAI)+ROW(COMPILSAI)))))=0,"",INDEX($A:$A,MIN(IF(COMPILSAI&lt;&gt;"",IF(COUNTIF(B$1:B501,COMPILSAI)=0,ROW(COMPILSAI),ROWS(COMPILSAI)+ROW(COMPILSAI))))))</f>
        <v/>
      </c>
      <c r="C502" s="25"/>
      <c r="D502" s="25"/>
      <c r="E502" s="25"/>
    </row>
    <row r="503" spans="1:5">
      <c r="A503" s="5" t="str">
        <f t="array" aca="1" ref="A503" ca="1">IF(ROWS($2:503)&lt;=COUNTA(SAISONS),INDEX(SAISONS,SMALL(IF(SAISONS&lt;&gt;"",ROW(INDIRECT("1:"&amp;ROWS(SAISONS)))),ROWS($2:503)),MOD(SMALL(IF(SAISONS&lt;&gt;"",ROW(INDIRECT("1:"&amp;ROWS(SAISONS)))*10^5+COLUMN(SAISONS)),ROWS($2:503)),10^5)-COLUMN(SAISONS)+1),"")</f>
        <v/>
      </c>
      <c r="B503" s="5" t="str">
        <f t="array" aca="1" ref="B503" ca="1">IF(INDEX($A:$A,MIN(IF(COMPILSAI&lt;&gt;"",IF(COUNTIF(B$1:B502,COMPILSAI)=0,ROW(COMPILSAI),ROWS(COMPILSAI)+ROW(COMPILSAI)))))=0,"",INDEX($A:$A,MIN(IF(COMPILSAI&lt;&gt;"",IF(COUNTIF(B$1:B502,COMPILSAI)=0,ROW(COMPILSAI),ROWS(COMPILSAI)+ROW(COMPILSAI))))))</f>
        <v/>
      </c>
      <c r="C503" s="25"/>
      <c r="D503" s="25"/>
      <c r="E503" s="25"/>
    </row>
    <row r="504" spans="1:5">
      <c r="A504" s="5" t="str">
        <f t="array" aca="1" ref="A504" ca="1">IF(ROWS($2:504)&lt;=COUNTA(SAISONS),INDEX(SAISONS,SMALL(IF(SAISONS&lt;&gt;"",ROW(INDIRECT("1:"&amp;ROWS(SAISONS)))),ROWS($2:504)),MOD(SMALL(IF(SAISONS&lt;&gt;"",ROW(INDIRECT("1:"&amp;ROWS(SAISONS)))*10^5+COLUMN(SAISONS)),ROWS($2:504)),10^5)-COLUMN(SAISONS)+1),"")</f>
        <v/>
      </c>
      <c r="B504" s="5" t="str">
        <f t="array" aca="1" ref="B504" ca="1">IF(INDEX($A:$A,MIN(IF(COMPILSAI&lt;&gt;"",IF(COUNTIF(B$1:B503,COMPILSAI)=0,ROW(COMPILSAI),ROWS(COMPILSAI)+ROW(COMPILSAI)))))=0,"",INDEX($A:$A,MIN(IF(COMPILSAI&lt;&gt;"",IF(COUNTIF(B$1:B503,COMPILSAI)=0,ROW(COMPILSAI),ROWS(COMPILSAI)+ROW(COMPILSAI))))))</f>
        <v/>
      </c>
      <c r="C504" s="25"/>
      <c r="D504" s="25"/>
      <c r="E504" s="25"/>
    </row>
    <row r="505" spans="1:5">
      <c r="A505" s="5" t="str">
        <f t="array" aca="1" ref="A505" ca="1">IF(ROWS($2:505)&lt;=COUNTA(SAISONS),INDEX(SAISONS,SMALL(IF(SAISONS&lt;&gt;"",ROW(INDIRECT("1:"&amp;ROWS(SAISONS)))),ROWS($2:505)),MOD(SMALL(IF(SAISONS&lt;&gt;"",ROW(INDIRECT("1:"&amp;ROWS(SAISONS)))*10^5+COLUMN(SAISONS)),ROWS($2:505)),10^5)-COLUMN(SAISONS)+1),"")</f>
        <v/>
      </c>
      <c r="B505" s="5" t="str">
        <f t="array" aca="1" ref="B505" ca="1">IF(INDEX($A:$A,MIN(IF(COMPILSAI&lt;&gt;"",IF(COUNTIF(B$1:B504,COMPILSAI)=0,ROW(COMPILSAI),ROWS(COMPILSAI)+ROW(COMPILSAI)))))=0,"",INDEX($A:$A,MIN(IF(COMPILSAI&lt;&gt;"",IF(COUNTIF(B$1:B504,COMPILSAI)=0,ROW(COMPILSAI),ROWS(COMPILSAI)+ROW(COMPILSAI))))))</f>
        <v/>
      </c>
      <c r="C505" s="25"/>
      <c r="D505" s="25"/>
      <c r="E505" s="25"/>
    </row>
    <row r="506" spans="1:5">
      <c r="A506" s="5" t="str">
        <f t="array" aca="1" ref="A506" ca="1">IF(ROWS($2:506)&lt;=COUNTA(SAISONS),INDEX(SAISONS,SMALL(IF(SAISONS&lt;&gt;"",ROW(INDIRECT("1:"&amp;ROWS(SAISONS)))),ROWS($2:506)),MOD(SMALL(IF(SAISONS&lt;&gt;"",ROW(INDIRECT("1:"&amp;ROWS(SAISONS)))*10^5+COLUMN(SAISONS)),ROWS($2:506)),10^5)-COLUMN(SAISONS)+1),"")</f>
        <v/>
      </c>
      <c r="B506" s="5" t="str">
        <f t="array" aca="1" ref="B506" ca="1">IF(INDEX($A:$A,MIN(IF(COMPILSAI&lt;&gt;"",IF(COUNTIF(B$1:B505,COMPILSAI)=0,ROW(COMPILSAI),ROWS(COMPILSAI)+ROW(COMPILSAI)))))=0,"",INDEX($A:$A,MIN(IF(COMPILSAI&lt;&gt;"",IF(COUNTIF(B$1:B505,COMPILSAI)=0,ROW(COMPILSAI),ROWS(COMPILSAI)+ROW(COMPILSAI))))))</f>
        <v/>
      </c>
      <c r="C506" s="25"/>
      <c r="D506" s="25"/>
      <c r="E506" s="25"/>
    </row>
    <row r="507" spans="1:5">
      <c r="A507" s="5" t="str">
        <f t="array" aca="1" ref="A507" ca="1">IF(ROWS($2:507)&lt;=COUNTA(SAISONS),INDEX(SAISONS,SMALL(IF(SAISONS&lt;&gt;"",ROW(INDIRECT("1:"&amp;ROWS(SAISONS)))),ROWS($2:507)),MOD(SMALL(IF(SAISONS&lt;&gt;"",ROW(INDIRECT("1:"&amp;ROWS(SAISONS)))*10^5+COLUMN(SAISONS)),ROWS($2:507)),10^5)-COLUMN(SAISONS)+1),"")</f>
        <v/>
      </c>
      <c r="B507" s="5" t="str">
        <f t="array" aca="1" ref="B507" ca="1">IF(INDEX($A:$A,MIN(IF(COMPILSAI&lt;&gt;"",IF(COUNTIF(B$1:B506,COMPILSAI)=0,ROW(COMPILSAI),ROWS(COMPILSAI)+ROW(COMPILSAI)))))=0,"",INDEX($A:$A,MIN(IF(COMPILSAI&lt;&gt;"",IF(COUNTIF(B$1:B506,COMPILSAI)=0,ROW(COMPILSAI),ROWS(COMPILSAI)+ROW(COMPILSAI))))))</f>
        <v/>
      </c>
      <c r="C507" s="25"/>
      <c r="D507" s="25"/>
      <c r="E507" s="25"/>
    </row>
    <row r="508" spans="1:5">
      <c r="A508" s="5" t="str">
        <f t="array" aca="1" ref="A508" ca="1">IF(ROWS($2:508)&lt;=COUNTA(SAISONS),INDEX(SAISONS,SMALL(IF(SAISONS&lt;&gt;"",ROW(INDIRECT("1:"&amp;ROWS(SAISONS)))),ROWS($2:508)),MOD(SMALL(IF(SAISONS&lt;&gt;"",ROW(INDIRECT("1:"&amp;ROWS(SAISONS)))*10^5+COLUMN(SAISONS)),ROWS($2:508)),10^5)-COLUMN(SAISONS)+1),"")</f>
        <v/>
      </c>
      <c r="B508" s="5" t="str">
        <f t="array" aca="1" ref="B508" ca="1">IF(INDEX($A:$A,MIN(IF(COMPILSAI&lt;&gt;"",IF(COUNTIF(B$1:B507,COMPILSAI)=0,ROW(COMPILSAI),ROWS(COMPILSAI)+ROW(COMPILSAI)))))=0,"",INDEX($A:$A,MIN(IF(COMPILSAI&lt;&gt;"",IF(COUNTIF(B$1:B507,COMPILSAI)=0,ROW(COMPILSAI),ROWS(COMPILSAI)+ROW(COMPILSAI))))))</f>
        <v/>
      </c>
      <c r="C508" s="25"/>
      <c r="D508" s="25"/>
      <c r="E508" s="25"/>
    </row>
    <row r="509" spans="1:5">
      <c r="A509" s="5" t="str">
        <f t="array" aca="1" ref="A509" ca="1">IF(ROWS($2:509)&lt;=COUNTA(SAISONS),INDEX(SAISONS,SMALL(IF(SAISONS&lt;&gt;"",ROW(INDIRECT("1:"&amp;ROWS(SAISONS)))),ROWS($2:509)),MOD(SMALL(IF(SAISONS&lt;&gt;"",ROW(INDIRECT("1:"&amp;ROWS(SAISONS)))*10^5+COLUMN(SAISONS)),ROWS($2:509)),10^5)-COLUMN(SAISONS)+1),"")</f>
        <v/>
      </c>
      <c r="B509" s="5" t="str">
        <f t="array" aca="1" ref="B509" ca="1">IF(INDEX($A:$A,MIN(IF(COMPILSAI&lt;&gt;"",IF(COUNTIF(B$1:B508,COMPILSAI)=0,ROW(COMPILSAI),ROWS(COMPILSAI)+ROW(COMPILSAI)))))=0,"",INDEX($A:$A,MIN(IF(COMPILSAI&lt;&gt;"",IF(COUNTIF(B$1:B508,COMPILSAI)=0,ROW(COMPILSAI),ROWS(COMPILSAI)+ROW(COMPILSAI))))))</f>
        <v/>
      </c>
      <c r="C509" s="25"/>
      <c r="D509" s="25"/>
      <c r="E509" s="25"/>
    </row>
    <row r="510" spans="1:5">
      <c r="A510" s="5" t="str">
        <f t="array" aca="1" ref="A510" ca="1">IF(ROWS($2:510)&lt;=COUNTA(SAISONS),INDEX(SAISONS,SMALL(IF(SAISONS&lt;&gt;"",ROW(INDIRECT("1:"&amp;ROWS(SAISONS)))),ROWS($2:510)),MOD(SMALL(IF(SAISONS&lt;&gt;"",ROW(INDIRECT("1:"&amp;ROWS(SAISONS)))*10^5+COLUMN(SAISONS)),ROWS($2:510)),10^5)-COLUMN(SAISONS)+1),"")</f>
        <v/>
      </c>
      <c r="B510" s="5" t="str">
        <f t="array" aca="1" ref="B510" ca="1">IF(INDEX($A:$A,MIN(IF(COMPILSAI&lt;&gt;"",IF(COUNTIF(B$1:B509,COMPILSAI)=0,ROW(COMPILSAI),ROWS(COMPILSAI)+ROW(COMPILSAI)))))=0,"",INDEX($A:$A,MIN(IF(COMPILSAI&lt;&gt;"",IF(COUNTIF(B$1:B509,COMPILSAI)=0,ROW(COMPILSAI),ROWS(COMPILSAI)+ROW(COMPILSAI))))))</f>
        <v/>
      </c>
      <c r="C510" s="25"/>
      <c r="D510" s="25"/>
      <c r="E510" s="25"/>
    </row>
    <row r="511" spans="1:5">
      <c r="A511" s="5" t="str">
        <f t="array" aca="1" ref="A511" ca="1">IF(ROWS($2:511)&lt;=COUNTA(SAISONS),INDEX(SAISONS,SMALL(IF(SAISONS&lt;&gt;"",ROW(INDIRECT("1:"&amp;ROWS(SAISONS)))),ROWS($2:511)),MOD(SMALL(IF(SAISONS&lt;&gt;"",ROW(INDIRECT("1:"&amp;ROWS(SAISONS)))*10^5+COLUMN(SAISONS)),ROWS($2:511)),10^5)-COLUMN(SAISONS)+1),"")</f>
        <v/>
      </c>
      <c r="B511" s="5" t="str">
        <f t="array" aca="1" ref="B511" ca="1">IF(INDEX($A:$A,MIN(IF(COMPILSAI&lt;&gt;"",IF(COUNTIF(B$1:B510,COMPILSAI)=0,ROW(COMPILSAI),ROWS(COMPILSAI)+ROW(COMPILSAI)))))=0,"",INDEX($A:$A,MIN(IF(COMPILSAI&lt;&gt;"",IF(COUNTIF(B$1:B510,COMPILSAI)=0,ROW(COMPILSAI),ROWS(COMPILSAI)+ROW(COMPILSAI))))))</f>
        <v/>
      </c>
      <c r="C511" s="25"/>
      <c r="D511" s="25"/>
      <c r="E511" s="25"/>
    </row>
    <row r="512" spans="1:5">
      <c r="A512" s="5" t="str">
        <f t="array" aca="1" ref="A512" ca="1">IF(ROWS($2:512)&lt;=COUNTA(SAISONS),INDEX(SAISONS,SMALL(IF(SAISONS&lt;&gt;"",ROW(INDIRECT("1:"&amp;ROWS(SAISONS)))),ROWS($2:512)),MOD(SMALL(IF(SAISONS&lt;&gt;"",ROW(INDIRECT("1:"&amp;ROWS(SAISONS)))*10^5+COLUMN(SAISONS)),ROWS($2:512)),10^5)-COLUMN(SAISONS)+1),"")</f>
        <v/>
      </c>
      <c r="B512" s="5" t="str">
        <f t="array" aca="1" ref="B512" ca="1">IF(INDEX($A:$A,MIN(IF(COMPILSAI&lt;&gt;"",IF(COUNTIF(B$1:B511,COMPILSAI)=0,ROW(COMPILSAI),ROWS(COMPILSAI)+ROW(COMPILSAI)))))=0,"",INDEX($A:$A,MIN(IF(COMPILSAI&lt;&gt;"",IF(COUNTIF(B$1:B511,COMPILSAI)=0,ROW(COMPILSAI),ROWS(COMPILSAI)+ROW(COMPILSAI))))))</f>
        <v/>
      </c>
      <c r="C512" s="25"/>
      <c r="D512" s="25"/>
      <c r="E512" s="25"/>
    </row>
    <row r="513" spans="1:5">
      <c r="A513" s="5" t="str">
        <f t="array" aca="1" ref="A513" ca="1">IF(ROWS($2:513)&lt;=COUNTA(SAISONS),INDEX(SAISONS,SMALL(IF(SAISONS&lt;&gt;"",ROW(INDIRECT("1:"&amp;ROWS(SAISONS)))),ROWS($2:513)),MOD(SMALL(IF(SAISONS&lt;&gt;"",ROW(INDIRECT("1:"&amp;ROWS(SAISONS)))*10^5+COLUMN(SAISONS)),ROWS($2:513)),10^5)-COLUMN(SAISONS)+1),"")</f>
        <v/>
      </c>
      <c r="B513" s="5" t="str">
        <f t="array" aca="1" ref="B513" ca="1">IF(INDEX($A:$A,MIN(IF(COMPILSAI&lt;&gt;"",IF(COUNTIF(B$1:B512,COMPILSAI)=0,ROW(COMPILSAI),ROWS(COMPILSAI)+ROW(COMPILSAI)))))=0,"",INDEX($A:$A,MIN(IF(COMPILSAI&lt;&gt;"",IF(COUNTIF(B$1:B512,COMPILSAI)=0,ROW(COMPILSAI),ROWS(COMPILSAI)+ROW(COMPILSAI))))))</f>
        <v/>
      </c>
      <c r="C513" s="25"/>
      <c r="D513" s="25"/>
      <c r="E513" s="25"/>
    </row>
    <row r="514" spans="1:5">
      <c r="A514" s="5" t="str">
        <f t="array" aca="1" ref="A514" ca="1">IF(ROWS($2:514)&lt;=COUNTA(SAISONS),INDEX(SAISONS,SMALL(IF(SAISONS&lt;&gt;"",ROW(INDIRECT("1:"&amp;ROWS(SAISONS)))),ROWS($2:514)),MOD(SMALL(IF(SAISONS&lt;&gt;"",ROW(INDIRECT("1:"&amp;ROWS(SAISONS)))*10^5+COLUMN(SAISONS)),ROWS($2:514)),10^5)-COLUMN(SAISONS)+1),"")</f>
        <v/>
      </c>
      <c r="B514" s="5" t="str">
        <f t="array" aca="1" ref="B514" ca="1">IF(INDEX($A:$A,MIN(IF(COMPILSAI&lt;&gt;"",IF(COUNTIF(B$1:B513,COMPILSAI)=0,ROW(COMPILSAI),ROWS(COMPILSAI)+ROW(COMPILSAI)))))=0,"",INDEX($A:$A,MIN(IF(COMPILSAI&lt;&gt;"",IF(COUNTIF(B$1:B513,COMPILSAI)=0,ROW(COMPILSAI),ROWS(COMPILSAI)+ROW(COMPILSAI))))))</f>
        <v/>
      </c>
      <c r="C514" s="25"/>
      <c r="D514" s="25"/>
      <c r="E514" s="25"/>
    </row>
    <row r="515" spans="1:5">
      <c r="A515" s="5" t="str">
        <f t="array" aca="1" ref="A515" ca="1">IF(ROWS($2:515)&lt;=COUNTA(SAISONS),INDEX(SAISONS,SMALL(IF(SAISONS&lt;&gt;"",ROW(INDIRECT("1:"&amp;ROWS(SAISONS)))),ROWS($2:515)),MOD(SMALL(IF(SAISONS&lt;&gt;"",ROW(INDIRECT("1:"&amp;ROWS(SAISONS)))*10^5+COLUMN(SAISONS)),ROWS($2:515)),10^5)-COLUMN(SAISONS)+1),"")</f>
        <v/>
      </c>
      <c r="B515" s="5" t="str">
        <f t="array" aca="1" ref="B515" ca="1">IF(INDEX($A:$A,MIN(IF(COMPILSAI&lt;&gt;"",IF(COUNTIF(B$1:B514,COMPILSAI)=0,ROW(COMPILSAI),ROWS(COMPILSAI)+ROW(COMPILSAI)))))=0,"",INDEX($A:$A,MIN(IF(COMPILSAI&lt;&gt;"",IF(COUNTIF(B$1:B514,COMPILSAI)=0,ROW(COMPILSAI),ROWS(COMPILSAI)+ROW(COMPILSAI))))))</f>
        <v/>
      </c>
      <c r="C515" s="25"/>
      <c r="D515" s="25"/>
      <c r="E515" s="25"/>
    </row>
    <row r="516" spans="1:5">
      <c r="A516" s="5" t="str">
        <f t="array" aca="1" ref="A516" ca="1">IF(ROWS($2:516)&lt;=COUNTA(SAISONS),INDEX(SAISONS,SMALL(IF(SAISONS&lt;&gt;"",ROW(INDIRECT("1:"&amp;ROWS(SAISONS)))),ROWS($2:516)),MOD(SMALL(IF(SAISONS&lt;&gt;"",ROW(INDIRECT("1:"&amp;ROWS(SAISONS)))*10^5+COLUMN(SAISONS)),ROWS($2:516)),10^5)-COLUMN(SAISONS)+1),"")</f>
        <v/>
      </c>
      <c r="B516" s="5" t="str">
        <f t="array" aca="1" ref="B516" ca="1">IF(INDEX($A:$A,MIN(IF(COMPILSAI&lt;&gt;"",IF(COUNTIF(B$1:B515,COMPILSAI)=0,ROW(COMPILSAI),ROWS(COMPILSAI)+ROW(COMPILSAI)))))=0,"",INDEX($A:$A,MIN(IF(COMPILSAI&lt;&gt;"",IF(COUNTIF(B$1:B515,COMPILSAI)=0,ROW(COMPILSAI),ROWS(COMPILSAI)+ROW(COMPILSAI))))))</f>
        <v/>
      </c>
      <c r="C516" s="25"/>
      <c r="D516" s="25"/>
      <c r="E516" s="25"/>
    </row>
    <row r="517" spans="1:5">
      <c r="A517" s="5" t="str">
        <f t="array" aca="1" ref="A517" ca="1">IF(ROWS($2:517)&lt;=COUNTA(SAISONS),INDEX(SAISONS,SMALL(IF(SAISONS&lt;&gt;"",ROW(INDIRECT("1:"&amp;ROWS(SAISONS)))),ROWS($2:517)),MOD(SMALL(IF(SAISONS&lt;&gt;"",ROW(INDIRECT("1:"&amp;ROWS(SAISONS)))*10^5+COLUMN(SAISONS)),ROWS($2:517)),10^5)-COLUMN(SAISONS)+1),"")</f>
        <v/>
      </c>
      <c r="B517" s="5" t="str">
        <f t="array" aca="1" ref="B517" ca="1">IF(INDEX($A:$A,MIN(IF(COMPILSAI&lt;&gt;"",IF(COUNTIF(B$1:B516,COMPILSAI)=0,ROW(COMPILSAI),ROWS(COMPILSAI)+ROW(COMPILSAI)))))=0,"",INDEX($A:$A,MIN(IF(COMPILSAI&lt;&gt;"",IF(COUNTIF(B$1:B516,COMPILSAI)=0,ROW(COMPILSAI),ROWS(COMPILSAI)+ROW(COMPILSAI))))))</f>
        <v/>
      </c>
      <c r="C517" s="25"/>
      <c r="D517" s="25"/>
      <c r="E517" s="25"/>
    </row>
    <row r="518" spans="1:5">
      <c r="A518" s="5" t="str">
        <f t="array" aca="1" ref="A518" ca="1">IF(ROWS($2:518)&lt;=COUNTA(SAISONS),INDEX(SAISONS,SMALL(IF(SAISONS&lt;&gt;"",ROW(INDIRECT("1:"&amp;ROWS(SAISONS)))),ROWS($2:518)),MOD(SMALL(IF(SAISONS&lt;&gt;"",ROW(INDIRECT("1:"&amp;ROWS(SAISONS)))*10^5+COLUMN(SAISONS)),ROWS($2:518)),10^5)-COLUMN(SAISONS)+1),"")</f>
        <v/>
      </c>
      <c r="B518" s="5" t="str">
        <f t="array" aca="1" ref="B518" ca="1">IF(INDEX($A:$A,MIN(IF(COMPILSAI&lt;&gt;"",IF(COUNTIF(B$1:B517,COMPILSAI)=0,ROW(COMPILSAI),ROWS(COMPILSAI)+ROW(COMPILSAI)))))=0,"",INDEX($A:$A,MIN(IF(COMPILSAI&lt;&gt;"",IF(COUNTIF(B$1:B517,COMPILSAI)=0,ROW(COMPILSAI),ROWS(COMPILSAI)+ROW(COMPILSAI))))))</f>
        <v/>
      </c>
      <c r="C518" s="25"/>
      <c r="D518" s="25"/>
      <c r="E518" s="25"/>
    </row>
    <row r="519" spans="1:5">
      <c r="A519" s="5" t="str">
        <f t="array" aca="1" ref="A519" ca="1">IF(ROWS($2:519)&lt;=COUNTA(SAISONS),INDEX(SAISONS,SMALL(IF(SAISONS&lt;&gt;"",ROW(INDIRECT("1:"&amp;ROWS(SAISONS)))),ROWS($2:519)),MOD(SMALL(IF(SAISONS&lt;&gt;"",ROW(INDIRECT("1:"&amp;ROWS(SAISONS)))*10^5+COLUMN(SAISONS)),ROWS($2:519)),10^5)-COLUMN(SAISONS)+1),"")</f>
        <v/>
      </c>
      <c r="B519" s="5" t="str">
        <f t="array" aca="1" ref="B519" ca="1">IF(INDEX($A:$A,MIN(IF(COMPILSAI&lt;&gt;"",IF(COUNTIF(B$1:B518,COMPILSAI)=0,ROW(COMPILSAI),ROWS(COMPILSAI)+ROW(COMPILSAI)))))=0,"",INDEX($A:$A,MIN(IF(COMPILSAI&lt;&gt;"",IF(COUNTIF(B$1:B518,COMPILSAI)=0,ROW(COMPILSAI),ROWS(COMPILSAI)+ROW(COMPILSAI))))))</f>
        <v/>
      </c>
      <c r="C519" s="25"/>
      <c r="D519" s="25"/>
      <c r="E519" s="25"/>
    </row>
    <row r="520" spans="1:5">
      <c r="A520" s="5" t="str">
        <f t="array" aca="1" ref="A520" ca="1">IF(ROWS($2:520)&lt;=COUNTA(SAISONS),INDEX(SAISONS,SMALL(IF(SAISONS&lt;&gt;"",ROW(INDIRECT("1:"&amp;ROWS(SAISONS)))),ROWS($2:520)),MOD(SMALL(IF(SAISONS&lt;&gt;"",ROW(INDIRECT("1:"&amp;ROWS(SAISONS)))*10^5+COLUMN(SAISONS)),ROWS($2:520)),10^5)-COLUMN(SAISONS)+1),"")</f>
        <v/>
      </c>
      <c r="B520" s="5" t="str">
        <f t="array" aca="1" ref="B520" ca="1">IF(INDEX($A:$A,MIN(IF(COMPILSAI&lt;&gt;"",IF(COUNTIF(B$1:B519,COMPILSAI)=0,ROW(COMPILSAI),ROWS(COMPILSAI)+ROW(COMPILSAI)))))=0,"",INDEX($A:$A,MIN(IF(COMPILSAI&lt;&gt;"",IF(COUNTIF(B$1:B519,COMPILSAI)=0,ROW(COMPILSAI),ROWS(COMPILSAI)+ROW(COMPILSAI))))))</f>
        <v/>
      </c>
      <c r="C520" s="25"/>
      <c r="D520" s="25"/>
      <c r="E520" s="25"/>
    </row>
    <row r="521" spans="1:5">
      <c r="A521" s="5" t="str">
        <f t="array" aca="1" ref="A521" ca="1">IF(ROWS($2:521)&lt;=COUNTA(SAISONS),INDEX(SAISONS,SMALL(IF(SAISONS&lt;&gt;"",ROW(INDIRECT("1:"&amp;ROWS(SAISONS)))),ROWS($2:521)),MOD(SMALL(IF(SAISONS&lt;&gt;"",ROW(INDIRECT("1:"&amp;ROWS(SAISONS)))*10^5+COLUMN(SAISONS)),ROWS($2:521)),10^5)-COLUMN(SAISONS)+1),"")</f>
        <v/>
      </c>
      <c r="B521" s="5" t="str">
        <f t="array" aca="1" ref="B521" ca="1">IF(INDEX($A:$A,MIN(IF(COMPILSAI&lt;&gt;"",IF(COUNTIF(B$1:B520,COMPILSAI)=0,ROW(COMPILSAI),ROWS(COMPILSAI)+ROW(COMPILSAI)))))=0,"",INDEX($A:$A,MIN(IF(COMPILSAI&lt;&gt;"",IF(COUNTIF(B$1:B520,COMPILSAI)=0,ROW(COMPILSAI),ROWS(COMPILSAI)+ROW(COMPILSAI))))))</f>
        <v/>
      </c>
      <c r="C521" s="25"/>
      <c r="D521" s="25"/>
      <c r="E521" s="25"/>
    </row>
    <row r="522" spans="1:5">
      <c r="A522" s="5" t="str">
        <f t="array" aca="1" ref="A522" ca="1">IF(ROWS($2:522)&lt;=COUNTA(SAISONS),INDEX(SAISONS,SMALL(IF(SAISONS&lt;&gt;"",ROW(INDIRECT("1:"&amp;ROWS(SAISONS)))),ROWS($2:522)),MOD(SMALL(IF(SAISONS&lt;&gt;"",ROW(INDIRECT("1:"&amp;ROWS(SAISONS)))*10^5+COLUMN(SAISONS)),ROWS($2:522)),10^5)-COLUMN(SAISONS)+1),"")</f>
        <v/>
      </c>
      <c r="B522" s="5" t="str">
        <f t="array" aca="1" ref="B522" ca="1">IF(INDEX($A:$A,MIN(IF(COMPILSAI&lt;&gt;"",IF(COUNTIF(B$1:B521,COMPILSAI)=0,ROW(COMPILSAI),ROWS(COMPILSAI)+ROW(COMPILSAI)))))=0,"",INDEX($A:$A,MIN(IF(COMPILSAI&lt;&gt;"",IF(COUNTIF(B$1:B521,COMPILSAI)=0,ROW(COMPILSAI),ROWS(COMPILSAI)+ROW(COMPILSAI))))))</f>
        <v/>
      </c>
      <c r="C522" s="25"/>
      <c r="D522" s="25"/>
      <c r="E522" s="25"/>
    </row>
    <row r="523" spans="1:5">
      <c r="A523" s="5" t="str">
        <f t="array" aca="1" ref="A523" ca="1">IF(ROWS($2:523)&lt;=COUNTA(SAISONS),INDEX(SAISONS,SMALL(IF(SAISONS&lt;&gt;"",ROW(INDIRECT("1:"&amp;ROWS(SAISONS)))),ROWS($2:523)),MOD(SMALL(IF(SAISONS&lt;&gt;"",ROW(INDIRECT("1:"&amp;ROWS(SAISONS)))*10^5+COLUMN(SAISONS)),ROWS($2:523)),10^5)-COLUMN(SAISONS)+1),"")</f>
        <v/>
      </c>
      <c r="B523" s="5" t="str">
        <f t="array" aca="1" ref="B523" ca="1">IF(INDEX($A:$A,MIN(IF(COMPILSAI&lt;&gt;"",IF(COUNTIF(B$1:B522,COMPILSAI)=0,ROW(COMPILSAI),ROWS(COMPILSAI)+ROW(COMPILSAI)))))=0,"",INDEX($A:$A,MIN(IF(COMPILSAI&lt;&gt;"",IF(COUNTIF(B$1:B522,COMPILSAI)=0,ROW(COMPILSAI),ROWS(COMPILSAI)+ROW(COMPILSAI))))))</f>
        <v/>
      </c>
      <c r="C523" s="25"/>
      <c r="D523" s="25"/>
      <c r="E523" s="25"/>
    </row>
    <row r="524" spans="1:5">
      <c r="A524" s="5" t="str">
        <f t="array" aca="1" ref="A524" ca="1">IF(ROWS($2:524)&lt;=COUNTA(SAISONS),INDEX(SAISONS,SMALL(IF(SAISONS&lt;&gt;"",ROW(INDIRECT("1:"&amp;ROWS(SAISONS)))),ROWS($2:524)),MOD(SMALL(IF(SAISONS&lt;&gt;"",ROW(INDIRECT("1:"&amp;ROWS(SAISONS)))*10^5+COLUMN(SAISONS)),ROWS($2:524)),10^5)-COLUMN(SAISONS)+1),"")</f>
        <v/>
      </c>
      <c r="B524" s="5" t="str">
        <f t="array" aca="1" ref="B524" ca="1">IF(INDEX($A:$A,MIN(IF(COMPILSAI&lt;&gt;"",IF(COUNTIF(B$1:B523,COMPILSAI)=0,ROW(COMPILSAI),ROWS(COMPILSAI)+ROW(COMPILSAI)))))=0,"",INDEX($A:$A,MIN(IF(COMPILSAI&lt;&gt;"",IF(COUNTIF(B$1:B523,COMPILSAI)=0,ROW(COMPILSAI),ROWS(COMPILSAI)+ROW(COMPILSAI))))))</f>
        <v/>
      </c>
      <c r="C524" s="25"/>
      <c r="D524" s="25"/>
      <c r="E524" s="25"/>
    </row>
    <row r="525" spans="1:5">
      <c r="A525" s="5" t="str">
        <f t="array" aca="1" ref="A525" ca="1">IF(ROWS($2:525)&lt;=COUNTA(SAISONS),INDEX(SAISONS,SMALL(IF(SAISONS&lt;&gt;"",ROW(INDIRECT("1:"&amp;ROWS(SAISONS)))),ROWS($2:525)),MOD(SMALL(IF(SAISONS&lt;&gt;"",ROW(INDIRECT("1:"&amp;ROWS(SAISONS)))*10^5+COLUMN(SAISONS)),ROWS($2:525)),10^5)-COLUMN(SAISONS)+1),"")</f>
        <v/>
      </c>
      <c r="B525" s="5" t="str">
        <f t="array" aca="1" ref="B525" ca="1">IF(INDEX($A:$A,MIN(IF(COMPILSAI&lt;&gt;"",IF(COUNTIF(B$1:B524,COMPILSAI)=0,ROW(COMPILSAI),ROWS(COMPILSAI)+ROW(COMPILSAI)))))=0,"",INDEX($A:$A,MIN(IF(COMPILSAI&lt;&gt;"",IF(COUNTIF(B$1:B524,COMPILSAI)=0,ROW(COMPILSAI),ROWS(COMPILSAI)+ROW(COMPILSAI))))))</f>
        <v/>
      </c>
      <c r="C525" s="25"/>
      <c r="D525" s="25"/>
      <c r="E525" s="25"/>
    </row>
    <row r="526" spans="1:5">
      <c r="A526" s="5" t="str">
        <f t="array" aca="1" ref="A526" ca="1">IF(ROWS($2:526)&lt;=COUNTA(SAISONS),INDEX(SAISONS,SMALL(IF(SAISONS&lt;&gt;"",ROW(INDIRECT("1:"&amp;ROWS(SAISONS)))),ROWS($2:526)),MOD(SMALL(IF(SAISONS&lt;&gt;"",ROW(INDIRECT("1:"&amp;ROWS(SAISONS)))*10^5+COLUMN(SAISONS)),ROWS($2:526)),10^5)-COLUMN(SAISONS)+1),"")</f>
        <v/>
      </c>
      <c r="B526" s="5" t="str">
        <f t="array" aca="1" ref="B526" ca="1">IF(INDEX($A:$A,MIN(IF(COMPILSAI&lt;&gt;"",IF(COUNTIF(B$1:B525,COMPILSAI)=0,ROW(COMPILSAI),ROWS(COMPILSAI)+ROW(COMPILSAI)))))=0,"",INDEX($A:$A,MIN(IF(COMPILSAI&lt;&gt;"",IF(COUNTIF(B$1:B525,COMPILSAI)=0,ROW(COMPILSAI),ROWS(COMPILSAI)+ROW(COMPILSAI))))))</f>
        <v/>
      </c>
      <c r="C526" s="25"/>
      <c r="D526" s="25"/>
      <c r="E526" s="25"/>
    </row>
    <row r="527" spans="1:5">
      <c r="A527" s="5" t="str">
        <f t="array" aca="1" ref="A527" ca="1">IF(ROWS($2:527)&lt;=COUNTA(SAISONS),INDEX(SAISONS,SMALL(IF(SAISONS&lt;&gt;"",ROW(INDIRECT("1:"&amp;ROWS(SAISONS)))),ROWS($2:527)),MOD(SMALL(IF(SAISONS&lt;&gt;"",ROW(INDIRECT("1:"&amp;ROWS(SAISONS)))*10^5+COLUMN(SAISONS)),ROWS($2:527)),10^5)-COLUMN(SAISONS)+1),"")</f>
        <v/>
      </c>
      <c r="B527" s="5" t="str">
        <f t="array" aca="1" ref="B527" ca="1">IF(INDEX($A:$A,MIN(IF(COMPILSAI&lt;&gt;"",IF(COUNTIF(B$1:B526,COMPILSAI)=0,ROW(COMPILSAI),ROWS(COMPILSAI)+ROW(COMPILSAI)))))=0,"",INDEX($A:$A,MIN(IF(COMPILSAI&lt;&gt;"",IF(COUNTIF(B$1:B526,COMPILSAI)=0,ROW(COMPILSAI),ROWS(COMPILSAI)+ROW(COMPILSAI))))))</f>
        <v/>
      </c>
      <c r="C527" s="25"/>
      <c r="D527" s="25"/>
      <c r="E527" s="25"/>
    </row>
    <row r="528" spans="1:5">
      <c r="A528" s="5" t="str">
        <f t="array" aca="1" ref="A528" ca="1">IF(ROWS($2:528)&lt;=COUNTA(SAISONS),INDEX(SAISONS,SMALL(IF(SAISONS&lt;&gt;"",ROW(INDIRECT("1:"&amp;ROWS(SAISONS)))),ROWS($2:528)),MOD(SMALL(IF(SAISONS&lt;&gt;"",ROW(INDIRECT("1:"&amp;ROWS(SAISONS)))*10^5+COLUMN(SAISONS)),ROWS($2:528)),10^5)-COLUMN(SAISONS)+1),"")</f>
        <v/>
      </c>
      <c r="B528" s="5" t="str">
        <f t="array" aca="1" ref="B528" ca="1">IF(INDEX($A:$A,MIN(IF(COMPILSAI&lt;&gt;"",IF(COUNTIF(B$1:B527,COMPILSAI)=0,ROW(COMPILSAI),ROWS(COMPILSAI)+ROW(COMPILSAI)))))=0,"",INDEX($A:$A,MIN(IF(COMPILSAI&lt;&gt;"",IF(COUNTIF(B$1:B527,COMPILSAI)=0,ROW(COMPILSAI),ROWS(COMPILSAI)+ROW(COMPILSAI))))))</f>
        <v/>
      </c>
      <c r="C528" s="25"/>
      <c r="D528" s="25"/>
      <c r="E528" s="25"/>
    </row>
    <row r="529" spans="1:5">
      <c r="A529" s="5" t="str">
        <f t="array" aca="1" ref="A529" ca="1">IF(ROWS($2:529)&lt;=COUNTA(SAISONS),INDEX(SAISONS,SMALL(IF(SAISONS&lt;&gt;"",ROW(INDIRECT("1:"&amp;ROWS(SAISONS)))),ROWS($2:529)),MOD(SMALL(IF(SAISONS&lt;&gt;"",ROW(INDIRECT("1:"&amp;ROWS(SAISONS)))*10^5+COLUMN(SAISONS)),ROWS($2:529)),10^5)-COLUMN(SAISONS)+1),"")</f>
        <v/>
      </c>
      <c r="B529" s="5" t="str">
        <f t="array" aca="1" ref="B529" ca="1">IF(INDEX($A:$A,MIN(IF(COMPILSAI&lt;&gt;"",IF(COUNTIF(B$1:B528,COMPILSAI)=0,ROW(COMPILSAI),ROWS(COMPILSAI)+ROW(COMPILSAI)))))=0,"",INDEX($A:$A,MIN(IF(COMPILSAI&lt;&gt;"",IF(COUNTIF(B$1:B528,COMPILSAI)=0,ROW(COMPILSAI),ROWS(COMPILSAI)+ROW(COMPILSAI))))))</f>
        <v/>
      </c>
      <c r="C529" s="25"/>
      <c r="D529" s="25"/>
      <c r="E529" s="25"/>
    </row>
    <row r="530" spans="1:5">
      <c r="A530" s="5" t="str">
        <f t="array" aca="1" ref="A530" ca="1">IF(ROWS($2:530)&lt;=COUNTA(SAISONS),INDEX(SAISONS,SMALL(IF(SAISONS&lt;&gt;"",ROW(INDIRECT("1:"&amp;ROWS(SAISONS)))),ROWS($2:530)),MOD(SMALL(IF(SAISONS&lt;&gt;"",ROW(INDIRECT("1:"&amp;ROWS(SAISONS)))*10^5+COLUMN(SAISONS)),ROWS($2:530)),10^5)-COLUMN(SAISONS)+1),"")</f>
        <v/>
      </c>
      <c r="B530" s="5" t="str">
        <f t="array" aca="1" ref="B530" ca="1">IF(INDEX($A:$A,MIN(IF(COMPILSAI&lt;&gt;"",IF(COUNTIF(B$1:B529,COMPILSAI)=0,ROW(COMPILSAI),ROWS(COMPILSAI)+ROW(COMPILSAI)))))=0,"",INDEX($A:$A,MIN(IF(COMPILSAI&lt;&gt;"",IF(COUNTIF(B$1:B529,COMPILSAI)=0,ROW(COMPILSAI),ROWS(COMPILSAI)+ROW(COMPILSAI))))))</f>
        <v/>
      </c>
      <c r="C530" s="25"/>
      <c r="D530" s="25"/>
      <c r="E530" s="25"/>
    </row>
    <row r="531" spans="1:5">
      <c r="A531" s="5" t="str">
        <f t="array" aca="1" ref="A531" ca="1">IF(ROWS($2:531)&lt;=COUNTA(SAISONS),INDEX(SAISONS,SMALL(IF(SAISONS&lt;&gt;"",ROW(INDIRECT("1:"&amp;ROWS(SAISONS)))),ROWS($2:531)),MOD(SMALL(IF(SAISONS&lt;&gt;"",ROW(INDIRECT("1:"&amp;ROWS(SAISONS)))*10^5+COLUMN(SAISONS)),ROWS($2:531)),10^5)-COLUMN(SAISONS)+1),"")</f>
        <v/>
      </c>
      <c r="B531" s="5" t="str">
        <f t="array" aca="1" ref="B531" ca="1">IF(INDEX($A:$A,MIN(IF(COMPILSAI&lt;&gt;"",IF(COUNTIF(B$1:B530,COMPILSAI)=0,ROW(COMPILSAI),ROWS(COMPILSAI)+ROW(COMPILSAI)))))=0,"",INDEX($A:$A,MIN(IF(COMPILSAI&lt;&gt;"",IF(COUNTIF(B$1:B530,COMPILSAI)=0,ROW(COMPILSAI),ROWS(COMPILSAI)+ROW(COMPILSAI))))))</f>
        <v/>
      </c>
      <c r="C531" s="25"/>
      <c r="D531" s="25"/>
      <c r="E531" s="25"/>
    </row>
    <row r="532" spans="1:5">
      <c r="A532" s="5" t="str">
        <f t="array" aca="1" ref="A532" ca="1">IF(ROWS($2:532)&lt;=COUNTA(SAISONS),INDEX(SAISONS,SMALL(IF(SAISONS&lt;&gt;"",ROW(INDIRECT("1:"&amp;ROWS(SAISONS)))),ROWS($2:532)),MOD(SMALL(IF(SAISONS&lt;&gt;"",ROW(INDIRECT("1:"&amp;ROWS(SAISONS)))*10^5+COLUMN(SAISONS)),ROWS($2:532)),10^5)-COLUMN(SAISONS)+1),"")</f>
        <v/>
      </c>
      <c r="B532" s="5" t="str">
        <f t="array" aca="1" ref="B532" ca="1">IF(INDEX($A:$A,MIN(IF(COMPILSAI&lt;&gt;"",IF(COUNTIF(B$1:B531,COMPILSAI)=0,ROW(COMPILSAI),ROWS(COMPILSAI)+ROW(COMPILSAI)))))=0,"",INDEX($A:$A,MIN(IF(COMPILSAI&lt;&gt;"",IF(COUNTIF(B$1:B531,COMPILSAI)=0,ROW(COMPILSAI),ROWS(COMPILSAI)+ROW(COMPILSAI))))))</f>
        <v/>
      </c>
      <c r="C532" s="25"/>
      <c r="D532" s="25"/>
      <c r="E532" s="25"/>
    </row>
    <row r="533" spans="1:5">
      <c r="A533" s="5" t="str">
        <f t="array" aca="1" ref="A533" ca="1">IF(ROWS($2:533)&lt;=COUNTA(SAISONS),INDEX(SAISONS,SMALL(IF(SAISONS&lt;&gt;"",ROW(INDIRECT("1:"&amp;ROWS(SAISONS)))),ROWS($2:533)),MOD(SMALL(IF(SAISONS&lt;&gt;"",ROW(INDIRECT("1:"&amp;ROWS(SAISONS)))*10^5+COLUMN(SAISONS)),ROWS($2:533)),10^5)-COLUMN(SAISONS)+1),"")</f>
        <v/>
      </c>
      <c r="B533" s="5" t="str">
        <f t="array" aca="1" ref="B533" ca="1">IF(INDEX($A:$A,MIN(IF(COMPILSAI&lt;&gt;"",IF(COUNTIF(B$1:B532,COMPILSAI)=0,ROW(COMPILSAI),ROWS(COMPILSAI)+ROW(COMPILSAI)))))=0,"",INDEX($A:$A,MIN(IF(COMPILSAI&lt;&gt;"",IF(COUNTIF(B$1:B532,COMPILSAI)=0,ROW(COMPILSAI),ROWS(COMPILSAI)+ROW(COMPILSAI))))))</f>
        <v/>
      </c>
      <c r="C533" s="25"/>
      <c r="D533" s="25"/>
      <c r="E533" s="25"/>
    </row>
    <row r="534" spans="1:5">
      <c r="A534" s="5" t="str">
        <f t="array" aca="1" ref="A534" ca="1">IF(ROWS($2:534)&lt;=COUNTA(SAISONS),INDEX(SAISONS,SMALL(IF(SAISONS&lt;&gt;"",ROW(INDIRECT("1:"&amp;ROWS(SAISONS)))),ROWS($2:534)),MOD(SMALL(IF(SAISONS&lt;&gt;"",ROW(INDIRECT("1:"&amp;ROWS(SAISONS)))*10^5+COLUMN(SAISONS)),ROWS($2:534)),10^5)-COLUMN(SAISONS)+1),"")</f>
        <v/>
      </c>
      <c r="B534" s="5" t="str">
        <f t="array" aca="1" ref="B534" ca="1">IF(INDEX($A:$A,MIN(IF(COMPILSAI&lt;&gt;"",IF(COUNTIF(B$1:B533,COMPILSAI)=0,ROW(COMPILSAI),ROWS(COMPILSAI)+ROW(COMPILSAI)))))=0,"",INDEX($A:$A,MIN(IF(COMPILSAI&lt;&gt;"",IF(COUNTIF(B$1:B533,COMPILSAI)=0,ROW(COMPILSAI),ROWS(COMPILSAI)+ROW(COMPILSAI))))))</f>
        <v/>
      </c>
      <c r="C534" s="25"/>
      <c r="D534" s="25"/>
      <c r="E534" s="25"/>
    </row>
    <row r="535" spans="1:5">
      <c r="A535" s="5" t="str">
        <f t="array" aca="1" ref="A535" ca="1">IF(ROWS($2:535)&lt;=COUNTA(SAISONS),INDEX(SAISONS,SMALL(IF(SAISONS&lt;&gt;"",ROW(INDIRECT("1:"&amp;ROWS(SAISONS)))),ROWS($2:535)),MOD(SMALL(IF(SAISONS&lt;&gt;"",ROW(INDIRECT("1:"&amp;ROWS(SAISONS)))*10^5+COLUMN(SAISONS)),ROWS($2:535)),10^5)-COLUMN(SAISONS)+1),"")</f>
        <v/>
      </c>
      <c r="B535" s="5" t="str">
        <f t="array" aca="1" ref="B535" ca="1">IF(INDEX($A:$A,MIN(IF(COMPILSAI&lt;&gt;"",IF(COUNTIF(B$1:B534,COMPILSAI)=0,ROW(COMPILSAI),ROWS(COMPILSAI)+ROW(COMPILSAI)))))=0,"",INDEX($A:$A,MIN(IF(COMPILSAI&lt;&gt;"",IF(COUNTIF(B$1:B534,COMPILSAI)=0,ROW(COMPILSAI),ROWS(COMPILSAI)+ROW(COMPILSAI))))))</f>
        <v/>
      </c>
      <c r="C535" s="25"/>
      <c r="D535" s="25"/>
      <c r="E535" s="25"/>
    </row>
    <row r="536" spans="1:5">
      <c r="A536" s="5" t="str">
        <f t="array" aca="1" ref="A536" ca="1">IF(ROWS($2:536)&lt;=COUNTA(SAISONS),INDEX(SAISONS,SMALL(IF(SAISONS&lt;&gt;"",ROW(INDIRECT("1:"&amp;ROWS(SAISONS)))),ROWS($2:536)),MOD(SMALL(IF(SAISONS&lt;&gt;"",ROW(INDIRECT("1:"&amp;ROWS(SAISONS)))*10^5+COLUMN(SAISONS)),ROWS($2:536)),10^5)-COLUMN(SAISONS)+1),"")</f>
        <v/>
      </c>
      <c r="B536" s="5" t="str">
        <f t="array" aca="1" ref="B536" ca="1">IF(INDEX($A:$A,MIN(IF(COMPILSAI&lt;&gt;"",IF(COUNTIF(B$1:B535,COMPILSAI)=0,ROW(COMPILSAI),ROWS(COMPILSAI)+ROW(COMPILSAI)))))=0,"",INDEX($A:$A,MIN(IF(COMPILSAI&lt;&gt;"",IF(COUNTIF(B$1:B535,COMPILSAI)=0,ROW(COMPILSAI),ROWS(COMPILSAI)+ROW(COMPILSAI))))))</f>
        <v/>
      </c>
      <c r="C536" s="25"/>
      <c r="D536" s="25"/>
      <c r="E536" s="25"/>
    </row>
    <row r="537" spans="1:5">
      <c r="A537" s="5" t="str">
        <f t="array" aca="1" ref="A537" ca="1">IF(ROWS($2:537)&lt;=COUNTA(SAISONS),INDEX(SAISONS,SMALL(IF(SAISONS&lt;&gt;"",ROW(INDIRECT("1:"&amp;ROWS(SAISONS)))),ROWS($2:537)),MOD(SMALL(IF(SAISONS&lt;&gt;"",ROW(INDIRECT("1:"&amp;ROWS(SAISONS)))*10^5+COLUMN(SAISONS)),ROWS($2:537)),10^5)-COLUMN(SAISONS)+1),"")</f>
        <v/>
      </c>
      <c r="B537" s="5" t="str">
        <f t="array" aca="1" ref="B537" ca="1">IF(INDEX($A:$A,MIN(IF(COMPILSAI&lt;&gt;"",IF(COUNTIF(B$1:B536,COMPILSAI)=0,ROW(COMPILSAI),ROWS(COMPILSAI)+ROW(COMPILSAI)))))=0,"",INDEX($A:$A,MIN(IF(COMPILSAI&lt;&gt;"",IF(COUNTIF(B$1:B536,COMPILSAI)=0,ROW(COMPILSAI),ROWS(COMPILSAI)+ROW(COMPILSAI))))))</f>
        <v/>
      </c>
      <c r="C537" s="25"/>
      <c r="D537" s="25"/>
      <c r="E537" s="25"/>
    </row>
    <row r="538" spans="1:5">
      <c r="A538" s="5" t="str">
        <f t="array" aca="1" ref="A538" ca="1">IF(ROWS($2:538)&lt;=COUNTA(SAISONS),INDEX(SAISONS,SMALL(IF(SAISONS&lt;&gt;"",ROW(INDIRECT("1:"&amp;ROWS(SAISONS)))),ROWS($2:538)),MOD(SMALL(IF(SAISONS&lt;&gt;"",ROW(INDIRECT("1:"&amp;ROWS(SAISONS)))*10^5+COLUMN(SAISONS)),ROWS($2:538)),10^5)-COLUMN(SAISONS)+1),"")</f>
        <v/>
      </c>
      <c r="B538" s="5" t="str">
        <f t="array" aca="1" ref="B538" ca="1">IF(INDEX($A:$A,MIN(IF(COMPILSAI&lt;&gt;"",IF(COUNTIF(B$1:B537,COMPILSAI)=0,ROW(COMPILSAI),ROWS(COMPILSAI)+ROW(COMPILSAI)))))=0,"",INDEX($A:$A,MIN(IF(COMPILSAI&lt;&gt;"",IF(COUNTIF(B$1:B537,COMPILSAI)=0,ROW(COMPILSAI),ROWS(COMPILSAI)+ROW(COMPILSAI))))))</f>
        <v/>
      </c>
      <c r="C538" s="25"/>
      <c r="D538" s="25"/>
      <c r="E538" s="25"/>
    </row>
    <row r="539" spans="1:5">
      <c r="A539" s="5" t="str">
        <f t="array" aca="1" ref="A539" ca="1">IF(ROWS($2:539)&lt;=COUNTA(SAISONS),INDEX(SAISONS,SMALL(IF(SAISONS&lt;&gt;"",ROW(INDIRECT("1:"&amp;ROWS(SAISONS)))),ROWS($2:539)),MOD(SMALL(IF(SAISONS&lt;&gt;"",ROW(INDIRECT("1:"&amp;ROWS(SAISONS)))*10^5+COLUMN(SAISONS)),ROWS($2:539)),10^5)-COLUMN(SAISONS)+1),"")</f>
        <v/>
      </c>
      <c r="B539" s="5" t="str">
        <f t="array" aca="1" ref="B539" ca="1">IF(INDEX($A:$A,MIN(IF(COMPILSAI&lt;&gt;"",IF(COUNTIF(B$1:B538,COMPILSAI)=0,ROW(COMPILSAI),ROWS(COMPILSAI)+ROW(COMPILSAI)))))=0,"",INDEX($A:$A,MIN(IF(COMPILSAI&lt;&gt;"",IF(COUNTIF(B$1:B538,COMPILSAI)=0,ROW(COMPILSAI),ROWS(COMPILSAI)+ROW(COMPILSAI))))))</f>
        <v/>
      </c>
      <c r="C539" s="25"/>
      <c r="D539" s="25"/>
      <c r="E539" s="25"/>
    </row>
    <row r="540" spans="1:5">
      <c r="A540" s="5" t="str">
        <f t="array" aca="1" ref="A540" ca="1">IF(ROWS($2:540)&lt;=COUNTA(SAISONS),INDEX(SAISONS,SMALL(IF(SAISONS&lt;&gt;"",ROW(INDIRECT("1:"&amp;ROWS(SAISONS)))),ROWS($2:540)),MOD(SMALL(IF(SAISONS&lt;&gt;"",ROW(INDIRECT("1:"&amp;ROWS(SAISONS)))*10^5+COLUMN(SAISONS)),ROWS($2:540)),10^5)-COLUMN(SAISONS)+1),"")</f>
        <v/>
      </c>
      <c r="B540" s="5" t="str">
        <f t="array" aca="1" ref="B540" ca="1">IF(INDEX($A:$A,MIN(IF(COMPILSAI&lt;&gt;"",IF(COUNTIF(B$1:B539,COMPILSAI)=0,ROW(COMPILSAI),ROWS(COMPILSAI)+ROW(COMPILSAI)))))=0,"",INDEX($A:$A,MIN(IF(COMPILSAI&lt;&gt;"",IF(COUNTIF(B$1:B539,COMPILSAI)=0,ROW(COMPILSAI),ROWS(COMPILSAI)+ROW(COMPILSAI))))))</f>
        <v/>
      </c>
      <c r="C540" s="25"/>
      <c r="D540" s="25"/>
      <c r="E540" s="25"/>
    </row>
    <row r="541" spans="1:5">
      <c r="A541" s="5" t="str">
        <f t="array" aca="1" ref="A541" ca="1">IF(ROWS($2:541)&lt;=COUNTA(SAISONS),INDEX(SAISONS,SMALL(IF(SAISONS&lt;&gt;"",ROW(INDIRECT("1:"&amp;ROWS(SAISONS)))),ROWS($2:541)),MOD(SMALL(IF(SAISONS&lt;&gt;"",ROW(INDIRECT("1:"&amp;ROWS(SAISONS)))*10^5+COLUMN(SAISONS)),ROWS($2:541)),10^5)-COLUMN(SAISONS)+1),"")</f>
        <v/>
      </c>
      <c r="B541" s="5" t="str">
        <f t="array" aca="1" ref="B541" ca="1">IF(INDEX($A:$A,MIN(IF(COMPILSAI&lt;&gt;"",IF(COUNTIF(B$1:B540,COMPILSAI)=0,ROW(COMPILSAI),ROWS(COMPILSAI)+ROW(COMPILSAI)))))=0,"",INDEX($A:$A,MIN(IF(COMPILSAI&lt;&gt;"",IF(COUNTIF(B$1:B540,COMPILSAI)=0,ROW(COMPILSAI),ROWS(COMPILSAI)+ROW(COMPILSAI))))))</f>
        <v/>
      </c>
      <c r="C541" s="25"/>
      <c r="D541" s="25"/>
      <c r="E541" s="25"/>
    </row>
    <row r="542" spans="1:5">
      <c r="A542" s="5" t="str">
        <f t="array" aca="1" ref="A542" ca="1">IF(ROWS($2:542)&lt;=COUNTA(SAISONS),INDEX(SAISONS,SMALL(IF(SAISONS&lt;&gt;"",ROW(INDIRECT("1:"&amp;ROWS(SAISONS)))),ROWS($2:542)),MOD(SMALL(IF(SAISONS&lt;&gt;"",ROW(INDIRECT("1:"&amp;ROWS(SAISONS)))*10^5+COLUMN(SAISONS)),ROWS($2:542)),10^5)-COLUMN(SAISONS)+1),"")</f>
        <v/>
      </c>
      <c r="B542" s="5" t="str">
        <f t="array" aca="1" ref="B542" ca="1">IF(INDEX($A:$A,MIN(IF(COMPILSAI&lt;&gt;"",IF(COUNTIF(B$1:B541,COMPILSAI)=0,ROW(COMPILSAI),ROWS(COMPILSAI)+ROW(COMPILSAI)))))=0,"",INDEX($A:$A,MIN(IF(COMPILSAI&lt;&gt;"",IF(COUNTIF(B$1:B541,COMPILSAI)=0,ROW(COMPILSAI),ROWS(COMPILSAI)+ROW(COMPILSAI))))))</f>
        <v/>
      </c>
      <c r="C542" s="25"/>
      <c r="D542" s="25"/>
      <c r="E542" s="25"/>
    </row>
    <row r="543" spans="1:5">
      <c r="A543" s="5" t="str">
        <f t="array" aca="1" ref="A543" ca="1">IF(ROWS($2:543)&lt;=COUNTA(SAISONS),INDEX(SAISONS,SMALL(IF(SAISONS&lt;&gt;"",ROW(INDIRECT("1:"&amp;ROWS(SAISONS)))),ROWS($2:543)),MOD(SMALL(IF(SAISONS&lt;&gt;"",ROW(INDIRECT("1:"&amp;ROWS(SAISONS)))*10^5+COLUMN(SAISONS)),ROWS($2:543)),10^5)-COLUMN(SAISONS)+1),"")</f>
        <v/>
      </c>
      <c r="B543" s="5" t="str">
        <f t="array" aca="1" ref="B543" ca="1">IF(INDEX($A:$A,MIN(IF(COMPILSAI&lt;&gt;"",IF(COUNTIF(B$1:B542,COMPILSAI)=0,ROW(COMPILSAI),ROWS(COMPILSAI)+ROW(COMPILSAI)))))=0,"",INDEX($A:$A,MIN(IF(COMPILSAI&lt;&gt;"",IF(COUNTIF(B$1:B542,COMPILSAI)=0,ROW(COMPILSAI),ROWS(COMPILSAI)+ROW(COMPILSAI))))))</f>
        <v/>
      </c>
      <c r="C543" s="25"/>
      <c r="D543" s="25"/>
      <c r="E543" s="25"/>
    </row>
    <row r="544" spans="1:5">
      <c r="A544" s="5" t="str">
        <f t="array" aca="1" ref="A544" ca="1">IF(ROWS($2:544)&lt;=COUNTA(SAISONS),INDEX(SAISONS,SMALL(IF(SAISONS&lt;&gt;"",ROW(INDIRECT("1:"&amp;ROWS(SAISONS)))),ROWS($2:544)),MOD(SMALL(IF(SAISONS&lt;&gt;"",ROW(INDIRECT("1:"&amp;ROWS(SAISONS)))*10^5+COLUMN(SAISONS)),ROWS($2:544)),10^5)-COLUMN(SAISONS)+1),"")</f>
        <v/>
      </c>
      <c r="B544" s="5" t="str">
        <f t="array" aca="1" ref="B544" ca="1">IF(INDEX($A:$A,MIN(IF(COMPILSAI&lt;&gt;"",IF(COUNTIF(B$1:B543,COMPILSAI)=0,ROW(COMPILSAI),ROWS(COMPILSAI)+ROW(COMPILSAI)))))=0,"",INDEX($A:$A,MIN(IF(COMPILSAI&lt;&gt;"",IF(COUNTIF(B$1:B543,COMPILSAI)=0,ROW(COMPILSAI),ROWS(COMPILSAI)+ROW(COMPILSAI))))))</f>
        <v/>
      </c>
      <c r="C544" s="25"/>
      <c r="D544" s="25"/>
      <c r="E544" s="25"/>
    </row>
    <row r="545" spans="1:5">
      <c r="A545" s="5" t="str">
        <f t="array" aca="1" ref="A545" ca="1">IF(ROWS($2:545)&lt;=COUNTA(SAISONS),INDEX(SAISONS,SMALL(IF(SAISONS&lt;&gt;"",ROW(INDIRECT("1:"&amp;ROWS(SAISONS)))),ROWS($2:545)),MOD(SMALL(IF(SAISONS&lt;&gt;"",ROW(INDIRECT("1:"&amp;ROWS(SAISONS)))*10^5+COLUMN(SAISONS)),ROWS($2:545)),10^5)-COLUMN(SAISONS)+1),"")</f>
        <v/>
      </c>
      <c r="B545" s="5" t="str">
        <f t="array" aca="1" ref="B545" ca="1">IF(INDEX($A:$A,MIN(IF(COMPILSAI&lt;&gt;"",IF(COUNTIF(B$1:B544,COMPILSAI)=0,ROW(COMPILSAI),ROWS(COMPILSAI)+ROW(COMPILSAI)))))=0,"",INDEX($A:$A,MIN(IF(COMPILSAI&lt;&gt;"",IF(COUNTIF(B$1:B544,COMPILSAI)=0,ROW(COMPILSAI),ROWS(COMPILSAI)+ROW(COMPILSAI))))))</f>
        <v/>
      </c>
      <c r="C545" s="25"/>
      <c r="D545" s="25"/>
      <c r="E545" s="25"/>
    </row>
    <row r="546" spans="1:5">
      <c r="A546" s="5" t="str">
        <f t="array" aca="1" ref="A546" ca="1">IF(ROWS($2:546)&lt;=COUNTA(SAISONS),INDEX(SAISONS,SMALL(IF(SAISONS&lt;&gt;"",ROW(INDIRECT("1:"&amp;ROWS(SAISONS)))),ROWS($2:546)),MOD(SMALL(IF(SAISONS&lt;&gt;"",ROW(INDIRECT("1:"&amp;ROWS(SAISONS)))*10^5+COLUMN(SAISONS)),ROWS($2:546)),10^5)-COLUMN(SAISONS)+1),"")</f>
        <v/>
      </c>
      <c r="B546" s="5" t="str">
        <f t="array" aca="1" ref="B546" ca="1">IF(INDEX($A:$A,MIN(IF(COMPILSAI&lt;&gt;"",IF(COUNTIF(B$1:B545,COMPILSAI)=0,ROW(COMPILSAI),ROWS(COMPILSAI)+ROW(COMPILSAI)))))=0,"",INDEX($A:$A,MIN(IF(COMPILSAI&lt;&gt;"",IF(COUNTIF(B$1:B545,COMPILSAI)=0,ROW(COMPILSAI),ROWS(COMPILSAI)+ROW(COMPILSAI))))))</f>
        <v/>
      </c>
      <c r="C546" s="25"/>
      <c r="D546" s="25"/>
      <c r="E546" s="25"/>
    </row>
    <row r="547" spans="1:5">
      <c r="A547" s="5" t="str">
        <f t="array" aca="1" ref="A547" ca="1">IF(ROWS($2:547)&lt;=COUNTA(SAISONS),INDEX(SAISONS,SMALL(IF(SAISONS&lt;&gt;"",ROW(INDIRECT("1:"&amp;ROWS(SAISONS)))),ROWS($2:547)),MOD(SMALL(IF(SAISONS&lt;&gt;"",ROW(INDIRECT("1:"&amp;ROWS(SAISONS)))*10^5+COLUMN(SAISONS)),ROWS($2:547)),10^5)-COLUMN(SAISONS)+1),"")</f>
        <v/>
      </c>
      <c r="B547" s="5" t="str">
        <f t="array" aca="1" ref="B547" ca="1">IF(INDEX($A:$A,MIN(IF(COMPILSAI&lt;&gt;"",IF(COUNTIF(B$1:B546,COMPILSAI)=0,ROW(COMPILSAI),ROWS(COMPILSAI)+ROW(COMPILSAI)))))=0,"",INDEX($A:$A,MIN(IF(COMPILSAI&lt;&gt;"",IF(COUNTIF(B$1:B546,COMPILSAI)=0,ROW(COMPILSAI),ROWS(COMPILSAI)+ROW(COMPILSAI))))))</f>
        <v/>
      </c>
      <c r="C547" s="25"/>
      <c r="D547" s="25"/>
      <c r="E547" s="25"/>
    </row>
    <row r="548" spans="1:5">
      <c r="A548" s="5" t="str">
        <f t="array" aca="1" ref="A548" ca="1">IF(ROWS($2:548)&lt;=COUNTA(SAISONS),INDEX(SAISONS,SMALL(IF(SAISONS&lt;&gt;"",ROW(INDIRECT("1:"&amp;ROWS(SAISONS)))),ROWS($2:548)),MOD(SMALL(IF(SAISONS&lt;&gt;"",ROW(INDIRECT("1:"&amp;ROWS(SAISONS)))*10^5+COLUMN(SAISONS)),ROWS($2:548)),10^5)-COLUMN(SAISONS)+1),"")</f>
        <v/>
      </c>
      <c r="B548" s="5" t="str">
        <f t="array" aca="1" ref="B548" ca="1">IF(INDEX($A:$A,MIN(IF(COMPILSAI&lt;&gt;"",IF(COUNTIF(B$1:B547,COMPILSAI)=0,ROW(COMPILSAI),ROWS(COMPILSAI)+ROW(COMPILSAI)))))=0,"",INDEX($A:$A,MIN(IF(COMPILSAI&lt;&gt;"",IF(COUNTIF(B$1:B547,COMPILSAI)=0,ROW(COMPILSAI),ROWS(COMPILSAI)+ROW(COMPILSAI))))))</f>
        <v/>
      </c>
      <c r="C548" s="25"/>
      <c r="D548" s="25"/>
      <c r="E548" s="25"/>
    </row>
    <row r="549" spans="1:5">
      <c r="A549" s="5" t="str">
        <f t="array" aca="1" ref="A549" ca="1">IF(ROWS($2:549)&lt;=COUNTA(SAISONS),INDEX(SAISONS,SMALL(IF(SAISONS&lt;&gt;"",ROW(INDIRECT("1:"&amp;ROWS(SAISONS)))),ROWS($2:549)),MOD(SMALL(IF(SAISONS&lt;&gt;"",ROW(INDIRECT("1:"&amp;ROWS(SAISONS)))*10^5+COLUMN(SAISONS)),ROWS($2:549)),10^5)-COLUMN(SAISONS)+1),"")</f>
        <v/>
      </c>
      <c r="B549" s="5" t="str">
        <f t="array" aca="1" ref="B549" ca="1">IF(INDEX($A:$A,MIN(IF(COMPILSAI&lt;&gt;"",IF(COUNTIF(B$1:B548,COMPILSAI)=0,ROW(COMPILSAI),ROWS(COMPILSAI)+ROW(COMPILSAI)))))=0,"",INDEX($A:$A,MIN(IF(COMPILSAI&lt;&gt;"",IF(COUNTIF(B$1:B548,COMPILSAI)=0,ROW(COMPILSAI),ROWS(COMPILSAI)+ROW(COMPILSAI))))))</f>
        <v/>
      </c>
      <c r="C549" s="25"/>
      <c r="D549" s="25"/>
      <c r="E549" s="25"/>
    </row>
    <row r="550" spans="1:5">
      <c r="A550" s="5" t="str">
        <f t="array" aca="1" ref="A550" ca="1">IF(ROWS($2:550)&lt;=COUNTA(SAISONS),INDEX(SAISONS,SMALL(IF(SAISONS&lt;&gt;"",ROW(INDIRECT("1:"&amp;ROWS(SAISONS)))),ROWS($2:550)),MOD(SMALL(IF(SAISONS&lt;&gt;"",ROW(INDIRECT("1:"&amp;ROWS(SAISONS)))*10^5+COLUMN(SAISONS)),ROWS($2:550)),10^5)-COLUMN(SAISONS)+1),"")</f>
        <v/>
      </c>
      <c r="B550" s="5" t="str">
        <f t="array" aca="1" ref="B550" ca="1">IF(INDEX($A:$A,MIN(IF(COMPILSAI&lt;&gt;"",IF(COUNTIF(B$1:B549,COMPILSAI)=0,ROW(COMPILSAI),ROWS(COMPILSAI)+ROW(COMPILSAI)))))=0,"",INDEX($A:$A,MIN(IF(COMPILSAI&lt;&gt;"",IF(COUNTIF(B$1:B549,COMPILSAI)=0,ROW(COMPILSAI),ROWS(COMPILSAI)+ROW(COMPILSAI))))))</f>
        <v/>
      </c>
      <c r="C550" s="25"/>
      <c r="D550" s="25"/>
      <c r="E550" s="25"/>
    </row>
    <row r="551" spans="1:5">
      <c r="A551" s="5" t="str">
        <f t="array" aca="1" ref="A551" ca="1">IF(ROWS($2:551)&lt;=COUNTA(SAISONS),INDEX(SAISONS,SMALL(IF(SAISONS&lt;&gt;"",ROW(INDIRECT("1:"&amp;ROWS(SAISONS)))),ROWS($2:551)),MOD(SMALL(IF(SAISONS&lt;&gt;"",ROW(INDIRECT("1:"&amp;ROWS(SAISONS)))*10^5+COLUMN(SAISONS)),ROWS($2:551)),10^5)-COLUMN(SAISONS)+1),"")</f>
        <v/>
      </c>
      <c r="B551" s="5" t="str">
        <f t="array" aca="1" ref="B551" ca="1">IF(INDEX($A:$A,MIN(IF(COMPILSAI&lt;&gt;"",IF(COUNTIF(B$1:B550,COMPILSAI)=0,ROW(COMPILSAI),ROWS(COMPILSAI)+ROW(COMPILSAI)))))=0,"",INDEX($A:$A,MIN(IF(COMPILSAI&lt;&gt;"",IF(COUNTIF(B$1:B550,COMPILSAI)=0,ROW(COMPILSAI),ROWS(COMPILSAI)+ROW(COMPILSAI))))))</f>
        <v/>
      </c>
      <c r="C551" s="25"/>
      <c r="D551" s="25"/>
      <c r="E551" s="25"/>
    </row>
    <row r="552" spans="1:5">
      <c r="A552" s="5" t="str">
        <f t="array" aca="1" ref="A552" ca="1">IF(ROWS($2:552)&lt;=COUNTA(SAISONS),INDEX(SAISONS,SMALL(IF(SAISONS&lt;&gt;"",ROW(INDIRECT("1:"&amp;ROWS(SAISONS)))),ROWS($2:552)),MOD(SMALL(IF(SAISONS&lt;&gt;"",ROW(INDIRECT("1:"&amp;ROWS(SAISONS)))*10^5+COLUMN(SAISONS)),ROWS($2:552)),10^5)-COLUMN(SAISONS)+1),"")</f>
        <v/>
      </c>
      <c r="B552" s="5" t="str">
        <f t="array" aca="1" ref="B552" ca="1">IF(INDEX($A:$A,MIN(IF(COMPILSAI&lt;&gt;"",IF(COUNTIF(B$1:B551,COMPILSAI)=0,ROW(COMPILSAI),ROWS(COMPILSAI)+ROW(COMPILSAI)))))=0,"",INDEX($A:$A,MIN(IF(COMPILSAI&lt;&gt;"",IF(COUNTIF(B$1:B551,COMPILSAI)=0,ROW(COMPILSAI),ROWS(COMPILSAI)+ROW(COMPILSAI))))))</f>
        <v/>
      </c>
      <c r="C552" s="25"/>
      <c r="D552" s="25"/>
      <c r="E552" s="25"/>
    </row>
    <row r="553" spans="1:5">
      <c r="A553" s="5" t="str">
        <f t="array" aca="1" ref="A553" ca="1">IF(ROWS($2:553)&lt;=COUNTA(SAISONS),INDEX(SAISONS,SMALL(IF(SAISONS&lt;&gt;"",ROW(INDIRECT("1:"&amp;ROWS(SAISONS)))),ROWS($2:553)),MOD(SMALL(IF(SAISONS&lt;&gt;"",ROW(INDIRECT("1:"&amp;ROWS(SAISONS)))*10^5+COLUMN(SAISONS)),ROWS($2:553)),10^5)-COLUMN(SAISONS)+1),"")</f>
        <v/>
      </c>
      <c r="B553" s="5" t="str">
        <f t="array" aca="1" ref="B553" ca="1">IF(INDEX($A:$A,MIN(IF(COMPILSAI&lt;&gt;"",IF(COUNTIF(B$1:B552,COMPILSAI)=0,ROW(COMPILSAI),ROWS(COMPILSAI)+ROW(COMPILSAI)))))=0,"",INDEX($A:$A,MIN(IF(COMPILSAI&lt;&gt;"",IF(COUNTIF(B$1:B552,COMPILSAI)=0,ROW(COMPILSAI),ROWS(COMPILSAI)+ROW(COMPILSAI))))))</f>
        <v/>
      </c>
      <c r="C553" s="25"/>
      <c r="D553" s="25"/>
      <c r="E553" s="25"/>
    </row>
    <row r="554" spans="1:5">
      <c r="A554" s="5" t="str">
        <f t="array" aca="1" ref="A554" ca="1">IF(ROWS($2:554)&lt;=COUNTA(SAISONS),INDEX(SAISONS,SMALL(IF(SAISONS&lt;&gt;"",ROW(INDIRECT("1:"&amp;ROWS(SAISONS)))),ROWS($2:554)),MOD(SMALL(IF(SAISONS&lt;&gt;"",ROW(INDIRECT("1:"&amp;ROWS(SAISONS)))*10^5+COLUMN(SAISONS)),ROWS($2:554)),10^5)-COLUMN(SAISONS)+1),"")</f>
        <v/>
      </c>
      <c r="B554" s="5" t="str">
        <f t="array" aca="1" ref="B554" ca="1">IF(INDEX($A:$A,MIN(IF(COMPILSAI&lt;&gt;"",IF(COUNTIF(B$1:B553,COMPILSAI)=0,ROW(COMPILSAI),ROWS(COMPILSAI)+ROW(COMPILSAI)))))=0,"",INDEX($A:$A,MIN(IF(COMPILSAI&lt;&gt;"",IF(COUNTIF(B$1:B553,COMPILSAI)=0,ROW(COMPILSAI),ROWS(COMPILSAI)+ROW(COMPILSAI))))))</f>
        <v/>
      </c>
      <c r="C554" s="25"/>
      <c r="D554" s="25"/>
      <c r="E554" s="25"/>
    </row>
    <row r="555" spans="1:5">
      <c r="A555" s="5" t="str">
        <f t="array" aca="1" ref="A555" ca="1">IF(ROWS($2:555)&lt;=COUNTA(SAISONS),INDEX(SAISONS,SMALL(IF(SAISONS&lt;&gt;"",ROW(INDIRECT("1:"&amp;ROWS(SAISONS)))),ROWS($2:555)),MOD(SMALL(IF(SAISONS&lt;&gt;"",ROW(INDIRECT("1:"&amp;ROWS(SAISONS)))*10^5+COLUMN(SAISONS)),ROWS($2:555)),10^5)-COLUMN(SAISONS)+1),"")</f>
        <v/>
      </c>
      <c r="B555" s="5" t="str">
        <f t="array" aca="1" ref="B555" ca="1">IF(INDEX($A:$A,MIN(IF(COMPILSAI&lt;&gt;"",IF(COUNTIF(B$1:B554,COMPILSAI)=0,ROW(COMPILSAI),ROWS(COMPILSAI)+ROW(COMPILSAI)))))=0,"",INDEX($A:$A,MIN(IF(COMPILSAI&lt;&gt;"",IF(COUNTIF(B$1:B554,COMPILSAI)=0,ROW(COMPILSAI),ROWS(COMPILSAI)+ROW(COMPILSAI))))))</f>
        <v/>
      </c>
      <c r="C555" s="25"/>
      <c r="D555" s="25"/>
      <c r="E555" s="25"/>
    </row>
    <row r="556" spans="1:5">
      <c r="A556" s="5" t="str">
        <f t="array" aca="1" ref="A556" ca="1">IF(ROWS($2:556)&lt;=COUNTA(SAISONS),INDEX(SAISONS,SMALL(IF(SAISONS&lt;&gt;"",ROW(INDIRECT("1:"&amp;ROWS(SAISONS)))),ROWS($2:556)),MOD(SMALL(IF(SAISONS&lt;&gt;"",ROW(INDIRECT("1:"&amp;ROWS(SAISONS)))*10^5+COLUMN(SAISONS)),ROWS($2:556)),10^5)-COLUMN(SAISONS)+1),"")</f>
        <v/>
      </c>
      <c r="B556" s="5" t="str">
        <f t="array" aca="1" ref="B556" ca="1">IF(INDEX($A:$A,MIN(IF(COMPILSAI&lt;&gt;"",IF(COUNTIF(B$1:B555,COMPILSAI)=0,ROW(COMPILSAI),ROWS(COMPILSAI)+ROW(COMPILSAI)))))=0,"",INDEX($A:$A,MIN(IF(COMPILSAI&lt;&gt;"",IF(COUNTIF(B$1:B555,COMPILSAI)=0,ROW(COMPILSAI),ROWS(COMPILSAI)+ROW(COMPILSAI))))))</f>
        <v/>
      </c>
      <c r="C556" s="25"/>
      <c r="D556" s="25"/>
      <c r="E556" s="25"/>
    </row>
    <row r="557" spans="1:5">
      <c r="A557" s="5" t="str">
        <f t="array" aca="1" ref="A557" ca="1">IF(ROWS($2:557)&lt;=COUNTA(SAISONS),INDEX(SAISONS,SMALL(IF(SAISONS&lt;&gt;"",ROW(INDIRECT("1:"&amp;ROWS(SAISONS)))),ROWS($2:557)),MOD(SMALL(IF(SAISONS&lt;&gt;"",ROW(INDIRECT("1:"&amp;ROWS(SAISONS)))*10^5+COLUMN(SAISONS)),ROWS($2:557)),10^5)-COLUMN(SAISONS)+1),"")</f>
        <v/>
      </c>
      <c r="B557" s="5" t="str">
        <f t="array" aca="1" ref="B557" ca="1">IF(INDEX($A:$A,MIN(IF(COMPILSAI&lt;&gt;"",IF(COUNTIF(B$1:B556,COMPILSAI)=0,ROW(COMPILSAI),ROWS(COMPILSAI)+ROW(COMPILSAI)))))=0,"",INDEX($A:$A,MIN(IF(COMPILSAI&lt;&gt;"",IF(COUNTIF(B$1:B556,COMPILSAI)=0,ROW(COMPILSAI),ROWS(COMPILSAI)+ROW(COMPILSAI))))))</f>
        <v/>
      </c>
      <c r="C557" s="25"/>
      <c r="D557" s="25"/>
      <c r="E557" s="25"/>
    </row>
    <row r="558" spans="1:5">
      <c r="A558" s="5" t="str">
        <f t="array" aca="1" ref="A558" ca="1">IF(ROWS($2:558)&lt;=COUNTA(SAISONS),INDEX(SAISONS,SMALL(IF(SAISONS&lt;&gt;"",ROW(INDIRECT("1:"&amp;ROWS(SAISONS)))),ROWS($2:558)),MOD(SMALL(IF(SAISONS&lt;&gt;"",ROW(INDIRECT("1:"&amp;ROWS(SAISONS)))*10^5+COLUMN(SAISONS)),ROWS($2:558)),10^5)-COLUMN(SAISONS)+1),"")</f>
        <v/>
      </c>
      <c r="B558" s="5" t="str">
        <f t="array" aca="1" ref="B558" ca="1">IF(INDEX($A:$A,MIN(IF(COMPILSAI&lt;&gt;"",IF(COUNTIF(B$1:B557,COMPILSAI)=0,ROW(COMPILSAI),ROWS(COMPILSAI)+ROW(COMPILSAI)))))=0,"",INDEX($A:$A,MIN(IF(COMPILSAI&lt;&gt;"",IF(COUNTIF(B$1:B557,COMPILSAI)=0,ROW(COMPILSAI),ROWS(COMPILSAI)+ROW(COMPILSAI))))))</f>
        <v/>
      </c>
      <c r="C558" s="25"/>
      <c r="D558" s="25"/>
      <c r="E558" s="25"/>
    </row>
    <row r="559" spans="1:5">
      <c r="A559" s="5" t="str">
        <f t="array" aca="1" ref="A559" ca="1">IF(ROWS($2:559)&lt;=COUNTA(SAISONS),INDEX(SAISONS,SMALL(IF(SAISONS&lt;&gt;"",ROW(INDIRECT("1:"&amp;ROWS(SAISONS)))),ROWS($2:559)),MOD(SMALL(IF(SAISONS&lt;&gt;"",ROW(INDIRECT("1:"&amp;ROWS(SAISONS)))*10^5+COLUMN(SAISONS)),ROWS($2:559)),10^5)-COLUMN(SAISONS)+1),"")</f>
        <v/>
      </c>
      <c r="B559" s="5" t="str">
        <f t="array" aca="1" ref="B559" ca="1">IF(INDEX($A:$A,MIN(IF(COMPILSAI&lt;&gt;"",IF(COUNTIF(B$1:B558,COMPILSAI)=0,ROW(COMPILSAI),ROWS(COMPILSAI)+ROW(COMPILSAI)))))=0,"",INDEX($A:$A,MIN(IF(COMPILSAI&lt;&gt;"",IF(COUNTIF(B$1:B558,COMPILSAI)=0,ROW(COMPILSAI),ROWS(COMPILSAI)+ROW(COMPILSAI))))))</f>
        <v/>
      </c>
      <c r="C559" s="25"/>
      <c r="D559" s="25"/>
      <c r="E559" s="25"/>
    </row>
    <row r="560" spans="1:5">
      <c r="A560" s="5" t="str">
        <f t="array" aca="1" ref="A560" ca="1">IF(ROWS($2:560)&lt;=COUNTA(SAISONS),INDEX(SAISONS,SMALL(IF(SAISONS&lt;&gt;"",ROW(INDIRECT("1:"&amp;ROWS(SAISONS)))),ROWS($2:560)),MOD(SMALL(IF(SAISONS&lt;&gt;"",ROW(INDIRECT("1:"&amp;ROWS(SAISONS)))*10^5+COLUMN(SAISONS)),ROWS($2:560)),10^5)-COLUMN(SAISONS)+1),"")</f>
        <v/>
      </c>
      <c r="B560" s="5" t="str">
        <f t="array" aca="1" ref="B560" ca="1">IF(INDEX($A:$A,MIN(IF(COMPILSAI&lt;&gt;"",IF(COUNTIF(B$1:B559,COMPILSAI)=0,ROW(COMPILSAI),ROWS(COMPILSAI)+ROW(COMPILSAI)))))=0,"",INDEX($A:$A,MIN(IF(COMPILSAI&lt;&gt;"",IF(COUNTIF(B$1:B559,COMPILSAI)=0,ROW(COMPILSAI),ROWS(COMPILSAI)+ROW(COMPILSAI))))))</f>
        <v/>
      </c>
      <c r="C560" s="25"/>
      <c r="D560" s="25"/>
      <c r="E560" s="25"/>
    </row>
    <row r="561" spans="1:5">
      <c r="A561" s="5" t="str">
        <f t="array" aca="1" ref="A561" ca="1">IF(ROWS($2:561)&lt;=COUNTA(SAISONS),INDEX(SAISONS,SMALL(IF(SAISONS&lt;&gt;"",ROW(INDIRECT("1:"&amp;ROWS(SAISONS)))),ROWS($2:561)),MOD(SMALL(IF(SAISONS&lt;&gt;"",ROW(INDIRECT("1:"&amp;ROWS(SAISONS)))*10^5+COLUMN(SAISONS)),ROWS($2:561)),10^5)-COLUMN(SAISONS)+1),"")</f>
        <v/>
      </c>
      <c r="B561" s="5" t="str">
        <f t="array" aca="1" ref="B561" ca="1">IF(INDEX($A:$A,MIN(IF(COMPILSAI&lt;&gt;"",IF(COUNTIF(B$1:B560,COMPILSAI)=0,ROW(COMPILSAI),ROWS(COMPILSAI)+ROW(COMPILSAI)))))=0,"",INDEX($A:$A,MIN(IF(COMPILSAI&lt;&gt;"",IF(COUNTIF(B$1:B560,COMPILSAI)=0,ROW(COMPILSAI),ROWS(COMPILSAI)+ROW(COMPILSAI))))))</f>
        <v/>
      </c>
      <c r="C561" s="25"/>
      <c r="D561" s="25"/>
      <c r="E561" s="25"/>
    </row>
    <row r="562" spans="1:5">
      <c r="A562" s="5" t="str">
        <f t="array" aca="1" ref="A562" ca="1">IF(ROWS($2:562)&lt;=COUNTA(SAISONS),INDEX(SAISONS,SMALL(IF(SAISONS&lt;&gt;"",ROW(INDIRECT("1:"&amp;ROWS(SAISONS)))),ROWS($2:562)),MOD(SMALL(IF(SAISONS&lt;&gt;"",ROW(INDIRECT("1:"&amp;ROWS(SAISONS)))*10^5+COLUMN(SAISONS)),ROWS($2:562)),10^5)-COLUMN(SAISONS)+1),"")</f>
        <v/>
      </c>
      <c r="B562" s="5" t="str">
        <f t="array" aca="1" ref="B562" ca="1">IF(INDEX($A:$A,MIN(IF(COMPILSAI&lt;&gt;"",IF(COUNTIF(B$1:B561,COMPILSAI)=0,ROW(COMPILSAI),ROWS(COMPILSAI)+ROW(COMPILSAI)))))=0,"",INDEX($A:$A,MIN(IF(COMPILSAI&lt;&gt;"",IF(COUNTIF(B$1:B561,COMPILSAI)=0,ROW(COMPILSAI),ROWS(COMPILSAI)+ROW(COMPILSAI))))))</f>
        <v/>
      </c>
      <c r="C562" s="25"/>
      <c r="D562" s="25"/>
      <c r="E562" s="25"/>
    </row>
    <row r="563" spans="1:5">
      <c r="A563" s="5" t="str">
        <f t="array" aca="1" ref="A563" ca="1">IF(ROWS($2:563)&lt;=COUNTA(SAISONS),INDEX(SAISONS,SMALL(IF(SAISONS&lt;&gt;"",ROW(INDIRECT("1:"&amp;ROWS(SAISONS)))),ROWS($2:563)),MOD(SMALL(IF(SAISONS&lt;&gt;"",ROW(INDIRECT("1:"&amp;ROWS(SAISONS)))*10^5+COLUMN(SAISONS)),ROWS($2:563)),10^5)-COLUMN(SAISONS)+1),"")</f>
        <v/>
      </c>
      <c r="B563" s="5" t="str">
        <f t="array" aca="1" ref="B563" ca="1">IF(INDEX($A:$A,MIN(IF(COMPILSAI&lt;&gt;"",IF(COUNTIF(B$1:B562,COMPILSAI)=0,ROW(COMPILSAI),ROWS(COMPILSAI)+ROW(COMPILSAI)))))=0,"",INDEX($A:$A,MIN(IF(COMPILSAI&lt;&gt;"",IF(COUNTIF(B$1:B562,COMPILSAI)=0,ROW(COMPILSAI),ROWS(COMPILSAI)+ROW(COMPILSAI))))))</f>
        <v/>
      </c>
      <c r="C563" s="25"/>
      <c r="D563" s="25"/>
      <c r="E563" s="25"/>
    </row>
    <row r="564" spans="1:5">
      <c r="A564" s="5" t="str">
        <f t="array" aca="1" ref="A564" ca="1">IF(ROWS($2:564)&lt;=COUNTA(SAISONS),INDEX(SAISONS,SMALL(IF(SAISONS&lt;&gt;"",ROW(INDIRECT("1:"&amp;ROWS(SAISONS)))),ROWS($2:564)),MOD(SMALL(IF(SAISONS&lt;&gt;"",ROW(INDIRECT("1:"&amp;ROWS(SAISONS)))*10^5+COLUMN(SAISONS)),ROWS($2:564)),10^5)-COLUMN(SAISONS)+1),"")</f>
        <v/>
      </c>
      <c r="B564" s="5" t="str">
        <f t="array" aca="1" ref="B564" ca="1">IF(INDEX($A:$A,MIN(IF(COMPILSAI&lt;&gt;"",IF(COUNTIF(B$1:B563,COMPILSAI)=0,ROW(COMPILSAI),ROWS(COMPILSAI)+ROW(COMPILSAI)))))=0,"",INDEX($A:$A,MIN(IF(COMPILSAI&lt;&gt;"",IF(COUNTIF(B$1:B563,COMPILSAI)=0,ROW(COMPILSAI),ROWS(COMPILSAI)+ROW(COMPILSAI))))))</f>
        <v/>
      </c>
      <c r="C564" s="25"/>
      <c r="D564" s="25"/>
      <c r="E564" s="25"/>
    </row>
    <row r="565" spans="1:5">
      <c r="A565" s="5" t="str">
        <f t="array" aca="1" ref="A565" ca="1">IF(ROWS($2:565)&lt;=COUNTA(SAISONS),INDEX(SAISONS,SMALL(IF(SAISONS&lt;&gt;"",ROW(INDIRECT("1:"&amp;ROWS(SAISONS)))),ROWS($2:565)),MOD(SMALL(IF(SAISONS&lt;&gt;"",ROW(INDIRECT("1:"&amp;ROWS(SAISONS)))*10^5+COLUMN(SAISONS)),ROWS($2:565)),10^5)-COLUMN(SAISONS)+1),"")</f>
        <v/>
      </c>
      <c r="B565" s="5" t="str">
        <f t="array" aca="1" ref="B565" ca="1">IF(INDEX($A:$A,MIN(IF(COMPILSAI&lt;&gt;"",IF(COUNTIF(B$1:B564,COMPILSAI)=0,ROW(COMPILSAI),ROWS(COMPILSAI)+ROW(COMPILSAI)))))=0,"",INDEX($A:$A,MIN(IF(COMPILSAI&lt;&gt;"",IF(COUNTIF(B$1:B564,COMPILSAI)=0,ROW(COMPILSAI),ROWS(COMPILSAI)+ROW(COMPILSAI))))))</f>
        <v/>
      </c>
      <c r="C565" s="25"/>
      <c r="D565" s="25"/>
      <c r="E565" s="25"/>
    </row>
    <row r="566" spans="1:5">
      <c r="A566" s="5" t="str">
        <f t="array" aca="1" ref="A566" ca="1">IF(ROWS($2:566)&lt;=COUNTA(SAISONS),INDEX(SAISONS,SMALL(IF(SAISONS&lt;&gt;"",ROW(INDIRECT("1:"&amp;ROWS(SAISONS)))),ROWS($2:566)),MOD(SMALL(IF(SAISONS&lt;&gt;"",ROW(INDIRECT("1:"&amp;ROWS(SAISONS)))*10^5+COLUMN(SAISONS)),ROWS($2:566)),10^5)-COLUMN(SAISONS)+1),"")</f>
        <v/>
      </c>
      <c r="B566" s="5" t="str">
        <f t="array" aca="1" ref="B566" ca="1">IF(INDEX($A:$A,MIN(IF(COMPILSAI&lt;&gt;"",IF(COUNTIF(B$1:B565,COMPILSAI)=0,ROW(COMPILSAI),ROWS(COMPILSAI)+ROW(COMPILSAI)))))=0,"",INDEX($A:$A,MIN(IF(COMPILSAI&lt;&gt;"",IF(COUNTIF(B$1:B565,COMPILSAI)=0,ROW(COMPILSAI),ROWS(COMPILSAI)+ROW(COMPILSAI))))))</f>
        <v/>
      </c>
      <c r="C566" s="25"/>
      <c r="D566" s="25"/>
      <c r="E566" s="25"/>
    </row>
    <row r="567" spans="1:5">
      <c r="A567" s="5" t="str">
        <f t="array" aca="1" ref="A567" ca="1">IF(ROWS($2:567)&lt;=COUNTA(SAISONS),INDEX(SAISONS,SMALL(IF(SAISONS&lt;&gt;"",ROW(INDIRECT("1:"&amp;ROWS(SAISONS)))),ROWS($2:567)),MOD(SMALL(IF(SAISONS&lt;&gt;"",ROW(INDIRECT("1:"&amp;ROWS(SAISONS)))*10^5+COLUMN(SAISONS)),ROWS($2:567)),10^5)-COLUMN(SAISONS)+1),"")</f>
        <v/>
      </c>
      <c r="B567" s="5" t="str">
        <f t="array" aca="1" ref="B567" ca="1">IF(INDEX($A:$A,MIN(IF(COMPILSAI&lt;&gt;"",IF(COUNTIF(B$1:B566,COMPILSAI)=0,ROW(COMPILSAI),ROWS(COMPILSAI)+ROW(COMPILSAI)))))=0,"",INDEX($A:$A,MIN(IF(COMPILSAI&lt;&gt;"",IF(COUNTIF(B$1:B566,COMPILSAI)=0,ROW(COMPILSAI),ROWS(COMPILSAI)+ROW(COMPILSAI))))))</f>
        <v/>
      </c>
      <c r="C567" s="25"/>
      <c r="D567" s="25"/>
      <c r="E567" s="25"/>
    </row>
    <row r="568" spans="1:5">
      <c r="A568" s="5" t="str">
        <f t="array" aca="1" ref="A568" ca="1">IF(ROWS($2:568)&lt;=COUNTA(SAISONS),INDEX(SAISONS,SMALL(IF(SAISONS&lt;&gt;"",ROW(INDIRECT("1:"&amp;ROWS(SAISONS)))),ROWS($2:568)),MOD(SMALL(IF(SAISONS&lt;&gt;"",ROW(INDIRECT("1:"&amp;ROWS(SAISONS)))*10^5+COLUMN(SAISONS)),ROWS($2:568)),10^5)-COLUMN(SAISONS)+1),"")</f>
        <v/>
      </c>
      <c r="B568" s="5" t="str">
        <f t="array" aca="1" ref="B568" ca="1">IF(INDEX($A:$A,MIN(IF(COMPILSAI&lt;&gt;"",IF(COUNTIF(B$1:B567,COMPILSAI)=0,ROW(COMPILSAI),ROWS(COMPILSAI)+ROW(COMPILSAI)))))=0,"",INDEX($A:$A,MIN(IF(COMPILSAI&lt;&gt;"",IF(COUNTIF(B$1:B567,COMPILSAI)=0,ROW(COMPILSAI),ROWS(COMPILSAI)+ROW(COMPILSAI))))))</f>
        <v/>
      </c>
      <c r="C568" s="25"/>
      <c r="D568" s="25"/>
      <c r="E568" s="25"/>
    </row>
    <row r="569" spans="1:5">
      <c r="A569" s="5" t="str">
        <f t="array" aca="1" ref="A569" ca="1">IF(ROWS($2:569)&lt;=COUNTA(SAISONS),INDEX(SAISONS,SMALL(IF(SAISONS&lt;&gt;"",ROW(INDIRECT("1:"&amp;ROWS(SAISONS)))),ROWS($2:569)),MOD(SMALL(IF(SAISONS&lt;&gt;"",ROW(INDIRECT("1:"&amp;ROWS(SAISONS)))*10^5+COLUMN(SAISONS)),ROWS($2:569)),10^5)-COLUMN(SAISONS)+1),"")</f>
        <v/>
      </c>
      <c r="B569" s="5" t="str">
        <f t="array" aca="1" ref="B569" ca="1">IF(INDEX($A:$A,MIN(IF(COMPILSAI&lt;&gt;"",IF(COUNTIF(B$1:B568,COMPILSAI)=0,ROW(COMPILSAI),ROWS(COMPILSAI)+ROW(COMPILSAI)))))=0,"",INDEX($A:$A,MIN(IF(COMPILSAI&lt;&gt;"",IF(COUNTIF(B$1:B568,COMPILSAI)=0,ROW(COMPILSAI),ROWS(COMPILSAI)+ROW(COMPILSAI))))))</f>
        <v/>
      </c>
      <c r="C569" s="25"/>
      <c r="D569" s="25"/>
      <c r="E569" s="25"/>
    </row>
    <row r="570" spans="1:5">
      <c r="A570" s="5" t="str">
        <f t="array" aca="1" ref="A570" ca="1">IF(ROWS($2:570)&lt;=COUNTA(SAISONS),INDEX(SAISONS,SMALL(IF(SAISONS&lt;&gt;"",ROW(INDIRECT("1:"&amp;ROWS(SAISONS)))),ROWS($2:570)),MOD(SMALL(IF(SAISONS&lt;&gt;"",ROW(INDIRECT("1:"&amp;ROWS(SAISONS)))*10^5+COLUMN(SAISONS)),ROWS($2:570)),10^5)-COLUMN(SAISONS)+1),"")</f>
        <v/>
      </c>
      <c r="B570" s="5" t="str">
        <f t="array" aca="1" ref="B570" ca="1">IF(INDEX($A:$A,MIN(IF(COMPILSAI&lt;&gt;"",IF(COUNTIF(B$1:B569,COMPILSAI)=0,ROW(COMPILSAI),ROWS(COMPILSAI)+ROW(COMPILSAI)))))=0,"",INDEX($A:$A,MIN(IF(COMPILSAI&lt;&gt;"",IF(COUNTIF(B$1:B569,COMPILSAI)=0,ROW(COMPILSAI),ROWS(COMPILSAI)+ROW(COMPILSAI))))))</f>
        <v/>
      </c>
      <c r="C570" s="25"/>
      <c r="D570" s="25"/>
      <c r="E570" s="25"/>
    </row>
    <row r="571" spans="1:5">
      <c r="A571" s="5" t="str">
        <f t="array" aca="1" ref="A571" ca="1">IF(ROWS($2:571)&lt;=COUNTA(SAISONS),INDEX(SAISONS,SMALL(IF(SAISONS&lt;&gt;"",ROW(INDIRECT("1:"&amp;ROWS(SAISONS)))),ROWS($2:571)),MOD(SMALL(IF(SAISONS&lt;&gt;"",ROW(INDIRECT("1:"&amp;ROWS(SAISONS)))*10^5+COLUMN(SAISONS)),ROWS($2:571)),10^5)-COLUMN(SAISONS)+1),"")</f>
        <v/>
      </c>
      <c r="B571" s="5" t="str">
        <f t="array" aca="1" ref="B571" ca="1">IF(INDEX($A:$A,MIN(IF(COMPILSAI&lt;&gt;"",IF(COUNTIF(B$1:B570,COMPILSAI)=0,ROW(COMPILSAI),ROWS(COMPILSAI)+ROW(COMPILSAI)))))=0,"",INDEX($A:$A,MIN(IF(COMPILSAI&lt;&gt;"",IF(COUNTIF(B$1:B570,COMPILSAI)=0,ROW(COMPILSAI),ROWS(COMPILSAI)+ROW(COMPILSAI))))))</f>
        <v/>
      </c>
      <c r="C571" s="25"/>
      <c r="D571" s="25"/>
      <c r="E571" s="25"/>
    </row>
    <row r="572" spans="1:5">
      <c r="A572" s="5" t="str">
        <f t="array" aca="1" ref="A572" ca="1">IF(ROWS($2:572)&lt;=COUNTA(SAISONS),INDEX(SAISONS,SMALL(IF(SAISONS&lt;&gt;"",ROW(INDIRECT("1:"&amp;ROWS(SAISONS)))),ROWS($2:572)),MOD(SMALL(IF(SAISONS&lt;&gt;"",ROW(INDIRECT("1:"&amp;ROWS(SAISONS)))*10^5+COLUMN(SAISONS)),ROWS($2:572)),10^5)-COLUMN(SAISONS)+1),"")</f>
        <v/>
      </c>
      <c r="B572" s="5" t="str">
        <f t="array" aca="1" ref="B572" ca="1">IF(INDEX($A:$A,MIN(IF(COMPILSAI&lt;&gt;"",IF(COUNTIF(B$1:B571,COMPILSAI)=0,ROW(COMPILSAI),ROWS(COMPILSAI)+ROW(COMPILSAI)))))=0,"",INDEX($A:$A,MIN(IF(COMPILSAI&lt;&gt;"",IF(COUNTIF(B$1:B571,COMPILSAI)=0,ROW(COMPILSAI),ROWS(COMPILSAI)+ROW(COMPILSAI))))))</f>
        <v/>
      </c>
      <c r="C572" s="25"/>
      <c r="D572" s="25"/>
      <c r="E572" s="25"/>
    </row>
    <row r="573" spans="1:5">
      <c r="A573" s="5" t="str">
        <f t="array" aca="1" ref="A573" ca="1">IF(ROWS($2:573)&lt;=COUNTA(SAISONS),INDEX(SAISONS,SMALL(IF(SAISONS&lt;&gt;"",ROW(INDIRECT("1:"&amp;ROWS(SAISONS)))),ROWS($2:573)),MOD(SMALL(IF(SAISONS&lt;&gt;"",ROW(INDIRECT("1:"&amp;ROWS(SAISONS)))*10^5+COLUMN(SAISONS)),ROWS($2:573)),10^5)-COLUMN(SAISONS)+1),"")</f>
        <v/>
      </c>
      <c r="B573" s="5" t="str">
        <f t="array" aca="1" ref="B573" ca="1">IF(INDEX($A:$A,MIN(IF(COMPILSAI&lt;&gt;"",IF(COUNTIF(B$1:B572,COMPILSAI)=0,ROW(COMPILSAI),ROWS(COMPILSAI)+ROW(COMPILSAI)))))=0,"",INDEX($A:$A,MIN(IF(COMPILSAI&lt;&gt;"",IF(COUNTIF(B$1:B572,COMPILSAI)=0,ROW(COMPILSAI),ROWS(COMPILSAI)+ROW(COMPILSAI))))))</f>
        <v/>
      </c>
      <c r="C573" s="25"/>
      <c r="D573" s="25"/>
      <c r="E573" s="25"/>
    </row>
    <row r="574" spans="1:5">
      <c r="A574" s="5" t="str">
        <f t="array" aca="1" ref="A574" ca="1">IF(ROWS($2:574)&lt;=COUNTA(SAISONS),INDEX(SAISONS,SMALL(IF(SAISONS&lt;&gt;"",ROW(INDIRECT("1:"&amp;ROWS(SAISONS)))),ROWS($2:574)),MOD(SMALL(IF(SAISONS&lt;&gt;"",ROW(INDIRECT("1:"&amp;ROWS(SAISONS)))*10^5+COLUMN(SAISONS)),ROWS($2:574)),10^5)-COLUMN(SAISONS)+1),"")</f>
        <v/>
      </c>
      <c r="B574" s="5" t="str">
        <f t="array" aca="1" ref="B574" ca="1">IF(INDEX($A:$A,MIN(IF(COMPILSAI&lt;&gt;"",IF(COUNTIF(B$1:B573,COMPILSAI)=0,ROW(COMPILSAI),ROWS(COMPILSAI)+ROW(COMPILSAI)))))=0,"",INDEX($A:$A,MIN(IF(COMPILSAI&lt;&gt;"",IF(COUNTIF(B$1:B573,COMPILSAI)=0,ROW(COMPILSAI),ROWS(COMPILSAI)+ROW(COMPILSAI))))))</f>
        <v/>
      </c>
      <c r="C574" s="25"/>
      <c r="D574" s="25"/>
      <c r="E574" s="25"/>
    </row>
    <row r="575" spans="1:5">
      <c r="A575" s="5" t="str">
        <f t="array" aca="1" ref="A575" ca="1">IF(ROWS($2:575)&lt;=COUNTA(SAISONS),INDEX(SAISONS,SMALL(IF(SAISONS&lt;&gt;"",ROW(INDIRECT("1:"&amp;ROWS(SAISONS)))),ROWS($2:575)),MOD(SMALL(IF(SAISONS&lt;&gt;"",ROW(INDIRECT("1:"&amp;ROWS(SAISONS)))*10^5+COLUMN(SAISONS)),ROWS($2:575)),10^5)-COLUMN(SAISONS)+1),"")</f>
        <v/>
      </c>
      <c r="B575" s="5" t="str">
        <f t="array" aca="1" ref="B575" ca="1">IF(INDEX($A:$A,MIN(IF(COMPILSAI&lt;&gt;"",IF(COUNTIF(B$1:B574,COMPILSAI)=0,ROW(COMPILSAI),ROWS(COMPILSAI)+ROW(COMPILSAI)))))=0,"",INDEX($A:$A,MIN(IF(COMPILSAI&lt;&gt;"",IF(COUNTIF(B$1:B574,COMPILSAI)=0,ROW(COMPILSAI),ROWS(COMPILSAI)+ROW(COMPILSAI))))))</f>
        <v/>
      </c>
      <c r="C575" s="25"/>
      <c r="D575" s="25"/>
      <c r="E575" s="25"/>
    </row>
    <row r="576" spans="1:5">
      <c r="A576" s="5" t="str">
        <f t="array" aca="1" ref="A576" ca="1">IF(ROWS($2:576)&lt;=COUNTA(SAISONS),INDEX(SAISONS,SMALL(IF(SAISONS&lt;&gt;"",ROW(INDIRECT("1:"&amp;ROWS(SAISONS)))),ROWS($2:576)),MOD(SMALL(IF(SAISONS&lt;&gt;"",ROW(INDIRECT("1:"&amp;ROWS(SAISONS)))*10^5+COLUMN(SAISONS)),ROWS($2:576)),10^5)-COLUMN(SAISONS)+1),"")</f>
        <v/>
      </c>
      <c r="B576" s="5" t="str">
        <f t="array" aca="1" ref="B576" ca="1">IF(INDEX($A:$A,MIN(IF(COMPILSAI&lt;&gt;"",IF(COUNTIF(B$1:B575,COMPILSAI)=0,ROW(COMPILSAI),ROWS(COMPILSAI)+ROW(COMPILSAI)))))=0,"",INDEX($A:$A,MIN(IF(COMPILSAI&lt;&gt;"",IF(COUNTIF(B$1:B575,COMPILSAI)=0,ROW(COMPILSAI),ROWS(COMPILSAI)+ROW(COMPILSAI))))))</f>
        <v/>
      </c>
      <c r="C576" s="25"/>
      <c r="D576" s="25"/>
      <c r="E576" s="25"/>
    </row>
    <row r="577" spans="1:5">
      <c r="A577" s="5" t="str">
        <f t="array" aca="1" ref="A577" ca="1">IF(ROWS($2:577)&lt;=COUNTA(SAISONS),INDEX(SAISONS,SMALL(IF(SAISONS&lt;&gt;"",ROW(INDIRECT("1:"&amp;ROWS(SAISONS)))),ROWS($2:577)),MOD(SMALL(IF(SAISONS&lt;&gt;"",ROW(INDIRECT("1:"&amp;ROWS(SAISONS)))*10^5+COLUMN(SAISONS)),ROWS($2:577)),10^5)-COLUMN(SAISONS)+1),"")</f>
        <v/>
      </c>
      <c r="B577" s="5" t="str">
        <f t="array" aca="1" ref="B577" ca="1">IF(INDEX($A:$A,MIN(IF(COMPILSAI&lt;&gt;"",IF(COUNTIF(B$1:B576,COMPILSAI)=0,ROW(COMPILSAI),ROWS(COMPILSAI)+ROW(COMPILSAI)))))=0,"",INDEX($A:$A,MIN(IF(COMPILSAI&lt;&gt;"",IF(COUNTIF(B$1:B576,COMPILSAI)=0,ROW(COMPILSAI),ROWS(COMPILSAI)+ROW(COMPILSAI))))))</f>
        <v/>
      </c>
      <c r="C577" s="25"/>
      <c r="D577" s="25"/>
      <c r="E577" s="25"/>
    </row>
    <row r="578" spans="1:5">
      <c r="A578" s="5" t="str">
        <f t="array" aca="1" ref="A578" ca="1">IF(ROWS($2:578)&lt;=COUNTA(SAISONS),INDEX(SAISONS,SMALL(IF(SAISONS&lt;&gt;"",ROW(INDIRECT("1:"&amp;ROWS(SAISONS)))),ROWS($2:578)),MOD(SMALL(IF(SAISONS&lt;&gt;"",ROW(INDIRECT("1:"&amp;ROWS(SAISONS)))*10^5+COLUMN(SAISONS)),ROWS($2:578)),10^5)-COLUMN(SAISONS)+1),"")</f>
        <v/>
      </c>
      <c r="B578" s="5" t="str">
        <f t="array" aca="1" ref="B578" ca="1">IF(INDEX($A:$A,MIN(IF(COMPILSAI&lt;&gt;"",IF(COUNTIF(B$1:B577,COMPILSAI)=0,ROW(COMPILSAI),ROWS(COMPILSAI)+ROW(COMPILSAI)))))=0,"",INDEX($A:$A,MIN(IF(COMPILSAI&lt;&gt;"",IF(COUNTIF(B$1:B577,COMPILSAI)=0,ROW(COMPILSAI),ROWS(COMPILSAI)+ROW(COMPILSAI))))))</f>
        <v/>
      </c>
      <c r="C578" s="25"/>
      <c r="D578" s="25"/>
      <c r="E578" s="25"/>
    </row>
    <row r="579" spans="1:5">
      <c r="A579" s="5" t="str">
        <f t="array" aca="1" ref="A579" ca="1">IF(ROWS($2:579)&lt;=COUNTA(SAISONS),INDEX(SAISONS,SMALL(IF(SAISONS&lt;&gt;"",ROW(INDIRECT("1:"&amp;ROWS(SAISONS)))),ROWS($2:579)),MOD(SMALL(IF(SAISONS&lt;&gt;"",ROW(INDIRECT("1:"&amp;ROWS(SAISONS)))*10^5+COLUMN(SAISONS)),ROWS($2:579)),10^5)-COLUMN(SAISONS)+1),"")</f>
        <v/>
      </c>
      <c r="B579" s="5" t="str">
        <f t="array" aca="1" ref="B579" ca="1">IF(INDEX($A:$A,MIN(IF(COMPILSAI&lt;&gt;"",IF(COUNTIF(B$1:B578,COMPILSAI)=0,ROW(COMPILSAI),ROWS(COMPILSAI)+ROW(COMPILSAI)))))=0,"",INDEX($A:$A,MIN(IF(COMPILSAI&lt;&gt;"",IF(COUNTIF(B$1:B578,COMPILSAI)=0,ROW(COMPILSAI),ROWS(COMPILSAI)+ROW(COMPILSAI))))))</f>
        <v/>
      </c>
      <c r="C579" s="25"/>
      <c r="D579" s="25"/>
      <c r="E579" s="25"/>
    </row>
    <row r="580" spans="1:5">
      <c r="A580" s="5" t="str">
        <f t="array" aca="1" ref="A580" ca="1">IF(ROWS($2:580)&lt;=COUNTA(SAISONS),INDEX(SAISONS,SMALL(IF(SAISONS&lt;&gt;"",ROW(INDIRECT("1:"&amp;ROWS(SAISONS)))),ROWS($2:580)),MOD(SMALL(IF(SAISONS&lt;&gt;"",ROW(INDIRECT("1:"&amp;ROWS(SAISONS)))*10^5+COLUMN(SAISONS)),ROWS($2:580)),10^5)-COLUMN(SAISONS)+1),"")</f>
        <v/>
      </c>
      <c r="B580" s="5" t="str">
        <f t="array" aca="1" ref="B580" ca="1">IF(INDEX($A:$A,MIN(IF(COMPILSAI&lt;&gt;"",IF(COUNTIF(B$1:B579,COMPILSAI)=0,ROW(COMPILSAI),ROWS(COMPILSAI)+ROW(COMPILSAI)))))=0,"",INDEX($A:$A,MIN(IF(COMPILSAI&lt;&gt;"",IF(COUNTIF(B$1:B579,COMPILSAI)=0,ROW(COMPILSAI),ROWS(COMPILSAI)+ROW(COMPILSAI))))))</f>
        <v/>
      </c>
      <c r="C580" s="25"/>
      <c r="D580" s="25"/>
      <c r="E580" s="25"/>
    </row>
    <row r="581" spans="1:5">
      <c r="A581" s="5" t="str">
        <f t="array" aca="1" ref="A581" ca="1">IF(ROWS($2:581)&lt;=COUNTA(SAISONS),INDEX(SAISONS,SMALL(IF(SAISONS&lt;&gt;"",ROW(INDIRECT("1:"&amp;ROWS(SAISONS)))),ROWS($2:581)),MOD(SMALL(IF(SAISONS&lt;&gt;"",ROW(INDIRECT("1:"&amp;ROWS(SAISONS)))*10^5+COLUMN(SAISONS)),ROWS($2:581)),10^5)-COLUMN(SAISONS)+1),"")</f>
        <v/>
      </c>
      <c r="B581" s="5" t="str">
        <f t="array" aca="1" ref="B581" ca="1">IF(INDEX($A:$A,MIN(IF(COMPILSAI&lt;&gt;"",IF(COUNTIF(B$1:B580,COMPILSAI)=0,ROW(COMPILSAI),ROWS(COMPILSAI)+ROW(COMPILSAI)))))=0,"",INDEX($A:$A,MIN(IF(COMPILSAI&lt;&gt;"",IF(COUNTIF(B$1:B580,COMPILSAI)=0,ROW(COMPILSAI),ROWS(COMPILSAI)+ROW(COMPILSAI))))))</f>
        <v/>
      </c>
      <c r="C581" s="25"/>
      <c r="D581" s="25"/>
      <c r="E581" s="25"/>
    </row>
    <row r="582" spans="1:5">
      <c r="A582" s="5" t="str">
        <f t="array" aca="1" ref="A582" ca="1">IF(ROWS($2:582)&lt;=COUNTA(SAISONS),INDEX(SAISONS,SMALL(IF(SAISONS&lt;&gt;"",ROW(INDIRECT("1:"&amp;ROWS(SAISONS)))),ROWS($2:582)),MOD(SMALL(IF(SAISONS&lt;&gt;"",ROW(INDIRECT("1:"&amp;ROWS(SAISONS)))*10^5+COLUMN(SAISONS)),ROWS($2:582)),10^5)-COLUMN(SAISONS)+1),"")</f>
        <v/>
      </c>
      <c r="B582" s="5" t="str">
        <f t="array" aca="1" ref="B582" ca="1">IF(INDEX($A:$A,MIN(IF(COMPILSAI&lt;&gt;"",IF(COUNTIF(B$1:B581,COMPILSAI)=0,ROW(COMPILSAI),ROWS(COMPILSAI)+ROW(COMPILSAI)))))=0,"",INDEX($A:$A,MIN(IF(COMPILSAI&lt;&gt;"",IF(COUNTIF(B$1:B581,COMPILSAI)=0,ROW(COMPILSAI),ROWS(COMPILSAI)+ROW(COMPILSAI))))))</f>
        <v/>
      </c>
      <c r="C582" s="25"/>
      <c r="D582" s="25"/>
      <c r="E582" s="25"/>
    </row>
    <row r="583" spans="1:5">
      <c r="A583" s="5" t="str">
        <f t="array" aca="1" ref="A583" ca="1">IF(ROWS($2:583)&lt;=COUNTA(SAISONS),INDEX(SAISONS,SMALL(IF(SAISONS&lt;&gt;"",ROW(INDIRECT("1:"&amp;ROWS(SAISONS)))),ROWS($2:583)),MOD(SMALL(IF(SAISONS&lt;&gt;"",ROW(INDIRECT("1:"&amp;ROWS(SAISONS)))*10^5+COLUMN(SAISONS)),ROWS($2:583)),10^5)-COLUMN(SAISONS)+1),"")</f>
        <v/>
      </c>
      <c r="B583" s="5" t="str">
        <f t="array" aca="1" ref="B583" ca="1">IF(INDEX($A:$A,MIN(IF(COMPILSAI&lt;&gt;"",IF(COUNTIF(B$1:B582,COMPILSAI)=0,ROW(COMPILSAI),ROWS(COMPILSAI)+ROW(COMPILSAI)))))=0,"",INDEX($A:$A,MIN(IF(COMPILSAI&lt;&gt;"",IF(COUNTIF(B$1:B582,COMPILSAI)=0,ROW(COMPILSAI),ROWS(COMPILSAI)+ROW(COMPILSAI))))))</f>
        <v/>
      </c>
      <c r="C583" s="25"/>
      <c r="D583" s="25"/>
      <c r="E583" s="25"/>
    </row>
    <row r="584" spans="1:5">
      <c r="A584" s="5" t="str">
        <f t="array" aca="1" ref="A584" ca="1">IF(ROWS($2:584)&lt;=COUNTA(SAISONS),INDEX(SAISONS,SMALL(IF(SAISONS&lt;&gt;"",ROW(INDIRECT("1:"&amp;ROWS(SAISONS)))),ROWS($2:584)),MOD(SMALL(IF(SAISONS&lt;&gt;"",ROW(INDIRECT("1:"&amp;ROWS(SAISONS)))*10^5+COLUMN(SAISONS)),ROWS($2:584)),10^5)-COLUMN(SAISONS)+1),"")</f>
        <v/>
      </c>
      <c r="B584" s="5" t="str">
        <f t="array" aca="1" ref="B584" ca="1">IF(INDEX($A:$A,MIN(IF(COMPILSAI&lt;&gt;"",IF(COUNTIF(B$1:B583,COMPILSAI)=0,ROW(COMPILSAI),ROWS(COMPILSAI)+ROW(COMPILSAI)))))=0,"",INDEX($A:$A,MIN(IF(COMPILSAI&lt;&gt;"",IF(COUNTIF(B$1:B583,COMPILSAI)=0,ROW(COMPILSAI),ROWS(COMPILSAI)+ROW(COMPILSAI))))))</f>
        <v/>
      </c>
      <c r="C584" s="25"/>
      <c r="D584" s="25"/>
      <c r="E584" s="25"/>
    </row>
    <row r="585" spans="1:5">
      <c r="A585" s="5" t="str">
        <f t="array" aca="1" ref="A585" ca="1">IF(ROWS($2:585)&lt;=COUNTA(SAISONS),INDEX(SAISONS,SMALL(IF(SAISONS&lt;&gt;"",ROW(INDIRECT("1:"&amp;ROWS(SAISONS)))),ROWS($2:585)),MOD(SMALL(IF(SAISONS&lt;&gt;"",ROW(INDIRECT("1:"&amp;ROWS(SAISONS)))*10^5+COLUMN(SAISONS)),ROWS($2:585)),10^5)-COLUMN(SAISONS)+1),"")</f>
        <v/>
      </c>
      <c r="B585" s="5" t="str">
        <f t="array" aca="1" ref="B585" ca="1">IF(INDEX($A:$A,MIN(IF(COMPILSAI&lt;&gt;"",IF(COUNTIF(B$1:B584,COMPILSAI)=0,ROW(COMPILSAI),ROWS(COMPILSAI)+ROW(COMPILSAI)))))=0,"",INDEX($A:$A,MIN(IF(COMPILSAI&lt;&gt;"",IF(COUNTIF(B$1:B584,COMPILSAI)=0,ROW(COMPILSAI),ROWS(COMPILSAI)+ROW(COMPILSAI))))))</f>
        <v/>
      </c>
      <c r="C585" s="25"/>
      <c r="D585" s="25"/>
      <c r="E585" s="25"/>
    </row>
    <row r="586" spans="1:5">
      <c r="A586" s="5" t="str">
        <f t="array" aca="1" ref="A586" ca="1">IF(ROWS($2:586)&lt;=COUNTA(SAISONS),INDEX(SAISONS,SMALL(IF(SAISONS&lt;&gt;"",ROW(INDIRECT("1:"&amp;ROWS(SAISONS)))),ROWS($2:586)),MOD(SMALL(IF(SAISONS&lt;&gt;"",ROW(INDIRECT("1:"&amp;ROWS(SAISONS)))*10^5+COLUMN(SAISONS)),ROWS($2:586)),10^5)-COLUMN(SAISONS)+1),"")</f>
        <v/>
      </c>
      <c r="B586" s="5" t="str">
        <f t="array" aca="1" ref="B586" ca="1">IF(INDEX($A:$A,MIN(IF(COMPILSAI&lt;&gt;"",IF(COUNTIF(B$1:B585,COMPILSAI)=0,ROW(COMPILSAI),ROWS(COMPILSAI)+ROW(COMPILSAI)))))=0,"",INDEX($A:$A,MIN(IF(COMPILSAI&lt;&gt;"",IF(COUNTIF(B$1:B585,COMPILSAI)=0,ROW(COMPILSAI),ROWS(COMPILSAI)+ROW(COMPILSAI))))))</f>
        <v/>
      </c>
      <c r="C586" s="25"/>
      <c r="D586" s="25"/>
      <c r="E586" s="25"/>
    </row>
    <row r="587" spans="1:5">
      <c r="A587" s="5" t="str">
        <f t="array" aca="1" ref="A587" ca="1">IF(ROWS($2:587)&lt;=COUNTA(SAISONS),INDEX(SAISONS,SMALL(IF(SAISONS&lt;&gt;"",ROW(INDIRECT("1:"&amp;ROWS(SAISONS)))),ROWS($2:587)),MOD(SMALL(IF(SAISONS&lt;&gt;"",ROW(INDIRECT("1:"&amp;ROWS(SAISONS)))*10^5+COLUMN(SAISONS)),ROWS($2:587)),10^5)-COLUMN(SAISONS)+1),"")</f>
        <v/>
      </c>
      <c r="B587" s="5" t="str">
        <f t="array" aca="1" ref="B587" ca="1">IF(INDEX($A:$A,MIN(IF(COMPILSAI&lt;&gt;"",IF(COUNTIF(B$1:B586,COMPILSAI)=0,ROW(COMPILSAI),ROWS(COMPILSAI)+ROW(COMPILSAI)))))=0,"",INDEX($A:$A,MIN(IF(COMPILSAI&lt;&gt;"",IF(COUNTIF(B$1:B586,COMPILSAI)=0,ROW(COMPILSAI),ROWS(COMPILSAI)+ROW(COMPILSAI))))))</f>
        <v/>
      </c>
      <c r="C587" s="25"/>
      <c r="D587" s="25"/>
      <c r="E587" s="25"/>
    </row>
    <row r="588" spans="1:5">
      <c r="A588" s="5" t="str">
        <f t="array" aca="1" ref="A588" ca="1">IF(ROWS($2:588)&lt;=COUNTA(SAISONS),INDEX(SAISONS,SMALL(IF(SAISONS&lt;&gt;"",ROW(INDIRECT("1:"&amp;ROWS(SAISONS)))),ROWS($2:588)),MOD(SMALL(IF(SAISONS&lt;&gt;"",ROW(INDIRECT("1:"&amp;ROWS(SAISONS)))*10^5+COLUMN(SAISONS)),ROWS($2:588)),10^5)-COLUMN(SAISONS)+1),"")</f>
        <v/>
      </c>
      <c r="B588" s="5" t="str">
        <f t="array" aca="1" ref="B588" ca="1">IF(INDEX($A:$A,MIN(IF(COMPILSAI&lt;&gt;"",IF(COUNTIF(B$1:B587,COMPILSAI)=0,ROW(COMPILSAI),ROWS(COMPILSAI)+ROW(COMPILSAI)))))=0,"",INDEX($A:$A,MIN(IF(COMPILSAI&lt;&gt;"",IF(COUNTIF(B$1:B587,COMPILSAI)=0,ROW(COMPILSAI),ROWS(COMPILSAI)+ROW(COMPILSAI))))))</f>
        <v/>
      </c>
      <c r="C588" s="25"/>
      <c r="D588" s="25"/>
      <c r="E588" s="25"/>
    </row>
    <row r="589" spans="1:5">
      <c r="A589" s="5" t="str">
        <f t="array" aca="1" ref="A589" ca="1">IF(ROWS($2:589)&lt;=COUNTA(SAISONS),INDEX(SAISONS,SMALL(IF(SAISONS&lt;&gt;"",ROW(INDIRECT("1:"&amp;ROWS(SAISONS)))),ROWS($2:589)),MOD(SMALL(IF(SAISONS&lt;&gt;"",ROW(INDIRECT("1:"&amp;ROWS(SAISONS)))*10^5+COLUMN(SAISONS)),ROWS($2:589)),10^5)-COLUMN(SAISONS)+1),"")</f>
        <v/>
      </c>
      <c r="B589" s="5" t="str">
        <f t="array" aca="1" ref="B589" ca="1">IF(INDEX($A:$A,MIN(IF(COMPILSAI&lt;&gt;"",IF(COUNTIF(B$1:B588,COMPILSAI)=0,ROW(COMPILSAI),ROWS(COMPILSAI)+ROW(COMPILSAI)))))=0,"",INDEX($A:$A,MIN(IF(COMPILSAI&lt;&gt;"",IF(COUNTIF(B$1:B588,COMPILSAI)=0,ROW(COMPILSAI),ROWS(COMPILSAI)+ROW(COMPILSAI))))))</f>
        <v/>
      </c>
      <c r="C589" s="25"/>
      <c r="D589" s="25"/>
      <c r="E589" s="25"/>
    </row>
    <row r="590" spans="1:5">
      <c r="A590" s="5" t="str">
        <f t="array" aca="1" ref="A590" ca="1">IF(ROWS($2:590)&lt;=COUNTA(SAISONS),INDEX(SAISONS,SMALL(IF(SAISONS&lt;&gt;"",ROW(INDIRECT("1:"&amp;ROWS(SAISONS)))),ROWS($2:590)),MOD(SMALL(IF(SAISONS&lt;&gt;"",ROW(INDIRECT("1:"&amp;ROWS(SAISONS)))*10^5+COLUMN(SAISONS)),ROWS($2:590)),10^5)-COLUMN(SAISONS)+1),"")</f>
        <v/>
      </c>
      <c r="B590" s="5" t="str">
        <f t="array" aca="1" ref="B590" ca="1">IF(INDEX($A:$A,MIN(IF(COMPILSAI&lt;&gt;"",IF(COUNTIF(B$1:B589,COMPILSAI)=0,ROW(COMPILSAI),ROWS(COMPILSAI)+ROW(COMPILSAI)))))=0,"",INDEX($A:$A,MIN(IF(COMPILSAI&lt;&gt;"",IF(COUNTIF(B$1:B589,COMPILSAI)=0,ROW(COMPILSAI),ROWS(COMPILSAI)+ROW(COMPILSAI))))))</f>
        <v/>
      </c>
      <c r="C590" s="25"/>
      <c r="D590" s="25"/>
      <c r="E590" s="25"/>
    </row>
    <row r="591" spans="1:5">
      <c r="A591" s="5" t="str">
        <f t="array" aca="1" ref="A591" ca="1">IF(ROWS($2:591)&lt;=COUNTA(SAISONS),INDEX(SAISONS,SMALL(IF(SAISONS&lt;&gt;"",ROW(INDIRECT("1:"&amp;ROWS(SAISONS)))),ROWS($2:591)),MOD(SMALL(IF(SAISONS&lt;&gt;"",ROW(INDIRECT("1:"&amp;ROWS(SAISONS)))*10^5+COLUMN(SAISONS)),ROWS($2:591)),10^5)-COLUMN(SAISONS)+1),"")</f>
        <v/>
      </c>
      <c r="B591" s="5" t="str">
        <f t="array" aca="1" ref="B591" ca="1">IF(INDEX($A:$A,MIN(IF(COMPILSAI&lt;&gt;"",IF(COUNTIF(B$1:B590,COMPILSAI)=0,ROW(COMPILSAI),ROWS(COMPILSAI)+ROW(COMPILSAI)))))=0,"",INDEX($A:$A,MIN(IF(COMPILSAI&lt;&gt;"",IF(COUNTIF(B$1:B590,COMPILSAI)=0,ROW(COMPILSAI),ROWS(COMPILSAI)+ROW(COMPILSAI))))))</f>
        <v/>
      </c>
      <c r="C591" s="25"/>
      <c r="D591" s="25"/>
      <c r="E591" s="25"/>
    </row>
    <row r="592" spans="1:5">
      <c r="A592" s="5" t="str">
        <f t="array" aca="1" ref="A592" ca="1">IF(ROWS($2:592)&lt;=COUNTA(SAISONS),INDEX(SAISONS,SMALL(IF(SAISONS&lt;&gt;"",ROW(INDIRECT("1:"&amp;ROWS(SAISONS)))),ROWS($2:592)),MOD(SMALL(IF(SAISONS&lt;&gt;"",ROW(INDIRECT("1:"&amp;ROWS(SAISONS)))*10^5+COLUMN(SAISONS)),ROWS($2:592)),10^5)-COLUMN(SAISONS)+1),"")</f>
        <v/>
      </c>
      <c r="B592" s="5" t="str">
        <f t="array" aca="1" ref="B592" ca="1">IF(INDEX($A:$A,MIN(IF(COMPILSAI&lt;&gt;"",IF(COUNTIF(B$1:B591,COMPILSAI)=0,ROW(COMPILSAI),ROWS(COMPILSAI)+ROW(COMPILSAI)))))=0,"",INDEX($A:$A,MIN(IF(COMPILSAI&lt;&gt;"",IF(COUNTIF(B$1:B591,COMPILSAI)=0,ROW(COMPILSAI),ROWS(COMPILSAI)+ROW(COMPILSAI))))))</f>
        <v/>
      </c>
      <c r="C592" s="25"/>
      <c r="D592" s="25"/>
      <c r="E592" s="25"/>
    </row>
    <row r="593" spans="1:5">
      <c r="A593" s="5" t="str">
        <f t="array" aca="1" ref="A593" ca="1">IF(ROWS($2:593)&lt;=COUNTA(SAISONS),INDEX(SAISONS,SMALL(IF(SAISONS&lt;&gt;"",ROW(INDIRECT("1:"&amp;ROWS(SAISONS)))),ROWS($2:593)),MOD(SMALL(IF(SAISONS&lt;&gt;"",ROW(INDIRECT("1:"&amp;ROWS(SAISONS)))*10^5+COLUMN(SAISONS)),ROWS($2:593)),10^5)-COLUMN(SAISONS)+1),"")</f>
        <v/>
      </c>
      <c r="B593" s="5" t="str">
        <f t="array" aca="1" ref="B593" ca="1">IF(INDEX($A:$A,MIN(IF(COMPILSAI&lt;&gt;"",IF(COUNTIF(B$1:B592,COMPILSAI)=0,ROW(COMPILSAI),ROWS(COMPILSAI)+ROW(COMPILSAI)))))=0,"",INDEX($A:$A,MIN(IF(COMPILSAI&lt;&gt;"",IF(COUNTIF(B$1:B592,COMPILSAI)=0,ROW(COMPILSAI),ROWS(COMPILSAI)+ROW(COMPILSAI))))))</f>
        <v/>
      </c>
      <c r="C593" s="25"/>
      <c r="D593" s="25"/>
      <c r="E593" s="25"/>
    </row>
    <row r="594" spans="1:5">
      <c r="A594" s="5" t="str">
        <f t="array" aca="1" ref="A594" ca="1">IF(ROWS($2:594)&lt;=COUNTA(SAISONS),INDEX(SAISONS,SMALL(IF(SAISONS&lt;&gt;"",ROW(INDIRECT("1:"&amp;ROWS(SAISONS)))),ROWS($2:594)),MOD(SMALL(IF(SAISONS&lt;&gt;"",ROW(INDIRECT("1:"&amp;ROWS(SAISONS)))*10^5+COLUMN(SAISONS)),ROWS($2:594)),10^5)-COLUMN(SAISONS)+1),"")</f>
        <v/>
      </c>
      <c r="B594" s="5" t="str">
        <f t="array" aca="1" ref="B594" ca="1">IF(INDEX($A:$A,MIN(IF(COMPILSAI&lt;&gt;"",IF(COUNTIF(B$1:B593,COMPILSAI)=0,ROW(COMPILSAI),ROWS(COMPILSAI)+ROW(COMPILSAI)))))=0,"",INDEX($A:$A,MIN(IF(COMPILSAI&lt;&gt;"",IF(COUNTIF(B$1:B593,COMPILSAI)=0,ROW(COMPILSAI),ROWS(COMPILSAI)+ROW(COMPILSAI))))))</f>
        <v/>
      </c>
      <c r="C594" s="25"/>
      <c r="D594" s="25"/>
      <c r="E594" s="25"/>
    </row>
    <row r="595" spans="1:5">
      <c r="A595" s="5" t="str">
        <f t="array" aca="1" ref="A595" ca="1">IF(ROWS($2:595)&lt;=COUNTA(SAISONS),INDEX(SAISONS,SMALL(IF(SAISONS&lt;&gt;"",ROW(INDIRECT("1:"&amp;ROWS(SAISONS)))),ROWS($2:595)),MOD(SMALL(IF(SAISONS&lt;&gt;"",ROW(INDIRECT("1:"&amp;ROWS(SAISONS)))*10^5+COLUMN(SAISONS)),ROWS($2:595)),10^5)-COLUMN(SAISONS)+1),"")</f>
        <v/>
      </c>
      <c r="B595" s="5" t="str">
        <f t="array" aca="1" ref="B595" ca="1">IF(INDEX($A:$A,MIN(IF(COMPILSAI&lt;&gt;"",IF(COUNTIF(B$1:B594,COMPILSAI)=0,ROW(COMPILSAI),ROWS(COMPILSAI)+ROW(COMPILSAI)))))=0,"",INDEX($A:$A,MIN(IF(COMPILSAI&lt;&gt;"",IF(COUNTIF(B$1:B594,COMPILSAI)=0,ROW(COMPILSAI),ROWS(COMPILSAI)+ROW(COMPILSAI))))))</f>
        <v/>
      </c>
      <c r="C595" s="25"/>
      <c r="D595" s="25"/>
      <c r="E595" s="25"/>
    </row>
    <row r="596" spans="1:5">
      <c r="A596" s="5" t="str">
        <f t="array" aca="1" ref="A596" ca="1">IF(ROWS($2:596)&lt;=COUNTA(SAISONS),INDEX(SAISONS,SMALL(IF(SAISONS&lt;&gt;"",ROW(INDIRECT("1:"&amp;ROWS(SAISONS)))),ROWS($2:596)),MOD(SMALL(IF(SAISONS&lt;&gt;"",ROW(INDIRECT("1:"&amp;ROWS(SAISONS)))*10^5+COLUMN(SAISONS)),ROWS($2:596)),10^5)-COLUMN(SAISONS)+1),"")</f>
        <v/>
      </c>
      <c r="B596" s="5" t="str">
        <f t="array" aca="1" ref="B596" ca="1">IF(INDEX($A:$A,MIN(IF(COMPILSAI&lt;&gt;"",IF(COUNTIF(B$1:B595,COMPILSAI)=0,ROW(COMPILSAI),ROWS(COMPILSAI)+ROW(COMPILSAI)))))=0,"",INDEX($A:$A,MIN(IF(COMPILSAI&lt;&gt;"",IF(COUNTIF(B$1:B595,COMPILSAI)=0,ROW(COMPILSAI),ROWS(COMPILSAI)+ROW(COMPILSAI))))))</f>
        <v/>
      </c>
      <c r="C596" s="25"/>
      <c r="D596" s="25"/>
      <c r="E596" s="25"/>
    </row>
    <row r="597" spans="1:5">
      <c r="A597" s="5" t="str">
        <f t="array" aca="1" ref="A597" ca="1">IF(ROWS($2:597)&lt;=COUNTA(SAISONS),INDEX(SAISONS,SMALL(IF(SAISONS&lt;&gt;"",ROW(INDIRECT("1:"&amp;ROWS(SAISONS)))),ROWS($2:597)),MOD(SMALL(IF(SAISONS&lt;&gt;"",ROW(INDIRECT("1:"&amp;ROWS(SAISONS)))*10^5+COLUMN(SAISONS)),ROWS($2:597)),10^5)-COLUMN(SAISONS)+1),"")</f>
        <v/>
      </c>
      <c r="B597" s="5" t="str">
        <f t="array" aca="1" ref="B597" ca="1">IF(INDEX($A:$A,MIN(IF(COMPILSAI&lt;&gt;"",IF(COUNTIF(B$1:B596,COMPILSAI)=0,ROW(COMPILSAI),ROWS(COMPILSAI)+ROW(COMPILSAI)))))=0,"",INDEX($A:$A,MIN(IF(COMPILSAI&lt;&gt;"",IF(COUNTIF(B$1:B596,COMPILSAI)=0,ROW(COMPILSAI),ROWS(COMPILSAI)+ROW(COMPILSAI))))))</f>
        <v/>
      </c>
      <c r="C597" s="25"/>
      <c r="D597" s="25"/>
      <c r="E597" s="25"/>
    </row>
    <row r="598" spans="1:5">
      <c r="A598" s="5" t="str">
        <f t="array" aca="1" ref="A598" ca="1">IF(ROWS($2:598)&lt;=COUNTA(SAISONS),INDEX(SAISONS,SMALL(IF(SAISONS&lt;&gt;"",ROW(INDIRECT("1:"&amp;ROWS(SAISONS)))),ROWS($2:598)),MOD(SMALL(IF(SAISONS&lt;&gt;"",ROW(INDIRECT("1:"&amp;ROWS(SAISONS)))*10^5+COLUMN(SAISONS)),ROWS($2:598)),10^5)-COLUMN(SAISONS)+1),"")</f>
        <v/>
      </c>
      <c r="B598" s="5" t="str">
        <f t="array" aca="1" ref="B598" ca="1">IF(INDEX($A:$A,MIN(IF(COMPILSAI&lt;&gt;"",IF(COUNTIF(B$1:B597,COMPILSAI)=0,ROW(COMPILSAI),ROWS(COMPILSAI)+ROW(COMPILSAI)))))=0,"",INDEX($A:$A,MIN(IF(COMPILSAI&lt;&gt;"",IF(COUNTIF(B$1:B597,COMPILSAI)=0,ROW(COMPILSAI),ROWS(COMPILSAI)+ROW(COMPILSAI))))))</f>
        <v/>
      </c>
      <c r="C598" s="25"/>
      <c r="D598" s="25"/>
      <c r="E598" s="25"/>
    </row>
    <row r="599" spans="1:5">
      <c r="A599" s="5" t="str">
        <f t="array" aca="1" ref="A599" ca="1">IF(ROWS($2:599)&lt;=COUNTA(SAISONS),INDEX(SAISONS,SMALL(IF(SAISONS&lt;&gt;"",ROW(INDIRECT("1:"&amp;ROWS(SAISONS)))),ROWS($2:599)),MOD(SMALL(IF(SAISONS&lt;&gt;"",ROW(INDIRECT("1:"&amp;ROWS(SAISONS)))*10^5+COLUMN(SAISONS)),ROWS($2:599)),10^5)-COLUMN(SAISONS)+1),"")</f>
        <v/>
      </c>
      <c r="B599" s="5" t="str">
        <f t="array" aca="1" ref="B599" ca="1">IF(INDEX($A:$A,MIN(IF(COMPILSAI&lt;&gt;"",IF(COUNTIF(B$1:B598,COMPILSAI)=0,ROW(COMPILSAI),ROWS(COMPILSAI)+ROW(COMPILSAI)))))=0,"",INDEX($A:$A,MIN(IF(COMPILSAI&lt;&gt;"",IF(COUNTIF(B$1:B598,COMPILSAI)=0,ROW(COMPILSAI),ROWS(COMPILSAI)+ROW(COMPILSAI))))))</f>
        <v/>
      </c>
      <c r="C599" s="25"/>
      <c r="D599" s="25"/>
      <c r="E599" s="25"/>
    </row>
    <row r="600" spans="1:5">
      <c r="A600" s="5" t="str">
        <f t="array" aca="1" ref="A600" ca="1">IF(ROWS($2:600)&lt;=COUNTA(SAISONS),INDEX(SAISONS,SMALL(IF(SAISONS&lt;&gt;"",ROW(INDIRECT("1:"&amp;ROWS(SAISONS)))),ROWS($2:600)),MOD(SMALL(IF(SAISONS&lt;&gt;"",ROW(INDIRECT("1:"&amp;ROWS(SAISONS)))*10^5+COLUMN(SAISONS)),ROWS($2:600)),10^5)-COLUMN(SAISONS)+1),"")</f>
        <v/>
      </c>
      <c r="B600" s="5" t="str">
        <f t="array" aca="1" ref="B600" ca="1">IF(INDEX($A:$A,MIN(IF(COMPILSAI&lt;&gt;"",IF(COUNTIF(B$1:B599,COMPILSAI)=0,ROW(COMPILSAI),ROWS(COMPILSAI)+ROW(COMPILSAI)))))=0,"",INDEX($A:$A,MIN(IF(COMPILSAI&lt;&gt;"",IF(COUNTIF(B$1:B599,COMPILSAI)=0,ROW(COMPILSAI),ROWS(COMPILSAI)+ROW(COMPILSAI))))))</f>
        <v/>
      </c>
      <c r="C600" s="25"/>
      <c r="D600" s="25"/>
      <c r="E600" s="25"/>
    </row>
    <row r="601" spans="1:5">
      <c r="A601" s="5" t="str">
        <f t="array" aca="1" ref="A601" ca="1">IF(ROWS($2:601)&lt;=COUNTA(SAISONS),INDEX(SAISONS,SMALL(IF(SAISONS&lt;&gt;"",ROW(INDIRECT("1:"&amp;ROWS(SAISONS)))),ROWS($2:601)),MOD(SMALL(IF(SAISONS&lt;&gt;"",ROW(INDIRECT("1:"&amp;ROWS(SAISONS)))*10^5+COLUMN(SAISONS)),ROWS($2:601)),10^5)-COLUMN(SAISONS)+1),"")</f>
        <v/>
      </c>
      <c r="B601" s="5" t="str">
        <f t="array" aca="1" ref="B601" ca="1">IF(INDEX($A:$A,MIN(IF(COMPILSAI&lt;&gt;"",IF(COUNTIF(B$1:B600,COMPILSAI)=0,ROW(COMPILSAI),ROWS(COMPILSAI)+ROW(COMPILSAI)))))=0,"",INDEX($A:$A,MIN(IF(COMPILSAI&lt;&gt;"",IF(COUNTIF(B$1:B600,COMPILSAI)=0,ROW(COMPILSAI),ROWS(COMPILSAI)+ROW(COMPILSAI))))))</f>
        <v/>
      </c>
      <c r="C601" s="25"/>
      <c r="D601" s="25"/>
      <c r="E601" s="25"/>
    </row>
    <row r="602" spans="1:5">
      <c r="A602" s="5" t="str">
        <f t="array" aca="1" ref="A602" ca="1">IF(ROWS($2:602)&lt;=COUNTA(SAISONS),INDEX(SAISONS,SMALL(IF(SAISONS&lt;&gt;"",ROW(INDIRECT("1:"&amp;ROWS(SAISONS)))),ROWS($2:602)),MOD(SMALL(IF(SAISONS&lt;&gt;"",ROW(INDIRECT("1:"&amp;ROWS(SAISONS)))*10^5+COLUMN(SAISONS)),ROWS($2:602)),10^5)-COLUMN(SAISONS)+1),"")</f>
        <v/>
      </c>
      <c r="B602" s="5" t="str">
        <f t="array" aca="1" ref="B602" ca="1">IF(INDEX($A:$A,MIN(IF(COMPILSAI&lt;&gt;"",IF(COUNTIF(B$1:B601,COMPILSAI)=0,ROW(COMPILSAI),ROWS(COMPILSAI)+ROW(COMPILSAI)))))=0,"",INDEX($A:$A,MIN(IF(COMPILSAI&lt;&gt;"",IF(COUNTIF(B$1:B601,COMPILSAI)=0,ROW(COMPILSAI),ROWS(COMPILSAI)+ROW(COMPILSAI))))))</f>
        <v/>
      </c>
      <c r="C602" s="25"/>
      <c r="D602" s="25"/>
      <c r="E602" s="25"/>
    </row>
    <row r="603" spans="1:5">
      <c r="A603" s="5" t="str">
        <f t="array" aca="1" ref="A603" ca="1">IF(ROWS($2:603)&lt;=COUNTA(SAISONS),INDEX(SAISONS,SMALL(IF(SAISONS&lt;&gt;"",ROW(INDIRECT("1:"&amp;ROWS(SAISONS)))),ROWS($2:603)),MOD(SMALL(IF(SAISONS&lt;&gt;"",ROW(INDIRECT("1:"&amp;ROWS(SAISONS)))*10^5+COLUMN(SAISONS)),ROWS($2:603)),10^5)-COLUMN(SAISONS)+1),"")</f>
        <v/>
      </c>
      <c r="B603" s="5" t="str">
        <f t="array" aca="1" ref="B603" ca="1">IF(INDEX($A:$A,MIN(IF(COMPILSAI&lt;&gt;"",IF(COUNTIF(B$1:B602,COMPILSAI)=0,ROW(COMPILSAI),ROWS(COMPILSAI)+ROW(COMPILSAI)))))=0,"",INDEX($A:$A,MIN(IF(COMPILSAI&lt;&gt;"",IF(COUNTIF(B$1:B602,COMPILSAI)=0,ROW(COMPILSAI),ROWS(COMPILSAI)+ROW(COMPILSAI))))))</f>
        <v/>
      </c>
      <c r="C603" s="25"/>
      <c r="D603" s="25"/>
      <c r="E603" s="25"/>
    </row>
    <row r="604" spans="1:5">
      <c r="A604" s="5" t="str">
        <f t="array" aca="1" ref="A604" ca="1">IF(ROWS($2:604)&lt;=COUNTA(SAISONS),INDEX(SAISONS,SMALL(IF(SAISONS&lt;&gt;"",ROW(INDIRECT("1:"&amp;ROWS(SAISONS)))),ROWS($2:604)),MOD(SMALL(IF(SAISONS&lt;&gt;"",ROW(INDIRECT("1:"&amp;ROWS(SAISONS)))*10^5+COLUMN(SAISONS)),ROWS($2:604)),10^5)-COLUMN(SAISONS)+1),"")</f>
        <v/>
      </c>
      <c r="B604" s="5" t="str">
        <f t="array" aca="1" ref="B604" ca="1">IF(INDEX($A:$A,MIN(IF(COMPILSAI&lt;&gt;"",IF(COUNTIF(B$1:B603,COMPILSAI)=0,ROW(COMPILSAI),ROWS(COMPILSAI)+ROW(COMPILSAI)))))=0,"",INDEX($A:$A,MIN(IF(COMPILSAI&lt;&gt;"",IF(COUNTIF(B$1:B603,COMPILSAI)=0,ROW(COMPILSAI),ROWS(COMPILSAI)+ROW(COMPILSAI))))))</f>
        <v/>
      </c>
      <c r="C604" s="25"/>
      <c r="D604" s="25"/>
      <c r="E604" s="25"/>
    </row>
    <row r="605" spans="1:5">
      <c r="A605" s="5" t="str">
        <f t="array" aca="1" ref="A605" ca="1">IF(ROWS($2:605)&lt;=COUNTA(SAISONS),INDEX(SAISONS,SMALL(IF(SAISONS&lt;&gt;"",ROW(INDIRECT("1:"&amp;ROWS(SAISONS)))),ROWS($2:605)),MOD(SMALL(IF(SAISONS&lt;&gt;"",ROW(INDIRECT("1:"&amp;ROWS(SAISONS)))*10^5+COLUMN(SAISONS)),ROWS($2:605)),10^5)-COLUMN(SAISONS)+1),"")</f>
        <v/>
      </c>
      <c r="B605" s="5" t="str">
        <f t="array" aca="1" ref="B605" ca="1">IF(INDEX($A:$A,MIN(IF(COMPILSAI&lt;&gt;"",IF(COUNTIF(B$1:B604,COMPILSAI)=0,ROW(COMPILSAI),ROWS(COMPILSAI)+ROW(COMPILSAI)))))=0,"",INDEX($A:$A,MIN(IF(COMPILSAI&lt;&gt;"",IF(COUNTIF(B$1:B604,COMPILSAI)=0,ROW(COMPILSAI),ROWS(COMPILSAI)+ROW(COMPILSAI))))))</f>
        <v/>
      </c>
      <c r="C605" s="25"/>
      <c r="D605" s="25"/>
      <c r="E605" s="25"/>
    </row>
    <row r="606" spans="1:5">
      <c r="A606" s="5" t="str">
        <f t="array" aca="1" ref="A606" ca="1">IF(ROWS($2:606)&lt;=COUNTA(SAISONS),INDEX(SAISONS,SMALL(IF(SAISONS&lt;&gt;"",ROW(INDIRECT("1:"&amp;ROWS(SAISONS)))),ROWS($2:606)),MOD(SMALL(IF(SAISONS&lt;&gt;"",ROW(INDIRECT("1:"&amp;ROWS(SAISONS)))*10^5+COLUMN(SAISONS)),ROWS($2:606)),10^5)-COLUMN(SAISONS)+1),"")</f>
        <v/>
      </c>
      <c r="B606" s="5" t="str">
        <f t="array" aca="1" ref="B606" ca="1">IF(INDEX($A:$A,MIN(IF(COMPILSAI&lt;&gt;"",IF(COUNTIF(B$1:B605,COMPILSAI)=0,ROW(COMPILSAI),ROWS(COMPILSAI)+ROW(COMPILSAI)))))=0,"",INDEX($A:$A,MIN(IF(COMPILSAI&lt;&gt;"",IF(COUNTIF(B$1:B605,COMPILSAI)=0,ROW(COMPILSAI),ROWS(COMPILSAI)+ROW(COMPILSAI))))))</f>
        <v/>
      </c>
      <c r="C606" s="25"/>
      <c r="D606" s="25"/>
      <c r="E606" s="25"/>
    </row>
    <row r="607" spans="1:5">
      <c r="A607" s="5" t="str">
        <f t="array" aca="1" ref="A607" ca="1">IF(ROWS($2:607)&lt;=COUNTA(SAISONS),INDEX(SAISONS,SMALL(IF(SAISONS&lt;&gt;"",ROW(INDIRECT("1:"&amp;ROWS(SAISONS)))),ROWS($2:607)),MOD(SMALL(IF(SAISONS&lt;&gt;"",ROW(INDIRECT("1:"&amp;ROWS(SAISONS)))*10^5+COLUMN(SAISONS)),ROWS($2:607)),10^5)-COLUMN(SAISONS)+1),"")</f>
        <v/>
      </c>
      <c r="B607" s="5" t="str">
        <f t="array" aca="1" ref="B607" ca="1">IF(INDEX($A:$A,MIN(IF(COMPILSAI&lt;&gt;"",IF(COUNTIF(B$1:B606,COMPILSAI)=0,ROW(COMPILSAI),ROWS(COMPILSAI)+ROW(COMPILSAI)))))=0,"",INDEX($A:$A,MIN(IF(COMPILSAI&lt;&gt;"",IF(COUNTIF(B$1:B606,COMPILSAI)=0,ROW(COMPILSAI),ROWS(COMPILSAI)+ROW(COMPILSAI))))))</f>
        <v/>
      </c>
      <c r="C607" s="25"/>
      <c r="D607" s="25"/>
      <c r="E607" s="25"/>
    </row>
    <row r="608" spans="1:5">
      <c r="A608" s="5" t="str">
        <f t="array" aca="1" ref="A608" ca="1">IF(ROWS($2:608)&lt;=COUNTA(SAISONS),INDEX(SAISONS,SMALL(IF(SAISONS&lt;&gt;"",ROW(INDIRECT("1:"&amp;ROWS(SAISONS)))),ROWS($2:608)),MOD(SMALL(IF(SAISONS&lt;&gt;"",ROW(INDIRECT("1:"&amp;ROWS(SAISONS)))*10^5+COLUMN(SAISONS)),ROWS($2:608)),10^5)-COLUMN(SAISONS)+1),"")</f>
        <v/>
      </c>
      <c r="B608" s="5" t="str">
        <f t="array" aca="1" ref="B608" ca="1">IF(INDEX($A:$A,MIN(IF(COMPILSAI&lt;&gt;"",IF(COUNTIF(B$1:B607,COMPILSAI)=0,ROW(COMPILSAI),ROWS(COMPILSAI)+ROW(COMPILSAI)))))=0,"",INDEX($A:$A,MIN(IF(COMPILSAI&lt;&gt;"",IF(COUNTIF(B$1:B607,COMPILSAI)=0,ROW(COMPILSAI),ROWS(COMPILSAI)+ROW(COMPILSAI))))))</f>
        <v/>
      </c>
      <c r="C608" s="25"/>
      <c r="D608" s="25"/>
      <c r="E608" s="25"/>
    </row>
    <row r="609" spans="1:5">
      <c r="A609" s="5" t="str">
        <f t="array" aca="1" ref="A609" ca="1">IF(ROWS($2:609)&lt;=COUNTA(SAISONS),INDEX(SAISONS,SMALL(IF(SAISONS&lt;&gt;"",ROW(INDIRECT("1:"&amp;ROWS(SAISONS)))),ROWS($2:609)),MOD(SMALL(IF(SAISONS&lt;&gt;"",ROW(INDIRECT("1:"&amp;ROWS(SAISONS)))*10^5+COLUMN(SAISONS)),ROWS($2:609)),10^5)-COLUMN(SAISONS)+1),"")</f>
        <v/>
      </c>
      <c r="B609" s="5" t="str">
        <f t="array" aca="1" ref="B609" ca="1">IF(INDEX($A:$A,MIN(IF(COMPILSAI&lt;&gt;"",IF(COUNTIF(B$1:B608,COMPILSAI)=0,ROW(COMPILSAI),ROWS(COMPILSAI)+ROW(COMPILSAI)))))=0,"",INDEX($A:$A,MIN(IF(COMPILSAI&lt;&gt;"",IF(COUNTIF(B$1:B608,COMPILSAI)=0,ROW(COMPILSAI),ROWS(COMPILSAI)+ROW(COMPILSAI))))))</f>
        <v/>
      </c>
      <c r="C609" s="25"/>
      <c r="D609" s="25"/>
      <c r="E609" s="25"/>
    </row>
    <row r="610" spans="1:5">
      <c r="A610" s="5" t="str">
        <f t="array" aca="1" ref="A610" ca="1">IF(ROWS($2:610)&lt;=COUNTA(SAISONS),INDEX(SAISONS,SMALL(IF(SAISONS&lt;&gt;"",ROW(INDIRECT("1:"&amp;ROWS(SAISONS)))),ROWS($2:610)),MOD(SMALL(IF(SAISONS&lt;&gt;"",ROW(INDIRECT("1:"&amp;ROWS(SAISONS)))*10^5+COLUMN(SAISONS)),ROWS($2:610)),10^5)-COLUMN(SAISONS)+1),"")</f>
        <v/>
      </c>
      <c r="B610" s="5" t="str">
        <f t="array" aca="1" ref="B610" ca="1">IF(INDEX($A:$A,MIN(IF(COMPILSAI&lt;&gt;"",IF(COUNTIF(B$1:B609,COMPILSAI)=0,ROW(COMPILSAI),ROWS(COMPILSAI)+ROW(COMPILSAI)))))=0,"",INDEX($A:$A,MIN(IF(COMPILSAI&lt;&gt;"",IF(COUNTIF(B$1:B609,COMPILSAI)=0,ROW(COMPILSAI),ROWS(COMPILSAI)+ROW(COMPILSAI))))))</f>
        <v/>
      </c>
      <c r="C610" s="25"/>
      <c r="D610" s="25"/>
      <c r="E610" s="25"/>
    </row>
    <row r="611" spans="1:5">
      <c r="A611" s="5" t="str">
        <f t="array" aca="1" ref="A611" ca="1">IF(ROWS($2:611)&lt;=COUNTA(SAISONS),INDEX(SAISONS,SMALL(IF(SAISONS&lt;&gt;"",ROW(INDIRECT("1:"&amp;ROWS(SAISONS)))),ROWS($2:611)),MOD(SMALL(IF(SAISONS&lt;&gt;"",ROW(INDIRECT("1:"&amp;ROWS(SAISONS)))*10^5+COLUMN(SAISONS)),ROWS($2:611)),10^5)-COLUMN(SAISONS)+1),"")</f>
        <v/>
      </c>
      <c r="B611" s="5" t="str">
        <f t="array" aca="1" ref="B611" ca="1">IF(INDEX($A:$A,MIN(IF(COMPILSAI&lt;&gt;"",IF(COUNTIF(B$1:B610,COMPILSAI)=0,ROW(COMPILSAI),ROWS(COMPILSAI)+ROW(COMPILSAI)))))=0,"",INDEX($A:$A,MIN(IF(COMPILSAI&lt;&gt;"",IF(COUNTIF(B$1:B610,COMPILSAI)=0,ROW(COMPILSAI),ROWS(COMPILSAI)+ROW(COMPILSAI))))))</f>
        <v/>
      </c>
      <c r="C611" s="25"/>
      <c r="D611" s="25"/>
      <c r="E611" s="25"/>
    </row>
    <row r="612" spans="1:5">
      <c r="A612" s="5" t="str">
        <f t="array" aca="1" ref="A612" ca="1">IF(ROWS($2:612)&lt;=COUNTA(SAISONS),INDEX(SAISONS,SMALL(IF(SAISONS&lt;&gt;"",ROW(INDIRECT("1:"&amp;ROWS(SAISONS)))),ROWS($2:612)),MOD(SMALL(IF(SAISONS&lt;&gt;"",ROW(INDIRECT("1:"&amp;ROWS(SAISONS)))*10^5+COLUMN(SAISONS)),ROWS($2:612)),10^5)-COLUMN(SAISONS)+1),"")</f>
        <v/>
      </c>
      <c r="B612" s="5" t="str">
        <f t="array" aca="1" ref="B612" ca="1">IF(INDEX($A:$A,MIN(IF(COMPILSAI&lt;&gt;"",IF(COUNTIF(B$1:B611,COMPILSAI)=0,ROW(COMPILSAI),ROWS(COMPILSAI)+ROW(COMPILSAI)))))=0,"",INDEX($A:$A,MIN(IF(COMPILSAI&lt;&gt;"",IF(COUNTIF(B$1:B611,COMPILSAI)=0,ROW(COMPILSAI),ROWS(COMPILSAI)+ROW(COMPILSAI))))))</f>
        <v/>
      </c>
      <c r="C612" s="25"/>
      <c r="D612" s="25"/>
      <c r="E612" s="25"/>
    </row>
    <row r="613" spans="1:5">
      <c r="A613" s="5" t="str">
        <f t="array" aca="1" ref="A613" ca="1">IF(ROWS($2:613)&lt;=COUNTA(SAISONS),INDEX(SAISONS,SMALL(IF(SAISONS&lt;&gt;"",ROW(INDIRECT("1:"&amp;ROWS(SAISONS)))),ROWS($2:613)),MOD(SMALL(IF(SAISONS&lt;&gt;"",ROW(INDIRECT("1:"&amp;ROWS(SAISONS)))*10^5+COLUMN(SAISONS)),ROWS($2:613)),10^5)-COLUMN(SAISONS)+1),"")</f>
        <v/>
      </c>
      <c r="B613" s="5" t="str">
        <f t="array" aca="1" ref="B613" ca="1">IF(INDEX($A:$A,MIN(IF(COMPILSAI&lt;&gt;"",IF(COUNTIF(B$1:B612,COMPILSAI)=0,ROW(COMPILSAI),ROWS(COMPILSAI)+ROW(COMPILSAI)))))=0,"",INDEX($A:$A,MIN(IF(COMPILSAI&lt;&gt;"",IF(COUNTIF(B$1:B612,COMPILSAI)=0,ROW(COMPILSAI),ROWS(COMPILSAI)+ROW(COMPILSAI))))))</f>
        <v/>
      </c>
      <c r="C613" s="25"/>
      <c r="D613" s="25"/>
      <c r="E613" s="25"/>
    </row>
    <row r="614" spans="1:5">
      <c r="A614" s="5" t="str">
        <f t="array" aca="1" ref="A614" ca="1">IF(ROWS($2:614)&lt;=COUNTA(SAISONS),INDEX(SAISONS,SMALL(IF(SAISONS&lt;&gt;"",ROW(INDIRECT("1:"&amp;ROWS(SAISONS)))),ROWS($2:614)),MOD(SMALL(IF(SAISONS&lt;&gt;"",ROW(INDIRECT("1:"&amp;ROWS(SAISONS)))*10^5+COLUMN(SAISONS)),ROWS($2:614)),10^5)-COLUMN(SAISONS)+1),"")</f>
        <v/>
      </c>
      <c r="B614" s="5" t="str">
        <f t="array" aca="1" ref="B614" ca="1">IF(INDEX($A:$A,MIN(IF(COMPILSAI&lt;&gt;"",IF(COUNTIF(B$1:B613,COMPILSAI)=0,ROW(COMPILSAI),ROWS(COMPILSAI)+ROW(COMPILSAI)))))=0,"",INDEX($A:$A,MIN(IF(COMPILSAI&lt;&gt;"",IF(COUNTIF(B$1:B613,COMPILSAI)=0,ROW(COMPILSAI),ROWS(COMPILSAI)+ROW(COMPILSAI))))))</f>
        <v/>
      </c>
      <c r="C614" s="25"/>
      <c r="D614" s="25"/>
      <c r="E614" s="25"/>
    </row>
    <row r="615" spans="1:5">
      <c r="A615" s="5" t="str">
        <f t="array" aca="1" ref="A615" ca="1">IF(ROWS($2:615)&lt;=COUNTA(SAISONS),INDEX(SAISONS,SMALL(IF(SAISONS&lt;&gt;"",ROW(INDIRECT("1:"&amp;ROWS(SAISONS)))),ROWS($2:615)),MOD(SMALL(IF(SAISONS&lt;&gt;"",ROW(INDIRECT("1:"&amp;ROWS(SAISONS)))*10^5+COLUMN(SAISONS)),ROWS($2:615)),10^5)-COLUMN(SAISONS)+1),"")</f>
        <v/>
      </c>
      <c r="B615" s="5" t="str">
        <f t="array" aca="1" ref="B615" ca="1">IF(INDEX($A:$A,MIN(IF(COMPILSAI&lt;&gt;"",IF(COUNTIF(B$1:B614,COMPILSAI)=0,ROW(COMPILSAI),ROWS(COMPILSAI)+ROW(COMPILSAI)))))=0,"",INDEX($A:$A,MIN(IF(COMPILSAI&lt;&gt;"",IF(COUNTIF(B$1:B614,COMPILSAI)=0,ROW(COMPILSAI),ROWS(COMPILSAI)+ROW(COMPILSAI))))))</f>
        <v/>
      </c>
      <c r="C615" s="25"/>
      <c r="D615" s="25"/>
      <c r="E615" s="25"/>
    </row>
    <row r="616" spans="1:5">
      <c r="A616" s="5" t="str">
        <f t="array" aca="1" ref="A616" ca="1">IF(ROWS($2:616)&lt;=COUNTA(SAISONS),INDEX(SAISONS,SMALL(IF(SAISONS&lt;&gt;"",ROW(INDIRECT("1:"&amp;ROWS(SAISONS)))),ROWS($2:616)),MOD(SMALL(IF(SAISONS&lt;&gt;"",ROW(INDIRECT("1:"&amp;ROWS(SAISONS)))*10^5+COLUMN(SAISONS)),ROWS($2:616)),10^5)-COLUMN(SAISONS)+1),"")</f>
        <v/>
      </c>
      <c r="B616" s="5" t="str">
        <f t="array" aca="1" ref="B616" ca="1">IF(INDEX($A:$A,MIN(IF(COMPILSAI&lt;&gt;"",IF(COUNTIF(B$1:B615,COMPILSAI)=0,ROW(COMPILSAI),ROWS(COMPILSAI)+ROW(COMPILSAI)))))=0,"",INDEX($A:$A,MIN(IF(COMPILSAI&lt;&gt;"",IF(COUNTIF(B$1:B615,COMPILSAI)=0,ROW(COMPILSAI),ROWS(COMPILSAI)+ROW(COMPILSAI))))))</f>
        <v/>
      </c>
      <c r="C616" s="25"/>
      <c r="D616" s="25"/>
      <c r="E616" s="25"/>
    </row>
    <row r="617" spans="1:5">
      <c r="A617" s="5" t="str">
        <f t="array" aca="1" ref="A617" ca="1">IF(ROWS($2:617)&lt;=COUNTA(SAISONS),INDEX(SAISONS,SMALL(IF(SAISONS&lt;&gt;"",ROW(INDIRECT("1:"&amp;ROWS(SAISONS)))),ROWS($2:617)),MOD(SMALL(IF(SAISONS&lt;&gt;"",ROW(INDIRECT("1:"&amp;ROWS(SAISONS)))*10^5+COLUMN(SAISONS)),ROWS($2:617)),10^5)-COLUMN(SAISONS)+1),"")</f>
        <v/>
      </c>
      <c r="B617" s="5" t="str">
        <f t="array" aca="1" ref="B617" ca="1">IF(INDEX($A:$A,MIN(IF(COMPILSAI&lt;&gt;"",IF(COUNTIF(B$1:B616,COMPILSAI)=0,ROW(COMPILSAI),ROWS(COMPILSAI)+ROW(COMPILSAI)))))=0,"",INDEX($A:$A,MIN(IF(COMPILSAI&lt;&gt;"",IF(COUNTIF(B$1:B616,COMPILSAI)=0,ROW(COMPILSAI),ROWS(COMPILSAI)+ROW(COMPILSAI))))))</f>
        <v/>
      </c>
      <c r="C617" s="25"/>
      <c r="D617" s="25"/>
      <c r="E617" s="25"/>
    </row>
    <row r="618" spans="1:5">
      <c r="A618" s="5" t="str">
        <f t="array" aca="1" ref="A618" ca="1">IF(ROWS($2:618)&lt;=COUNTA(SAISONS),INDEX(SAISONS,SMALL(IF(SAISONS&lt;&gt;"",ROW(INDIRECT("1:"&amp;ROWS(SAISONS)))),ROWS($2:618)),MOD(SMALL(IF(SAISONS&lt;&gt;"",ROW(INDIRECT("1:"&amp;ROWS(SAISONS)))*10^5+COLUMN(SAISONS)),ROWS($2:618)),10^5)-COLUMN(SAISONS)+1),"")</f>
        <v/>
      </c>
      <c r="B618" s="5" t="str">
        <f t="array" aca="1" ref="B618" ca="1">IF(INDEX($A:$A,MIN(IF(COMPILSAI&lt;&gt;"",IF(COUNTIF(B$1:B617,COMPILSAI)=0,ROW(COMPILSAI),ROWS(COMPILSAI)+ROW(COMPILSAI)))))=0,"",INDEX($A:$A,MIN(IF(COMPILSAI&lt;&gt;"",IF(COUNTIF(B$1:B617,COMPILSAI)=0,ROW(COMPILSAI),ROWS(COMPILSAI)+ROW(COMPILSAI))))))</f>
        <v/>
      </c>
      <c r="C618" s="25"/>
      <c r="D618" s="25"/>
      <c r="E618" s="25"/>
    </row>
    <row r="619" spans="1:5">
      <c r="A619" s="5" t="str">
        <f t="array" aca="1" ref="A619" ca="1">IF(ROWS($2:619)&lt;=COUNTA(SAISONS),INDEX(SAISONS,SMALL(IF(SAISONS&lt;&gt;"",ROW(INDIRECT("1:"&amp;ROWS(SAISONS)))),ROWS($2:619)),MOD(SMALL(IF(SAISONS&lt;&gt;"",ROW(INDIRECT("1:"&amp;ROWS(SAISONS)))*10^5+COLUMN(SAISONS)),ROWS($2:619)),10^5)-COLUMN(SAISONS)+1),"")</f>
        <v/>
      </c>
      <c r="B619" s="5" t="str">
        <f t="array" aca="1" ref="B619" ca="1">IF(INDEX($A:$A,MIN(IF(COMPILSAI&lt;&gt;"",IF(COUNTIF(B$1:B618,COMPILSAI)=0,ROW(COMPILSAI),ROWS(COMPILSAI)+ROW(COMPILSAI)))))=0,"",INDEX($A:$A,MIN(IF(COMPILSAI&lt;&gt;"",IF(COUNTIF(B$1:B618,COMPILSAI)=0,ROW(COMPILSAI),ROWS(COMPILSAI)+ROW(COMPILSAI))))))</f>
        <v/>
      </c>
      <c r="C619" s="25"/>
      <c r="D619" s="25"/>
      <c r="E619" s="25"/>
    </row>
    <row r="620" spans="1:5">
      <c r="A620" s="5" t="str">
        <f t="array" aca="1" ref="A620" ca="1">IF(ROWS($2:620)&lt;=COUNTA(SAISONS),INDEX(SAISONS,SMALL(IF(SAISONS&lt;&gt;"",ROW(INDIRECT("1:"&amp;ROWS(SAISONS)))),ROWS($2:620)),MOD(SMALL(IF(SAISONS&lt;&gt;"",ROW(INDIRECT("1:"&amp;ROWS(SAISONS)))*10^5+COLUMN(SAISONS)),ROWS($2:620)),10^5)-COLUMN(SAISONS)+1),"")</f>
        <v/>
      </c>
      <c r="B620" s="5" t="str">
        <f t="array" aca="1" ref="B620" ca="1">IF(INDEX($A:$A,MIN(IF(COMPILSAI&lt;&gt;"",IF(COUNTIF(B$1:B619,COMPILSAI)=0,ROW(COMPILSAI),ROWS(COMPILSAI)+ROW(COMPILSAI)))))=0,"",INDEX($A:$A,MIN(IF(COMPILSAI&lt;&gt;"",IF(COUNTIF(B$1:B619,COMPILSAI)=0,ROW(COMPILSAI),ROWS(COMPILSAI)+ROW(COMPILSAI))))))</f>
        <v/>
      </c>
      <c r="C620" s="25"/>
      <c r="D620" s="25"/>
      <c r="E620" s="25"/>
    </row>
    <row r="621" spans="1:5">
      <c r="A621" s="5" t="str">
        <f t="array" aca="1" ref="A621" ca="1">IF(ROWS($2:621)&lt;=COUNTA(SAISONS),INDEX(SAISONS,SMALL(IF(SAISONS&lt;&gt;"",ROW(INDIRECT("1:"&amp;ROWS(SAISONS)))),ROWS($2:621)),MOD(SMALL(IF(SAISONS&lt;&gt;"",ROW(INDIRECT("1:"&amp;ROWS(SAISONS)))*10^5+COLUMN(SAISONS)),ROWS($2:621)),10^5)-COLUMN(SAISONS)+1),"")</f>
        <v/>
      </c>
      <c r="B621" s="5" t="str">
        <f t="array" aca="1" ref="B621" ca="1">IF(INDEX($A:$A,MIN(IF(COMPILSAI&lt;&gt;"",IF(COUNTIF(B$1:B620,COMPILSAI)=0,ROW(COMPILSAI),ROWS(COMPILSAI)+ROW(COMPILSAI)))))=0,"",INDEX($A:$A,MIN(IF(COMPILSAI&lt;&gt;"",IF(COUNTIF(B$1:B620,COMPILSAI)=0,ROW(COMPILSAI),ROWS(COMPILSAI)+ROW(COMPILSAI))))))</f>
        <v/>
      </c>
      <c r="C621" s="25"/>
      <c r="D621" s="25"/>
      <c r="E621" s="25"/>
    </row>
    <row r="622" spans="1:5">
      <c r="A622" s="5" t="str">
        <f t="array" aca="1" ref="A622" ca="1">IF(ROWS($2:622)&lt;=COUNTA(SAISONS),INDEX(SAISONS,SMALL(IF(SAISONS&lt;&gt;"",ROW(INDIRECT("1:"&amp;ROWS(SAISONS)))),ROWS($2:622)),MOD(SMALL(IF(SAISONS&lt;&gt;"",ROW(INDIRECT("1:"&amp;ROWS(SAISONS)))*10^5+COLUMN(SAISONS)),ROWS($2:622)),10^5)-COLUMN(SAISONS)+1),"")</f>
        <v/>
      </c>
      <c r="B622" s="5" t="str">
        <f t="array" aca="1" ref="B622" ca="1">IF(INDEX($A:$A,MIN(IF(COMPILSAI&lt;&gt;"",IF(COUNTIF(B$1:B621,COMPILSAI)=0,ROW(COMPILSAI),ROWS(COMPILSAI)+ROW(COMPILSAI)))))=0,"",INDEX($A:$A,MIN(IF(COMPILSAI&lt;&gt;"",IF(COUNTIF(B$1:B621,COMPILSAI)=0,ROW(COMPILSAI),ROWS(COMPILSAI)+ROW(COMPILSAI))))))</f>
        <v/>
      </c>
      <c r="C622" s="25"/>
      <c r="D622" s="25"/>
      <c r="E622" s="25"/>
    </row>
    <row r="623" spans="1:5">
      <c r="A623" s="5" t="str">
        <f t="array" aca="1" ref="A623" ca="1">IF(ROWS($2:623)&lt;=COUNTA(SAISONS),INDEX(SAISONS,SMALL(IF(SAISONS&lt;&gt;"",ROW(INDIRECT("1:"&amp;ROWS(SAISONS)))),ROWS($2:623)),MOD(SMALL(IF(SAISONS&lt;&gt;"",ROW(INDIRECT("1:"&amp;ROWS(SAISONS)))*10^5+COLUMN(SAISONS)),ROWS($2:623)),10^5)-COLUMN(SAISONS)+1),"")</f>
        <v/>
      </c>
      <c r="B623" s="5" t="str">
        <f t="array" aca="1" ref="B623" ca="1">IF(INDEX($A:$A,MIN(IF(COMPILSAI&lt;&gt;"",IF(COUNTIF(B$1:B622,COMPILSAI)=0,ROW(COMPILSAI),ROWS(COMPILSAI)+ROW(COMPILSAI)))))=0,"",INDEX($A:$A,MIN(IF(COMPILSAI&lt;&gt;"",IF(COUNTIF(B$1:B622,COMPILSAI)=0,ROW(COMPILSAI),ROWS(COMPILSAI)+ROW(COMPILSAI))))))</f>
        <v/>
      </c>
      <c r="C623" s="25"/>
      <c r="D623" s="25"/>
      <c r="E623" s="25"/>
    </row>
    <row r="624" spans="1:5">
      <c r="A624" s="5" t="str">
        <f t="array" aca="1" ref="A624" ca="1">IF(ROWS($2:624)&lt;=COUNTA(SAISONS),INDEX(SAISONS,SMALL(IF(SAISONS&lt;&gt;"",ROW(INDIRECT("1:"&amp;ROWS(SAISONS)))),ROWS($2:624)),MOD(SMALL(IF(SAISONS&lt;&gt;"",ROW(INDIRECT("1:"&amp;ROWS(SAISONS)))*10^5+COLUMN(SAISONS)),ROWS($2:624)),10^5)-COLUMN(SAISONS)+1),"")</f>
        <v/>
      </c>
      <c r="B624" s="5" t="str">
        <f t="array" aca="1" ref="B624" ca="1">IF(INDEX($A:$A,MIN(IF(COMPILSAI&lt;&gt;"",IF(COUNTIF(B$1:B623,COMPILSAI)=0,ROW(COMPILSAI),ROWS(COMPILSAI)+ROW(COMPILSAI)))))=0,"",INDEX($A:$A,MIN(IF(COMPILSAI&lt;&gt;"",IF(COUNTIF(B$1:B623,COMPILSAI)=0,ROW(COMPILSAI),ROWS(COMPILSAI)+ROW(COMPILSAI))))))</f>
        <v/>
      </c>
      <c r="C624" s="25"/>
      <c r="D624" s="25"/>
      <c r="E624" s="25"/>
    </row>
    <row r="625" spans="1:5">
      <c r="A625" s="5" t="str">
        <f t="array" aca="1" ref="A625" ca="1">IF(ROWS($2:625)&lt;=COUNTA(SAISONS),INDEX(SAISONS,SMALL(IF(SAISONS&lt;&gt;"",ROW(INDIRECT("1:"&amp;ROWS(SAISONS)))),ROWS($2:625)),MOD(SMALL(IF(SAISONS&lt;&gt;"",ROW(INDIRECT("1:"&amp;ROWS(SAISONS)))*10^5+COLUMN(SAISONS)),ROWS($2:625)),10^5)-COLUMN(SAISONS)+1),"")</f>
        <v/>
      </c>
      <c r="B625" s="5" t="str">
        <f t="array" aca="1" ref="B625" ca="1">IF(INDEX($A:$A,MIN(IF(COMPILSAI&lt;&gt;"",IF(COUNTIF(B$1:B624,COMPILSAI)=0,ROW(COMPILSAI),ROWS(COMPILSAI)+ROW(COMPILSAI)))))=0,"",INDEX($A:$A,MIN(IF(COMPILSAI&lt;&gt;"",IF(COUNTIF(B$1:B624,COMPILSAI)=0,ROW(COMPILSAI),ROWS(COMPILSAI)+ROW(COMPILSAI))))))</f>
        <v/>
      </c>
      <c r="C625" s="25"/>
      <c r="D625" s="25"/>
      <c r="E625" s="25"/>
    </row>
    <row r="626" spans="1:5">
      <c r="A626" s="5" t="str">
        <f t="array" aca="1" ref="A626" ca="1">IF(ROWS($2:626)&lt;=COUNTA(SAISONS),INDEX(SAISONS,SMALL(IF(SAISONS&lt;&gt;"",ROW(INDIRECT("1:"&amp;ROWS(SAISONS)))),ROWS($2:626)),MOD(SMALL(IF(SAISONS&lt;&gt;"",ROW(INDIRECT("1:"&amp;ROWS(SAISONS)))*10^5+COLUMN(SAISONS)),ROWS($2:626)),10^5)-COLUMN(SAISONS)+1),"")</f>
        <v/>
      </c>
      <c r="B626" s="5" t="str">
        <f t="array" aca="1" ref="B626" ca="1">IF(INDEX($A:$A,MIN(IF(COMPILSAI&lt;&gt;"",IF(COUNTIF(B$1:B625,COMPILSAI)=0,ROW(COMPILSAI),ROWS(COMPILSAI)+ROW(COMPILSAI)))))=0,"",INDEX($A:$A,MIN(IF(COMPILSAI&lt;&gt;"",IF(COUNTIF(B$1:B625,COMPILSAI)=0,ROW(COMPILSAI),ROWS(COMPILSAI)+ROW(COMPILSAI))))))</f>
        <v/>
      </c>
      <c r="C626" s="25"/>
      <c r="D626" s="25"/>
      <c r="E626" s="25"/>
    </row>
    <row r="627" spans="1:5">
      <c r="A627" s="5" t="str">
        <f t="array" aca="1" ref="A627" ca="1">IF(ROWS($2:627)&lt;=COUNTA(SAISONS),INDEX(SAISONS,SMALL(IF(SAISONS&lt;&gt;"",ROW(INDIRECT("1:"&amp;ROWS(SAISONS)))),ROWS($2:627)),MOD(SMALL(IF(SAISONS&lt;&gt;"",ROW(INDIRECT("1:"&amp;ROWS(SAISONS)))*10^5+COLUMN(SAISONS)),ROWS($2:627)),10^5)-COLUMN(SAISONS)+1),"")</f>
        <v/>
      </c>
      <c r="B627" s="5" t="str">
        <f t="array" aca="1" ref="B627" ca="1">IF(INDEX($A:$A,MIN(IF(COMPILSAI&lt;&gt;"",IF(COUNTIF(B$1:B626,COMPILSAI)=0,ROW(COMPILSAI),ROWS(COMPILSAI)+ROW(COMPILSAI)))))=0,"",INDEX($A:$A,MIN(IF(COMPILSAI&lt;&gt;"",IF(COUNTIF(B$1:B626,COMPILSAI)=0,ROW(COMPILSAI),ROWS(COMPILSAI)+ROW(COMPILSAI))))))</f>
        <v/>
      </c>
      <c r="C627" s="25"/>
      <c r="D627" s="25"/>
      <c r="E627" s="25"/>
    </row>
    <row r="628" spans="1:5">
      <c r="A628" s="5" t="str">
        <f t="array" aca="1" ref="A628" ca="1">IF(ROWS($2:628)&lt;=COUNTA(SAISONS),INDEX(SAISONS,SMALL(IF(SAISONS&lt;&gt;"",ROW(INDIRECT("1:"&amp;ROWS(SAISONS)))),ROWS($2:628)),MOD(SMALL(IF(SAISONS&lt;&gt;"",ROW(INDIRECT("1:"&amp;ROWS(SAISONS)))*10^5+COLUMN(SAISONS)),ROWS($2:628)),10^5)-COLUMN(SAISONS)+1),"")</f>
        <v/>
      </c>
      <c r="B628" s="5" t="str">
        <f t="array" aca="1" ref="B628" ca="1">IF(INDEX($A:$A,MIN(IF(COMPILSAI&lt;&gt;"",IF(COUNTIF(B$1:B627,COMPILSAI)=0,ROW(COMPILSAI),ROWS(COMPILSAI)+ROW(COMPILSAI)))))=0,"",INDEX($A:$A,MIN(IF(COMPILSAI&lt;&gt;"",IF(COUNTIF(B$1:B627,COMPILSAI)=0,ROW(COMPILSAI),ROWS(COMPILSAI)+ROW(COMPILSAI))))))</f>
        <v/>
      </c>
      <c r="C628" s="25"/>
      <c r="D628" s="25"/>
      <c r="E628" s="25"/>
    </row>
    <row r="629" spans="1:5">
      <c r="A629" s="5" t="str">
        <f t="array" aca="1" ref="A629" ca="1">IF(ROWS($2:629)&lt;=COUNTA(SAISONS),INDEX(SAISONS,SMALL(IF(SAISONS&lt;&gt;"",ROW(INDIRECT("1:"&amp;ROWS(SAISONS)))),ROWS($2:629)),MOD(SMALL(IF(SAISONS&lt;&gt;"",ROW(INDIRECT("1:"&amp;ROWS(SAISONS)))*10^5+COLUMN(SAISONS)),ROWS($2:629)),10^5)-COLUMN(SAISONS)+1),"")</f>
        <v/>
      </c>
      <c r="B629" s="5" t="str">
        <f t="array" aca="1" ref="B629" ca="1">IF(INDEX($A:$A,MIN(IF(COMPILSAI&lt;&gt;"",IF(COUNTIF(B$1:B628,COMPILSAI)=0,ROW(COMPILSAI),ROWS(COMPILSAI)+ROW(COMPILSAI)))))=0,"",INDEX($A:$A,MIN(IF(COMPILSAI&lt;&gt;"",IF(COUNTIF(B$1:B628,COMPILSAI)=0,ROW(COMPILSAI),ROWS(COMPILSAI)+ROW(COMPILSAI))))))</f>
        <v/>
      </c>
      <c r="C629" s="25"/>
      <c r="D629" s="25"/>
      <c r="E629" s="25"/>
    </row>
    <row r="630" spans="1:5">
      <c r="A630" s="5" t="str">
        <f t="array" aca="1" ref="A630" ca="1">IF(ROWS($2:630)&lt;=COUNTA(SAISONS),INDEX(SAISONS,SMALL(IF(SAISONS&lt;&gt;"",ROW(INDIRECT("1:"&amp;ROWS(SAISONS)))),ROWS($2:630)),MOD(SMALL(IF(SAISONS&lt;&gt;"",ROW(INDIRECT("1:"&amp;ROWS(SAISONS)))*10^5+COLUMN(SAISONS)),ROWS($2:630)),10^5)-COLUMN(SAISONS)+1),"")</f>
        <v/>
      </c>
      <c r="B630" s="5" t="str">
        <f t="array" aca="1" ref="B630" ca="1">IF(INDEX($A:$A,MIN(IF(COMPILSAI&lt;&gt;"",IF(COUNTIF(B$1:B629,COMPILSAI)=0,ROW(COMPILSAI),ROWS(COMPILSAI)+ROW(COMPILSAI)))))=0,"",INDEX($A:$A,MIN(IF(COMPILSAI&lt;&gt;"",IF(COUNTIF(B$1:B629,COMPILSAI)=0,ROW(COMPILSAI),ROWS(COMPILSAI)+ROW(COMPILSAI))))))</f>
        <v/>
      </c>
      <c r="C630" s="25"/>
      <c r="D630" s="25"/>
      <c r="E630" s="25"/>
    </row>
    <row r="631" spans="1:5">
      <c r="A631" s="5" t="str">
        <f t="array" aca="1" ref="A631" ca="1">IF(ROWS($2:631)&lt;=COUNTA(SAISONS),INDEX(SAISONS,SMALL(IF(SAISONS&lt;&gt;"",ROW(INDIRECT("1:"&amp;ROWS(SAISONS)))),ROWS($2:631)),MOD(SMALL(IF(SAISONS&lt;&gt;"",ROW(INDIRECT("1:"&amp;ROWS(SAISONS)))*10^5+COLUMN(SAISONS)),ROWS($2:631)),10^5)-COLUMN(SAISONS)+1),"")</f>
        <v/>
      </c>
      <c r="B631" s="5" t="str">
        <f t="array" aca="1" ref="B631" ca="1">IF(INDEX($A:$A,MIN(IF(COMPILSAI&lt;&gt;"",IF(COUNTIF(B$1:B630,COMPILSAI)=0,ROW(COMPILSAI),ROWS(COMPILSAI)+ROW(COMPILSAI)))))=0,"",INDEX($A:$A,MIN(IF(COMPILSAI&lt;&gt;"",IF(COUNTIF(B$1:B630,COMPILSAI)=0,ROW(COMPILSAI),ROWS(COMPILSAI)+ROW(COMPILSAI))))))</f>
        <v/>
      </c>
      <c r="C631" s="25"/>
      <c r="D631" s="25"/>
      <c r="E631" s="25"/>
    </row>
    <row r="632" spans="1:5">
      <c r="A632" s="5" t="str">
        <f t="array" aca="1" ref="A632" ca="1">IF(ROWS($2:632)&lt;=COUNTA(SAISONS),INDEX(SAISONS,SMALL(IF(SAISONS&lt;&gt;"",ROW(INDIRECT("1:"&amp;ROWS(SAISONS)))),ROWS($2:632)),MOD(SMALL(IF(SAISONS&lt;&gt;"",ROW(INDIRECT("1:"&amp;ROWS(SAISONS)))*10^5+COLUMN(SAISONS)),ROWS($2:632)),10^5)-COLUMN(SAISONS)+1),"")</f>
        <v/>
      </c>
      <c r="B632" s="5" t="str">
        <f t="array" aca="1" ref="B632" ca="1">IF(INDEX($A:$A,MIN(IF(COMPILSAI&lt;&gt;"",IF(COUNTIF(B$1:B631,COMPILSAI)=0,ROW(COMPILSAI),ROWS(COMPILSAI)+ROW(COMPILSAI)))))=0,"",INDEX($A:$A,MIN(IF(COMPILSAI&lt;&gt;"",IF(COUNTIF(B$1:B631,COMPILSAI)=0,ROW(COMPILSAI),ROWS(COMPILSAI)+ROW(COMPILSAI))))))</f>
        <v/>
      </c>
      <c r="C632" s="25"/>
      <c r="D632" s="25"/>
      <c r="E632" s="25"/>
    </row>
    <row r="633" spans="1:5">
      <c r="A633" s="5" t="str">
        <f t="array" aca="1" ref="A633" ca="1">IF(ROWS($2:633)&lt;=COUNTA(SAISONS),INDEX(SAISONS,SMALL(IF(SAISONS&lt;&gt;"",ROW(INDIRECT("1:"&amp;ROWS(SAISONS)))),ROWS($2:633)),MOD(SMALL(IF(SAISONS&lt;&gt;"",ROW(INDIRECT("1:"&amp;ROWS(SAISONS)))*10^5+COLUMN(SAISONS)),ROWS($2:633)),10^5)-COLUMN(SAISONS)+1),"")</f>
        <v/>
      </c>
      <c r="B633" s="5" t="str">
        <f t="array" aca="1" ref="B633" ca="1">IF(INDEX($A:$A,MIN(IF(COMPILSAI&lt;&gt;"",IF(COUNTIF(B$1:B632,COMPILSAI)=0,ROW(COMPILSAI),ROWS(COMPILSAI)+ROW(COMPILSAI)))))=0,"",INDEX($A:$A,MIN(IF(COMPILSAI&lt;&gt;"",IF(COUNTIF(B$1:B632,COMPILSAI)=0,ROW(COMPILSAI),ROWS(COMPILSAI)+ROW(COMPILSAI))))))</f>
        <v/>
      </c>
      <c r="C633" s="25"/>
      <c r="D633" s="25"/>
      <c r="E633" s="25"/>
    </row>
    <row r="634" spans="1:5">
      <c r="A634" s="5" t="str">
        <f t="array" aca="1" ref="A634" ca="1">IF(ROWS($2:634)&lt;=COUNTA(SAISONS),INDEX(SAISONS,SMALL(IF(SAISONS&lt;&gt;"",ROW(INDIRECT("1:"&amp;ROWS(SAISONS)))),ROWS($2:634)),MOD(SMALL(IF(SAISONS&lt;&gt;"",ROW(INDIRECT("1:"&amp;ROWS(SAISONS)))*10^5+COLUMN(SAISONS)),ROWS($2:634)),10^5)-COLUMN(SAISONS)+1),"")</f>
        <v/>
      </c>
      <c r="B634" s="5" t="str">
        <f t="array" aca="1" ref="B634" ca="1">IF(INDEX($A:$A,MIN(IF(COMPILSAI&lt;&gt;"",IF(COUNTIF(B$1:B633,COMPILSAI)=0,ROW(COMPILSAI),ROWS(COMPILSAI)+ROW(COMPILSAI)))))=0,"",INDEX($A:$A,MIN(IF(COMPILSAI&lt;&gt;"",IF(COUNTIF(B$1:B633,COMPILSAI)=0,ROW(COMPILSAI),ROWS(COMPILSAI)+ROW(COMPILSAI))))))</f>
        <v/>
      </c>
      <c r="C634" s="25"/>
      <c r="D634" s="25"/>
      <c r="E634" s="25"/>
    </row>
    <row r="635" spans="1:5">
      <c r="A635" s="5" t="str">
        <f t="array" aca="1" ref="A635" ca="1">IF(ROWS($2:635)&lt;=COUNTA(SAISONS),INDEX(SAISONS,SMALL(IF(SAISONS&lt;&gt;"",ROW(INDIRECT("1:"&amp;ROWS(SAISONS)))),ROWS($2:635)),MOD(SMALL(IF(SAISONS&lt;&gt;"",ROW(INDIRECT("1:"&amp;ROWS(SAISONS)))*10^5+COLUMN(SAISONS)),ROWS($2:635)),10^5)-COLUMN(SAISONS)+1),"")</f>
        <v/>
      </c>
      <c r="B635" s="5" t="str">
        <f t="array" aca="1" ref="B635" ca="1">IF(INDEX($A:$A,MIN(IF(COMPILSAI&lt;&gt;"",IF(COUNTIF(B$1:B634,COMPILSAI)=0,ROW(COMPILSAI),ROWS(COMPILSAI)+ROW(COMPILSAI)))))=0,"",INDEX($A:$A,MIN(IF(COMPILSAI&lt;&gt;"",IF(COUNTIF(B$1:B634,COMPILSAI)=0,ROW(COMPILSAI),ROWS(COMPILSAI)+ROW(COMPILSAI))))))</f>
        <v/>
      </c>
      <c r="C635" s="25"/>
      <c r="D635" s="25"/>
      <c r="E635" s="25"/>
    </row>
    <row r="636" spans="1:5">
      <c r="A636" s="5" t="str">
        <f t="array" aca="1" ref="A636" ca="1">IF(ROWS($2:636)&lt;=COUNTA(SAISONS),INDEX(SAISONS,SMALL(IF(SAISONS&lt;&gt;"",ROW(INDIRECT("1:"&amp;ROWS(SAISONS)))),ROWS($2:636)),MOD(SMALL(IF(SAISONS&lt;&gt;"",ROW(INDIRECT("1:"&amp;ROWS(SAISONS)))*10^5+COLUMN(SAISONS)),ROWS($2:636)),10^5)-COLUMN(SAISONS)+1),"")</f>
        <v/>
      </c>
      <c r="B636" s="5" t="str">
        <f t="array" aca="1" ref="B636" ca="1">IF(INDEX($A:$A,MIN(IF(COMPILSAI&lt;&gt;"",IF(COUNTIF(B$1:B635,COMPILSAI)=0,ROW(COMPILSAI),ROWS(COMPILSAI)+ROW(COMPILSAI)))))=0,"",INDEX($A:$A,MIN(IF(COMPILSAI&lt;&gt;"",IF(COUNTIF(B$1:B635,COMPILSAI)=0,ROW(COMPILSAI),ROWS(COMPILSAI)+ROW(COMPILSAI))))))</f>
        <v/>
      </c>
      <c r="C636" s="25"/>
      <c r="D636" s="25"/>
      <c r="E636" s="25"/>
    </row>
    <row r="637" spans="1:5">
      <c r="A637" s="5" t="str">
        <f t="array" aca="1" ref="A637" ca="1">IF(ROWS($2:637)&lt;=COUNTA(SAISONS),INDEX(SAISONS,SMALL(IF(SAISONS&lt;&gt;"",ROW(INDIRECT("1:"&amp;ROWS(SAISONS)))),ROWS($2:637)),MOD(SMALL(IF(SAISONS&lt;&gt;"",ROW(INDIRECT("1:"&amp;ROWS(SAISONS)))*10^5+COLUMN(SAISONS)),ROWS($2:637)),10^5)-COLUMN(SAISONS)+1),"")</f>
        <v/>
      </c>
      <c r="B637" s="5" t="str">
        <f t="array" aca="1" ref="B637" ca="1">IF(INDEX($A:$A,MIN(IF(COMPILSAI&lt;&gt;"",IF(COUNTIF(B$1:B636,COMPILSAI)=0,ROW(COMPILSAI),ROWS(COMPILSAI)+ROW(COMPILSAI)))))=0,"",INDEX($A:$A,MIN(IF(COMPILSAI&lt;&gt;"",IF(COUNTIF(B$1:B636,COMPILSAI)=0,ROW(COMPILSAI),ROWS(COMPILSAI)+ROW(COMPILSAI))))))</f>
        <v/>
      </c>
      <c r="C637" s="25"/>
      <c r="D637" s="25"/>
      <c r="E637" s="25"/>
    </row>
    <row r="638" spans="1:5">
      <c r="A638" s="5" t="str">
        <f t="array" aca="1" ref="A638" ca="1">IF(ROWS($2:638)&lt;=COUNTA(SAISONS),INDEX(SAISONS,SMALL(IF(SAISONS&lt;&gt;"",ROW(INDIRECT("1:"&amp;ROWS(SAISONS)))),ROWS($2:638)),MOD(SMALL(IF(SAISONS&lt;&gt;"",ROW(INDIRECT("1:"&amp;ROWS(SAISONS)))*10^5+COLUMN(SAISONS)),ROWS($2:638)),10^5)-COLUMN(SAISONS)+1),"")</f>
        <v/>
      </c>
      <c r="B638" s="5" t="str">
        <f t="array" aca="1" ref="B638" ca="1">IF(INDEX($A:$A,MIN(IF(COMPILSAI&lt;&gt;"",IF(COUNTIF(B$1:B637,COMPILSAI)=0,ROW(COMPILSAI),ROWS(COMPILSAI)+ROW(COMPILSAI)))))=0,"",INDEX($A:$A,MIN(IF(COMPILSAI&lt;&gt;"",IF(COUNTIF(B$1:B637,COMPILSAI)=0,ROW(COMPILSAI),ROWS(COMPILSAI)+ROW(COMPILSAI))))))</f>
        <v/>
      </c>
      <c r="C638" s="25"/>
      <c r="D638" s="25"/>
      <c r="E638" s="25"/>
    </row>
    <row r="639" spans="1:5">
      <c r="A639" s="5" t="str">
        <f t="array" aca="1" ref="A639" ca="1">IF(ROWS($2:639)&lt;=COUNTA(SAISONS),INDEX(SAISONS,SMALL(IF(SAISONS&lt;&gt;"",ROW(INDIRECT("1:"&amp;ROWS(SAISONS)))),ROWS($2:639)),MOD(SMALL(IF(SAISONS&lt;&gt;"",ROW(INDIRECT("1:"&amp;ROWS(SAISONS)))*10^5+COLUMN(SAISONS)),ROWS($2:639)),10^5)-COLUMN(SAISONS)+1),"")</f>
        <v/>
      </c>
      <c r="B639" s="5" t="str">
        <f t="array" aca="1" ref="B639" ca="1">IF(INDEX($A:$A,MIN(IF(COMPILSAI&lt;&gt;"",IF(COUNTIF(B$1:B638,COMPILSAI)=0,ROW(COMPILSAI),ROWS(COMPILSAI)+ROW(COMPILSAI)))))=0,"",INDEX($A:$A,MIN(IF(COMPILSAI&lt;&gt;"",IF(COUNTIF(B$1:B638,COMPILSAI)=0,ROW(COMPILSAI),ROWS(COMPILSAI)+ROW(COMPILSAI))))))</f>
        <v/>
      </c>
      <c r="C639" s="25"/>
      <c r="D639" s="25"/>
      <c r="E639" s="25"/>
    </row>
    <row r="640" spans="1:5">
      <c r="A640" s="5" t="str">
        <f t="array" aca="1" ref="A640" ca="1">IF(ROWS($2:640)&lt;=COUNTA(SAISONS),INDEX(SAISONS,SMALL(IF(SAISONS&lt;&gt;"",ROW(INDIRECT("1:"&amp;ROWS(SAISONS)))),ROWS($2:640)),MOD(SMALL(IF(SAISONS&lt;&gt;"",ROW(INDIRECT("1:"&amp;ROWS(SAISONS)))*10^5+COLUMN(SAISONS)),ROWS($2:640)),10^5)-COLUMN(SAISONS)+1),"")</f>
        <v/>
      </c>
      <c r="B640" s="5" t="str">
        <f t="array" aca="1" ref="B640" ca="1">IF(INDEX($A:$A,MIN(IF(COMPILSAI&lt;&gt;"",IF(COUNTIF(B$1:B639,COMPILSAI)=0,ROW(COMPILSAI),ROWS(COMPILSAI)+ROW(COMPILSAI)))))=0,"",INDEX($A:$A,MIN(IF(COMPILSAI&lt;&gt;"",IF(COUNTIF(B$1:B639,COMPILSAI)=0,ROW(COMPILSAI),ROWS(COMPILSAI)+ROW(COMPILSAI))))))</f>
        <v/>
      </c>
      <c r="C640" s="25"/>
      <c r="D640" s="25"/>
      <c r="E640" s="25"/>
    </row>
    <row r="641" spans="1:5">
      <c r="A641" s="5" t="str">
        <f t="array" aca="1" ref="A641" ca="1">IF(ROWS($2:641)&lt;=COUNTA(SAISONS),INDEX(SAISONS,SMALL(IF(SAISONS&lt;&gt;"",ROW(INDIRECT("1:"&amp;ROWS(SAISONS)))),ROWS($2:641)),MOD(SMALL(IF(SAISONS&lt;&gt;"",ROW(INDIRECT("1:"&amp;ROWS(SAISONS)))*10^5+COLUMN(SAISONS)),ROWS($2:641)),10^5)-COLUMN(SAISONS)+1),"")</f>
        <v/>
      </c>
      <c r="B641" s="5" t="str">
        <f t="array" aca="1" ref="B641" ca="1">IF(INDEX($A:$A,MIN(IF(COMPILSAI&lt;&gt;"",IF(COUNTIF(B$1:B640,COMPILSAI)=0,ROW(COMPILSAI),ROWS(COMPILSAI)+ROW(COMPILSAI)))))=0,"",INDEX($A:$A,MIN(IF(COMPILSAI&lt;&gt;"",IF(COUNTIF(B$1:B640,COMPILSAI)=0,ROW(COMPILSAI),ROWS(COMPILSAI)+ROW(COMPILSAI))))))</f>
        <v/>
      </c>
      <c r="C641" s="25"/>
      <c r="D641" s="25"/>
      <c r="E641" s="25"/>
    </row>
    <row r="642" spans="1:5">
      <c r="A642" s="5" t="str">
        <f t="array" aca="1" ref="A642" ca="1">IF(ROWS($2:642)&lt;=COUNTA(SAISONS),INDEX(SAISONS,SMALL(IF(SAISONS&lt;&gt;"",ROW(INDIRECT("1:"&amp;ROWS(SAISONS)))),ROWS($2:642)),MOD(SMALL(IF(SAISONS&lt;&gt;"",ROW(INDIRECT("1:"&amp;ROWS(SAISONS)))*10^5+COLUMN(SAISONS)),ROWS($2:642)),10^5)-COLUMN(SAISONS)+1),"")</f>
        <v/>
      </c>
      <c r="B642" s="5" t="str">
        <f t="array" aca="1" ref="B642" ca="1">IF(INDEX($A:$A,MIN(IF(COMPILSAI&lt;&gt;"",IF(COUNTIF(B$1:B641,COMPILSAI)=0,ROW(COMPILSAI),ROWS(COMPILSAI)+ROW(COMPILSAI)))))=0,"",INDEX($A:$A,MIN(IF(COMPILSAI&lt;&gt;"",IF(COUNTIF(B$1:B641,COMPILSAI)=0,ROW(COMPILSAI),ROWS(COMPILSAI)+ROW(COMPILSAI))))))</f>
        <v/>
      </c>
      <c r="C642" s="25"/>
      <c r="D642" s="25"/>
      <c r="E642" s="25"/>
    </row>
    <row r="643" spans="1:5">
      <c r="A643" s="5" t="str">
        <f t="array" aca="1" ref="A643" ca="1">IF(ROWS($2:643)&lt;=COUNTA(SAISONS),INDEX(SAISONS,SMALL(IF(SAISONS&lt;&gt;"",ROW(INDIRECT("1:"&amp;ROWS(SAISONS)))),ROWS($2:643)),MOD(SMALL(IF(SAISONS&lt;&gt;"",ROW(INDIRECT("1:"&amp;ROWS(SAISONS)))*10^5+COLUMN(SAISONS)),ROWS($2:643)),10^5)-COLUMN(SAISONS)+1),"")</f>
        <v/>
      </c>
      <c r="B643" s="5" t="str">
        <f t="array" aca="1" ref="B643" ca="1">IF(INDEX($A:$A,MIN(IF(COMPILSAI&lt;&gt;"",IF(COUNTIF(B$1:B642,COMPILSAI)=0,ROW(COMPILSAI),ROWS(COMPILSAI)+ROW(COMPILSAI)))))=0,"",INDEX($A:$A,MIN(IF(COMPILSAI&lt;&gt;"",IF(COUNTIF(B$1:B642,COMPILSAI)=0,ROW(COMPILSAI),ROWS(COMPILSAI)+ROW(COMPILSAI))))))</f>
        <v/>
      </c>
      <c r="C643" s="25"/>
      <c r="D643" s="25"/>
      <c r="E643" s="25"/>
    </row>
    <row r="644" spans="1:5">
      <c r="A644" s="5" t="str">
        <f t="array" aca="1" ref="A644" ca="1">IF(ROWS($2:644)&lt;=COUNTA(SAISONS),INDEX(SAISONS,SMALL(IF(SAISONS&lt;&gt;"",ROW(INDIRECT("1:"&amp;ROWS(SAISONS)))),ROWS($2:644)),MOD(SMALL(IF(SAISONS&lt;&gt;"",ROW(INDIRECT("1:"&amp;ROWS(SAISONS)))*10^5+COLUMN(SAISONS)),ROWS($2:644)),10^5)-COLUMN(SAISONS)+1),"")</f>
        <v/>
      </c>
      <c r="B644" s="5" t="str">
        <f t="array" aca="1" ref="B644" ca="1">IF(INDEX($A:$A,MIN(IF(COMPILSAI&lt;&gt;"",IF(COUNTIF(B$1:B643,COMPILSAI)=0,ROW(COMPILSAI),ROWS(COMPILSAI)+ROW(COMPILSAI)))))=0,"",INDEX($A:$A,MIN(IF(COMPILSAI&lt;&gt;"",IF(COUNTIF(B$1:B643,COMPILSAI)=0,ROW(COMPILSAI),ROWS(COMPILSAI)+ROW(COMPILSAI))))))</f>
        <v/>
      </c>
      <c r="C644" s="25"/>
      <c r="D644" s="25"/>
      <c r="E644" s="25"/>
    </row>
    <row r="645" spans="1:5">
      <c r="A645" s="5" t="str">
        <f t="array" aca="1" ref="A645" ca="1">IF(ROWS($2:645)&lt;=COUNTA(SAISONS),INDEX(SAISONS,SMALL(IF(SAISONS&lt;&gt;"",ROW(INDIRECT("1:"&amp;ROWS(SAISONS)))),ROWS($2:645)),MOD(SMALL(IF(SAISONS&lt;&gt;"",ROW(INDIRECT("1:"&amp;ROWS(SAISONS)))*10^5+COLUMN(SAISONS)),ROWS($2:645)),10^5)-COLUMN(SAISONS)+1),"")</f>
        <v/>
      </c>
      <c r="B645" s="5" t="str">
        <f t="array" aca="1" ref="B645" ca="1">IF(INDEX($A:$A,MIN(IF(COMPILSAI&lt;&gt;"",IF(COUNTIF(B$1:B644,COMPILSAI)=0,ROW(COMPILSAI),ROWS(COMPILSAI)+ROW(COMPILSAI)))))=0,"",INDEX($A:$A,MIN(IF(COMPILSAI&lt;&gt;"",IF(COUNTIF(B$1:B644,COMPILSAI)=0,ROW(COMPILSAI),ROWS(COMPILSAI)+ROW(COMPILSAI))))))</f>
        <v/>
      </c>
      <c r="C645" s="25"/>
      <c r="D645" s="25"/>
      <c r="E645" s="25"/>
    </row>
    <row r="646" spans="1:5">
      <c r="A646" s="5" t="str">
        <f t="array" aca="1" ref="A646" ca="1">IF(ROWS($2:646)&lt;=COUNTA(SAISONS),INDEX(SAISONS,SMALL(IF(SAISONS&lt;&gt;"",ROW(INDIRECT("1:"&amp;ROWS(SAISONS)))),ROWS($2:646)),MOD(SMALL(IF(SAISONS&lt;&gt;"",ROW(INDIRECT("1:"&amp;ROWS(SAISONS)))*10^5+COLUMN(SAISONS)),ROWS($2:646)),10^5)-COLUMN(SAISONS)+1),"")</f>
        <v/>
      </c>
      <c r="B646" s="5" t="str">
        <f t="array" aca="1" ref="B646" ca="1">IF(INDEX($A:$A,MIN(IF(COMPILSAI&lt;&gt;"",IF(COUNTIF(B$1:B645,COMPILSAI)=0,ROW(COMPILSAI),ROWS(COMPILSAI)+ROW(COMPILSAI)))))=0,"",INDEX($A:$A,MIN(IF(COMPILSAI&lt;&gt;"",IF(COUNTIF(B$1:B645,COMPILSAI)=0,ROW(COMPILSAI),ROWS(COMPILSAI)+ROW(COMPILSAI))))))</f>
        <v/>
      </c>
      <c r="C646" s="25"/>
      <c r="D646" s="25"/>
      <c r="E646" s="25"/>
    </row>
    <row r="647" spans="1:5">
      <c r="A647" s="5" t="str">
        <f t="array" aca="1" ref="A647" ca="1">IF(ROWS($2:647)&lt;=COUNTA(SAISONS),INDEX(SAISONS,SMALL(IF(SAISONS&lt;&gt;"",ROW(INDIRECT("1:"&amp;ROWS(SAISONS)))),ROWS($2:647)),MOD(SMALL(IF(SAISONS&lt;&gt;"",ROW(INDIRECT("1:"&amp;ROWS(SAISONS)))*10^5+COLUMN(SAISONS)),ROWS($2:647)),10^5)-COLUMN(SAISONS)+1),"")</f>
        <v/>
      </c>
      <c r="B647" s="5" t="str">
        <f t="array" aca="1" ref="B647" ca="1">IF(INDEX($A:$A,MIN(IF(COMPILSAI&lt;&gt;"",IF(COUNTIF(B$1:B646,COMPILSAI)=0,ROW(COMPILSAI),ROWS(COMPILSAI)+ROW(COMPILSAI)))))=0,"",INDEX($A:$A,MIN(IF(COMPILSAI&lt;&gt;"",IF(COUNTIF(B$1:B646,COMPILSAI)=0,ROW(COMPILSAI),ROWS(COMPILSAI)+ROW(COMPILSAI))))))</f>
        <v/>
      </c>
      <c r="C647" s="25"/>
      <c r="D647" s="25"/>
      <c r="E647" s="25"/>
    </row>
    <row r="648" spans="1:5">
      <c r="A648" s="5" t="str">
        <f t="array" aca="1" ref="A648" ca="1">IF(ROWS($2:648)&lt;=COUNTA(SAISONS),INDEX(SAISONS,SMALL(IF(SAISONS&lt;&gt;"",ROW(INDIRECT("1:"&amp;ROWS(SAISONS)))),ROWS($2:648)),MOD(SMALL(IF(SAISONS&lt;&gt;"",ROW(INDIRECT("1:"&amp;ROWS(SAISONS)))*10^5+COLUMN(SAISONS)),ROWS($2:648)),10^5)-COLUMN(SAISONS)+1),"")</f>
        <v/>
      </c>
      <c r="B648" s="5" t="str">
        <f t="array" aca="1" ref="B648" ca="1">IF(INDEX($A:$A,MIN(IF(COMPILSAI&lt;&gt;"",IF(COUNTIF(B$1:B647,COMPILSAI)=0,ROW(COMPILSAI),ROWS(COMPILSAI)+ROW(COMPILSAI)))))=0,"",INDEX($A:$A,MIN(IF(COMPILSAI&lt;&gt;"",IF(COUNTIF(B$1:B647,COMPILSAI)=0,ROW(COMPILSAI),ROWS(COMPILSAI)+ROW(COMPILSAI))))))</f>
        <v/>
      </c>
      <c r="C648" s="25"/>
      <c r="D648" s="25"/>
      <c r="E648" s="25"/>
    </row>
    <row r="649" spans="1:5">
      <c r="A649" s="5" t="str">
        <f t="array" aca="1" ref="A649" ca="1">IF(ROWS($2:649)&lt;=COUNTA(SAISONS),INDEX(SAISONS,SMALL(IF(SAISONS&lt;&gt;"",ROW(INDIRECT("1:"&amp;ROWS(SAISONS)))),ROWS($2:649)),MOD(SMALL(IF(SAISONS&lt;&gt;"",ROW(INDIRECT("1:"&amp;ROWS(SAISONS)))*10^5+COLUMN(SAISONS)),ROWS($2:649)),10^5)-COLUMN(SAISONS)+1),"")</f>
        <v/>
      </c>
      <c r="B649" s="5" t="str">
        <f t="array" aca="1" ref="B649" ca="1">IF(INDEX($A:$A,MIN(IF(COMPILSAI&lt;&gt;"",IF(COUNTIF(B$1:B648,COMPILSAI)=0,ROW(COMPILSAI),ROWS(COMPILSAI)+ROW(COMPILSAI)))))=0,"",INDEX($A:$A,MIN(IF(COMPILSAI&lt;&gt;"",IF(COUNTIF(B$1:B648,COMPILSAI)=0,ROW(COMPILSAI),ROWS(COMPILSAI)+ROW(COMPILSAI))))))</f>
        <v/>
      </c>
      <c r="C649" s="25"/>
      <c r="D649" s="25"/>
      <c r="E649" s="25"/>
    </row>
    <row r="650" spans="1:5">
      <c r="A650" s="5" t="str">
        <f t="array" aca="1" ref="A650" ca="1">IF(ROWS($2:650)&lt;=COUNTA(SAISONS),INDEX(SAISONS,SMALL(IF(SAISONS&lt;&gt;"",ROW(INDIRECT("1:"&amp;ROWS(SAISONS)))),ROWS($2:650)),MOD(SMALL(IF(SAISONS&lt;&gt;"",ROW(INDIRECT("1:"&amp;ROWS(SAISONS)))*10^5+COLUMN(SAISONS)),ROWS($2:650)),10^5)-COLUMN(SAISONS)+1),"")</f>
        <v/>
      </c>
      <c r="B650" s="5" t="str">
        <f t="array" aca="1" ref="B650" ca="1">IF(INDEX($A:$A,MIN(IF(COMPILSAI&lt;&gt;"",IF(COUNTIF(B$1:B649,COMPILSAI)=0,ROW(COMPILSAI),ROWS(COMPILSAI)+ROW(COMPILSAI)))))=0,"",INDEX($A:$A,MIN(IF(COMPILSAI&lt;&gt;"",IF(COUNTIF(B$1:B649,COMPILSAI)=0,ROW(COMPILSAI),ROWS(COMPILSAI)+ROW(COMPILSAI))))))</f>
        <v/>
      </c>
      <c r="C650" s="25"/>
      <c r="D650" s="25"/>
      <c r="E650" s="25"/>
    </row>
    <row r="651" spans="1:5">
      <c r="A651" s="5" t="str">
        <f t="array" aca="1" ref="A651" ca="1">IF(ROWS($2:651)&lt;=COUNTA(SAISONS),INDEX(SAISONS,SMALL(IF(SAISONS&lt;&gt;"",ROW(INDIRECT("1:"&amp;ROWS(SAISONS)))),ROWS($2:651)),MOD(SMALL(IF(SAISONS&lt;&gt;"",ROW(INDIRECT("1:"&amp;ROWS(SAISONS)))*10^5+COLUMN(SAISONS)),ROWS($2:651)),10^5)-COLUMN(SAISONS)+1),"")</f>
        <v/>
      </c>
      <c r="B651" s="5" t="str">
        <f t="array" aca="1" ref="B651" ca="1">IF(INDEX($A:$A,MIN(IF(COMPILSAI&lt;&gt;"",IF(COUNTIF(B$1:B650,COMPILSAI)=0,ROW(COMPILSAI),ROWS(COMPILSAI)+ROW(COMPILSAI)))))=0,"",INDEX($A:$A,MIN(IF(COMPILSAI&lt;&gt;"",IF(COUNTIF(B$1:B650,COMPILSAI)=0,ROW(COMPILSAI),ROWS(COMPILSAI)+ROW(COMPILSAI))))))</f>
        <v/>
      </c>
      <c r="C651" s="25"/>
      <c r="D651" s="25"/>
      <c r="E651" s="25"/>
    </row>
    <row r="652" spans="1:5">
      <c r="A652" s="5" t="str">
        <f t="array" aca="1" ref="A652" ca="1">IF(ROWS($2:652)&lt;=COUNTA(SAISONS),INDEX(SAISONS,SMALL(IF(SAISONS&lt;&gt;"",ROW(INDIRECT("1:"&amp;ROWS(SAISONS)))),ROWS($2:652)),MOD(SMALL(IF(SAISONS&lt;&gt;"",ROW(INDIRECT("1:"&amp;ROWS(SAISONS)))*10^5+COLUMN(SAISONS)),ROWS($2:652)),10^5)-COLUMN(SAISONS)+1),"")</f>
        <v/>
      </c>
      <c r="B652" s="5" t="str">
        <f t="array" aca="1" ref="B652" ca="1">IF(INDEX($A:$A,MIN(IF(COMPILSAI&lt;&gt;"",IF(COUNTIF(B$1:B651,COMPILSAI)=0,ROW(COMPILSAI),ROWS(COMPILSAI)+ROW(COMPILSAI)))))=0,"",INDEX($A:$A,MIN(IF(COMPILSAI&lt;&gt;"",IF(COUNTIF(B$1:B651,COMPILSAI)=0,ROW(COMPILSAI),ROWS(COMPILSAI)+ROW(COMPILSAI))))))</f>
        <v/>
      </c>
      <c r="C652" s="25"/>
      <c r="D652" s="25"/>
      <c r="E652" s="25"/>
    </row>
    <row r="653" spans="1:5">
      <c r="A653" s="5" t="str">
        <f t="array" aca="1" ref="A653" ca="1">IF(ROWS($2:653)&lt;=COUNTA(SAISONS),INDEX(SAISONS,SMALL(IF(SAISONS&lt;&gt;"",ROW(INDIRECT("1:"&amp;ROWS(SAISONS)))),ROWS($2:653)),MOD(SMALL(IF(SAISONS&lt;&gt;"",ROW(INDIRECT("1:"&amp;ROWS(SAISONS)))*10^5+COLUMN(SAISONS)),ROWS($2:653)),10^5)-COLUMN(SAISONS)+1),"")</f>
        <v/>
      </c>
      <c r="B653" s="5" t="str">
        <f t="array" aca="1" ref="B653" ca="1">IF(INDEX($A:$A,MIN(IF(COMPILSAI&lt;&gt;"",IF(COUNTIF(B$1:B652,COMPILSAI)=0,ROW(COMPILSAI),ROWS(COMPILSAI)+ROW(COMPILSAI)))))=0,"",INDEX($A:$A,MIN(IF(COMPILSAI&lt;&gt;"",IF(COUNTIF(B$1:B652,COMPILSAI)=0,ROW(COMPILSAI),ROWS(COMPILSAI)+ROW(COMPILSAI))))))</f>
        <v/>
      </c>
      <c r="C653" s="25"/>
      <c r="D653" s="25"/>
      <c r="E653" s="25"/>
    </row>
    <row r="654" spans="1:5">
      <c r="A654" s="5" t="str">
        <f t="array" aca="1" ref="A654" ca="1">IF(ROWS($2:654)&lt;=COUNTA(SAISONS),INDEX(SAISONS,SMALL(IF(SAISONS&lt;&gt;"",ROW(INDIRECT("1:"&amp;ROWS(SAISONS)))),ROWS($2:654)),MOD(SMALL(IF(SAISONS&lt;&gt;"",ROW(INDIRECT("1:"&amp;ROWS(SAISONS)))*10^5+COLUMN(SAISONS)),ROWS($2:654)),10^5)-COLUMN(SAISONS)+1),"")</f>
        <v/>
      </c>
      <c r="B654" s="5" t="str">
        <f t="array" aca="1" ref="B654" ca="1">IF(INDEX($A:$A,MIN(IF(COMPILSAI&lt;&gt;"",IF(COUNTIF(B$1:B653,COMPILSAI)=0,ROW(COMPILSAI),ROWS(COMPILSAI)+ROW(COMPILSAI)))))=0,"",INDEX($A:$A,MIN(IF(COMPILSAI&lt;&gt;"",IF(COUNTIF(B$1:B653,COMPILSAI)=0,ROW(COMPILSAI),ROWS(COMPILSAI)+ROW(COMPILSAI))))))</f>
        <v/>
      </c>
      <c r="C654" s="25"/>
      <c r="D654" s="25"/>
      <c r="E654" s="25"/>
    </row>
    <row r="655" spans="1:5">
      <c r="A655" s="5" t="str">
        <f t="array" aca="1" ref="A655" ca="1">IF(ROWS($2:655)&lt;=COUNTA(SAISONS),INDEX(SAISONS,SMALL(IF(SAISONS&lt;&gt;"",ROW(INDIRECT("1:"&amp;ROWS(SAISONS)))),ROWS($2:655)),MOD(SMALL(IF(SAISONS&lt;&gt;"",ROW(INDIRECT("1:"&amp;ROWS(SAISONS)))*10^5+COLUMN(SAISONS)),ROWS($2:655)),10^5)-COLUMN(SAISONS)+1),"")</f>
        <v/>
      </c>
      <c r="B655" s="5" t="str">
        <f t="array" aca="1" ref="B655" ca="1">IF(INDEX($A:$A,MIN(IF(COMPILSAI&lt;&gt;"",IF(COUNTIF(B$1:B654,COMPILSAI)=0,ROW(COMPILSAI),ROWS(COMPILSAI)+ROW(COMPILSAI)))))=0,"",INDEX($A:$A,MIN(IF(COMPILSAI&lt;&gt;"",IF(COUNTIF(B$1:B654,COMPILSAI)=0,ROW(COMPILSAI),ROWS(COMPILSAI)+ROW(COMPILSAI))))))</f>
        <v/>
      </c>
      <c r="C655" s="25"/>
      <c r="D655" s="25"/>
      <c r="E655" s="25"/>
    </row>
    <row r="656" spans="1:5">
      <c r="A656" s="5" t="str">
        <f t="array" aca="1" ref="A656" ca="1">IF(ROWS($2:656)&lt;=COUNTA(SAISONS),INDEX(SAISONS,SMALL(IF(SAISONS&lt;&gt;"",ROW(INDIRECT("1:"&amp;ROWS(SAISONS)))),ROWS($2:656)),MOD(SMALL(IF(SAISONS&lt;&gt;"",ROW(INDIRECT("1:"&amp;ROWS(SAISONS)))*10^5+COLUMN(SAISONS)),ROWS($2:656)),10^5)-COLUMN(SAISONS)+1),"")</f>
        <v/>
      </c>
      <c r="B656" s="5" t="str">
        <f t="array" aca="1" ref="B656" ca="1">IF(INDEX($A:$A,MIN(IF(COMPILSAI&lt;&gt;"",IF(COUNTIF(B$1:B655,COMPILSAI)=0,ROW(COMPILSAI),ROWS(COMPILSAI)+ROW(COMPILSAI)))))=0,"",INDEX($A:$A,MIN(IF(COMPILSAI&lt;&gt;"",IF(COUNTIF(B$1:B655,COMPILSAI)=0,ROW(COMPILSAI),ROWS(COMPILSAI)+ROW(COMPILSAI))))))</f>
        <v/>
      </c>
      <c r="C656" s="25"/>
      <c r="D656" s="25"/>
      <c r="E656" s="25"/>
    </row>
    <row r="657" spans="1:5">
      <c r="A657" s="5" t="str">
        <f t="array" aca="1" ref="A657" ca="1">IF(ROWS($2:657)&lt;=COUNTA(SAISONS),INDEX(SAISONS,SMALL(IF(SAISONS&lt;&gt;"",ROW(INDIRECT("1:"&amp;ROWS(SAISONS)))),ROWS($2:657)),MOD(SMALL(IF(SAISONS&lt;&gt;"",ROW(INDIRECT("1:"&amp;ROWS(SAISONS)))*10^5+COLUMN(SAISONS)),ROWS($2:657)),10^5)-COLUMN(SAISONS)+1),"")</f>
        <v/>
      </c>
      <c r="B657" s="5" t="str">
        <f t="array" aca="1" ref="B657" ca="1">IF(INDEX($A:$A,MIN(IF(COMPILSAI&lt;&gt;"",IF(COUNTIF(B$1:B656,COMPILSAI)=0,ROW(COMPILSAI),ROWS(COMPILSAI)+ROW(COMPILSAI)))))=0,"",INDEX($A:$A,MIN(IF(COMPILSAI&lt;&gt;"",IF(COUNTIF(B$1:B656,COMPILSAI)=0,ROW(COMPILSAI),ROWS(COMPILSAI)+ROW(COMPILSAI))))))</f>
        <v/>
      </c>
      <c r="C657" s="25"/>
      <c r="D657" s="25"/>
      <c r="E657" s="25"/>
    </row>
    <row r="658" spans="1:5">
      <c r="A658" s="5" t="str">
        <f t="array" aca="1" ref="A658" ca="1">IF(ROWS($2:658)&lt;=COUNTA(SAISONS),INDEX(SAISONS,SMALL(IF(SAISONS&lt;&gt;"",ROW(INDIRECT("1:"&amp;ROWS(SAISONS)))),ROWS($2:658)),MOD(SMALL(IF(SAISONS&lt;&gt;"",ROW(INDIRECT("1:"&amp;ROWS(SAISONS)))*10^5+COLUMN(SAISONS)),ROWS($2:658)),10^5)-COLUMN(SAISONS)+1),"")</f>
        <v/>
      </c>
      <c r="B658" s="5" t="str">
        <f t="array" aca="1" ref="B658" ca="1">IF(INDEX($A:$A,MIN(IF(COMPILSAI&lt;&gt;"",IF(COUNTIF(B$1:B657,COMPILSAI)=0,ROW(COMPILSAI),ROWS(COMPILSAI)+ROW(COMPILSAI)))))=0,"",INDEX($A:$A,MIN(IF(COMPILSAI&lt;&gt;"",IF(COUNTIF(B$1:B657,COMPILSAI)=0,ROW(COMPILSAI),ROWS(COMPILSAI)+ROW(COMPILSAI))))))</f>
        <v/>
      </c>
      <c r="C658" s="25"/>
      <c r="D658" s="25"/>
      <c r="E658" s="25"/>
    </row>
    <row r="659" spans="1:5">
      <c r="A659" s="5" t="str">
        <f t="array" aca="1" ref="A659" ca="1">IF(ROWS($2:659)&lt;=COUNTA(SAISONS),INDEX(SAISONS,SMALL(IF(SAISONS&lt;&gt;"",ROW(INDIRECT("1:"&amp;ROWS(SAISONS)))),ROWS($2:659)),MOD(SMALL(IF(SAISONS&lt;&gt;"",ROW(INDIRECT("1:"&amp;ROWS(SAISONS)))*10^5+COLUMN(SAISONS)),ROWS($2:659)),10^5)-COLUMN(SAISONS)+1),"")</f>
        <v/>
      </c>
      <c r="B659" s="5" t="str">
        <f t="array" aca="1" ref="B659" ca="1">IF(INDEX($A:$A,MIN(IF(COMPILSAI&lt;&gt;"",IF(COUNTIF(B$1:B658,COMPILSAI)=0,ROW(COMPILSAI),ROWS(COMPILSAI)+ROW(COMPILSAI)))))=0,"",INDEX($A:$A,MIN(IF(COMPILSAI&lt;&gt;"",IF(COUNTIF(B$1:B658,COMPILSAI)=0,ROW(COMPILSAI),ROWS(COMPILSAI)+ROW(COMPILSAI))))))</f>
        <v/>
      </c>
      <c r="C659" s="25"/>
      <c r="D659" s="25"/>
      <c r="E659" s="25"/>
    </row>
    <row r="660" spans="1:5">
      <c r="A660" s="5" t="str">
        <f t="array" aca="1" ref="A660" ca="1">IF(ROWS($2:660)&lt;=COUNTA(SAISONS),INDEX(SAISONS,SMALL(IF(SAISONS&lt;&gt;"",ROW(INDIRECT("1:"&amp;ROWS(SAISONS)))),ROWS($2:660)),MOD(SMALL(IF(SAISONS&lt;&gt;"",ROW(INDIRECT("1:"&amp;ROWS(SAISONS)))*10^5+COLUMN(SAISONS)),ROWS($2:660)),10^5)-COLUMN(SAISONS)+1),"")</f>
        <v/>
      </c>
      <c r="B660" s="5" t="str">
        <f t="array" aca="1" ref="B660" ca="1">IF(INDEX($A:$A,MIN(IF(COMPILSAI&lt;&gt;"",IF(COUNTIF(B$1:B659,COMPILSAI)=0,ROW(COMPILSAI),ROWS(COMPILSAI)+ROW(COMPILSAI)))))=0,"",INDEX($A:$A,MIN(IF(COMPILSAI&lt;&gt;"",IF(COUNTIF(B$1:B659,COMPILSAI)=0,ROW(COMPILSAI),ROWS(COMPILSAI)+ROW(COMPILSAI))))))</f>
        <v/>
      </c>
      <c r="C660" s="25"/>
      <c r="D660" s="25"/>
      <c r="E660" s="25"/>
    </row>
    <row r="661" spans="1:5">
      <c r="A661" s="5" t="str">
        <f t="array" aca="1" ref="A661" ca="1">IF(ROWS($2:661)&lt;=COUNTA(SAISONS),INDEX(SAISONS,SMALL(IF(SAISONS&lt;&gt;"",ROW(INDIRECT("1:"&amp;ROWS(SAISONS)))),ROWS($2:661)),MOD(SMALL(IF(SAISONS&lt;&gt;"",ROW(INDIRECT("1:"&amp;ROWS(SAISONS)))*10^5+COLUMN(SAISONS)),ROWS($2:661)),10^5)-COLUMN(SAISONS)+1),"")</f>
        <v/>
      </c>
      <c r="B661" s="5" t="str">
        <f t="array" aca="1" ref="B661" ca="1">IF(INDEX($A:$A,MIN(IF(COMPILSAI&lt;&gt;"",IF(COUNTIF(B$1:B660,COMPILSAI)=0,ROW(COMPILSAI),ROWS(COMPILSAI)+ROW(COMPILSAI)))))=0,"",INDEX($A:$A,MIN(IF(COMPILSAI&lt;&gt;"",IF(COUNTIF(B$1:B660,COMPILSAI)=0,ROW(COMPILSAI),ROWS(COMPILSAI)+ROW(COMPILSAI))))))</f>
        <v/>
      </c>
      <c r="C661" s="25"/>
      <c r="D661" s="25"/>
      <c r="E661" s="25"/>
    </row>
    <row r="662" spans="1:5">
      <c r="A662" s="5" t="str">
        <f t="array" aca="1" ref="A662" ca="1">IF(ROWS($2:662)&lt;=COUNTA(SAISONS),INDEX(SAISONS,SMALL(IF(SAISONS&lt;&gt;"",ROW(INDIRECT("1:"&amp;ROWS(SAISONS)))),ROWS($2:662)),MOD(SMALL(IF(SAISONS&lt;&gt;"",ROW(INDIRECT("1:"&amp;ROWS(SAISONS)))*10^5+COLUMN(SAISONS)),ROWS($2:662)),10^5)-COLUMN(SAISONS)+1),"")</f>
        <v/>
      </c>
      <c r="B662" s="5" t="str">
        <f t="array" aca="1" ref="B662" ca="1">IF(INDEX($A:$A,MIN(IF(COMPILSAI&lt;&gt;"",IF(COUNTIF(B$1:B661,COMPILSAI)=0,ROW(COMPILSAI),ROWS(COMPILSAI)+ROW(COMPILSAI)))))=0,"",INDEX($A:$A,MIN(IF(COMPILSAI&lt;&gt;"",IF(COUNTIF(B$1:B661,COMPILSAI)=0,ROW(COMPILSAI),ROWS(COMPILSAI)+ROW(COMPILSAI))))))</f>
        <v/>
      </c>
      <c r="C662" s="25"/>
      <c r="D662" s="25"/>
      <c r="E662" s="25"/>
    </row>
    <row r="663" spans="1:5">
      <c r="A663" s="5" t="str">
        <f t="array" aca="1" ref="A663" ca="1">IF(ROWS($2:663)&lt;=COUNTA(SAISONS),INDEX(SAISONS,SMALL(IF(SAISONS&lt;&gt;"",ROW(INDIRECT("1:"&amp;ROWS(SAISONS)))),ROWS($2:663)),MOD(SMALL(IF(SAISONS&lt;&gt;"",ROW(INDIRECT("1:"&amp;ROWS(SAISONS)))*10^5+COLUMN(SAISONS)),ROWS($2:663)),10^5)-COLUMN(SAISONS)+1),"")</f>
        <v/>
      </c>
      <c r="B663" s="5" t="str">
        <f t="array" aca="1" ref="B663" ca="1">IF(INDEX($A:$A,MIN(IF(COMPILSAI&lt;&gt;"",IF(COUNTIF(B$1:B662,COMPILSAI)=0,ROW(COMPILSAI),ROWS(COMPILSAI)+ROW(COMPILSAI)))))=0,"",INDEX($A:$A,MIN(IF(COMPILSAI&lt;&gt;"",IF(COUNTIF(B$1:B662,COMPILSAI)=0,ROW(COMPILSAI),ROWS(COMPILSAI)+ROW(COMPILSAI))))))</f>
        <v/>
      </c>
      <c r="C663" s="25"/>
      <c r="D663" s="25"/>
      <c r="E663" s="25"/>
    </row>
    <row r="664" spans="1:5">
      <c r="A664" s="5" t="str">
        <f t="array" aca="1" ref="A664" ca="1">IF(ROWS($2:664)&lt;=COUNTA(SAISONS),INDEX(SAISONS,SMALL(IF(SAISONS&lt;&gt;"",ROW(INDIRECT("1:"&amp;ROWS(SAISONS)))),ROWS($2:664)),MOD(SMALL(IF(SAISONS&lt;&gt;"",ROW(INDIRECT("1:"&amp;ROWS(SAISONS)))*10^5+COLUMN(SAISONS)),ROWS($2:664)),10^5)-COLUMN(SAISONS)+1),"")</f>
        <v/>
      </c>
      <c r="B664" s="5" t="str">
        <f t="array" aca="1" ref="B664" ca="1">IF(INDEX($A:$A,MIN(IF(COMPILSAI&lt;&gt;"",IF(COUNTIF(B$1:B663,COMPILSAI)=0,ROW(COMPILSAI),ROWS(COMPILSAI)+ROW(COMPILSAI)))))=0,"",INDEX($A:$A,MIN(IF(COMPILSAI&lt;&gt;"",IF(COUNTIF(B$1:B663,COMPILSAI)=0,ROW(COMPILSAI),ROWS(COMPILSAI)+ROW(COMPILSAI))))))</f>
        <v/>
      </c>
      <c r="C664" s="25"/>
      <c r="D664" s="25"/>
      <c r="E664" s="25"/>
    </row>
    <row r="665" spans="1:5">
      <c r="A665" s="5" t="str">
        <f t="array" aca="1" ref="A665" ca="1">IF(ROWS($2:665)&lt;=COUNTA(SAISONS),INDEX(SAISONS,SMALL(IF(SAISONS&lt;&gt;"",ROW(INDIRECT("1:"&amp;ROWS(SAISONS)))),ROWS($2:665)),MOD(SMALL(IF(SAISONS&lt;&gt;"",ROW(INDIRECT("1:"&amp;ROWS(SAISONS)))*10^5+COLUMN(SAISONS)),ROWS($2:665)),10^5)-COLUMN(SAISONS)+1),"")</f>
        <v/>
      </c>
      <c r="B665" s="5" t="str">
        <f t="array" aca="1" ref="B665" ca="1">IF(INDEX($A:$A,MIN(IF(COMPILSAI&lt;&gt;"",IF(COUNTIF(B$1:B664,COMPILSAI)=0,ROW(COMPILSAI),ROWS(COMPILSAI)+ROW(COMPILSAI)))))=0,"",INDEX($A:$A,MIN(IF(COMPILSAI&lt;&gt;"",IF(COUNTIF(B$1:B664,COMPILSAI)=0,ROW(COMPILSAI),ROWS(COMPILSAI)+ROW(COMPILSAI))))))</f>
        <v/>
      </c>
      <c r="C665" s="25"/>
      <c r="D665" s="25"/>
      <c r="E665" s="25"/>
    </row>
    <row r="666" spans="1:5">
      <c r="A666" s="5" t="str">
        <f t="array" aca="1" ref="A666" ca="1">IF(ROWS($2:666)&lt;=COUNTA(SAISONS),INDEX(SAISONS,SMALL(IF(SAISONS&lt;&gt;"",ROW(INDIRECT("1:"&amp;ROWS(SAISONS)))),ROWS($2:666)),MOD(SMALL(IF(SAISONS&lt;&gt;"",ROW(INDIRECT("1:"&amp;ROWS(SAISONS)))*10^5+COLUMN(SAISONS)),ROWS($2:666)),10^5)-COLUMN(SAISONS)+1),"")</f>
        <v/>
      </c>
      <c r="B666" s="5" t="str">
        <f t="array" aca="1" ref="B666" ca="1">IF(INDEX($A:$A,MIN(IF(COMPILSAI&lt;&gt;"",IF(COUNTIF(B$1:B665,COMPILSAI)=0,ROW(COMPILSAI),ROWS(COMPILSAI)+ROW(COMPILSAI)))))=0,"",INDEX($A:$A,MIN(IF(COMPILSAI&lt;&gt;"",IF(COUNTIF(B$1:B665,COMPILSAI)=0,ROW(COMPILSAI),ROWS(COMPILSAI)+ROW(COMPILSAI))))))</f>
        <v/>
      </c>
      <c r="C666" s="25"/>
      <c r="D666" s="25"/>
      <c r="E666" s="25"/>
    </row>
    <row r="667" spans="1:5">
      <c r="A667" s="5" t="str">
        <f t="array" aca="1" ref="A667" ca="1">IF(ROWS($2:667)&lt;=COUNTA(SAISONS),INDEX(SAISONS,SMALL(IF(SAISONS&lt;&gt;"",ROW(INDIRECT("1:"&amp;ROWS(SAISONS)))),ROWS($2:667)),MOD(SMALL(IF(SAISONS&lt;&gt;"",ROW(INDIRECT("1:"&amp;ROWS(SAISONS)))*10^5+COLUMN(SAISONS)),ROWS($2:667)),10^5)-COLUMN(SAISONS)+1),"")</f>
        <v/>
      </c>
      <c r="B667" s="5" t="str">
        <f t="array" aca="1" ref="B667" ca="1">IF(INDEX($A:$A,MIN(IF(COMPILSAI&lt;&gt;"",IF(COUNTIF(B$1:B666,COMPILSAI)=0,ROW(COMPILSAI),ROWS(COMPILSAI)+ROW(COMPILSAI)))))=0,"",INDEX($A:$A,MIN(IF(COMPILSAI&lt;&gt;"",IF(COUNTIF(B$1:B666,COMPILSAI)=0,ROW(COMPILSAI),ROWS(COMPILSAI)+ROW(COMPILSAI))))))</f>
        <v/>
      </c>
      <c r="C667" s="25"/>
      <c r="D667" s="25"/>
      <c r="E667" s="25"/>
    </row>
    <row r="668" spans="1:5">
      <c r="A668" s="5" t="str">
        <f t="array" aca="1" ref="A668" ca="1">IF(ROWS($2:668)&lt;=COUNTA(SAISONS),INDEX(SAISONS,SMALL(IF(SAISONS&lt;&gt;"",ROW(INDIRECT("1:"&amp;ROWS(SAISONS)))),ROWS($2:668)),MOD(SMALL(IF(SAISONS&lt;&gt;"",ROW(INDIRECT("1:"&amp;ROWS(SAISONS)))*10^5+COLUMN(SAISONS)),ROWS($2:668)),10^5)-COLUMN(SAISONS)+1),"")</f>
        <v/>
      </c>
      <c r="B668" s="5" t="str">
        <f t="array" aca="1" ref="B668" ca="1">IF(INDEX($A:$A,MIN(IF(COMPILSAI&lt;&gt;"",IF(COUNTIF(B$1:B667,COMPILSAI)=0,ROW(COMPILSAI),ROWS(COMPILSAI)+ROW(COMPILSAI)))))=0,"",INDEX($A:$A,MIN(IF(COMPILSAI&lt;&gt;"",IF(COUNTIF(B$1:B667,COMPILSAI)=0,ROW(COMPILSAI),ROWS(COMPILSAI)+ROW(COMPILSAI))))))</f>
        <v/>
      </c>
      <c r="C668" s="25"/>
      <c r="D668" s="25"/>
      <c r="E668" s="25"/>
    </row>
    <row r="669" spans="1:5">
      <c r="A669" s="5" t="str">
        <f t="array" aca="1" ref="A669" ca="1">IF(ROWS($2:669)&lt;=COUNTA(SAISONS),INDEX(SAISONS,SMALL(IF(SAISONS&lt;&gt;"",ROW(INDIRECT("1:"&amp;ROWS(SAISONS)))),ROWS($2:669)),MOD(SMALL(IF(SAISONS&lt;&gt;"",ROW(INDIRECT("1:"&amp;ROWS(SAISONS)))*10^5+COLUMN(SAISONS)),ROWS($2:669)),10^5)-COLUMN(SAISONS)+1),"")</f>
        <v/>
      </c>
      <c r="B669" s="5" t="str">
        <f t="array" aca="1" ref="B669" ca="1">IF(INDEX($A:$A,MIN(IF(COMPILSAI&lt;&gt;"",IF(COUNTIF(B$1:B668,COMPILSAI)=0,ROW(COMPILSAI),ROWS(COMPILSAI)+ROW(COMPILSAI)))))=0,"",INDEX($A:$A,MIN(IF(COMPILSAI&lt;&gt;"",IF(COUNTIF(B$1:B668,COMPILSAI)=0,ROW(COMPILSAI),ROWS(COMPILSAI)+ROW(COMPILSAI))))))</f>
        <v/>
      </c>
      <c r="C669" s="25"/>
      <c r="D669" s="25"/>
      <c r="E669" s="25"/>
    </row>
    <row r="670" spans="1:5">
      <c r="A670" s="5" t="str">
        <f t="array" aca="1" ref="A670" ca="1">IF(ROWS($2:670)&lt;=COUNTA(SAISONS),INDEX(SAISONS,SMALL(IF(SAISONS&lt;&gt;"",ROW(INDIRECT("1:"&amp;ROWS(SAISONS)))),ROWS($2:670)),MOD(SMALL(IF(SAISONS&lt;&gt;"",ROW(INDIRECT("1:"&amp;ROWS(SAISONS)))*10^5+COLUMN(SAISONS)),ROWS($2:670)),10^5)-COLUMN(SAISONS)+1),"")</f>
        <v/>
      </c>
      <c r="B670" s="5" t="str">
        <f t="array" aca="1" ref="B670" ca="1">IF(INDEX($A:$A,MIN(IF(COMPILSAI&lt;&gt;"",IF(COUNTIF(B$1:B669,COMPILSAI)=0,ROW(COMPILSAI),ROWS(COMPILSAI)+ROW(COMPILSAI)))))=0,"",INDEX($A:$A,MIN(IF(COMPILSAI&lt;&gt;"",IF(COUNTIF(B$1:B669,COMPILSAI)=0,ROW(COMPILSAI),ROWS(COMPILSAI)+ROW(COMPILSAI))))))</f>
        <v/>
      </c>
      <c r="C670" s="25"/>
      <c r="D670" s="25"/>
      <c r="E670" s="25"/>
    </row>
    <row r="671" spans="1:5">
      <c r="A671" s="5" t="str">
        <f t="array" aca="1" ref="A671" ca="1">IF(ROWS($2:671)&lt;=COUNTA(SAISONS),INDEX(SAISONS,SMALL(IF(SAISONS&lt;&gt;"",ROW(INDIRECT("1:"&amp;ROWS(SAISONS)))),ROWS($2:671)),MOD(SMALL(IF(SAISONS&lt;&gt;"",ROW(INDIRECT("1:"&amp;ROWS(SAISONS)))*10^5+COLUMN(SAISONS)),ROWS($2:671)),10^5)-COLUMN(SAISONS)+1),"")</f>
        <v/>
      </c>
      <c r="B671" s="5" t="str">
        <f t="array" aca="1" ref="B671" ca="1">IF(INDEX($A:$A,MIN(IF(COMPILSAI&lt;&gt;"",IF(COUNTIF(B$1:B670,COMPILSAI)=0,ROW(COMPILSAI),ROWS(COMPILSAI)+ROW(COMPILSAI)))))=0,"",INDEX($A:$A,MIN(IF(COMPILSAI&lt;&gt;"",IF(COUNTIF(B$1:B670,COMPILSAI)=0,ROW(COMPILSAI),ROWS(COMPILSAI)+ROW(COMPILSAI))))))</f>
        <v/>
      </c>
      <c r="C671" s="25"/>
      <c r="D671" s="25"/>
      <c r="E671" s="25"/>
    </row>
    <row r="672" spans="1:5">
      <c r="A672" s="5" t="str">
        <f t="array" aca="1" ref="A672" ca="1">IF(ROWS($2:672)&lt;=COUNTA(SAISONS),INDEX(SAISONS,SMALL(IF(SAISONS&lt;&gt;"",ROW(INDIRECT("1:"&amp;ROWS(SAISONS)))),ROWS($2:672)),MOD(SMALL(IF(SAISONS&lt;&gt;"",ROW(INDIRECT("1:"&amp;ROWS(SAISONS)))*10^5+COLUMN(SAISONS)),ROWS($2:672)),10^5)-COLUMN(SAISONS)+1),"")</f>
        <v/>
      </c>
      <c r="B672" s="5" t="str">
        <f t="array" aca="1" ref="B672" ca="1">IF(INDEX($A:$A,MIN(IF(COMPILSAI&lt;&gt;"",IF(COUNTIF(B$1:B671,COMPILSAI)=0,ROW(COMPILSAI),ROWS(COMPILSAI)+ROW(COMPILSAI)))))=0,"",INDEX($A:$A,MIN(IF(COMPILSAI&lt;&gt;"",IF(COUNTIF(B$1:B671,COMPILSAI)=0,ROW(COMPILSAI),ROWS(COMPILSAI)+ROW(COMPILSAI))))))</f>
        <v/>
      </c>
      <c r="C672" s="25"/>
      <c r="D672" s="25"/>
      <c r="E672" s="25"/>
    </row>
    <row r="673" spans="1:5">
      <c r="A673" s="5" t="str">
        <f t="array" aca="1" ref="A673" ca="1">IF(ROWS($2:673)&lt;=COUNTA(SAISONS),INDEX(SAISONS,SMALL(IF(SAISONS&lt;&gt;"",ROW(INDIRECT("1:"&amp;ROWS(SAISONS)))),ROWS($2:673)),MOD(SMALL(IF(SAISONS&lt;&gt;"",ROW(INDIRECT("1:"&amp;ROWS(SAISONS)))*10^5+COLUMN(SAISONS)),ROWS($2:673)),10^5)-COLUMN(SAISONS)+1),"")</f>
        <v/>
      </c>
      <c r="B673" s="5" t="str">
        <f t="array" aca="1" ref="B673" ca="1">IF(INDEX($A:$A,MIN(IF(COMPILSAI&lt;&gt;"",IF(COUNTIF(B$1:B672,COMPILSAI)=0,ROW(COMPILSAI),ROWS(COMPILSAI)+ROW(COMPILSAI)))))=0,"",INDEX($A:$A,MIN(IF(COMPILSAI&lt;&gt;"",IF(COUNTIF(B$1:B672,COMPILSAI)=0,ROW(COMPILSAI),ROWS(COMPILSAI)+ROW(COMPILSAI))))))</f>
        <v/>
      </c>
      <c r="C673" s="25"/>
      <c r="D673" s="25"/>
      <c r="E673" s="25"/>
    </row>
    <row r="674" spans="1:5">
      <c r="A674" s="5" t="str">
        <f t="array" aca="1" ref="A674" ca="1">IF(ROWS($2:674)&lt;=COUNTA(SAISONS),INDEX(SAISONS,SMALL(IF(SAISONS&lt;&gt;"",ROW(INDIRECT("1:"&amp;ROWS(SAISONS)))),ROWS($2:674)),MOD(SMALL(IF(SAISONS&lt;&gt;"",ROW(INDIRECT("1:"&amp;ROWS(SAISONS)))*10^5+COLUMN(SAISONS)),ROWS($2:674)),10^5)-COLUMN(SAISONS)+1),"")</f>
        <v/>
      </c>
      <c r="B674" s="5" t="str">
        <f t="array" aca="1" ref="B674" ca="1">IF(INDEX($A:$A,MIN(IF(COMPILSAI&lt;&gt;"",IF(COUNTIF(B$1:B673,COMPILSAI)=0,ROW(COMPILSAI),ROWS(COMPILSAI)+ROW(COMPILSAI)))))=0,"",INDEX($A:$A,MIN(IF(COMPILSAI&lt;&gt;"",IF(COUNTIF(B$1:B673,COMPILSAI)=0,ROW(COMPILSAI),ROWS(COMPILSAI)+ROW(COMPILSAI))))))</f>
        <v/>
      </c>
      <c r="C674" s="25"/>
      <c r="D674" s="25"/>
      <c r="E674" s="25"/>
    </row>
    <row r="675" spans="1:5">
      <c r="A675" s="5" t="str">
        <f t="array" aca="1" ref="A675" ca="1">IF(ROWS($2:675)&lt;=COUNTA(SAISONS),INDEX(SAISONS,SMALL(IF(SAISONS&lt;&gt;"",ROW(INDIRECT("1:"&amp;ROWS(SAISONS)))),ROWS($2:675)),MOD(SMALL(IF(SAISONS&lt;&gt;"",ROW(INDIRECT("1:"&amp;ROWS(SAISONS)))*10^5+COLUMN(SAISONS)),ROWS($2:675)),10^5)-COLUMN(SAISONS)+1),"")</f>
        <v/>
      </c>
      <c r="B675" s="5" t="str">
        <f t="array" aca="1" ref="B675" ca="1">IF(INDEX($A:$A,MIN(IF(COMPILSAI&lt;&gt;"",IF(COUNTIF(B$1:B674,COMPILSAI)=0,ROW(COMPILSAI),ROWS(COMPILSAI)+ROW(COMPILSAI)))))=0,"",INDEX($A:$A,MIN(IF(COMPILSAI&lt;&gt;"",IF(COUNTIF(B$1:B674,COMPILSAI)=0,ROW(COMPILSAI),ROWS(COMPILSAI)+ROW(COMPILSAI))))))</f>
        <v/>
      </c>
      <c r="C675" s="25"/>
      <c r="D675" s="25"/>
      <c r="E675" s="25"/>
    </row>
    <row r="676" spans="1:5">
      <c r="A676" s="5" t="str">
        <f t="array" aca="1" ref="A676" ca="1">IF(ROWS($2:676)&lt;=COUNTA(SAISONS),INDEX(SAISONS,SMALL(IF(SAISONS&lt;&gt;"",ROW(INDIRECT("1:"&amp;ROWS(SAISONS)))),ROWS($2:676)),MOD(SMALL(IF(SAISONS&lt;&gt;"",ROW(INDIRECT("1:"&amp;ROWS(SAISONS)))*10^5+COLUMN(SAISONS)),ROWS($2:676)),10^5)-COLUMN(SAISONS)+1),"")</f>
        <v/>
      </c>
      <c r="B676" s="5" t="str">
        <f t="array" aca="1" ref="B676" ca="1">IF(INDEX($A:$A,MIN(IF(COMPILSAI&lt;&gt;"",IF(COUNTIF(B$1:B675,COMPILSAI)=0,ROW(COMPILSAI),ROWS(COMPILSAI)+ROW(COMPILSAI)))))=0,"",INDEX($A:$A,MIN(IF(COMPILSAI&lt;&gt;"",IF(COUNTIF(B$1:B675,COMPILSAI)=0,ROW(COMPILSAI),ROWS(COMPILSAI)+ROW(COMPILSAI))))))</f>
        <v/>
      </c>
      <c r="C676" s="25"/>
      <c r="D676" s="25"/>
      <c r="E676" s="25"/>
    </row>
    <row r="677" spans="1:5">
      <c r="A677" s="5" t="str">
        <f t="array" aca="1" ref="A677" ca="1">IF(ROWS($2:677)&lt;=COUNTA(SAISONS),INDEX(SAISONS,SMALL(IF(SAISONS&lt;&gt;"",ROW(INDIRECT("1:"&amp;ROWS(SAISONS)))),ROWS($2:677)),MOD(SMALL(IF(SAISONS&lt;&gt;"",ROW(INDIRECT("1:"&amp;ROWS(SAISONS)))*10^5+COLUMN(SAISONS)),ROWS($2:677)),10^5)-COLUMN(SAISONS)+1),"")</f>
        <v/>
      </c>
      <c r="B677" s="5" t="str">
        <f t="array" aca="1" ref="B677" ca="1">IF(INDEX($A:$A,MIN(IF(COMPILSAI&lt;&gt;"",IF(COUNTIF(B$1:B676,COMPILSAI)=0,ROW(COMPILSAI),ROWS(COMPILSAI)+ROW(COMPILSAI)))))=0,"",INDEX($A:$A,MIN(IF(COMPILSAI&lt;&gt;"",IF(COUNTIF(B$1:B676,COMPILSAI)=0,ROW(COMPILSAI),ROWS(COMPILSAI)+ROW(COMPILSAI))))))</f>
        <v/>
      </c>
      <c r="C677" s="25"/>
      <c r="D677" s="25"/>
      <c r="E677" s="25"/>
    </row>
    <row r="678" spans="1:5">
      <c r="A678" s="5" t="str">
        <f t="array" aca="1" ref="A678" ca="1">IF(ROWS($2:678)&lt;=COUNTA(SAISONS),INDEX(SAISONS,SMALL(IF(SAISONS&lt;&gt;"",ROW(INDIRECT("1:"&amp;ROWS(SAISONS)))),ROWS($2:678)),MOD(SMALL(IF(SAISONS&lt;&gt;"",ROW(INDIRECT("1:"&amp;ROWS(SAISONS)))*10^5+COLUMN(SAISONS)),ROWS($2:678)),10^5)-COLUMN(SAISONS)+1),"")</f>
        <v/>
      </c>
      <c r="B678" s="5" t="str">
        <f t="array" aca="1" ref="B678" ca="1">IF(INDEX($A:$A,MIN(IF(COMPILSAI&lt;&gt;"",IF(COUNTIF(B$1:B677,COMPILSAI)=0,ROW(COMPILSAI),ROWS(COMPILSAI)+ROW(COMPILSAI)))))=0,"",INDEX($A:$A,MIN(IF(COMPILSAI&lt;&gt;"",IF(COUNTIF(B$1:B677,COMPILSAI)=0,ROW(COMPILSAI),ROWS(COMPILSAI)+ROW(COMPILSAI))))))</f>
        <v/>
      </c>
      <c r="C678" s="25"/>
      <c r="D678" s="25"/>
      <c r="E678" s="25"/>
    </row>
    <row r="679" spans="1:5">
      <c r="A679" s="5" t="str">
        <f t="array" aca="1" ref="A679" ca="1">IF(ROWS($2:679)&lt;=COUNTA(SAISONS),INDEX(SAISONS,SMALL(IF(SAISONS&lt;&gt;"",ROW(INDIRECT("1:"&amp;ROWS(SAISONS)))),ROWS($2:679)),MOD(SMALL(IF(SAISONS&lt;&gt;"",ROW(INDIRECT("1:"&amp;ROWS(SAISONS)))*10^5+COLUMN(SAISONS)),ROWS($2:679)),10^5)-COLUMN(SAISONS)+1),"")</f>
        <v/>
      </c>
      <c r="B679" s="5" t="str">
        <f t="array" aca="1" ref="B679" ca="1">IF(INDEX($A:$A,MIN(IF(COMPILSAI&lt;&gt;"",IF(COUNTIF(B$1:B678,COMPILSAI)=0,ROW(COMPILSAI),ROWS(COMPILSAI)+ROW(COMPILSAI)))))=0,"",INDEX($A:$A,MIN(IF(COMPILSAI&lt;&gt;"",IF(COUNTIF(B$1:B678,COMPILSAI)=0,ROW(COMPILSAI),ROWS(COMPILSAI)+ROW(COMPILSAI))))))</f>
        <v/>
      </c>
      <c r="C679" s="25"/>
      <c r="D679" s="25"/>
      <c r="E679" s="25"/>
    </row>
    <row r="680" spans="1:5">
      <c r="A680" s="5" t="str">
        <f t="array" aca="1" ref="A680" ca="1">IF(ROWS($2:680)&lt;=COUNTA(SAISONS),INDEX(SAISONS,SMALL(IF(SAISONS&lt;&gt;"",ROW(INDIRECT("1:"&amp;ROWS(SAISONS)))),ROWS($2:680)),MOD(SMALL(IF(SAISONS&lt;&gt;"",ROW(INDIRECT("1:"&amp;ROWS(SAISONS)))*10^5+COLUMN(SAISONS)),ROWS($2:680)),10^5)-COLUMN(SAISONS)+1),"")</f>
        <v/>
      </c>
      <c r="B680" s="5" t="str">
        <f t="array" aca="1" ref="B680" ca="1">IF(INDEX($A:$A,MIN(IF(COMPILSAI&lt;&gt;"",IF(COUNTIF(B$1:B679,COMPILSAI)=0,ROW(COMPILSAI),ROWS(COMPILSAI)+ROW(COMPILSAI)))))=0,"",INDEX($A:$A,MIN(IF(COMPILSAI&lt;&gt;"",IF(COUNTIF(B$1:B679,COMPILSAI)=0,ROW(COMPILSAI),ROWS(COMPILSAI)+ROW(COMPILSAI))))))</f>
        <v/>
      </c>
      <c r="C680" s="25"/>
      <c r="D680" s="25"/>
      <c r="E680" s="25"/>
    </row>
    <row r="681" spans="1:5">
      <c r="A681" s="5" t="str">
        <f t="array" aca="1" ref="A681" ca="1">IF(ROWS($2:681)&lt;=COUNTA(SAISONS),INDEX(SAISONS,SMALL(IF(SAISONS&lt;&gt;"",ROW(INDIRECT("1:"&amp;ROWS(SAISONS)))),ROWS($2:681)),MOD(SMALL(IF(SAISONS&lt;&gt;"",ROW(INDIRECT("1:"&amp;ROWS(SAISONS)))*10^5+COLUMN(SAISONS)),ROWS($2:681)),10^5)-COLUMN(SAISONS)+1),"")</f>
        <v/>
      </c>
      <c r="B681" s="5" t="str">
        <f t="array" aca="1" ref="B681" ca="1">IF(INDEX($A:$A,MIN(IF(COMPILSAI&lt;&gt;"",IF(COUNTIF(B$1:B680,COMPILSAI)=0,ROW(COMPILSAI),ROWS(COMPILSAI)+ROW(COMPILSAI)))))=0,"",INDEX($A:$A,MIN(IF(COMPILSAI&lt;&gt;"",IF(COUNTIF(B$1:B680,COMPILSAI)=0,ROW(COMPILSAI),ROWS(COMPILSAI)+ROW(COMPILSAI))))))</f>
        <v/>
      </c>
      <c r="C681" s="25"/>
      <c r="D681" s="25"/>
      <c r="E681" s="25"/>
    </row>
    <row r="682" spans="1:5">
      <c r="A682" s="5" t="str">
        <f t="array" aca="1" ref="A682" ca="1">IF(ROWS($2:682)&lt;=COUNTA(SAISONS),INDEX(SAISONS,SMALL(IF(SAISONS&lt;&gt;"",ROW(INDIRECT("1:"&amp;ROWS(SAISONS)))),ROWS($2:682)),MOD(SMALL(IF(SAISONS&lt;&gt;"",ROW(INDIRECT("1:"&amp;ROWS(SAISONS)))*10^5+COLUMN(SAISONS)),ROWS($2:682)),10^5)-COLUMN(SAISONS)+1),"")</f>
        <v/>
      </c>
      <c r="B682" s="5" t="str">
        <f t="array" aca="1" ref="B682" ca="1">IF(INDEX($A:$A,MIN(IF(COMPILSAI&lt;&gt;"",IF(COUNTIF(B$1:B681,COMPILSAI)=0,ROW(COMPILSAI),ROWS(COMPILSAI)+ROW(COMPILSAI)))))=0,"",INDEX($A:$A,MIN(IF(COMPILSAI&lt;&gt;"",IF(COUNTIF(B$1:B681,COMPILSAI)=0,ROW(COMPILSAI),ROWS(COMPILSAI)+ROW(COMPILSAI))))))</f>
        <v/>
      </c>
      <c r="C682" s="25"/>
      <c r="D682" s="25"/>
      <c r="E682" s="25"/>
    </row>
    <row r="683" spans="1:5">
      <c r="A683" s="5" t="str">
        <f t="array" aca="1" ref="A683" ca="1">IF(ROWS($2:683)&lt;=COUNTA(SAISONS),INDEX(SAISONS,SMALL(IF(SAISONS&lt;&gt;"",ROW(INDIRECT("1:"&amp;ROWS(SAISONS)))),ROWS($2:683)),MOD(SMALL(IF(SAISONS&lt;&gt;"",ROW(INDIRECT("1:"&amp;ROWS(SAISONS)))*10^5+COLUMN(SAISONS)),ROWS($2:683)),10^5)-COLUMN(SAISONS)+1),"")</f>
        <v/>
      </c>
      <c r="B683" s="5" t="str">
        <f t="array" aca="1" ref="B683" ca="1">IF(INDEX($A:$A,MIN(IF(COMPILSAI&lt;&gt;"",IF(COUNTIF(B$1:B682,COMPILSAI)=0,ROW(COMPILSAI),ROWS(COMPILSAI)+ROW(COMPILSAI)))))=0,"",INDEX($A:$A,MIN(IF(COMPILSAI&lt;&gt;"",IF(COUNTIF(B$1:B682,COMPILSAI)=0,ROW(COMPILSAI),ROWS(COMPILSAI)+ROW(COMPILSAI))))))</f>
        <v/>
      </c>
      <c r="C683" s="25"/>
      <c r="D683" s="25"/>
      <c r="E683" s="25"/>
    </row>
    <row r="684" spans="1:5">
      <c r="A684" s="5" t="str">
        <f t="array" aca="1" ref="A684" ca="1">IF(ROWS($2:684)&lt;=COUNTA(SAISONS),INDEX(SAISONS,SMALL(IF(SAISONS&lt;&gt;"",ROW(INDIRECT("1:"&amp;ROWS(SAISONS)))),ROWS($2:684)),MOD(SMALL(IF(SAISONS&lt;&gt;"",ROW(INDIRECT("1:"&amp;ROWS(SAISONS)))*10^5+COLUMN(SAISONS)),ROWS($2:684)),10^5)-COLUMN(SAISONS)+1),"")</f>
        <v/>
      </c>
      <c r="B684" s="5" t="str">
        <f t="array" aca="1" ref="B684" ca="1">IF(INDEX($A:$A,MIN(IF(COMPILSAI&lt;&gt;"",IF(COUNTIF(B$1:B683,COMPILSAI)=0,ROW(COMPILSAI),ROWS(COMPILSAI)+ROW(COMPILSAI)))))=0,"",INDEX($A:$A,MIN(IF(COMPILSAI&lt;&gt;"",IF(COUNTIF(B$1:B683,COMPILSAI)=0,ROW(COMPILSAI),ROWS(COMPILSAI)+ROW(COMPILSAI))))))</f>
        <v/>
      </c>
      <c r="C684" s="25"/>
      <c r="D684" s="25"/>
      <c r="E684" s="25"/>
    </row>
    <row r="685" spans="1:5">
      <c r="A685" s="5" t="str">
        <f t="array" aca="1" ref="A685" ca="1">IF(ROWS($2:685)&lt;=COUNTA(SAISONS),INDEX(SAISONS,SMALL(IF(SAISONS&lt;&gt;"",ROW(INDIRECT("1:"&amp;ROWS(SAISONS)))),ROWS($2:685)),MOD(SMALL(IF(SAISONS&lt;&gt;"",ROW(INDIRECT("1:"&amp;ROWS(SAISONS)))*10^5+COLUMN(SAISONS)),ROWS($2:685)),10^5)-COLUMN(SAISONS)+1),"")</f>
        <v/>
      </c>
      <c r="B685" s="5" t="str">
        <f t="array" aca="1" ref="B685" ca="1">IF(INDEX($A:$A,MIN(IF(COMPILSAI&lt;&gt;"",IF(COUNTIF(B$1:B684,COMPILSAI)=0,ROW(COMPILSAI),ROWS(COMPILSAI)+ROW(COMPILSAI)))))=0,"",INDEX($A:$A,MIN(IF(COMPILSAI&lt;&gt;"",IF(COUNTIF(B$1:B684,COMPILSAI)=0,ROW(COMPILSAI),ROWS(COMPILSAI)+ROW(COMPILSAI))))))</f>
        <v/>
      </c>
      <c r="C685" s="25"/>
      <c r="D685" s="25"/>
      <c r="E685" s="25"/>
    </row>
    <row r="686" spans="1:5">
      <c r="A686" s="5" t="str">
        <f t="array" aca="1" ref="A686" ca="1">IF(ROWS($2:686)&lt;=COUNTA(SAISONS),INDEX(SAISONS,SMALL(IF(SAISONS&lt;&gt;"",ROW(INDIRECT("1:"&amp;ROWS(SAISONS)))),ROWS($2:686)),MOD(SMALL(IF(SAISONS&lt;&gt;"",ROW(INDIRECT("1:"&amp;ROWS(SAISONS)))*10^5+COLUMN(SAISONS)),ROWS($2:686)),10^5)-COLUMN(SAISONS)+1),"")</f>
        <v/>
      </c>
      <c r="B686" s="5" t="str">
        <f t="array" aca="1" ref="B686" ca="1">IF(INDEX($A:$A,MIN(IF(COMPILSAI&lt;&gt;"",IF(COUNTIF(B$1:B685,COMPILSAI)=0,ROW(COMPILSAI),ROWS(COMPILSAI)+ROW(COMPILSAI)))))=0,"",INDEX($A:$A,MIN(IF(COMPILSAI&lt;&gt;"",IF(COUNTIF(B$1:B685,COMPILSAI)=0,ROW(COMPILSAI),ROWS(COMPILSAI)+ROW(COMPILSAI))))))</f>
        <v/>
      </c>
      <c r="C686" s="25"/>
      <c r="D686" s="25"/>
      <c r="E686" s="25"/>
    </row>
    <row r="687" spans="1:5">
      <c r="A687" s="5" t="str">
        <f t="array" aca="1" ref="A687" ca="1">IF(ROWS($2:687)&lt;=COUNTA(SAISONS),INDEX(SAISONS,SMALL(IF(SAISONS&lt;&gt;"",ROW(INDIRECT("1:"&amp;ROWS(SAISONS)))),ROWS($2:687)),MOD(SMALL(IF(SAISONS&lt;&gt;"",ROW(INDIRECT("1:"&amp;ROWS(SAISONS)))*10^5+COLUMN(SAISONS)),ROWS($2:687)),10^5)-COLUMN(SAISONS)+1),"")</f>
        <v/>
      </c>
      <c r="B687" s="5" t="str">
        <f t="array" aca="1" ref="B687" ca="1">IF(INDEX($A:$A,MIN(IF(COMPILSAI&lt;&gt;"",IF(COUNTIF(B$1:B686,COMPILSAI)=0,ROW(COMPILSAI),ROWS(COMPILSAI)+ROW(COMPILSAI)))))=0,"",INDEX($A:$A,MIN(IF(COMPILSAI&lt;&gt;"",IF(COUNTIF(B$1:B686,COMPILSAI)=0,ROW(COMPILSAI),ROWS(COMPILSAI)+ROW(COMPILSAI))))))</f>
        <v/>
      </c>
      <c r="C687" s="25"/>
      <c r="D687" s="25"/>
      <c r="E687" s="25"/>
    </row>
    <row r="688" spans="1:5">
      <c r="A688" s="5" t="str">
        <f t="array" aca="1" ref="A688" ca="1">IF(ROWS($2:688)&lt;=COUNTA(SAISONS),INDEX(SAISONS,SMALL(IF(SAISONS&lt;&gt;"",ROW(INDIRECT("1:"&amp;ROWS(SAISONS)))),ROWS($2:688)),MOD(SMALL(IF(SAISONS&lt;&gt;"",ROW(INDIRECT("1:"&amp;ROWS(SAISONS)))*10^5+COLUMN(SAISONS)),ROWS($2:688)),10^5)-COLUMN(SAISONS)+1),"")</f>
        <v/>
      </c>
      <c r="B688" s="5" t="str">
        <f t="array" aca="1" ref="B688" ca="1">IF(INDEX($A:$A,MIN(IF(COMPILSAI&lt;&gt;"",IF(COUNTIF(B$1:B687,COMPILSAI)=0,ROW(COMPILSAI),ROWS(COMPILSAI)+ROW(COMPILSAI)))))=0,"",INDEX($A:$A,MIN(IF(COMPILSAI&lt;&gt;"",IF(COUNTIF(B$1:B687,COMPILSAI)=0,ROW(COMPILSAI),ROWS(COMPILSAI)+ROW(COMPILSAI))))))</f>
        <v/>
      </c>
      <c r="C688" s="25"/>
      <c r="D688" s="25"/>
      <c r="E688" s="25"/>
    </row>
    <row r="689" spans="1:6">
      <c r="A689" s="5" t="str">
        <f t="array" aca="1" ref="A689" ca="1">IF(ROWS($2:689)&lt;=COUNTA(SAISONS),INDEX(SAISONS,SMALL(IF(SAISONS&lt;&gt;"",ROW(INDIRECT("1:"&amp;ROWS(SAISONS)))),ROWS($2:689)),MOD(SMALL(IF(SAISONS&lt;&gt;"",ROW(INDIRECT("1:"&amp;ROWS(SAISONS)))*10^5+COLUMN(SAISONS)),ROWS($2:689)),10^5)-COLUMN(SAISONS)+1),"")</f>
        <v/>
      </c>
      <c r="B689" s="5" t="str">
        <f t="array" aca="1" ref="B689" ca="1">IF(INDEX($A:$A,MIN(IF(COMPILSAI&lt;&gt;"",IF(COUNTIF(B$1:B688,COMPILSAI)=0,ROW(COMPILSAI),ROWS(COMPILSAI)+ROW(COMPILSAI)))))=0,"",INDEX($A:$A,MIN(IF(COMPILSAI&lt;&gt;"",IF(COUNTIF(B$1:B688,COMPILSAI)=0,ROW(COMPILSAI),ROWS(COMPILSAI)+ROW(COMPILSAI))))))</f>
        <v/>
      </c>
      <c r="C689" s="25"/>
      <c r="D689" s="25"/>
      <c r="E689" s="25"/>
    </row>
    <row r="690" spans="1:6">
      <c r="A690" s="5" t="str">
        <f t="array" aca="1" ref="A690" ca="1">IF(ROWS($2:690)&lt;=COUNTA(SAISONS),INDEX(SAISONS,SMALL(IF(SAISONS&lt;&gt;"",ROW(INDIRECT("1:"&amp;ROWS(SAISONS)))),ROWS($2:690)),MOD(SMALL(IF(SAISONS&lt;&gt;"",ROW(INDIRECT("1:"&amp;ROWS(SAISONS)))*10^5+COLUMN(SAISONS)),ROWS($2:690)),10^5)-COLUMN(SAISONS)+1),"")</f>
        <v/>
      </c>
      <c r="B690" s="5" t="str">
        <f t="array" aca="1" ref="B690" ca="1">IF(INDEX($A:$A,MIN(IF(COMPILSAI&lt;&gt;"",IF(COUNTIF(B$1:B689,COMPILSAI)=0,ROW(COMPILSAI),ROWS(COMPILSAI)+ROW(COMPILSAI)))))=0,"",INDEX($A:$A,MIN(IF(COMPILSAI&lt;&gt;"",IF(COUNTIF(B$1:B689,COMPILSAI)=0,ROW(COMPILSAI),ROWS(COMPILSAI)+ROW(COMPILSAI))))))</f>
        <v/>
      </c>
      <c r="C690" s="25"/>
      <c r="D690" s="25"/>
      <c r="E690" s="25"/>
    </row>
    <row r="691" spans="1:6">
      <c r="A691" s="5" t="str">
        <f t="array" aca="1" ref="A691" ca="1">IF(ROWS($2:691)&lt;=COUNTA(SAISONS),INDEX(SAISONS,SMALL(IF(SAISONS&lt;&gt;"",ROW(INDIRECT("1:"&amp;ROWS(SAISONS)))),ROWS($2:691)),MOD(SMALL(IF(SAISONS&lt;&gt;"",ROW(INDIRECT("1:"&amp;ROWS(SAISONS)))*10^5+COLUMN(SAISONS)),ROWS($2:691)),10^5)-COLUMN(SAISONS)+1),"")</f>
        <v/>
      </c>
      <c r="B691" s="5" t="str">
        <f t="array" aca="1" ref="B691" ca="1">IF(INDEX($A:$A,MIN(IF(COMPILSAI&lt;&gt;"",IF(COUNTIF(B$1:B690,COMPILSAI)=0,ROW(COMPILSAI),ROWS(COMPILSAI)+ROW(COMPILSAI)))))=0,"",INDEX($A:$A,MIN(IF(COMPILSAI&lt;&gt;"",IF(COUNTIF(B$1:B690,COMPILSAI)=0,ROW(COMPILSAI),ROWS(COMPILSAI)+ROW(COMPILSAI))))))</f>
        <v/>
      </c>
      <c r="C691" s="25"/>
      <c r="D691" s="25"/>
      <c r="E691" s="25"/>
    </row>
    <row r="692" spans="1:6">
      <c r="A692" s="5" t="str">
        <f t="array" aca="1" ref="A692" ca="1">IF(ROWS($2:692)&lt;=COUNTA(SAISONS),INDEX(SAISONS,SMALL(IF(SAISONS&lt;&gt;"",ROW(INDIRECT("1:"&amp;ROWS(SAISONS)))),ROWS($2:692)),MOD(SMALL(IF(SAISONS&lt;&gt;"",ROW(INDIRECT("1:"&amp;ROWS(SAISONS)))*10^5+COLUMN(SAISONS)),ROWS($2:692)),10^5)-COLUMN(SAISONS)+1),"")</f>
        <v/>
      </c>
      <c r="B692" s="5" t="str">
        <f t="array" aca="1" ref="B692" ca="1">IF(INDEX($A:$A,MIN(IF(COMPILSAI&lt;&gt;"",IF(COUNTIF(B$1:B691,COMPILSAI)=0,ROW(COMPILSAI),ROWS(COMPILSAI)+ROW(COMPILSAI)))))=0,"",INDEX($A:$A,MIN(IF(COMPILSAI&lt;&gt;"",IF(COUNTIF(B$1:B691,COMPILSAI)=0,ROW(COMPILSAI),ROWS(COMPILSAI)+ROW(COMPILSAI))))))</f>
        <v/>
      </c>
      <c r="C692" s="25"/>
      <c r="D692" s="25"/>
      <c r="E692" s="25"/>
    </row>
    <row r="693" spans="1:6">
      <c r="A693" s="5" t="str">
        <f t="array" aca="1" ref="A693" ca="1">IF(ROWS($2:693)&lt;=COUNTA(SAISONS),INDEX(SAISONS,SMALL(IF(SAISONS&lt;&gt;"",ROW(INDIRECT("1:"&amp;ROWS(SAISONS)))),ROWS($2:693)),MOD(SMALL(IF(SAISONS&lt;&gt;"",ROW(INDIRECT("1:"&amp;ROWS(SAISONS)))*10^5+COLUMN(SAISONS)),ROWS($2:693)),10^5)-COLUMN(SAISONS)+1),"")</f>
        <v/>
      </c>
      <c r="B693" s="5" t="str">
        <f t="array" aca="1" ref="B693" ca="1">IF(INDEX($A:$A,MIN(IF(COMPILSAI&lt;&gt;"",IF(COUNTIF(B$1:B692,COMPILSAI)=0,ROW(COMPILSAI),ROWS(COMPILSAI)+ROW(COMPILSAI)))))=0,"",INDEX($A:$A,MIN(IF(COMPILSAI&lt;&gt;"",IF(COUNTIF(B$1:B692,COMPILSAI)=0,ROW(COMPILSAI),ROWS(COMPILSAI)+ROW(COMPILSAI))))))</f>
        <v/>
      </c>
      <c r="C693" s="25"/>
      <c r="D693" s="25"/>
      <c r="E693" s="25"/>
    </row>
    <row r="694" spans="1:6">
      <c r="A694" s="5" t="str">
        <f t="array" aca="1" ref="A694" ca="1">IF(ROWS($2:694)&lt;=COUNTA(SAISONS),INDEX(SAISONS,SMALL(IF(SAISONS&lt;&gt;"",ROW(INDIRECT("1:"&amp;ROWS(SAISONS)))),ROWS($2:694)),MOD(SMALL(IF(SAISONS&lt;&gt;"",ROW(INDIRECT("1:"&amp;ROWS(SAISONS)))*10^5+COLUMN(SAISONS)),ROWS($2:694)),10^5)-COLUMN(SAISONS)+1),"")</f>
        <v/>
      </c>
      <c r="B694" s="5" t="str">
        <f t="array" aca="1" ref="B694" ca="1">IF(INDEX($A:$A,MIN(IF(COMPILSAI&lt;&gt;"",IF(COUNTIF(B$1:B693,COMPILSAI)=0,ROW(COMPILSAI),ROWS(COMPILSAI)+ROW(COMPILSAI)))))=0,"",INDEX($A:$A,MIN(IF(COMPILSAI&lt;&gt;"",IF(COUNTIF(B$1:B693,COMPILSAI)=0,ROW(COMPILSAI),ROWS(COMPILSAI)+ROW(COMPILSAI))))))</f>
        <v/>
      </c>
      <c r="C694" s="25"/>
      <c r="D694" s="25"/>
      <c r="E694" s="25"/>
    </row>
    <row r="695" spans="1:6">
      <c r="A695" s="5" t="str">
        <f t="array" aca="1" ref="A695" ca="1">IF(ROWS($2:695)&lt;=COUNTA(SAISONS),INDEX(SAISONS,SMALL(IF(SAISONS&lt;&gt;"",ROW(INDIRECT("1:"&amp;ROWS(SAISONS)))),ROWS($2:695)),MOD(SMALL(IF(SAISONS&lt;&gt;"",ROW(INDIRECT("1:"&amp;ROWS(SAISONS)))*10^5+COLUMN(SAISONS)),ROWS($2:695)),10^5)-COLUMN(SAISONS)+1),"")</f>
        <v/>
      </c>
      <c r="B695" s="5" t="str">
        <f t="array" aca="1" ref="B695" ca="1">IF(INDEX($A:$A,MIN(IF(COMPILSAI&lt;&gt;"",IF(COUNTIF(B$1:B694,COMPILSAI)=0,ROW(COMPILSAI),ROWS(COMPILSAI)+ROW(COMPILSAI)))))=0,"",INDEX($A:$A,MIN(IF(COMPILSAI&lt;&gt;"",IF(COUNTIF(B$1:B694,COMPILSAI)=0,ROW(COMPILSAI),ROWS(COMPILSAI)+ROW(COMPILSAI))))))</f>
        <v/>
      </c>
      <c r="C695" s="25"/>
      <c r="D695" s="25"/>
      <c r="E695" s="25"/>
    </row>
    <row r="696" spans="1:6">
      <c r="A696" s="5" t="str">
        <f t="array" aca="1" ref="A696" ca="1">IF(ROWS($2:696)&lt;=COUNTA(SAISONS),INDEX(SAISONS,SMALL(IF(SAISONS&lt;&gt;"",ROW(INDIRECT("1:"&amp;ROWS(SAISONS)))),ROWS($2:696)),MOD(SMALL(IF(SAISONS&lt;&gt;"",ROW(INDIRECT("1:"&amp;ROWS(SAISONS)))*10^5+COLUMN(SAISONS)),ROWS($2:696)),10^5)-COLUMN(SAISONS)+1),"")</f>
        <v/>
      </c>
      <c r="B696" s="5" t="str">
        <f t="array" aca="1" ref="B696" ca="1">IF(INDEX($A:$A,MIN(IF(COMPILSAI&lt;&gt;"",IF(COUNTIF(B$1:B695,COMPILSAI)=0,ROW(COMPILSAI),ROWS(COMPILSAI)+ROW(COMPILSAI)))))=0,"",INDEX($A:$A,MIN(IF(COMPILSAI&lt;&gt;"",IF(COUNTIF(B$1:B695,COMPILSAI)=0,ROW(COMPILSAI),ROWS(COMPILSAI)+ROW(COMPILSAI))))))</f>
        <v/>
      </c>
      <c r="C696" s="25"/>
      <c r="D696" s="25"/>
      <c r="E696" s="25"/>
    </row>
    <row r="697" spans="1:6">
      <c r="A697" s="5" t="str">
        <f t="array" aca="1" ref="A697" ca="1">IF(ROWS($2:697)&lt;=COUNTA(SAISONS),INDEX(SAISONS,SMALL(IF(SAISONS&lt;&gt;"",ROW(INDIRECT("1:"&amp;ROWS(SAISONS)))),ROWS($2:697)),MOD(SMALL(IF(SAISONS&lt;&gt;"",ROW(INDIRECT("1:"&amp;ROWS(SAISONS)))*10^5+COLUMN(SAISONS)),ROWS($2:697)),10^5)-COLUMN(SAISONS)+1),"")</f>
        <v/>
      </c>
      <c r="B697" s="5" t="str">
        <f t="array" aca="1" ref="B697" ca="1">IF(INDEX($A:$A,MIN(IF(COMPILSAI&lt;&gt;"",IF(COUNTIF(B$1:B696,COMPILSAI)=0,ROW(COMPILSAI),ROWS(COMPILSAI)+ROW(COMPILSAI)))))=0,"",INDEX($A:$A,MIN(IF(COMPILSAI&lt;&gt;"",IF(COUNTIF(B$1:B696,COMPILSAI)=0,ROW(COMPILSAI),ROWS(COMPILSAI)+ROW(COMPILSAI))))))</f>
        <v/>
      </c>
      <c r="C697" s="25"/>
      <c r="D697" s="25"/>
      <c r="E697" s="25"/>
    </row>
    <row r="698" spans="1:6">
      <c r="A698" s="5" t="str">
        <f t="array" aca="1" ref="A698" ca="1">IF(ROWS($2:698)&lt;=COUNTA(SAISONS),INDEX(SAISONS,SMALL(IF(SAISONS&lt;&gt;"",ROW(INDIRECT("1:"&amp;ROWS(SAISONS)))),ROWS($2:698)),MOD(SMALL(IF(SAISONS&lt;&gt;"",ROW(INDIRECT("1:"&amp;ROWS(SAISONS)))*10^5+COLUMN(SAISONS)),ROWS($2:698)),10^5)-COLUMN(SAISONS)+1),"")</f>
        <v/>
      </c>
      <c r="B698" s="5" t="str">
        <f t="array" aca="1" ref="B698" ca="1">IF(INDEX($A:$A,MIN(IF(COMPILSAI&lt;&gt;"",IF(COUNTIF(B$1:B697,COMPILSAI)=0,ROW(COMPILSAI),ROWS(COMPILSAI)+ROW(COMPILSAI)))))=0,"",INDEX($A:$A,MIN(IF(COMPILSAI&lt;&gt;"",IF(COUNTIF(B$1:B697,COMPILSAI)=0,ROW(COMPILSAI),ROWS(COMPILSAI)+ROW(COMPILSAI))))))</f>
        <v/>
      </c>
      <c r="C698" s="25"/>
      <c r="D698" s="25"/>
      <c r="E698" s="25"/>
    </row>
    <row r="699" spans="1:6">
      <c r="A699" s="5" t="str">
        <f t="array" aca="1" ref="A699" ca="1">IF(ROWS($2:699)&lt;=COUNTA(SAISONS),INDEX(SAISONS,SMALL(IF(SAISONS&lt;&gt;"",ROW(INDIRECT("1:"&amp;ROWS(SAISONS)))),ROWS($2:699)),MOD(SMALL(IF(SAISONS&lt;&gt;"",ROW(INDIRECT("1:"&amp;ROWS(SAISONS)))*10^5+COLUMN(SAISONS)),ROWS($2:699)),10^5)-COLUMN(SAISONS)+1),"")</f>
        <v/>
      </c>
      <c r="B699" s="5" t="str">
        <f t="array" aca="1" ref="B699" ca="1">IF(INDEX($A:$A,MIN(IF(COMPILSAI&lt;&gt;"",IF(COUNTIF(B$1:B698,COMPILSAI)=0,ROW(COMPILSAI),ROWS(COMPILSAI)+ROW(COMPILSAI)))))=0,"",INDEX($A:$A,MIN(IF(COMPILSAI&lt;&gt;"",IF(COUNTIF(B$1:B698,COMPILSAI)=0,ROW(COMPILSAI),ROWS(COMPILSAI)+ROW(COMPILSAI))))))</f>
        <v/>
      </c>
      <c r="C699" s="25"/>
      <c r="D699" s="25"/>
      <c r="E699" s="25"/>
    </row>
    <row r="700" spans="1:6">
      <c r="F700" s="5" t="s">
        <v>561</v>
      </c>
    </row>
  </sheetData>
  <pageMargins left="0.75" right="0.75" top="1" bottom="1" header="0" footer="0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A1:AB1329"/>
  <sheetViews>
    <sheetView workbookViewId="0">
      <selection activeCell="A2" sqref="A2"/>
    </sheetView>
  </sheetViews>
  <sheetFormatPr baseColWidth="10" defaultColWidth="10.83203125" defaultRowHeight="10" x14ac:dyDescent="0"/>
  <cols>
    <col min="1" max="1" width="25.6640625" style="3" bestFit="1" customWidth="1"/>
    <col min="2" max="2" width="21.33203125" style="3" bestFit="1" customWidth="1"/>
    <col min="3" max="3" width="18.6640625" style="3" bestFit="1" customWidth="1"/>
    <col min="4" max="4" width="22" style="3" bestFit="1" customWidth="1"/>
    <col min="5" max="5" width="18.33203125" style="3" bestFit="1" customWidth="1"/>
    <col min="6" max="6" width="19" style="3" bestFit="1" customWidth="1"/>
    <col min="7" max="7" width="21.5" style="3" bestFit="1" customWidth="1"/>
    <col min="8" max="8" width="23.83203125" style="3" bestFit="1" customWidth="1"/>
    <col min="9" max="9" width="14.5" style="3" bestFit="1" customWidth="1"/>
    <col min="10" max="10" width="23.1640625" style="3" bestFit="1" customWidth="1"/>
    <col min="11" max="11" width="15.83203125" style="3" bestFit="1" customWidth="1"/>
    <col min="12" max="12" width="18" style="3" bestFit="1" customWidth="1"/>
    <col min="13" max="13" width="15.83203125" style="3" bestFit="1" customWidth="1"/>
    <col min="14" max="14" width="16.5" style="3" bestFit="1" customWidth="1"/>
    <col min="15" max="15" width="23.33203125" style="3" bestFit="1" customWidth="1"/>
    <col min="16" max="16" width="20.1640625" style="3" bestFit="1" customWidth="1"/>
    <col min="17" max="17" width="13.33203125" style="3" bestFit="1" customWidth="1"/>
    <col min="18" max="18" width="14.33203125" style="3" bestFit="1" customWidth="1"/>
    <col min="19" max="19" width="16.83203125" style="3" bestFit="1" customWidth="1"/>
    <col min="20" max="20" width="15.1640625" style="3" bestFit="1" customWidth="1"/>
    <col min="21" max="21" width="12.83203125" style="3" bestFit="1" customWidth="1"/>
    <col min="22" max="22" width="17.33203125" style="3" bestFit="1" customWidth="1"/>
    <col min="23" max="23" width="18" style="3" bestFit="1" customWidth="1"/>
    <col min="24" max="24" width="21.83203125" style="3" bestFit="1" customWidth="1"/>
    <col min="25" max="25" width="16.83203125" style="3" bestFit="1" customWidth="1"/>
    <col min="26" max="26" width="18" style="3" bestFit="1" customWidth="1"/>
    <col min="27" max="27" width="4.33203125" style="3" bestFit="1" customWidth="1"/>
    <col min="28" max="16384" width="10.83203125" style="3"/>
  </cols>
  <sheetData>
    <row r="1" spans="1:28">
      <c r="A1" s="17" t="s">
        <v>80</v>
      </c>
      <c r="B1" s="18" t="s">
        <v>81</v>
      </c>
      <c r="C1" s="3" t="s">
        <v>38</v>
      </c>
      <c r="D1" s="3" t="s">
        <v>82</v>
      </c>
      <c r="E1" s="3" t="s">
        <v>83</v>
      </c>
      <c r="F1" s="3" t="s">
        <v>84</v>
      </c>
      <c r="G1" s="3" t="s">
        <v>85</v>
      </c>
      <c r="H1" s="3" t="s">
        <v>86</v>
      </c>
      <c r="I1" s="3" t="s">
        <v>36</v>
      </c>
      <c r="J1" s="3" t="s">
        <v>17</v>
      </c>
      <c r="K1" s="3" t="s">
        <v>19</v>
      </c>
      <c r="L1" s="3" t="s">
        <v>553</v>
      </c>
      <c r="M1" s="3" t="s">
        <v>20</v>
      </c>
      <c r="N1" s="3" t="s">
        <v>23</v>
      </c>
      <c r="O1" s="3" t="s">
        <v>37</v>
      </c>
      <c r="P1" s="3" t="s">
        <v>16</v>
      </c>
      <c r="Q1" s="3" t="s">
        <v>12</v>
      </c>
      <c r="AB1" s="3" t="s">
        <v>561</v>
      </c>
    </row>
    <row r="2" spans="1:28">
      <c r="A2" s="19" t="str">
        <f t="array" aca="1" ref="A2" ca="1">IF(OR('BA FO'!B2=0,'BA FO'!B2=""),"",'BA FO'!B2)</f>
        <v>06633</v>
      </c>
      <c r="B2" s="19" t="str">
        <f t="array" aca="1" ref="B2" ca="1">IF(A2="","",INDEX(result,MAX(IF(A2=champRech,COLUMN(champRech)))-COLUMN(champRech)+1))</f>
        <v>AUTRE</v>
      </c>
      <c r="C2" s="16" t="s">
        <v>82</v>
      </c>
      <c r="D2" s="3" t="s">
        <v>14</v>
      </c>
      <c r="E2" s="3" t="s">
        <v>22</v>
      </c>
      <c r="F2" s="3" t="s">
        <v>25</v>
      </c>
      <c r="G2" s="3" t="s">
        <v>26</v>
      </c>
      <c r="H2" s="3" t="s">
        <v>71</v>
      </c>
      <c r="I2" s="3" t="s">
        <v>36</v>
      </c>
      <c r="J2" s="3" t="s">
        <v>17</v>
      </c>
      <c r="K2" s="3" t="s">
        <v>19</v>
      </c>
      <c r="L2" s="3" t="s">
        <v>39</v>
      </c>
      <c r="M2" s="3" t="s">
        <v>20</v>
      </c>
      <c r="N2" s="3" t="s">
        <v>74</v>
      </c>
      <c r="O2" s="3" t="s">
        <v>42</v>
      </c>
      <c r="P2" s="3" t="s">
        <v>73</v>
      </c>
      <c r="Q2" s="3" t="s">
        <v>12</v>
      </c>
    </row>
    <row r="3" spans="1:28">
      <c r="A3" s="19" t="str">
        <f t="array" aca="1" ref="A3" ca="1">IF(OR('BA FO'!B3=0,'BA FO'!B3=""),"",'BA FO'!B3)</f>
        <v>ACCESSORIES CASUAL MEN</v>
      </c>
      <c r="B3" s="19" t="str">
        <f t="array" aca="1" ref="B3" ca="1">IF(A3="","",INDEX(result,MAX(IF(A3=champRech,COLUMN(champRech)))-COLUMN(champRech)+1))</f>
        <v>ACCESOIRES</v>
      </c>
      <c r="C3" s="16" t="s">
        <v>553</v>
      </c>
      <c r="D3" s="3" t="s">
        <v>40</v>
      </c>
      <c r="E3" s="3" t="s">
        <v>34</v>
      </c>
      <c r="F3" s="3" t="s">
        <v>7</v>
      </c>
      <c r="G3" s="3" t="s">
        <v>49</v>
      </c>
      <c r="H3" s="3" t="s">
        <v>70</v>
      </c>
      <c r="I3" s="3" t="s">
        <v>44</v>
      </c>
      <c r="J3" s="3" t="s">
        <v>45</v>
      </c>
      <c r="K3" s="3" t="s">
        <v>46</v>
      </c>
      <c r="L3" s="3" t="s">
        <v>75</v>
      </c>
      <c r="M3" s="3" t="s">
        <v>50</v>
      </c>
      <c r="N3" s="3" t="s">
        <v>23</v>
      </c>
      <c r="O3" s="3" t="s">
        <v>27</v>
      </c>
      <c r="P3" s="3" t="s">
        <v>66</v>
      </c>
      <c r="Q3" s="3" t="s">
        <v>15</v>
      </c>
    </row>
    <row r="4" spans="1:28">
      <c r="A4" s="19" t="str">
        <f t="array" aca="1" ref="A4" ca="1">IF(OR('BA FO'!B4=0,'BA FO'!B4=""),"",'BA FO'!B4)</f>
        <v>ACCESSOIRE MEN</v>
      </c>
      <c r="B4" s="19" t="str">
        <f t="array" aca="1" ref="B4" ca="1">IF(A4="","",INDEX(result,MAX(IF(A4=champRech,COLUMN(champRech)))-COLUMN(champRech)+1))</f>
        <v>ACCESOIRES</v>
      </c>
      <c r="C4" s="16" t="s">
        <v>83</v>
      </c>
      <c r="D4" s="3" t="s">
        <v>21</v>
      </c>
      <c r="E4" s="3" t="s">
        <v>4</v>
      </c>
      <c r="F4" s="3" t="s">
        <v>54</v>
      </c>
      <c r="G4" s="3" t="s">
        <v>13</v>
      </c>
      <c r="H4" s="3" t="s">
        <v>3</v>
      </c>
      <c r="L4" s="3" t="s">
        <v>51</v>
      </c>
      <c r="M4" s="3" t="s">
        <v>32</v>
      </c>
      <c r="N4" s="3" t="s">
        <v>11</v>
      </c>
      <c r="O4" s="3" t="s">
        <v>52</v>
      </c>
      <c r="P4" s="3" t="s">
        <v>16</v>
      </c>
    </row>
    <row r="5" spans="1:28">
      <c r="A5" s="19" t="str">
        <f t="array" aca="1" ref="A5" ca="1">IF(OR('BA FO'!B5=0,'BA FO'!B5=""),"",'BA FO'!B5)</f>
        <v>ACCESSORIES CASUAL WOMEN</v>
      </c>
      <c r="B5" s="19" t="str">
        <f t="array" aca="1" ref="B5" ca="1">IF(A5="","",INDEX(result,MAX(IF(A5=champRech,COLUMN(champRech)))-COLUMN(champRech)+1))</f>
        <v>ACCESOIRES</v>
      </c>
      <c r="C5" s="16" t="s">
        <v>84</v>
      </c>
      <c r="D5" s="3" t="s">
        <v>30</v>
      </c>
      <c r="E5" s="3" t="s">
        <v>56</v>
      </c>
      <c r="F5" s="3" t="s">
        <v>33</v>
      </c>
      <c r="G5" s="3" t="s">
        <v>57</v>
      </c>
      <c r="H5" s="3" t="s">
        <v>24</v>
      </c>
      <c r="L5" s="3" t="s">
        <v>47</v>
      </c>
      <c r="M5" s="3" t="s">
        <v>53</v>
      </c>
      <c r="N5" s="3" t="s">
        <v>5</v>
      </c>
      <c r="O5" s="3" t="s">
        <v>55</v>
      </c>
      <c r="P5" s="3" t="s">
        <v>68</v>
      </c>
    </row>
    <row r="6" spans="1:28">
      <c r="A6" s="19" t="str">
        <f t="array" aca="1" ref="A6" ca="1">IF(OR('BA FO'!B6=0,'BA FO'!B6=""),"",'BA FO'!B6)</f>
        <v>3E</v>
      </c>
      <c r="B6" s="19" t="str">
        <f t="array" aca="1" ref="B6" ca="1">IF(A6="","",INDEX(result,MAX(IF(A6=champRech,COLUMN(champRech)))-COLUMN(champRech)+1))</f>
        <v>AUTRE</v>
      </c>
      <c r="C6" s="16" t="s">
        <v>85</v>
      </c>
      <c r="D6" s="3" t="s">
        <v>2</v>
      </c>
      <c r="E6" s="3" t="s">
        <v>48</v>
      </c>
      <c r="F6" s="3" t="s">
        <v>35</v>
      </c>
      <c r="G6" s="3" t="s">
        <v>18</v>
      </c>
      <c r="H6" s="3" t="s">
        <v>10</v>
      </c>
      <c r="L6" s="3" t="s">
        <v>41</v>
      </c>
      <c r="N6" s="3" t="s">
        <v>59</v>
      </c>
      <c r="O6" s="3" t="s">
        <v>60</v>
      </c>
      <c r="P6" s="3" t="s">
        <v>29</v>
      </c>
    </row>
    <row r="7" spans="1:28">
      <c r="A7" s="19" t="str">
        <f t="array" aca="1" ref="A7" ca="1">IF(OR('BA FO'!B7=0,'BA FO'!B7=""),"",'BA FO'!B7)</f>
        <v>ACCESSOIRES TRAVEL</v>
      </c>
      <c r="B7" s="19" t="str">
        <f t="array" aca="1" ref="B7" ca="1">IF(A7="","",INDEX(result,MAX(IF(A7=champRech,COLUMN(champRech)))-COLUMN(champRech)+1))</f>
        <v>ACCESOIRES</v>
      </c>
      <c r="C7" s="16" t="s">
        <v>86</v>
      </c>
      <c r="D7" s="3" t="s">
        <v>1</v>
      </c>
      <c r="H7" s="3" t="s">
        <v>58</v>
      </c>
      <c r="L7" s="3" t="s">
        <v>61</v>
      </c>
      <c r="O7" s="3" t="s">
        <v>62</v>
      </c>
      <c r="P7" s="3" t="s">
        <v>69</v>
      </c>
    </row>
    <row r="8" spans="1:28">
      <c r="A8" s="19" t="str">
        <f t="array" aca="1" ref="A8" ca="1">IF(OR('BA FO'!B8=0,'BA FO'!B8=""),"",'BA FO'!B8)</f>
        <v>ACCESSORIES WOMEN</v>
      </c>
      <c r="B8" s="19" t="str">
        <f t="array" aca="1" ref="B8" ca="1">IF(A8="","",INDEX(result,MAX(IF(A8=champRech,COLUMN(champRech)))-COLUMN(champRech)+1))</f>
        <v>ACCESOIRES</v>
      </c>
      <c r="C8" s="16" t="s">
        <v>36</v>
      </c>
      <c r="D8" s="3" t="s">
        <v>31</v>
      </c>
      <c r="L8" s="3" t="s">
        <v>28</v>
      </c>
      <c r="P8" s="3" t="s">
        <v>6</v>
      </c>
    </row>
    <row r="9" spans="1:28">
      <c r="A9" s="19" t="str">
        <f t="array" aca="1" ref="A9" ca="1">IF(OR('BA FO'!B9=0,'BA FO'!B9=""),"",'BA FO'!B9)</f>
        <v>ACCESSORIES MEN</v>
      </c>
      <c r="B9" s="19" t="str">
        <f t="array" aca="1" ref="B9" ca="1">IF(A9="","",INDEX(result,MAX(IF(A9=champRech,COLUMN(champRech)))-COLUMN(champRech)+1))</f>
        <v>ACCESOIRES</v>
      </c>
      <c r="C9" s="16" t="s">
        <v>17</v>
      </c>
      <c r="D9" s="3" t="s">
        <v>43</v>
      </c>
      <c r="L9" s="3" t="s">
        <v>72</v>
      </c>
    </row>
    <row r="10" spans="1:28">
      <c r="A10" s="19" t="str">
        <f t="array" aca="1" ref="A10" ca="1">IF(OR('BA FO'!B10=0,'BA FO'!B10=""),"",'BA FO'!B10)</f>
        <v>DENIM MEN</v>
      </c>
      <c r="B10" s="19" t="str">
        <f t="array" aca="1" ref="B10" ca="1">IF(A10="","",INDEX(result,MAX(IF(A10=champRech,COLUMN(champRech)))-COLUMN(champRech)+1))</f>
        <v>DENIM MEN</v>
      </c>
      <c r="C10" s="16" t="s">
        <v>19</v>
      </c>
      <c r="D10" s="3" t="s">
        <v>63</v>
      </c>
      <c r="L10" s="3" t="s">
        <v>8</v>
      </c>
    </row>
    <row r="11" spans="1:28">
      <c r="A11" s="19" t="str">
        <f t="array" aca="1" ref="A11" ca="1">IF(OR('BA FO'!B11=0,'BA FO'!B11=""),"",'BA FO'!B11)</f>
        <v>ACCESSORIES MENS EDC</v>
      </c>
      <c r="B11" s="19" t="str">
        <f t="array" aca="1" ref="B11" ca="1">IF(A11="","",INDEX(result,MAX(IF(A11=champRech,COLUMN(champRech)))-COLUMN(champRech)+1))</f>
        <v>ACCESOIRES</v>
      </c>
      <c r="C11" s="16" t="s">
        <v>20</v>
      </c>
      <c r="D11" s="3" t="s">
        <v>65</v>
      </c>
      <c r="L11" s="3" t="s">
        <v>64</v>
      </c>
    </row>
    <row r="12" spans="1:28">
      <c r="A12" s="19" t="str">
        <f t="array" aca="1" ref="A12" ca="1">IF(OR('BA FO'!B12=0,'BA FO'!B12=""),"",'BA FO'!B12)</f>
        <v>ACCESSORIES NOOS</v>
      </c>
      <c r="B12" s="19" t="str">
        <f t="array" aca="1" ref="B12" ca="1">IF(A12="","",INDEX(result,MAX(IF(A12=champRech,COLUMN(champRech)))-COLUMN(champRech)+1))</f>
        <v>ACCESOIRES</v>
      </c>
      <c r="C12" s="16" t="s">
        <v>23</v>
      </c>
      <c r="D12" s="3" t="s">
        <v>0</v>
      </c>
      <c r="L12" s="3" t="s">
        <v>396</v>
      </c>
    </row>
    <row r="13" spans="1:28">
      <c r="A13" s="19" t="str">
        <f t="array" aca="1" ref="A13" ca="1">IF(OR('BA FO'!B13=0,'BA FO'!B13=""),"",'BA FO'!B13)</f>
        <v>DENIM MEN MAIN</v>
      </c>
      <c r="B13" s="19" t="str">
        <f t="array" aca="1" ref="B13" ca="1">IF(A13="","",INDEX(result,MAX(IF(A13=champRech,COLUMN(champRech)))-COLUMN(champRech)+1))</f>
        <v>DENIM MEN</v>
      </c>
      <c r="C13" s="16" t="s">
        <v>37</v>
      </c>
      <c r="D13" s="3" t="s">
        <v>67</v>
      </c>
    </row>
    <row r="14" spans="1:28">
      <c r="A14" s="19" t="str">
        <f t="array" aca="1" ref="A14" ca="1">IF(OR('BA FO'!B14=0,'BA FO'!B14=""),"",'BA FO'!B14)</f>
        <v>ACCESSORIES SPEED</v>
      </c>
      <c r="B14" s="19" t="str">
        <f t="array" aca="1" ref="B14" ca="1">IF(A14="","",INDEX(result,MAX(IF(A14=champRech,COLUMN(champRech)))-COLUMN(champRech)+1))</f>
        <v>ACCESOIRES</v>
      </c>
      <c r="C14" s="16" t="s">
        <v>12</v>
      </c>
      <c r="D14" s="3" t="s">
        <v>9</v>
      </c>
    </row>
    <row r="15" spans="1:28">
      <c r="A15" s="19" t="str">
        <f t="array" aca="1" ref="A15" ca="1">IF(OR('BA FO'!B15=0,'BA FO'!B15=""),"",'BA FO'!B15)</f>
        <v>DENIM WOMEN</v>
      </c>
      <c r="B15" s="19" t="str">
        <f t="array" aca="1" ref="B15" ca="1">IF(A15="","",INDEX(result,MAX(IF(A15=champRech,COLUMN(champRech)))-COLUMN(champRech)+1))</f>
        <v>DENIM WOMEN</v>
      </c>
      <c r="C15" s="16" t="s">
        <v>16</v>
      </c>
    </row>
    <row r="16" spans="1:28">
      <c r="A16" s="19" t="str">
        <f t="array" aca="1" ref="A16" ca="1">IF(OR('BA FO'!B16=0,'BA FO'!B16=""),"",'BA FO'!B16)</f>
        <v>BEACHWEAR WOMEN</v>
      </c>
      <c r="B16" s="19" t="str">
        <f t="array" aca="1" ref="B16" ca="1">IF(A16="","",INDEX(result,MAX(IF(A16=champRech,COLUMN(champRech)))-COLUMN(champRech)+1))</f>
        <v>AUTRE</v>
      </c>
      <c r="C16" s="16"/>
    </row>
    <row r="17" spans="1:18">
      <c r="A17" s="19" t="str">
        <f t="array" aca="1" ref="A17" ca="1">IF(OR('BA FO'!B17=0,'BA FO'!B17=""),"",'BA FO'!B17)</f>
        <v>BODYWEAR COLLECTION</v>
      </c>
      <c r="B17" s="19" t="str">
        <f t="array" aca="1" ref="B17" ca="1">IF(A17="","",INDEX(result,MAX(IF(A17=champRech,COLUMN(champRech)))-COLUMN(champRech)+1))</f>
        <v>AUTRE</v>
      </c>
    </row>
    <row r="18" spans="1:18">
      <c r="A18" s="19" t="str">
        <f t="array" aca="1" ref="A18" ca="1">IF(OR('BA FO'!B18=0,'BA FO'!B18=""),"",'BA FO'!B18)</f>
        <v>DENIM WOMEN MAIN</v>
      </c>
      <c r="B18" s="19" t="str">
        <f t="array" aca="1" ref="B18" ca="1">IF(A18="","",INDEX(result,MAX(IF(A18=champRech,COLUMN(champRech)))-COLUMN(champRech)+1))</f>
        <v>DENIM WOMEN</v>
      </c>
    </row>
    <row r="19" spans="1:18">
      <c r="A19" s="19" t="str">
        <f t="array" aca="1" ref="A19" ca="1">IF(OR('BA FO'!B19=0,'BA FO'!B19=""),"",'BA FO'!B19)</f>
        <v>BODYWEAR MEN</v>
      </c>
      <c r="B19" s="19" t="str">
        <f t="array" aca="1" ref="B19" ca="1">IF(A19="","",INDEX(result,MAX(IF(A19=champRech,COLUMN(champRech)))-COLUMN(champRech)+1))</f>
        <v>AUTRE</v>
      </c>
    </row>
    <row r="20" spans="1:18">
      <c r="A20" s="19" t="str">
        <f t="array" aca="1" ref="A20" ca="1">IF(OR('BA FO'!B20=0,'BA FO'!B20=""),"",'BA FO'!B20)</f>
        <v>EDC FEMME</v>
      </c>
      <c r="B20" s="19" t="str">
        <f t="array" aca="1" ref="B20" ca="1">IF(A20="","",INDEX(result,MAX(IF(A20=champRech,COLUMN(champRech)))-COLUMN(champRech)+1))</f>
        <v>EDC WOMEN</v>
      </c>
    </row>
    <row r="21" spans="1:18">
      <c r="A21" s="19" t="str">
        <f t="array" aca="1" ref="A21" ca="1">IF(OR('BA FO'!B21=0,'BA FO'!B21=""),"",'BA FO'!B21)</f>
        <v>BODYWEAR WOMEN</v>
      </c>
      <c r="B21" s="19" t="str">
        <f t="array" aca="1" ref="B21" ca="1">IF(A21="","",INDEX(result,MAX(IF(A21=champRech,COLUMN(champRech)))-COLUMN(champRech)+1))</f>
        <v>AUTRE</v>
      </c>
    </row>
    <row r="22" spans="1:18">
      <c r="A22" s="19" t="str">
        <f t="array" aca="1" ref="A22" ca="1">IF(OR('BA FO'!B22=0,'BA FO'!B22=""),"",'BA FO'!B22)</f>
        <v>EDC MEN</v>
      </c>
      <c r="B22" s="19" t="str">
        <f t="array" aca="1" ref="B22" ca="1">IF(A22="","",INDEX(result,MAX(IF(A22=champRech,COLUMN(champRech)))-COLUMN(champRech)+1))</f>
        <v>EDC MEN</v>
      </c>
    </row>
    <row r="23" spans="1:18">
      <c r="A23" s="19" t="str">
        <f t="array" aca="1" ref="A23" ca="1">IF(OR('BA FO'!B23=0,'BA FO'!B23=""),"",'BA FO'!B23)</f>
        <v>CHEQUE CADEAU</v>
      </c>
      <c r="B23" s="19" t="str">
        <f t="array" aca="1" ref="B23" ca="1">IF(A23="","",INDEX(result,MAX(IF(A23=champRech,COLUMN(champRech)))-COLUMN(champRech)+1))</f>
        <v>AUTRE</v>
      </c>
    </row>
    <row r="24" spans="1:18">
      <c r="A24" s="19" t="str">
        <f t="array" aca="1" ref="A24" ca="1">IF(OR('BA FO'!B24=0,'BA FO'!B24=""),"",'BA FO'!B24)</f>
        <v>COLLECTION</v>
      </c>
      <c r="B24" s="19" t="str">
        <f t="array" aca="1" ref="B24" ca="1">IF(A24="","",INDEX(result,MAX(IF(A24=champRech,COLUMN(champRech)))-COLUMN(champRech)+1))</f>
        <v>COLLECTION WOMEN</v>
      </c>
      <c r="C24" s="3">
        <f t="array" aca="1" ref="C24" ca="1">COUNTA(A2:A400)-COUNTBLANK(A2:A400)</f>
        <v>75</v>
      </c>
      <c r="D24" s="3">
        <f>COUNTA(D2:D23)</f>
        <v>13</v>
      </c>
      <c r="E24" s="3">
        <f t="shared" ref="E24:Q24" si="0">COUNTA(E2:E23)</f>
        <v>5</v>
      </c>
      <c r="F24" s="3">
        <f t="shared" si="0"/>
        <v>5</v>
      </c>
      <c r="G24" s="3">
        <f t="shared" si="0"/>
        <v>5</v>
      </c>
      <c r="H24" s="3">
        <f t="shared" si="0"/>
        <v>6</v>
      </c>
      <c r="I24" s="3">
        <f t="shared" si="0"/>
        <v>2</v>
      </c>
      <c r="J24" s="3">
        <f t="shared" si="0"/>
        <v>2</v>
      </c>
      <c r="K24" s="3">
        <f t="shared" si="0"/>
        <v>2</v>
      </c>
      <c r="L24" s="3">
        <f t="shared" si="0"/>
        <v>11</v>
      </c>
      <c r="M24" s="3">
        <f t="shared" si="0"/>
        <v>4</v>
      </c>
      <c r="N24" s="3">
        <f t="shared" si="0"/>
        <v>5</v>
      </c>
      <c r="O24" s="3">
        <f t="shared" si="0"/>
        <v>6</v>
      </c>
      <c r="P24" s="3">
        <f t="shared" si="0"/>
        <v>7</v>
      </c>
      <c r="Q24" s="3">
        <f t="shared" si="0"/>
        <v>2</v>
      </c>
      <c r="R24" s="3">
        <f>SUM(D24:Q24)</f>
        <v>75</v>
      </c>
    </row>
    <row r="25" spans="1:18">
      <c r="A25" s="19" t="str">
        <f t="array" aca="1" ref="A25" ca="1">IF(OR('BA FO'!B25=0,'BA FO'!B25=""),"",'BA FO'!B25)</f>
        <v>DE CORP</v>
      </c>
      <c r="B25" s="19" t="str">
        <f t="array" aca="1" ref="B25" ca="1">IF(A25="","",INDEX(result,MAX(IF(A25=champRech,COLUMN(champRech)))-COLUMN(champRech)+1))</f>
        <v>DE CORP</v>
      </c>
      <c r="C25" s="3">
        <f>R24</f>
        <v>75</v>
      </c>
      <c r="D25" s="3">
        <f ca="1">COUNTIF($B$2:$B$400,D1)</f>
        <v>13</v>
      </c>
      <c r="E25" s="3">
        <f t="shared" ref="E25:Q25" ca="1" si="1">COUNTIF($B$2:$B$400,E1)</f>
        <v>5</v>
      </c>
      <c r="F25" s="3">
        <f t="shared" ca="1" si="1"/>
        <v>5</v>
      </c>
      <c r="G25" s="3">
        <f t="shared" ca="1" si="1"/>
        <v>5</v>
      </c>
      <c r="H25" s="3">
        <f t="shared" ca="1" si="1"/>
        <v>6</v>
      </c>
      <c r="I25" s="3">
        <f t="shared" ca="1" si="1"/>
        <v>2</v>
      </c>
      <c r="J25" s="3">
        <f t="shared" ca="1" si="1"/>
        <v>2</v>
      </c>
      <c r="K25" s="3">
        <f t="shared" ca="1" si="1"/>
        <v>2</v>
      </c>
      <c r="L25" s="3">
        <f t="shared" ca="1" si="1"/>
        <v>11</v>
      </c>
      <c r="M25" s="3">
        <f t="shared" ca="1" si="1"/>
        <v>4</v>
      </c>
      <c r="N25" s="3">
        <f t="shared" ca="1" si="1"/>
        <v>5</v>
      </c>
      <c r="O25" s="3">
        <f t="shared" ca="1" si="1"/>
        <v>6</v>
      </c>
      <c r="P25" s="3">
        <f t="shared" ca="1" si="1"/>
        <v>7</v>
      </c>
      <c r="Q25" s="3">
        <f t="shared" ca="1" si="1"/>
        <v>2</v>
      </c>
      <c r="R25" s="3">
        <f ca="1">SUM(D25:Q25)</f>
        <v>75</v>
      </c>
    </row>
    <row r="26" spans="1:18">
      <c r="A26" s="19" t="str">
        <f t="array" aca="1" ref="A26" ca="1">IF(OR('BA FO'!B26=0,'BA FO'!B26=""),"",'BA FO'!B26)</f>
        <v>DCW Essent/Spec/Speed/NOOS</v>
      </c>
      <c r="B26" s="19" t="str">
        <f t="array" aca="1" ref="B26" ca="1">IF(A26="","",INDEX(result,MAX(IF(A26=champRech,COLUMN(champRech)))-COLUMN(champRech)+1))</f>
        <v>ACCESOIRES</v>
      </c>
      <c r="C26" s="2" t="b">
        <f ca="1">C24=C25</f>
        <v>1</v>
      </c>
      <c r="D26" s="2" t="b">
        <f t="shared" ref="D26:R26" ca="1" si="2">D24=D25</f>
        <v>1</v>
      </c>
      <c r="E26" s="2" t="b">
        <f t="shared" ca="1" si="2"/>
        <v>1</v>
      </c>
      <c r="F26" s="2" t="b">
        <f t="shared" ca="1" si="2"/>
        <v>1</v>
      </c>
      <c r="G26" s="2" t="b">
        <f t="shared" ca="1" si="2"/>
        <v>1</v>
      </c>
      <c r="H26" s="2" t="b">
        <f t="shared" ca="1" si="2"/>
        <v>1</v>
      </c>
      <c r="I26" s="2" t="b">
        <f t="shared" ca="1" si="2"/>
        <v>1</v>
      </c>
      <c r="J26" s="2" t="b">
        <f t="shared" ca="1" si="2"/>
        <v>1</v>
      </c>
      <c r="K26" s="2" t="b">
        <f t="shared" ca="1" si="2"/>
        <v>1</v>
      </c>
      <c r="L26" s="2" t="b">
        <f t="shared" ca="1" si="2"/>
        <v>1</v>
      </c>
      <c r="M26" s="2" t="b">
        <f t="shared" ca="1" si="2"/>
        <v>1</v>
      </c>
      <c r="N26" s="2" t="b">
        <f t="shared" ca="1" si="2"/>
        <v>1</v>
      </c>
      <c r="O26" s="2" t="b">
        <f t="shared" ca="1" si="2"/>
        <v>1</v>
      </c>
      <c r="P26" s="2" t="b">
        <f t="shared" ca="1" si="2"/>
        <v>1</v>
      </c>
      <c r="Q26" s="2" t="b">
        <f t="shared" ca="1" si="2"/>
        <v>1</v>
      </c>
      <c r="R26" s="2" t="b">
        <f t="shared" ca="1" si="2"/>
        <v>1</v>
      </c>
    </row>
    <row r="27" spans="1:18">
      <c r="A27" s="19" t="str">
        <f t="array" aca="1" ref="A27" ca="1">IF(OR('BA FO'!B27=0,'BA FO'!B27=""),"",'BA FO'!B27)</f>
        <v>EDC MEN ESSENTIALS</v>
      </c>
      <c r="B27" s="19" t="str">
        <f t="array" aca="1" ref="B27" ca="1">IF(A27="","",INDEX(result,MAX(IF(A27=champRech,COLUMN(champRech)))-COLUMN(champRech)+1))</f>
        <v>EDC MEN</v>
      </c>
    </row>
    <row r="28" spans="1:18">
      <c r="A28" s="19" t="str">
        <f t="array" aca="1" ref="A28" ca="1">IF(OR('BA FO'!B28=0,'BA FO'!B28=""),"",'BA FO'!B28)</f>
        <v>EDC MEN NOOS</v>
      </c>
      <c r="B28" s="19" t="str">
        <f t="array" aca="1" ref="B28" ca="1">IF(A28="","",INDEX(result,MAX(IF(A28=champRech,COLUMN(champRech)))-COLUMN(champRech)+1))</f>
        <v>EDC MEN</v>
      </c>
    </row>
    <row r="29" spans="1:18">
      <c r="A29" s="19" t="str">
        <f t="array" aca="1" ref="A29" ca="1">IF(OR('BA FO'!B29=0,'BA FO'!B29=""),"",'BA FO'!B29)</f>
        <v>EDC WOMEN</v>
      </c>
      <c r="B29" s="19" t="str">
        <f t="array" aca="1" ref="B29" ca="1">IF(A29="","",INDEX(result,MAX(IF(A29=champRech,COLUMN(champRech)))-COLUMN(champRech)+1))</f>
        <v>EDC WOMEN</v>
      </c>
    </row>
    <row r="30" spans="1:18" ht="10" customHeight="1">
      <c r="A30" s="19" t="str">
        <f t="array" aca="1" ref="A30" ca="1">IF(OR('BA FO'!B30=0,'BA FO'!B30=""),"",'BA FO'!B30)</f>
        <v>EDC ACCESSORIES</v>
      </c>
      <c r="B30" s="19" t="str">
        <f t="array" aca="1" ref="B30" ca="1">IF(A30="","",INDEX(result,MAX(IF(A30=champRech,COLUMN(champRech)))-COLUMN(champRech)+1))</f>
        <v>ACCESOIRES</v>
      </c>
      <c r="D30" s="29"/>
    </row>
    <row r="31" spans="1:18">
      <c r="A31" s="19" t="str">
        <f t="array" aca="1" ref="A31" ca="1">IF(OR('BA FO'!B31=0,'BA FO'!B31=""),"",'BA FO'!B31)</f>
        <v>EDC/CASUAL SHOES WOMEN</v>
      </c>
      <c r="B31" s="19" t="str">
        <f t="array" aca="1" ref="B31" ca="1">IF(A31="","",INDEX(result,MAX(IF(A31=champRech,COLUMN(champRech)))-COLUMN(champRech)+1))</f>
        <v>SHOES</v>
      </c>
    </row>
    <row r="32" spans="1:18">
      <c r="A32" s="19" t="str">
        <f t="array" aca="1" ref="A32" ca="1">IF(OR('BA FO'!B32=0,'BA FO'!B32=""),"",'BA FO'!B32)</f>
        <v>EDC BOYS</v>
      </c>
      <c r="B32" s="19" t="str">
        <f t="array" aca="1" ref="B32" ca="1">IF(A32="","",INDEX(result,MAX(IF(A32=champRech,COLUMN(champRech)))-COLUMN(champRech)+1))</f>
        <v>ENFANT/BABY</v>
      </c>
    </row>
    <row r="33" spans="1:2">
      <c r="A33" s="19" t="str">
        <f t="array" aca="1" ref="A33" ca="1">IF(OR('BA FO'!B33=0,'BA FO'!B33=""),"",'BA FO'!B33)</f>
        <v>MEN CASUAL</v>
      </c>
      <c r="B33" s="19" t="str">
        <f t="array" aca="1" ref="B33" ca="1">IF(A33="","",INDEX(result,MAX(IF(A33=champRech,COLUMN(champRech)))-COLUMN(champRech)+1))</f>
        <v>CASUAL MEN</v>
      </c>
    </row>
    <row r="34" spans="1:2">
      <c r="A34" s="19" t="str">
        <f t="array" aca="1" ref="A34" ca="1">IF(OR('BA FO'!B34=0,'BA FO'!B34=""),"",'BA FO'!B34)</f>
        <v>EDC GIRLS</v>
      </c>
      <c r="B34" s="19" t="str">
        <f t="array" aca="1" ref="B34" ca="1">IF(A34="","",INDEX(result,MAX(IF(A34=champRech,COLUMN(champRech)))-COLUMN(champRech)+1))</f>
        <v>ENFANT/BABY</v>
      </c>
    </row>
    <row r="35" spans="1:2">
      <c r="A35" s="19" t="str">
        <f t="array" aca="1" ref="A35" ca="1">IF(OR('BA FO'!B35=0,'BA FO'!B35=""),"",'BA FO'!B35)</f>
        <v>MEN CASUAL MAIN LINE</v>
      </c>
      <c r="B35" s="19" t="str">
        <f t="array" aca="1" ref="B35" ca="1">IF(A35="","",INDEX(result,MAX(IF(A35=champRech,COLUMN(champRech)))-COLUMN(champRech)+1))</f>
        <v>CASUAL MEN</v>
      </c>
    </row>
    <row r="36" spans="1:2">
      <c r="A36" s="19" t="str">
        <f t="array" aca="1" ref="A36" ca="1">IF(OR('BA FO'!B36=0,'BA FO'!B36=""),"",'BA FO'!B36)</f>
        <v>MEN CASUAL NOOS</v>
      </c>
      <c r="B36" s="19" t="str">
        <f t="array" aca="1" ref="B36" ca="1">IF(A36="","",INDEX(result,MAX(IF(A36=champRech,COLUMN(champRech)))-COLUMN(champRech)+1))</f>
        <v>CASUAL MEN</v>
      </c>
    </row>
    <row r="37" spans="1:2">
      <c r="A37" s="19" t="str">
        <f t="array" aca="1" ref="A37" ca="1">IF(OR('BA FO'!B37=0,'BA FO'!B37=""),"",'BA FO'!B37)</f>
        <v>EDC MEN MAIN LINE</v>
      </c>
      <c r="B37" s="19" t="str">
        <f t="array" aca="1" ref="B37" ca="1">IF(A37="","",INDEX(result,MAX(IF(A37=champRech,COLUMN(champRech)))-COLUMN(champRech)+1))</f>
        <v>EDC MEN</v>
      </c>
    </row>
    <row r="38" spans="1:2">
      <c r="A38" s="19" t="str">
        <f t="array" aca="1" ref="A38" ca="1">IF(OR('BA FO'!B38=0,'BA FO'!B38=""),"",'BA FO'!B38)</f>
        <v>MEN CASUAL SPEED</v>
      </c>
      <c r="B38" s="19" t="str">
        <f t="array" aca="1" ref="B38" ca="1">IF(A38="","",INDEX(result,MAX(IF(A38=champRech,COLUMN(champRech)))-COLUMN(champRech)+1))</f>
        <v>CASUAL MEN</v>
      </c>
    </row>
    <row r="39" spans="1:2">
      <c r="A39" s="19" t="str">
        <f t="array" aca="1" ref="A39" ca="1">IF(OR('BA FO'!B39=0,'BA FO'!B39=""),"",'BA FO'!B39)</f>
        <v>MEN COLLECTION MAIN LINE</v>
      </c>
      <c r="B39" s="19" t="str">
        <f t="array" aca="1" ref="B39" ca="1">IF(A39="","",INDEX(result,MAX(IF(A39=champRech,COLUMN(champRech)))-COLUMN(champRech)+1))</f>
        <v>COLLECTION MEN</v>
      </c>
    </row>
    <row r="40" spans="1:2">
      <c r="A40" s="19" t="str">
        <f t="array" aca="1" ref="A40" ca="1">IF(OR('BA FO'!B40=0,'BA FO'!B40=""),"",'BA FO'!B40)</f>
        <v>EDC SHOES</v>
      </c>
      <c r="B40" s="19" t="str">
        <f t="array" aca="1" ref="B40" ca="1">IF(A40="","",INDEX(result,MAX(IF(A40=champRech,COLUMN(champRech)))-COLUMN(champRech)+1))</f>
        <v>SHOES</v>
      </c>
    </row>
    <row r="41" spans="1:2">
      <c r="A41" s="19" t="str">
        <f t="array" aca="1" ref="A41" ca="1">IF(OR('BA FO'!B41=0,'BA FO'!B41=""),"",'BA FO'!B41)</f>
        <v>N/C</v>
      </c>
      <c r="B41" s="19" t="str">
        <f t="array" aca="1" ref="B41" ca="1">IF(A41="","",INDEX(result,MAX(IF(A41=champRech,COLUMN(champRech)))-COLUMN(champRech)+1))</f>
        <v>AUTRE</v>
      </c>
    </row>
    <row r="42" spans="1:2">
      <c r="A42" s="19" t="str">
        <f t="array" aca="1" ref="A42" ca="1">IF(OR('BA FO'!B42=0,'BA FO'!B42=""),"",'BA FO'!B42)</f>
        <v>EDC WOMEN MAIN LINE</v>
      </c>
      <c r="B42" s="19" t="str">
        <f t="array" aca="1" ref="B42" ca="1">IF(A42="","",INDEX(result,MAX(IF(A42=champRech,COLUMN(champRech)))-COLUMN(champRech)+1))</f>
        <v>EDC WOMEN</v>
      </c>
    </row>
    <row r="43" spans="1:2">
      <c r="A43" s="19" t="str">
        <f t="array" aca="1" ref="A43" ca="1">IF(OR('BA FO'!B43=0,'BA FO'!B43=""),"",'BA FO'!B43)</f>
        <v>RETOUCHE</v>
      </c>
      <c r="B43" s="19" t="str">
        <f t="array" aca="1" ref="B43" ca="1">IF(A43="","",INDEX(result,MAX(IF(A43=champRech,COLUMN(champRech)))-COLUMN(champRech)+1))</f>
        <v>AUTRE</v>
      </c>
    </row>
    <row r="44" spans="1:2">
      <c r="A44" s="19" t="str">
        <f t="array" aca="1" ref="A44" ca="1">IF(OR('BA FO'!B44=0,'BA FO'!B44=""),"",'BA FO'!B44)</f>
        <v>EDC WOMEN NOOS</v>
      </c>
      <c r="B44" s="19" t="str">
        <f t="array" aca="1" ref="B44" ca="1">IF(A44="","",INDEX(result,MAX(IF(A44=champRech,COLUMN(champRech)))-COLUMN(champRech)+1))</f>
        <v>EDC WOMEN</v>
      </c>
    </row>
    <row r="45" spans="1:2">
      <c r="A45" s="19" t="str">
        <f t="array" aca="1" ref="A45" ca="1">IF(OR('BA FO'!B45=0,'BA FO'!B45=""),"",'BA FO'!B45)</f>
        <v>WOMEN CASUAL MAIN LINE</v>
      </c>
      <c r="B45" s="19" t="str">
        <f t="array" aca="1" ref="B45" ca="1">IF(A45="","",INDEX(result,MAX(IF(A45=champRech,COLUMN(champRech)))-COLUMN(champRech)+1))</f>
        <v>CASUAL WOMEN</v>
      </c>
    </row>
    <row r="46" spans="1:2">
      <c r="A46" s="19" t="str">
        <f t="array" aca="1" ref="A46" ca="1">IF(OR('BA FO'!B46=0,'BA FO'!B46=""),"",'BA FO'!B46)</f>
        <v>EDC WOMEN SPEED</v>
      </c>
      <c r="B46" s="19" t="str">
        <f t="array" aca="1" ref="B46" ca="1">IF(A46="","",INDEX(result,MAX(IF(A46=champRech,COLUMN(champRech)))-COLUMN(champRech)+1))</f>
        <v>EDC WOMEN</v>
      </c>
    </row>
    <row r="47" spans="1:2">
      <c r="A47" s="19" t="str">
        <f t="array" aca="1" ref="A47" ca="1">IF(OR('BA FO'!B47=0,'BA FO'!B47=""),"",'BA FO'!B47)</f>
        <v>ESPRIT CORP.</v>
      </c>
      <c r="B47" s="19" t="str">
        <f t="array" aca="1" ref="B47" ca="1">IF(A47="","",INDEX(result,MAX(IF(A47=champRech,COLUMN(champRech)))-COLUMN(champRech)+1))</f>
        <v>DE CORP</v>
      </c>
    </row>
    <row r="48" spans="1:2">
      <c r="A48" s="19" t="str">
        <f t="array" aca="1" ref="A48" ca="1">IF(OR('BA FO'!B48=0,'BA FO'!B48=""),"",'BA FO'!B48)</f>
        <v>FALKE</v>
      </c>
      <c r="B48" s="19" t="str">
        <f t="array" aca="1" ref="B48" ca="1">IF(A48="","",INDEX(result,MAX(IF(A48=champRech,COLUMN(champRech)))-COLUMN(champRech)+1))</f>
        <v>FALKE</v>
      </c>
    </row>
    <row r="49" spans="1:2">
      <c r="A49" s="19" t="str">
        <f t="array" aca="1" ref="A49" ca="1">IF(OR('BA FO'!B49=0,'BA FO'!B49=""),"",'BA FO'!B49)</f>
        <v>WOMEN CASUAL SPECIALS</v>
      </c>
      <c r="B49" s="19" t="str">
        <f t="array" aca="1" ref="B49" ca="1">IF(A49="","",INDEX(result,MAX(IF(A49=champRech,COLUMN(champRech)))-COLUMN(champRech)+1))</f>
        <v>CASUAL WOMEN</v>
      </c>
    </row>
    <row r="50" spans="1:2">
      <c r="A50" s="19" t="str">
        <f t="array" aca="1" ref="A50" ca="1">IF(OR('BA FO'!B50=0,'BA FO'!B50=""),"",'BA FO'!B50)</f>
        <v>FALKE  S.A.</v>
      </c>
      <c r="B50" s="19" t="str">
        <f t="array" aca="1" ref="B50" ca="1">IF(A50="","",INDEX(result,MAX(IF(A50=champRech,COLUMN(champRech)))-COLUMN(champRech)+1))</f>
        <v>FALKE</v>
      </c>
    </row>
    <row r="51" spans="1:2">
      <c r="A51" s="19" t="str">
        <f t="array" aca="1" ref="A51" ca="1">IF(OR('BA FO'!B51=0,'BA FO'!B51=""),"",'BA FO'!B51)</f>
        <v>WOMEN COLLECTION ESSENTIALS</v>
      </c>
      <c r="B51" s="19" t="str">
        <f t="array" aca="1" ref="B51" ca="1">IF(A51="","",INDEX(result,MAX(IF(A51=champRech,COLUMN(champRech)))-COLUMN(champRech)+1))</f>
        <v>COLLECTION WOMEN</v>
      </c>
    </row>
    <row r="52" spans="1:2">
      <c r="A52" s="19" t="str">
        <f t="array" aca="1" ref="A52" ca="1">IF(OR('BA FO'!B52=0,'BA FO'!B52=""),"",'BA FO'!B52)</f>
        <v>KIDS SPECIALS / RETAIL EXPRESS</v>
      </c>
      <c r="B52" s="19" t="str">
        <f t="array" aca="1" ref="B52" ca="1">IF(A52="","",INDEX(result,MAX(IF(A52=champRech,COLUMN(champRech)))-COLUMN(champRech)+1))</f>
        <v>ENFANT/BABY</v>
      </c>
    </row>
    <row r="53" spans="1:2">
      <c r="A53" s="19" t="str">
        <f t="array" aca="1" ref="A53" ca="1">IF(OR('BA FO'!B53=0,'BA FO'!B53=""),"",'BA FO'!B53)</f>
        <v>INTROUVABLE</v>
      </c>
      <c r="B53" s="19" t="str">
        <f t="array" aca="1" ref="B53" ca="1">IF(A53="","",INDEX(result,MAX(IF(A53=champRech,COLUMN(champRech)))-COLUMN(champRech)+1))</f>
        <v>AUTRE</v>
      </c>
    </row>
    <row r="54" spans="1:2">
      <c r="A54" s="19" t="str">
        <f t="array" aca="1" ref="A54" ca="1">IF(OR('BA FO'!B54=0,'BA FO'!B54=""),"",'BA FO'!B54)</f>
        <v>WOMEN COLLECTION MAIN LINE</v>
      </c>
      <c r="B54" s="19" t="str">
        <f t="array" aca="1" ref="B54" ca="1">IF(A54="","",INDEX(result,MAX(IF(A54=champRech,COLUMN(champRech)))-COLUMN(champRech)+1))</f>
        <v>COLLECTION WOMEN</v>
      </c>
    </row>
    <row r="55" spans="1:2">
      <c r="A55" s="19" t="str">
        <f t="array" aca="1" ref="A55" ca="1">IF(OR('BA FO'!B55=0,'BA FO'!B55=""),"",'BA FO'!B55)</f>
        <v>KIDS  NOOS</v>
      </c>
      <c r="B55" s="19" t="str">
        <f t="array" aca="1" ref="B55" ca="1">IF(A55="","",INDEX(result,MAX(IF(A55=champRech,COLUMN(champRech)))-COLUMN(champRech)+1))</f>
        <v>ENFANT/BABY</v>
      </c>
    </row>
    <row r="56" spans="1:2">
      <c r="A56" s="19" t="str">
        <f t="array" aca="1" ref="A56" ca="1">IF(OR('BA FO'!B56=0,'BA FO'!B56=""),"",'BA FO'!B56)</f>
        <v>MEN CASUAL ESSENTIALS</v>
      </c>
      <c r="B56" s="19" t="str">
        <f t="array" aca="1" ref="B56" ca="1">IF(A56="","",INDEX(result,MAX(IF(A56=champRech,COLUMN(champRech)))-COLUMN(champRech)+1))</f>
        <v>CASUAL MEN</v>
      </c>
    </row>
    <row r="57" spans="1:2">
      <c r="A57" s="19" t="str">
        <f t="array" aca="1" ref="A57" ca="1">IF(OR('BA FO'!B57=0,'BA FO'!B57=""),"",'BA FO'!B57)</f>
        <v>WOMEN COLLECTION SPECIAL</v>
      </c>
      <c r="B57" s="19" t="str">
        <f t="array" aca="1" ref="B57" ca="1">IF(A57="","",INDEX(result,MAX(IF(A57=champRech,COLUMN(champRech)))-COLUMN(champRech)+1))</f>
        <v>COLLECTION WOMEN</v>
      </c>
    </row>
    <row r="58" spans="1:2">
      <c r="A58" s="19" t="str">
        <f t="array" aca="1" ref="A58" ca="1">IF(OR('BA FO'!B58=0,'BA FO'!B58=""),"",'BA FO'!B58)</f>
        <v>WOMEN ESSENTIALS</v>
      </c>
      <c r="B58" s="19" t="str">
        <f t="array" aca="1" ref="B58" ca="1">IF(A58="","",INDEX(result,MAX(IF(A58=champRech,COLUMN(champRech)))-COLUMN(champRech)+1))</f>
        <v>CASUAL WOMEN</v>
      </c>
    </row>
    <row r="59" spans="1:2">
      <c r="A59" s="19" t="str">
        <f t="array" aca="1" ref="A59" ca="1">IF(OR('BA FO'!B59=0,'BA FO'!B59=""),"",'BA FO'!B59)</f>
        <v>MEN COLLECTION</v>
      </c>
      <c r="B59" s="19" t="str">
        <f t="array" aca="1" ref="B59" ca="1">IF(A59="","",INDEX(result,MAX(IF(A59=champRech,COLUMN(champRech)))-COLUMN(champRech)+1))</f>
        <v>COLLECTION MEN</v>
      </c>
    </row>
    <row r="60" spans="1:2">
      <c r="A60" s="19" t="str">
        <f t="array" aca="1" ref="A60" ca="1">IF(OR('BA FO'!B60=0,'BA FO'!B60=""),"",'BA FO'!B60)</f>
        <v>MEN COLLECTION ESSENTIALS</v>
      </c>
      <c r="B60" s="19" t="str">
        <f t="array" aca="1" ref="B60" ca="1">IF(A60="","",INDEX(result,MAX(IF(A60=champRech,COLUMN(champRech)))-COLUMN(champRech)+1))</f>
        <v>COLLECTION MEN</v>
      </c>
    </row>
    <row r="61" spans="1:2">
      <c r="A61" s="19" t="str">
        <f t="array" aca="1" ref="A61" ca="1">IF(OR('BA FO'!B61=0,'BA FO'!B61=""),"",'BA FO'!B61)</f>
        <v>MEN COLLECTION NOOS</v>
      </c>
      <c r="B61" s="19" t="str">
        <f t="array" aca="1" ref="B61" ca="1">IF(A61="","",INDEX(result,MAX(IF(A61=champRech,COLUMN(champRech)))-COLUMN(champRech)+1))</f>
        <v>COLLECTION MEN</v>
      </c>
    </row>
    <row r="62" spans="1:2">
      <c r="A62" s="19" t="str">
        <f t="array" aca="1" ref="A62" ca="1">IF(OR('BA FO'!B62=0,'BA FO'!B62=""),"",'BA FO'!B62)</f>
        <v>MEN COLLECTION SPEED</v>
      </c>
      <c r="B62" s="19" t="str">
        <f t="array" aca="1" ref="B62" ca="1">IF(A62="","",INDEX(result,MAX(IF(A62=champRech,COLUMN(champRech)))-COLUMN(champRech)+1))</f>
        <v>COLLECTION MEN</v>
      </c>
    </row>
    <row r="63" spans="1:2">
      <c r="A63" s="19" t="str">
        <f t="array" aca="1" ref="A63" ca="1">IF(OR('BA FO'!B63=0,'BA FO'!B63=""),"",'BA FO'!B63)</f>
        <v>MINI BOYS</v>
      </c>
      <c r="B63" s="19" t="str">
        <f t="array" aca="1" ref="B63" ca="1">IF(A63="","",INDEX(result,MAX(IF(A63=champRech,COLUMN(champRech)))-COLUMN(champRech)+1))</f>
        <v>ENFANT/BABY</v>
      </c>
    </row>
    <row r="64" spans="1:2">
      <c r="A64" s="19" t="str">
        <f t="array" aca="1" ref="A64" ca="1">IF(OR('BA FO'!B64=0,'BA FO'!B64=""),"",'BA FO'!B64)</f>
        <v>MINI GIRLS</v>
      </c>
      <c r="B64" s="19" t="str">
        <f t="array" aca="1" ref="B64" ca="1">IF(A64="","",INDEX(result,MAX(IF(A64=champRech,COLUMN(champRech)))-COLUMN(champRech)+1))</f>
        <v>ENFANT/BABY</v>
      </c>
    </row>
    <row r="65" spans="1:2">
      <c r="A65" s="19" t="str">
        <f t="array" aca="1" ref="A65" ca="1">IF(OR('BA FO'!B65=0,'BA FO'!B65=""),"",'BA FO'!B65)</f>
        <v>NOOS</v>
      </c>
      <c r="B65" s="19" t="str">
        <f t="array" aca="1" ref="B65" ca="1">IF(A65="","",INDEX(result,MAX(IF(A65=champRech,COLUMN(champRech)))-COLUMN(champRech)+1))</f>
        <v>AUTRE</v>
      </c>
    </row>
    <row r="66" spans="1:2">
      <c r="A66" s="19" t="str">
        <f t="array" aca="1" ref="A66" ca="1">IF(OR('BA FO'!B66=0,'BA FO'!B66=""),"",'BA FO'!B66)</f>
        <v>PORCELAIN</v>
      </c>
      <c r="B66" s="19" t="str">
        <f t="array" aca="1" ref="B66" ca="1">IF(A66="","",INDEX(result,MAX(IF(A66=champRech,COLUMN(champRech)))-COLUMN(champRech)+1))</f>
        <v>ACCESOIRES</v>
      </c>
    </row>
    <row r="67" spans="1:2">
      <c r="A67" s="19" t="str">
        <f t="array" aca="1" ref="A67" ca="1">IF(OR('BA FO'!B67=0,'BA FO'!B67=""),"",'BA FO'!B67)</f>
        <v>SHOES</v>
      </c>
      <c r="B67" s="19" t="str">
        <f t="array" aca="1" ref="B67" ca="1">IF(A67="","",INDEX(result,MAX(IF(A67=champRech,COLUMN(champRech)))-COLUMN(champRech)+1))</f>
        <v>SHOES</v>
      </c>
    </row>
    <row r="68" spans="1:2">
      <c r="A68" s="19" t="str">
        <f t="array" aca="1" ref="A68" ca="1">IF(OR('BA FO'!B68=0,'BA FO'!B68=""),"",'BA FO'!B68)</f>
        <v>SHOES MEN</v>
      </c>
      <c r="B68" s="19" t="str">
        <f t="array" aca="1" ref="B68" ca="1">IF(A68="","",INDEX(result,MAX(IF(A68=champRech,COLUMN(champRech)))-COLUMN(champRech)+1))</f>
        <v>SHOES</v>
      </c>
    </row>
    <row r="69" spans="1:2">
      <c r="A69" s="19" t="str">
        <f t="array" aca="1" ref="A69" ca="1">IF(OR('BA FO'!B69=0,'BA FO'!B69=""),"",'BA FO'!B69)</f>
        <v>SHOES WOMEN CASUAL</v>
      </c>
      <c r="B69" s="19" t="str">
        <f t="array" aca="1" ref="B69" ca="1">IF(A69="","",INDEX(result,MAX(IF(A69=champRech,COLUMN(champRech)))-COLUMN(champRech)+1))</f>
        <v>SHOES</v>
      </c>
    </row>
    <row r="70" spans="1:2">
      <c r="A70" s="19" t="str">
        <f t="array" aca="1" ref="A70" ca="1">IF(OR('BA FO'!B70=0,'BA FO'!B70=""),"",'BA FO'!B70)</f>
        <v>SHOES WOMEN COLLECTION</v>
      </c>
      <c r="B70" s="19" t="str">
        <f t="array" aca="1" ref="B70" ca="1">IF(A70="","",INDEX(result,MAX(IF(A70=champRech,COLUMN(champRech)))-COLUMN(champRech)+1))</f>
        <v>SHOES</v>
      </c>
    </row>
    <row r="71" spans="1:2">
      <c r="A71" s="19" t="str">
        <f t="array" aca="1" ref="A71" ca="1">IF(OR('BA FO'!B71=0,'BA FO'!B71=""),"",'BA FO'!B71)</f>
        <v>SHOES WOMEN FEMININ</v>
      </c>
      <c r="B71" s="19" t="str">
        <f t="array" aca="1" ref="B71" ca="1">IF(A71="","",INDEX(result,MAX(IF(A71=champRech,COLUMN(champRech)))-COLUMN(champRech)+1))</f>
        <v>SHOES</v>
      </c>
    </row>
    <row r="72" spans="1:2">
      <c r="A72" s="19" t="str">
        <f t="array" aca="1" ref="A72" ca="1">IF(OR('BA FO'!B72=0,'BA FO'!B72=""),"",'BA FO'!B72)</f>
        <v>UMBRELLAS</v>
      </c>
      <c r="B72" s="19" t="str">
        <f t="array" aca="1" ref="B72" ca="1">IF(A72="","",INDEX(result,MAX(IF(A72=champRech,COLUMN(champRech)))-COLUMN(champRech)+1))</f>
        <v>ACCESOIRES</v>
      </c>
    </row>
    <row r="73" spans="1:2">
      <c r="A73" s="19" t="str">
        <f t="array" aca="1" ref="A73" ca="1">IF(OR('BA FO'!B73=0,'BA FO'!B73=""),"",'BA FO'!B73)</f>
        <v>WOMAN COLLECTION</v>
      </c>
      <c r="B73" s="19" t="str">
        <f t="array" aca="1" ref="B73" ca="1">IF(A73="","",INDEX(result,MAX(IF(A73=champRech,COLUMN(champRech)))-COLUMN(champRech)+1))</f>
        <v>COLLECTION WOMEN</v>
      </c>
    </row>
    <row r="74" spans="1:2">
      <c r="A74" s="3" t="str">
        <f t="array" aca="1" ref="A74" ca="1">IF(OR('BA FO'!B74=0,'BA FO'!B74=""),"",'BA FO'!B74)</f>
        <v>WOMEN CASUAL NOOS</v>
      </c>
      <c r="B74" s="3" t="str">
        <f t="array" aca="1" ref="B74" ca="1">IF(A74="","",INDEX(result,MAX(IF(A74=champRech,COLUMN(champRech)))-COLUMN(champRech)+1))</f>
        <v>CASUAL WOMEN</v>
      </c>
    </row>
    <row r="75" spans="1:2">
      <c r="A75" s="3" t="str">
        <f t="array" aca="1" ref="A75" ca="1">IF(OR('BA FO'!B75=0,'BA FO'!B75=""),"",'BA FO'!B75)</f>
        <v>WOMEN CASUAL SPEED</v>
      </c>
      <c r="B75" s="3" t="str">
        <f t="array" aca="1" ref="B75" ca="1">IF(A75="","",INDEX(result,MAX(IF(A75=champRech,COLUMN(champRech)))-COLUMN(champRech)+1))</f>
        <v>CASUAL WOMEN</v>
      </c>
    </row>
    <row r="76" spans="1:2">
      <c r="A76" s="3" t="str">
        <f t="array" aca="1" ref="A76" ca="1">IF(OR('BA FO'!B76=0,'BA FO'!B76=""),"",'BA FO'!B76)</f>
        <v>WOMEN COLLECTION NOOS</v>
      </c>
      <c r="B76" s="3" t="str">
        <f t="array" aca="1" ref="B76" ca="1">IF(A76="","",INDEX(result,MAX(IF(A76=champRech,COLUMN(champRech)))-COLUMN(champRech)+1))</f>
        <v>COLLECTION WOMEN</v>
      </c>
    </row>
    <row r="77" spans="1:2">
      <c r="A77" s="3" t="str">
        <f t="array" aca="1" ref="A77" ca="1">IF(OR('BA FO'!B77=0,'BA FO'!B77=""),"",'BA FO'!B77)</f>
        <v/>
      </c>
      <c r="B77" s="3" t="str">
        <f t="array" aca="1" ref="B77" ca="1">IF(A77="","",INDEX(result,MAX(IF(A77=champRech,COLUMN(champRech)))-COLUMN(champRech)+1))</f>
        <v/>
      </c>
    </row>
    <row r="78" spans="1:2">
      <c r="A78" s="3" t="str">
        <f t="array" aca="1" ref="A78" ca="1">IF(OR('BA FO'!B78=0,'BA FO'!B78=""),"",'BA FO'!B78)</f>
        <v/>
      </c>
      <c r="B78" s="3" t="str">
        <f t="array" aca="1" ref="B78" ca="1">IF(A78="","",INDEX(result,MAX(IF(A78=champRech,COLUMN(champRech)))-COLUMN(champRech)+1))</f>
        <v/>
      </c>
    </row>
    <row r="79" spans="1:2">
      <c r="A79" s="3" t="str">
        <f t="array" aca="1" ref="A79" ca="1">IF(OR('BA FO'!B79=0,'BA FO'!B79=""),"",'BA FO'!B79)</f>
        <v/>
      </c>
      <c r="B79" s="3" t="str">
        <f t="array" aca="1" ref="B79" ca="1">IF(A79="","",INDEX(result,MAX(IF(A79=champRech,COLUMN(champRech)))-COLUMN(champRech)+1))</f>
        <v/>
      </c>
    </row>
    <row r="80" spans="1:2">
      <c r="A80" s="3" t="str">
        <f t="array" aca="1" ref="A80" ca="1">IF(OR('BA FO'!B80=0,'BA FO'!B80=""),"",'BA FO'!B80)</f>
        <v/>
      </c>
      <c r="B80" s="3" t="str">
        <f t="array" aca="1" ref="B80" ca="1">IF(A80="","",INDEX(result,MAX(IF(A80=champRech,COLUMN(champRech)))-COLUMN(champRech)+1))</f>
        <v/>
      </c>
    </row>
    <row r="81" spans="1:2">
      <c r="A81" s="3" t="str">
        <f t="array" aca="1" ref="A81" ca="1">IF(OR('BA FO'!B81=0,'BA FO'!B81=""),"",'BA FO'!B81)</f>
        <v/>
      </c>
      <c r="B81" s="3" t="str">
        <f t="array" aca="1" ref="B81" ca="1">IF(A81="","",INDEX(result,MAX(IF(A81=champRech,COLUMN(champRech)))-COLUMN(champRech)+1))</f>
        <v/>
      </c>
    </row>
    <row r="82" spans="1:2">
      <c r="A82" s="3" t="str">
        <f t="array" aca="1" ref="A82" ca="1">IF(OR('BA FO'!B82=0,'BA FO'!B82=""),"",'BA FO'!B82)</f>
        <v/>
      </c>
      <c r="B82" s="3" t="str">
        <f t="array" aca="1" ref="B82" ca="1">IF(A82="","",INDEX(result,MAX(IF(A82=champRech,COLUMN(champRech)))-COLUMN(champRech)+1))</f>
        <v/>
      </c>
    </row>
    <row r="83" spans="1:2">
      <c r="A83" s="3" t="str">
        <f t="array" aca="1" ref="A83" ca="1">IF(OR('BA FO'!B83=0,'BA FO'!B83=""),"",'BA FO'!B83)</f>
        <v/>
      </c>
      <c r="B83" s="3" t="str">
        <f t="array" aca="1" ref="B83" ca="1">IF(A83="","",INDEX(result,MAX(IF(A83=champRech,COLUMN(champRech)))-COLUMN(champRech)+1))</f>
        <v/>
      </c>
    </row>
    <row r="84" spans="1:2">
      <c r="A84" s="3" t="str">
        <f t="array" aca="1" ref="A84" ca="1">IF(OR('BA FO'!B84=0,'BA FO'!B84=""),"",'BA FO'!B84)</f>
        <v/>
      </c>
      <c r="B84" s="3" t="str">
        <f t="array" aca="1" ref="B84" ca="1">IF(A84="","",INDEX(result,MAX(IF(A84=champRech,COLUMN(champRech)))-COLUMN(champRech)+1))</f>
        <v/>
      </c>
    </row>
    <row r="85" spans="1:2">
      <c r="A85" s="3" t="str">
        <f t="array" aca="1" ref="A85" ca="1">IF(OR('BA FO'!B85=0,'BA FO'!B85=""),"",'BA FO'!B85)</f>
        <v/>
      </c>
      <c r="B85" s="3" t="str">
        <f t="array" aca="1" ref="B85" ca="1">IF(A85="","",INDEX(result,MAX(IF(A85=champRech,COLUMN(champRech)))-COLUMN(champRech)+1))</f>
        <v/>
      </c>
    </row>
    <row r="86" spans="1:2">
      <c r="A86" s="3" t="str">
        <f t="array" aca="1" ref="A86" ca="1">IF(OR('BA FO'!B86=0,'BA FO'!B86=""),"",'BA FO'!B86)</f>
        <v/>
      </c>
      <c r="B86" s="3" t="str">
        <f t="array" aca="1" ref="B86" ca="1">IF(A86="","",INDEX(result,MAX(IF(A86=champRech,COLUMN(champRech)))-COLUMN(champRech)+1))</f>
        <v/>
      </c>
    </row>
    <row r="87" spans="1:2">
      <c r="A87" s="3" t="str">
        <f t="array" aca="1" ref="A87" ca="1">IF(OR('BA FO'!B87=0,'BA FO'!B87=""),"",'BA FO'!B87)</f>
        <v/>
      </c>
      <c r="B87" s="3" t="str">
        <f t="array" aca="1" ref="B87" ca="1">IF(A87="","",INDEX(result,MAX(IF(A87=champRech,COLUMN(champRech)))-COLUMN(champRech)+1))</f>
        <v/>
      </c>
    </row>
    <row r="88" spans="1:2">
      <c r="A88" s="3" t="str">
        <f t="array" aca="1" ref="A88" ca="1">IF(OR('BA FO'!B88=0,'BA FO'!B88=""),"",'BA FO'!B88)</f>
        <v/>
      </c>
      <c r="B88" s="3" t="str">
        <f t="array" aca="1" ref="B88" ca="1">IF(A88="","",INDEX(result,MAX(IF(A88=champRech,COLUMN(champRech)))-COLUMN(champRech)+1))</f>
        <v/>
      </c>
    </row>
    <row r="89" spans="1:2">
      <c r="A89" s="3" t="str">
        <f t="array" aca="1" ref="A89" ca="1">IF(OR('BA FO'!B89=0,'BA FO'!B89=""),"",'BA FO'!B89)</f>
        <v/>
      </c>
      <c r="B89" s="3" t="str">
        <f t="array" aca="1" ref="B89" ca="1">IF(A89="","",INDEX(result,MAX(IF(A89=champRech,COLUMN(champRech)))-COLUMN(champRech)+1))</f>
        <v/>
      </c>
    </row>
    <row r="90" spans="1:2">
      <c r="A90" s="3" t="str">
        <f t="array" aca="1" ref="A90" ca="1">IF(OR('BA FO'!B90=0,'BA FO'!B90=""),"",'BA FO'!B90)</f>
        <v/>
      </c>
      <c r="B90" s="3" t="str">
        <f t="array" aca="1" ref="B90" ca="1">IF(A90="","",INDEX(result,MAX(IF(A90=champRech,COLUMN(champRech)))-COLUMN(champRech)+1))</f>
        <v/>
      </c>
    </row>
    <row r="91" spans="1:2">
      <c r="A91" s="3" t="str">
        <f t="array" aca="1" ref="A91" ca="1">IF(OR('BA FO'!B91=0,'BA FO'!B91=""),"",'BA FO'!B91)</f>
        <v/>
      </c>
      <c r="B91" s="3" t="str">
        <f t="array" aca="1" ref="B91" ca="1">IF(A91="","",INDEX(result,MAX(IF(A91=champRech,COLUMN(champRech)))-COLUMN(champRech)+1))</f>
        <v/>
      </c>
    </row>
    <row r="92" spans="1:2">
      <c r="A92" s="3" t="str">
        <f t="array" aca="1" ref="A92" ca="1">IF(OR('BA FO'!B92=0,'BA FO'!B92=""),"",'BA FO'!B92)</f>
        <v/>
      </c>
      <c r="B92" s="3" t="str">
        <f t="array" aca="1" ref="B92" ca="1">IF(A92="","",INDEX(result,MAX(IF(A92=champRech,COLUMN(champRech)))-COLUMN(champRech)+1))</f>
        <v/>
      </c>
    </row>
    <row r="93" spans="1:2">
      <c r="A93" s="3" t="str">
        <f t="array" aca="1" ref="A93" ca="1">IF(OR('BA FO'!B93=0,'BA FO'!B93=""),"",'BA FO'!B93)</f>
        <v/>
      </c>
      <c r="B93" s="3" t="str">
        <f t="array" aca="1" ref="B93" ca="1">IF(A93="","",INDEX(result,MAX(IF(A93=champRech,COLUMN(champRech)))-COLUMN(champRech)+1))</f>
        <v/>
      </c>
    </row>
    <row r="94" spans="1:2">
      <c r="A94" s="3" t="str">
        <f t="array" aca="1" ref="A94" ca="1">IF(OR('BA FO'!B94=0,'BA FO'!B94=""),"",'BA FO'!B94)</f>
        <v/>
      </c>
      <c r="B94" s="3" t="str">
        <f t="array" aca="1" ref="B94" ca="1">IF(A94="","",INDEX(result,MAX(IF(A94=champRech,COLUMN(champRech)))-COLUMN(champRech)+1))</f>
        <v/>
      </c>
    </row>
    <row r="95" spans="1:2">
      <c r="A95" s="3" t="str">
        <f t="array" aca="1" ref="A95" ca="1">IF(OR('BA FO'!B95=0,'BA FO'!B95=""),"",'BA FO'!B95)</f>
        <v/>
      </c>
      <c r="B95" s="3" t="str">
        <f t="array" aca="1" ref="B95" ca="1">IF(A95="","",INDEX(result,MAX(IF(A95=champRech,COLUMN(champRech)))-COLUMN(champRech)+1))</f>
        <v/>
      </c>
    </row>
    <row r="96" spans="1:2">
      <c r="A96" s="3" t="str">
        <f t="array" aca="1" ref="A96" ca="1">IF(OR('BA FO'!B96=0,'BA FO'!B96=""),"",'BA FO'!B96)</f>
        <v/>
      </c>
      <c r="B96" s="3" t="str">
        <f t="array" aca="1" ref="B96" ca="1">IF(A96="","",INDEX(result,MAX(IF(A96=champRech,COLUMN(champRech)))-COLUMN(champRech)+1))</f>
        <v/>
      </c>
    </row>
    <row r="97" spans="1:2">
      <c r="A97" s="3" t="str">
        <f t="array" aca="1" ref="A97" ca="1">IF(OR('BA FO'!B97=0,'BA FO'!B97=""),"",'BA FO'!B97)</f>
        <v/>
      </c>
      <c r="B97" s="3" t="str">
        <f t="array" aca="1" ref="B97" ca="1">IF(A97="","",INDEX(result,MAX(IF(A97=champRech,COLUMN(champRech)))-COLUMN(champRech)+1))</f>
        <v/>
      </c>
    </row>
    <row r="98" spans="1:2">
      <c r="A98" s="3" t="str">
        <f t="array" aca="1" ref="A98" ca="1">IF(OR('BA FO'!B98=0,'BA FO'!B98=""),"",'BA FO'!B98)</f>
        <v/>
      </c>
      <c r="B98" s="3" t="str">
        <f t="array" aca="1" ref="B98" ca="1">IF(A98="","",INDEX(result,MAX(IF(A98=champRech,COLUMN(champRech)))-COLUMN(champRech)+1))</f>
        <v/>
      </c>
    </row>
    <row r="99" spans="1:2">
      <c r="A99" s="3" t="str">
        <f t="array" aca="1" ref="A99" ca="1">IF(OR('BA FO'!B99=0,'BA FO'!B99=""),"",'BA FO'!B99)</f>
        <v/>
      </c>
      <c r="B99" s="3" t="str">
        <f t="array" aca="1" ref="B99" ca="1">IF(A99="","",INDEX(result,MAX(IF(A99=champRech,COLUMN(champRech)))-COLUMN(champRech)+1))</f>
        <v/>
      </c>
    </row>
    <row r="100" spans="1:2">
      <c r="A100" s="3" t="str">
        <f t="array" aca="1" ref="A100" ca="1">IF(OR('BA FO'!B100=0,'BA FO'!B100=""),"",'BA FO'!B100)</f>
        <v/>
      </c>
      <c r="B100" s="3" t="str">
        <f t="array" aca="1" ref="B100" ca="1">IF(A100="","",INDEX(result,MAX(IF(A100=champRech,COLUMN(champRech)))-COLUMN(champRech)+1))</f>
        <v/>
      </c>
    </row>
    <row r="101" spans="1:2">
      <c r="A101" s="3" t="str">
        <f t="array" aca="1" ref="A101" ca="1">IF(OR('BA FO'!B101=0,'BA FO'!B101=""),"",'BA FO'!B101)</f>
        <v/>
      </c>
      <c r="B101" s="3" t="str">
        <f t="array" aca="1" ref="B101" ca="1">IF(A101="","",INDEX(result,MAX(IF(A101=champRech,COLUMN(champRech)))-COLUMN(champRech)+1))</f>
        <v/>
      </c>
    </row>
    <row r="102" spans="1:2">
      <c r="A102" s="3" t="str">
        <f t="array" aca="1" ref="A102" ca="1">IF(OR('BA FO'!B102=0,'BA FO'!B102=""),"",'BA FO'!B102)</f>
        <v/>
      </c>
      <c r="B102" s="3" t="str">
        <f t="array" aca="1" ref="B102" ca="1">IF(A102="","",INDEX(result,MAX(IF(A102=champRech,COLUMN(champRech)))-COLUMN(champRech)+1))</f>
        <v/>
      </c>
    </row>
    <row r="103" spans="1:2">
      <c r="A103" s="3" t="str">
        <f t="array" aca="1" ref="A103" ca="1">IF(OR('BA FO'!B103=0,'BA FO'!B103=""),"",'BA FO'!B103)</f>
        <v/>
      </c>
      <c r="B103" s="3" t="str">
        <f t="array" aca="1" ref="B103" ca="1">IF(A103="","",INDEX(result,MAX(IF(A103=champRech,COLUMN(champRech)))-COLUMN(champRech)+1))</f>
        <v/>
      </c>
    </row>
    <row r="104" spans="1:2">
      <c r="A104" s="3" t="str">
        <f t="array" aca="1" ref="A104" ca="1">IF(OR('BA FO'!B104=0,'BA FO'!B104=""),"",'BA FO'!B104)</f>
        <v/>
      </c>
      <c r="B104" s="3" t="str">
        <f t="array" aca="1" ref="B104" ca="1">IF(A104="","",INDEX(result,MAX(IF(A104=champRech,COLUMN(champRech)))-COLUMN(champRech)+1))</f>
        <v/>
      </c>
    </row>
    <row r="105" spans="1:2">
      <c r="A105" s="3" t="str">
        <f t="array" aca="1" ref="A105" ca="1">IF(OR('BA FO'!B105=0,'BA FO'!B105=""),"",'BA FO'!B105)</f>
        <v/>
      </c>
      <c r="B105" s="3" t="str">
        <f t="array" aca="1" ref="B105" ca="1">IF(A105="","",INDEX(result,MAX(IF(A105=champRech,COLUMN(champRech)))-COLUMN(champRech)+1))</f>
        <v/>
      </c>
    </row>
    <row r="106" spans="1:2">
      <c r="A106" s="3" t="str">
        <f t="array" aca="1" ref="A106" ca="1">IF(OR('BA FO'!B106=0,'BA FO'!B106=""),"",'BA FO'!B106)</f>
        <v/>
      </c>
      <c r="B106" s="3" t="str">
        <f t="array" aca="1" ref="B106" ca="1">IF(A106="","",INDEX(result,MAX(IF(A106=champRech,COLUMN(champRech)))-COLUMN(champRech)+1))</f>
        <v/>
      </c>
    </row>
    <row r="107" spans="1:2">
      <c r="A107" s="3" t="str">
        <f t="array" aca="1" ref="A107" ca="1">IF(OR('BA FO'!B107=0,'BA FO'!B107=""),"",'BA FO'!B107)</f>
        <v/>
      </c>
      <c r="B107" s="3" t="str">
        <f t="array" aca="1" ref="B107" ca="1">IF(A107="","",INDEX(result,MAX(IF(A107=champRech,COLUMN(champRech)))-COLUMN(champRech)+1))</f>
        <v/>
      </c>
    </row>
    <row r="108" spans="1:2">
      <c r="A108" s="3" t="str">
        <f t="array" aca="1" ref="A108" ca="1">IF(OR('BA FO'!B108=0,'BA FO'!B108=""),"",'BA FO'!B108)</f>
        <v/>
      </c>
      <c r="B108" s="3" t="str">
        <f t="array" aca="1" ref="B108" ca="1">IF(A108="","",INDEX(result,MAX(IF(A108=champRech,COLUMN(champRech)))-COLUMN(champRech)+1))</f>
        <v/>
      </c>
    </row>
    <row r="109" spans="1:2">
      <c r="A109" s="3" t="str">
        <f t="array" aca="1" ref="A109" ca="1">IF(OR('BA FO'!B109=0,'BA FO'!B109=""),"",'BA FO'!B109)</f>
        <v/>
      </c>
      <c r="B109" s="3" t="str">
        <f t="array" aca="1" ref="B109" ca="1">IF(A109="","",INDEX(result,MAX(IF(A109=champRech,COLUMN(champRech)))-COLUMN(champRech)+1))</f>
        <v/>
      </c>
    </row>
    <row r="110" spans="1:2">
      <c r="A110" s="3" t="str">
        <f t="array" aca="1" ref="A110" ca="1">IF(OR('BA FO'!B110=0,'BA FO'!B110=""),"",'BA FO'!B110)</f>
        <v/>
      </c>
      <c r="B110" s="3" t="str">
        <f t="array" aca="1" ref="B110" ca="1">IF(A110="","",INDEX(result,MAX(IF(A110=champRech,COLUMN(champRech)))-COLUMN(champRech)+1))</f>
        <v/>
      </c>
    </row>
    <row r="111" spans="1:2">
      <c r="A111" s="3" t="str">
        <f t="array" aca="1" ref="A111" ca="1">IF(OR('BA FO'!B111=0,'BA FO'!B111=""),"",'BA FO'!B111)</f>
        <v/>
      </c>
      <c r="B111" s="3" t="str">
        <f t="array" aca="1" ref="B111" ca="1">IF(A111="","",INDEX(result,MAX(IF(A111=champRech,COLUMN(champRech)))-COLUMN(champRech)+1))</f>
        <v/>
      </c>
    </row>
    <row r="112" spans="1:2">
      <c r="A112" s="3" t="str">
        <f t="array" aca="1" ref="A112" ca="1">IF(OR('BA FO'!B112=0,'BA FO'!B112=""),"",'BA FO'!B112)</f>
        <v/>
      </c>
      <c r="B112" s="3" t="str">
        <f t="array" aca="1" ref="B112" ca="1">IF(A112="","",INDEX(result,MAX(IF(A112=champRech,COLUMN(champRech)))-COLUMN(champRech)+1))</f>
        <v/>
      </c>
    </row>
    <row r="113" spans="1:2">
      <c r="A113" s="3" t="str">
        <f t="array" aca="1" ref="A113" ca="1">IF(OR('BA FO'!B113=0,'BA FO'!B113=""),"",'BA FO'!B113)</f>
        <v/>
      </c>
      <c r="B113" s="3" t="str">
        <f t="array" aca="1" ref="B113" ca="1">IF(A113="","",INDEX(result,MAX(IF(A113=champRech,COLUMN(champRech)))-COLUMN(champRech)+1))</f>
        <v/>
      </c>
    </row>
    <row r="114" spans="1:2">
      <c r="A114" s="3" t="str">
        <f t="array" aca="1" ref="A114" ca="1">IF(OR('BA FO'!B114=0,'BA FO'!B114=""),"",'BA FO'!B114)</f>
        <v/>
      </c>
      <c r="B114" s="3" t="str">
        <f t="array" aca="1" ref="B114" ca="1">IF(A114="","",INDEX(result,MAX(IF(A114=champRech,COLUMN(champRech)))-COLUMN(champRech)+1))</f>
        <v/>
      </c>
    </row>
    <row r="115" spans="1:2">
      <c r="A115" s="3" t="str">
        <f t="array" aca="1" ref="A115" ca="1">IF(OR('BA FO'!B115=0,'BA FO'!B115=""),"",'BA FO'!B115)</f>
        <v/>
      </c>
      <c r="B115" s="3" t="str">
        <f t="array" aca="1" ref="B115" ca="1">IF(A115="","",INDEX(result,MAX(IF(A115=champRech,COLUMN(champRech)))-COLUMN(champRech)+1))</f>
        <v/>
      </c>
    </row>
    <row r="116" spans="1:2">
      <c r="A116" s="3" t="str">
        <f t="array" aca="1" ref="A116" ca="1">IF(OR('BA FO'!B116=0,'BA FO'!B116=""),"",'BA FO'!B116)</f>
        <v/>
      </c>
      <c r="B116" s="3" t="str">
        <f t="array" aca="1" ref="B116" ca="1">IF(A116="","",INDEX(result,MAX(IF(A116=champRech,COLUMN(champRech)))-COLUMN(champRech)+1))</f>
        <v/>
      </c>
    </row>
    <row r="117" spans="1:2">
      <c r="A117" s="3" t="str">
        <f t="array" aca="1" ref="A117" ca="1">IF(OR('BA FO'!B117=0,'BA FO'!B117=""),"",'BA FO'!B117)</f>
        <v/>
      </c>
      <c r="B117" s="3" t="str">
        <f t="array" aca="1" ref="B117" ca="1">IF(A117="","",INDEX(result,MAX(IF(A117=champRech,COLUMN(champRech)))-COLUMN(champRech)+1))</f>
        <v/>
      </c>
    </row>
    <row r="118" spans="1:2">
      <c r="A118" s="3" t="str">
        <f t="array" aca="1" ref="A118" ca="1">IF(OR('BA FO'!B118=0,'BA FO'!B118=""),"",'BA FO'!B118)</f>
        <v/>
      </c>
      <c r="B118" s="3" t="str">
        <f t="array" aca="1" ref="B118" ca="1">IF(A118="","",INDEX(result,MAX(IF(A118=champRech,COLUMN(champRech)))-COLUMN(champRech)+1))</f>
        <v/>
      </c>
    </row>
    <row r="119" spans="1:2">
      <c r="A119" s="3" t="str">
        <f t="array" aca="1" ref="A119" ca="1">IF(OR('BA FO'!B119=0,'BA FO'!B119=""),"",'BA FO'!B119)</f>
        <v/>
      </c>
      <c r="B119" s="3" t="str">
        <f t="array" aca="1" ref="B119" ca="1">IF(A119="","",INDEX(result,MAX(IF(A119=champRech,COLUMN(champRech)))-COLUMN(champRech)+1))</f>
        <v/>
      </c>
    </row>
    <row r="120" spans="1:2">
      <c r="A120" s="3" t="str">
        <f t="array" aca="1" ref="A120" ca="1">IF(OR('BA FO'!B120=0,'BA FO'!B120=""),"",'BA FO'!B120)</f>
        <v/>
      </c>
      <c r="B120" s="3" t="str">
        <f t="array" aca="1" ref="B120" ca="1">IF(A120="","",INDEX(result,MAX(IF(A120=champRech,COLUMN(champRech)))-COLUMN(champRech)+1))</f>
        <v/>
      </c>
    </row>
    <row r="121" spans="1:2">
      <c r="A121" s="3" t="str">
        <f t="array" aca="1" ref="A121" ca="1">IF(OR('BA FO'!B121=0,'BA FO'!B121=""),"",'BA FO'!B121)</f>
        <v/>
      </c>
      <c r="B121" s="3" t="str">
        <f t="array" aca="1" ref="B121" ca="1">IF(A121="","",INDEX(result,MAX(IF(A121=champRech,COLUMN(champRech)))-COLUMN(champRech)+1))</f>
        <v/>
      </c>
    </row>
    <row r="122" spans="1:2">
      <c r="A122" s="3" t="str">
        <f t="array" aca="1" ref="A122" ca="1">IF(OR('BA FO'!B122=0,'BA FO'!B122=""),"",'BA FO'!B122)</f>
        <v/>
      </c>
      <c r="B122" s="3" t="str">
        <f t="array" aca="1" ref="B122" ca="1">IF(A122="","",INDEX(result,MAX(IF(A122=champRech,COLUMN(champRech)))-COLUMN(champRech)+1))</f>
        <v/>
      </c>
    </row>
    <row r="123" spans="1:2">
      <c r="A123" s="3" t="str">
        <f t="array" aca="1" ref="A123" ca="1">IF(OR('BA FO'!B123=0,'BA FO'!B123=""),"",'BA FO'!B123)</f>
        <v/>
      </c>
      <c r="B123" s="3" t="str">
        <f t="array" aca="1" ref="B123" ca="1">IF(A123="","",INDEX(result,MAX(IF(A123=champRech,COLUMN(champRech)))-COLUMN(champRech)+1))</f>
        <v/>
      </c>
    </row>
    <row r="124" spans="1:2">
      <c r="A124" s="3" t="str">
        <f t="array" aca="1" ref="A124" ca="1">IF(OR('BA FO'!B124=0,'BA FO'!B124=""),"",'BA FO'!B124)</f>
        <v/>
      </c>
      <c r="B124" s="3" t="str">
        <f t="array" aca="1" ref="B124" ca="1">IF(A124="","",INDEX(result,MAX(IF(A124=champRech,COLUMN(champRech)))-COLUMN(champRech)+1))</f>
        <v/>
      </c>
    </row>
    <row r="125" spans="1:2">
      <c r="A125" s="3" t="str">
        <f t="array" aca="1" ref="A125" ca="1">IF(OR('BA FO'!B125=0,'BA FO'!B125=""),"",'BA FO'!B125)</f>
        <v/>
      </c>
      <c r="B125" s="3" t="str">
        <f t="array" aca="1" ref="B125" ca="1">IF(A125="","",INDEX(result,MAX(IF(A125=champRech,COLUMN(champRech)))-COLUMN(champRech)+1))</f>
        <v/>
      </c>
    </row>
    <row r="126" spans="1:2">
      <c r="A126" s="3" t="str">
        <f t="array" aca="1" ref="A126" ca="1">IF(OR('BA FO'!B126=0,'BA FO'!B126=""),"",'BA FO'!B126)</f>
        <v/>
      </c>
      <c r="B126" s="3" t="str">
        <f t="array" aca="1" ref="B126" ca="1">IF(A126="","",INDEX(result,MAX(IF(A126=champRech,COLUMN(champRech)))-COLUMN(champRech)+1))</f>
        <v/>
      </c>
    </row>
    <row r="127" spans="1:2">
      <c r="A127" s="3" t="str">
        <f t="array" aca="1" ref="A127" ca="1">IF(OR('BA FO'!B127=0,'BA FO'!B127=""),"",'BA FO'!B127)</f>
        <v/>
      </c>
      <c r="B127" s="3" t="str">
        <f t="array" aca="1" ref="B127" ca="1">IF(A127="","",INDEX(result,MAX(IF(A127=champRech,COLUMN(champRech)))-COLUMN(champRech)+1))</f>
        <v/>
      </c>
    </row>
    <row r="128" spans="1:2">
      <c r="A128" s="3" t="str">
        <f t="array" aca="1" ref="A128" ca="1">IF(OR('BA FO'!B128=0,'BA FO'!B128=""),"",'BA FO'!B128)</f>
        <v/>
      </c>
      <c r="B128" s="3" t="str">
        <f t="array" aca="1" ref="B128" ca="1">IF(A128="","",INDEX(result,MAX(IF(A128=champRech,COLUMN(champRech)))-COLUMN(champRech)+1))</f>
        <v/>
      </c>
    </row>
    <row r="129" spans="1:2">
      <c r="A129" s="3" t="str">
        <f t="array" aca="1" ref="A129" ca="1">IF(OR('BA FO'!B129=0,'BA FO'!B129=""),"",'BA FO'!B129)</f>
        <v/>
      </c>
      <c r="B129" s="3" t="str">
        <f t="array" aca="1" ref="B129" ca="1">IF(A129="","",INDEX(result,MAX(IF(A129=champRech,COLUMN(champRech)))-COLUMN(champRech)+1))</f>
        <v/>
      </c>
    </row>
    <row r="130" spans="1:2">
      <c r="A130" s="3" t="str">
        <f t="array" aca="1" ref="A130" ca="1">IF(OR('BA FO'!B130=0,'BA FO'!B130=""),"",'BA FO'!B130)</f>
        <v/>
      </c>
      <c r="B130" s="3" t="str">
        <f t="array" aca="1" ref="B130" ca="1">IF(A130="","",INDEX(result,MAX(IF(A130=champRech,COLUMN(champRech)))-COLUMN(champRech)+1))</f>
        <v/>
      </c>
    </row>
    <row r="131" spans="1:2">
      <c r="A131" s="3" t="str">
        <f t="array" aca="1" ref="A131" ca="1">IF(OR('BA FO'!B131=0,'BA FO'!B131=""),"",'BA FO'!B131)</f>
        <v/>
      </c>
      <c r="B131" s="3" t="str">
        <f t="array" aca="1" ref="B131" ca="1">IF(A131="","",INDEX(result,MAX(IF(A131=champRech,COLUMN(champRech)))-COLUMN(champRech)+1))</f>
        <v/>
      </c>
    </row>
    <row r="132" spans="1:2">
      <c r="A132" s="3" t="str">
        <f t="array" aca="1" ref="A132" ca="1">IF(OR('BA FO'!B132=0,'BA FO'!B132=""),"",'BA FO'!B132)</f>
        <v/>
      </c>
      <c r="B132" s="3" t="str">
        <f t="array" aca="1" ref="B132" ca="1">IF(A132="","",INDEX(result,MAX(IF(A132=champRech,COLUMN(champRech)))-COLUMN(champRech)+1))</f>
        <v/>
      </c>
    </row>
    <row r="133" spans="1:2">
      <c r="A133" s="3" t="str">
        <f t="array" aca="1" ref="A133" ca="1">IF(OR('BA FO'!B133=0,'BA FO'!B133=""),"",'BA FO'!B133)</f>
        <v/>
      </c>
      <c r="B133" s="3" t="str">
        <f t="array" aca="1" ref="B133" ca="1">IF(A133="","",INDEX(result,MAX(IF(A133=champRech,COLUMN(champRech)))-COLUMN(champRech)+1))</f>
        <v/>
      </c>
    </row>
    <row r="134" spans="1:2">
      <c r="A134" s="3" t="str">
        <f t="array" aca="1" ref="A134" ca="1">IF(OR('BA FO'!B134=0,'BA FO'!B134=""),"",'BA FO'!B134)</f>
        <v/>
      </c>
      <c r="B134" s="3" t="str">
        <f t="array" aca="1" ref="B134" ca="1">IF(A134="","",INDEX(result,MAX(IF(A134=champRech,COLUMN(champRech)))-COLUMN(champRech)+1))</f>
        <v/>
      </c>
    </row>
    <row r="135" spans="1:2">
      <c r="A135" s="3" t="str">
        <f t="array" aca="1" ref="A135" ca="1">IF(OR('BA FO'!B135=0,'BA FO'!B135=""),"",'BA FO'!B135)</f>
        <v/>
      </c>
      <c r="B135" s="3" t="str">
        <f t="array" aca="1" ref="B135" ca="1">IF(A135="","",INDEX(result,MAX(IF(A135=champRech,COLUMN(champRech)))-COLUMN(champRech)+1))</f>
        <v/>
      </c>
    </row>
    <row r="136" spans="1:2">
      <c r="A136" s="3" t="str">
        <f t="array" aca="1" ref="A136" ca="1">IF(OR('BA FO'!B136=0,'BA FO'!B136=""),"",'BA FO'!B136)</f>
        <v/>
      </c>
      <c r="B136" s="3" t="str">
        <f t="array" aca="1" ref="B136" ca="1">IF(A136="","",INDEX(result,MAX(IF(A136=champRech,COLUMN(champRech)))-COLUMN(champRech)+1))</f>
        <v/>
      </c>
    </row>
    <row r="137" spans="1:2">
      <c r="A137" s="3" t="str">
        <f t="array" aca="1" ref="A137" ca="1">IF(OR('BA FO'!B137=0,'BA FO'!B137=""),"",'BA FO'!B137)</f>
        <v/>
      </c>
      <c r="B137" s="3" t="str">
        <f t="array" aca="1" ref="B137" ca="1">IF(A137="","",INDEX(result,MAX(IF(A137=champRech,COLUMN(champRech)))-COLUMN(champRech)+1))</f>
        <v/>
      </c>
    </row>
    <row r="138" spans="1:2">
      <c r="A138" s="3" t="str">
        <f t="array" aca="1" ref="A138" ca="1">IF(OR('BA FO'!B138=0,'BA FO'!B138=""),"",'BA FO'!B138)</f>
        <v/>
      </c>
      <c r="B138" s="3" t="str">
        <f t="array" aca="1" ref="B138" ca="1">IF(A138="","",INDEX(result,MAX(IF(A138=champRech,COLUMN(champRech)))-COLUMN(champRech)+1))</f>
        <v/>
      </c>
    </row>
    <row r="139" spans="1:2">
      <c r="A139" s="3" t="str">
        <f t="array" aca="1" ref="A139" ca="1">IF(OR('BA FO'!B139=0,'BA FO'!B139=""),"",'BA FO'!B139)</f>
        <v/>
      </c>
      <c r="B139" s="3" t="str">
        <f t="array" aca="1" ref="B139" ca="1">IF(A139="","",INDEX(result,MAX(IF(A139=champRech,COLUMN(champRech)))-COLUMN(champRech)+1))</f>
        <v/>
      </c>
    </row>
    <row r="140" spans="1:2">
      <c r="A140" s="3" t="str">
        <f t="array" aca="1" ref="A140" ca="1">IF(OR('BA FO'!B140=0,'BA FO'!B140=""),"",'BA FO'!B140)</f>
        <v/>
      </c>
      <c r="B140" s="3" t="str">
        <f t="array" aca="1" ref="B140" ca="1">IF(A140="","",INDEX(result,MAX(IF(A140=champRech,COLUMN(champRech)))-COLUMN(champRech)+1))</f>
        <v/>
      </c>
    </row>
    <row r="141" spans="1:2">
      <c r="A141" s="3" t="str">
        <f t="array" aca="1" ref="A141" ca="1">IF(OR('BA FO'!B141=0,'BA FO'!B141=""),"",'BA FO'!B141)</f>
        <v/>
      </c>
      <c r="B141" s="3" t="str">
        <f t="array" aca="1" ref="B141" ca="1">IF(A141="","",INDEX(result,MAX(IF(A141=champRech,COLUMN(champRech)))-COLUMN(champRech)+1))</f>
        <v/>
      </c>
    </row>
    <row r="142" spans="1:2">
      <c r="A142" s="3" t="str">
        <f t="array" aca="1" ref="A142" ca="1">IF(OR('BA FO'!B142=0,'BA FO'!B142=""),"",'BA FO'!B142)</f>
        <v/>
      </c>
      <c r="B142" s="3" t="str">
        <f t="array" aca="1" ref="B142" ca="1">IF(A142="","",INDEX(result,MAX(IF(A142=champRech,COLUMN(champRech)))-COLUMN(champRech)+1))</f>
        <v/>
      </c>
    </row>
    <row r="143" spans="1:2">
      <c r="A143" s="3" t="str">
        <f t="array" aca="1" ref="A143" ca="1">IF(OR('BA FO'!B143=0,'BA FO'!B143=""),"",'BA FO'!B143)</f>
        <v/>
      </c>
      <c r="B143" s="3" t="str">
        <f t="array" aca="1" ref="B143" ca="1">IF(A143="","",INDEX(result,MAX(IF(A143=champRech,COLUMN(champRech)))-COLUMN(champRech)+1))</f>
        <v/>
      </c>
    </row>
    <row r="144" spans="1:2">
      <c r="A144" s="3" t="str">
        <f t="array" aca="1" ref="A144" ca="1">IF(OR('BA FO'!B144=0,'BA FO'!B144=""),"",'BA FO'!B144)</f>
        <v/>
      </c>
      <c r="B144" s="3" t="str">
        <f t="array" aca="1" ref="B144" ca="1">IF(A144="","",INDEX(result,MAX(IF(A144=champRech,COLUMN(champRech)))-COLUMN(champRech)+1))</f>
        <v/>
      </c>
    </row>
    <row r="145" spans="1:2">
      <c r="A145" s="3" t="str">
        <f t="array" aca="1" ref="A145" ca="1">IF(OR('BA FO'!B145=0,'BA FO'!B145=""),"",'BA FO'!B145)</f>
        <v/>
      </c>
      <c r="B145" s="3" t="str">
        <f t="array" aca="1" ref="B145" ca="1">IF(A145="","",INDEX(result,MAX(IF(A145=champRech,COLUMN(champRech)))-COLUMN(champRech)+1))</f>
        <v/>
      </c>
    </row>
    <row r="146" spans="1:2">
      <c r="A146" s="3" t="str">
        <f t="array" aca="1" ref="A146" ca="1">IF(OR('BA FO'!B146=0,'BA FO'!B146=""),"",'BA FO'!B146)</f>
        <v/>
      </c>
      <c r="B146" s="3" t="str">
        <f t="array" aca="1" ref="B146" ca="1">IF(A146="","",INDEX(result,MAX(IF(A146=champRech,COLUMN(champRech)))-COLUMN(champRech)+1))</f>
        <v/>
      </c>
    </row>
    <row r="147" spans="1:2">
      <c r="A147" s="3" t="str">
        <f t="array" aca="1" ref="A147" ca="1">IF(OR('BA FO'!B147=0,'BA FO'!B147=""),"",'BA FO'!B147)</f>
        <v/>
      </c>
      <c r="B147" s="3" t="str">
        <f t="array" aca="1" ref="B147" ca="1">IF(A147="","",INDEX(result,MAX(IF(A147=champRech,COLUMN(champRech)))-COLUMN(champRech)+1))</f>
        <v/>
      </c>
    </row>
    <row r="148" spans="1:2">
      <c r="A148" s="3" t="str">
        <f t="array" aca="1" ref="A148" ca="1">IF(OR('BA FO'!B148=0,'BA FO'!B148=""),"",'BA FO'!B148)</f>
        <v/>
      </c>
      <c r="B148" s="3" t="str">
        <f t="array" aca="1" ref="B148" ca="1">IF(A148="","",INDEX(result,MAX(IF(A148=champRech,COLUMN(champRech)))-COLUMN(champRech)+1))</f>
        <v/>
      </c>
    </row>
    <row r="149" spans="1:2">
      <c r="A149" s="3" t="str">
        <f t="array" aca="1" ref="A149" ca="1">IF(OR('BA FO'!B149=0,'BA FO'!B149=""),"",'BA FO'!B149)</f>
        <v/>
      </c>
      <c r="B149" s="3" t="str">
        <f t="array" aca="1" ref="B149" ca="1">IF(A149="","",INDEX(result,MAX(IF(A149=champRech,COLUMN(champRech)))-COLUMN(champRech)+1))</f>
        <v/>
      </c>
    </row>
    <row r="150" spans="1:2">
      <c r="A150" s="3" t="str">
        <f t="array" aca="1" ref="A150" ca="1">IF(OR('BA FO'!B150=0,'BA FO'!B150=""),"",'BA FO'!B150)</f>
        <v/>
      </c>
      <c r="B150" s="3" t="str">
        <f t="array" aca="1" ref="B150" ca="1">IF(A150="","",INDEX(result,MAX(IF(A150=champRech,COLUMN(champRech)))-COLUMN(champRech)+1))</f>
        <v/>
      </c>
    </row>
    <row r="151" spans="1:2">
      <c r="A151" s="3" t="str">
        <f t="array" aca="1" ref="A151" ca="1">IF(OR('BA FO'!B151=0,'BA FO'!B151=""),"",'BA FO'!B151)</f>
        <v/>
      </c>
      <c r="B151" s="3" t="str">
        <f t="array" aca="1" ref="B151" ca="1">IF(A151="","",INDEX(result,MAX(IF(A151=champRech,COLUMN(champRech)))-COLUMN(champRech)+1))</f>
        <v/>
      </c>
    </row>
    <row r="152" spans="1:2">
      <c r="A152" s="3" t="str">
        <f t="array" aca="1" ref="A152" ca="1">IF(OR('BA FO'!B152=0,'BA FO'!B152=""),"",'BA FO'!B152)</f>
        <v/>
      </c>
      <c r="B152" s="3" t="str">
        <f t="array" aca="1" ref="B152" ca="1">IF(A152="","",INDEX(result,MAX(IF(A152=champRech,COLUMN(champRech)))-COLUMN(champRech)+1))</f>
        <v/>
      </c>
    </row>
    <row r="153" spans="1:2">
      <c r="A153" s="3" t="str">
        <f t="array" aca="1" ref="A153" ca="1">IF(OR('BA FO'!B153=0,'BA FO'!B153=""),"",'BA FO'!B153)</f>
        <v/>
      </c>
      <c r="B153" s="3" t="str">
        <f t="array" aca="1" ref="B153" ca="1">IF(A153="","",INDEX(result,MAX(IF(A153=champRech,COLUMN(champRech)))-COLUMN(champRech)+1))</f>
        <v/>
      </c>
    </row>
    <row r="154" spans="1:2">
      <c r="A154" s="3" t="str">
        <f t="array" aca="1" ref="A154" ca="1">IF(OR('BA FO'!B154=0,'BA FO'!B154=""),"",'BA FO'!B154)</f>
        <v/>
      </c>
      <c r="B154" s="3" t="str">
        <f t="array" aca="1" ref="B154" ca="1">IF(A154="","",INDEX(result,MAX(IF(A154=champRech,COLUMN(champRech)))-COLUMN(champRech)+1))</f>
        <v/>
      </c>
    </row>
    <row r="155" spans="1:2">
      <c r="A155" s="3" t="str">
        <f t="array" aca="1" ref="A155" ca="1">IF(OR('BA FO'!B155=0,'BA FO'!B155=""),"",'BA FO'!B155)</f>
        <v/>
      </c>
      <c r="B155" s="3" t="str">
        <f t="array" aca="1" ref="B155" ca="1">IF(A155="","",INDEX(result,MAX(IF(A155=champRech,COLUMN(champRech)))-COLUMN(champRech)+1))</f>
        <v/>
      </c>
    </row>
    <row r="156" spans="1:2">
      <c r="A156" s="3" t="str">
        <f t="array" aca="1" ref="A156" ca="1">IF(OR('BA FO'!B156=0,'BA FO'!B156=""),"",'BA FO'!B156)</f>
        <v/>
      </c>
      <c r="B156" s="3" t="str">
        <f t="array" aca="1" ref="B156" ca="1">IF(A156="","",INDEX(result,MAX(IF(A156=champRech,COLUMN(champRech)))-COLUMN(champRech)+1))</f>
        <v/>
      </c>
    </row>
    <row r="157" spans="1:2">
      <c r="A157" s="3" t="str">
        <f t="array" aca="1" ref="A157" ca="1">IF(OR('BA FO'!B157=0,'BA FO'!B157=""),"",'BA FO'!B157)</f>
        <v/>
      </c>
      <c r="B157" s="3" t="str">
        <f t="array" aca="1" ref="B157" ca="1">IF(A157="","",INDEX(result,MAX(IF(A157=champRech,COLUMN(champRech)))-COLUMN(champRech)+1))</f>
        <v/>
      </c>
    </row>
    <row r="158" spans="1:2">
      <c r="A158" s="3" t="str">
        <f t="array" aca="1" ref="A158" ca="1">IF(OR('BA FO'!B158=0,'BA FO'!B158=""),"",'BA FO'!B158)</f>
        <v/>
      </c>
      <c r="B158" s="3" t="str">
        <f t="array" aca="1" ref="B158" ca="1">IF(A158="","",INDEX(result,MAX(IF(A158=champRech,COLUMN(champRech)))-COLUMN(champRech)+1))</f>
        <v/>
      </c>
    </row>
    <row r="159" spans="1:2">
      <c r="A159" s="3" t="str">
        <f t="array" aca="1" ref="A159" ca="1">IF(OR('BA FO'!B159=0,'BA FO'!B159=""),"",'BA FO'!B159)</f>
        <v/>
      </c>
      <c r="B159" s="3" t="str">
        <f t="array" aca="1" ref="B159" ca="1">IF(A159="","",INDEX(result,MAX(IF(A159=champRech,COLUMN(champRech)))-COLUMN(champRech)+1))</f>
        <v/>
      </c>
    </row>
    <row r="160" spans="1:2">
      <c r="A160" s="3" t="str">
        <f t="array" aca="1" ref="A160" ca="1">IF(OR('BA FO'!B160=0,'BA FO'!B160=""),"",'BA FO'!B160)</f>
        <v/>
      </c>
      <c r="B160" s="3" t="str">
        <f t="array" aca="1" ref="B160" ca="1">IF(A160="","",INDEX(result,MAX(IF(A160=champRech,COLUMN(champRech)))-COLUMN(champRech)+1))</f>
        <v/>
      </c>
    </row>
    <row r="161" spans="1:2">
      <c r="A161" s="3" t="str">
        <f t="array" aca="1" ref="A161" ca="1">IF(OR('BA FO'!B161=0,'BA FO'!B161=""),"",'BA FO'!B161)</f>
        <v/>
      </c>
      <c r="B161" s="3" t="str">
        <f t="array" aca="1" ref="B161" ca="1">IF(A161="","",INDEX(result,MAX(IF(A161=champRech,COLUMN(champRech)))-COLUMN(champRech)+1))</f>
        <v/>
      </c>
    </row>
    <row r="162" spans="1:2">
      <c r="A162" s="3" t="str">
        <f t="array" aca="1" ref="A162" ca="1">IF(OR('BA FO'!B162=0,'BA FO'!B162=""),"",'BA FO'!B162)</f>
        <v/>
      </c>
      <c r="B162" s="3" t="str">
        <f t="array" aca="1" ref="B162" ca="1">IF(A162="","",INDEX(result,MAX(IF(A162=champRech,COLUMN(champRech)))-COLUMN(champRech)+1))</f>
        <v/>
      </c>
    </row>
    <row r="163" spans="1:2">
      <c r="A163" s="3" t="str">
        <f t="array" aca="1" ref="A163" ca="1">IF(OR('BA FO'!B163=0,'BA FO'!B163=""),"",'BA FO'!B163)</f>
        <v/>
      </c>
      <c r="B163" s="3" t="str">
        <f t="array" aca="1" ref="B163" ca="1">IF(A163="","",INDEX(result,MAX(IF(A163=champRech,COLUMN(champRech)))-COLUMN(champRech)+1))</f>
        <v/>
      </c>
    </row>
    <row r="164" spans="1:2">
      <c r="A164" s="3" t="str">
        <f t="array" aca="1" ref="A164" ca="1">IF(OR('BA FO'!B164=0,'BA FO'!B164=""),"",'BA FO'!B164)</f>
        <v/>
      </c>
      <c r="B164" s="3" t="str">
        <f t="array" aca="1" ref="B164" ca="1">IF(A164="","",INDEX(result,MAX(IF(A164=champRech,COLUMN(champRech)))-COLUMN(champRech)+1))</f>
        <v/>
      </c>
    </row>
    <row r="165" spans="1:2">
      <c r="A165" s="3" t="str">
        <f t="array" aca="1" ref="A165" ca="1">IF(OR('BA FO'!B165=0,'BA FO'!B165=""),"",'BA FO'!B165)</f>
        <v/>
      </c>
      <c r="B165" s="3" t="str">
        <f t="array" aca="1" ref="B165" ca="1">IF(A165="","",INDEX(result,MAX(IF(A165=champRech,COLUMN(champRech)))-COLUMN(champRech)+1))</f>
        <v/>
      </c>
    </row>
    <row r="166" spans="1:2">
      <c r="A166" s="3" t="str">
        <f t="array" aca="1" ref="A166" ca="1">IF(OR('BA FO'!B166=0,'BA FO'!B166=""),"",'BA FO'!B166)</f>
        <v/>
      </c>
      <c r="B166" s="3" t="str">
        <f t="array" aca="1" ref="B166" ca="1">IF(A166="","",INDEX(result,MAX(IF(A166=champRech,COLUMN(champRech)))-COLUMN(champRech)+1))</f>
        <v/>
      </c>
    </row>
    <row r="167" spans="1:2">
      <c r="A167" s="3" t="str">
        <f t="array" aca="1" ref="A167" ca="1">IF(OR('BA FO'!B167=0,'BA FO'!B167=""),"",'BA FO'!B167)</f>
        <v/>
      </c>
      <c r="B167" s="3" t="str">
        <f t="array" aca="1" ref="B167" ca="1">IF(A167="","",INDEX(result,MAX(IF(A167=champRech,COLUMN(champRech)))-COLUMN(champRech)+1))</f>
        <v/>
      </c>
    </row>
    <row r="168" spans="1:2">
      <c r="A168" s="3" t="str">
        <f t="array" aca="1" ref="A168" ca="1">IF(OR('BA FO'!B168=0,'BA FO'!B168=""),"",'BA FO'!B168)</f>
        <v/>
      </c>
      <c r="B168" s="3" t="str">
        <f t="array" aca="1" ref="B168" ca="1">IF(A168="","",INDEX(result,MAX(IF(A168=champRech,COLUMN(champRech)))-COLUMN(champRech)+1))</f>
        <v/>
      </c>
    </row>
    <row r="169" spans="1:2">
      <c r="A169" s="3" t="str">
        <f t="array" aca="1" ref="A169" ca="1">IF(OR('BA FO'!B169=0,'BA FO'!B169=""),"",'BA FO'!B169)</f>
        <v/>
      </c>
      <c r="B169" s="3" t="str">
        <f t="array" aca="1" ref="B169" ca="1">IF(A169="","",INDEX(result,MAX(IF(A169=champRech,COLUMN(champRech)))-COLUMN(champRech)+1))</f>
        <v/>
      </c>
    </row>
    <row r="170" spans="1:2">
      <c r="A170" s="3" t="str">
        <f t="array" aca="1" ref="A170" ca="1">IF(OR('BA FO'!B170=0,'BA FO'!B170=""),"",'BA FO'!B170)</f>
        <v/>
      </c>
      <c r="B170" s="3" t="str">
        <f t="array" aca="1" ref="B170" ca="1">IF(A170="","",INDEX(result,MAX(IF(A170=champRech,COLUMN(champRech)))-COLUMN(champRech)+1))</f>
        <v/>
      </c>
    </row>
    <row r="171" spans="1:2">
      <c r="A171" s="3" t="str">
        <f t="array" aca="1" ref="A171" ca="1">IF(OR('BA FO'!B171=0,'BA FO'!B171=""),"",'BA FO'!B171)</f>
        <v/>
      </c>
      <c r="B171" s="3" t="str">
        <f t="array" aca="1" ref="B171" ca="1">IF(A171="","",INDEX(result,MAX(IF(A171=champRech,COLUMN(champRech)))-COLUMN(champRech)+1))</f>
        <v/>
      </c>
    </row>
    <row r="172" spans="1:2">
      <c r="A172" s="3" t="str">
        <f t="array" aca="1" ref="A172" ca="1">IF(OR('BA FO'!B172=0,'BA FO'!B172=""),"",'BA FO'!B172)</f>
        <v/>
      </c>
      <c r="B172" s="3" t="str">
        <f t="array" aca="1" ref="B172" ca="1">IF(A172="","",INDEX(result,MAX(IF(A172=champRech,COLUMN(champRech)))-COLUMN(champRech)+1))</f>
        <v/>
      </c>
    </row>
    <row r="173" spans="1:2">
      <c r="A173" s="3" t="str">
        <f t="array" aca="1" ref="A173" ca="1">IF(OR('BA FO'!B173=0,'BA FO'!B173=""),"",'BA FO'!B173)</f>
        <v/>
      </c>
      <c r="B173" s="3" t="str">
        <f t="array" aca="1" ref="B173" ca="1">IF(A173="","",INDEX(result,MAX(IF(A173=champRech,COLUMN(champRech)))-COLUMN(champRech)+1))</f>
        <v/>
      </c>
    </row>
    <row r="174" spans="1:2">
      <c r="A174" s="3" t="str">
        <f t="array" aca="1" ref="A174" ca="1">IF(OR('BA FO'!B174=0,'BA FO'!B174=""),"",'BA FO'!B174)</f>
        <v/>
      </c>
      <c r="B174" s="3" t="str">
        <f t="array" aca="1" ref="B174" ca="1">IF(A174="","",INDEX(result,MAX(IF(A174=champRech,COLUMN(champRech)))-COLUMN(champRech)+1))</f>
        <v/>
      </c>
    </row>
    <row r="175" spans="1:2">
      <c r="A175" s="3" t="str">
        <f t="array" aca="1" ref="A175" ca="1">IF(OR('BA FO'!B175=0,'BA FO'!B175=""),"",'BA FO'!B175)</f>
        <v/>
      </c>
      <c r="B175" s="3" t="str">
        <f t="array" aca="1" ref="B175" ca="1">IF(A175="","",INDEX(result,MAX(IF(A175=champRech,COLUMN(champRech)))-COLUMN(champRech)+1))</f>
        <v/>
      </c>
    </row>
    <row r="176" spans="1:2">
      <c r="A176" s="3" t="str">
        <f t="array" aca="1" ref="A176" ca="1">IF(OR('BA FO'!B176=0,'BA FO'!B176=""),"",'BA FO'!B176)</f>
        <v/>
      </c>
      <c r="B176" s="3" t="str">
        <f t="array" aca="1" ref="B176" ca="1">IF(A176="","",INDEX(result,MAX(IF(A176=champRech,COLUMN(champRech)))-COLUMN(champRech)+1))</f>
        <v/>
      </c>
    </row>
    <row r="177" spans="1:2">
      <c r="A177" s="3" t="str">
        <f t="array" aca="1" ref="A177" ca="1">IF(OR('BA FO'!B177=0,'BA FO'!B177=""),"",'BA FO'!B177)</f>
        <v/>
      </c>
      <c r="B177" s="3" t="str">
        <f t="array" aca="1" ref="B177" ca="1">IF(A177="","",INDEX(result,MAX(IF(A177=champRech,COLUMN(champRech)))-COLUMN(champRech)+1))</f>
        <v/>
      </c>
    </row>
    <row r="178" spans="1:2">
      <c r="A178" s="3" t="str">
        <f t="array" aca="1" ref="A178" ca="1">IF(OR('BA FO'!B178=0,'BA FO'!B178=""),"",'BA FO'!B178)</f>
        <v/>
      </c>
      <c r="B178" s="3" t="str">
        <f t="array" aca="1" ref="B178" ca="1">IF(A178="","",INDEX(result,MAX(IF(A178=champRech,COLUMN(champRech)))-COLUMN(champRech)+1))</f>
        <v/>
      </c>
    </row>
    <row r="179" spans="1:2">
      <c r="A179" s="3" t="str">
        <f t="array" aca="1" ref="A179" ca="1">IF(OR('BA FO'!B179=0,'BA FO'!B179=""),"",'BA FO'!B179)</f>
        <v/>
      </c>
      <c r="B179" s="3" t="str">
        <f t="array" aca="1" ref="B179" ca="1">IF(A179="","",INDEX(result,MAX(IF(A179=champRech,COLUMN(champRech)))-COLUMN(champRech)+1))</f>
        <v/>
      </c>
    </row>
    <row r="180" spans="1:2">
      <c r="A180" s="3" t="str">
        <f t="array" aca="1" ref="A180" ca="1">IF(OR('BA FO'!B180=0,'BA FO'!B180=""),"",'BA FO'!B180)</f>
        <v/>
      </c>
      <c r="B180" s="3" t="str">
        <f t="array" aca="1" ref="B180" ca="1">IF(A180="","",INDEX(result,MAX(IF(A180=champRech,COLUMN(champRech)))-COLUMN(champRech)+1))</f>
        <v/>
      </c>
    </row>
    <row r="181" spans="1:2">
      <c r="A181" s="3" t="str">
        <f t="array" aca="1" ref="A181" ca="1">IF(OR('BA FO'!B181=0,'BA FO'!B181=""),"",'BA FO'!B181)</f>
        <v/>
      </c>
      <c r="B181" s="3" t="str">
        <f t="array" aca="1" ref="B181" ca="1">IF(A181="","",INDEX(result,MAX(IF(A181=champRech,COLUMN(champRech)))-COLUMN(champRech)+1))</f>
        <v/>
      </c>
    </row>
    <row r="182" spans="1:2">
      <c r="A182" s="3" t="str">
        <f t="array" aca="1" ref="A182" ca="1">IF(OR('BA FO'!B182=0,'BA FO'!B182=""),"",'BA FO'!B182)</f>
        <v/>
      </c>
      <c r="B182" s="3" t="str">
        <f t="array" aca="1" ref="B182" ca="1">IF(A182="","",INDEX(result,MAX(IF(A182=champRech,COLUMN(champRech)))-COLUMN(champRech)+1))</f>
        <v/>
      </c>
    </row>
    <row r="183" spans="1:2">
      <c r="A183" s="3" t="str">
        <f t="array" aca="1" ref="A183" ca="1">IF(OR('BA FO'!B183=0,'BA FO'!B183=""),"",'BA FO'!B183)</f>
        <v/>
      </c>
      <c r="B183" s="3" t="str">
        <f t="array" aca="1" ref="B183" ca="1">IF(A183="","",INDEX(result,MAX(IF(A183=champRech,COLUMN(champRech)))-COLUMN(champRech)+1))</f>
        <v/>
      </c>
    </row>
    <row r="184" spans="1:2">
      <c r="A184" s="3" t="str">
        <f t="array" aca="1" ref="A184" ca="1">IF(OR('BA FO'!B184=0,'BA FO'!B184=""),"",'BA FO'!B184)</f>
        <v/>
      </c>
      <c r="B184" s="3" t="str">
        <f t="array" aca="1" ref="B184" ca="1">IF(A184="","",INDEX(result,MAX(IF(A184=champRech,COLUMN(champRech)))-COLUMN(champRech)+1))</f>
        <v/>
      </c>
    </row>
    <row r="185" spans="1:2">
      <c r="A185" s="3" t="str">
        <f t="array" aca="1" ref="A185" ca="1">IF(OR('BA FO'!B185=0,'BA FO'!B185=""),"",'BA FO'!B185)</f>
        <v/>
      </c>
      <c r="B185" s="3" t="str">
        <f t="array" aca="1" ref="B185" ca="1">IF(A185="","",INDEX(result,MAX(IF(A185=champRech,COLUMN(champRech)))-COLUMN(champRech)+1))</f>
        <v/>
      </c>
    </row>
    <row r="186" spans="1:2">
      <c r="A186" s="3" t="str">
        <f t="array" aca="1" ref="A186" ca="1">IF(OR('BA FO'!B186=0,'BA FO'!B186=""),"",'BA FO'!B186)</f>
        <v/>
      </c>
      <c r="B186" s="3" t="str">
        <f t="array" aca="1" ref="B186" ca="1">IF(A186="","",INDEX(result,MAX(IF(A186=champRech,COLUMN(champRech)))-COLUMN(champRech)+1))</f>
        <v/>
      </c>
    </row>
    <row r="187" spans="1:2">
      <c r="A187" s="3" t="str">
        <f t="array" aca="1" ref="A187" ca="1">IF(OR('BA FO'!B187=0,'BA FO'!B187=""),"",'BA FO'!B187)</f>
        <v/>
      </c>
      <c r="B187" s="3" t="str">
        <f t="array" aca="1" ref="B187" ca="1">IF(A187="","",INDEX(result,MAX(IF(A187=champRech,COLUMN(champRech)))-COLUMN(champRech)+1))</f>
        <v/>
      </c>
    </row>
    <row r="188" spans="1:2">
      <c r="A188" s="3" t="str">
        <f t="array" aca="1" ref="A188" ca="1">IF(OR('BA FO'!B188=0,'BA FO'!B188=""),"",'BA FO'!B188)</f>
        <v/>
      </c>
      <c r="B188" s="3" t="str">
        <f t="array" aca="1" ref="B188" ca="1">IF(A188="","",INDEX(result,MAX(IF(A188=champRech,COLUMN(champRech)))-COLUMN(champRech)+1))</f>
        <v/>
      </c>
    </row>
    <row r="189" spans="1:2">
      <c r="A189" s="3" t="str">
        <f t="array" aca="1" ref="A189" ca="1">IF(OR('BA FO'!B189=0,'BA FO'!B189=""),"",'BA FO'!B189)</f>
        <v/>
      </c>
      <c r="B189" s="3" t="str">
        <f t="array" aca="1" ref="B189" ca="1">IF(A189="","",INDEX(result,MAX(IF(A189=champRech,COLUMN(champRech)))-COLUMN(champRech)+1))</f>
        <v/>
      </c>
    </row>
    <row r="190" spans="1:2">
      <c r="A190" s="3" t="str">
        <f t="array" aca="1" ref="A190" ca="1">IF(OR('BA FO'!B190=0,'BA FO'!B190=""),"",'BA FO'!B190)</f>
        <v/>
      </c>
      <c r="B190" s="3" t="str">
        <f t="array" aca="1" ref="B190" ca="1">IF(A190="","",INDEX(result,MAX(IF(A190=champRech,COLUMN(champRech)))-COLUMN(champRech)+1))</f>
        <v/>
      </c>
    </row>
    <row r="191" spans="1:2">
      <c r="A191" s="3" t="str">
        <f t="array" aca="1" ref="A191" ca="1">IF(OR('BA FO'!B191=0,'BA FO'!B191=""),"",'BA FO'!B191)</f>
        <v/>
      </c>
      <c r="B191" s="3" t="str">
        <f t="array" aca="1" ref="B191" ca="1">IF(A191="","",INDEX(result,MAX(IF(A191=champRech,COLUMN(champRech)))-COLUMN(champRech)+1))</f>
        <v/>
      </c>
    </row>
    <row r="192" spans="1:2">
      <c r="A192" s="3" t="str">
        <f t="array" aca="1" ref="A192" ca="1">IF(OR('BA FO'!B192=0,'BA FO'!B192=""),"",'BA FO'!B192)</f>
        <v/>
      </c>
      <c r="B192" s="3" t="str">
        <f t="array" aca="1" ref="B192" ca="1">IF(A192="","",INDEX(result,MAX(IF(A192=champRech,COLUMN(champRech)))-COLUMN(champRech)+1))</f>
        <v/>
      </c>
    </row>
    <row r="193" spans="1:2">
      <c r="A193" s="3" t="str">
        <f t="array" aca="1" ref="A193" ca="1">IF(OR('BA FO'!B193=0,'BA FO'!B193=""),"",'BA FO'!B193)</f>
        <v/>
      </c>
      <c r="B193" s="3" t="str">
        <f t="array" aca="1" ref="B193" ca="1">IF(A193="","",INDEX(result,MAX(IF(A193=champRech,COLUMN(champRech)))-COLUMN(champRech)+1))</f>
        <v/>
      </c>
    </row>
    <row r="194" spans="1:2">
      <c r="A194" s="3" t="str">
        <f t="array" aca="1" ref="A194" ca="1">IF(OR('BA FO'!B194=0,'BA FO'!B194=""),"",'BA FO'!B194)</f>
        <v/>
      </c>
      <c r="B194" s="3" t="str">
        <f t="array" aca="1" ref="B194" ca="1">IF(A194="","",INDEX(result,MAX(IF(A194=champRech,COLUMN(champRech)))-COLUMN(champRech)+1))</f>
        <v/>
      </c>
    </row>
    <row r="195" spans="1:2">
      <c r="A195" s="3" t="str">
        <f t="array" aca="1" ref="A195" ca="1">IF(OR('BA FO'!B195=0,'BA FO'!B195=""),"",'BA FO'!B195)</f>
        <v/>
      </c>
      <c r="B195" s="3" t="str">
        <f t="array" aca="1" ref="B195" ca="1">IF(A195="","",INDEX(result,MAX(IF(A195=champRech,COLUMN(champRech)))-COLUMN(champRech)+1))</f>
        <v/>
      </c>
    </row>
    <row r="196" spans="1:2">
      <c r="A196" s="3" t="str">
        <f t="array" aca="1" ref="A196" ca="1">IF(OR('BA FO'!B196=0,'BA FO'!B196=""),"",'BA FO'!B196)</f>
        <v/>
      </c>
      <c r="B196" s="3" t="str">
        <f t="array" aca="1" ref="B196" ca="1">IF(A196="","",INDEX(result,MAX(IF(A196=champRech,COLUMN(champRech)))-COLUMN(champRech)+1))</f>
        <v/>
      </c>
    </row>
    <row r="197" spans="1:2">
      <c r="A197" s="3" t="str">
        <f t="array" aca="1" ref="A197" ca="1">IF(OR('BA FO'!B197=0,'BA FO'!B197=""),"",'BA FO'!B197)</f>
        <v/>
      </c>
      <c r="B197" s="3" t="str">
        <f t="array" aca="1" ref="B197" ca="1">IF(A197="","",INDEX(result,MAX(IF(A197=champRech,COLUMN(champRech)))-COLUMN(champRech)+1))</f>
        <v/>
      </c>
    </row>
    <row r="198" spans="1:2">
      <c r="A198" s="3" t="str">
        <f t="array" aca="1" ref="A198" ca="1">IF(OR('BA FO'!B198=0,'BA FO'!B198=""),"",'BA FO'!B198)</f>
        <v/>
      </c>
      <c r="B198" s="3" t="str">
        <f t="array" aca="1" ref="B198" ca="1">IF(A198="","",INDEX(result,MAX(IF(A198=champRech,COLUMN(champRech)))-COLUMN(champRech)+1))</f>
        <v/>
      </c>
    </row>
    <row r="199" spans="1:2">
      <c r="A199" s="3" t="str">
        <f t="array" aca="1" ref="A199" ca="1">IF(OR('BA FO'!B199=0,'BA FO'!B199=""),"",'BA FO'!B199)</f>
        <v/>
      </c>
      <c r="B199" s="3" t="str">
        <f t="array" aca="1" ref="B199" ca="1">IF(A199="","",INDEX(result,MAX(IF(A199=champRech,COLUMN(champRech)))-COLUMN(champRech)+1))</f>
        <v/>
      </c>
    </row>
    <row r="200" spans="1:2">
      <c r="A200" s="3" t="str">
        <f t="array" aca="1" ref="A200" ca="1">IF(OR('BA FO'!B200=0,'BA FO'!B200=""),"",'BA FO'!B200)</f>
        <v/>
      </c>
      <c r="B200" s="3" t="str">
        <f t="array" aca="1" ref="B200" ca="1">IF(A200="","",INDEX(result,MAX(IF(A200=champRech,COLUMN(champRech)))-COLUMN(champRech)+1))</f>
        <v/>
      </c>
    </row>
    <row r="201" spans="1:2">
      <c r="A201" s="3" t="str">
        <f t="array" aca="1" ref="A201" ca="1">IF(OR('BA FO'!B201=0,'BA FO'!B201=""),"",'BA FO'!B201)</f>
        <v/>
      </c>
      <c r="B201" s="3" t="str">
        <f t="array" aca="1" ref="B201" ca="1">IF(A201="","",INDEX(result,MAX(IF(A201=champRech,COLUMN(champRech)))-COLUMN(champRech)+1))</f>
        <v/>
      </c>
    </row>
    <row r="202" spans="1:2">
      <c r="A202" s="3" t="str">
        <f t="array" aca="1" ref="A202" ca="1">IF(OR('BA FO'!B202=0,'BA FO'!B202=""),"",'BA FO'!B202)</f>
        <v/>
      </c>
      <c r="B202" s="3" t="str">
        <f t="array" aca="1" ref="B202" ca="1">IF(A202="","",INDEX(result,MAX(IF(A202=champRech,COLUMN(champRech)))-COLUMN(champRech)+1))</f>
        <v/>
      </c>
    </row>
    <row r="203" spans="1:2">
      <c r="A203" s="3" t="str">
        <f t="array" aca="1" ref="A203" ca="1">IF(OR('BA FO'!B203=0,'BA FO'!B203=""),"",'BA FO'!B203)</f>
        <v/>
      </c>
      <c r="B203" s="3" t="str">
        <f t="array" aca="1" ref="B203" ca="1">IF(A203="","",INDEX(result,MAX(IF(A203=champRech,COLUMN(champRech)))-COLUMN(champRech)+1))</f>
        <v/>
      </c>
    </row>
    <row r="204" spans="1:2">
      <c r="A204" s="3" t="str">
        <f t="array" aca="1" ref="A204" ca="1">IF(OR('BA FO'!B204=0,'BA FO'!B204=""),"",'BA FO'!B204)</f>
        <v/>
      </c>
      <c r="B204" s="3" t="str">
        <f t="array" aca="1" ref="B204" ca="1">IF(A204="","",INDEX(result,MAX(IF(A204=champRech,COLUMN(champRech)))-COLUMN(champRech)+1))</f>
        <v/>
      </c>
    </row>
    <row r="205" spans="1:2">
      <c r="A205" s="3" t="str">
        <f t="array" aca="1" ref="A205" ca="1">IF(OR('BA FO'!B205=0,'BA FO'!B205=""),"",'BA FO'!B205)</f>
        <v/>
      </c>
      <c r="B205" s="3" t="str">
        <f t="array" aca="1" ref="B205" ca="1">IF(A205="","",INDEX(result,MAX(IF(A205=champRech,COLUMN(champRech)))-COLUMN(champRech)+1))</f>
        <v/>
      </c>
    </row>
    <row r="206" spans="1:2">
      <c r="A206" s="3" t="str">
        <f t="array" aca="1" ref="A206" ca="1">IF(OR('BA FO'!B206=0,'BA FO'!B206=""),"",'BA FO'!B206)</f>
        <v/>
      </c>
      <c r="B206" s="3" t="str">
        <f t="array" aca="1" ref="B206" ca="1">IF(A206="","",INDEX(result,MAX(IF(A206=champRech,COLUMN(champRech)))-COLUMN(champRech)+1))</f>
        <v/>
      </c>
    </row>
    <row r="207" spans="1:2">
      <c r="A207" s="3" t="str">
        <f t="array" aca="1" ref="A207" ca="1">IF(OR('BA FO'!B207=0,'BA FO'!B207=""),"",'BA FO'!B207)</f>
        <v/>
      </c>
      <c r="B207" s="3" t="str">
        <f t="array" aca="1" ref="B207" ca="1">IF(A207="","",INDEX(result,MAX(IF(A207=champRech,COLUMN(champRech)))-COLUMN(champRech)+1))</f>
        <v/>
      </c>
    </row>
    <row r="208" spans="1:2">
      <c r="A208" s="3" t="str">
        <f t="array" aca="1" ref="A208" ca="1">IF(OR('BA FO'!B208=0,'BA FO'!B208=""),"",'BA FO'!B208)</f>
        <v/>
      </c>
      <c r="B208" s="3" t="str">
        <f t="array" aca="1" ref="B208" ca="1">IF(A208="","",INDEX(result,MAX(IF(A208=champRech,COLUMN(champRech)))-COLUMN(champRech)+1))</f>
        <v/>
      </c>
    </row>
    <row r="209" spans="1:2">
      <c r="A209" s="3" t="str">
        <f t="array" aca="1" ref="A209" ca="1">IF(OR('BA FO'!B209=0,'BA FO'!B209=""),"",'BA FO'!B209)</f>
        <v/>
      </c>
      <c r="B209" s="3" t="str">
        <f t="array" aca="1" ref="B209" ca="1">IF(A209="","",INDEX(result,MAX(IF(A209=champRech,COLUMN(champRech)))-COLUMN(champRech)+1))</f>
        <v/>
      </c>
    </row>
    <row r="210" spans="1:2">
      <c r="A210" s="3" t="str">
        <f t="array" aca="1" ref="A210" ca="1">IF(OR('BA FO'!B210=0,'BA FO'!B210=""),"",'BA FO'!B210)</f>
        <v/>
      </c>
      <c r="B210" s="3" t="str">
        <f t="array" aca="1" ref="B210" ca="1">IF(A210="","",INDEX(result,MAX(IF(A210=champRech,COLUMN(champRech)))-COLUMN(champRech)+1))</f>
        <v/>
      </c>
    </row>
    <row r="211" spans="1:2">
      <c r="A211" s="3" t="str">
        <f t="array" aca="1" ref="A211" ca="1">IF(OR('BA FO'!B211=0,'BA FO'!B211=""),"",'BA FO'!B211)</f>
        <v/>
      </c>
      <c r="B211" s="3" t="str">
        <f t="array" aca="1" ref="B211" ca="1">IF(A211="","",INDEX(result,MAX(IF(A211=champRech,COLUMN(champRech)))-COLUMN(champRech)+1))</f>
        <v/>
      </c>
    </row>
    <row r="212" spans="1:2">
      <c r="A212" s="3" t="str">
        <f t="array" aca="1" ref="A212" ca="1">IF(OR('BA FO'!B212=0,'BA FO'!B212=""),"",'BA FO'!B212)</f>
        <v/>
      </c>
      <c r="B212" s="3" t="str">
        <f t="array" aca="1" ref="B212" ca="1">IF(A212="","",INDEX(result,MAX(IF(A212=champRech,COLUMN(champRech)))-COLUMN(champRech)+1))</f>
        <v/>
      </c>
    </row>
    <row r="213" spans="1:2">
      <c r="A213" s="3" t="str">
        <f t="array" aca="1" ref="A213" ca="1">IF(OR('BA FO'!B213=0,'BA FO'!B213=""),"",'BA FO'!B213)</f>
        <v/>
      </c>
      <c r="B213" s="3" t="str">
        <f t="array" aca="1" ref="B213" ca="1">IF(A213="","",INDEX(result,MAX(IF(A213=champRech,COLUMN(champRech)))-COLUMN(champRech)+1))</f>
        <v/>
      </c>
    </row>
    <row r="214" spans="1:2">
      <c r="A214" s="3" t="str">
        <f t="array" aca="1" ref="A214" ca="1">IF(OR('BA FO'!B214=0,'BA FO'!B214=""),"",'BA FO'!B214)</f>
        <v/>
      </c>
      <c r="B214" s="3" t="str">
        <f t="array" aca="1" ref="B214" ca="1">IF(A214="","",INDEX(result,MAX(IF(A214=champRech,COLUMN(champRech)))-COLUMN(champRech)+1))</f>
        <v/>
      </c>
    </row>
    <row r="215" spans="1:2">
      <c r="A215" s="3" t="str">
        <f t="array" aca="1" ref="A215" ca="1">IF(OR('BA FO'!B215=0,'BA FO'!B215=""),"",'BA FO'!B215)</f>
        <v/>
      </c>
      <c r="B215" s="3" t="str">
        <f t="array" aca="1" ref="B215" ca="1">IF(A215="","",INDEX(result,MAX(IF(A215=champRech,COLUMN(champRech)))-COLUMN(champRech)+1))</f>
        <v/>
      </c>
    </row>
    <row r="216" spans="1:2">
      <c r="A216" s="3" t="str">
        <f t="array" aca="1" ref="A216" ca="1">IF(OR('BA FO'!B216=0,'BA FO'!B216=""),"",'BA FO'!B216)</f>
        <v/>
      </c>
      <c r="B216" s="3" t="str">
        <f t="array" aca="1" ref="B216" ca="1">IF(A216="","",INDEX(result,MAX(IF(A216=champRech,COLUMN(champRech)))-COLUMN(champRech)+1))</f>
        <v/>
      </c>
    </row>
    <row r="217" spans="1:2">
      <c r="A217" s="3" t="str">
        <f t="array" aca="1" ref="A217" ca="1">IF(OR('BA FO'!B217=0,'BA FO'!B217=""),"",'BA FO'!B217)</f>
        <v/>
      </c>
      <c r="B217" s="3" t="str">
        <f t="array" aca="1" ref="B217" ca="1">IF(A217="","",INDEX(result,MAX(IF(A217=champRech,COLUMN(champRech)))-COLUMN(champRech)+1))</f>
        <v/>
      </c>
    </row>
    <row r="218" spans="1:2">
      <c r="A218" s="3" t="str">
        <f t="array" aca="1" ref="A218" ca="1">IF(OR('BA FO'!B218=0,'BA FO'!B218=""),"",'BA FO'!B218)</f>
        <v/>
      </c>
      <c r="B218" s="3" t="str">
        <f t="array" aca="1" ref="B218" ca="1">IF(A218="","",INDEX(result,MAX(IF(A218=champRech,COLUMN(champRech)))-COLUMN(champRech)+1))</f>
        <v/>
      </c>
    </row>
    <row r="219" spans="1:2">
      <c r="A219" s="3" t="str">
        <f t="array" aca="1" ref="A219" ca="1">IF(OR('BA FO'!B219=0,'BA FO'!B219=""),"",'BA FO'!B219)</f>
        <v/>
      </c>
      <c r="B219" s="3" t="str">
        <f t="array" aca="1" ref="B219" ca="1">IF(A219="","",INDEX(result,MAX(IF(A219=champRech,COLUMN(champRech)))-COLUMN(champRech)+1))</f>
        <v/>
      </c>
    </row>
    <row r="220" spans="1:2">
      <c r="A220" s="3" t="str">
        <f t="array" aca="1" ref="A220" ca="1">IF(OR('BA FO'!B220=0,'BA FO'!B220=""),"",'BA FO'!B220)</f>
        <v/>
      </c>
      <c r="B220" s="3" t="str">
        <f t="array" aca="1" ref="B220" ca="1">IF(A220="","",INDEX(result,MAX(IF(A220=champRech,COLUMN(champRech)))-COLUMN(champRech)+1))</f>
        <v/>
      </c>
    </row>
    <row r="221" spans="1:2">
      <c r="A221" s="3" t="str">
        <f t="array" aca="1" ref="A221" ca="1">IF(OR('BA FO'!B221=0,'BA FO'!B221=""),"",'BA FO'!B221)</f>
        <v/>
      </c>
      <c r="B221" s="3" t="str">
        <f t="array" aca="1" ref="B221" ca="1">IF(A221="","",INDEX(result,MAX(IF(A221=champRech,COLUMN(champRech)))-COLUMN(champRech)+1))</f>
        <v/>
      </c>
    </row>
    <row r="222" spans="1:2">
      <c r="A222" s="3" t="str">
        <f t="array" aca="1" ref="A222" ca="1">IF(OR('BA FO'!B222=0,'BA FO'!B222=""),"",'BA FO'!B222)</f>
        <v/>
      </c>
      <c r="B222" s="3" t="str">
        <f t="array" aca="1" ref="B222" ca="1">IF(A222="","",INDEX(result,MAX(IF(A222=champRech,COLUMN(champRech)))-COLUMN(champRech)+1))</f>
        <v/>
      </c>
    </row>
    <row r="223" spans="1:2">
      <c r="A223" s="3" t="str">
        <f t="array" aca="1" ref="A223" ca="1">IF(OR('BA FO'!B223=0,'BA FO'!B223=""),"",'BA FO'!B223)</f>
        <v/>
      </c>
      <c r="B223" s="3" t="str">
        <f t="array" aca="1" ref="B223" ca="1">IF(A223="","",INDEX(result,MAX(IF(A223=champRech,COLUMN(champRech)))-COLUMN(champRech)+1))</f>
        <v/>
      </c>
    </row>
    <row r="224" spans="1:2">
      <c r="A224" s="3" t="str">
        <f t="array" aca="1" ref="A224" ca="1">IF(OR('BA FO'!B224=0,'BA FO'!B224=""),"",'BA FO'!B224)</f>
        <v/>
      </c>
      <c r="B224" s="3" t="str">
        <f t="array" aca="1" ref="B224" ca="1">IF(A224="","",INDEX(result,MAX(IF(A224=champRech,COLUMN(champRech)))-COLUMN(champRech)+1))</f>
        <v/>
      </c>
    </row>
    <row r="225" spans="1:2">
      <c r="A225" s="3" t="str">
        <f t="array" aca="1" ref="A225" ca="1">IF(OR('BA FO'!B225=0,'BA FO'!B225=""),"",'BA FO'!B225)</f>
        <v/>
      </c>
      <c r="B225" s="3" t="str">
        <f t="array" aca="1" ref="B225" ca="1">IF(A225="","",INDEX(result,MAX(IF(A225=champRech,COLUMN(champRech)))-COLUMN(champRech)+1))</f>
        <v/>
      </c>
    </row>
    <row r="226" spans="1:2">
      <c r="A226" s="3" t="str">
        <f t="array" aca="1" ref="A226" ca="1">IF(OR('BA FO'!B226=0,'BA FO'!B226=""),"",'BA FO'!B226)</f>
        <v/>
      </c>
      <c r="B226" s="3" t="str">
        <f t="array" aca="1" ref="B226" ca="1">IF(A226="","",INDEX(result,MAX(IF(A226=champRech,COLUMN(champRech)))-COLUMN(champRech)+1))</f>
        <v/>
      </c>
    </row>
    <row r="227" spans="1:2">
      <c r="A227" s="3" t="str">
        <f t="array" aca="1" ref="A227" ca="1">IF(OR('BA FO'!B227=0,'BA FO'!B227=""),"",'BA FO'!B227)</f>
        <v/>
      </c>
      <c r="B227" s="3" t="str">
        <f t="array" aca="1" ref="B227" ca="1">IF(A227="","",INDEX(result,MAX(IF(A227=champRech,COLUMN(champRech)))-COLUMN(champRech)+1))</f>
        <v/>
      </c>
    </row>
    <row r="228" spans="1:2">
      <c r="A228" s="3" t="str">
        <f t="array" aca="1" ref="A228" ca="1">IF(OR('BA FO'!B228=0,'BA FO'!B228=""),"",'BA FO'!B228)</f>
        <v/>
      </c>
      <c r="B228" s="3" t="str">
        <f t="array" aca="1" ref="B228" ca="1">IF(A228="","",INDEX(result,MAX(IF(A228=champRech,COLUMN(champRech)))-COLUMN(champRech)+1))</f>
        <v/>
      </c>
    </row>
    <row r="229" spans="1:2">
      <c r="A229" s="3" t="str">
        <f t="array" aca="1" ref="A229" ca="1">IF(OR('BA FO'!B229=0,'BA FO'!B229=""),"",'BA FO'!B229)</f>
        <v/>
      </c>
      <c r="B229" s="3" t="str">
        <f t="array" aca="1" ref="B229" ca="1">IF(A229="","",INDEX(result,MAX(IF(A229=champRech,COLUMN(champRech)))-COLUMN(champRech)+1))</f>
        <v/>
      </c>
    </row>
    <row r="230" spans="1:2">
      <c r="A230" s="3" t="str">
        <f t="array" aca="1" ref="A230" ca="1">IF(OR('BA FO'!B230=0,'BA FO'!B230=""),"",'BA FO'!B230)</f>
        <v/>
      </c>
      <c r="B230" s="3" t="str">
        <f t="array" aca="1" ref="B230" ca="1">IF(A230="","",INDEX(result,MAX(IF(A230=champRech,COLUMN(champRech)))-COLUMN(champRech)+1))</f>
        <v/>
      </c>
    </row>
    <row r="231" spans="1:2">
      <c r="A231" s="3" t="str">
        <f t="array" aca="1" ref="A231" ca="1">IF(OR('BA FO'!B231=0,'BA FO'!B231=""),"",'BA FO'!B231)</f>
        <v/>
      </c>
      <c r="B231" s="3" t="str">
        <f t="array" aca="1" ref="B231" ca="1">IF(A231="","",INDEX(result,MAX(IF(A231=champRech,COLUMN(champRech)))-COLUMN(champRech)+1))</f>
        <v/>
      </c>
    </row>
    <row r="232" spans="1:2">
      <c r="A232" s="3" t="str">
        <f t="array" aca="1" ref="A232" ca="1">IF(OR('BA FO'!B232=0,'BA FO'!B232=""),"",'BA FO'!B232)</f>
        <v/>
      </c>
      <c r="B232" s="3" t="str">
        <f t="array" aca="1" ref="B232" ca="1">IF(A232="","",INDEX(result,MAX(IF(A232=champRech,COLUMN(champRech)))-COLUMN(champRech)+1))</f>
        <v/>
      </c>
    </row>
    <row r="233" spans="1:2">
      <c r="A233" s="3" t="str">
        <f t="array" aca="1" ref="A233" ca="1">IF(OR('BA FO'!B233=0,'BA FO'!B233=""),"",'BA FO'!B233)</f>
        <v/>
      </c>
      <c r="B233" s="3" t="str">
        <f t="array" aca="1" ref="B233" ca="1">IF(A233="","",INDEX(result,MAX(IF(A233=champRech,COLUMN(champRech)))-COLUMN(champRech)+1))</f>
        <v/>
      </c>
    </row>
    <row r="234" spans="1:2">
      <c r="A234" s="3" t="str">
        <f t="array" aca="1" ref="A234" ca="1">IF(OR('BA FO'!B234=0,'BA FO'!B234=""),"",'BA FO'!B234)</f>
        <v/>
      </c>
      <c r="B234" s="3" t="str">
        <f t="array" aca="1" ref="B234" ca="1">IF(A234="","",INDEX(result,MAX(IF(A234=champRech,COLUMN(champRech)))-COLUMN(champRech)+1))</f>
        <v/>
      </c>
    </row>
    <row r="235" spans="1:2">
      <c r="A235" s="3" t="str">
        <f t="array" aca="1" ref="A235" ca="1">IF(OR('BA FO'!B235=0,'BA FO'!B235=""),"",'BA FO'!B235)</f>
        <v/>
      </c>
      <c r="B235" s="3" t="str">
        <f t="array" aca="1" ref="B235" ca="1">IF(A235="","",INDEX(result,MAX(IF(A235=champRech,COLUMN(champRech)))-COLUMN(champRech)+1))</f>
        <v/>
      </c>
    </row>
    <row r="236" spans="1:2">
      <c r="A236" s="3" t="str">
        <f t="array" aca="1" ref="A236" ca="1">IF(OR('BA FO'!B236=0,'BA FO'!B236=""),"",'BA FO'!B236)</f>
        <v/>
      </c>
      <c r="B236" s="3" t="str">
        <f t="array" aca="1" ref="B236" ca="1">IF(A236="","",INDEX(result,MAX(IF(A236=champRech,COLUMN(champRech)))-COLUMN(champRech)+1))</f>
        <v/>
      </c>
    </row>
    <row r="237" spans="1:2">
      <c r="A237" s="3" t="str">
        <f t="array" aca="1" ref="A237" ca="1">IF(OR('BA FO'!B237=0,'BA FO'!B237=""),"",'BA FO'!B237)</f>
        <v/>
      </c>
      <c r="B237" s="3" t="str">
        <f t="array" aca="1" ref="B237" ca="1">IF(A237="","",INDEX(result,MAX(IF(A237=champRech,COLUMN(champRech)))-COLUMN(champRech)+1))</f>
        <v/>
      </c>
    </row>
    <row r="238" spans="1:2">
      <c r="A238" s="3" t="str">
        <f t="array" aca="1" ref="A238" ca="1">IF(OR('BA FO'!B238=0,'BA FO'!B238=""),"",'BA FO'!B238)</f>
        <v/>
      </c>
      <c r="B238" s="3" t="str">
        <f t="array" aca="1" ref="B238" ca="1">IF(A238="","",INDEX(result,MAX(IF(A238=champRech,COLUMN(champRech)))-COLUMN(champRech)+1))</f>
        <v/>
      </c>
    </row>
    <row r="239" spans="1:2">
      <c r="A239" s="3" t="str">
        <f t="array" aca="1" ref="A239" ca="1">IF(OR('BA FO'!B239=0,'BA FO'!B239=""),"",'BA FO'!B239)</f>
        <v/>
      </c>
      <c r="B239" s="3" t="str">
        <f t="array" aca="1" ref="B239" ca="1">IF(A239="","",INDEX(result,MAX(IF(A239=champRech,COLUMN(champRech)))-COLUMN(champRech)+1))</f>
        <v/>
      </c>
    </row>
    <row r="240" spans="1:2">
      <c r="A240" s="3" t="str">
        <f t="array" aca="1" ref="A240" ca="1">IF(OR('BA FO'!B240=0,'BA FO'!B240=""),"",'BA FO'!B240)</f>
        <v/>
      </c>
      <c r="B240" s="3" t="str">
        <f t="array" aca="1" ref="B240" ca="1">IF(A240="","",INDEX(result,MAX(IF(A240=champRech,COLUMN(champRech)))-COLUMN(champRech)+1))</f>
        <v/>
      </c>
    </row>
    <row r="241" spans="1:2">
      <c r="A241" s="3" t="str">
        <f t="array" aca="1" ref="A241" ca="1">IF(OR('BA FO'!B241=0,'BA FO'!B241=""),"",'BA FO'!B241)</f>
        <v/>
      </c>
      <c r="B241" s="3" t="str">
        <f t="array" aca="1" ref="B241" ca="1">IF(A241="","",INDEX(result,MAX(IF(A241=champRech,COLUMN(champRech)))-COLUMN(champRech)+1))</f>
        <v/>
      </c>
    </row>
    <row r="242" spans="1:2">
      <c r="A242" s="3" t="str">
        <f t="array" aca="1" ref="A242" ca="1">IF(OR('BA FO'!B242=0,'BA FO'!B242=""),"",'BA FO'!B242)</f>
        <v/>
      </c>
      <c r="B242" s="3" t="str">
        <f t="array" aca="1" ref="B242" ca="1">IF(A242="","",INDEX(result,MAX(IF(A242=champRech,COLUMN(champRech)))-COLUMN(champRech)+1))</f>
        <v/>
      </c>
    </row>
    <row r="243" spans="1:2">
      <c r="A243" s="3" t="str">
        <f t="array" aca="1" ref="A243" ca="1">IF(OR('BA FO'!B243=0,'BA FO'!B243=""),"",'BA FO'!B243)</f>
        <v/>
      </c>
      <c r="B243" s="3" t="str">
        <f t="array" aca="1" ref="B243" ca="1">IF(A243="","",INDEX(result,MAX(IF(A243=champRech,COLUMN(champRech)))-COLUMN(champRech)+1))</f>
        <v/>
      </c>
    </row>
    <row r="244" spans="1:2">
      <c r="A244" s="3" t="str">
        <f t="array" aca="1" ref="A244" ca="1">IF(OR('BA FO'!B244=0,'BA FO'!B244=""),"",'BA FO'!B244)</f>
        <v/>
      </c>
      <c r="B244" s="3" t="str">
        <f t="array" aca="1" ref="B244" ca="1">IF(A244="","",INDEX(result,MAX(IF(A244=champRech,COLUMN(champRech)))-COLUMN(champRech)+1))</f>
        <v/>
      </c>
    </row>
    <row r="245" spans="1:2">
      <c r="A245" s="3" t="str">
        <f t="array" aca="1" ref="A245" ca="1">IF(OR('BA FO'!B245=0,'BA FO'!B245=""),"",'BA FO'!B245)</f>
        <v/>
      </c>
      <c r="B245" s="3" t="str">
        <f t="array" aca="1" ref="B245" ca="1">IF(A245="","",INDEX(result,MAX(IF(A245=champRech,COLUMN(champRech)))-COLUMN(champRech)+1))</f>
        <v/>
      </c>
    </row>
    <row r="246" spans="1:2">
      <c r="A246" s="3" t="str">
        <f t="array" aca="1" ref="A246" ca="1">IF(OR('BA FO'!B246=0,'BA FO'!B246=""),"",'BA FO'!B246)</f>
        <v/>
      </c>
      <c r="B246" s="3" t="str">
        <f t="array" aca="1" ref="B246" ca="1">IF(A246="","",INDEX(result,MAX(IF(A246=champRech,COLUMN(champRech)))-COLUMN(champRech)+1))</f>
        <v/>
      </c>
    </row>
    <row r="247" spans="1:2">
      <c r="A247" s="3" t="str">
        <f t="array" aca="1" ref="A247" ca="1">IF(OR('BA FO'!B247=0,'BA FO'!B247=""),"",'BA FO'!B247)</f>
        <v/>
      </c>
      <c r="B247" s="3" t="str">
        <f t="array" aca="1" ref="B247" ca="1">IF(A247="","",INDEX(result,MAX(IF(A247=champRech,COLUMN(champRech)))-COLUMN(champRech)+1))</f>
        <v/>
      </c>
    </row>
    <row r="248" spans="1:2">
      <c r="A248" s="3" t="str">
        <f t="array" aca="1" ref="A248" ca="1">IF(OR('BA FO'!B248=0,'BA FO'!B248=""),"",'BA FO'!B248)</f>
        <v/>
      </c>
      <c r="B248" s="3" t="str">
        <f t="array" aca="1" ref="B248" ca="1">IF(A248="","",INDEX(result,MAX(IF(A248=champRech,COLUMN(champRech)))-COLUMN(champRech)+1))</f>
        <v/>
      </c>
    </row>
    <row r="249" spans="1:2">
      <c r="A249" s="3" t="str">
        <f t="array" aca="1" ref="A249" ca="1">IF(OR('BA FO'!B249=0,'BA FO'!B249=""),"",'BA FO'!B249)</f>
        <v/>
      </c>
      <c r="B249" s="3" t="str">
        <f t="array" aca="1" ref="B249" ca="1">IF(A249="","",INDEX(result,MAX(IF(A249=champRech,COLUMN(champRech)))-COLUMN(champRech)+1))</f>
        <v/>
      </c>
    </row>
    <row r="250" spans="1:2">
      <c r="A250" s="3" t="str">
        <f t="array" aca="1" ref="A250" ca="1">IF(OR('BA FO'!B250=0,'BA FO'!B250=""),"",'BA FO'!B250)</f>
        <v/>
      </c>
      <c r="B250" s="3" t="str">
        <f t="array" aca="1" ref="B250" ca="1">IF(A250="","",INDEX(result,MAX(IF(A250=champRech,COLUMN(champRech)))-COLUMN(champRech)+1))</f>
        <v/>
      </c>
    </row>
    <row r="251" spans="1:2">
      <c r="A251" s="3" t="str">
        <f t="array" aca="1" ref="A251" ca="1">IF(OR('BA FO'!B251=0,'BA FO'!B251=""),"",'BA FO'!B251)</f>
        <v/>
      </c>
      <c r="B251" s="3" t="str">
        <f t="array" aca="1" ref="B251" ca="1">IF(A251="","",INDEX(result,MAX(IF(A251=champRech,COLUMN(champRech)))-COLUMN(champRech)+1))</f>
        <v/>
      </c>
    </row>
    <row r="252" spans="1:2">
      <c r="A252" s="3" t="str">
        <f t="array" aca="1" ref="A252" ca="1">IF(OR('BA FO'!B252=0,'BA FO'!B252=""),"",'BA FO'!B252)</f>
        <v/>
      </c>
      <c r="B252" s="3" t="str">
        <f t="array" aca="1" ref="B252" ca="1">IF(A252="","",INDEX(result,MAX(IF(A252=champRech,COLUMN(champRech)))-COLUMN(champRech)+1))</f>
        <v/>
      </c>
    </row>
    <row r="253" spans="1:2">
      <c r="A253" s="3" t="str">
        <f t="array" aca="1" ref="A253" ca="1">IF(OR('BA FO'!B253=0,'BA FO'!B253=""),"",'BA FO'!B253)</f>
        <v/>
      </c>
      <c r="B253" s="3" t="str">
        <f t="array" aca="1" ref="B253" ca="1">IF(A253="","",INDEX(result,MAX(IF(A253=champRech,COLUMN(champRech)))-COLUMN(champRech)+1))</f>
        <v/>
      </c>
    </row>
    <row r="254" spans="1:2">
      <c r="A254" s="3" t="str">
        <f t="array" aca="1" ref="A254" ca="1">IF(OR('BA FO'!B254=0,'BA FO'!B254=""),"",'BA FO'!B254)</f>
        <v/>
      </c>
      <c r="B254" s="3" t="str">
        <f t="array" aca="1" ref="B254" ca="1">IF(A254="","",INDEX(result,MAX(IF(A254=champRech,COLUMN(champRech)))-COLUMN(champRech)+1))</f>
        <v/>
      </c>
    </row>
    <row r="255" spans="1:2">
      <c r="A255" s="3" t="str">
        <f t="array" aca="1" ref="A255" ca="1">IF(OR('BA FO'!B255=0,'BA FO'!B255=""),"",'BA FO'!B255)</f>
        <v/>
      </c>
      <c r="B255" s="3" t="str">
        <f t="array" aca="1" ref="B255" ca="1">IF(A255="","",INDEX(result,MAX(IF(A255=champRech,COLUMN(champRech)))-COLUMN(champRech)+1))</f>
        <v/>
      </c>
    </row>
    <row r="256" spans="1:2">
      <c r="A256" s="3" t="str">
        <f t="array" aca="1" ref="A256" ca="1">IF(OR('BA FO'!B256=0,'BA FO'!B256=""),"",'BA FO'!B256)</f>
        <v/>
      </c>
      <c r="B256" s="3" t="str">
        <f t="array" aca="1" ref="B256" ca="1">IF(A256="","",INDEX(result,MAX(IF(A256=champRech,COLUMN(champRech)))-COLUMN(champRech)+1))</f>
        <v/>
      </c>
    </row>
    <row r="257" spans="1:2">
      <c r="A257" s="3" t="str">
        <f t="array" aca="1" ref="A257" ca="1">IF(OR('BA FO'!B257=0,'BA FO'!B257=""),"",'BA FO'!B257)</f>
        <v/>
      </c>
      <c r="B257" s="3" t="str">
        <f t="array" aca="1" ref="B257" ca="1">IF(A257="","",INDEX(result,MAX(IF(A257=champRech,COLUMN(champRech)))-COLUMN(champRech)+1))</f>
        <v/>
      </c>
    </row>
    <row r="258" spans="1:2">
      <c r="A258" s="3" t="str">
        <f t="array" aca="1" ref="A258" ca="1">IF(OR('BA FO'!B258=0,'BA FO'!B258=""),"",'BA FO'!B258)</f>
        <v/>
      </c>
      <c r="B258" s="3" t="str">
        <f t="array" aca="1" ref="B258" ca="1">IF(A258="","",INDEX(result,MAX(IF(A258=champRech,COLUMN(champRech)))-COLUMN(champRech)+1))</f>
        <v/>
      </c>
    </row>
    <row r="259" spans="1:2">
      <c r="A259" s="3" t="str">
        <f t="array" aca="1" ref="A259" ca="1">IF(OR('BA FO'!B259=0,'BA FO'!B259=""),"",'BA FO'!B259)</f>
        <v/>
      </c>
      <c r="B259" s="3" t="str">
        <f t="array" aca="1" ref="B259" ca="1">IF(A259="","",INDEX(result,MAX(IF(A259=champRech,COLUMN(champRech)))-COLUMN(champRech)+1))</f>
        <v/>
      </c>
    </row>
    <row r="260" spans="1:2">
      <c r="A260" s="3" t="str">
        <f t="array" aca="1" ref="A260" ca="1">IF(OR('BA FO'!B260=0,'BA FO'!B260=""),"",'BA FO'!B260)</f>
        <v/>
      </c>
      <c r="B260" s="3" t="str">
        <f t="array" aca="1" ref="B260" ca="1">IF(A260="","",INDEX(result,MAX(IF(A260=champRech,COLUMN(champRech)))-COLUMN(champRech)+1))</f>
        <v/>
      </c>
    </row>
    <row r="261" spans="1:2">
      <c r="A261" s="3" t="str">
        <f t="array" aca="1" ref="A261" ca="1">IF(OR('BA FO'!B261=0,'BA FO'!B261=""),"",'BA FO'!B261)</f>
        <v/>
      </c>
      <c r="B261" s="3" t="str">
        <f t="array" aca="1" ref="B261" ca="1">IF(A261="","",INDEX(result,MAX(IF(A261=champRech,COLUMN(champRech)))-COLUMN(champRech)+1))</f>
        <v/>
      </c>
    </row>
    <row r="262" spans="1:2">
      <c r="A262" s="3" t="str">
        <f t="array" aca="1" ref="A262" ca="1">IF(OR('BA FO'!B262=0,'BA FO'!B262=""),"",'BA FO'!B262)</f>
        <v/>
      </c>
      <c r="B262" s="3" t="str">
        <f t="array" aca="1" ref="B262" ca="1">IF(A262="","",INDEX(result,MAX(IF(A262=champRech,COLUMN(champRech)))-COLUMN(champRech)+1))</f>
        <v/>
      </c>
    </row>
    <row r="263" spans="1:2">
      <c r="A263" s="3" t="str">
        <f t="array" aca="1" ref="A263" ca="1">IF(OR('BA FO'!B263=0,'BA FO'!B263=""),"",'BA FO'!B263)</f>
        <v/>
      </c>
      <c r="B263" s="3" t="str">
        <f t="array" aca="1" ref="B263" ca="1">IF(A263="","",INDEX(result,MAX(IF(A263=champRech,COLUMN(champRech)))-COLUMN(champRech)+1))</f>
        <v/>
      </c>
    </row>
    <row r="264" spans="1:2">
      <c r="A264" s="3" t="str">
        <f t="array" aca="1" ref="A264" ca="1">IF(OR('BA FO'!B264=0,'BA FO'!B264=""),"",'BA FO'!B264)</f>
        <v/>
      </c>
      <c r="B264" s="3" t="str">
        <f t="array" aca="1" ref="B264" ca="1">IF(A264="","",INDEX(result,MAX(IF(A264=champRech,COLUMN(champRech)))-COLUMN(champRech)+1))</f>
        <v/>
      </c>
    </row>
    <row r="265" spans="1:2">
      <c r="A265" s="3" t="str">
        <f t="array" aca="1" ref="A265" ca="1">IF(OR('BA FO'!B265=0,'BA FO'!B265=""),"",'BA FO'!B265)</f>
        <v/>
      </c>
      <c r="B265" s="3" t="str">
        <f t="array" aca="1" ref="B265" ca="1">IF(A265="","",INDEX(result,MAX(IF(A265=champRech,COLUMN(champRech)))-COLUMN(champRech)+1))</f>
        <v/>
      </c>
    </row>
    <row r="266" spans="1:2">
      <c r="A266" s="3" t="str">
        <f t="array" aca="1" ref="A266" ca="1">IF(OR('BA FO'!B266=0,'BA FO'!B266=""),"",'BA FO'!B266)</f>
        <v/>
      </c>
      <c r="B266" s="3" t="str">
        <f t="array" aca="1" ref="B266" ca="1">IF(A266="","",INDEX(result,MAX(IF(A266=champRech,COLUMN(champRech)))-COLUMN(champRech)+1))</f>
        <v/>
      </c>
    </row>
    <row r="267" spans="1:2">
      <c r="A267" s="3" t="str">
        <f t="array" aca="1" ref="A267" ca="1">IF(OR('BA FO'!B267=0,'BA FO'!B267=""),"",'BA FO'!B267)</f>
        <v/>
      </c>
      <c r="B267" s="3" t="str">
        <f t="array" aca="1" ref="B267" ca="1">IF(A267="","",INDEX(result,MAX(IF(A267=champRech,COLUMN(champRech)))-COLUMN(champRech)+1))</f>
        <v/>
      </c>
    </row>
    <row r="268" spans="1:2">
      <c r="A268" s="3" t="str">
        <f t="array" aca="1" ref="A268" ca="1">IF(OR('BA FO'!B268=0,'BA FO'!B268=""),"",'BA FO'!B268)</f>
        <v/>
      </c>
      <c r="B268" s="3" t="str">
        <f t="array" aca="1" ref="B268" ca="1">IF(A268="","",INDEX(result,MAX(IF(A268=champRech,COLUMN(champRech)))-COLUMN(champRech)+1))</f>
        <v/>
      </c>
    </row>
    <row r="269" spans="1:2">
      <c r="A269" s="3" t="str">
        <f t="array" aca="1" ref="A269" ca="1">IF(OR('BA FO'!B269=0,'BA FO'!B269=""),"",'BA FO'!B269)</f>
        <v/>
      </c>
      <c r="B269" s="3" t="str">
        <f t="array" aca="1" ref="B269" ca="1">IF(A269="","",INDEX(result,MAX(IF(A269=champRech,COLUMN(champRech)))-COLUMN(champRech)+1))</f>
        <v/>
      </c>
    </row>
    <row r="270" spans="1:2">
      <c r="A270" s="3" t="str">
        <f t="array" aca="1" ref="A270" ca="1">IF(OR('BA FO'!B270=0,'BA FO'!B270=""),"",'BA FO'!B270)</f>
        <v/>
      </c>
      <c r="B270" s="3" t="str">
        <f t="array" aca="1" ref="B270" ca="1">IF(A270="","",INDEX(result,MAX(IF(A270=champRech,COLUMN(champRech)))-COLUMN(champRech)+1))</f>
        <v/>
      </c>
    </row>
    <row r="271" spans="1:2">
      <c r="A271" s="3" t="str">
        <f t="array" aca="1" ref="A271" ca="1">IF(OR('BA FO'!B271=0,'BA FO'!B271=""),"",'BA FO'!B271)</f>
        <v/>
      </c>
      <c r="B271" s="3" t="str">
        <f t="array" aca="1" ref="B271" ca="1">IF(A271="","",INDEX(result,MAX(IF(A271=champRech,COLUMN(champRech)))-COLUMN(champRech)+1))</f>
        <v/>
      </c>
    </row>
    <row r="272" spans="1:2">
      <c r="A272" s="3" t="str">
        <f t="array" aca="1" ref="A272" ca="1">IF(OR('BA FO'!B272=0,'BA FO'!B272=""),"",'BA FO'!B272)</f>
        <v/>
      </c>
      <c r="B272" s="3" t="str">
        <f t="array" aca="1" ref="B272" ca="1">IF(A272="","",INDEX(result,MAX(IF(A272=champRech,COLUMN(champRech)))-COLUMN(champRech)+1))</f>
        <v/>
      </c>
    </row>
    <row r="273" spans="1:2">
      <c r="A273" s="3" t="str">
        <f t="array" aca="1" ref="A273" ca="1">IF(OR('BA FO'!B273=0,'BA FO'!B273=""),"",'BA FO'!B273)</f>
        <v/>
      </c>
      <c r="B273" s="3" t="str">
        <f t="array" aca="1" ref="B273" ca="1">IF(A273="","",INDEX(result,MAX(IF(A273=champRech,COLUMN(champRech)))-COLUMN(champRech)+1))</f>
        <v/>
      </c>
    </row>
    <row r="274" spans="1:2">
      <c r="A274" s="3" t="str">
        <f t="array" aca="1" ref="A274" ca="1">IF(OR('BA FO'!B274=0,'BA FO'!B274=""),"",'BA FO'!B274)</f>
        <v/>
      </c>
      <c r="B274" s="3" t="str">
        <f t="array" aca="1" ref="B274" ca="1">IF(A274="","",INDEX(result,MAX(IF(A274=champRech,COLUMN(champRech)))-COLUMN(champRech)+1))</f>
        <v/>
      </c>
    </row>
    <row r="275" spans="1:2">
      <c r="A275" s="3" t="str">
        <f t="array" aca="1" ref="A275" ca="1">IF(OR('BA FO'!B275=0,'BA FO'!B275=""),"",'BA FO'!B275)</f>
        <v/>
      </c>
      <c r="B275" s="3" t="str">
        <f t="array" aca="1" ref="B275" ca="1">IF(A275="","",INDEX(result,MAX(IF(A275=champRech,COLUMN(champRech)))-COLUMN(champRech)+1))</f>
        <v/>
      </c>
    </row>
    <row r="276" spans="1:2">
      <c r="A276" s="3" t="str">
        <f t="array" aca="1" ref="A276" ca="1">IF(OR('BA FO'!B276=0,'BA FO'!B276=""),"",'BA FO'!B276)</f>
        <v/>
      </c>
      <c r="B276" s="3" t="str">
        <f t="array" aca="1" ref="B276" ca="1">IF(A276="","",INDEX(result,MAX(IF(A276=champRech,COLUMN(champRech)))-COLUMN(champRech)+1))</f>
        <v/>
      </c>
    </row>
    <row r="277" spans="1:2">
      <c r="A277" s="3" t="str">
        <f t="array" aca="1" ref="A277" ca="1">IF(OR('BA FO'!B277=0,'BA FO'!B277=""),"",'BA FO'!B277)</f>
        <v/>
      </c>
      <c r="B277" s="3" t="str">
        <f t="array" aca="1" ref="B277" ca="1">IF(A277="","",INDEX(result,MAX(IF(A277=champRech,COLUMN(champRech)))-COLUMN(champRech)+1))</f>
        <v/>
      </c>
    </row>
    <row r="278" spans="1:2">
      <c r="A278" s="3" t="str">
        <f t="array" aca="1" ref="A278" ca="1">IF(OR('BA FO'!B278=0,'BA FO'!B278=""),"",'BA FO'!B278)</f>
        <v/>
      </c>
      <c r="B278" s="3" t="str">
        <f t="array" aca="1" ref="B278" ca="1">IF(A278="","",INDEX(result,MAX(IF(A278=champRech,COLUMN(champRech)))-COLUMN(champRech)+1))</f>
        <v/>
      </c>
    </row>
    <row r="279" spans="1:2">
      <c r="A279" s="3" t="str">
        <f t="array" aca="1" ref="A279" ca="1">IF(OR('BA FO'!B279=0,'BA FO'!B279=""),"",'BA FO'!B279)</f>
        <v/>
      </c>
      <c r="B279" s="3" t="str">
        <f t="array" aca="1" ref="B279" ca="1">IF(A279="","",INDEX(result,MAX(IF(A279=champRech,COLUMN(champRech)))-COLUMN(champRech)+1))</f>
        <v/>
      </c>
    </row>
    <row r="280" spans="1:2">
      <c r="A280" s="3" t="str">
        <f t="array" aca="1" ref="A280" ca="1">IF(OR('BA FO'!B280=0,'BA FO'!B280=""),"",'BA FO'!B280)</f>
        <v/>
      </c>
      <c r="B280" s="3" t="str">
        <f t="array" aca="1" ref="B280" ca="1">IF(A280="","",INDEX(result,MAX(IF(A280=champRech,COLUMN(champRech)))-COLUMN(champRech)+1))</f>
        <v/>
      </c>
    </row>
    <row r="281" spans="1:2">
      <c r="A281" s="3" t="str">
        <f t="array" aca="1" ref="A281" ca="1">IF(OR('BA FO'!B281=0,'BA FO'!B281=""),"",'BA FO'!B281)</f>
        <v/>
      </c>
      <c r="B281" s="3" t="str">
        <f t="array" aca="1" ref="B281" ca="1">IF(A281="","",INDEX(result,MAX(IF(A281=champRech,COLUMN(champRech)))-COLUMN(champRech)+1))</f>
        <v/>
      </c>
    </row>
    <row r="282" spans="1:2">
      <c r="A282" s="3" t="str">
        <f t="array" aca="1" ref="A282" ca="1">IF(OR('BA FO'!B282=0,'BA FO'!B282=""),"",'BA FO'!B282)</f>
        <v/>
      </c>
      <c r="B282" s="3" t="str">
        <f t="array" aca="1" ref="B282" ca="1">IF(A282="","",INDEX(result,MAX(IF(A282=champRech,COLUMN(champRech)))-COLUMN(champRech)+1))</f>
        <v/>
      </c>
    </row>
    <row r="283" spans="1:2">
      <c r="A283" s="3" t="str">
        <f t="array" aca="1" ref="A283" ca="1">IF(OR('BA FO'!B283=0,'BA FO'!B283=""),"",'BA FO'!B283)</f>
        <v/>
      </c>
      <c r="B283" s="3" t="str">
        <f t="array" aca="1" ref="B283" ca="1">IF(A283="","",INDEX(result,MAX(IF(A283=champRech,COLUMN(champRech)))-COLUMN(champRech)+1))</f>
        <v/>
      </c>
    </row>
    <row r="284" spans="1:2">
      <c r="A284" s="3" t="str">
        <f t="array" aca="1" ref="A284" ca="1">IF(OR('BA FO'!B284=0,'BA FO'!B284=""),"",'BA FO'!B284)</f>
        <v/>
      </c>
      <c r="B284" s="3" t="str">
        <f t="array" aca="1" ref="B284" ca="1">IF(A284="","",INDEX(result,MAX(IF(A284=champRech,COLUMN(champRech)))-COLUMN(champRech)+1))</f>
        <v/>
      </c>
    </row>
    <row r="285" spans="1:2">
      <c r="A285" s="3" t="str">
        <f t="array" aca="1" ref="A285" ca="1">IF(OR('BA FO'!B285=0,'BA FO'!B285=""),"",'BA FO'!B285)</f>
        <v/>
      </c>
      <c r="B285" s="3" t="str">
        <f t="array" aca="1" ref="B285" ca="1">IF(A285="","",INDEX(result,MAX(IF(A285=champRech,COLUMN(champRech)))-COLUMN(champRech)+1))</f>
        <v/>
      </c>
    </row>
    <row r="286" spans="1:2">
      <c r="A286" s="3" t="str">
        <f t="array" aca="1" ref="A286" ca="1">IF(OR('BA FO'!B286=0,'BA FO'!B286=""),"",'BA FO'!B286)</f>
        <v/>
      </c>
      <c r="B286" s="3" t="str">
        <f t="array" aca="1" ref="B286" ca="1">IF(A286="","",INDEX(result,MAX(IF(A286=champRech,COLUMN(champRech)))-COLUMN(champRech)+1))</f>
        <v/>
      </c>
    </row>
    <row r="287" spans="1:2">
      <c r="A287" s="3" t="str">
        <f t="array" aca="1" ref="A287" ca="1">IF(OR('BA FO'!B287=0,'BA FO'!B287=""),"",'BA FO'!B287)</f>
        <v/>
      </c>
      <c r="B287" s="3" t="str">
        <f t="array" aca="1" ref="B287" ca="1">IF(A287="","",INDEX(result,MAX(IF(A287=champRech,COLUMN(champRech)))-COLUMN(champRech)+1))</f>
        <v/>
      </c>
    </row>
    <row r="288" spans="1:2">
      <c r="A288" s="3" t="str">
        <f t="array" aca="1" ref="A288" ca="1">IF(OR('BA FO'!B288=0,'BA FO'!B288=""),"",'BA FO'!B288)</f>
        <v/>
      </c>
      <c r="B288" s="3" t="str">
        <f t="array" aca="1" ref="B288" ca="1">IF(A288="","",INDEX(result,MAX(IF(A288=champRech,COLUMN(champRech)))-COLUMN(champRech)+1))</f>
        <v/>
      </c>
    </row>
    <row r="289" spans="1:2">
      <c r="A289" s="3" t="str">
        <f t="array" aca="1" ref="A289" ca="1">IF(OR('BA FO'!B289=0,'BA FO'!B289=""),"",'BA FO'!B289)</f>
        <v/>
      </c>
      <c r="B289" s="3" t="str">
        <f t="array" aca="1" ref="B289" ca="1">IF(A289="","",INDEX(result,MAX(IF(A289=champRech,COLUMN(champRech)))-COLUMN(champRech)+1))</f>
        <v/>
      </c>
    </row>
    <row r="290" spans="1:2">
      <c r="A290" s="3" t="str">
        <f t="array" aca="1" ref="A290" ca="1">IF(OR('BA FO'!B290=0,'BA FO'!B290=""),"",'BA FO'!B290)</f>
        <v/>
      </c>
      <c r="B290" s="3" t="str">
        <f t="array" aca="1" ref="B290" ca="1">IF(A290="","",INDEX(result,MAX(IF(A290=champRech,COLUMN(champRech)))-COLUMN(champRech)+1))</f>
        <v/>
      </c>
    </row>
    <row r="291" spans="1:2">
      <c r="A291" s="3" t="str">
        <f t="array" aca="1" ref="A291" ca="1">IF(OR('BA FO'!B291=0,'BA FO'!B291=""),"",'BA FO'!B291)</f>
        <v/>
      </c>
      <c r="B291" s="3" t="str">
        <f t="array" aca="1" ref="B291" ca="1">IF(A291="","",INDEX(result,MAX(IF(A291=champRech,COLUMN(champRech)))-COLUMN(champRech)+1))</f>
        <v/>
      </c>
    </row>
    <row r="292" spans="1:2">
      <c r="A292" s="3" t="str">
        <f t="array" aca="1" ref="A292" ca="1">IF(OR('BA FO'!B292=0,'BA FO'!B292=""),"",'BA FO'!B292)</f>
        <v/>
      </c>
      <c r="B292" s="3" t="str">
        <f t="array" aca="1" ref="B292" ca="1">IF(A292="","",INDEX(result,MAX(IF(A292=champRech,COLUMN(champRech)))-COLUMN(champRech)+1))</f>
        <v/>
      </c>
    </row>
    <row r="293" spans="1:2">
      <c r="A293" s="3" t="str">
        <f t="array" aca="1" ref="A293" ca="1">IF(OR('BA FO'!B293=0,'BA FO'!B293=""),"",'BA FO'!B293)</f>
        <v/>
      </c>
      <c r="B293" s="3" t="str">
        <f t="array" aca="1" ref="B293" ca="1">IF(A293="","",INDEX(result,MAX(IF(A293=champRech,COLUMN(champRech)))-COLUMN(champRech)+1))</f>
        <v/>
      </c>
    </row>
    <row r="294" spans="1:2">
      <c r="A294" s="3" t="str">
        <f t="array" aca="1" ref="A294" ca="1">IF(OR('BA FO'!B294=0,'BA FO'!B294=""),"",'BA FO'!B294)</f>
        <v/>
      </c>
      <c r="B294" s="3" t="str">
        <f t="array" aca="1" ref="B294" ca="1">IF(A294="","",INDEX(result,MAX(IF(A294=champRech,COLUMN(champRech)))-COLUMN(champRech)+1))</f>
        <v/>
      </c>
    </row>
    <row r="295" spans="1:2">
      <c r="A295" s="3" t="str">
        <f t="array" aca="1" ref="A295" ca="1">IF(OR('BA FO'!B295=0,'BA FO'!B295=""),"",'BA FO'!B295)</f>
        <v/>
      </c>
      <c r="B295" s="3" t="str">
        <f t="array" aca="1" ref="B295" ca="1">IF(A295="","",INDEX(result,MAX(IF(A295=champRech,COLUMN(champRech)))-COLUMN(champRech)+1))</f>
        <v/>
      </c>
    </row>
    <row r="296" spans="1:2">
      <c r="A296" s="3" t="str">
        <f t="array" aca="1" ref="A296" ca="1">IF(OR('BA FO'!B296=0,'BA FO'!B296=""),"",'BA FO'!B296)</f>
        <v/>
      </c>
      <c r="B296" s="3" t="str">
        <f t="array" aca="1" ref="B296" ca="1">IF(A296="","",INDEX(result,MAX(IF(A296=champRech,COLUMN(champRech)))-COLUMN(champRech)+1))</f>
        <v/>
      </c>
    </row>
    <row r="297" spans="1:2">
      <c r="A297" s="3" t="str">
        <f t="array" aca="1" ref="A297" ca="1">IF(OR('BA FO'!B297=0,'BA FO'!B297=""),"",'BA FO'!B297)</f>
        <v/>
      </c>
      <c r="B297" s="3" t="str">
        <f t="array" aca="1" ref="B297" ca="1">IF(A297="","",INDEX(result,MAX(IF(A297=champRech,COLUMN(champRech)))-COLUMN(champRech)+1))</f>
        <v/>
      </c>
    </row>
    <row r="298" spans="1:2">
      <c r="A298" s="3" t="str">
        <f t="array" aca="1" ref="A298" ca="1">IF(OR('BA FO'!B298=0,'BA FO'!B298=""),"",'BA FO'!B298)</f>
        <v/>
      </c>
      <c r="B298" s="3" t="str">
        <f t="array" aca="1" ref="B298" ca="1">IF(A298="","",INDEX(result,MAX(IF(A298=champRech,COLUMN(champRech)))-COLUMN(champRech)+1))</f>
        <v/>
      </c>
    </row>
    <row r="299" spans="1:2">
      <c r="A299" s="3" t="str">
        <f t="array" aca="1" ref="A299" ca="1">IF(OR('BA FO'!B299=0,'BA FO'!B299=""),"",'BA FO'!B299)</f>
        <v/>
      </c>
      <c r="B299" s="3" t="str">
        <f t="array" aca="1" ref="B299" ca="1">IF(A299="","",INDEX(result,MAX(IF(A299=champRech,COLUMN(champRech)))-COLUMN(champRech)+1))</f>
        <v/>
      </c>
    </row>
    <row r="300" spans="1:2">
      <c r="A300" s="3" t="str">
        <f t="array" aca="1" ref="A300" ca="1">IF(OR('BA FO'!B300=0,'BA FO'!B300=""),"",'BA FO'!B300)</f>
        <v/>
      </c>
      <c r="B300" s="3" t="str">
        <f t="array" aca="1" ref="B300" ca="1">IF(A300="","",INDEX(result,MAX(IF(A300=champRech,COLUMN(champRech)))-COLUMN(champRech)+1))</f>
        <v/>
      </c>
    </row>
    <row r="301" spans="1:2">
      <c r="A301" s="3" t="str">
        <f t="array" aca="1" ref="A301" ca="1">IF(OR('BA FO'!B301=0,'BA FO'!B301=""),"",'BA FO'!B301)</f>
        <v/>
      </c>
      <c r="B301" s="3" t="str">
        <f t="array" aca="1" ref="B301" ca="1">IF(A301="","",INDEX(result,MAX(IF(A301=champRech,COLUMN(champRech)))-COLUMN(champRech)+1))</f>
        <v/>
      </c>
    </row>
    <row r="302" spans="1:2">
      <c r="A302" s="3" t="str">
        <f t="array" aca="1" ref="A302" ca="1">IF(OR('BA FO'!B302=0,'BA FO'!B302=""),"",'BA FO'!B302)</f>
        <v/>
      </c>
      <c r="B302" s="3" t="str">
        <f t="array" aca="1" ref="B302" ca="1">IF(A302="","",INDEX(result,MAX(IF(A302=champRech,COLUMN(champRech)))-COLUMN(champRech)+1))</f>
        <v/>
      </c>
    </row>
    <row r="303" spans="1:2">
      <c r="A303" s="3" t="str">
        <f t="array" aca="1" ref="A303" ca="1">IF(OR('BA FO'!B303=0,'BA FO'!B303=""),"",'BA FO'!B303)</f>
        <v/>
      </c>
      <c r="B303" s="3" t="str">
        <f t="array" aca="1" ref="B303" ca="1">IF(A303="","",INDEX(result,MAX(IF(A303=champRech,COLUMN(champRech)))-COLUMN(champRech)+1))</f>
        <v/>
      </c>
    </row>
    <row r="304" spans="1:2">
      <c r="A304" s="3" t="str">
        <f t="array" aca="1" ref="A304" ca="1">IF(OR('BA FO'!B304=0,'BA FO'!B304=""),"",'BA FO'!B304)</f>
        <v/>
      </c>
      <c r="B304" s="3" t="str">
        <f t="array" aca="1" ref="B304" ca="1">IF(A304="","",INDEX(result,MAX(IF(A304=champRech,COLUMN(champRech)))-COLUMN(champRech)+1))</f>
        <v/>
      </c>
    </row>
    <row r="305" spans="1:2">
      <c r="A305" s="3" t="str">
        <f t="array" aca="1" ref="A305" ca="1">IF(OR('BA FO'!B305=0,'BA FO'!B305=""),"",'BA FO'!B305)</f>
        <v/>
      </c>
      <c r="B305" s="3" t="str">
        <f t="array" aca="1" ref="B305" ca="1">IF(A305="","",INDEX(result,MAX(IF(A305=champRech,COLUMN(champRech)))-COLUMN(champRech)+1))</f>
        <v/>
      </c>
    </row>
    <row r="306" spans="1:2">
      <c r="A306" s="3" t="str">
        <f t="array" aca="1" ref="A306" ca="1">IF(OR('BA FO'!B306=0,'BA FO'!B306=""),"",'BA FO'!B306)</f>
        <v/>
      </c>
      <c r="B306" s="3" t="str">
        <f t="array" aca="1" ref="B306" ca="1">IF(A306="","",INDEX(result,MAX(IF(A306=champRech,COLUMN(champRech)))-COLUMN(champRech)+1))</f>
        <v/>
      </c>
    </row>
    <row r="307" spans="1:2">
      <c r="A307" s="3" t="str">
        <f t="array" aca="1" ref="A307" ca="1">IF(OR('BA FO'!B307=0,'BA FO'!B307=""),"",'BA FO'!B307)</f>
        <v/>
      </c>
      <c r="B307" s="3" t="str">
        <f t="array" aca="1" ref="B307" ca="1">IF(A307="","",INDEX(result,MAX(IF(A307=champRech,COLUMN(champRech)))-COLUMN(champRech)+1))</f>
        <v/>
      </c>
    </row>
    <row r="308" spans="1:2">
      <c r="A308" s="3" t="str">
        <f t="array" aca="1" ref="A308" ca="1">IF(OR('BA FO'!B308=0,'BA FO'!B308=""),"",'BA FO'!B308)</f>
        <v/>
      </c>
      <c r="B308" s="3" t="str">
        <f t="array" aca="1" ref="B308" ca="1">IF(A308="","",INDEX(result,MAX(IF(A308=champRech,COLUMN(champRech)))-COLUMN(champRech)+1))</f>
        <v/>
      </c>
    </row>
    <row r="309" spans="1:2">
      <c r="A309" s="3" t="str">
        <f t="array" aca="1" ref="A309" ca="1">IF(OR('BA FO'!B309=0,'BA FO'!B309=""),"",'BA FO'!B309)</f>
        <v/>
      </c>
      <c r="B309" s="3" t="str">
        <f t="array" aca="1" ref="B309" ca="1">IF(A309="","",INDEX(result,MAX(IF(A309=champRech,COLUMN(champRech)))-COLUMN(champRech)+1))</f>
        <v/>
      </c>
    </row>
    <row r="310" spans="1:2">
      <c r="A310" s="3" t="str">
        <f t="array" aca="1" ref="A310" ca="1">IF(OR('BA FO'!B310=0,'BA FO'!B310=""),"",'BA FO'!B310)</f>
        <v/>
      </c>
      <c r="B310" s="3" t="str">
        <f t="array" aca="1" ref="B310" ca="1">IF(A310="","",INDEX(result,MAX(IF(A310=champRech,COLUMN(champRech)))-COLUMN(champRech)+1))</f>
        <v/>
      </c>
    </row>
    <row r="311" spans="1:2">
      <c r="A311" s="3" t="str">
        <f t="array" aca="1" ref="A311" ca="1">IF(OR('BA FO'!B311=0,'BA FO'!B311=""),"",'BA FO'!B311)</f>
        <v/>
      </c>
      <c r="B311" s="3" t="str">
        <f t="array" aca="1" ref="B311" ca="1">IF(A311="","",INDEX(result,MAX(IF(A311=champRech,COLUMN(champRech)))-COLUMN(champRech)+1))</f>
        <v/>
      </c>
    </row>
    <row r="312" spans="1:2">
      <c r="A312" s="3" t="str">
        <f t="array" aca="1" ref="A312" ca="1">IF(OR('BA FO'!B312=0,'BA FO'!B312=""),"",'BA FO'!B312)</f>
        <v/>
      </c>
      <c r="B312" s="3" t="str">
        <f t="array" aca="1" ref="B312" ca="1">IF(A312="","",INDEX(result,MAX(IF(A312=champRech,COLUMN(champRech)))-COLUMN(champRech)+1))</f>
        <v/>
      </c>
    </row>
    <row r="313" spans="1:2">
      <c r="A313" s="3" t="str">
        <f t="array" aca="1" ref="A313" ca="1">IF(OR('BA FO'!B313=0,'BA FO'!B313=""),"",'BA FO'!B313)</f>
        <v/>
      </c>
      <c r="B313" s="3" t="str">
        <f t="array" aca="1" ref="B313" ca="1">IF(A313="","",INDEX(result,MAX(IF(A313=champRech,COLUMN(champRech)))-COLUMN(champRech)+1))</f>
        <v/>
      </c>
    </row>
    <row r="314" spans="1:2">
      <c r="A314" s="3" t="str">
        <f t="array" aca="1" ref="A314" ca="1">IF(OR('BA FO'!B314=0,'BA FO'!B314=""),"",'BA FO'!B314)</f>
        <v/>
      </c>
      <c r="B314" s="3" t="str">
        <f t="array" aca="1" ref="B314" ca="1">IF(A314="","",INDEX(result,MAX(IF(A314=champRech,COLUMN(champRech)))-COLUMN(champRech)+1))</f>
        <v/>
      </c>
    </row>
    <row r="315" spans="1:2">
      <c r="A315" s="3" t="str">
        <f t="array" aca="1" ref="A315" ca="1">IF(OR('BA FO'!B315=0,'BA FO'!B315=""),"",'BA FO'!B315)</f>
        <v/>
      </c>
      <c r="B315" s="3" t="str">
        <f t="array" aca="1" ref="B315" ca="1">IF(A315="","",INDEX(result,MAX(IF(A315=champRech,COLUMN(champRech)))-COLUMN(champRech)+1))</f>
        <v/>
      </c>
    </row>
    <row r="316" spans="1:2">
      <c r="A316" s="3" t="str">
        <f t="array" aca="1" ref="A316" ca="1">IF(OR('BA FO'!B316=0,'BA FO'!B316=""),"",'BA FO'!B316)</f>
        <v/>
      </c>
      <c r="B316" s="3" t="str">
        <f t="array" aca="1" ref="B316" ca="1">IF(A316="","",INDEX(result,MAX(IF(A316=champRech,COLUMN(champRech)))-COLUMN(champRech)+1))</f>
        <v/>
      </c>
    </row>
    <row r="317" spans="1:2">
      <c r="A317" s="3" t="str">
        <f t="array" aca="1" ref="A317" ca="1">IF(OR('BA FO'!B317=0,'BA FO'!B317=""),"",'BA FO'!B317)</f>
        <v/>
      </c>
      <c r="B317" s="3" t="str">
        <f t="array" aca="1" ref="B317" ca="1">IF(A317="","",INDEX(result,MAX(IF(A317=champRech,COLUMN(champRech)))-COLUMN(champRech)+1))</f>
        <v/>
      </c>
    </row>
    <row r="318" spans="1:2">
      <c r="A318" s="3" t="str">
        <f t="array" aca="1" ref="A318" ca="1">IF(OR('BA FO'!B318=0,'BA FO'!B318=""),"",'BA FO'!B318)</f>
        <v/>
      </c>
      <c r="B318" s="3" t="str">
        <f t="array" aca="1" ref="B318" ca="1">IF(A318="","",INDEX(result,MAX(IF(A318=champRech,COLUMN(champRech)))-COLUMN(champRech)+1))</f>
        <v/>
      </c>
    </row>
    <row r="319" spans="1:2">
      <c r="A319" s="3" t="str">
        <f t="array" aca="1" ref="A319" ca="1">IF(OR('BA FO'!B319=0,'BA FO'!B319=""),"",'BA FO'!B319)</f>
        <v/>
      </c>
      <c r="B319" s="3" t="str">
        <f t="array" aca="1" ref="B319" ca="1">IF(A319="","",INDEX(result,MAX(IF(A319=champRech,COLUMN(champRech)))-COLUMN(champRech)+1))</f>
        <v/>
      </c>
    </row>
    <row r="320" spans="1:2">
      <c r="A320" s="3" t="str">
        <f t="array" aca="1" ref="A320" ca="1">IF(OR('BA FO'!B320=0,'BA FO'!B320=""),"",'BA FO'!B320)</f>
        <v/>
      </c>
      <c r="B320" s="3" t="str">
        <f t="array" aca="1" ref="B320" ca="1">IF(A320="","",INDEX(result,MAX(IF(A320=champRech,COLUMN(champRech)))-COLUMN(champRech)+1))</f>
        <v/>
      </c>
    </row>
    <row r="321" spans="1:2">
      <c r="A321" s="3" t="str">
        <f t="array" aca="1" ref="A321" ca="1">IF(OR('BA FO'!B321=0,'BA FO'!B321=""),"",'BA FO'!B321)</f>
        <v/>
      </c>
      <c r="B321" s="3" t="str">
        <f t="array" aca="1" ref="B321" ca="1">IF(A321="","",INDEX(result,MAX(IF(A321=champRech,COLUMN(champRech)))-COLUMN(champRech)+1))</f>
        <v/>
      </c>
    </row>
    <row r="322" spans="1:2">
      <c r="A322" s="3" t="str">
        <f t="array" aca="1" ref="A322" ca="1">IF(OR('BA FO'!B322=0,'BA FO'!B322=""),"",'BA FO'!B322)</f>
        <v/>
      </c>
      <c r="B322" s="3" t="str">
        <f t="array" aca="1" ref="B322" ca="1">IF(A322="","",INDEX(result,MAX(IF(A322=champRech,COLUMN(champRech)))-COLUMN(champRech)+1))</f>
        <v/>
      </c>
    </row>
    <row r="323" spans="1:2">
      <c r="A323" s="3" t="str">
        <f t="array" aca="1" ref="A323" ca="1">IF(OR('BA FO'!B323=0,'BA FO'!B323=""),"",'BA FO'!B323)</f>
        <v/>
      </c>
      <c r="B323" s="3" t="str">
        <f t="array" aca="1" ref="B323" ca="1">IF(A323="","",INDEX(result,MAX(IF(A323=champRech,COLUMN(champRech)))-COLUMN(champRech)+1))</f>
        <v/>
      </c>
    </row>
    <row r="324" spans="1:2">
      <c r="A324" s="3" t="str">
        <f t="array" aca="1" ref="A324" ca="1">IF(OR('BA FO'!B324=0,'BA FO'!B324=""),"",'BA FO'!B324)</f>
        <v/>
      </c>
      <c r="B324" s="3" t="str">
        <f t="array" aca="1" ref="B324" ca="1">IF(A324="","",INDEX(result,MAX(IF(A324=champRech,COLUMN(champRech)))-COLUMN(champRech)+1))</f>
        <v/>
      </c>
    </row>
    <row r="325" spans="1:2">
      <c r="A325" s="3" t="str">
        <f t="array" aca="1" ref="A325" ca="1">IF(OR('BA FO'!B325=0,'BA FO'!B325=""),"",'BA FO'!B325)</f>
        <v/>
      </c>
      <c r="B325" s="3" t="str">
        <f t="array" aca="1" ref="B325" ca="1">IF(A325="","",INDEX(result,MAX(IF(A325=champRech,COLUMN(champRech)))-COLUMN(champRech)+1))</f>
        <v/>
      </c>
    </row>
    <row r="326" spans="1:2">
      <c r="A326" s="3" t="str">
        <f t="array" aca="1" ref="A326" ca="1">IF(OR('BA FO'!B326=0,'BA FO'!B326=""),"",'BA FO'!B326)</f>
        <v/>
      </c>
      <c r="B326" s="3" t="str">
        <f t="array" aca="1" ref="B326" ca="1">IF(A326="","",INDEX(result,MAX(IF(A326=champRech,COLUMN(champRech)))-COLUMN(champRech)+1))</f>
        <v/>
      </c>
    </row>
    <row r="327" spans="1:2">
      <c r="A327" s="3" t="str">
        <f t="array" aca="1" ref="A327" ca="1">IF(OR('BA FO'!B327=0,'BA FO'!B327=""),"",'BA FO'!B327)</f>
        <v/>
      </c>
      <c r="B327" s="3" t="str">
        <f t="array" aca="1" ref="B327" ca="1">IF(A327="","",INDEX(result,MAX(IF(A327=champRech,COLUMN(champRech)))-COLUMN(champRech)+1))</f>
        <v/>
      </c>
    </row>
    <row r="328" spans="1:2">
      <c r="A328" s="3" t="str">
        <f t="array" aca="1" ref="A328" ca="1">IF(OR('BA FO'!B328=0,'BA FO'!B328=""),"",'BA FO'!B328)</f>
        <v/>
      </c>
      <c r="B328" s="3" t="str">
        <f t="array" aca="1" ref="B328" ca="1">IF(A328="","",INDEX(result,MAX(IF(A328=champRech,COLUMN(champRech)))-COLUMN(champRech)+1))</f>
        <v/>
      </c>
    </row>
    <row r="329" spans="1:2">
      <c r="A329" s="3" t="str">
        <f t="array" aca="1" ref="A329" ca="1">IF(OR('BA FO'!B329=0,'BA FO'!B329=""),"",'BA FO'!B329)</f>
        <v/>
      </c>
      <c r="B329" s="3" t="str">
        <f t="array" aca="1" ref="B329" ca="1">IF(A329="","",INDEX(result,MAX(IF(A329=champRech,COLUMN(champRech)))-COLUMN(champRech)+1))</f>
        <v/>
      </c>
    </row>
    <row r="330" spans="1:2">
      <c r="A330" s="3" t="str">
        <f t="array" aca="1" ref="A330" ca="1">IF(OR('BA FO'!B330=0,'BA FO'!B330=""),"",'BA FO'!B330)</f>
        <v/>
      </c>
      <c r="B330" s="3" t="str">
        <f t="array" aca="1" ref="B330" ca="1">IF(A330="","",INDEX(result,MAX(IF(A330=champRech,COLUMN(champRech)))-COLUMN(champRech)+1))</f>
        <v/>
      </c>
    </row>
    <row r="331" spans="1:2">
      <c r="A331" s="3" t="str">
        <f t="array" aca="1" ref="A331" ca="1">IF(OR('BA FO'!B331=0,'BA FO'!B331=""),"",'BA FO'!B331)</f>
        <v/>
      </c>
      <c r="B331" s="3" t="str">
        <f t="array" aca="1" ref="B331" ca="1">IF(A331="","",INDEX(result,MAX(IF(A331=champRech,COLUMN(champRech)))-COLUMN(champRech)+1))</f>
        <v/>
      </c>
    </row>
    <row r="332" spans="1:2">
      <c r="A332" s="3" t="str">
        <f t="array" aca="1" ref="A332" ca="1">IF(OR('BA FO'!B332=0,'BA FO'!B332=""),"",'BA FO'!B332)</f>
        <v/>
      </c>
      <c r="B332" s="3" t="str">
        <f t="array" aca="1" ref="B332" ca="1">IF(A332="","",INDEX(result,MAX(IF(A332=champRech,COLUMN(champRech)))-COLUMN(champRech)+1))</f>
        <v/>
      </c>
    </row>
    <row r="333" spans="1:2">
      <c r="A333" s="3" t="str">
        <f t="array" aca="1" ref="A333" ca="1">IF(OR('BA FO'!B333=0,'BA FO'!B333=""),"",'BA FO'!B333)</f>
        <v/>
      </c>
      <c r="B333" s="3" t="str">
        <f t="array" aca="1" ref="B333" ca="1">IF(A333="","",INDEX(result,MAX(IF(A333=champRech,COLUMN(champRech)))-COLUMN(champRech)+1))</f>
        <v/>
      </c>
    </row>
    <row r="334" spans="1:2">
      <c r="A334" s="3" t="str">
        <f t="array" aca="1" ref="A334" ca="1">IF(OR('BA FO'!B334=0,'BA FO'!B334=""),"",'BA FO'!B334)</f>
        <v/>
      </c>
      <c r="B334" s="3" t="str">
        <f t="array" aca="1" ref="B334" ca="1">IF(A334="","",INDEX(result,MAX(IF(A334=champRech,COLUMN(champRech)))-COLUMN(champRech)+1))</f>
        <v/>
      </c>
    </row>
    <row r="335" spans="1:2">
      <c r="A335" s="3" t="str">
        <f t="array" aca="1" ref="A335" ca="1">IF(OR('BA FO'!B335=0,'BA FO'!B335=""),"",'BA FO'!B335)</f>
        <v/>
      </c>
      <c r="B335" s="3" t="str">
        <f t="array" aca="1" ref="B335" ca="1">IF(A335="","",INDEX(result,MAX(IF(A335=champRech,COLUMN(champRech)))-COLUMN(champRech)+1))</f>
        <v/>
      </c>
    </row>
    <row r="336" spans="1:2">
      <c r="A336" s="3" t="str">
        <f t="array" aca="1" ref="A336" ca="1">IF(OR('BA FO'!B336=0,'BA FO'!B336=""),"",'BA FO'!B336)</f>
        <v/>
      </c>
      <c r="B336" s="3" t="str">
        <f t="array" aca="1" ref="B336" ca="1">IF(A336="","",INDEX(result,MAX(IF(A336=champRech,COLUMN(champRech)))-COLUMN(champRech)+1))</f>
        <v/>
      </c>
    </row>
    <row r="337" spans="1:2">
      <c r="A337" s="3" t="str">
        <f t="array" aca="1" ref="A337" ca="1">IF(OR('BA FO'!B337=0,'BA FO'!B337=""),"",'BA FO'!B337)</f>
        <v/>
      </c>
      <c r="B337" s="3" t="str">
        <f t="array" aca="1" ref="B337" ca="1">IF(A337="","",INDEX(result,MAX(IF(A337=champRech,COLUMN(champRech)))-COLUMN(champRech)+1))</f>
        <v/>
      </c>
    </row>
    <row r="338" spans="1:2">
      <c r="A338" s="3" t="str">
        <f t="array" aca="1" ref="A338" ca="1">IF(OR('BA FO'!B338=0,'BA FO'!B338=""),"",'BA FO'!B338)</f>
        <v/>
      </c>
      <c r="B338" s="3" t="str">
        <f t="array" aca="1" ref="B338" ca="1">IF(A338="","",INDEX(result,MAX(IF(A338=champRech,COLUMN(champRech)))-COLUMN(champRech)+1))</f>
        <v/>
      </c>
    </row>
    <row r="339" spans="1:2">
      <c r="A339" s="3" t="str">
        <f t="array" aca="1" ref="A339" ca="1">IF(OR('BA FO'!B339=0,'BA FO'!B339=""),"",'BA FO'!B339)</f>
        <v/>
      </c>
      <c r="B339" s="3" t="str">
        <f t="array" aca="1" ref="B339" ca="1">IF(A339="","",INDEX(result,MAX(IF(A339=champRech,COLUMN(champRech)))-COLUMN(champRech)+1))</f>
        <v/>
      </c>
    </row>
    <row r="340" spans="1:2">
      <c r="A340" s="3" t="str">
        <f t="array" aca="1" ref="A340" ca="1">IF(OR('BA FO'!B340=0,'BA FO'!B340=""),"",'BA FO'!B340)</f>
        <v/>
      </c>
      <c r="B340" s="3" t="str">
        <f t="array" aca="1" ref="B340" ca="1">IF(A340="","",INDEX(result,MAX(IF(A340=champRech,COLUMN(champRech)))-COLUMN(champRech)+1))</f>
        <v/>
      </c>
    </row>
    <row r="341" spans="1:2">
      <c r="A341" s="3" t="str">
        <f t="array" aca="1" ref="A341" ca="1">IF(OR('BA FO'!B341=0,'BA FO'!B341=""),"",'BA FO'!B341)</f>
        <v/>
      </c>
      <c r="B341" s="3" t="str">
        <f t="array" aca="1" ref="B341" ca="1">IF(A341="","",INDEX(result,MAX(IF(A341=champRech,COLUMN(champRech)))-COLUMN(champRech)+1))</f>
        <v/>
      </c>
    </row>
    <row r="342" spans="1:2">
      <c r="A342" s="3" t="str">
        <f t="array" aca="1" ref="A342" ca="1">IF(OR('BA FO'!B342=0,'BA FO'!B342=""),"",'BA FO'!B342)</f>
        <v/>
      </c>
      <c r="B342" s="3" t="str">
        <f t="array" aca="1" ref="B342" ca="1">IF(A342="","",INDEX(result,MAX(IF(A342=champRech,COLUMN(champRech)))-COLUMN(champRech)+1))</f>
        <v/>
      </c>
    </row>
    <row r="343" spans="1:2">
      <c r="A343" s="3" t="str">
        <f t="array" aca="1" ref="A343" ca="1">IF(OR('BA FO'!B343=0,'BA FO'!B343=""),"",'BA FO'!B343)</f>
        <v/>
      </c>
      <c r="B343" s="3" t="str">
        <f t="array" aca="1" ref="B343" ca="1">IF(A343="","",INDEX(result,MAX(IF(A343=champRech,COLUMN(champRech)))-COLUMN(champRech)+1))</f>
        <v/>
      </c>
    </row>
    <row r="344" spans="1:2">
      <c r="A344" s="3" t="str">
        <f t="array" aca="1" ref="A344" ca="1">IF(OR('BA FO'!B344=0,'BA FO'!B344=""),"",'BA FO'!B344)</f>
        <v/>
      </c>
      <c r="B344" s="3" t="str">
        <f t="array" aca="1" ref="B344" ca="1">IF(A344="","",INDEX(result,MAX(IF(A344=champRech,COLUMN(champRech)))-COLUMN(champRech)+1))</f>
        <v/>
      </c>
    </row>
    <row r="345" spans="1:2">
      <c r="A345" s="3" t="str">
        <f t="array" aca="1" ref="A345" ca="1">IF(OR('BA FO'!B345=0,'BA FO'!B345=""),"",'BA FO'!B345)</f>
        <v/>
      </c>
      <c r="B345" s="3" t="str">
        <f t="array" aca="1" ref="B345" ca="1">IF(A345="","",INDEX(result,MAX(IF(A345=champRech,COLUMN(champRech)))-COLUMN(champRech)+1))</f>
        <v/>
      </c>
    </row>
    <row r="346" spans="1:2">
      <c r="A346" s="3" t="str">
        <f t="array" aca="1" ref="A346" ca="1">IF(OR('BA FO'!B346=0,'BA FO'!B346=""),"",'BA FO'!B346)</f>
        <v/>
      </c>
      <c r="B346" s="3" t="str">
        <f t="array" aca="1" ref="B346" ca="1">IF(A346="","",INDEX(result,MAX(IF(A346=champRech,COLUMN(champRech)))-COLUMN(champRech)+1))</f>
        <v/>
      </c>
    </row>
    <row r="347" spans="1:2">
      <c r="A347" s="3" t="str">
        <f t="array" aca="1" ref="A347" ca="1">IF(OR('BA FO'!B347=0,'BA FO'!B347=""),"",'BA FO'!B347)</f>
        <v/>
      </c>
      <c r="B347" s="3" t="str">
        <f t="array" aca="1" ref="B347" ca="1">IF(A347="","",INDEX(result,MAX(IF(A347=champRech,COLUMN(champRech)))-COLUMN(champRech)+1))</f>
        <v/>
      </c>
    </row>
    <row r="348" spans="1:2">
      <c r="A348" s="3" t="str">
        <f t="array" aca="1" ref="A348" ca="1">IF(OR('BA FO'!B348=0,'BA FO'!B348=""),"",'BA FO'!B348)</f>
        <v/>
      </c>
      <c r="B348" s="3" t="str">
        <f t="array" aca="1" ref="B348" ca="1">IF(A348="","",INDEX(result,MAX(IF(A348=champRech,COLUMN(champRech)))-COLUMN(champRech)+1))</f>
        <v/>
      </c>
    </row>
    <row r="349" spans="1:2">
      <c r="A349" s="3" t="str">
        <f t="array" aca="1" ref="A349" ca="1">IF(OR('BA FO'!B349=0,'BA FO'!B349=""),"",'BA FO'!B349)</f>
        <v/>
      </c>
      <c r="B349" s="3" t="str">
        <f t="array" aca="1" ref="B349" ca="1">IF(A349="","",INDEX(result,MAX(IF(A349=champRech,COLUMN(champRech)))-COLUMN(champRech)+1))</f>
        <v/>
      </c>
    </row>
    <row r="350" spans="1:2">
      <c r="A350" s="3" t="str">
        <f t="array" aca="1" ref="A350" ca="1">IF(OR('BA FO'!B350=0,'BA FO'!B350=""),"",'BA FO'!B350)</f>
        <v/>
      </c>
      <c r="B350" s="3" t="str">
        <f t="array" aca="1" ref="B350" ca="1">IF(A350="","",INDEX(result,MAX(IF(A350=champRech,COLUMN(champRech)))-COLUMN(champRech)+1))</f>
        <v/>
      </c>
    </row>
    <row r="351" spans="1:2">
      <c r="A351" s="3" t="str">
        <f t="array" aca="1" ref="A351" ca="1">IF(OR('BA FO'!B351=0,'BA FO'!B351=""),"",'BA FO'!B351)</f>
        <v/>
      </c>
      <c r="B351" s="3" t="str">
        <f t="array" aca="1" ref="B351" ca="1">IF(A351="","",INDEX(result,MAX(IF(A351=champRech,COLUMN(champRech)))-COLUMN(champRech)+1))</f>
        <v/>
      </c>
    </row>
    <row r="352" spans="1:2">
      <c r="A352" s="3" t="str">
        <f t="array" aca="1" ref="A352" ca="1">IF(OR('BA FO'!B352=0,'BA FO'!B352=""),"",'BA FO'!B352)</f>
        <v/>
      </c>
      <c r="B352" s="3" t="str">
        <f t="array" aca="1" ref="B352" ca="1">IF(A352="","",INDEX(result,MAX(IF(A352=champRech,COLUMN(champRech)))-COLUMN(champRech)+1))</f>
        <v/>
      </c>
    </row>
    <row r="353" spans="1:2">
      <c r="A353" s="3" t="str">
        <f t="array" aca="1" ref="A353" ca="1">IF(OR('BA FO'!B353=0,'BA FO'!B353=""),"",'BA FO'!B353)</f>
        <v/>
      </c>
      <c r="B353" s="3" t="str">
        <f t="array" aca="1" ref="B353" ca="1">IF(A353="","",INDEX(result,MAX(IF(A353=champRech,COLUMN(champRech)))-COLUMN(champRech)+1))</f>
        <v/>
      </c>
    </row>
    <row r="354" spans="1:2">
      <c r="A354" s="3" t="str">
        <f t="array" aca="1" ref="A354" ca="1">IF(OR('BA FO'!B354=0,'BA FO'!B354=""),"",'BA FO'!B354)</f>
        <v/>
      </c>
      <c r="B354" s="3" t="str">
        <f t="array" aca="1" ref="B354" ca="1">IF(A354="","",INDEX(result,MAX(IF(A354=champRech,COLUMN(champRech)))-COLUMN(champRech)+1))</f>
        <v/>
      </c>
    </row>
    <row r="355" spans="1:2">
      <c r="A355" s="3" t="str">
        <f t="array" aca="1" ref="A355" ca="1">IF(OR('BA FO'!B355=0,'BA FO'!B355=""),"",'BA FO'!B355)</f>
        <v/>
      </c>
      <c r="B355" s="3" t="str">
        <f t="array" aca="1" ref="B355" ca="1">IF(A355="","",INDEX(result,MAX(IF(A355=champRech,COLUMN(champRech)))-COLUMN(champRech)+1))</f>
        <v/>
      </c>
    </row>
    <row r="356" spans="1:2">
      <c r="A356" s="3" t="str">
        <f t="array" aca="1" ref="A356" ca="1">IF(OR('BA FO'!B356=0,'BA FO'!B356=""),"",'BA FO'!B356)</f>
        <v/>
      </c>
      <c r="B356" s="3" t="str">
        <f t="array" aca="1" ref="B356" ca="1">IF(A356="","",INDEX(result,MAX(IF(A356=champRech,COLUMN(champRech)))-COLUMN(champRech)+1))</f>
        <v/>
      </c>
    </row>
    <row r="357" spans="1:2">
      <c r="A357" s="3" t="str">
        <f t="array" aca="1" ref="A357" ca="1">IF(OR('BA FO'!B357=0,'BA FO'!B357=""),"",'BA FO'!B357)</f>
        <v/>
      </c>
      <c r="B357" s="3" t="str">
        <f t="array" aca="1" ref="B357" ca="1">IF(A357="","",INDEX(result,MAX(IF(A357=champRech,COLUMN(champRech)))-COLUMN(champRech)+1))</f>
        <v/>
      </c>
    </row>
    <row r="358" spans="1:2">
      <c r="A358" s="3" t="str">
        <f t="array" aca="1" ref="A358" ca="1">IF(OR('BA FO'!B358=0,'BA FO'!B358=""),"",'BA FO'!B358)</f>
        <v/>
      </c>
      <c r="B358" s="3" t="str">
        <f t="array" aca="1" ref="B358" ca="1">IF(A358="","",INDEX(result,MAX(IF(A358=champRech,COLUMN(champRech)))-COLUMN(champRech)+1))</f>
        <v/>
      </c>
    </row>
    <row r="359" spans="1:2">
      <c r="A359" s="3" t="str">
        <f t="array" aca="1" ref="A359" ca="1">IF(OR('BA FO'!B359=0,'BA FO'!B359=""),"",'BA FO'!B359)</f>
        <v/>
      </c>
      <c r="B359" s="3" t="str">
        <f t="array" aca="1" ref="B359" ca="1">IF(A359="","",INDEX(result,MAX(IF(A359=champRech,COLUMN(champRech)))-COLUMN(champRech)+1))</f>
        <v/>
      </c>
    </row>
    <row r="360" spans="1:2">
      <c r="A360" s="3" t="str">
        <f t="array" aca="1" ref="A360" ca="1">IF(OR('BA FO'!B360=0,'BA FO'!B360=""),"",'BA FO'!B360)</f>
        <v/>
      </c>
      <c r="B360" s="3" t="str">
        <f t="array" aca="1" ref="B360" ca="1">IF(A360="","",INDEX(result,MAX(IF(A360=champRech,COLUMN(champRech)))-COLUMN(champRech)+1))</f>
        <v/>
      </c>
    </row>
    <row r="361" spans="1:2">
      <c r="A361" s="3" t="str">
        <f t="array" aca="1" ref="A361" ca="1">IF(OR('BA FO'!B361=0,'BA FO'!B361=""),"",'BA FO'!B361)</f>
        <v/>
      </c>
      <c r="B361" s="3" t="str">
        <f t="array" aca="1" ref="B361" ca="1">IF(A361="","",INDEX(result,MAX(IF(A361=champRech,COLUMN(champRech)))-COLUMN(champRech)+1))</f>
        <v/>
      </c>
    </row>
    <row r="362" spans="1:2">
      <c r="A362" s="3" t="str">
        <f t="array" aca="1" ref="A362" ca="1">IF(OR('BA FO'!B362=0,'BA FO'!B362=""),"",'BA FO'!B362)</f>
        <v/>
      </c>
      <c r="B362" s="3" t="str">
        <f t="array" aca="1" ref="B362" ca="1">IF(A362="","",INDEX(result,MAX(IF(A362=champRech,COLUMN(champRech)))-COLUMN(champRech)+1))</f>
        <v/>
      </c>
    </row>
    <row r="363" spans="1:2">
      <c r="A363" s="3" t="str">
        <f t="array" aca="1" ref="A363" ca="1">IF(OR('BA FO'!B363=0,'BA FO'!B363=""),"",'BA FO'!B363)</f>
        <v/>
      </c>
      <c r="B363" s="3" t="str">
        <f t="array" aca="1" ref="B363" ca="1">IF(A363="","",INDEX(result,MAX(IF(A363=champRech,COLUMN(champRech)))-COLUMN(champRech)+1))</f>
        <v/>
      </c>
    </row>
    <row r="364" spans="1:2">
      <c r="A364" s="3" t="str">
        <f t="array" aca="1" ref="A364" ca="1">IF(OR('BA FO'!B364=0,'BA FO'!B364=""),"",'BA FO'!B364)</f>
        <v/>
      </c>
      <c r="B364" s="3" t="str">
        <f t="array" aca="1" ref="B364" ca="1">IF(A364="","",INDEX(result,MAX(IF(A364=champRech,COLUMN(champRech)))-COLUMN(champRech)+1))</f>
        <v/>
      </c>
    </row>
    <row r="365" spans="1:2">
      <c r="A365" s="3" t="str">
        <f t="array" aca="1" ref="A365" ca="1">IF(OR('BA FO'!B365=0,'BA FO'!B365=""),"",'BA FO'!B365)</f>
        <v/>
      </c>
      <c r="B365" s="3" t="str">
        <f t="array" aca="1" ref="B365" ca="1">IF(A365="","",INDEX(result,MAX(IF(A365=champRech,COLUMN(champRech)))-COLUMN(champRech)+1))</f>
        <v/>
      </c>
    </row>
    <row r="366" spans="1:2">
      <c r="A366" s="3" t="str">
        <f t="array" aca="1" ref="A366" ca="1">IF(OR('BA FO'!B366=0,'BA FO'!B366=""),"",'BA FO'!B366)</f>
        <v/>
      </c>
      <c r="B366" s="3" t="str">
        <f t="array" aca="1" ref="B366" ca="1">IF(A366="","",INDEX(result,MAX(IF(A366=champRech,COLUMN(champRech)))-COLUMN(champRech)+1))</f>
        <v/>
      </c>
    </row>
    <row r="367" spans="1:2">
      <c r="A367" s="3" t="str">
        <f t="array" aca="1" ref="A367" ca="1">IF(OR('BA FO'!B367=0,'BA FO'!B367=""),"",'BA FO'!B367)</f>
        <v/>
      </c>
      <c r="B367" s="3" t="str">
        <f t="array" aca="1" ref="B367" ca="1">IF(A367="","",INDEX(result,MAX(IF(A367=champRech,COLUMN(champRech)))-COLUMN(champRech)+1))</f>
        <v/>
      </c>
    </row>
    <row r="368" spans="1:2">
      <c r="A368" s="3" t="str">
        <f t="array" aca="1" ref="A368" ca="1">IF(OR('BA FO'!B368=0,'BA FO'!B368=""),"",'BA FO'!B368)</f>
        <v/>
      </c>
      <c r="B368" s="3" t="str">
        <f t="array" aca="1" ref="B368" ca="1">IF(A368="","",INDEX(result,MAX(IF(A368=champRech,COLUMN(champRech)))-COLUMN(champRech)+1))</f>
        <v/>
      </c>
    </row>
    <row r="369" spans="1:2">
      <c r="A369" s="3" t="str">
        <f t="array" aca="1" ref="A369" ca="1">IF(OR('BA FO'!B369=0,'BA FO'!B369=""),"",'BA FO'!B369)</f>
        <v/>
      </c>
      <c r="B369" s="3" t="str">
        <f t="array" aca="1" ref="B369" ca="1">IF(A369="","",INDEX(result,MAX(IF(A369=champRech,COLUMN(champRech)))-COLUMN(champRech)+1))</f>
        <v/>
      </c>
    </row>
    <row r="370" spans="1:2">
      <c r="A370" s="3" t="str">
        <f t="array" aca="1" ref="A370" ca="1">IF(OR('BA FO'!B370=0,'BA FO'!B370=""),"",'BA FO'!B370)</f>
        <v/>
      </c>
      <c r="B370" s="3" t="str">
        <f t="array" aca="1" ref="B370" ca="1">IF(A370="","",INDEX(result,MAX(IF(A370=champRech,COLUMN(champRech)))-COLUMN(champRech)+1))</f>
        <v/>
      </c>
    </row>
    <row r="371" spans="1:2">
      <c r="A371" s="3" t="str">
        <f t="array" aca="1" ref="A371" ca="1">IF(OR('BA FO'!B371=0,'BA FO'!B371=""),"",'BA FO'!B371)</f>
        <v/>
      </c>
      <c r="B371" s="3" t="str">
        <f t="array" aca="1" ref="B371" ca="1">IF(A371="","",INDEX(result,MAX(IF(A371=champRech,COLUMN(champRech)))-COLUMN(champRech)+1))</f>
        <v/>
      </c>
    </row>
    <row r="372" spans="1:2">
      <c r="A372" s="3" t="str">
        <f t="array" aca="1" ref="A372" ca="1">IF(OR('BA FO'!B372=0,'BA FO'!B372=""),"",'BA FO'!B372)</f>
        <v/>
      </c>
      <c r="B372" s="3" t="str">
        <f t="array" aca="1" ref="B372" ca="1">IF(A372="","",INDEX(result,MAX(IF(A372=champRech,COLUMN(champRech)))-COLUMN(champRech)+1))</f>
        <v/>
      </c>
    </row>
    <row r="373" spans="1:2">
      <c r="A373" s="3" t="str">
        <f t="array" aca="1" ref="A373" ca="1">IF(OR('BA FO'!B373=0,'BA FO'!B373=""),"",'BA FO'!B373)</f>
        <v/>
      </c>
      <c r="B373" s="3" t="str">
        <f t="array" aca="1" ref="B373" ca="1">IF(A373="","",INDEX(result,MAX(IF(A373=champRech,COLUMN(champRech)))-COLUMN(champRech)+1))</f>
        <v/>
      </c>
    </row>
    <row r="374" spans="1:2">
      <c r="A374" s="3" t="str">
        <f t="array" aca="1" ref="A374" ca="1">IF(OR('BA FO'!B374=0,'BA FO'!B374=""),"",'BA FO'!B374)</f>
        <v/>
      </c>
      <c r="B374" s="3" t="str">
        <f t="array" aca="1" ref="B374" ca="1">IF(A374="","",INDEX(result,MAX(IF(A374=champRech,COLUMN(champRech)))-COLUMN(champRech)+1))</f>
        <v/>
      </c>
    </row>
    <row r="375" spans="1:2">
      <c r="A375" s="3" t="str">
        <f t="array" aca="1" ref="A375" ca="1">IF(OR('BA FO'!B375=0,'BA FO'!B375=""),"",'BA FO'!B375)</f>
        <v/>
      </c>
      <c r="B375" s="3" t="str">
        <f t="array" aca="1" ref="B375" ca="1">IF(A375="","",INDEX(result,MAX(IF(A375=champRech,COLUMN(champRech)))-COLUMN(champRech)+1))</f>
        <v/>
      </c>
    </row>
    <row r="376" spans="1:2">
      <c r="A376" s="3" t="str">
        <f t="array" aca="1" ref="A376" ca="1">IF(OR('BA FO'!B376=0,'BA FO'!B376=""),"",'BA FO'!B376)</f>
        <v/>
      </c>
      <c r="B376" s="3" t="str">
        <f t="array" aca="1" ref="B376" ca="1">IF(A376="","",INDEX(result,MAX(IF(A376=champRech,COLUMN(champRech)))-COLUMN(champRech)+1))</f>
        <v/>
      </c>
    </row>
    <row r="377" spans="1:2">
      <c r="A377" s="3" t="str">
        <f t="array" aca="1" ref="A377" ca="1">IF(OR('BA FO'!B377=0,'BA FO'!B377=""),"",'BA FO'!B377)</f>
        <v/>
      </c>
      <c r="B377" s="3" t="str">
        <f t="array" aca="1" ref="B377" ca="1">IF(A377="","",INDEX(result,MAX(IF(A377=champRech,COLUMN(champRech)))-COLUMN(champRech)+1))</f>
        <v/>
      </c>
    </row>
    <row r="378" spans="1:2">
      <c r="A378" s="3" t="str">
        <f t="array" aca="1" ref="A378" ca="1">IF(OR('BA FO'!B378=0,'BA FO'!B378=""),"",'BA FO'!B378)</f>
        <v/>
      </c>
      <c r="B378" s="3" t="str">
        <f t="array" aca="1" ref="B378" ca="1">IF(A378="","",INDEX(result,MAX(IF(A378=champRech,COLUMN(champRech)))-COLUMN(champRech)+1))</f>
        <v/>
      </c>
    </row>
    <row r="379" spans="1:2">
      <c r="A379" s="3" t="str">
        <f t="array" aca="1" ref="A379" ca="1">IF(OR('BA FO'!B379=0,'BA FO'!B379=""),"",'BA FO'!B379)</f>
        <v/>
      </c>
      <c r="B379" s="3" t="str">
        <f t="array" aca="1" ref="B379" ca="1">IF(A379="","",INDEX(result,MAX(IF(A379=champRech,COLUMN(champRech)))-COLUMN(champRech)+1))</f>
        <v/>
      </c>
    </row>
    <row r="380" spans="1:2">
      <c r="A380" s="3" t="str">
        <f t="array" aca="1" ref="A380" ca="1">IF(OR('BA FO'!B380=0,'BA FO'!B380=""),"",'BA FO'!B380)</f>
        <v/>
      </c>
      <c r="B380" s="3" t="str">
        <f t="array" aca="1" ref="B380" ca="1">IF(A380="","",INDEX(result,MAX(IF(A380=champRech,COLUMN(champRech)))-COLUMN(champRech)+1))</f>
        <v/>
      </c>
    </row>
    <row r="381" spans="1:2">
      <c r="A381" s="3" t="str">
        <f t="array" aca="1" ref="A381" ca="1">IF(OR('BA FO'!B381=0,'BA FO'!B381=""),"",'BA FO'!B381)</f>
        <v/>
      </c>
      <c r="B381" s="3" t="str">
        <f t="array" aca="1" ref="B381" ca="1">IF(A381="","",INDEX(result,MAX(IF(A381=champRech,COLUMN(champRech)))-COLUMN(champRech)+1))</f>
        <v/>
      </c>
    </row>
    <row r="382" spans="1:2">
      <c r="A382" s="3" t="str">
        <f t="array" aca="1" ref="A382" ca="1">IF(OR('BA FO'!B382=0,'BA FO'!B382=""),"",'BA FO'!B382)</f>
        <v/>
      </c>
      <c r="B382" s="3" t="str">
        <f t="array" aca="1" ref="B382" ca="1">IF(A382="","",INDEX(result,MAX(IF(A382=champRech,COLUMN(champRech)))-COLUMN(champRech)+1))</f>
        <v/>
      </c>
    </row>
    <row r="383" spans="1:2">
      <c r="A383" s="3" t="str">
        <f t="array" aca="1" ref="A383" ca="1">IF(OR('BA FO'!B383=0,'BA FO'!B383=""),"",'BA FO'!B383)</f>
        <v/>
      </c>
      <c r="B383" s="3" t="str">
        <f t="array" aca="1" ref="B383" ca="1">IF(A383="","",INDEX(result,MAX(IF(A383=champRech,COLUMN(champRech)))-COLUMN(champRech)+1))</f>
        <v/>
      </c>
    </row>
    <row r="384" spans="1:2">
      <c r="A384" s="3" t="str">
        <f t="array" aca="1" ref="A384" ca="1">IF(OR('BA FO'!B384=0,'BA FO'!B384=""),"",'BA FO'!B384)</f>
        <v/>
      </c>
      <c r="B384" s="3" t="str">
        <f t="array" aca="1" ref="B384" ca="1">IF(A384="","",INDEX(result,MAX(IF(A384=champRech,COLUMN(champRech)))-COLUMN(champRech)+1))</f>
        <v/>
      </c>
    </row>
    <row r="385" spans="1:2">
      <c r="A385" s="3" t="str">
        <f t="array" aca="1" ref="A385" ca="1">IF(OR('BA FO'!B385=0,'BA FO'!B385=""),"",'BA FO'!B385)</f>
        <v/>
      </c>
      <c r="B385" s="3" t="str">
        <f t="array" aca="1" ref="B385" ca="1">IF(A385="","",INDEX(result,MAX(IF(A385=champRech,COLUMN(champRech)))-COLUMN(champRech)+1))</f>
        <v/>
      </c>
    </row>
    <row r="386" spans="1:2">
      <c r="A386" s="3" t="str">
        <f t="array" aca="1" ref="A386" ca="1">IF(OR('BA FO'!B386=0,'BA FO'!B386=""),"",'BA FO'!B386)</f>
        <v/>
      </c>
      <c r="B386" s="3" t="str">
        <f t="array" aca="1" ref="B386" ca="1">IF(A386="","",INDEX(result,MAX(IF(A386=champRech,COLUMN(champRech)))-COLUMN(champRech)+1))</f>
        <v/>
      </c>
    </row>
    <row r="387" spans="1:2">
      <c r="A387" s="3" t="str">
        <f t="array" aca="1" ref="A387" ca="1">IF(OR('BA FO'!B387=0,'BA FO'!B387=""),"",'BA FO'!B387)</f>
        <v/>
      </c>
      <c r="B387" s="3" t="str">
        <f t="array" aca="1" ref="B387" ca="1">IF(A387="","",INDEX(result,MAX(IF(A387=champRech,COLUMN(champRech)))-COLUMN(champRech)+1))</f>
        <v/>
      </c>
    </row>
    <row r="388" spans="1:2">
      <c r="A388" s="3" t="str">
        <f t="array" aca="1" ref="A388" ca="1">IF(OR('BA FO'!B388=0,'BA FO'!B388=""),"",'BA FO'!B388)</f>
        <v/>
      </c>
      <c r="B388" s="3" t="str">
        <f t="array" aca="1" ref="B388" ca="1">IF(A388="","",INDEX(result,MAX(IF(A388=champRech,COLUMN(champRech)))-COLUMN(champRech)+1))</f>
        <v/>
      </c>
    </row>
    <row r="389" spans="1:2">
      <c r="A389" s="3" t="str">
        <f t="array" aca="1" ref="A389" ca="1">IF(OR('BA FO'!B389=0,'BA FO'!B389=""),"",'BA FO'!B389)</f>
        <v/>
      </c>
      <c r="B389" s="3" t="str">
        <f t="array" aca="1" ref="B389" ca="1">IF(A389="","",INDEX(result,MAX(IF(A389=champRech,COLUMN(champRech)))-COLUMN(champRech)+1))</f>
        <v/>
      </c>
    </row>
    <row r="390" spans="1:2">
      <c r="A390" s="3" t="str">
        <f t="array" aca="1" ref="A390" ca="1">IF(OR('BA FO'!B390=0,'BA FO'!B390=""),"",'BA FO'!B390)</f>
        <v/>
      </c>
      <c r="B390" s="3" t="str">
        <f t="array" aca="1" ref="B390" ca="1">IF(A390="","",INDEX(result,MAX(IF(A390=champRech,COLUMN(champRech)))-COLUMN(champRech)+1))</f>
        <v/>
      </c>
    </row>
    <row r="391" spans="1:2">
      <c r="A391" s="3" t="str">
        <f t="array" aca="1" ref="A391" ca="1">IF(OR('BA FO'!B391=0,'BA FO'!B391=""),"",'BA FO'!B391)</f>
        <v/>
      </c>
      <c r="B391" s="3" t="str">
        <f t="array" aca="1" ref="B391" ca="1">IF(A391="","",INDEX(result,MAX(IF(A391=champRech,COLUMN(champRech)))-COLUMN(champRech)+1))</f>
        <v/>
      </c>
    </row>
    <row r="392" spans="1:2">
      <c r="A392" s="3" t="str">
        <f t="array" aca="1" ref="A392" ca="1">IF(OR('BA FO'!B392=0,'BA FO'!B392=""),"",'BA FO'!B392)</f>
        <v/>
      </c>
      <c r="B392" s="3" t="str">
        <f t="array" aca="1" ref="B392" ca="1">IF(A392="","",INDEX(result,MAX(IF(A392=champRech,COLUMN(champRech)))-COLUMN(champRech)+1))</f>
        <v/>
      </c>
    </row>
    <row r="393" spans="1:2">
      <c r="A393" s="3" t="str">
        <f t="array" aca="1" ref="A393" ca="1">IF(OR('BA FO'!B393=0,'BA FO'!B393=""),"",'BA FO'!B393)</f>
        <v/>
      </c>
      <c r="B393" s="3" t="str">
        <f t="array" aca="1" ref="B393" ca="1">IF(A393="","",INDEX(result,MAX(IF(A393=champRech,COLUMN(champRech)))-COLUMN(champRech)+1))</f>
        <v/>
      </c>
    </row>
    <row r="394" spans="1:2">
      <c r="A394" s="3" t="str">
        <f t="array" aca="1" ref="A394" ca="1">IF(OR('BA FO'!B394=0,'BA FO'!B394=""),"",'BA FO'!B394)</f>
        <v/>
      </c>
      <c r="B394" s="3" t="str">
        <f t="array" aca="1" ref="B394" ca="1">IF(A394="","",INDEX(result,MAX(IF(A394=champRech,COLUMN(champRech)))-COLUMN(champRech)+1))</f>
        <v/>
      </c>
    </row>
    <row r="395" spans="1:2">
      <c r="A395" s="3" t="str">
        <f t="array" aca="1" ref="A395" ca="1">IF(OR('BA FO'!B395=0,'BA FO'!B395=""),"",'BA FO'!B395)</f>
        <v/>
      </c>
      <c r="B395" s="3" t="str">
        <f t="array" aca="1" ref="B395" ca="1">IF(A395="","",INDEX(result,MAX(IF(A395=champRech,COLUMN(champRech)))-COLUMN(champRech)+1))</f>
        <v/>
      </c>
    </row>
    <row r="396" spans="1:2">
      <c r="A396" s="3" t="str">
        <f t="array" aca="1" ref="A396" ca="1">IF(OR('BA FO'!B396=0,'BA FO'!B396=""),"",'BA FO'!B396)</f>
        <v/>
      </c>
      <c r="B396" s="3" t="str">
        <f t="array" aca="1" ref="B396" ca="1">IF(A396="","",INDEX(result,MAX(IF(A396=champRech,COLUMN(champRech)))-COLUMN(champRech)+1))</f>
        <v/>
      </c>
    </row>
    <row r="397" spans="1:2">
      <c r="A397" s="3" t="str">
        <f t="array" aca="1" ref="A397" ca="1">IF(OR('BA FO'!B397=0,'BA FO'!B397=""),"",'BA FO'!B397)</f>
        <v/>
      </c>
      <c r="B397" s="3" t="str">
        <f t="array" aca="1" ref="B397" ca="1">IF(A397="","",INDEX(result,MAX(IF(A397=champRech,COLUMN(champRech)))-COLUMN(champRech)+1))</f>
        <v/>
      </c>
    </row>
    <row r="398" spans="1:2">
      <c r="A398" s="3" t="str">
        <f t="array" aca="1" ref="A398" ca="1">IF(OR('BA FO'!B398=0,'BA FO'!B398=""),"",'BA FO'!B398)</f>
        <v/>
      </c>
      <c r="B398" s="3" t="str">
        <f t="array" aca="1" ref="B398" ca="1">IF(A398="","",INDEX(result,MAX(IF(A398=champRech,COLUMN(champRech)))-COLUMN(champRech)+1))</f>
        <v/>
      </c>
    </row>
    <row r="399" spans="1:2">
      <c r="A399" s="3" t="str">
        <f t="array" aca="1" ref="A399" ca="1">IF(OR('BA FO'!B399=0,'BA FO'!B399=""),"",'BA FO'!B399)</f>
        <v/>
      </c>
      <c r="B399" s="3" t="str">
        <f t="array" aca="1" ref="B399" ca="1">IF(A399="","",INDEX(result,MAX(IF(A399=champRech,COLUMN(champRech)))-COLUMN(champRech)+1))</f>
        <v/>
      </c>
    </row>
    <row r="400" spans="1:2">
      <c r="A400" s="3" t="str">
        <f t="array" aca="1" ref="A400" ca="1">IF(OR('BA FO'!B400=0,'BA FO'!B400=""),"",'BA FO'!B400)</f>
        <v/>
      </c>
      <c r="B400" s="3" t="str">
        <f t="array" aca="1" ref="B400" ca="1">IF(A400="","",INDEX(result,MAX(IF(A400=champRech,COLUMN(champRech)))-COLUMN(champRech)+1))</f>
        <v/>
      </c>
    </row>
    <row r="401" spans="1:26">
      <c r="A401" s="3" t="str">
        <f t="array" aca="1" ref="A401" ca="1">IF(ROWS($2:401)&lt;=COUNTA(SAISONS),INDEX(SAISONS,SMALL(IF(SAISONS&lt;&gt;"",ROW(INDIRECT("1:"&amp;ROWS(SAISONS)))),ROWS($2:401)),MOD(SMALL(IF(SAISONS&lt;&gt;"",ROW(INDIRECT("1:"&amp;ROWS(SAISONS)))*10^5+COLUMN(SAISONS)),ROWS($2:401)),10^5)-COLUMN(SAISONS)+1),"")</f>
        <v/>
      </c>
      <c r="B401" s="3" t="str">
        <f t="array" aca="1" ref="B401" ca="1">IF(INDEX($A:$A,MIN(IF(COMPILSAI&lt;&gt;"",IF(COUNTIF(B$1:B400,COMPILSAI)=0,ROW(COMPILSAI),ROWS(COMPILSAI)+ROW(COMPILSAI)))))=0,"",INDEX($A:$A,MIN(IF(COMPILSAI&lt;&gt;"",IF(COUNTIF(B$1:B400,COMPILSAI)=0,ROW(COMPILSAI),ROWS(COMPILSAI)+ROW(COMPILSAI))))))</f>
        <v>06633</v>
      </c>
    </row>
    <row r="402" spans="1:26">
      <c r="A402" s="3" t="str">
        <f t="array" aca="1" ref="A402" ca="1">IF(ROWS($2:402)&lt;=COUNTA(SAISONS),INDEX(SAISONS,SMALL(IF(SAISONS&lt;&gt;"",ROW(INDIRECT("1:"&amp;ROWS(SAISONS)))),ROWS($2:402)),MOD(SMALL(IF(SAISONS&lt;&gt;"",ROW(INDIRECT("1:"&amp;ROWS(SAISONS)))*10^5+COLUMN(SAISONS)),ROWS($2:402)),10^5)-COLUMN(SAISONS)+1),"")</f>
        <v/>
      </c>
      <c r="B402" s="3" t="str">
        <f t="array" aca="1" ref="B402" ca="1">IF(INDEX($A:$A,MIN(IF(COMPILSAI&lt;&gt;"",IF(COUNTIF(B$1:B401,COMPILSAI)=0,ROW(COMPILSAI),ROWS(COMPILSAI)+ROW(COMPILSAI)))))=0,"",INDEX($A:$A,MIN(IF(COMPILSAI&lt;&gt;"",IF(COUNTIF(B$1:B401,COMPILSAI)=0,ROW(COMPILSAI),ROWS(COMPILSAI)+ROW(COMPILSAI))))))</f>
        <v>06633</v>
      </c>
    </row>
    <row r="403" spans="1:26">
      <c r="A403" s="17" t="str">
        <f t="array" aca="1" ref="A403" ca="1">IF(ROWS($2:403)&lt;=COUNTA(SAISONS),INDEX(SAISONS,SMALL(IF(SAISONS&lt;&gt;"",ROW(INDIRECT("1:"&amp;ROWS(SAISONS)))),ROWS($2:403)),MOD(SMALL(IF(SAISONS&lt;&gt;"",ROW(INDIRECT("1:"&amp;ROWS(SAISONS)))*10^5+COLUMN(SAISONS)),ROWS($2:403)),10^5)-COLUMN(SAISONS)+1),"")</f>
        <v/>
      </c>
      <c r="B403" s="18" t="str">
        <f t="array" aca="1" ref="B403" ca="1">IF(INDEX($A:$A,MIN(IF(COMPILSAI&lt;&gt;"",IF(COUNTIF(B$1:B402,COMPILSAI)=0,ROW(COMPILSAI),ROWS(COMPILSAI)+ROW(COMPILSAI)))))=0,"",INDEX($A:$A,MIN(IF(COMPILSAI&lt;&gt;"",IF(COUNTIF(B$1:B402,COMPILSAI)=0,ROW(COMPILSAI),ROWS(COMPILSAI)+ROW(COMPILSAI))))))</f>
        <v>06633</v>
      </c>
      <c r="C403" s="3" t="s">
        <v>98</v>
      </c>
      <c r="D403" s="3" t="s">
        <v>92</v>
      </c>
      <c r="E403" s="3" t="s">
        <v>105</v>
      </c>
      <c r="F403" s="3" t="s">
        <v>106</v>
      </c>
      <c r="G403" s="3" t="s">
        <v>107</v>
      </c>
      <c r="H403" s="3" t="s">
        <v>108</v>
      </c>
      <c r="I403" s="3" t="s">
        <v>100</v>
      </c>
      <c r="J403" s="3" t="s">
        <v>129</v>
      </c>
      <c r="K403" s="3" t="s">
        <v>109</v>
      </c>
      <c r="L403" s="3" t="s">
        <v>111</v>
      </c>
      <c r="M403" s="3" t="s">
        <v>112</v>
      </c>
      <c r="N403" s="3" t="s">
        <v>548</v>
      </c>
      <c r="O403" s="3" t="s">
        <v>101</v>
      </c>
      <c r="P403" s="3" t="s">
        <v>113</v>
      </c>
      <c r="Q403" s="3" t="s">
        <v>102</v>
      </c>
      <c r="R403" s="3" t="s">
        <v>103</v>
      </c>
      <c r="S403" s="3" t="s">
        <v>114</v>
      </c>
      <c r="T403" s="3" t="s">
        <v>104</v>
      </c>
      <c r="U403" s="3" t="s">
        <v>115</v>
      </c>
      <c r="V403" s="3" t="s">
        <v>549</v>
      </c>
      <c r="W403" s="3" t="s">
        <v>116</v>
      </c>
      <c r="X403" s="3" t="s">
        <v>418</v>
      </c>
      <c r="Y403" s="3" t="s">
        <v>553</v>
      </c>
      <c r="Z403" s="3" t="s">
        <v>547</v>
      </c>
    </row>
    <row r="404" spans="1:26">
      <c r="A404" s="3" t="str">
        <f ca="1">IF(OR('BA FA'!B2=0,'BA FA'!B2=""),"",'BA FA'!B2)</f>
        <v>ACCESSORIES</v>
      </c>
      <c r="B404" s="3" t="str">
        <f t="array" aca="1" ref="B404" ca="1">IF(A404="","",INDEX(result2,MAX(IF(A404=champRech2,COLUMN(champRech2)))-COLUMN(champRech2)+1))</f>
        <v>ACCESSOIRES AUTRES</v>
      </c>
      <c r="C404" s="3" t="s">
        <v>92</v>
      </c>
      <c r="D404" s="3" t="s">
        <v>88</v>
      </c>
      <c r="E404" s="3" t="s">
        <v>245</v>
      </c>
      <c r="F404" s="3" t="s">
        <v>223</v>
      </c>
      <c r="G404" s="3" t="s">
        <v>225</v>
      </c>
      <c r="H404" s="3" t="s">
        <v>224</v>
      </c>
      <c r="I404" s="3" t="s">
        <v>217</v>
      </c>
      <c r="J404" s="3" t="s">
        <v>216</v>
      </c>
      <c r="K404" s="3" t="s">
        <v>109</v>
      </c>
      <c r="L404" s="3" t="s">
        <v>110</v>
      </c>
      <c r="M404" s="3" t="s">
        <v>137</v>
      </c>
      <c r="N404" s="3" t="s">
        <v>135</v>
      </c>
      <c r="O404" s="3" t="s">
        <v>140</v>
      </c>
      <c r="P404" s="3" t="s">
        <v>139</v>
      </c>
      <c r="Q404" s="3" t="s">
        <v>149</v>
      </c>
      <c r="R404" s="3" t="s">
        <v>157</v>
      </c>
      <c r="S404" s="3" t="s">
        <v>159</v>
      </c>
      <c r="T404" s="3" t="s">
        <v>161</v>
      </c>
      <c r="U404" s="3" t="s">
        <v>164</v>
      </c>
      <c r="V404" s="3" t="s">
        <v>177</v>
      </c>
      <c r="W404" s="3" t="s">
        <v>179</v>
      </c>
      <c r="X404" s="3" t="s">
        <v>167</v>
      </c>
      <c r="Y404" s="3" t="s">
        <v>186</v>
      </c>
      <c r="Z404" s="3" t="s">
        <v>154</v>
      </c>
    </row>
    <row r="405" spans="1:26">
      <c r="A405" s="3" t="str">
        <f ca="1">IF(OR('BA FA'!B3=0,'BA FA'!B3=""),"",'BA FA'!B3)</f>
        <v>ACCESSORIES SMALL</v>
      </c>
      <c r="B405" s="3" t="str">
        <f t="array" aca="1" ref="B405" ca="1">IF(A405="","",INDEX(result2,MAX(IF(A405=champRech2,COLUMN(champRech2)))-COLUMN(champRech2)+1))</f>
        <v>ACCESSOIRES AUTRES</v>
      </c>
      <c r="C405" s="3" t="s">
        <v>105</v>
      </c>
      <c r="D405" s="3" t="s">
        <v>89</v>
      </c>
      <c r="E405" s="3" t="s">
        <v>221</v>
      </c>
      <c r="F405" s="3" t="s">
        <v>106</v>
      </c>
      <c r="G405" s="3" t="s">
        <v>226</v>
      </c>
      <c r="H405" s="3" t="s">
        <v>244</v>
      </c>
      <c r="I405" s="3" t="s">
        <v>218</v>
      </c>
      <c r="J405" s="3" t="s">
        <v>219</v>
      </c>
      <c r="K405" s="3" t="s">
        <v>131</v>
      </c>
      <c r="L405" s="3" t="s">
        <v>134</v>
      </c>
      <c r="M405" s="3" t="s">
        <v>138</v>
      </c>
      <c r="N405" s="3" t="s">
        <v>136</v>
      </c>
      <c r="O405" s="3" t="s">
        <v>141</v>
      </c>
      <c r="Q405" s="3" t="s">
        <v>150</v>
      </c>
      <c r="R405" s="3" t="s">
        <v>158</v>
      </c>
      <c r="S405" s="3" t="s">
        <v>160</v>
      </c>
      <c r="T405" s="3" t="s">
        <v>162</v>
      </c>
      <c r="U405" s="3" t="s">
        <v>165</v>
      </c>
      <c r="V405" s="3" t="s">
        <v>178</v>
      </c>
      <c r="W405" s="3" t="s">
        <v>180</v>
      </c>
      <c r="X405" s="3" t="s">
        <v>168</v>
      </c>
      <c r="Y405" s="3" t="s">
        <v>187</v>
      </c>
      <c r="Z405" s="3" t="s">
        <v>155</v>
      </c>
    </row>
    <row r="406" spans="1:26">
      <c r="A406" s="3" t="str">
        <f ca="1">IF(OR('BA FA'!B4=0,'BA FA'!B4=""),"",'BA FA'!B4)</f>
        <v>ACCESSORIES SMALL LEATHER</v>
      </c>
      <c r="B406" s="3" t="str">
        <f t="array" aca="1" ref="B406" ca="1">IF(A406="","",INDEX(result2,MAX(IF(A406=champRech2,COLUMN(champRech2)))-COLUMN(champRech2)+1))</f>
        <v>ACCESSOIRES AUTRES</v>
      </c>
      <c r="C406" s="3" t="s">
        <v>106</v>
      </c>
      <c r="D406" s="3" t="s">
        <v>90</v>
      </c>
      <c r="E406" s="3" t="s">
        <v>222</v>
      </c>
      <c r="F406" s="3" t="s">
        <v>118</v>
      </c>
      <c r="G406" s="3" t="s">
        <v>227</v>
      </c>
      <c r="H406" s="3" t="s">
        <v>108</v>
      </c>
      <c r="I406" s="3" t="s">
        <v>232</v>
      </c>
      <c r="J406" s="3" t="s">
        <v>220</v>
      </c>
      <c r="K406" s="3" t="s">
        <v>132</v>
      </c>
      <c r="M406" s="3" t="s">
        <v>112</v>
      </c>
      <c r="O406" s="3" t="s">
        <v>142</v>
      </c>
      <c r="Q406" s="3" t="s">
        <v>151</v>
      </c>
      <c r="T406" s="3" t="s">
        <v>163</v>
      </c>
      <c r="U406" s="3" t="s">
        <v>166</v>
      </c>
      <c r="V406" s="3" t="s">
        <v>196</v>
      </c>
      <c r="W406" s="3" t="s">
        <v>181</v>
      </c>
      <c r="X406" s="3" t="s">
        <v>169</v>
      </c>
      <c r="Y406" s="3" t="s">
        <v>188</v>
      </c>
      <c r="Z406" s="3" t="s">
        <v>156</v>
      </c>
    </row>
    <row r="407" spans="1:26">
      <c r="A407" s="3" t="str">
        <f ca="1">IF(OR('BA FA'!B5=0,'BA FA'!B5=""),"",'BA FA'!B5)</f>
        <v>BAGS</v>
      </c>
      <c r="B407" s="3" t="str">
        <f t="array" aca="1" ref="B407" ca="1">IF(A407="","",INDEX(result2,MAX(IF(A407=champRech2,COLUMN(champRech2)))-COLUMN(champRech2)+1))</f>
        <v>SACS</v>
      </c>
      <c r="C407" s="3" t="s">
        <v>107</v>
      </c>
      <c r="D407" s="3" t="s">
        <v>91</v>
      </c>
      <c r="E407" s="3" t="s">
        <v>243</v>
      </c>
      <c r="F407" s="3" t="s">
        <v>119</v>
      </c>
      <c r="G407" s="3" t="s">
        <v>228</v>
      </c>
      <c r="H407" s="3" t="s">
        <v>122</v>
      </c>
      <c r="I407" s="3" t="s">
        <v>100</v>
      </c>
      <c r="J407" s="3" t="s">
        <v>233</v>
      </c>
      <c r="K407" s="3" t="s">
        <v>133</v>
      </c>
      <c r="O407" s="3" t="s">
        <v>143</v>
      </c>
      <c r="Q407" s="3" t="s">
        <v>152</v>
      </c>
      <c r="W407" s="3" t="s">
        <v>182</v>
      </c>
      <c r="X407" s="3" t="s">
        <v>189</v>
      </c>
      <c r="Y407" s="3" t="s">
        <v>190</v>
      </c>
    </row>
    <row r="408" spans="1:26">
      <c r="A408" s="3" t="str">
        <f ca="1">IF(OR('BA FA'!B6=0,'BA FA'!B6=""),"",'BA FA'!B6)</f>
        <v>BEACHWEAR</v>
      </c>
      <c r="B408" s="3" t="str">
        <f t="array" aca="1" ref="B408" ca="1">IF(A408="","",INDEX(result2,MAX(IF(A408=champRech2,COLUMN(champRech2)))-COLUMN(champRech2)+1))</f>
        <v>AUTRE</v>
      </c>
      <c r="C408" s="3" t="s">
        <v>108</v>
      </c>
      <c r="D408" s="3" t="s">
        <v>92</v>
      </c>
      <c r="E408" s="3" t="s">
        <v>117</v>
      </c>
      <c r="F408" s="3" t="s">
        <v>120</v>
      </c>
      <c r="G408" s="3" t="s">
        <v>229</v>
      </c>
      <c r="H408" s="3" t="s">
        <v>123</v>
      </c>
      <c r="I408" s="3" t="s">
        <v>128</v>
      </c>
      <c r="J408" s="3" t="s">
        <v>234</v>
      </c>
      <c r="O408" s="3" t="s">
        <v>144</v>
      </c>
      <c r="Q408" s="3" t="s">
        <v>153</v>
      </c>
      <c r="W408" s="3" t="s">
        <v>183</v>
      </c>
      <c r="X408" s="3" t="s">
        <v>191</v>
      </c>
      <c r="Y408" s="3" t="s">
        <v>253</v>
      </c>
    </row>
    <row r="409" spans="1:26">
      <c r="A409" s="3" t="str">
        <f ca="1">IF(OR('BA FA'!B7=0,'BA FA'!B7=""),"",'BA FA'!B7)</f>
        <v>BELTS</v>
      </c>
      <c r="B409" s="3" t="str">
        <f t="array" aca="1" ref="B409" ca="1">IF(A409="","",INDEX(result2,MAX(IF(A409=champRech2,COLUMN(champRech2)))-COLUMN(champRech2)+1))</f>
        <v>CEINTURES</v>
      </c>
      <c r="C409" s="3" t="s">
        <v>100</v>
      </c>
      <c r="D409" s="3" t="s">
        <v>93</v>
      </c>
      <c r="E409" s="3" t="s">
        <v>255</v>
      </c>
      <c r="G409" s="3" t="s">
        <v>230</v>
      </c>
      <c r="H409" s="3" t="s">
        <v>124</v>
      </c>
      <c r="I409" s="3" t="s">
        <v>252</v>
      </c>
      <c r="J409" s="3" t="s">
        <v>235</v>
      </c>
      <c r="O409" s="3" t="s">
        <v>145</v>
      </c>
      <c r="W409" s="3" t="s">
        <v>184</v>
      </c>
      <c r="X409" s="3" t="s">
        <v>192</v>
      </c>
      <c r="Y409" s="3" t="s">
        <v>195</v>
      </c>
    </row>
    <row r="410" spans="1:26">
      <c r="A410" s="3" t="str">
        <f ca="1">IF(OR('BA FA'!B8=0,'BA FA'!B8=""),"",'BA FA'!B8)</f>
        <v>BELTS LEATHER</v>
      </c>
      <c r="B410" s="3" t="str">
        <f t="array" aca="1" ref="B410" ca="1">IF(A410="","",INDEX(result2,MAX(IF(A410=champRech2,COLUMN(champRech2)))-COLUMN(champRech2)+1))</f>
        <v>CEINTURES</v>
      </c>
      <c r="C410" s="3" t="s">
        <v>129</v>
      </c>
      <c r="D410" s="3" t="s">
        <v>94</v>
      </c>
      <c r="G410" s="3" t="s">
        <v>397</v>
      </c>
      <c r="H410" s="3" t="s">
        <v>125</v>
      </c>
      <c r="J410" s="3" t="s">
        <v>236</v>
      </c>
      <c r="O410" s="3" t="s">
        <v>146</v>
      </c>
      <c r="W410" s="3" t="s">
        <v>185</v>
      </c>
      <c r="X410" s="3" t="s">
        <v>193</v>
      </c>
      <c r="Y410" s="3" t="s">
        <v>197</v>
      </c>
    </row>
    <row r="411" spans="1:26">
      <c r="A411" s="3" t="str">
        <f ca="1">IF(OR('BA FA'!B9=0,'BA FA'!B9=""),"",'BA FA'!B9)</f>
        <v>BELTS NON-LEATHER</v>
      </c>
      <c r="B411" s="3" t="str">
        <f t="array" aca="1" ref="B411" ca="1">IF(A411="","",INDEX(result2,MAX(IF(A411=champRech2,COLUMN(champRech2)))-COLUMN(champRech2)+1))</f>
        <v>CEINTURES</v>
      </c>
      <c r="C411" s="3" t="s">
        <v>109</v>
      </c>
      <c r="D411" s="3" t="s">
        <v>95</v>
      </c>
      <c r="G411" s="3" t="s">
        <v>231</v>
      </c>
      <c r="H411" s="3" t="s">
        <v>126</v>
      </c>
      <c r="J411" s="3" t="s">
        <v>237</v>
      </c>
      <c r="O411" s="3" t="s">
        <v>147</v>
      </c>
      <c r="W411" s="3" t="s">
        <v>399</v>
      </c>
      <c r="X411" s="3" t="s">
        <v>247</v>
      </c>
      <c r="Y411" s="3" t="s">
        <v>72</v>
      </c>
    </row>
    <row r="412" spans="1:26">
      <c r="A412" s="3" t="str">
        <f ca="1">IF(OR('BA FA'!B10=0,'BA FA'!B10=""),"",'BA FA'!B10)</f>
        <v>BLAZER</v>
      </c>
      <c r="B412" s="3" t="str">
        <f t="array" aca="1" ref="B412" ca="1">IF(A412="","",INDEX(result2,MAX(IF(A412=champRech2,COLUMN(champRech2)))-COLUMN(champRech2)+1))</f>
        <v>VESTES</v>
      </c>
      <c r="C412" s="3" t="s">
        <v>111</v>
      </c>
      <c r="D412" s="3" t="s">
        <v>96</v>
      </c>
      <c r="G412" s="3" t="s">
        <v>121</v>
      </c>
      <c r="H412" s="3" t="s">
        <v>254</v>
      </c>
      <c r="J412" s="3" t="s">
        <v>238</v>
      </c>
      <c r="O412" s="3" t="s">
        <v>148</v>
      </c>
      <c r="X412" s="3" t="s">
        <v>194</v>
      </c>
      <c r="Y412" s="3" t="s">
        <v>198</v>
      </c>
    </row>
    <row r="413" spans="1:26">
      <c r="A413" s="3" t="str">
        <f ca="1">IF(OR('BA FA'!B11=0,'BA FA'!B11=""),"",'BA FA'!B11)</f>
        <v>BLAZERS KNITTED</v>
      </c>
      <c r="B413" s="3" t="str">
        <f t="array" aca="1" ref="B413" ca="1">IF(A413="","",INDEX(result2,MAX(IF(A413=champRech2,COLUMN(champRech2)))-COLUMN(champRech2)+1))</f>
        <v>VESTES</v>
      </c>
      <c r="C413" s="3" t="s">
        <v>112</v>
      </c>
      <c r="D413" s="3" t="s">
        <v>97</v>
      </c>
      <c r="G413" s="3" t="s">
        <v>99</v>
      </c>
      <c r="H413" s="3" t="s">
        <v>127</v>
      </c>
      <c r="J413" s="3" t="s">
        <v>239</v>
      </c>
      <c r="X413" s="3" t="s">
        <v>170</v>
      </c>
      <c r="Y413" s="3" t="s">
        <v>199</v>
      </c>
    </row>
    <row r="414" spans="1:26">
      <c r="A414" s="3" t="str">
        <f ca="1">IF(OR('BA FA'!B12=0,'BA FA'!B12=""),"",'BA FA'!B12)</f>
        <v>BLAZERS SUIT</v>
      </c>
      <c r="B414" s="3" t="str">
        <f t="array" aca="1" ref="B414" ca="1">IF(A414="","",INDEX(result2,MAX(IF(A414=champRech2,COLUMN(champRech2)))-COLUMN(champRech2)+1))</f>
        <v>VESTES COSTUMES</v>
      </c>
      <c r="C414" s="3" t="s">
        <v>548</v>
      </c>
      <c r="G414" s="3" t="s">
        <v>246</v>
      </c>
      <c r="J414" s="3" t="s">
        <v>248</v>
      </c>
      <c r="X414" s="3" t="s">
        <v>171</v>
      </c>
      <c r="Y414" s="3" t="s">
        <v>200</v>
      </c>
    </row>
    <row r="415" spans="1:26">
      <c r="A415" s="3" t="str">
        <f ca="1">IF(OR('BA FA'!B13=0,'BA FA'!B13=""),"",'BA FA'!B13)</f>
        <v>BLAZERS WOVEN</v>
      </c>
      <c r="B415" s="3" t="str">
        <f t="array" aca="1" ref="B415" ca="1">IF(A415="","",INDEX(result2,MAX(IF(A415=champRech2,COLUMN(champRech2)))-COLUMN(champRech2)+1))</f>
        <v>VESTES</v>
      </c>
      <c r="C415" s="3" t="s">
        <v>101</v>
      </c>
      <c r="G415" s="3" t="s">
        <v>249</v>
      </c>
      <c r="J415" s="3" t="s">
        <v>240</v>
      </c>
      <c r="X415" s="3" t="s">
        <v>172</v>
      </c>
      <c r="Y415" s="3" t="s">
        <v>201</v>
      </c>
    </row>
    <row r="416" spans="1:26">
      <c r="A416" s="3" t="str">
        <f ca="1">IF(OR('BA FA'!B14=0,'BA FA'!B14=""),"",'BA FA'!B14)</f>
        <v>BLOUSES</v>
      </c>
      <c r="B416" s="3" t="str">
        <f t="array" aca="1" ref="B416" ca="1">IF(A416="","",INDEX(result2,MAX(IF(A416=champRech2,COLUMN(champRech2)))-COLUMN(champRech2)+1))</f>
        <v>CHEMISES</v>
      </c>
      <c r="C416" s="3" t="s">
        <v>113</v>
      </c>
      <c r="G416" s="3" t="s">
        <v>202</v>
      </c>
      <c r="J416" s="3" t="s">
        <v>241</v>
      </c>
      <c r="X416" s="3" t="s">
        <v>173</v>
      </c>
      <c r="Y416" s="3" t="s">
        <v>205</v>
      </c>
    </row>
    <row r="417" spans="1:25">
      <c r="A417" s="3" t="str">
        <f ca="1">IF(OR('BA FA'!B15=0,'BA FA'!B15=""),"",'BA FA'!B15)</f>
        <v>BLOUSES DENIM</v>
      </c>
      <c r="B417" s="3" t="str">
        <f t="array" aca="1" ref="B417" ca="1">IF(A417="","",INDEX(result2,MAX(IF(A417=champRech2,COLUMN(champRech2)))-COLUMN(champRech2)+1))</f>
        <v>CHEMISES</v>
      </c>
      <c r="C417" s="3" t="s">
        <v>102</v>
      </c>
      <c r="G417" s="3" t="s">
        <v>203</v>
      </c>
      <c r="J417" s="3" t="s">
        <v>242</v>
      </c>
      <c r="X417" s="3" t="s">
        <v>174</v>
      </c>
      <c r="Y417" s="3" t="s">
        <v>207</v>
      </c>
    </row>
    <row r="418" spans="1:25">
      <c r="A418" s="3" t="str">
        <f ca="1">IF(OR('BA FA'!B16=0,'BA FA'!B16=""),"",'BA FA'!B16)</f>
        <v>BLOUSES WOVEN</v>
      </c>
      <c r="B418" s="3" t="str">
        <f t="array" aca="1" ref="B418" ca="1">IF(A418="","",INDEX(result2,MAX(IF(A418=champRech2,COLUMN(champRech2)))-COLUMN(champRech2)+1))</f>
        <v>CHEMISES</v>
      </c>
      <c r="C418" s="3" t="s">
        <v>103</v>
      </c>
      <c r="G418" s="3" t="s">
        <v>398</v>
      </c>
      <c r="J418" s="3" t="s">
        <v>130</v>
      </c>
      <c r="X418" s="3" t="s">
        <v>175</v>
      </c>
      <c r="Y418" s="3" t="s">
        <v>208</v>
      </c>
    </row>
    <row r="419" spans="1:25">
      <c r="A419" s="3" t="str">
        <f ca="1">IF(OR('BA FA'!B17=0,'BA FA'!B17=""),"",'BA FA'!B17)</f>
        <v>CASUAL SHOES OTHERS</v>
      </c>
      <c r="B419" s="3" t="str">
        <f t="array" aca="1" ref="B419" ca="1">IF(A419="","",INDEX(result2,MAX(IF(A419=champRech2,COLUMN(champRech2)))-COLUMN(champRech2)+1))</f>
        <v>CHAUSSURES</v>
      </c>
      <c r="C419" s="3" t="s">
        <v>114</v>
      </c>
      <c r="G419" s="3" t="s">
        <v>204</v>
      </c>
      <c r="X419" s="3" t="s">
        <v>176</v>
      </c>
      <c r="Y419" s="3" t="s">
        <v>250</v>
      </c>
    </row>
    <row r="420" spans="1:25">
      <c r="A420" s="3" t="str">
        <f ca="1">IF(OR('BA FA'!B18=0,'BA FA'!B18=""),"",'BA FA'!B18)</f>
        <v>BLOUSON</v>
      </c>
      <c r="B420" s="3" t="str">
        <f t="array" aca="1" ref="B420" ca="1">IF(A420="","",INDEX(result2,MAX(IF(A420=champRech2,COLUMN(champRech2)))-COLUMN(champRech2)+1))</f>
        <v>BLOUSONS</v>
      </c>
      <c r="C420" s="3" t="s">
        <v>104</v>
      </c>
      <c r="X420" s="3" t="s">
        <v>206</v>
      </c>
      <c r="Y420" s="3" t="s">
        <v>211</v>
      </c>
    </row>
    <row r="421" spans="1:25">
      <c r="A421" s="3" t="str">
        <f ca="1">IF(OR('BA FA'!B19=0,'BA FA'!B19=""),"",'BA FA'!B19)</f>
        <v>CASUAL SHOES TEXTILE</v>
      </c>
      <c r="B421" s="3" t="str">
        <f t="array" aca="1" ref="B421" ca="1">IF(A421="","",INDEX(result2,MAX(IF(A421=champRech2,COLUMN(champRech2)))-COLUMN(champRech2)+1))</f>
        <v>CHAUSSURES</v>
      </c>
      <c r="C421" s="3" t="s">
        <v>115</v>
      </c>
      <c r="X421" s="3" t="s">
        <v>209</v>
      </c>
      <c r="Y421" s="3" t="s">
        <v>212</v>
      </c>
    </row>
    <row r="422" spans="1:25">
      <c r="A422" s="3" t="str">
        <f ca="1">IF(OR('BA FA'!B20=0,'BA FA'!B20=""),"",'BA FA'!B20)</f>
        <v>BRIEF MINI</v>
      </c>
      <c r="B422" s="3" t="str">
        <f t="array" aca="1" ref="B422" ca="1">IF(A422="","",INDEX(result2,MAX(IF(A422=champRech2,COLUMN(champRech2)))-COLUMN(champRech2)+1))</f>
        <v>AUTRE</v>
      </c>
      <c r="C422" s="3" t="s">
        <v>549</v>
      </c>
      <c r="X422" s="3" t="s">
        <v>210</v>
      </c>
      <c r="Y422" s="3" t="s">
        <v>213</v>
      </c>
    </row>
    <row r="423" spans="1:25">
      <c r="A423" s="3" t="str">
        <f ca="1">IF(OR('BA FA'!B21=0,'BA FA'!B21=""),"",'BA FA'!B21)</f>
        <v>CHKCAD</v>
      </c>
      <c r="B423" s="3" t="str">
        <f t="array" aca="1" ref="B423" ca="1">IF(A423="","",INDEX(result2,MAX(IF(A423=champRech2,COLUMN(champRech2)))-COLUMN(champRech2)+1))</f>
        <v>AUTRE</v>
      </c>
      <c r="C423" s="3" t="s">
        <v>116</v>
      </c>
      <c r="Y423" s="3" t="s">
        <v>251</v>
      </c>
    </row>
    <row r="424" spans="1:25">
      <c r="A424" s="3" t="str">
        <f ca="1">IF(OR('BA FA'!B22=0,'BA FA'!B22=""),"",'BA FA'!B22)</f>
        <v>BRIEF STRING</v>
      </c>
      <c r="B424" s="3" t="str">
        <f t="array" aca="1" ref="B424" ca="1">IF(A424="","",INDEX(result2,MAX(IF(A424=champRech2,COLUMN(champRech2)))-COLUMN(champRech2)+1))</f>
        <v>AUTRE</v>
      </c>
      <c r="C424" s="3" t="s">
        <v>418</v>
      </c>
      <c r="Y424" s="3" t="s">
        <v>214</v>
      </c>
    </row>
    <row r="425" spans="1:25">
      <c r="A425" s="3" t="str">
        <f ca="1">IF(OR('BA FA'!B23=0,'BA FA'!B23=""),"",'BA FA'!B23)</f>
        <v>COATS</v>
      </c>
      <c r="B425" s="3" t="str">
        <f t="array" aca="1" ref="B425" ca="1">IF(A425="","",INDEX(result2,MAX(IF(A425=champRech2,COLUMN(champRech2)))-COLUMN(champRech2)+1))</f>
        <v>MANTEAUX</v>
      </c>
      <c r="C425" s="3" t="s">
        <v>553</v>
      </c>
      <c r="Y425" s="3" t="s">
        <v>215</v>
      </c>
    </row>
    <row r="426" spans="1:25">
      <c r="A426" s="3" t="str">
        <f ca="1">IF(OR('BA FA'!B24=0,'BA FA'!B24=""),"",'BA FA'!B24)</f>
        <v>COATS WOVEN</v>
      </c>
      <c r="B426" s="3" t="str">
        <f t="array" aca="1" ref="B426" ca="1">IF(A426="","",INDEX(result2,MAX(IF(A426=champRech2,COLUMN(champRech2)))-COLUMN(champRech2)+1))</f>
        <v>MANTEAUX</v>
      </c>
      <c r="C426" s="3" t="s">
        <v>547</v>
      </c>
    </row>
    <row r="427" spans="1:25">
      <c r="A427" s="3" t="str">
        <f ca="1">IF(OR('BA FA'!B25=0,'BA FA'!B25=""),"",'BA FA'!B25)</f>
        <v>DENIM PANTS</v>
      </c>
      <c r="B427" s="3" t="str">
        <f t="array" aca="1" ref="B427" ca="1">IF(A427="","",INDEX(result2,MAX(IF(A427=champRech2,COLUMN(champRech2)))-COLUMN(champRech2)+1))</f>
        <v>JEANS</v>
      </c>
    </row>
    <row r="428" spans="1:25">
      <c r="A428" s="3" t="str">
        <f ca="1">IF(OR('BA FA'!B26=0,'BA FA'!B26=""),"",'BA FA'!B26)</f>
        <v>CHAUSSETTE</v>
      </c>
      <c r="B428" s="3" t="str">
        <f t="array" aca="1" ref="B428" ca="1">IF(A428="","",INDEX(result2,MAX(IF(A428=champRech2,COLUMN(champRech2)))-COLUMN(champRech2)+1))</f>
        <v>ACCESSOIRES AUTRES</v>
      </c>
    </row>
    <row r="429" spans="1:25">
      <c r="A429" s="3" t="str">
        <f ca="1">IF(OR('BA FA'!B27=0,'BA FA'!B27=""),"",'BA FA'!B27)</f>
        <v>DRESSES</v>
      </c>
      <c r="B429" s="3" t="str">
        <f t="array" aca="1" ref="B429" ca="1">IF(A429="","",INDEX(result2,MAX(IF(A429=champRech2,COLUMN(champRech2)))-COLUMN(champRech2)+1))</f>
        <v>ROBES</v>
      </c>
    </row>
    <row r="430" spans="1:25">
      <c r="A430" s="3" t="str">
        <f ca="1">IF(OR('BA FA'!B28=0,'BA FA'!B28=""),"",'BA FA'!B28)</f>
        <v>CHEMISE</v>
      </c>
      <c r="B430" s="3" t="str">
        <f t="array" aca="1" ref="B430" ca="1">IF(A430="","",INDEX(result2,MAX(IF(A430=champRech2,COLUMN(champRech2)))-COLUMN(champRech2)+1))</f>
        <v>CHEMISES</v>
      </c>
    </row>
    <row r="431" spans="1:25">
      <c r="A431" s="3" t="str">
        <f ca="1">IF(OR('BA FA'!B29=0,'BA FA'!B29=""),"",'BA FA'!B29)</f>
        <v>DRESSES DENIM</v>
      </c>
      <c r="B431" s="3" t="str">
        <f t="array" aca="1" ref="B431" ca="1">IF(A431="","",INDEX(result2,MAX(IF(A431=champRech2,COLUMN(champRech2)))-COLUMN(champRech2)+1))</f>
        <v>ROBES</v>
      </c>
    </row>
    <row r="432" spans="1:25">
      <c r="A432" s="3" t="str">
        <f ca="1">IF(OR('BA FA'!B30=0,'BA FA'!B30=""),"",'BA FA'!B30)</f>
        <v>CHEMISETTE COLLECTION</v>
      </c>
      <c r="B432" s="3" t="str">
        <f t="array" aca="1" ref="B432" ca="1">IF(A432="","",INDEX(result2,MAX(IF(A432=champRech2,COLUMN(champRech2)))-COLUMN(champRech2)+1))</f>
        <v>CHEMISETTES</v>
      </c>
    </row>
    <row r="433" spans="1:2">
      <c r="A433" s="3" t="str">
        <f ca="1">IF(OR('BA FA'!B31=0,'BA FA'!B31=""),"",'BA FA'!B31)</f>
        <v>DRESSES FLAT KNITTED</v>
      </c>
      <c r="B433" s="3" t="str">
        <f t="array" aca="1" ref="B433" ca="1">IF(A433="","",INDEX(result2,MAX(IF(A433=champRech2,COLUMN(champRech2)))-COLUMN(champRech2)+1))</f>
        <v>ROBES</v>
      </c>
    </row>
    <row r="434" spans="1:2">
      <c r="A434" s="3" t="str">
        <f ca="1">IF(OR('BA FA'!B32=0,'BA FA'!B32=""),"",'BA FA'!B32)</f>
        <v>DRESSES KNITTED</v>
      </c>
      <c r="B434" s="3" t="str">
        <f t="array" aca="1" ref="B434" ca="1">IF(A434="","",INDEX(result2,MAX(IF(A434=champRech2,COLUMN(champRech2)))-COLUMN(champRech2)+1))</f>
        <v>ROBES</v>
      </c>
    </row>
    <row r="435" spans="1:2">
      <c r="A435" s="3" t="str">
        <f ca="1">IF(OR('BA FA'!B33=0,'BA FA'!B33=""),"",'BA FA'!B33)</f>
        <v>COLLLANTS</v>
      </c>
      <c r="B435" s="3" t="str">
        <f t="array" aca="1" ref="B435" ca="1">IF(A435="","",INDEX(result2,MAX(IF(A435=champRech2,COLUMN(champRech2)))-COLUMN(champRech2)+1))</f>
        <v>ACCESSOIRES AUTRES</v>
      </c>
    </row>
    <row r="436" spans="1:2">
      <c r="A436" s="3" t="str">
        <f ca="1">IF(OR('BA FA'!B34=0,'BA FA'!B34=""),"",'BA FA'!B34)</f>
        <v>CHO7</v>
      </c>
      <c r="B436" s="3" t="str">
        <f t="array" aca="1" ref="B436" ca="1">IF(A436="","",INDEX(result2,MAX(IF(A436=champRech2,COLUMN(champRech2)))-COLUMN(champRech2)+1))</f>
        <v>ACCESSOIRES AUTRES</v>
      </c>
    </row>
    <row r="437" spans="1:2">
      <c r="A437" s="3" t="str">
        <f ca="1">IF(OR('BA FA'!B35=0,'BA FA'!B35=""),"",'BA FA'!B35)</f>
        <v>DRESSES LEATHER</v>
      </c>
      <c r="B437" s="3" t="str">
        <f t="array" aca="1" ref="B437" ca="1">IF(A437="","",INDEX(result2,MAX(IF(A437=champRech2,COLUMN(champRech2)))-COLUMN(champRech2)+1))</f>
        <v>ROBES</v>
      </c>
    </row>
    <row r="438" spans="1:2">
      <c r="A438" s="3" t="str">
        <f ca="1">IF(OR('BA FA'!B36=0,'BA FA'!B36=""),"",'BA FA'!B36)</f>
        <v>COSMETIC</v>
      </c>
      <c r="B438" s="3" t="str">
        <f t="array" aca="1" ref="B438" ca="1">IF(A438="","",INDEX(result2,MAX(IF(A438=champRech2,COLUMN(champRech2)))-COLUMN(champRech2)+1))</f>
        <v>ACCESSOIRES AUTRES</v>
      </c>
    </row>
    <row r="439" spans="1:2">
      <c r="A439" s="3" t="str">
        <f ca="1">IF(OR('BA FA'!B37=0,'BA FA'!B37=""),"",'BA FA'!B37)</f>
        <v>DRESSES LIGHT WOVEN</v>
      </c>
      <c r="B439" s="3" t="str">
        <f t="array" aca="1" ref="B439" ca="1">IF(A439="","",INDEX(result2,MAX(IF(A439=champRech2,COLUMN(champRech2)))-COLUMN(champRech2)+1))</f>
        <v>ROBES</v>
      </c>
    </row>
    <row r="440" spans="1:2">
      <c r="A440" s="3" t="str">
        <f ca="1">IF(OR('BA FA'!B38=0,'BA FA'!B38=""),"",'BA FA'!B38)</f>
        <v>DENIM BLOUSES</v>
      </c>
      <c r="B440" s="3" t="str">
        <f t="array" aca="1" ref="B440" ca="1">IF(A440="","",INDEX(result2,MAX(IF(A440=champRech2,COLUMN(champRech2)))-COLUMN(champRech2)+1))</f>
        <v>CHEMISES</v>
      </c>
    </row>
    <row r="441" spans="1:2">
      <c r="A441" s="3" t="str">
        <f ca="1">IF(OR('BA FA'!B39=0,'BA FA'!B39=""),"",'BA FA'!B39)</f>
        <v>DRESSES SUIT</v>
      </c>
      <c r="B441" s="3" t="str">
        <f t="array" aca="1" ref="B441" ca="1">IF(A441="","",INDEX(result2,MAX(IF(A441=champRech2,COLUMN(champRech2)))-COLUMN(champRech2)+1))</f>
        <v>ROBES</v>
      </c>
    </row>
    <row r="442" spans="1:2">
      <c r="A442" s="3" t="str">
        <f ca="1">IF(OR('BA FA'!B40=0,'BA FA'!B40=""),"",'BA FA'!B40)</f>
        <v>DENIM JACKETS</v>
      </c>
      <c r="B442" s="3" t="str">
        <f t="array" aca="1" ref="B442" ca="1">IF(A442="","",INDEX(result2,MAX(IF(A442=champRech2,COLUMN(champRech2)))-COLUMN(champRech2)+1))</f>
        <v>BLOUSONS</v>
      </c>
    </row>
    <row r="443" spans="1:2">
      <c r="A443" s="3" t="str">
        <f ca="1">IF(OR('BA FA'!B41=0,'BA FA'!B41=""),"",'BA FA'!B41)</f>
        <v>COLLANT</v>
      </c>
      <c r="B443" s="3" t="str">
        <f t="array" aca="1" ref="B443" ca="1">IF(A443="","",INDEX(result2,MAX(IF(A443=champRech2,COLUMN(champRech2)))-COLUMN(champRech2)+1))</f>
        <v>ACCESSOIRES AUTRES</v>
      </c>
    </row>
    <row r="444" spans="1:2">
      <c r="A444" s="3" t="str">
        <f ca="1">IF(OR('BA FA'!B42=0,'BA FA'!B42=""),"",'BA FA'!B42)</f>
        <v>DRESSES WOVEN</v>
      </c>
      <c r="B444" s="3" t="str">
        <f t="array" aca="1" ref="B444" ca="1">IF(A444="","",INDEX(result2,MAX(IF(A444=champRech2,COLUMN(champRech2)))-COLUMN(champRech2)+1))</f>
        <v>ROBES</v>
      </c>
    </row>
    <row r="445" spans="1:2">
      <c r="A445" s="3" t="str">
        <f ca="1">IF(OR('BA FA'!B43=0,'BA FA'!B43=""),"",'BA FA'!B43)</f>
        <v>DENIM JACKETS NOOS</v>
      </c>
      <c r="B445" s="3" t="str">
        <f t="array" aca="1" ref="B445" ca="1">IF(A445="","",INDEX(result2,MAX(IF(A445=champRech2,COLUMN(champRech2)))-COLUMN(champRech2)+1))</f>
        <v>BLOUSONS</v>
      </c>
    </row>
    <row r="446" spans="1:2">
      <c r="A446" s="3" t="str">
        <f ca="1">IF(OR('BA FA'!B44=0,'BA FA'!B44=""),"",'BA FA'!B44)</f>
        <v>E05</v>
      </c>
      <c r="B446" s="3" t="str">
        <f t="array" aca="1" ref="B446" ca="1">IF(A446="","",INDEX(result2,MAX(IF(A446=champRech2,COLUMN(champRech2)))-COLUMN(champRech2)+1))</f>
        <v>AUTRE</v>
      </c>
    </row>
    <row r="447" spans="1:2">
      <c r="A447" s="3" t="str">
        <f ca="1">IF(OR('BA FA'!B45=0,'BA FA'!B45=""),"",'BA FA'!B45)</f>
        <v>CRAVATTE</v>
      </c>
      <c r="B447" s="3" t="str">
        <f t="array" aca="1" ref="B447" ca="1">IF(A447="","",INDEX(result2,MAX(IF(A447=champRech2,COLUMN(champRech2)))-COLUMN(champRech2)+1))</f>
        <v>ACCESSOIRES AUTRES</v>
      </c>
    </row>
    <row r="448" spans="1:2">
      <c r="A448" s="3" t="str">
        <f ca="1">IF(OR('BA FA'!B46=0,'BA FA'!B46=""),"",'BA FA'!B46)</f>
        <v>EXTRA ACCESSORIES</v>
      </c>
      <c r="B448" s="3" t="str">
        <f t="array" aca="1" ref="B448" ca="1">IF(A448="","",INDEX(result2,MAX(IF(A448=champRech2,COLUMN(champRech2)))-COLUMN(champRech2)+1))</f>
        <v>ACCESSOIRES AUTRES</v>
      </c>
    </row>
    <row r="449" spans="1:27">
      <c r="A449" s="3" t="str">
        <f ca="1">IF(OR('BA FA'!B47=0,'BA FA'!B47=""),"",'BA FA'!B47)</f>
        <v>DENIM PANTS NOOS</v>
      </c>
      <c r="B449" s="3" t="str">
        <f t="array" aca="1" ref="B449" ca="1">IF(A449="","",INDEX(result2,MAX(IF(A449=champRech2,COLUMN(champRech2)))-COLUMN(champRech2)+1))</f>
        <v>JEANS</v>
      </c>
    </row>
    <row r="450" spans="1:27">
      <c r="A450" s="3" t="str">
        <f ca="1">IF(OR('BA FA'!B48=0,'BA FA'!B48=""),"",'BA FA'!B48)</f>
        <v>DENIM</v>
      </c>
      <c r="B450" s="3" t="str">
        <f t="array" aca="1" ref="B450" ca="1">IF(A450="","",INDEX(result2,MAX(IF(A450=champRech2,COLUMN(champRech2)))-COLUMN(champRech2)+1))</f>
        <v>JEANS</v>
      </c>
    </row>
    <row r="451" spans="1:27">
      <c r="A451" s="3" t="str">
        <f ca="1">IF(OR('BA FA'!B49=0,'BA FA'!B49=""),"",'BA FA'!B49)</f>
        <v>FORMAL SHOES LEATHER</v>
      </c>
      <c r="B451" s="3" t="str">
        <f t="array" aca="1" ref="B451" ca="1">IF(A451="","",INDEX(result2,MAX(IF(A451=champRech2,COLUMN(champRech2)))-COLUMN(champRech2)+1))</f>
        <v>CHAUSSURES</v>
      </c>
    </row>
    <row r="452" spans="1:27">
      <c r="A452" s="3" t="str">
        <f ca="1">IF(OR('BA FA'!B50=0,'BA FA'!B50=""),"",'BA FA'!B50)</f>
        <v>DENIM SHORTS</v>
      </c>
      <c r="B452" s="3" t="str">
        <f t="array" aca="1" ref="B452" ca="1">IF(A452="","",INDEX(result2,MAX(IF(A452=champRech2,COLUMN(champRech2)))-COLUMN(champRech2)+1))</f>
        <v>SHORTS</v>
      </c>
      <c r="C452" s="3">
        <f ca="1">COUNTA(A404:A600)-COUNTBLANK(A404:A600)</f>
        <v>159</v>
      </c>
      <c r="D452" s="3">
        <f>COUNTA(D404:D450)</f>
        <v>10</v>
      </c>
      <c r="E452" s="3">
        <f t="shared" ref="E452:Z452" si="3">COUNTA(E404:E450)</f>
        <v>6</v>
      </c>
      <c r="F452" s="3">
        <f t="shared" si="3"/>
        <v>5</v>
      </c>
      <c r="G452" s="3">
        <f t="shared" si="3"/>
        <v>16</v>
      </c>
      <c r="H452" s="3">
        <f t="shared" si="3"/>
        <v>10</v>
      </c>
      <c r="I452" s="3">
        <f t="shared" si="3"/>
        <v>6</v>
      </c>
      <c r="J452" s="3">
        <f t="shared" si="3"/>
        <v>15</v>
      </c>
      <c r="K452" s="3">
        <f t="shared" si="3"/>
        <v>4</v>
      </c>
      <c r="L452" s="3">
        <f t="shared" si="3"/>
        <v>2</v>
      </c>
      <c r="M452" s="3">
        <f t="shared" si="3"/>
        <v>3</v>
      </c>
      <c r="N452" s="3">
        <f t="shared" si="3"/>
        <v>2</v>
      </c>
      <c r="O452" s="3">
        <f t="shared" si="3"/>
        <v>9</v>
      </c>
      <c r="P452" s="3">
        <f t="shared" si="3"/>
        <v>1</v>
      </c>
      <c r="Q452" s="3">
        <f t="shared" si="3"/>
        <v>5</v>
      </c>
      <c r="R452" s="3">
        <f t="shared" si="3"/>
        <v>2</v>
      </c>
      <c r="S452" s="3">
        <f t="shared" si="3"/>
        <v>2</v>
      </c>
      <c r="T452" s="3">
        <f t="shared" si="3"/>
        <v>3</v>
      </c>
      <c r="U452" s="3">
        <f t="shared" si="3"/>
        <v>3</v>
      </c>
      <c r="V452" s="3">
        <f t="shared" si="3"/>
        <v>3</v>
      </c>
      <c r="W452" s="3">
        <f t="shared" si="3"/>
        <v>8</v>
      </c>
      <c r="X452" s="3">
        <f t="shared" si="3"/>
        <v>19</v>
      </c>
      <c r="Y452" s="3">
        <f t="shared" si="3"/>
        <v>22</v>
      </c>
      <c r="Z452" s="3">
        <f t="shared" si="3"/>
        <v>3</v>
      </c>
      <c r="AA452" s="3">
        <f>SUM(D452:Z452)</f>
        <v>159</v>
      </c>
    </row>
    <row r="453" spans="1:27">
      <c r="A453" s="3" t="str">
        <f ca="1">IF(OR('BA FA'!B51=0,'BA FA'!B51=""),"",'BA FA'!B51)</f>
        <v>FORMAL SHOES OTHERS</v>
      </c>
      <c r="B453" s="3" t="str">
        <f t="array" aca="1" ref="B453" ca="1">IF(A453="","",INDEX(result2,MAX(IF(A453=champRech2,COLUMN(champRech2)))-COLUMN(champRech2)+1))</f>
        <v>CHAUSSURES</v>
      </c>
      <c r="C453" s="3">
        <f>AA452</f>
        <v>159</v>
      </c>
      <c r="D453" s="3">
        <f ca="1">COUNTIF($B$404:$B$600,D403)</f>
        <v>10</v>
      </c>
      <c r="E453" s="3">
        <f t="shared" ref="E453:Z453" ca="1" si="4">COUNTIF($B$404:$B$600,E403)</f>
        <v>6</v>
      </c>
      <c r="F453" s="3">
        <f t="shared" ca="1" si="4"/>
        <v>5</v>
      </c>
      <c r="G453" s="3">
        <f t="shared" ca="1" si="4"/>
        <v>16</v>
      </c>
      <c r="H453" s="3">
        <f t="shared" ca="1" si="4"/>
        <v>10</v>
      </c>
      <c r="I453" s="3">
        <f t="shared" ca="1" si="4"/>
        <v>6</v>
      </c>
      <c r="J453" s="3">
        <f t="shared" ca="1" si="4"/>
        <v>15</v>
      </c>
      <c r="K453" s="3">
        <f t="shared" ca="1" si="4"/>
        <v>4</v>
      </c>
      <c r="L453" s="3">
        <f t="shared" ca="1" si="4"/>
        <v>2</v>
      </c>
      <c r="M453" s="3">
        <f t="shared" ca="1" si="4"/>
        <v>3</v>
      </c>
      <c r="N453" s="3">
        <f t="shared" ca="1" si="4"/>
        <v>2</v>
      </c>
      <c r="O453" s="3">
        <f t="shared" ca="1" si="4"/>
        <v>9</v>
      </c>
      <c r="P453" s="3">
        <f t="shared" ca="1" si="4"/>
        <v>1</v>
      </c>
      <c r="Q453" s="3">
        <f t="shared" ca="1" si="4"/>
        <v>5</v>
      </c>
      <c r="R453" s="3">
        <f t="shared" ca="1" si="4"/>
        <v>2</v>
      </c>
      <c r="S453" s="3">
        <f t="shared" ca="1" si="4"/>
        <v>2</v>
      </c>
      <c r="T453" s="3">
        <f t="shared" ca="1" si="4"/>
        <v>3</v>
      </c>
      <c r="U453" s="3">
        <f t="shared" ca="1" si="4"/>
        <v>3</v>
      </c>
      <c r="V453" s="3">
        <f t="shared" ca="1" si="4"/>
        <v>3</v>
      </c>
      <c r="W453" s="3">
        <f t="shared" ca="1" si="4"/>
        <v>8</v>
      </c>
      <c r="X453" s="3">
        <f t="shared" ca="1" si="4"/>
        <v>19</v>
      </c>
      <c r="Y453" s="3">
        <f t="shared" ca="1" si="4"/>
        <v>22</v>
      </c>
      <c r="Z453" s="3">
        <f t="shared" ca="1" si="4"/>
        <v>3</v>
      </c>
      <c r="AA453" s="3">
        <f ca="1">SUM(D453:Z453)</f>
        <v>159</v>
      </c>
    </row>
    <row r="454" spans="1:27">
      <c r="A454" s="3" t="str">
        <f ca="1">IF(OR('BA FA'!B52=0,'BA FA'!B52=""),"",'BA FA'!B52)</f>
        <v>DENIM SKIRTS</v>
      </c>
      <c r="B454" s="3" t="str">
        <f t="array" aca="1" ref="B454" ca="1">IF(A454="","",INDEX(result2,MAX(IF(A454=champRech2,COLUMN(champRech2)))-COLUMN(champRech2)+1))</f>
        <v>JUPES</v>
      </c>
      <c r="C454" s="2" t="b">
        <f ca="1">C452=C453</f>
        <v>1</v>
      </c>
      <c r="D454" s="2" t="b">
        <f t="shared" ref="D454:AA454" ca="1" si="5">D452=D453</f>
        <v>1</v>
      </c>
      <c r="E454" s="2" t="b">
        <f t="shared" ca="1" si="5"/>
        <v>1</v>
      </c>
      <c r="F454" s="2" t="b">
        <f t="shared" ca="1" si="5"/>
        <v>1</v>
      </c>
      <c r="G454" s="2" t="b">
        <f t="shared" ca="1" si="5"/>
        <v>1</v>
      </c>
      <c r="H454" s="2" t="b">
        <f t="shared" ca="1" si="5"/>
        <v>1</v>
      </c>
      <c r="I454" s="2" t="b">
        <f t="shared" ca="1" si="5"/>
        <v>1</v>
      </c>
      <c r="J454" s="2" t="b">
        <f t="shared" ca="1" si="5"/>
        <v>1</v>
      </c>
      <c r="K454" s="2" t="b">
        <f t="shared" ca="1" si="5"/>
        <v>1</v>
      </c>
      <c r="L454" s="2" t="b">
        <f t="shared" ca="1" si="5"/>
        <v>1</v>
      </c>
      <c r="M454" s="2" t="b">
        <f t="shared" ca="1" si="5"/>
        <v>1</v>
      </c>
      <c r="N454" s="2" t="b">
        <f t="shared" ca="1" si="5"/>
        <v>1</v>
      </c>
      <c r="O454" s="2" t="b">
        <f t="shared" ca="1" si="5"/>
        <v>1</v>
      </c>
      <c r="P454" s="2" t="b">
        <f t="shared" ca="1" si="5"/>
        <v>1</v>
      </c>
      <c r="Q454" s="2" t="b">
        <f t="shared" ca="1" si="5"/>
        <v>1</v>
      </c>
      <c r="R454" s="2" t="b">
        <f t="shared" ca="1" si="5"/>
        <v>1</v>
      </c>
      <c r="S454" s="2" t="b">
        <f t="shared" ca="1" si="5"/>
        <v>1</v>
      </c>
      <c r="T454" s="2" t="b">
        <f t="shared" ca="1" si="5"/>
        <v>1</v>
      </c>
      <c r="U454" s="2" t="b">
        <f t="shared" ca="1" si="5"/>
        <v>1</v>
      </c>
      <c r="V454" s="2" t="b">
        <f t="shared" ca="1" si="5"/>
        <v>1</v>
      </c>
      <c r="W454" s="2" t="b">
        <f t="shared" ca="1" si="5"/>
        <v>1</v>
      </c>
      <c r="X454" s="2" t="b">
        <f t="shared" ca="1" si="5"/>
        <v>1</v>
      </c>
      <c r="Y454" s="2" t="b">
        <f t="shared" ca="1" si="5"/>
        <v>1</v>
      </c>
      <c r="Z454" s="2" t="b">
        <f t="shared" ca="1" si="5"/>
        <v>1</v>
      </c>
      <c r="AA454" s="2" t="b">
        <f t="shared" ca="1" si="5"/>
        <v>1</v>
      </c>
    </row>
    <row r="455" spans="1:27">
      <c r="A455" s="3" t="str">
        <f ca="1">IF(OR('BA FA'!B53=0,'BA FA'!B53=""),"",'BA FA'!B53)</f>
        <v>FORMAL SHOES TEXTILE</v>
      </c>
      <c r="B455" s="3" t="str">
        <f t="array" aca="1" ref="B455" ca="1">IF(A455="","",INDEX(result2,MAX(IF(A455=champRech2,COLUMN(champRech2)))-COLUMN(champRech2)+1))</f>
        <v>CHAUSSURES</v>
      </c>
    </row>
    <row r="456" spans="1:27">
      <c r="A456" s="3" t="str">
        <f ca="1">IF(OR('BA FA'!B54=0,'BA FA'!B54=""),"",'BA FA'!B54)</f>
        <v>FUNCTIONAL COATS</v>
      </c>
      <c r="B456" s="3" t="str">
        <f t="array" aca="1" ref="B456" ca="1">IF(A456="","",INDEX(result2,MAX(IF(A456=champRech2,COLUMN(champRech2)))-COLUMN(champRech2)+1))</f>
        <v>MANTEAUX</v>
      </c>
    </row>
    <row r="457" spans="1:27">
      <c r="A457" s="3" t="str">
        <f ca="1">IF(OR('BA FA'!B55=0,'BA FA'!B55=""),"",'BA FA'!B55)</f>
        <v>GLOVES LEATHER</v>
      </c>
      <c r="B457" s="3" t="str">
        <f t="array" aca="1" ref="B457" ca="1">IF(A457="","",INDEX(result2,MAX(IF(A457=champRech2,COLUMN(champRech2)))-COLUMN(champRech2)+1))</f>
        <v>ACCESSOIRES AUTRES</v>
      </c>
    </row>
    <row r="458" spans="1:27">
      <c r="A458" s="3" t="str">
        <f ca="1">IF(OR('BA FA'!B56=0,'BA FA'!B56=""),"",'BA FA'!B56)</f>
        <v>GLOVES NON-LEATHER</v>
      </c>
      <c r="B458" s="3" t="str">
        <f t="array" aca="1" ref="B458" ca="1">IF(A458="","",INDEX(result2,MAX(IF(A458=champRech2,COLUMN(champRech2)))-COLUMN(champRech2)+1))</f>
        <v>ACCESSOIRES AUTRES</v>
      </c>
    </row>
    <row r="459" spans="1:27">
      <c r="A459" s="3" t="str">
        <f ca="1">IF(OR('BA FA'!B57=0,'BA FA'!B57=""),"",'BA FA'!B57)</f>
        <v>HATS/CAPS</v>
      </c>
      <c r="B459" s="3" t="str">
        <f t="array" aca="1" ref="B459" ca="1">IF(A459="","",INDEX(result2,MAX(IF(A459=champRech2,COLUMN(champRech2)))-COLUMN(champRech2)+1))</f>
        <v>ACCESSOIRES AUTRES</v>
      </c>
    </row>
    <row r="460" spans="1:27">
      <c r="A460" s="3" t="str">
        <f ca="1">IF(OR('BA FA'!B58=0,'BA FA'!B58=""),"",'BA FA'!B58)</f>
        <v>INDOOR JACKETS</v>
      </c>
      <c r="B460" s="3" t="str">
        <f t="array" aca="1" ref="B460" ca="1">IF(A460="","",INDEX(result2,MAX(IF(A460=champRech2,COLUMN(champRech2)))-COLUMN(champRech2)+1))</f>
        <v>BLOUSONS</v>
      </c>
    </row>
    <row r="461" spans="1:27">
      <c r="A461" s="3" t="str">
        <f ca="1">IF(OR('BA FA'!B59=0,'BA FA'!B59=""),"",'BA FA'!B59)</f>
        <v>JACKETS INDOOR DENIM</v>
      </c>
      <c r="B461" s="3" t="str">
        <f t="array" aca="1" ref="B461" ca="1">IF(A461="","",INDEX(result2,MAX(IF(A461=champRech2,COLUMN(champRech2)))-COLUMN(champRech2)+1))</f>
        <v>BLOUSONS</v>
      </c>
    </row>
    <row r="462" spans="1:27">
      <c r="A462" s="3" t="str">
        <f ca="1">IF(OR('BA FA'!B60=0,'BA FA'!B60=""),"",'BA FA'!B60)</f>
        <v>JACKETS INDOOR KNITTED</v>
      </c>
      <c r="B462" s="3" t="str">
        <f t="array" aca="1" ref="B462" ca="1">IF(A462="","",INDEX(result2,MAX(IF(A462=champRech2,COLUMN(champRech2)))-COLUMN(champRech2)+1))</f>
        <v>BLOUSONS</v>
      </c>
    </row>
    <row r="463" spans="1:27">
      <c r="A463" s="3" t="str">
        <f ca="1">IF(OR('BA FA'!B61=0,'BA FA'!B61=""),"",'BA FA'!B61)</f>
        <v>JACKETS INDOOR LEATHER</v>
      </c>
      <c r="B463" s="3" t="str">
        <f t="array" aca="1" ref="B463" ca="1">IF(A463="","",INDEX(result2,MAX(IF(A463=champRech2,COLUMN(champRech2)))-COLUMN(champRech2)+1))</f>
        <v>BLOUSONS</v>
      </c>
    </row>
    <row r="464" spans="1:27">
      <c r="A464" s="3" t="str">
        <f ca="1">IF(OR('BA FA'!B62=0,'BA FA'!B62=""),"",'BA FA'!B62)</f>
        <v>JACKETS INDOOR WOVEN</v>
      </c>
      <c r="B464" s="3" t="str">
        <f t="array" aca="1" ref="B464" ca="1">IF(A464="","",INDEX(result2,MAX(IF(A464=champRech2,COLUMN(champRech2)))-COLUMN(champRech2)+1))</f>
        <v>BLOUSONS</v>
      </c>
    </row>
    <row r="465" spans="1:2">
      <c r="A465" s="3" t="str">
        <f ca="1">IF(OR('BA FA'!B63=0,'BA FA'!B63=""),"",'BA FA'!B63)</f>
        <v>EXTRA LEATHER ACCESSORIES</v>
      </c>
      <c r="B465" s="3" t="str">
        <f t="array" aca="1" ref="B465" ca="1">IF(A465="","",INDEX(result2,MAX(IF(A465=champRech2,COLUMN(champRech2)))-COLUMN(champRech2)+1))</f>
        <v>ACCESSOIRES AUTRES</v>
      </c>
    </row>
    <row r="466" spans="1:2">
      <c r="A466" s="3" t="str">
        <f ca="1">IF(OR('BA FA'!B64=0,'BA FA'!B64=""),"",'BA FA'!B64)</f>
        <v>JACKETS OUTDOOR DENIM</v>
      </c>
      <c r="B466" s="3" t="str">
        <f t="array" aca="1" ref="B466" ca="1">IF(A466="","",INDEX(result2,MAX(IF(A466=champRech2,COLUMN(champRech2)))-COLUMN(champRech2)+1))</f>
        <v>BLOUSONS</v>
      </c>
    </row>
    <row r="467" spans="1:2">
      <c r="A467" s="3" t="str">
        <f ca="1">IF(OR('BA FA'!B65=0,'BA FA'!B65=""),"",'BA FA'!B65)</f>
        <v>F1O</v>
      </c>
      <c r="B467" s="3" t="str">
        <f t="array" aca="1" ref="B467" ca="1">IF(A467="","",INDEX(result2,MAX(IF(A467=champRech2,COLUMN(champRech2)))-COLUMN(champRech2)+1))</f>
        <v>AUTRE</v>
      </c>
    </row>
    <row r="468" spans="1:2">
      <c r="A468" s="3" t="str">
        <f ca="1">IF(OR('BA FA'!B66=0,'BA FA'!B66=""),"",'BA FA'!B66)</f>
        <v>JACKETS OUTDOOR LEATHER</v>
      </c>
      <c r="B468" s="3" t="str">
        <f t="array" aca="1" ref="B468" ca="1">IF(A468="","",INDEX(result2,MAX(IF(A468=champRech2,COLUMN(champRech2)))-COLUMN(champRech2)+1))</f>
        <v>BLOUSONS</v>
      </c>
    </row>
    <row r="469" spans="1:2">
      <c r="A469" s="3" t="str">
        <f ca="1">IF(OR('BA FA'!B67=0,'BA FA'!B67=""),"",'BA FA'!B67)</f>
        <v>JACKETS OUTDOOR WOVEN</v>
      </c>
      <c r="B469" s="3" t="str">
        <f t="array" aca="1" ref="B469" ca="1">IF(A469="","",INDEX(result2,MAX(IF(A469=champRech2,COLUMN(champRech2)))-COLUMN(champRech2)+1))</f>
        <v>BLOUSONS</v>
      </c>
    </row>
    <row r="470" spans="1:2">
      <c r="A470" s="3" t="str">
        <f ca="1">IF(OR('BA FA'!B68=0,'BA FA'!B68=""),"",'BA FA'!B68)</f>
        <v>JEAN</v>
      </c>
      <c r="B470" s="3" t="str">
        <f t="array" aca="1" ref="B470" ca="1">IF(A470="","",INDEX(result2,MAX(IF(A470=champRech2,COLUMN(champRech2)))-COLUMN(champRech2)+1))</f>
        <v>JEANS</v>
      </c>
    </row>
    <row r="471" spans="1:2">
      <c r="A471" s="3" t="str">
        <f ca="1">IF(OR('BA FA'!B69=0,'BA FA'!B69=""),"",'BA FA'!B69)</f>
        <v>KNITTED DRESSES</v>
      </c>
      <c r="B471" s="3" t="str">
        <f t="array" aca="1" ref="B471" ca="1">IF(A471="","",INDEX(result2,MAX(IF(A471=champRech2,COLUMN(champRech2)))-COLUMN(champRech2)+1))</f>
        <v>ROBES</v>
      </c>
    </row>
    <row r="472" spans="1:2">
      <c r="A472" s="3" t="str">
        <f ca="1">IF(OR('BA FA'!B70=0,'BA FA'!B70=""),"",'BA FA'!B70)</f>
        <v>N/C</v>
      </c>
      <c r="B472" s="3" t="str">
        <f t="array" aca="1" ref="B472" ca="1">IF(A472="","",INDEX(result2,MAX(IF(A472=champRech2,COLUMN(champRech2)))-COLUMN(champRech2)+1))</f>
        <v>AUTRE</v>
      </c>
    </row>
    <row r="473" spans="1:2">
      <c r="A473" s="3" t="str">
        <f ca="1">IF(OR('BA FA'!B71=0,'BA FA'!B71=""),"",'BA FA'!B71)</f>
        <v>FUNCTIONAL JACKETS (BIS 90CM)</v>
      </c>
      <c r="B473" s="3" t="str">
        <f t="array" aca="1" ref="B473" ca="1">IF(A473="","",INDEX(result2,MAX(IF(A473=champRech2,COLUMN(champRech2)))-COLUMN(champRech2)+1))</f>
        <v>BLOUSONS</v>
      </c>
    </row>
    <row r="474" spans="1:2">
      <c r="A474" s="3" t="str">
        <f ca="1">IF(OR('BA FA'!B72=0,'BA FA'!B72=""),"",'BA FA'!B72)</f>
        <v>OUTDOOR JACKETS</v>
      </c>
      <c r="B474" s="3" t="str">
        <f t="array" aca="1" ref="B474" ca="1">IF(A474="","",INDEX(result2,MAX(IF(A474=champRech2,COLUMN(champRech2)))-COLUMN(champRech2)+1))</f>
        <v>BLOUSONS</v>
      </c>
    </row>
    <row r="475" spans="1:2">
      <c r="A475" s="3" t="str">
        <f ca="1">IF(OR('BA FA'!B73=0,'BA FA'!B73=""),"",'BA FA'!B73)</f>
        <v>GLOVES</v>
      </c>
      <c r="B475" s="3" t="str">
        <f t="array" aca="1" ref="B475" ca="1">IF(A475="","",INDEX(result2,MAX(IF(A475=champRech2,COLUMN(champRech2)))-COLUMN(champRech2)+1))</f>
        <v>ACCESSOIRES AUTRES</v>
      </c>
    </row>
    <row r="476" spans="1:2">
      <c r="A476" s="3" t="str">
        <f ca="1">IF(OR('BA FA'!B74=0,'BA FA'!B74=""),"",'BA FA'!B74)</f>
        <v>OVERALLS DENIM</v>
      </c>
      <c r="B476" s="3" t="str">
        <f t="array" aca="1" ref="B476" ca="1">IF(A476="","",INDEX(result2,MAX(IF(A476=champRech2,COLUMN(champRech2)))-COLUMN(champRech2)+1))</f>
        <v>ROBES</v>
      </c>
    </row>
    <row r="477" spans="1:2">
      <c r="A477" s="3" t="str">
        <f ca="1">IF(OR('BA FA'!B75=0,'BA FA'!B75=""),"",'BA FA'!B75)</f>
        <v>OVERALLS KNITTED</v>
      </c>
      <c r="B477" s="3" t="str">
        <f t="array" aca="1" ref="B477" ca="1">IF(A477="","",INDEX(result2,MAX(IF(A477=champRech2,COLUMN(champRech2)))-COLUMN(champRech2)+1))</f>
        <v>ROBES</v>
      </c>
    </row>
    <row r="478" spans="1:2">
      <c r="A478" s="3" t="str">
        <f ca="1">IF(OR('BA FA'!B76=0,'BA FA'!B76=""),"",'BA FA'!B76)</f>
        <v>OVERALLS WOVEN</v>
      </c>
      <c r="B478" s="3" t="str">
        <f t="array" aca="1" ref="B478" ca="1">IF(A478="","",INDEX(result2,MAX(IF(A478=champRech2,COLUMN(champRech2)))-COLUMN(champRech2)+1))</f>
        <v>ROBES</v>
      </c>
    </row>
    <row r="479" spans="1:2">
      <c r="A479" s="3" t="str">
        <f ca="1">IF(OR('BA FA'!B77=0,'BA FA'!B77=""),"",'BA FA'!B77)</f>
        <v>HAIR ACCESSOIRES</v>
      </c>
      <c r="B479" s="3" t="str">
        <f t="array" aca="1" ref="B479" ca="1">IF(A479="","",INDEX(result2,MAX(IF(A479=champRech2,COLUMN(champRech2)))-COLUMN(champRech2)+1))</f>
        <v>ACCESSOIRES AUTRES</v>
      </c>
    </row>
    <row r="480" spans="1:2">
      <c r="A480" s="3" t="str">
        <f ca="1">IF(OR('BA FA'!B78=0,'BA FA'!B78=""),"",'BA FA'!B78)</f>
        <v>PANTS</v>
      </c>
      <c r="B480" s="3" t="str">
        <f t="array" aca="1" ref="B480" ca="1">IF(A480="","",INDEX(result2,MAX(IF(A480=champRech2,COLUMN(champRech2)))-COLUMN(champRech2)+1))</f>
        <v>PANTALONS</v>
      </c>
    </row>
    <row r="481" spans="1:2">
      <c r="A481" s="3" t="str">
        <f ca="1">IF(OR('BA FA'!B79=0,'BA FA'!B79=""),"",'BA FA'!B79)</f>
        <v>FOULARD</v>
      </c>
      <c r="B481" s="3" t="str">
        <f t="array" aca="1" ref="B481" ca="1">IF(A481="","",INDEX(result2,MAX(IF(A481=champRech2,COLUMN(champRech2)))-COLUMN(champRech2)+1))</f>
        <v>ECHARPES &amp; FOULARDS</v>
      </c>
    </row>
    <row r="482" spans="1:2">
      <c r="A482" s="3" t="str">
        <f ca="1">IF(OR('BA FA'!B80=0,'BA FA'!B80=""),"",'BA FA'!B80)</f>
        <v>PANTS DENIM</v>
      </c>
      <c r="B482" s="3" t="str">
        <f t="array" aca="1" ref="B482" ca="1">IF(A482="","",INDEX(result2,MAX(IF(A482=champRech2,COLUMN(champRech2)))-COLUMN(champRech2)+1))</f>
        <v>JEANS</v>
      </c>
    </row>
    <row r="483" spans="1:2">
      <c r="A483" s="3" t="str">
        <f ca="1">IF(OR('BA FA'!B81=0,'BA FA'!B81=""),"",'BA FA'!B81)</f>
        <v>PANTS KNITTED</v>
      </c>
      <c r="B483" s="3" t="str">
        <f t="array" aca="1" ref="B483" ca="1">IF(A483="","",INDEX(result2,MAX(IF(A483=champRech2,COLUMN(champRech2)))-COLUMN(champRech2)+1))</f>
        <v>PANTALONS</v>
      </c>
    </row>
    <row r="484" spans="1:2">
      <c r="A484" s="3" t="str">
        <f ca="1">IF(OR('BA FA'!B82=0,'BA FA'!B82=""),"",'BA FA'!B82)</f>
        <v>JACKETS</v>
      </c>
      <c r="B484" s="3" t="str">
        <f t="array" aca="1" ref="B484" ca="1">IF(A484="","",INDEX(result2,MAX(IF(A484=champRech2,COLUMN(champRech2)))-COLUMN(champRech2)+1))</f>
        <v>BLOUSONS</v>
      </c>
    </row>
    <row r="485" spans="1:2">
      <c r="A485" s="3" t="str">
        <f ca="1">IF(OR('BA FA'!B83=0,'BA FA'!B83=""),"",'BA FA'!B83)</f>
        <v>PANTS LEATHER</v>
      </c>
      <c r="B485" s="3" t="str">
        <f t="array" aca="1" ref="B485" ca="1">IF(A485="","",INDEX(result2,MAX(IF(A485=champRech2,COLUMN(champRech2)))-COLUMN(champRech2)+1))</f>
        <v>PANTALONS</v>
      </c>
    </row>
    <row r="486" spans="1:2">
      <c r="A486" s="3" t="str">
        <f ca="1">IF(OR('BA FA'!B84=0,'BA FA'!B84=""),"",'BA FA'!B84)</f>
        <v>PANTS SUIT</v>
      </c>
      <c r="B486" s="3" t="str">
        <f t="array" aca="1" ref="B486" ca="1">IF(A486="","",INDEX(result2,MAX(IF(A486=champRech2,COLUMN(champRech2)))-COLUMN(champRech2)+1))</f>
        <v>VESTES COSTUMES</v>
      </c>
    </row>
    <row r="487" spans="1:2">
      <c r="A487" s="3" t="str">
        <f ca="1">IF(OR('BA FA'!B85=0,'BA FA'!B85=""),"",'BA FA'!B85)</f>
        <v>PANTS WOVEN</v>
      </c>
      <c r="B487" s="3" t="str">
        <f t="array" aca="1" ref="B487" ca="1">IF(A487="","",INDEX(result2,MAX(IF(A487=champRech2,COLUMN(champRech2)))-COLUMN(champRech2)+1))</f>
        <v>PANTALONS</v>
      </c>
    </row>
    <row r="488" spans="1:2">
      <c r="A488" s="3" t="str">
        <f ca="1">IF(OR('BA FA'!B86=0,'BA FA'!B86=""),"",'BA FA'!B86)</f>
        <v>POLO SHIRTS</v>
      </c>
      <c r="B488" s="3" t="str">
        <f t="array" aca="1" ref="B488" ca="1">IF(A488="","",INDEX(result2,MAX(IF(A488=champRech2,COLUMN(champRech2)))-COLUMN(champRech2)+1))</f>
        <v>POLOS</v>
      </c>
    </row>
    <row r="489" spans="1:2">
      <c r="A489" s="3" t="str">
        <f ca="1">IF(OR('BA FA'!B87=0,'BA FA'!B87=""),"",'BA FA'!B87)</f>
        <v>ROBE</v>
      </c>
      <c r="B489" s="3" t="str">
        <f t="array" aca="1" ref="B489" ca="1">IF(A489="","",INDEX(result2,MAX(IF(A489=champRech2,COLUMN(champRech2)))-COLUMN(champRech2)+1))</f>
        <v>ROBES</v>
      </c>
    </row>
    <row r="490" spans="1:2">
      <c r="A490" s="3" t="str">
        <f ca="1">IF(OR('BA FA'!B88=0,'BA FA'!B88=""),"",'BA FA'!B88)</f>
        <v>SHAWLS / SCARVES</v>
      </c>
      <c r="B490" s="3" t="str">
        <f t="array" aca="1" ref="B490" ca="1">IF(A490="","",INDEX(result2,MAX(IF(A490=champRech2,COLUMN(champRech2)))-COLUMN(champRech2)+1))</f>
        <v>ECHARPES &amp; FOULARDS</v>
      </c>
    </row>
    <row r="491" spans="1:2">
      <c r="A491" s="3" t="str">
        <f ca="1">IF(OR('BA FA'!B89=0,'BA FA'!B89=""),"",'BA FA'!B89)</f>
        <v>SHAWLS/SCARVES</v>
      </c>
      <c r="B491" s="3" t="str">
        <f t="array" aca="1" ref="B491" ca="1">IF(A491="","",INDEX(result2,MAX(IF(A491=champRech2,COLUMN(champRech2)))-COLUMN(champRech2)+1))</f>
        <v>ECHARPES &amp; FOULARDS</v>
      </c>
    </row>
    <row r="492" spans="1:2">
      <c r="A492" s="3" t="str">
        <f ca="1">IF(OR('BA FA'!B90=0,'BA FA'!B90=""),"",'BA FA'!B90)</f>
        <v>SHIRTS</v>
      </c>
      <c r="B492" s="3" t="str">
        <f t="array" aca="1" ref="B492" ca="1">IF(A492="","",INDEX(result2,MAX(IF(A492=champRech2,COLUMN(champRech2)))-COLUMN(champRech2)+1))</f>
        <v>CHEMISES</v>
      </c>
    </row>
    <row r="493" spans="1:2">
      <c r="A493" s="3" t="str">
        <f ca="1">IF(OR('BA FA'!B91=0,'BA FA'!B91=""),"",'BA FA'!B91)</f>
        <v>JACKETS/COATS</v>
      </c>
      <c r="B493" s="3" t="str">
        <f t="array" aca="1" ref="B493" ca="1">IF(A493="","",INDEX(result2,MAX(IF(A493=champRech2,COLUMN(champRech2)))-COLUMN(champRech2)+1))</f>
        <v>BLOUSONS</v>
      </c>
    </row>
    <row r="494" spans="1:2">
      <c r="A494" s="3" t="str">
        <f ca="1">IF(OR('BA FA'!B92=0,'BA FA'!B92=""),"",'BA FA'!B92)</f>
        <v>SHIRTS DENIM</v>
      </c>
      <c r="B494" s="3" t="str">
        <f t="array" aca="1" ref="B494" ca="1">IF(A494="","",INDEX(result2,MAX(IF(A494=champRech2,COLUMN(champRech2)))-COLUMN(champRech2)+1))</f>
        <v>CHEMISES</v>
      </c>
    </row>
    <row r="495" spans="1:2">
      <c r="A495" s="3" t="str">
        <f ca="1">IF(OR('BA FA'!B93=0,'BA FA'!B93=""),"",'BA FA'!B93)</f>
        <v>JERSEY BLOUSES</v>
      </c>
      <c r="B495" s="3" t="str">
        <f t="array" aca="1" ref="B495" ca="1">IF(A495="","",INDEX(result2,MAX(IF(A495=champRech2,COLUMN(champRech2)))-COLUMN(champRech2)+1))</f>
        <v>CHEMISES</v>
      </c>
    </row>
    <row r="496" spans="1:2">
      <c r="A496" s="3" t="str">
        <f ca="1">IF(OR('BA FA'!B94=0,'BA FA'!B94=""),"",'BA FA'!B94)</f>
        <v>SHIRTS WOVEN</v>
      </c>
      <c r="B496" s="3" t="str">
        <f t="array" aca="1" ref="B496" ca="1">IF(A496="","",INDEX(result2,MAX(IF(A496=champRech2,COLUMN(champRech2)))-COLUMN(champRech2)+1))</f>
        <v>CHEMISES</v>
      </c>
    </row>
    <row r="497" spans="1:2">
      <c r="A497" s="3" t="str">
        <f ca="1">IF(OR('BA FA'!B95=0,'BA FA'!B95=""),"",'BA FA'!B95)</f>
        <v>KNIT PANTS</v>
      </c>
      <c r="B497" s="3" t="str">
        <f t="array" aca="1" ref="B497" ca="1">IF(A497="","",INDEX(result2,MAX(IF(A497=champRech2,COLUMN(champRech2)))-COLUMN(champRech2)+1))</f>
        <v>PANTALONS</v>
      </c>
    </row>
    <row r="498" spans="1:2">
      <c r="A498" s="3" t="str">
        <f ca="1">IF(OR('BA FA'!B96=0,'BA FA'!B96=""),"",'BA FA'!B96)</f>
        <v>SHORTS</v>
      </c>
      <c r="B498" s="3" t="str">
        <f t="array" aca="1" ref="B498" ca="1">IF(A498="","",INDEX(result2,MAX(IF(A498=champRech2,COLUMN(champRech2)))-COLUMN(champRech2)+1))</f>
        <v>SHORTS</v>
      </c>
    </row>
    <row r="499" spans="1:2">
      <c r="A499" s="3" t="str">
        <f ca="1">IF(OR('BA FA'!B97=0,'BA FA'!B97=""),"",'BA FA'!B97)</f>
        <v>SHORTS DENIM</v>
      </c>
      <c r="B499" s="3" t="str">
        <f t="array" aca="1" ref="B499" ca="1">IF(A499="","",INDEX(result2,MAX(IF(A499=champRech2,COLUMN(champRech2)))-COLUMN(champRech2)+1))</f>
        <v>SHORTS</v>
      </c>
    </row>
    <row r="500" spans="1:2">
      <c r="A500" s="3" t="str">
        <f ca="1">IF(OR('BA FA'!B98=0,'BA FA'!B98=""),"",'BA FA'!B98)</f>
        <v>KNITTED SKIRTS</v>
      </c>
      <c r="B500" s="3" t="str">
        <f t="array" aca="1" ref="B500" ca="1">IF(A500="","",INDEX(result2,MAX(IF(A500=champRech2,COLUMN(champRech2)))-COLUMN(champRech2)+1))</f>
        <v>JUPES</v>
      </c>
    </row>
    <row r="501" spans="1:2">
      <c r="A501" s="3" t="str">
        <f ca="1">IF(OR('BA FA'!B99=0,'BA FA'!B99=""),"",'BA FA'!B99)</f>
        <v>SHORTS KNITTED</v>
      </c>
      <c r="B501" s="3" t="str">
        <f t="array" aca="1" ref="B501" ca="1">IF(A501="","",INDEX(result2,MAX(IF(A501=champRech2,COLUMN(champRech2)))-COLUMN(champRech2)+1))</f>
        <v>SHORTS</v>
      </c>
    </row>
    <row r="502" spans="1:2">
      <c r="A502" s="3" t="str">
        <f ca="1">IF(OR('BA FA'!B100=0,'BA FA'!B100=""),"",'BA FA'!B100)</f>
        <v>LEATHER</v>
      </c>
      <c r="B502" s="3" t="str">
        <f t="array" aca="1" ref="B502" ca="1">IF(A502="","",INDEX(result2,MAX(IF(A502=champRech2,COLUMN(champRech2)))-COLUMN(champRech2)+1))</f>
        <v>AUTRE</v>
      </c>
    </row>
    <row r="503" spans="1:2">
      <c r="A503" s="3" t="str">
        <f ca="1">IF(OR('BA FA'!B101=0,'BA FA'!B101=""),"",'BA FA'!B101)</f>
        <v>SHORTS WOVEN</v>
      </c>
      <c r="B503" s="3" t="str">
        <f t="array" aca="1" ref="B503" ca="1">IF(A503="","",INDEX(result2,MAX(IF(A503=champRech2,COLUMN(champRech2)))-COLUMN(champRech2)+1))</f>
        <v>SHORTS</v>
      </c>
    </row>
    <row r="504" spans="1:2">
      <c r="A504" s="3" t="str">
        <f ca="1">IF(OR('BA FA'!B102=0,'BA FA'!B102=""),"",'BA FA'!B102)</f>
        <v>LEATHER BAGS</v>
      </c>
      <c r="B504" s="3" t="str">
        <f t="array" aca="1" ref="B504" ca="1">IF(A504="","",INDEX(result2,MAX(IF(A504=champRech2,COLUMN(champRech2)))-COLUMN(champRech2)+1))</f>
        <v>SACS</v>
      </c>
    </row>
    <row r="505" spans="1:2">
      <c r="A505" s="3" t="str">
        <f ca="1">IF(OR('BA FA'!B103=0,'BA FA'!B103=""),"",'BA FA'!B103)</f>
        <v>SINGLE DESSES</v>
      </c>
      <c r="B505" s="3" t="str">
        <f t="array" aca="1" ref="B505" ca="1">IF(A505="","",INDEX(result2,MAX(IF(A505=champRech2,COLUMN(champRech2)))-COLUMN(champRech2)+1))</f>
        <v>ROBES</v>
      </c>
    </row>
    <row r="506" spans="1:2">
      <c r="A506" s="3" t="str">
        <f ca="1">IF(OR('BA FA'!B104=0,'BA FA'!B104=""),"",'BA FA'!B104)</f>
        <v>SINGLE PANT</v>
      </c>
      <c r="B506" s="3" t="str">
        <f t="array" aca="1" ref="B506" ca="1">IF(A506="","",INDEX(result2,MAX(IF(A506=champRech2,COLUMN(champRech2)))-COLUMN(champRech2)+1))</f>
        <v>PANTALONS</v>
      </c>
    </row>
    <row r="507" spans="1:2">
      <c r="A507" s="3" t="str">
        <f ca="1">IF(OR('BA FA'!B105=0,'BA FA'!B105=""),"",'BA FA'!B105)</f>
        <v>N1T</v>
      </c>
      <c r="B507" s="3" t="str">
        <f t="array" aca="1" ref="B507" ca="1">IF(A507="","",INDEX(result2,MAX(IF(A507=champRech2,COLUMN(champRech2)))-COLUMN(champRech2)+1))</f>
        <v>AUTRE</v>
      </c>
    </row>
    <row r="508" spans="1:2">
      <c r="A508" s="3" t="str">
        <f ca="1">IF(OR('BA FA'!B106=0,'BA FA'!B106=""),"",'BA FA'!B106)</f>
        <v>SKIRTS</v>
      </c>
      <c r="B508" s="3" t="str">
        <f t="array" aca="1" ref="B508" ca="1">IF(A508="","",INDEX(result2,MAX(IF(A508=champRech2,COLUMN(champRech2)))-COLUMN(champRech2)+1))</f>
        <v>JUPES</v>
      </c>
    </row>
    <row r="509" spans="1:2">
      <c r="A509" s="3" t="str">
        <f ca="1">IF(OR('BA FA'!B107=0,'BA FA'!B107=""),"",'BA FA'!B107)</f>
        <v>N1U</v>
      </c>
      <c r="B509" s="3" t="str">
        <f t="array" aca="1" ref="B509" ca="1">IF(A509="","",INDEX(result2,MAX(IF(A509=champRech2,COLUMN(champRech2)))-COLUMN(champRech2)+1))</f>
        <v>AUTRE</v>
      </c>
    </row>
    <row r="510" spans="1:2">
      <c r="A510" s="3" t="str">
        <f ca="1">IF(OR('BA FA'!B108=0,'BA FA'!B108=""),"",'BA FA'!B108)</f>
        <v>SKIRTS DENIM</v>
      </c>
      <c r="B510" s="3" t="str">
        <f t="array" aca="1" ref="B510" ca="1">IF(A510="","",INDEX(result2,MAX(IF(A510=champRech2,COLUMN(champRech2)))-COLUMN(champRech2)+1))</f>
        <v>JUPES</v>
      </c>
    </row>
    <row r="511" spans="1:2">
      <c r="A511" s="3" t="str">
        <f ca="1">IF(OR('BA FA'!B109=0,'BA FA'!B109=""),"",'BA FA'!B109)</f>
        <v>JUPE</v>
      </c>
      <c r="B511" s="3" t="str">
        <f t="array" aca="1" ref="B511" ca="1">IF(A511="","",INDEX(result2,MAX(IF(A511=champRech2,COLUMN(champRech2)))-COLUMN(champRech2)+1))</f>
        <v>JUPES</v>
      </c>
    </row>
    <row r="512" spans="1:2">
      <c r="A512" s="3" t="str">
        <f ca="1">IF(OR('BA FA'!B110=0,'BA FA'!B110=""),"",'BA FA'!B110)</f>
        <v>SKIRTS KNITTED</v>
      </c>
      <c r="B512" s="3" t="str">
        <f t="array" aca="1" ref="B512" ca="1">IF(A512="","",INDEX(result2,MAX(IF(A512=champRech2,COLUMN(champRech2)))-COLUMN(champRech2)+1))</f>
        <v>JUPES</v>
      </c>
    </row>
    <row r="513" spans="1:2">
      <c r="A513" s="3" t="str">
        <f ca="1">IF(OR('BA FA'!B111=0,'BA FA'!B111=""),"",'BA FA'!B111)</f>
        <v>OVERALL/WORKER</v>
      </c>
      <c r="B513" s="3" t="str">
        <f t="array" aca="1" ref="B513" ca="1">IF(A513="","",INDEX(result2,MAX(IF(A513=champRech2,COLUMN(champRech2)))-COLUMN(champRech2)+1))</f>
        <v>ROBES</v>
      </c>
    </row>
    <row r="514" spans="1:2">
      <c r="A514" s="3" t="str">
        <f ca="1">IF(OR('BA FA'!B112=0,'BA FA'!B112=""),"",'BA FA'!B112)</f>
        <v>JUPES</v>
      </c>
      <c r="B514" s="3" t="str">
        <f t="array" aca="1" ref="B514" ca="1">IF(A514="","",INDEX(result2,MAX(IF(A514=champRech2,COLUMN(champRech2)))-COLUMN(champRech2)+1))</f>
        <v>JUPES</v>
      </c>
    </row>
    <row r="515" spans="1:2">
      <c r="A515" s="3" t="str">
        <f ca="1">IF(OR('BA FA'!B113=0,'BA FA'!B113=""),"",'BA FA'!B113)</f>
        <v>SKIRTS LIGHT WOVEN</v>
      </c>
      <c r="B515" s="3" t="str">
        <f t="array" aca="1" ref="B515" ca="1">IF(A515="","",INDEX(result2,MAX(IF(A515=champRech2,COLUMN(champRech2)))-COLUMN(champRech2)+1))</f>
        <v>JUPES</v>
      </c>
    </row>
    <row r="516" spans="1:2">
      <c r="A516" s="3" t="str">
        <f ca="1">IF(OR('BA FA'!B114=0,'BA FA'!B114=""),"",'BA FA'!B114)</f>
        <v>SKIRTS SUIT</v>
      </c>
      <c r="B516" s="3" t="str">
        <f t="array" aca="1" ref="B516" ca="1">IF(A516="","",INDEX(result2,MAX(IF(A516=champRech2,COLUMN(champRech2)))-COLUMN(champRech2)+1))</f>
        <v>JUPES</v>
      </c>
    </row>
    <row r="517" spans="1:2">
      <c r="A517" s="3" t="str">
        <f ca="1">IF(OR('BA FA'!B115=0,'BA FA'!B115=""),"",'BA FA'!B115)</f>
        <v>SKIRTS WOVEN</v>
      </c>
      <c r="B517" s="3" t="str">
        <f t="array" aca="1" ref="B517" ca="1">IF(A517="","",INDEX(result2,MAX(IF(A517=champRech2,COLUMN(champRech2)))-COLUMN(champRech2)+1))</f>
        <v>JUPES</v>
      </c>
    </row>
    <row r="518" spans="1:2">
      <c r="A518" s="3" t="str">
        <f ca="1">IF(OR('BA FA'!B116=0,'BA FA'!B116=""),"",'BA FA'!B116)</f>
        <v>SWEATER</v>
      </c>
      <c r="B518" s="3" t="str">
        <f t="array" aca="1" ref="B518" ca="1">IF(A518="","",INDEX(result2,MAX(IF(A518=champRech2,COLUMN(champRech2)))-COLUMN(champRech2)+1))</f>
        <v>PULLS</v>
      </c>
    </row>
    <row r="519" spans="1:2">
      <c r="A519" s="3" t="str">
        <f ca="1">IF(OR('BA FA'!B117=0,'BA FA'!B117=""),"",'BA FA'!B117)</f>
        <v>PADDED BRA</v>
      </c>
      <c r="B519" s="3" t="str">
        <f t="array" aca="1" ref="B519" ca="1">IF(A519="","",INDEX(result2,MAX(IF(A519=champRech2,COLUMN(champRech2)))-COLUMN(champRech2)+1))</f>
        <v>AUTRE</v>
      </c>
    </row>
    <row r="520" spans="1:2">
      <c r="A520" s="3" t="str">
        <f ca="1">IF(OR('BA FA'!B118=0,'BA FA'!B118=""),"",'BA FA'!B118)</f>
        <v>SWEATERS</v>
      </c>
      <c r="B520" s="3" t="str">
        <f t="array" aca="1" ref="B520" ca="1">IF(A520="","",INDEX(result2,MAX(IF(A520=champRech2,COLUMN(champRech2)))-COLUMN(champRech2)+1))</f>
        <v>PULLS</v>
      </c>
    </row>
    <row r="521" spans="1:2">
      <c r="A521" s="3" t="str">
        <f ca="1">IF(OR('BA FA'!B119=0,'BA FA'!B119=""),"",'BA FA'!B119)</f>
        <v>SWEATERS CARDIGAN</v>
      </c>
      <c r="B521" s="3" t="str">
        <f t="array" aca="1" ref="B521" ca="1">IF(A521="","",INDEX(result2,MAX(IF(A521=champRech2,COLUMN(champRech2)))-COLUMN(champRech2)+1))</f>
        <v>PULLS</v>
      </c>
    </row>
    <row r="522" spans="1:2">
      <c r="A522" s="3" t="str">
        <f ca="1">IF(OR('BA FA'!B120=0,'BA FA'!B120=""),"",'BA FA'!B120)</f>
        <v>MANTEAUX</v>
      </c>
      <c r="B522" s="3" t="str">
        <f t="array" aca="1" ref="B522" ca="1">IF(A522="","",INDEX(result2,MAX(IF(A522=champRech2,COLUMN(champRech2)))-COLUMN(champRech2)+1))</f>
        <v>MANTEAUX</v>
      </c>
    </row>
    <row r="523" spans="1:2">
      <c r="A523" s="3" t="str">
        <f ca="1">IF(OR('BA FA'!B121=0,'BA FA'!B121=""),"",'BA FA'!B121)</f>
        <v>SWEATSHIRTS</v>
      </c>
      <c r="B523" s="3" t="str">
        <f t="array" aca="1" ref="B523" ca="1">IF(A523="","",INDEX(result2,MAX(IF(A523=champRech2,COLUMN(champRech2)))-COLUMN(champRech2)+1))</f>
        <v>SWEAT SHIRTS</v>
      </c>
    </row>
    <row r="524" spans="1:2">
      <c r="A524" s="3" t="str">
        <f ca="1">IF(OR('BA FA'!B122=0,'BA FA'!B122=""),"",'BA FA'!B122)</f>
        <v>SWEATSHIRTS CARDIGAN</v>
      </c>
      <c r="B524" s="3" t="str">
        <f t="array" aca="1" ref="B524" ca="1">IF(A524="","",INDEX(result2,MAX(IF(A524=champRech2,COLUMN(champRech2)))-COLUMN(champRech2)+1))</f>
        <v>SWEAT SHIRTS</v>
      </c>
    </row>
    <row r="525" spans="1:2">
      <c r="A525" s="3" t="str">
        <f ca="1">IF(OR('BA FA'!B123=0,'BA FA'!B123=""),"",'BA FA'!B123)</f>
        <v>SYNTHETIC BAGS</v>
      </c>
      <c r="B525" s="3" t="str">
        <f t="array" aca="1" ref="B525" ca="1">IF(A525="","",INDEX(result2,MAX(IF(A525=champRech2,COLUMN(champRech2)))-COLUMN(champRech2)+1))</f>
        <v>SACS</v>
      </c>
    </row>
    <row r="526" spans="1:2">
      <c r="A526" s="3" t="str">
        <f ca="1">IF(OR('BA FA'!B124=0,'BA FA'!B124=""),"",'BA FA'!B124)</f>
        <v>T-SHIRTS</v>
      </c>
      <c r="B526" s="3" t="str">
        <f t="array" aca="1" ref="B526" ca="1">IF(A526="","",INDEX(result2,MAX(IF(A526=champRech2,COLUMN(champRech2)))-COLUMN(champRech2)+1))</f>
        <v>TEE SHIRTS</v>
      </c>
    </row>
    <row r="527" spans="1:2">
      <c r="A527" s="3" t="str">
        <f ca="1">IF(OR('BA FA'!B125=0,'BA FA'!B125=""),"",'BA FA'!B125)</f>
        <v>N2T</v>
      </c>
      <c r="B527" s="3" t="str">
        <f t="array" aca="1" ref="B527" ca="1">IF(A527="","",INDEX(result2,MAX(IF(A527=champRech2,COLUMN(champRech2)))-COLUMN(champRech2)+1))</f>
        <v>AUTRE</v>
      </c>
    </row>
    <row r="528" spans="1:2">
      <c r="A528" s="3" t="str">
        <f ca="1">IF(OR('BA FA'!B126=0,'BA FA'!B126=""),"",'BA FA'!B126)</f>
        <v>TIES</v>
      </c>
      <c r="B528" s="3" t="str">
        <f t="array" aca="1" ref="B528" ca="1">IF(A528="","",INDEX(result2,MAX(IF(A528=champRech2,COLUMN(champRech2)))-COLUMN(champRech2)+1))</f>
        <v>ACCESSOIRES AUTRES</v>
      </c>
    </row>
    <row r="529" spans="1:2">
      <c r="A529" s="3" t="str">
        <f ca="1">IF(OR('BA FA'!B127=0,'BA FA'!B127=""),"",'BA FA'!B127)</f>
        <v>NC</v>
      </c>
      <c r="B529" s="3" t="str">
        <f t="array" aca="1" ref="B529" ca="1">IF(A529="","",INDEX(result2,MAX(IF(A529=champRech2,COLUMN(champRech2)))-COLUMN(champRech2)+1))</f>
        <v>AUTRE</v>
      </c>
    </row>
    <row r="530" spans="1:2">
      <c r="A530" s="3" t="str">
        <f ca="1">IF(OR('BA FA'!B128=0,'BA FA'!B128=""),"",'BA FA'!B128)</f>
        <v>TREGGING DENIM</v>
      </c>
      <c r="B530" s="3" t="str">
        <f t="array" aca="1" ref="B530" ca="1">IF(A530="","",INDEX(result2,MAX(IF(A530=champRech2,COLUMN(champRech2)))-COLUMN(champRech2)+1))</f>
        <v>JEANS</v>
      </c>
    </row>
    <row r="531" spans="1:2">
      <c r="A531" s="3" t="str">
        <f ca="1">IF(OR('BA FA'!B129=0,'BA FA'!B129=""),"",'BA FA'!B129)</f>
        <v>POLOSHIRTS</v>
      </c>
      <c r="B531" s="3" t="str">
        <f t="array" aca="1" ref="B531" ca="1">IF(A531="","",INDEX(result2,MAX(IF(A531=champRech2,COLUMN(champRech2)))-COLUMN(champRech2)+1))</f>
        <v>POLOS</v>
      </c>
    </row>
    <row r="532" spans="1:2">
      <c r="A532" s="3" t="str">
        <f ca="1">IF(OR('BA FA'!B130=0,'BA FA'!B130=""),"",'BA FA'!B130)</f>
        <v>VARIOUS SHOES TEXTILE</v>
      </c>
      <c r="B532" s="3" t="str">
        <f t="array" aca="1" ref="B532" ca="1">IF(A532="","",INDEX(result2,MAX(IF(A532=champRech2,COLUMN(champRech2)))-COLUMN(champRech2)+1))</f>
        <v>CHAUSSURES</v>
      </c>
    </row>
    <row r="533" spans="1:2">
      <c r="A533" s="3" t="str">
        <f ca="1">IF(OR('BA FA'!B131=0,'BA FA'!B131=""),"",'BA FA'!B131)</f>
        <v>VESTS INDOOR DENIM</v>
      </c>
      <c r="B533" s="3" t="str">
        <f t="array" aca="1" ref="B533" ca="1">IF(A533="","",INDEX(result2,MAX(IF(A533=champRech2,COLUMN(champRech2)))-COLUMN(champRech2)+1))</f>
        <v>GILETS</v>
      </c>
    </row>
    <row r="534" spans="1:2">
      <c r="A534" s="3" t="str">
        <f ca="1">IF(OR('BA FA'!B132=0,'BA FA'!B132=""),"",'BA FA'!B132)</f>
        <v>VESTS OUTDOOR WOVEN</v>
      </c>
      <c r="B534" s="3" t="str">
        <f t="array" aca="1" ref="B534" ca="1">IF(A534="","",INDEX(result2,MAX(IF(A534=champRech2,COLUMN(champRech2)))-COLUMN(champRech2)+1))</f>
        <v>GILETS</v>
      </c>
    </row>
    <row r="535" spans="1:2">
      <c r="A535" s="3" t="str">
        <f ca="1">IF(OR('BA FA'!B133=0,'BA FA'!B133=""),"",'BA FA'!B133)</f>
        <v>PAN?TALON VELOUR</v>
      </c>
      <c r="B535" s="3" t="str">
        <f t="array" aca="1" ref="B535" ca="1">IF(A535="","",INDEX(result2,MAX(IF(A535=champRech2,COLUMN(champRech2)))-COLUMN(champRech2)+1))</f>
        <v>PANTALONS</v>
      </c>
    </row>
    <row r="536" spans="1:2">
      <c r="A536" s="3" t="str">
        <f ca="1">IF(OR('BA FA'!B134=0,'BA FA'!B134=""),"",'BA FA'!B134)</f>
        <v>PANT</v>
      </c>
      <c r="B536" s="3" t="str">
        <f t="array" aca="1" ref="B536" ca="1">IF(A536="","",INDEX(result2,MAX(IF(A536=champRech2,COLUMN(champRech2)))-COLUMN(champRech2)+1))</f>
        <v>PANTALONS</v>
      </c>
    </row>
    <row r="537" spans="1:2">
      <c r="A537" s="3" t="str">
        <f ca="1">IF(OR('BA FA'!B135=0,'BA FA'!B135=""),"",'BA FA'!B135)</f>
        <v>PANTALON</v>
      </c>
      <c r="B537" s="3" t="str">
        <f t="array" aca="1" ref="B537" ca="1">IF(A537="","",INDEX(result2,MAX(IF(A537=champRech2,COLUMN(champRech2)))-COLUMN(champRech2)+1))</f>
        <v>PANTALONS</v>
      </c>
    </row>
    <row r="538" spans="1:2">
      <c r="A538" s="3" t="str">
        <f ca="1">IF(OR('BA FA'!B136=0,'BA FA'!B136=""),"",'BA FA'!B136)</f>
        <v>PANTALONS</v>
      </c>
      <c r="B538" s="3" t="str">
        <f t="array" aca="1" ref="B538" ca="1">IF(A538="","",INDEX(result2,MAX(IF(A538=champRech2,COLUMN(champRech2)))-COLUMN(champRech2)+1))</f>
        <v>PANTALONS</v>
      </c>
    </row>
    <row r="539" spans="1:2">
      <c r="A539" s="3" t="str">
        <f ca="1">IF(OR('BA FA'!B137=0,'BA FA'!B137=""),"",'BA FA'!B137)</f>
        <v>SINGLE BLAZER</v>
      </c>
      <c r="B539" s="3" t="str">
        <f t="array" aca="1" ref="B539" ca="1">IF(A539="","",INDEX(result2,MAX(IF(A539=champRech2,COLUMN(champRech2)))-COLUMN(champRech2)+1))</f>
        <v>VESTES</v>
      </c>
    </row>
    <row r="540" spans="1:2">
      <c r="A540" s="3" t="str">
        <f ca="1">IF(OR('BA FA'!B138=0,'BA FA'!B138=""),"",'BA FA'!B138)</f>
        <v>PARAPLUIE</v>
      </c>
      <c r="B540" s="3" t="str">
        <f t="array" aca="1" ref="B540" ca="1">IF(A540="","",INDEX(result2,MAX(IF(A540=champRech2,COLUMN(champRech2)))-COLUMN(champRech2)+1))</f>
        <v>ACCESSOIRES AUTRES</v>
      </c>
    </row>
    <row r="541" spans="1:2">
      <c r="A541" s="3" t="str">
        <f ca="1">IF(OR('BA FA'!B139=0,'BA FA'!B139=""),"",'BA FA'!B139)</f>
        <v>SNEAKER</v>
      </c>
      <c r="B541" s="3" t="str">
        <f t="array" aca="1" ref="B541" ca="1">IF(A541="","",INDEX(result2,MAX(IF(A541=champRech2,COLUMN(champRech2)))-COLUMN(champRech2)+1))</f>
        <v>CHAUSSURES</v>
      </c>
    </row>
    <row r="542" spans="1:2">
      <c r="A542" s="3" t="str">
        <f ca="1">IF(OR('BA FA'!B140=0,'BA FA'!B140=""),"",'BA FA'!B140)</f>
        <v>SNEAKER LEATHER</v>
      </c>
      <c r="B542" s="3" t="str">
        <f t="array" aca="1" ref="B542" ca="1">IF(A542="","",INDEX(result2,MAX(IF(A542=champRech2,COLUMN(champRech2)))-COLUMN(champRech2)+1))</f>
        <v>CHAUSSURES</v>
      </c>
    </row>
    <row r="543" spans="1:2">
      <c r="A543" s="3" t="str">
        <f ca="1">IF(OR('BA FA'!B141=0,'BA FA'!B141=""),"",'BA FA'!B141)</f>
        <v>PULLS</v>
      </c>
      <c r="B543" s="3" t="str">
        <f t="array" aca="1" ref="B543" ca="1">IF(A543="","",INDEX(result2,MAX(IF(A543=champRech2,COLUMN(champRech2)))-COLUMN(champRech2)+1))</f>
        <v>PULLS</v>
      </c>
    </row>
    <row r="544" spans="1:2">
      <c r="A544" s="3" t="str">
        <f ca="1">IF(OR('BA FA'!B142=0,'BA FA'!B142=""),"",'BA FA'!B142)</f>
        <v>STREETWEAR</v>
      </c>
      <c r="B544" s="3" t="str">
        <f t="array" aca="1" ref="B544" ca="1">IF(A544="","",INDEX(result2,MAX(IF(A544=champRech2,COLUMN(champRech2)))-COLUMN(champRech2)+1))</f>
        <v>AUTRE</v>
      </c>
    </row>
    <row r="545" spans="1:2">
      <c r="A545" s="3" t="str">
        <f ca="1">IF(OR('BA FA'!B143=0,'BA FA'!B143=""),"",'BA FA'!B143)</f>
        <v>STREETWEAR LEATHER</v>
      </c>
      <c r="B545" s="3" t="str">
        <f t="array" aca="1" ref="B545" ca="1">IF(A545="","",INDEX(result2,MAX(IF(A545=champRech2,COLUMN(champRech2)))-COLUMN(champRech2)+1))</f>
        <v>AUTRE</v>
      </c>
    </row>
    <row r="546" spans="1:2">
      <c r="A546" s="3" t="str">
        <f ca="1">IF(OR('BA FA'!B144=0,'BA FA'!B144=""),"",'BA FA'!B144)</f>
        <v>SUIT BLAZER</v>
      </c>
      <c r="B546" s="3" t="str">
        <f t="array" aca="1" ref="B546" ca="1">IF(A546="","",INDEX(result2,MAX(IF(A546=champRech2,COLUMN(champRech2)))-COLUMN(champRech2)+1))</f>
        <v>PANTALONS COSTUMES</v>
      </c>
    </row>
    <row r="547" spans="1:2">
      <c r="A547" s="3" t="str">
        <f ca="1">IF(OR('BA FA'!B145=0,'BA FA'!B145=""),"",'BA FA'!B145)</f>
        <v>SUIT DRESSES</v>
      </c>
      <c r="B547" s="3" t="str">
        <f t="array" aca="1" ref="B547" ca="1">IF(A547="","",INDEX(result2,MAX(IF(A547=champRech2,COLUMN(champRech2)))-COLUMN(champRech2)+1))</f>
        <v>ROBES</v>
      </c>
    </row>
    <row r="548" spans="1:2">
      <c r="A548" s="3" t="str">
        <f ca="1">IF(OR('BA FA'!B146=0,'BA FA'!B146=""),"",'BA FA'!B146)</f>
        <v>SUIT PANT</v>
      </c>
      <c r="B548" s="3" t="str">
        <f t="array" aca="1" ref="B548" ca="1">IF(A548="","",INDEX(result2,MAX(IF(A548=champRech2,COLUMN(champRech2)))-COLUMN(champRech2)+1))</f>
        <v>PANTALONS COSTUMES</v>
      </c>
    </row>
    <row r="549" spans="1:2">
      <c r="A549" s="3" t="str">
        <f ca="1">IF(OR('BA FA'!B147=0,'BA FA'!B147=""),"",'BA FA'!B147)</f>
        <v>SWIMWEAR</v>
      </c>
      <c r="B549" s="3" t="str">
        <f t="array" aca="1" ref="B549" ca="1">IF(A549="","",INDEX(result2,MAX(IF(A549=champRech2,COLUMN(champRech2)))-COLUMN(champRech2)+1))</f>
        <v>AUTRE</v>
      </c>
    </row>
    <row r="550" spans="1:2">
      <c r="A550" s="3" t="str">
        <f ca="1">IF(OR('BA FA'!B148=0,'BA FA'!B148=""),"",'BA FA'!B148)</f>
        <v>T-SHIRT</v>
      </c>
      <c r="B550" s="3" t="str">
        <f t="array" aca="1" ref="B550" ca="1">IF(A550="","",INDEX(result2,MAX(IF(A550=champRech2,COLUMN(champRech2)))-COLUMN(champRech2)+1))</f>
        <v>TEE SHIRTS</v>
      </c>
    </row>
    <row r="551" spans="1:2">
      <c r="A551" s="3" t="str">
        <f ca="1">IF(OR('BA FA'!B149=0,'BA FA'!B149=""),"",'BA FA'!B149)</f>
        <v>TEE SHIRTS</v>
      </c>
      <c r="B551" s="3" t="str">
        <f t="array" aca="1" ref="B551" ca="1">IF(A551="","",INDEX(result2,MAX(IF(A551=champRech2,COLUMN(champRech2)))-COLUMN(champRech2)+1))</f>
        <v>TEE SHIRTS</v>
      </c>
    </row>
    <row r="552" spans="1:2">
      <c r="A552" s="3" t="str">
        <f ca="1">IF(OR('BA FA'!B150=0,'BA FA'!B150=""),"",'BA FA'!B150)</f>
        <v>TIE</v>
      </c>
      <c r="B552" s="3" t="str">
        <f t="array" aca="1" ref="B552" ca="1">IF(A552="","",INDEX(result2,MAX(IF(A552=champRech2,COLUMN(champRech2)))-COLUMN(champRech2)+1))</f>
        <v>ACCESSOIRES AUTRES</v>
      </c>
    </row>
    <row r="553" spans="1:2">
      <c r="A553" s="3" t="str">
        <f ca="1">IF(OR('BA FA'!B151=0,'BA FA'!B151=""),"",'BA FA'!B151)</f>
        <v>UNDERWEAR</v>
      </c>
      <c r="B553" s="3" t="str">
        <f t="array" aca="1" ref="B553" ca="1">IF(A553="","",INDEX(result2,MAX(IF(A553=champRech2,COLUMN(champRech2)))-COLUMN(champRech2)+1))</f>
        <v>AUTRE</v>
      </c>
    </row>
    <row r="554" spans="1:2">
      <c r="A554" s="3" t="str">
        <f ca="1">IF(OR('BA FA'!B152=0,'BA FA'!B152=""),"",'BA FA'!B152)</f>
        <v>UNDERWIRE BRA</v>
      </c>
      <c r="B554" s="3" t="str">
        <f t="array" aca="1" ref="B554" ca="1">IF(A554="","",INDEX(result2,MAX(IF(A554=champRech2,COLUMN(champRech2)))-COLUMN(champRech2)+1))</f>
        <v>AUTRE</v>
      </c>
    </row>
    <row r="555" spans="1:2">
      <c r="A555" s="3" t="str">
        <f ca="1">IF(OR('BA FA'!B153=0,'BA FA'!B153=""),"",'BA FA'!B153)</f>
        <v>VARIOUS ITEMS</v>
      </c>
      <c r="B555" s="3" t="str">
        <f t="array" aca="1" ref="B555" ca="1">IF(A555="","",INDEX(result2,MAX(IF(A555=champRech2,COLUMN(champRech2)))-COLUMN(champRech2)+1))</f>
        <v>AUTRE</v>
      </c>
    </row>
    <row r="556" spans="1:2">
      <c r="A556" s="3" t="str">
        <f ca="1">IF(OR('BA FA'!B154=0,'BA FA'!B154=""),"",'BA FA'!B154)</f>
        <v>VESTS</v>
      </c>
      <c r="B556" s="3" t="str">
        <f t="array" aca="1" ref="B556" ca="1">IF(A556="","",INDEX(result2,MAX(IF(A556=champRech2,COLUMN(champRech2)))-COLUMN(champRech2)+1))</f>
        <v>GILETS</v>
      </c>
    </row>
    <row r="557" spans="1:2">
      <c r="A557" s="3" t="str">
        <f ca="1">IF(OR('BA FA'!B155=0,'BA FA'!B155=""),"",'BA FA'!B155)</f>
        <v>W1U</v>
      </c>
      <c r="B557" s="3" t="str">
        <f t="array" aca="1" ref="B557" ca="1">IF(A557="","",INDEX(result2,MAX(IF(A557=champRech2,COLUMN(champRech2)))-COLUMN(champRech2)+1))</f>
        <v>AUTRE</v>
      </c>
    </row>
    <row r="558" spans="1:2">
      <c r="A558" s="3" t="str">
        <f ca="1">IF(OR('BA FA'!B156=0,'BA FA'!B156=""),"",'BA FA'!B156)</f>
        <v>W1V</v>
      </c>
      <c r="B558" s="3" t="str">
        <f t="array" aca="1" ref="B558" ca="1">IF(A558="","",INDEX(result2,MAX(IF(A558=champRech2,COLUMN(champRech2)))-COLUMN(champRech2)+1))</f>
        <v>AUTRE</v>
      </c>
    </row>
    <row r="559" spans="1:2">
      <c r="A559" s="3" t="str">
        <f ca="1">IF(OR('BA FA'!B157=0,'BA FA'!B157=""),"",'BA FA'!B157)</f>
        <v>W1X</v>
      </c>
      <c r="B559" s="3" t="str">
        <f t="array" aca="1" ref="B559" ca="1">IF(A559="","",INDEX(result2,MAX(IF(A559=champRech2,COLUMN(champRech2)))-COLUMN(champRech2)+1))</f>
        <v>AUTRE</v>
      </c>
    </row>
    <row r="560" spans="1:2">
      <c r="A560" s="3" t="str">
        <f ca="1">IF(OR('BA FA'!B158=0,'BA FA'!B158=""),"",'BA FA'!B158)</f>
        <v>WOOL COATS</v>
      </c>
      <c r="B560" s="3" t="str">
        <f t="array" aca="1" ref="B560" ca="1">IF(A560="","",INDEX(result2,MAX(IF(A560=champRech2,COLUMN(champRech2)))-COLUMN(champRech2)+1))</f>
        <v>MANTEAUX</v>
      </c>
    </row>
    <row r="561" spans="1:2">
      <c r="A561" s="3" t="str">
        <f ca="1">IF(OR('BA FA'!B159=0,'BA FA'!B159=""),"",'BA FA'!B159)</f>
        <v>WOOL JACKETS</v>
      </c>
      <c r="B561" s="3" t="str">
        <f t="array" aca="1" ref="B561" ca="1">IF(A561="","",INDEX(result2,MAX(IF(A561=champRech2,COLUMN(champRech2)))-COLUMN(champRech2)+1))</f>
        <v>MANTEAUX</v>
      </c>
    </row>
    <row r="562" spans="1:2">
      <c r="A562" s="3" t="str">
        <f ca="1">IF(OR('BA FA'!B160=0,'BA FA'!B160=""),"",'BA FA'!B160)</f>
        <v>VESTE</v>
      </c>
      <c r="B562" s="3" t="str">
        <f t="array" aca="1" ref="B562" ca="1">IF(A562="","",INDEX(result2,MAX(IF(A562=champRech2,COLUMN(champRech2)))-COLUMN(champRech2)+1))</f>
        <v>VESTES</v>
      </c>
    </row>
    <row r="563" spans="1:2">
      <c r="A563" s="3" t="str">
        <f ca="1">IF(OR('BA FA'!B161=0,'BA FA'!B161=""),"",'BA FA'!B161)</f>
        <v/>
      </c>
      <c r="B563" s="3" t="str">
        <f t="array" aca="1" ref="B563" ca="1">IF(A563="","",INDEX(result2,MAX(IF(A563=champRech2,COLUMN(champRech2)))-COLUMN(champRech2)+1))</f>
        <v/>
      </c>
    </row>
    <row r="564" spans="1:2">
      <c r="A564" s="3" t="str">
        <f ca="1">IF(OR('BA FA'!B162=0,'BA FA'!B162=""),"",'BA FA'!B162)</f>
        <v/>
      </c>
      <c r="B564" s="3" t="str">
        <f t="array" aca="1" ref="B564" ca="1">IF(A564="","",INDEX(result2,MAX(IF(A564=champRech2,COLUMN(champRech2)))-COLUMN(champRech2)+1))</f>
        <v/>
      </c>
    </row>
    <row r="565" spans="1:2">
      <c r="A565" s="3" t="str">
        <f ca="1">IF(OR('BA FA'!B163=0,'BA FA'!B163=""),"",'BA FA'!B163)</f>
        <v/>
      </c>
      <c r="B565" s="3" t="str">
        <f t="array" aca="1" ref="B565" ca="1">IF(A565="","",INDEX(result2,MAX(IF(A565=champRech2,COLUMN(champRech2)))-COLUMN(champRech2)+1))</f>
        <v/>
      </c>
    </row>
    <row r="566" spans="1:2">
      <c r="A566" s="3" t="str">
        <f ca="1">IF(OR('BA FA'!B164=0,'BA FA'!B164=""),"",'BA FA'!B164)</f>
        <v/>
      </c>
      <c r="B566" s="3" t="str">
        <f t="array" aca="1" ref="B566" ca="1">IF(A566="","",INDEX(result2,MAX(IF(A566=champRech2,COLUMN(champRech2)))-COLUMN(champRech2)+1))</f>
        <v/>
      </c>
    </row>
    <row r="567" spans="1:2">
      <c r="A567" s="3" t="str">
        <f ca="1">IF(OR('BA FA'!B165=0,'BA FA'!B165=""),"",'BA FA'!B165)</f>
        <v/>
      </c>
      <c r="B567" s="3" t="str">
        <f t="array" aca="1" ref="B567" ca="1">IF(A567="","",INDEX(result2,MAX(IF(A567=champRech2,COLUMN(champRech2)))-COLUMN(champRech2)+1))</f>
        <v/>
      </c>
    </row>
    <row r="568" spans="1:2">
      <c r="A568" s="3" t="str">
        <f ca="1">IF(OR('BA FA'!B166=0,'BA FA'!B166=""),"",'BA FA'!B166)</f>
        <v/>
      </c>
      <c r="B568" s="3" t="str">
        <f t="array" aca="1" ref="B568" ca="1">IF(A568="","",INDEX(result2,MAX(IF(A568=champRech2,COLUMN(champRech2)))-COLUMN(champRech2)+1))</f>
        <v/>
      </c>
    </row>
    <row r="569" spans="1:2">
      <c r="A569" s="3" t="str">
        <f ca="1">IF(OR('BA FA'!B167=0,'BA FA'!B167=""),"",'BA FA'!B167)</f>
        <v/>
      </c>
      <c r="B569" s="3" t="str">
        <f t="array" aca="1" ref="B569" ca="1">IF(A569="","",INDEX(result2,MAX(IF(A569=champRech2,COLUMN(champRech2)))-COLUMN(champRech2)+1))</f>
        <v/>
      </c>
    </row>
    <row r="570" spans="1:2">
      <c r="A570" s="3" t="str">
        <f ca="1">IF(OR('BA FA'!B168=0,'BA FA'!B168=""),"",'BA FA'!B168)</f>
        <v/>
      </c>
      <c r="B570" s="3" t="str">
        <f t="array" aca="1" ref="B570" ca="1">IF(A570="","",INDEX(result2,MAX(IF(A570=champRech2,COLUMN(champRech2)))-COLUMN(champRech2)+1))</f>
        <v/>
      </c>
    </row>
    <row r="571" spans="1:2">
      <c r="A571" s="3" t="str">
        <f ca="1">IF(OR('BA FA'!B169=0,'BA FA'!B169=""),"",'BA FA'!B169)</f>
        <v/>
      </c>
      <c r="B571" s="3" t="str">
        <f t="array" aca="1" ref="B571" ca="1">IF(A571="","",INDEX(result2,MAX(IF(A571=champRech2,COLUMN(champRech2)))-COLUMN(champRech2)+1))</f>
        <v/>
      </c>
    </row>
    <row r="572" spans="1:2">
      <c r="A572" s="3" t="str">
        <f ca="1">IF(OR('BA FA'!B170=0,'BA FA'!B170=""),"",'BA FA'!B170)</f>
        <v/>
      </c>
      <c r="B572" s="3" t="str">
        <f t="array" aca="1" ref="B572" ca="1">IF(A572="","",INDEX(result2,MAX(IF(A572=champRech2,COLUMN(champRech2)))-COLUMN(champRech2)+1))</f>
        <v/>
      </c>
    </row>
    <row r="573" spans="1:2">
      <c r="A573" s="3" t="str">
        <f ca="1">IF(OR('BA FA'!B171=0,'BA FA'!B171=""),"",'BA FA'!B171)</f>
        <v/>
      </c>
      <c r="B573" s="3" t="str">
        <f t="array" aca="1" ref="B573" ca="1">IF(A573="","",INDEX(result2,MAX(IF(A573=champRech2,COLUMN(champRech2)))-COLUMN(champRech2)+1))</f>
        <v/>
      </c>
    </row>
    <row r="574" spans="1:2">
      <c r="A574" s="3" t="str">
        <f ca="1">IF(OR('BA FA'!B172=0,'BA FA'!B172=""),"",'BA FA'!B172)</f>
        <v/>
      </c>
      <c r="B574" s="3" t="str">
        <f t="array" aca="1" ref="B574" ca="1">IF(A574="","",INDEX(result2,MAX(IF(A574=champRech2,COLUMN(champRech2)))-COLUMN(champRech2)+1))</f>
        <v/>
      </c>
    </row>
    <row r="575" spans="1:2">
      <c r="A575" s="3" t="str">
        <f ca="1">IF(OR('BA FA'!B173=0,'BA FA'!B173=""),"",'BA FA'!B173)</f>
        <v/>
      </c>
      <c r="B575" s="3" t="str">
        <f t="array" aca="1" ref="B575" ca="1">IF(A575="","",INDEX(result2,MAX(IF(A575=champRech2,COLUMN(champRech2)))-COLUMN(champRech2)+1))</f>
        <v/>
      </c>
    </row>
    <row r="576" spans="1:2">
      <c r="A576" s="3" t="str">
        <f ca="1">IF(OR('BA FA'!B174=0,'BA FA'!B174=""),"",'BA FA'!B174)</f>
        <v/>
      </c>
      <c r="B576" s="3" t="str">
        <f t="array" aca="1" ref="B576" ca="1">IF(A576="","",INDEX(result2,MAX(IF(A576=champRech2,COLUMN(champRech2)))-COLUMN(champRech2)+1))</f>
        <v/>
      </c>
    </row>
    <row r="577" spans="1:2">
      <c r="A577" s="3" t="str">
        <f ca="1">IF(OR('BA FA'!B175=0,'BA FA'!B175=""),"",'BA FA'!B175)</f>
        <v/>
      </c>
      <c r="B577" s="3" t="str">
        <f t="array" aca="1" ref="B577" ca="1">IF(A577="","",INDEX(result2,MAX(IF(A577=champRech2,COLUMN(champRech2)))-COLUMN(champRech2)+1))</f>
        <v/>
      </c>
    </row>
    <row r="578" spans="1:2">
      <c r="A578" s="3" t="str">
        <f ca="1">IF(OR('BA FA'!B176=0,'BA FA'!B176=""),"",'BA FA'!B176)</f>
        <v/>
      </c>
      <c r="B578" s="3" t="str">
        <f t="array" aca="1" ref="B578" ca="1">IF(A578="","",INDEX(result2,MAX(IF(A578=champRech2,COLUMN(champRech2)))-COLUMN(champRech2)+1))</f>
        <v/>
      </c>
    </row>
    <row r="579" spans="1:2">
      <c r="A579" s="3" t="str">
        <f ca="1">IF(OR('BA FA'!B177=0,'BA FA'!B177=""),"",'BA FA'!B177)</f>
        <v/>
      </c>
      <c r="B579" s="3" t="str">
        <f t="array" aca="1" ref="B579" ca="1">IF(A579="","",INDEX(result2,MAX(IF(A579=champRech2,COLUMN(champRech2)))-COLUMN(champRech2)+1))</f>
        <v/>
      </c>
    </row>
    <row r="580" spans="1:2">
      <c r="A580" s="3" t="str">
        <f ca="1">IF(OR('BA FA'!B178=0,'BA FA'!B178=""),"",'BA FA'!B178)</f>
        <v/>
      </c>
      <c r="B580" s="3" t="str">
        <f t="array" aca="1" ref="B580" ca="1">IF(A580="","",INDEX(result2,MAX(IF(A580=champRech2,COLUMN(champRech2)))-COLUMN(champRech2)+1))</f>
        <v/>
      </c>
    </row>
    <row r="581" spans="1:2">
      <c r="A581" s="3" t="str">
        <f ca="1">IF(OR('BA FA'!B179=0,'BA FA'!B179=""),"",'BA FA'!B179)</f>
        <v/>
      </c>
      <c r="B581" s="3" t="str">
        <f t="array" aca="1" ref="B581" ca="1">IF(A581="","",INDEX(result2,MAX(IF(A581=champRech2,COLUMN(champRech2)))-COLUMN(champRech2)+1))</f>
        <v/>
      </c>
    </row>
    <row r="582" spans="1:2">
      <c r="A582" s="3" t="str">
        <f ca="1">IF(OR('BA FA'!B180=0,'BA FA'!B180=""),"",'BA FA'!B180)</f>
        <v/>
      </c>
      <c r="B582" s="3" t="str">
        <f t="array" aca="1" ref="B582" ca="1">IF(A582="","",INDEX(result2,MAX(IF(A582=champRech2,COLUMN(champRech2)))-COLUMN(champRech2)+1))</f>
        <v/>
      </c>
    </row>
    <row r="583" spans="1:2">
      <c r="A583" s="3" t="str">
        <f ca="1">IF(OR('BA FA'!B181=0,'BA FA'!B181=""),"",'BA FA'!B181)</f>
        <v/>
      </c>
      <c r="B583" s="3" t="str">
        <f t="array" aca="1" ref="B583" ca="1">IF(A583="","",INDEX(result2,MAX(IF(A583=champRech2,COLUMN(champRech2)))-COLUMN(champRech2)+1))</f>
        <v/>
      </c>
    </row>
    <row r="584" spans="1:2">
      <c r="A584" s="3" t="str">
        <f ca="1">IF(OR('BA FA'!B182=0,'BA FA'!B182=""),"",'BA FA'!B182)</f>
        <v/>
      </c>
      <c r="B584" s="3" t="str">
        <f t="array" aca="1" ref="B584" ca="1">IF(A584="","",INDEX(result2,MAX(IF(A584=champRech2,COLUMN(champRech2)))-COLUMN(champRech2)+1))</f>
        <v/>
      </c>
    </row>
    <row r="585" spans="1:2">
      <c r="A585" s="3" t="str">
        <f ca="1">IF(OR('BA FA'!B183=0,'BA FA'!B183=""),"",'BA FA'!B183)</f>
        <v/>
      </c>
      <c r="B585" s="3" t="str">
        <f t="array" aca="1" ref="B585" ca="1">IF(A585="","",INDEX(result2,MAX(IF(A585=champRech2,COLUMN(champRech2)))-COLUMN(champRech2)+1))</f>
        <v/>
      </c>
    </row>
    <row r="586" spans="1:2">
      <c r="A586" s="3" t="str">
        <f ca="1">IF(OR('BA FA'!B184=0,'BA FA'!B184=""),"",'BA FA'!B184)</f>
        <v/>
      </c>
      <c r="B586" s="3" t="str">
        <f t="array" aca="1" ref="B586" ca="1">IF(A586="","",INDEX(result2,MAX(IF(A586=champRech2,COLUMN(champRech2)))-COLUMN(champRech2)+1))</f>
        <v/>
      </c>
    </row>
    <row r="587" spans="1:2">
      <c r="A587" s="3" t="str">
        <f ca="1">IF(OR('BA FA'!B185=0,'BA FA'!B185=""),"",'BA FA'!B185)</f>
        <v/>
      </c>
      <c r="B587" s="3" t="str">
        <f t="array" aca="1" ref="B587" ca="1">IF(A587="","",INDEX(result2,MAX(IF(A587=champRech2,COLUMN(champRech2)))-COLUMN(champRech2)+1))</f>
        <v/>
      </c>
    </row>
    <row r="588" spans="1:2">
      <c r="A588" s="3" t="str">
        <f ca="1">IF(OR('BA FA'!B186=0,'BA FA'!B186=""),"",'BA FA'!B186)</f>
        <v/>
      </c>
      <c r="B588" s="3" t="str">
        <f t="array" aca="1" ref="B588" ca="1">IF(A588="","",INDEX(result2,MAX(IF(A588=champRech2,COLUMN(champRech2)))-COLUMN(champRech2)+1))</f>
        <v/>
      </c>
    </row>
    <row r="589" spans="1:2">
      <c r="A589" s="3" t="str">
        <f ca="1">IF(OR('BA FA'!B187=0,'BA FA'!B187=""),"",'BA FA'!B187)</f>
        <v/>
      </c>
      <c r="B589" s="3" t="str">
        <f t="array" aca="1" ref="B589" ca="1">IF(A589="","",INDEX(result2,MAX(IF(A589=champRech2,COLUMN(champRech2)))-COLUMN(champRech2)+1))</f>
        <v/>
      </c>
    </row>
    <row r="590" spans="1:2">
      <c r="A590" s="3" t="str">
        <f ca="1">IF(OR('BA FA'!B188=0,'BA FA'!B188=""),"",'BA FA'!B188)</f>
        <v/>
      </c>
      <c r="B590" s="3" t="str">
        <f t="array" aca="1" ref="B590" ca="1">IF(A590="","",INDEX(result2,MAX(IF(A590=champRech2,COLUMN(champRech2)))-COLUMN(champRech2)+1))</f>
        <v/>
      </c>
    </row>
    <row r="591" spans="1:2">
      <c r="A591" s="3" t="str">
        <f ca="1">IF(OR('BA FA'!B189=0,'BA FA'!B189=""),"",'BA FA'!B189)</f>
        <v/>
      </c>
      <c r="B591" s="3" t="str">
        <f t="array" aca="1" ref="B591" ca="1">IF(A591="","",INDEX(result2,MAX(IF(A591=champRech2,COLUMN(champRech2)))-COLUMN(champRech2)+1))</f>
        <v/>
      </c>
    </row>
    <row r="592" spans="1:2">
      <c r="A592" s="3" t="str">
        <f ca="1">IF(OR('BA FA'!B190=0,'BA FA'!B190=""),"",'BA FA'!B190)</f>
        <v/>
      </c>
      <c r="B592" s="3" t="str">
        <f t="array" aca="1" ref="B592" ca="1">IF(A592="","",INDEX(result2,MAX(IF(A592=champRech2,COLUMN(champRech2)))-COLUMN(champRech2)+1))</f>
        <v/>
      </c>
    </row>
    <row r="593" spans="1:11">
      <c r="A593" s="3" t="str">
        <f ca="1">IF(OR('BA FA'!B191=0,'BA FA'!B191=""),"",'BA FA'!B191)</f>
        <v/>
      </c>
      <c r="B593" s="3" t="str">
        <f t="array" aca="1" ref="B593" ca="1">IF(A593="","",INDEX(result2,MAX(IF(A593=champRech2,COLUMN(champRech2)))-COLUMN(champRech2)+1))</f>
        <v/>
      </c>
    </row>
    <row r="594" spans="1:11">
      <c r="A594" s="3" t="str">
        <f ca="1">IF(OR('BA FA'!B192=0,'BA FA'!B192=""),"",'BA FA'!B192)</f>
        <v/>
      </c>
      <c r="B594" s="3" t="str">
        <f t="array" aca="1" ref="B594" ca="1">IF(A594="","",INDEX(result2,MAX(IF(A594=champRech2,COLUMN(champRech2)))-COLUMN(champRech2)+1))</f>
        <v/>
      </c>
    </row>
    <row r="595" spans="1:11">
      <c r="A595" s="3" t="str">
        <f ca="1">IF(OR('BA FA'!B193=0,'BA FA'!B193=""),"",'BA FA'!B193)</f>
        <v/>
      </c>
      <c r="B595" s="3" t="str">
        <f t="array" aca="1" ref="B595" ca="1">IF(A595="","",INDEX(result2,MAX(IF(A595=champRech2,COLUMN(champRech2)))-COLUMN(champRech2)+1))</f>
        <v/>
      </c>
    </row>
    <row r="596" spans="1:11">
      <c r="A596" s="3" t="str">
        <f ca="1">IF(OR('BA FA'!B194=0,'BA FA'!B194=""),"",'BA FA'!B194)</f>
        <v/>
      </c>
      <c r="B596" s="3" t="str">
        <f t="array" aca="1" ref="B596" ca="1">IF(A596="","",INDEX(result2,MAX(IF(A596=champRech2,COLUMN(champRech2)))-COLUMN(champRech2)+1))</f>
        <v/>
      </c>
    </row>
    <row r="597" spans="1:11">
      <c r="A597" s="3" t="str">
        <f ca="1">IF(OR('BA FA'!B195=0,'BA FA'!B195=""),"",'BA FA'!B195)</f>
        <v/>
      </c>
      <c r="B597" s="3" t="str">
        <f t="array" aca="1" ref="B597" ca="1">IF(A597="","",INDEX(result2,MAX(IF(A597=champRech2,COLUMN(champRech2)))-COLUMN(champRech2)+1))</f>
        <v/>
      </c>
    </row>
    <row r="598" spans="1:11">
      <c r="A598" s="3" t="str">
        <f ca="1">IF(OR('BA FA'!B196=0,'BA FA'!B196=""),"",'BA FA'!B196)</f>
        <v/>
      </c>
      <c r="B598" s="3" t="str">
        <f t="array" aca="1" ref="B598" ca="1">IF(A598="","",INDEX(result2,MAX(IF(A598=champRech2,COLUMN(champRech2)))-COLUMN(champRech2)+1))</f>
        <v/>
      </c>
    </row>
    <row r="599" spans="1:11">
      <c r="A599" s="3" t="str">
        <f ca="1">IF(OR('BA FA'!B197=0,'BA FA'!B197=""),"",'BA FA'!B197)</f>
        <v/>
      </c>
      <c r="B599" s="3" t="str">
        <f t="array" aca="1" ref="B599" ca="1">IF(A599="","",INDEX(result2,MAX(IF(A599=champRech2,COLUMN(champRech2)))-COLUMN(champRech2)+1))</f>
        <v/>
      </c>
    </row>
    <row r="600" spans="1:11">
      <c r="A600" s="3" t="str">
        <f ca="1">IF(OR('BA FA'!B198=0,'BA FA'!B198=""),"",'BA FA'!B198)</f>
        <v/>
      </c>
      <c r="B600" s="3" t="str">
        <f t="array" aca="1" ref="B600" ca="1">IF(A600="","",INDEX(result2,MAX(IF(A600=champRech2,COLUMN(champRech2)))-COLUMN(champRech2)+1))</f>
        <v/>
      </c>
      <c r="C600" s="2"/>
    </row>
    <row r="601" spans="1:11">
      <c r="A601" s="3" t="str">
        <f t="array" aca="1" ref="A601" ca="1">IF(ROWS($2:601)&lt;=COUNTA(SAISONS),INDEX(SAISONS,SMALL(IF(SAISONS&lt;&gt;"",ROW(INDIRECT("1:"&amp;ROWS(SAISONS)))),ROWS($2:601)),MOD(SMALL(IF(SAISONS&lt;&gt;"",ROW(INDIRECT("1:"&amp;ROWS(SAISONS)))*10^5+COLUMN(SAISONS)),ROWS($2:601)),10^5)-COLUMN(SAISONS)+1),"")</f>
        <v/>
      </c>
      <c r="B601" s="3" t="str">
        <f t="array" aca="1" ref="B601" ca="1">IF(INDEX($A:$A,MIN(IF(COMPILSAI&lt;&gt;"",IF(COUNTIF(B$1:B600,COMPILSAI)=0,ROW(COMPILSAI),ROWS(COMPILSAI)+ROW(COMPILSAI)))))=0,"",INDEX($A:$A,MIN(IF(COMPILSAI&lt;&gt;"",IF(COUNTIF(B$1:B600,COMPILSAI)=0,ROW(COMPILSAI),ROWS(COMPILSAI)+ROW(COMPILSAI))))))</f>
        <v>06633</v>
      </c>
    </row>
    <row r="602" spans="1:11">
      <c r="A602" s="3" t="str">
        <f t="array" aca="1" ref="A602" ca="1">IF(ROWS($2:602)&lt;=COUNTA(SAISONS),INDEX(SAISONS,SMALL(IF(SAISONS&lt;&gt;"",ROW(INDIRECT("1:"&amp;ROWS(SAISONS)))),ROWS($2:602)),MOD(SMALL(IF(SAISONS&lt;&gt;"",ROW(INDIRECT("1:"&amp;ROWS(SAISONS)))*10^5+COLUMN(SAISONS)),ROWS($2:602)),10^5)-COLUMN(SAISONS)+1),"")</f>
        <v/>
      </c>
      <c r="B602" s="3" t="str">
        <f t="array" aca="1" ref="B602" ca="1">IF(INDEX($A:$A,MIN(IF(COMPILSAI&lt;&gt;"",IF(COUNTIF(B$1:B601,COMPILSAI)=0,ROW(COMPILSAI),ROWS(COMPILSAI)+ROW(COMPILSAI)))))=0,"",INDEX($A:$A,MIN(IF(COMPILSAI&lt;&gt;"",IF(COUNTIF(B$1:B601,COMPILSAI)=0,ROW(COMPILSAI),ROWS(COMPILSAI)+ROW(COMPILSAI))))))</f>
        <v>06633</v>
      </c>
    </row>
    <row r="603" spans="1:11">
      <c r="A603" s="17" t="str">
        <f t="array" aca="1" ref="A603" ca="1">IF(ROWS($2:603)&lt;=COUNTA(SAISONS),INDEX(SAISONS,SMALL(IF(SAISONS&lt;&gt;"",ROW(INDIRECT("1:"&amp;ROWS(SAISONS)))),ROWS($2:603)),MOD(SMALL(IF(SAISONS&lt;&gt;"",ROW(INDIRECT("1:"&amp;ROWS(SAISONS)))*10^5+COLUMN(SAISONS)),ROWS($2:603)),10^5)-COLUMN(SAISONS)+1),"")</f>
        <v/>
      </c>
      <c r="B603" s="18" t="str">
        <f t="array" aca="1" ref="B603" ca="1">IF(INDEX($A:$A,MIN(IF(COMPILSAI&lt;&gt;"",IF(COUNTIF(B$1:B602,COMPILSAI)=0,ROW(COMPILSAI),ROWS(COMPILSAI)+ROW(COMPILSAI)))))=0,"",INDEX($A:$A,MIN(IF(COMPILSAI&lt;&gt;"",IF(COUNTIF(B$1:B602,COMPILSAI)=0,ROW(COMPILSAI),ROWS(COMPILSAI)+ROW(COMPILSAI))))))</f>
        <v>06633</v>
      </c>
      <c r="C603" s="2"/>
      <c r="D603" s="3" t="s">
        <v>416</v>
      </c>
      <c r="E603" s="3" t="s">
        <v>779</v>
      </c>
      <c r="F603" s="3" t="s">
        <v>417</v>
      </c>
      <c r="G603" s="3" t="s">
        <v>778</v>
      </c>
      <c r="H603" s="3" t="s">
        <v>780</v>
      </c>
      <c r="I603" s="3" t="s">
        <v>415</v>
      </c>
      <c r="J603" s="3" t="s">
        <v>781</v>
      </c>
      <c r="K603" s="3" t="s">
        <v>782</v>
      </c>
    </row>
    <row r="604" spans="1:11">
      <c r="A604" s="3" t="str">
        <f ca="1">IF(OR('BA SA'!B2=0,'BA SA'!B2=""),"",'BA SA'!B2)</f>
        <v>Y2009</v>
      </c>
      <c r="B604" s="20" t="str">
        <f ca="1">IF(ISERROR(VLOOKUP(G604&amp;" "&amp;E604,$J$604:$K$711,2,FALSE)),G604&amp;" "&amp;E604,VLOOKUP(G604&amp;" "&amp;E604,$J$604:$K$711,2,FALSE))</f>
        <v>11 2009</v>
      </c>
      <c r="C604" s="2"/>
      <c r="D604" s="20" t="str">
        <f ca="1">IF(A604="","",IF(OR(LEN(A604)&lt;4,A604="N0000"),"AUTRE",RIGHT((SUBSTITUTE(A604,"-SP","")),4)))</f>
        <v>2009</v>
      </c>
      <c r="E604" s="5" t="str">
        <f ca="1">IF(A604="","",IF(D604="AUTRE","AUTRE","20"&amp;RIGHT(D604,2)))</f>
        <v>2009</v>
      </c>
      <c r="F604" s="5" t="str">
        <f ca="1">IF(E604="autre","autre",IF(LEN(A604)=5,LEFT(A604,1),LEFT(A604,2)))</f>
        <v>Y</v>
      </c>
      <c r="G604" s="3" t="str">
        <f ca="1">IF(OR(LEN(A604)&gt;7,F604="PR",F604="AU",F604="99",F604="L0"),"autre",F604)</f>
        <v>Y</v>
      </c>
      <c r="H604" s="3" t="str">
        <f ca="1">IF(LEFT(B604,5)="AUTRE","AUTRE",LEFT(B604,2))</f>
        <v>11</v>
      </c>
      <c r="I604" s="5" t="str">
        <f ca="1">IF(RIGHT(B604,5)="AUTRE","AUTRE",RIGHT(B604,4))</f>
        <v>2009</v>
      </c>
      <c r="J604" s="3" t="s">
        <v>562</v>
      </c>
      <c r="K604" s="3" t="s">
        <v>563</v>
      </c>
    </row>
    <row r="605" spans="1:11">
      <c r="A605" s="3" t="str">
        <f ca="1">IF(OR('BA SA'!B3=0,'BA SA'!B3=""),"",'BA SA'!B3)</f>
        <v>N/C</v>
      </c>
      <c r="B605" s="20" t="str">
        <f t="shared" ref="B605:B668" ca="1" si="6">IF(ISERROR(VLOOKUP(G605&amp;" "&amp;E605,$J$604:$K$711,2,FALSE)),G605&amp;" "&amp;E605,VLOOKUP(G605&amp;" "&amp;E605,$J$604:$K$711,2,FALSE))</f>
        <v>autre AUTRE</v>
      </c>
      <c r="C605" s="2"/>
      <c r="D605" s="20" t="str">
        <f t="shared" ref="D605:D668" ca="1" si="7">IF(A605="","",IF(OR(LEN(A605)&lt;4,A605="N0000"),"AUTRE",RIGHT((SUBSTITUTE(A605,"-SP","")),4)))</f>
        <v>AUTRE</v>
      </c>
      <c r="E605" s="5" t="str">
        <f t="shared" ref="E605:E668" ca="1" si="8">IF(A605="","",IF(D605="AUTRE","AUTRE","20"&amp;RIGHT(D605,2)))</f>
        <v>AUTRE</v>
      </c>
      <c r="F605" s="5" t="str">
        <f t="shared" ref="F605:F668" ca="1" si="9">IF(E605="autre","autre",IF(LEN(A605)=5,LEFT(A605,1),LEFT(A605,2)))</f>
        <v>autre</v>
      </c>
      <c r="G605" s="3" t="str">
        <f t="shared" ref="G605:G668" ca="1" si="10">IF(OR(LEN(A605)&gt;7,F605="PR",F605="AU",F605="99",F605="L0"),"autre",F605)</f>
        <v>autre</v>
      </c>
      <c r="H605" s="3" t="str">
        <f t="shared" ref="H605:H668" ca="1" si="11">IF(LEFT(B605,5)="AUTRE","AUTRE",LEFT(B605,2))</f>
        <v>AUTRE</v>
      </c>
      <c r="I605" s="5" t="str">
        <f t="shared" ref="I605:I668" ca="1" si="12">IF(RIGHT(B605,5)="AUTRE","AUTRE",RIGHT(B605,4))</f>
        <v>AUTRE</v>
      </c>
      <c r="J605" s="3" t="s">
        <v>564</v>
      </c>
      <c r="K605" s="3" t="s">
        <v>565</v>
      </c>
    </row>
    <row r="606" spans="1:11">
      <c r="A606" s="3" t="str">
        <f ca="1">IF(OR('BA SA'!B4=0,'BA SA'!B4=""),"",'BA SA'!B4)</f>
        <v>Z2009</v>
      </c>
      <c r="B606" s="20" t="str">
        <f t="shared" ca="1" si="6"/>
        <v>12 2009</v>
      </c>
      <c r="C606" s="2"/>
      <c r="D606" s="20" t="str">
        <f t="shared" ca="1" si="7"/>
        <v>2009</v>
      </c>
      <c r="E606" s="5" t="str">
        <f t="shared" ca="1" si="8"/>
        <v>2009</v>
      </c>
      <c r="F606" s="5" t="str">
        <f t="shared" ca="1" si="9"/>
        <v>Z</v>
      </c>
      <c r="G606" s="3" t="str">
        <f t="shared" ca="1" si="10"/>
        <v>Z</v>
      </c>
      <c r="H606" s="3" t="str">
        <f t="shared" ca="1" si="11"/>
        <v>12</v>
      </c>
      <c r="I606" s="5" t="str">
        <f t="shared" ca="1" si="12"/>
        <v>2009</v>
      </c>
      <c r="J606" s="3" t="s">
        <v>566</v>
      </c>
      <c r="K606" s="3" t="s">
        <v>567</v>
      </c>
    </row>
    <row r="607" spans="1:11">
      <c r="A607" s="3" t="str">
        <f ca="1">IF(OR('BA SA'!B5=0,'BA SA'!B5=""),"",'BA SA'!B5)</f>
        <v>042014</v>
      </c>
      <c r="B607" s="20" t="str">
        <f t="shared" ca="1" si="6"/>
        <v>04 2014</v>
      </c>
      <c r="C607" s="2"/>
      <c r="D607" s="20" t="str">
        <f t="shared" ca="1" si="7"/>
        <v>2014</v>
      </c>
      <c r="E607" s="5" t="str">
        <f t="shared" ca="1" si="8"/>
        <v>2014</v>
      </c>
      <c r="F607" s="5" t="str">
        <f t="shared" ca="1" si="9"/>
        <v>04</v>
      </c>
      <c r="G607" s="3" t="str">
        <f t="shared" ca="1" si="10"/>
        <v>04</v>
      </c>
      <c r="H607" s="3" t="str">
        <f t="shared" ca="1" si="11"/>
        <v>04</v>
      </c>
      <c r="I607" s="5" t="str">
        <f t="shared" ca="1" si="12"/>
        <v>2014</v>
      </c>
      <c r="J607" s="3" t="s">
        <v>568</v>
      </c>
      <c r="K607" s="3" t="s">
        <v>569</v>
      </c>
    </row>
    <row r="608" spans="1:11">
      <c r="A608" s="3" t="str">
        <f ca="1">IF(OR('BA SA'!B6=0,'BA SA'!B6=""),"",'BA SA'!B6)</f>
        <v>Q2011</v>
      </c>
      <c r="B608" s="20" t="str">
        <f t="shared" ca="1" si="6"/>
        <v>03 2011</v>
      </c>
      <c r="C608" s="2"/>
      <c r="D608" s="20" t="str">
        <f t="shared" ca="1" si="7"/>
        <v>2011</v>
      </c>
      <c r="E608" s="5" t="str">
        <f t="shared" ca="1" si="8"/>
        <v>2011</v>
      </c>
      <c r="F608" s="5" t="str">
        <f t="shared" ca="1" si="9"/>
        <v>Q</v>
      </c>
      <c r="G608" s="3" t="str">
        <f t="shared" ca="1" si="10"/>
        <v>Q</v>
      </c>
      <c r="H608" s="3" t="str">
        <f t="shared" ca="1" si="11"/>
        <v>03</v>
      </c>
      <c r="I608" s="5" t="str">
        <f t="shared" ca="1" si="12"/>
        <v>2011</v>
      </c>
      <c r="J608" s="3" t="s">
        <v>570</v>
      </c>
      <c r="K608" s="3" t="s">
        <v>571</v>
      </c>
    </row>
    <row r="609" spans="1:11">
      <c r="A609" s="3" t="str">
        <f ca="1">IF(OR('BA SA'!B7=0,'BA SA'!B7=""),"",'BA SA'!B7)</f>
        <v>A2010</v>
      </c>
      <c r="B609" s="20" t="str">
        <f t="shared" ca="1" si="6"/>
        <v>01 2010</v>
      </c>
      <c r="C609" s="2"/>
      <c r="D609" s="20" t="str">
        <f t="shared" ca="1" si="7"/>
        <v>2010</v>
      </c>
      <c r="E609" s="5" t="str">
        <f t="shared" ca="1" si="8"/>
        <v>2010</v>
      </c>
      <c r="F609" s="5" t="str">
        <f t="shared" ca="1" si="9"/>
        <v>A</v>
      </c>
      <c r="G609" s="3" t="str">
        <f t="shared" ca="1" si="10"/>
        <v>A</v>
      </c>
      <c r="H609" s="3" t="str">
        <f t="shared" ca="1" si="11"/>
        <v>01</v>
      </c>
      <c r="I609" s="5" t="str">
        <f t="shared" ca="1" si="12"/>
        <v>2010</v>
      </c>
      <c r="J609" s="3" t="s">
        <v>572</v>
      </c>
      <c r="K609" s="3" t="s">
        <v>573</v>
      </c>
    </row>
    <row r="610" spans="1:11">
      <c r="A610" s="3" t="str">
        <f ca="1">IF(OR('BA SA'!B8=0,'BA SA'!B8=""),"",'BA SA'!B8)</f>
        <v>032014</v>
      </c>
      <c r="B610" s="20" t="str">
        <f t="shared" ca="1" si="6"/>
        <v>03 2014</v>
      </c>
      <c r="C610" s="2"/>
      <c r="D610" s="20" t="str">
        <f t="shared" ca="1" si="7"/>
        <v>2014</v>
      </c>
      <c r="E610" s="5" t="str">
        <f t="shared" ca="1" si="8"/>
        <v>2014</v>
      </c>
      <c r="F610" s="5" t="str">
        <f t="shared" ca="1" si="9"/>
        <v>03</v>
      </c>
      <c r="G610" s="3" t="str">
        <f t="shared" ca="1" si="10"/>
        <v>03</v>
      </c>
      <c r="H610" s="3" t="str">
        <f t="shared" ca="1" si="11"/>
        <v>03</v>
      </c>
      <c r="I610" s="5" t="str">
        <f t="shared" ca="1" si="12"/>
        <v>2014</v>
      </c>
      <c r="J610" s="3" t="s">
        <v>574</v>
      </c>
      <c r="K610" s="3" t="s">
        <v>575</v>
      </c>
    </row>
    <row r="611" spans="1:11">
      <c r="A611" s="3" t="str">
        <f ca="1">IF(OR('BA SA'!B9=0,'BA SA'!B9=""),"",'BA SA'!B9)</f>
        <v>R2011</v>
      </c>
      <c r="B611" s="20" t="str">
        <f t="shared" ca="1" si="6"/>
        <v>04 2011</v>
      </c>
      <c r="C611" s="2"/>
      <c r="D611" s="20" t="str">
        <f t="shared" ca="1" si="7"/>
        <v>2011</v>
      </c>
      <c r="E611" s="5" t="str">
        <f t="shared" ca="1" si="8"/>
        <v>2011</v>
      </c>
      <c r="F611" s="5" t="str">
        <f t="shared" ca="1" si="9"/>
        <v>R</v>
      </c>
      <c r="G611" s="3" t="str">
        <f t="shared" ca="1" si="10"/>
        <v>R</v>
      </c>
      <c r="H611" s="3" t="str">
        <f t="shared" ca="1" si="11"/>
        <v>04</v>
      </c>
      <c r="I611" s="5" t="str">
        <f t="shared" ca="1" si="12"/>
        <v>2011</v>
      </c>
      <c r="J611" s="3" t="s">
        <v>576</v>
      </c>
      <c r="K611" s="3" t="s">
        <v>577</v>
      </c>
    </row>
    <row r="612" spans="1:11">
      <c r="A612" s="3" t="str">
        <f ca="1">IF(OR('BA SA'!B10=0,'BA SA'!B10=""),"",'BA SA'!B10)</f>
        <v>C2010</v>
      </c>
      <c r="B612" s="20" t="str">
        <f t="shared" ca="1" si="6"/>
        <v>03 2010</v>
      </c>
      <c r="C612" s="2"/>
      <c r="D612" s="20" t="str">
        <f t="shared" ca="1" si="7"/>
        <v>2010</v>
      </c>
      <c r="E612" s="5" t="str">
        <f t="shared" ca="1" si="8"/>
        <v>2010</v>
      </c>
      <c r="F612" s="5" t="str">
        <f t="shared" ca="1" si="9"/>
        <v>C</v>
      </c>
      <c r="G612" s="3" t="str">
        <f t="shared" ca="1" si="10"/>
        <v>C</v>
      </c>
      <c r="H612" s="3" t="str">
        <f t="shared" ca="1" si="11"/>
        <v>03</v>
      </c>
      <c r="I612" s="5" t="str">
        <f t="shared" ca="1" si="12"/>
        <v>2010</v>
      </c>
      <c r="J612" s="3" t="s">
        <v>578</v>
      </c>
      <c r="K612" s="3" t="s">
        <v>579</v>
      </c>
    </row>
    <row r="613" spans="1:11">
      <c r="A613" s="3" t="str">
        <f ca="1">IF(OR('BA SA'!B11=0,'BA SA'!B11=""),"",'BA SA'!B11)</f>
        <v>052013</v>
      </c>
      <c r="B613" s="20" t="str">
        <f t="shared" ca="1" si="6"/>
        <v>05 2013</v>
      </c>
      <c r="C613" s="2"/>
      <c r="D613" s="20" t="str">
        <f t="shared" ca="1" si="7"/>
        <v>2013</v>
      </c>
      <c r="E613" s="5" t="str">
        <f t="shared" ca="1" si="8"/>
        <v>2013</v>
      </c>
      <c r="F613" s="5" t="str">
        <f t="shared" ca="1" si="9"/>
        <v>05</v>
      </c>
      <c r="G613" s="3" t="str">
        <f t="shared" ca="1" si="10"/>
        <v>05</v>
      </c>
      <c r="H613" s="3" t="str">
        <f t="shared" ca="1" si="11"/>
        <v>05</v>
      </c>
      <c r="I613" s="5" t="str">
        <f t="shared" ca="1" si="12"/>
        <v>2013</v>
      </c>
      <c r="J613" s="3" t="s">
        <v>580</v>
      </c>
      <c r="K613" s="3" t="s">
        <v>581</v>
      </c>
    </row>
    <row r="614" spans="1:11">
      <c r="A614" s="3" t="str">
        <f ca="1">IF(OR('BA SA'!B12=0,'BA SA'!B12=""),"",'BA SA'!B12)</f>
        <v>P2011</v>
      </c>
      <c r="B614" s="20" t="str">
        <f t="shared" ca="1" si="6"/>
        <v>02 2011</v>
      </c>
      <c r="C614" s="2"/>
      <c r="D614" s="20" t="str">
        <f t="shared" ca="1" si="7"/>
        <v>2011</v>
      </c>
      <c r="E614" s="5" t="str">
        <f t="shared" ca="1" si="8"/>
        <v>2011</v>
      </c>
      <c r="F614" s="5" t="str">
        <f t="shared" ca="1" si="9"/>
        <v>P</v>
      </c>
      <c r="G614" s="3" t="str">
        <f t="shared" ca="1" si="10"/>
        <v>P</v>
      </c>
      <c r="H614" s="3" t="str">
        <f t="shared" ca="1" si="11"/>
        <v>02</v>
      </c>
      <c r="I614" s="5" t="str">
        <f t="shared" ca="1" si="12"/>
        <v>2011</v>
      </c>
      <c r="J614" s="3" t="s">
        <v>582</v>
      </c>
      <c r="K614" s="3" t="s">
        <v>583</v>
      </c>
    </row>
    <row r="615" spans="1:11">
      <c r="A615" s="3" t="str">
        <f ca="1">IF(OR('BA SA'!B13=0,'BA SA'!B13=""),"",'BA SA'!B13)</f>
        <v>F2010</v>
      </c>
      <c r="B615" s="20" t="str">
        <f t="shared" ca="1" si="6"/>
        <v>06 2010</v>
      </c>
      <c r="C615" s="2"/>
      <c r="D615" s="20" t="str">
        <f t="shared" ca="1" si="7"/>
        <v>2010</v>
      </c>
      <c r="E615" s="5" t="str">
        <f t="shared" ca="1" si="8"/>
        <v>2010</v>
      </c>
      <c r="F615" s="5" t="str">
        <f t="shared" ca="1" si="9"/>
        <v>F</v>
      </c>
      <c r="G615" s="3" t="str">
        <f t="shared" ca="1" si="10"/>
        <v>F</v>
      </c>
      <c r="H615" s="3" t="str">
        <f t="shared" ca="1" si="11"/>
        <v>06</v>
      </c>
      <c r="I615" s="5" t="str">
        <f t="shared" ca="1" si="12"/>
        <v>2010</v>
      </c>
      <c r="J615" s="3" t="s">
        <v>584</v>
      </c>
      <c r="K615" s="3" t="s">
        <v>585</v>
      </c>
    </row>
    <row r="616" spans="1:11">
      <c r="A616" s="3" t="str">
        <f ca="1">IF(OR('BA SA'!B14=0,'BA SA'!B14=""),"",'BA SA'!B14)</f>
        <v>092014</v>
      </c>
      <c r="B616" s="20" t="str">
        <f t="shared" ca="1" si="6"/>
        <v>09 2014</v>
      </c>
      <c r="C616" s="2"/>
      <c r="D616" s="20" t="str">
        <f t="shared" ca="1" si="7"/>
        <v>2014</v>
      </c>
      <c r="E616" s="5" t="str">
        <f t="shared" ca="1" si="8"/>
        <v>2014</v>
      </c>
      <c r="F616" s="5" t="str">
        <f t="shared" ca="1" si="9"/>
        <v>09</v>
      </c>
      <c r="G616" s="3" t="str">
        <f t="shared" ca="1" si="10"/>
        <v>09</v>
      </c>
      <c r="H616" s="3" t="str">
        <f t="shared" ca="1" si="11"/>
        <v>09</v>
      </c>
      <c r="I616" s="5" t="str">
        <f t="shared" ca="1" si="12"/>
        <v>2014</v>
      </c>
      <c r="J616" s="3" t="s">
        <v>586</v>
      </c>
      <c r="K616" s="3" t="s">
        <v>587</v>
      </c>
    </row>
    <row r="617" spans="1:11">
      <c r="A617" s="3" t="str">
        <f ca="1">IF(OR('BA SA'!B15=0,'BA SA'!B15=""),"",'BA SA'!B15)</f>
        <v>992014</v>
      </c>
      <c r="B617" s="20" t="str">
        <f t="shared" ca="1" si="6"/>
        <v>autre 2014</v>
      </c>
      <c r="C617" s="2"/>
      <c r="D617" s="20" t="str">
        <f t="shared" ca="1" si="7"/>
        <v>2014</v>
      </c>
      <c r="E617" s="5" t="str">
        <f t="shared" ca="1" si="8"/>
        <v>2014</v>
      </c>
      <c r="F617" s="5" t="str">
        <f t="shared" ca="1" si="9"/>
        <v>99</v>
      </c>
      <c r="G617" s="3" t="str">
        <f t="shared" ca="1" si="10"/>
        <v>autre</v>
      </c>
      <c r="H617" s="3" t="str">
        <f t="shared" ca="1" si="11"/>
        <v>AUTRE</v>
      </c>
      <c r="I617" s="5" t="str">
        <f t="shared" ca="1" si="12"/>
        <v>2014</v>
      </c>
      <c r="J617" s="3" t="s">
        <v>588</v>
      </c>
      <c r="K617" s="3" t="s">
        <v>589</v>
      </c>
    </row>
    <row r="618" spans="1:11">
      <c r="A618" s="3" t="str">
        <f ca="1">IF(OR('BA SA'!B16=0,'BA SA'!B16=""),"",'BA SA'!B16)</f>
        <v>L2010</v>
      </c>
      <c r="B618" s="20" t="str">
        <f t="shared" ca="1" si="6"/>
        <v>12 2010</v>
      </c>
      <c r="C618" s="2"/>
      <c r="D618" s="20" t="str">
        <f t="shared" ca="1" si="7"/>
        <v>2010</v>
      </c>
      <c r="E618" s="5" t="str">
        <f t="shared" ca="1" si="8"/>
        <v>2010</v>
      </c>
      <c r="F618" s="5" t="str">
        <f t="shared" ca="1" si="9"/>
        <v>L</v>
      </c>
      <c r="G618" s="3" t="str">
        <f t="shared" ca="1" si="10"/>
        <v>L</v>
      </c>
      <c r="H618" s="3" t="str">
        <f t="shared" ca="1" si="11"/>
        <v>12</v>
      </c>
      <c r="I618" s="5" t="str">
        <f t="shared" ca="1" si="12"/>
        <v>2010</v>
      </c>
      <c r="J618" s="3" t="s">
        <v>590</v>
      </c>
      <c r="K618" s="3" t="s">
        <v>591</v>
      </c>
    </row>
    <row r="619" spans="1:11">
      <c r="A619" s="3" t="str">
        <f ca="1">IF(OR('BA SA'!B17=0,'BA SA'!B17=""),"",'BA SA'!B17)</f>
        <v>O2011</v>
      </c>
      <c r="B619" s="20" t="str">
        <f t="shared" ca="1" si="6"/>
        <v>01 2011</v>
      </c>
      <c r="C619" s="2"/>
      <c r="D619" s="20" t="str">
        <f t="shared" ca="1" si="7"/>
        <v>2011</v>
      </c>
      <c r="E619" s="5" t="str">
        <f t="shared" ca="1" si="8"/>
        <v>2011</v>
      </c>
      <c r="F619" s="5" t="str">
        <f t="shared" ca="1" si="9"/>
        <v>O</v>
      </c>
      <c r="G619" s="3" t="str">
        <f t="shared" ca="1" si="10"/>
        <v>O</v>
      </c>
      <c r="H619" s="3" t="str">
        <f t="shared" ca="1" si="11"/>
        <v>01</v>
      </c>
      <c r="I619" s="5" t="str">
        <f t="shared" ca="1" si="12"/>
        <v>2011</v>
      </c>
      <c r="J619" s="3" t="s">
        <v>592</v>
      </c>
      <c r="K619" s="3" t="s">
        <v>593</v>
      </c>
    </row>
    <row r="620" spans="1:11">
      <c r="A620" s="3" t="str">
        <f ca="1">IF(OR('BA SA'!B18=0,'BA SA'!B18=""),"",'BA SA'!B18)</f>
        <v>102014</v>
      </c>
      <c r="B620" s="20" t="str">
        <f t="shared" ca="1" si="6"/>
        <v>10 2014</v>
      </c>
      <c r="C620" s="2"/>
      <c r="D620" s="20" t="str">
        <f t="shared" ca="1" si="7"/>
        <v>2014</v>
      </c>
      <c r="E620" s="5" t="str">
        <f t="shared" ca="1" si="8"/>
        <v>2014</v>
      </c>
      <c r="F620" s="5" t="str">
        <f t="shared" ca="1" si="9"/>
        <v>10</v>
      </c>
      <c r="G620" s="3" t="str">
        <f t="shared" ca="1" si="10"/>
        <v>10</v>
      </c>
      <c r="H620" s="3" t="str">
        <f t="shared" ca="1" si="11"/>
        <v>10</v>
      </c>
      <c r="I620" s="5" t="str">
        <f t="shared" ca="1" si="12"/>
        <v>2014</v>
      </c>
      <c r="J620" s="3" t="s">
        <v>594</v>
      </c>
      <c r="K620" s="3" t="s">
        <v>595</v>
      </c>
    </row>
    <row r="621" spans="1:11">
      <c r="A621" s="3" t="str">
        <f ca="1">IF(OR('BA SA'!B19=0,'BA SA'!B19=""),"",'BA SA'!B19)</f>
        <v>T2011</v>
      </c>
      <c r="B621" s="20" t="str">
        <f t="shared" ca="1" si="6"/>
        <v>06 2011</v>
      </c>
      <c r="C621" s="2"/>
      <c r="D621" s="20" t="str">
        <f t="shared" ca="1" si="7"/>
        <v>2011</v>
      </c>
      <c r="E621" s="5" t="str">
        <f t="shared" ca="1" si="8"/>
        <v>2011</v>
      </c>
      <c r="F621" s="5" t="str">
        <f t="shared" ca="1" si="9"/>
        <v>T</v>
      </c>
      <c r="G621" s="3" t="str">
        <f t="shared" ca="1" si="10"/>
        <v>T</v>
      </c>
      <c r="H621" s="3" t="str">
        <f t="shared" ca="1" si="11"/>
        <v>06</v>
      </c>
      <c r="I621" s="5" t="str">
        <f t="shared" ca="1" si="12"/>
        <v>2011</v>
      </c>
      <c r="J621" s="3" t="s">
        <v>596</v>
      </c>
      <c r="K621" s="3" t="s">
        <v>597</v>
      </c>
    </row>
    <row r="622" spans="1:11">
      <c r="A622" s="3" t="str">
        <f ca="1">IF(OR('BA SA'!B20=0,'BA SA'!B20=""),"",'BA SA'!B20)</f>
        <v>052014</v>
      </c>
      <c r="B622" s="20" t="str">
        <f t="shared" ca="1" si="6"/>
        <v>05 2014</v>
      </c>
      <c r="C622" s="2"/>
      <c r="D622" s="20" t="str">
        <f t="shared" ca="1" si="7"/>
        <v>2014</v>
      </c>
      <c r="E622" s="5" t="str">
        <f t="shared" ca="1" si="8"/>
        <v>2014</v>
      </c>
      <c r="F622" s="5" t="str">
        <f t="shared" ca="1" si="9"/>
        <v>05</v>
      </c>
      <c r="G622" s="3" t="str">
        <f t="shared" ca="1" si="10"/>
        <v>05</v>
      </c>
      <c r="H622" s="3" t="str">
        <f t="shared" ca="1" si="11"/>
        <v>05</v>
      </c>
      <c r="I622" s="5" t="str">
        <f t="shared" ca="1" si="12"/>
        <v>2014</v>
      </c>
      <c r="J622" s="3" t="s">
        <v>598</v>
      </c>
      <c r="K622" s="3" t="s">
        <v>599</v>
      </c>
    </row>
    <row r="623" spans="1:11">
      <c r="A623" s="3" t="str">
        <f ca="1">IF(OR('BA SA'!B21=0,'BA SA'!B21=""),"",'BA SA'!B21)</f>
        <v>S2011</v>
      </c>
      <c r="B623" s="20" t="str">
        <f t="shared" ca="1" si="6"/>
        <v>05 2011</v>
      </c>
      <c r="C623" s="2"/>
      <c r="D623" s="20" t="str">
        <f t="shared" ca="1" si="7"/>
        <v>2011</v>
      </c>
      <c r="E623" s="5" t="str">
        <f t="shared" ca="1" si="8"/>
        <v>2011</v>
      </c>
      <c r="F623" s="5" t="str">
        <f t="shared" ca="1" si="9"/>
        <v>S</v>
      </c>
      <c r="G623" s="3" t="str">
        <f t="shared" ca="1" si="10"/>
        <v>S</v>
      </c>
      <c r="H623" s="3" t="str">
        <f t="shared" ca="1" si="11"/>
        <v>05</v>
      </c>
      <c r="I623" s="5" t="str">
        <f t="shared" ca="1" si="12"/>
        <v>2011</v>
      </c>
      <c r="J623" s="3" t="s">
        <v>600</v>
      </c>
      <c r="K623" s="3" t="s">
        <v>601</v>
      </c>
    </row>
    <row r="624" spans="1:11">
      <c r="A624" s="3" t="str">
        <f ca="1">IF(OR('BA SA'!B22=0,'BA SA'!B22=""),"",'BA SA'!B22)</f>
        <v>H2010</v>
      </c>
      <c r="B624" s="20" t="str">
        <f t="shared" ca="1" si="6"/>
        <v>08 2010</v>
      </c>
      <c r="C624" s="2"/>
      <c r="D624" s="20" t="str">
        <f t="shared" ca="1" si="7"/>
        <v>2010</v>
      </c>
      <c r="E624" s="5" t="str">
        <f t="shared" ca="1" si="8"/>
        <v>2010</v>
      </c>
      <c r="F624" s="5" t="str">
        <f t="shared" ca="1" si="9"/>
        <v>H</v>
      </c>
      <c r="G624" s="3" t="str">
        <f t="shared" ca="1" si="10"/>
        <v>H</v>
      </c>
      <c r="H624" s="3" t="str">
        <f t="shared" ca="1" si="11"/>
        <v>08</v>
      </c>
      <c r="I624" s="5" t="str">
        <f t="shared" ca="1" si="12"/>
        <v>2010</v>
      </c>
      <c r="J624" s="3" t="s">
        <v>602</v>
      </c>
      <c r="K624" s="3" t="s">
        <v>603</v>
      </c>
    </row>
    <row r="625" spans="1:11">
      <c r="A625" s="3" t="str">
        <f ca="1">IF(OR('BA SA'!B23=0,'BA SA'!B23=""),"",'BA SA'!B23)</f>
        <v>022014</v>
      </c>
      <c r="B625" s="20" t="str">
        <f t="shared" ca="1" si="6"/>
        <v>02 2014</v>
      </c>
      <c r="C625" s="2"/>
      <c r="D625" s="20" t="str">
        <f t="shared" ca="1" si="7"/>
        <v>2014</v>
      </c>
      <c r="E625" s="5" t="str">
        <f t="shared" ca="1" si="8"/>
        <v>2014</v>
      </c>
      <c r="F625" s="5" t="str">
        <f t="shared" ca="1" si="9"/>
        <v>02</v>
      </c>
      <c r="G625" s="3" t="str">
        <f t="shared" ca="1" si="10"/>
        <v>02</v>
      </c>
      <c r="H625" s="3" t="str">
        <f t="shared" ca="1" si="11"/>
        <v>02</v>
      </c>
      <c r="I625" s="5" t="str">
        <f t="shared" ca="1" si="12"/>
        <v>2014</v>
      </c>
      <c r="J625" s="3" t="s">
        <v>604</v>
      </c>
      <c r="K625" s="3" t="s">
        <v>605</v>
      </c>
    </row>
    <row r="626" spans="1:11">
      <c r="A626" s="3" t="str">
        <f ca="1">IF(OR('BA SA'!B24=0,'BA SA'!B24=""),"",'BA SA'!B24)</f>
        <v>E2010</v>
      </c>
      <c r="B626" s="20" t="str">
        <f t="shared" ca="1" si="6"/>
        <v>05 2010</v>
      </c>
      <c r="C626" s="2"/>
      <c r="D626" s="20" t="str">
        <f t="shared" ca="1" si="7"/>
        <v>2010</v>
      </c>
      <c r="E626" s="5" t="str">
        <f t="shared" ca="1" si="8"/>
        <v>2010</v>
      </c>
      <c r="F626" s="5" t="str">
        <f t="shared" ca="1" si="9"/>
        <v>E</v>
      </c>
      <c r="G626" s="3" t="str">
        <f t="shared" ca="1" si="10"/>
        <v>E</v>
      </c>
      <c r="H626" s="3" t="str">
        <f t="shared" ca="1" si="11"/>
        <v>05</v>
      </c>
      <c r="I626" s="5" t="str">
        <f t="shared" ca="1" si="12"/>
        <v>2010</v>
      </c>
      <c r="J626" s="3" t="s">
        <v>606</v>
      </c>
      <c r="K626" s="3" t="s">
        <v>607</v>
      </c>
    </row>
    <row r="627" spans="1:11">
      <c r="A627" s="3" t="str">
        <f ca="1">IF(OR('BA SA'!B25=0,'BA SA'!B25=""),"",'BA SA'!B25)</f>
        <v>I2010</v>
      </c>
      <c r="B627" s="20" t="str">
        <f t="shared" ca="1" si="6"/>
        <v>09 2010</v>
      </c>
      <c r="C627" s="2"/>
      <c r="D627" s="20" t="str">
        <f t="shared" ca="1" si="7"/>
        <v>2010</v>
      </c>
      <c r="E627" s="5" t="str">
        <f t="shared" ca="1" si="8"/>
        <v>2010</v>
      </c>
      <c r="F627" s="5" t="str">
        <f t="shared" ca="1" si="9"/>
        <v>I</v>
      </c>
      <c r="G627" s="3" t="str">
        <f t="shared" ca="1" si="10"/>
        <v>I</v>
      </c>
      <c r="H627" s="3" t="str">
        <f t="shared" ca="1" si="11"/>
        <v>09</v>
      </c>
      <c r="I627" s="5" t="str">
        <f t="shared" ca="1" si="12"/>
        <v>2010</v>
      </c>
      <c r="J627" s="3" t="s">
        <v>608</v>
      </c>
      <c r="K627" s="3" t="s">
        <v>609</v>
      </c>
    </row>
    <row r="628" spans="1:11">
      <c r="A628" s="3" t="str">
        <f ca="1">IF(OR('BA SA'!B26=0,'BA SA'!B26=""),"",'BA SA'!B26)</f>
        <v>062014</v>
      </c>
      <c r="B628" s="20" t="str">
        <f t="shared" ca="1" si="6"/>
        <v>06 2014</v>
      </c>
      <c r="C628" s="2"/>
      <c r="D628" s="20" t="str">
        <f t="shared" ca="1" si="7"/>
        <v>2014</v>
      </c>
      <c r="E628" s="5" t="str">
        <f t="shared" ca="1" si="8"/>
        <v>2014</v>
      </c>
      <c r="F628" s="5" t="str">
        <f t="shared" ca="1" si="9"/>
        <v>06</v>
      </c>
      <c r="G628" s="3" t="str">
        <f t="shared" ca="1" si="10"/>
        <v>06</v>
      </c>
      <c r="H628" s="3" t="str">
        <f t="shared" ca="1" si="11"/>
        <v>06</v>
      </c>
      <c r="I628" s="5" t="str">
        <f t="shared" ca="1" si="12"/>
        <v>2014</v>
      </c>
      <c r="J628" s="3" t="s">
        <v>610</v>
      </c>
      <c r="K628" s="3" t="s">
        <v>611</v>
      </c>
    </row>
    <row r="629" spans="1:11">
      <c r="A629" s="3" t="str">
        <f ca="1">IF(OR('BA SA'!B27=0,'BA SA'!B27=""),"",'BA SA'!B27)</f>
        <v>X2011</v>
      </c>
      <c r="B629" s="20" t="str">
        <f t="shared" ca="1" si="6"/>
        <v>10 2011</v>
      </c>
      <c r="C629" s="2"/>
      <c r="D629" s="20" t="str">
        <f t="shared" ca="1" si="7"/>
        <v>2011</v>
      </c>
      <c r="E629" s="5" t="str">
        <f t="shared" ca="1" si="8"/>
        <v>2011</v>
      </c>
      <c r="F629" s="5" t="str">
        <f t="shared" ca="1" si="9"/>
        <v>X</v>
      </c>
      <c r="G629" s="3" t="str">
        <f t="shared" ca="1" si="10"/>
        <v>X</v>
      </c>
      <c r="H629" s="3" t="str">
        <f t="shared" ca="1" si="11"/>
        <v>10</v>
      </c>
      <c r="I629" s="5" t="str">
        <f t="shared" ca="1" si="12"/>
        <v>2011</v>
      </c>
      <c r="J629" s="3" t="s">
        <v>612</v>
      </c>
      <c r="K629" s="3" t="s">
        <v>613</v>
      </c>
    </row>
    <row r="630" spans="1:11">
      <c r="A630" s="3" t="str">
        <f ca="1">IF(OR('BA SA'!B28=0,'BA SA'!B28=""),"",'BA SA'!B28)</f>
        <v>J2008</v>
      </c>
      <c r="B630" s="20" t="str">
        <f t="shared" ca="1" si="6"/>
        <v>10 2008</v>
      </c>
      <c r="C630" s="2"/>
      <c r="D630" s="20" t="str">
        <f t="shared" ca="1" si="7"/>
        <v>2008</v>
      </c>
      <c r="E630" s="5" t="str">
        <f t="shared" ca="1" si="8"/>
        <v>2008</v>
      </c>
      <c r="F630" s="5" t="str">
        <f t="shared" ca="1" si="9"/>
        <v>J</v>
      </c>
      <c r="G630" s="3" t="str">
        <f t="shared" ca="1" si="10"/>
        <v>J</v>
      </c>
      <c r="H630" s="3" t="str">
        <f t="shared" ca="1" si="11"/>
        <v>10</v>
      </c>
      <c r="I630" s="5" t="str">
        <f t="shared" ca="1" si="12"/>
        <v>2008</v>
      </c>
      <c r="J630" s="3" t="s">
        <v>614</v>
      </c>
      <c r="K630" s="3" t="s">
        <v>615</v>
      </c>
    </row>
    <row r="631" spans="1:11">
      <c r="A631" s="3" t="str">
        <f ca="1">IF(OR('BA SA'!B29=0,'BA SA'!B29=""),"",'BA SA'!B29)</f>
        <v>0414</v>
      </c>
      <c r="B631" s="20" t="str">
        <f t="shared" ca="1" si="6"/>
        <v>04 2014</v>
      </c>
      <c r="C631" s="2"/>
      <c r="D631" s="20" t="str">
        <f t="shared" ca="1" si="7"/>
        <v>0414</v>
      </c>
      <c r="E631" s="5" t="str">
        <f t="shared" ca="1" si="8"/>
        <v>2014</v>
      </c>
      <c r="F631" s="5" t="str">
        <f t="shared" ca="1" si="9"/>
        <v>04</v>
      </c>
      <c r="G631" s="3" t="str">
        <f t="shared" ca="1" si="10"/>
        <v>04</v>
      </c>
      <c r="H631" s="3" t="str">
        <f t="shared" ca="1" si="11"/>
        <v>04</v>
      </c>
      <c r="I631" s="5" t="str">
        <f t="shared" ca="1" si="12"/>
        <v>2014</v>
      </c>
      <c r="J631" s="3" t="s">
        <v>616</v>
      </c>
      <c r="K631" s="3" t="s">
        <v>617</v>
      </c>
    </row>
    <row r="632" spans="1:11">
      <c r="A632" s="3" t="str">
        <f ca="1">IF(OR('BA SA'!B30=0,'BA SA'!B30=""),"",'BA SA'!B30)</f>
        <v>Q2009</v>
      </c>
      <c r="B632" s="20" t="str">
        <f t="shared" ca="1" si="6"/>
        <v>03 2009</v>
      </c>
      <c r="C632" s="2"/>
      <c r="D632" s="20" t="str">
        <f t="shared" ca="1" si="7"/>
        <v>2009</v>
      </c>
      <c r="E632" s="5" t="str">
        <f t="shared" ca="1" si="8"/>
        <v>2009</v>
      </c>
      <c r="F632" s="5" t="str">
        <f t="shared" ca="1" si="9"/>
        <v>Q</v>
      </c>
      <c r="G632" s="3" t="str">
        <f t="shared" ca="1" si="10"/>
        <v>Q</v>
      </c>
      <c r="H632" s="3" t="str">
        <f t="shared" ca="1" si="11"/>
        <v>03</v>
      </c>
      <c r="I632" s="5" t="str">
        <f t="shared" ca="1" si="12"/>
        <v>2009</v>
      </c>
      <c r="J632" s="3" t="s">
        <v>618</v>
      </c>
      <c r="K632" s="3" t="s">
        <v>619</v>
      </c>
    </row>
    <row r="633" spans="1:11">
      <c r="A633" s="3" t="str">
        <f ca="1">IF(OR('BA SA'!B31=0,'BA SA'!B31=""),"",'BA SA'!B31)</f>
        <v>J2010</v>
      </c>
      <c r="B633" s="20" t="str">
        <f t="shared" ca="1" si="6"/>
        <v>10 2010</v>
      </c>
      <c r="C633" s="2"/>
      <c r="D633" s="20" t="str">
        <f t="shared" ca="1" si="7"/>
        <v>2010</v>
      </c>
      <c r="E633" s="5" t="str">
        <f t="shared" ca="1" si="8"/>
        <v>2010</v>
      </c>
      <c r="F633" s="5" t="str">
        <f t="shared" ca="1" si="9"/>
        <v>J</v>
      </c>
      <c r="G633" s="3" t="str">
        <f t="shared" ca="1" si="10"/>
        <v>J</v>
      </c>
      <c r="H633" s="3" t="str">
        <f t="shared" ca="1" si="11"/>
        <v>10</v>
      </c>
      <c r="I633" s="5" t="str">
        <f t="shared" ca="1" si="12"/>
        <v>2010</v>
      </c>
      <c r="J633" s="3" t="s">
        <v>620</v>
      </c>
      <c r="K633" s="3" t="s">
        <v>621</v>
      </c>
    </row>
    <row r="634" spans="1:11">
      <c r="A634" s="3" t="str">
        <f ca="1">IF(OR('BA SA'!B32=0,'BA SA'!B32=""),"",'BA SA'!B32)</f>
        <v>0514</v>
      </c>
      <c r="B634" s="20" t="str">
        <f t="shared" ca="1" si="6"/>
        <v>05 2014</v>
      </c>
      <c r="C634" s="2"/>
      <c r="D634" s="20" t="str">
        <f t="shared" ca="1" si="7"/>
        <v>0514</v>
      </c>
      <c r="E634" s="5" t="str">
        <f t="shared" ca="1" si="8"/>
        <v>2014</v>
      </c>
      <c r="F634" s="5" t="str">
        <f t="shared" ca="1" si="9"/>
        <v>05</v>
      </c>
      <c r="G634" s="3" t="str">
        <f t="shared" ca="1" si="10"/>
        <v>05</v>
      </c>
      <c r="H634" s="3" t="str">
        <f t="shared" ca="1" si="11"/>
        <v>05</v>
      </c>
      <c r="I634" s="5" t="str">
        <f t="shared" ca="1" si="12"/>
        <v>2014</v>
      </c>
      <c r="J634" s="3" t="s">
        <v>622</v>
      </c>
      <c r="K634" s="3" t="s">
        <v>623</v>
      </c>
    </row>
    <row r="635" spans="1:11">
      <c r="A635" s="3" t="str">
        <f ca="1">IF(OR('BA SA'!B33=0,'BA SA'!B33=""),"",'BA SA'!B33)</f>
        <v>N0000</v>
      </c>
      <c r="B635" s="20" t="str">
        <f t="shared" ca="1" si="6"/>
        <v>autre AUTRE</v>
      </c>
      <c r="C635" s="2"/>
      <c r="D635" s="20" t="str">
        <f t="shared" ca="1" si="7"/>
        <v>AUTRE</v>
      </c>
      <c r="E635" s="5" t="str">
        <f t="shared" ca="1" si="8"/>
        <v>AUTRE</v>
      </c>
      <c r="F635" s="5" t="str">
        <f t="shared" ca="1" si="9"/>
        <v>autre</v>
      </c>
      <c r="G635" s="3" t="str">
        <f t="shared" ca="1" si="10"/>
        <v>autre</v>
      </c>
      <c r="H635" s="3" t="str">
        <f t="shared" ca="1" si="11"/>
        <v>AUTRE</v>
      </c>
      <c r="I635" s="5" t="str">
        <f t="shared" ca="1" si="12"/>
        <v>AUTRE</v>
      </c>
      <c r="J635" s="3" t="s">
        <v>624</v>
      </c>
      <c r="K635" s="3" t="s">
        <v>625</v>
      </c>
    </row>
    <row r="636" spans="1:11">
      <c r="A636" s="3" t="str">
        <f ca="1">IF(OR('BA SA'!B34=0,'BA SA'!B34=""),"",'BA SA'!B34)</f>
        <v>I2008</v>
      </c>
      <c r="B636" s="20" t="str">
        <f t="shared" ca="1" si="6"/>
        <v>09 2008</v>
      </c>
      <c r="C636" s="2"/>
      <c r="D636" s="20" t="str">
        <f t="shared" ca="1" si="7"/>
        <v>2008</v>
      </c>
      <c r="E636" s="5" t="str">
        <f t="shared" ca="1" si="8"/>
        <v>2008</v>
      </c>
      <c r="F636" s="5" t="str">
        <f t="shared" ca="1" si="9"/>
        <v>I</v>
      </c>
      <c r="G636" s="3" t="str">
        <f t="shared" ca="1" si="10"/>
        <v>I</v>
      </c>
      <c r="H636" s="3" t="str">
        <f t="shared" ca="1" si="11"/>
        <v>09</v>
      </c>
      <c r="I636" s="5" t="str">
        <f t="shared" ca="1" si="12"/>
        <v>2008</v>
      </c>
      <c r="J636" s="3" t="s">
        <v>626</v>
      </c>
      <c r="K636" s="3" t="s">
        <v>627</v>
      </c>
    </row>
    <row r="637" spans="1:11">
      <c r="A637" s="3" t="str">
        <f ca="1">IF(OR('BA SA'!B35=0,'BA SA'!B35=""),"",'BA SA'!B35)</f>
        <v>0614</v>
      </c>
      <c r="B637" s="20" t="str">
        <f t="shared" ca="1" si="6"/>
        <v>06 2014</v>
      </c>
      <c r="C637" s="2"/>
      <c r="D637" s="20" t="str">
        <f t="shared" ca="1" si="7"/>
        <v>0614</v>
      </c>
      <c r="E637" s="5" t="str">
        <f t="shared" ca="1" si="8"/>
        <v>2014</v>
      </c>
      <c r="F637" s="5" t="str">
        <f t="shared" ca="1" si="9"/>
        <v>06</v>
      </c>
      <c r="G637" s="3" t="str">
        <f t="shared" ca="1" si="10"/>
        <v>06</v>
      </c>
      <c r="H637" s="3" t="str">
        <f t="shared" ca="1" si="11"/>
        <v>06</v>
      </c>
      <c r="I637" s="5" t="str">
        <f t="shared" ca="1" si="12"/>
        <v>2014</v>
      </c>
      <c r="J637" s="3" t="s">
        <v>628</v>
      </c>
      <c r="K637" s="3" t="s">
        <v>629</v>
      </c>
    </row>
    <row r="638" spans="1:11">
      <c r="A638" s="3" t="str">
        <f ca="1">IF(OR('BA SA'!B36=0,'BA SA'!B36=""),"",'BA SA'!B36)</f>
        <v>N0</v>
      </c>
      <c r="B638" s="20" t="str">
        <f t="shared" ca="1" si="6"/>
        <v>autre AUTRE</v>
      </c>
      <c r="C638" s="2"/>
      <c r="D638" s="20" t="str">
        <f t="shared" ca="1" si="7"/>
        <v>AUTRE</v>
      </c>
      <c r="E638" s="5" t="str">
        <f t="shared" ca="1" si="8"/>
        <v>AUTRE</v>
      </c>
      <c r="F638" s="5" t="str">
        <f t="shared" ca="1" si="9"/>
        <v>autre</v>
      </c>
      <c r="G638" s="3" t="str">
        <f t="shared" ca="1" si="10"/>
        <v>autre</v>
      </c>
      <c r="H638" s="3" t="str">
        <f t="shared" ca="1" si="11"/>
        <v>AUTRE</v>
      </c>
      <c r="I638" s="5" t="str">
        <f t="shared" ca="1" si="12"/>
        <v>AUTRE</v>
      </c>
      <c r="J638" s="3" t="s">
        <v>630</v>
      </c>
      <c r="K638" s="3" t="s">
        <v>631</v>
      </c>
    </row>
    <row r="639" spans="1:11">
      <c r="A639" s="3" t="str">
        <f ca="1">IF(OR('BA SA'!B37=0,'BA SA'!B37=""),"",'BA SA'!B37)</f>
        <v>H2008</v>
      </c>
      <c r="B639" s="20" t="str">
        <f t="shared" ca="1" si="6"/>
        <v>08 2008</v>
      </c>
      <c r="C639" s="2"/>
      <c r="D639" s="20" t="str">
        <f t="shared" ca="1" si="7"/>
        <v>2008</v>
      </c>
      <c r="E639" s="5" t="str">
        <f t="shared" ca="1" si="8"/>
        <v>2008</v>
      </c>
      <c r="F639" s="5" t="str">
        <f t="shared" ca="1" si="9"/>
        <v>H</v>
      </c>
      <c r="G639" s="3" t="str">
        <f t="shared" ca="1" si="10"/>
        <v>H</v>
      </c>
      <c r="H639" s="3" t="str">
        <f t="shared" ca="1" si="11"/>
        <v>08</v>
      </c>
      <c r="I639" s="5" t="str">
        <f t="shared" ca="1" si="12"/>
        <v>2008</v>
      </c>
      <c r="J639" s="3" t="s">
        <v>632</v>
      </c>
      <c r="K639" s="3" t="s">
        <v>633</v>
      </c>
    </row>
    <row r="640" spans="1:11">
      <c r="A640" s="3" t="str">
        <f ca="1">IF(OR('BA SA'!B38=0,'BA SA'!B38=""),"",'BA SA'!B38)</f>
        <v>0714</v>
      </c>
      <c r="B640" s="20" t="str">
        <f t="shared" ca="1" si="6"/>
        <v>07 2014</v>
      </c>
      <c r="C640" s="2"/>
      <c r="D640" s="20" t="str">
        <f t="shared" ca="1" si="7"/>
        <v>0714</v>
      </c>
      <c r="E640" s="5" t="str">
        <f t="shared" ca="1" si="8"/>
        <v>2014</v>
      </c>
      <c r="F640" s="5" t="str">
        <f t="shared" ca="1" si="9"/>
        <v>07</v>
      </c>
      <c r="G640" s="3" t="str">
        <f t="shared" ca="1" si="10"/>
        <v>07</v>
      </c>
      <c r="H640" s="3" t="str">
        <f t="shared" ca="1" si="11"/>
        <v>07</v>
      </c>
      <c r="I640" s="5" t="str">
        <f t="shared" ca="1" si="12"/>
        <v>2014</v>
      </c>
      <c r="J640" s="3" t="s">
        <v>634</v>
      </c>
      <c r="K640" s="3" t="s">
        <v>635</v>
      </c>
    </row>
    <row r="641" spans="1:11">
      <c r="A641" s="3" t="str">
        <f ca="1">IF(OR('BA SA'!B39=0,'BA SA'!B39=""),"",'BA SA'!B39)</f>
        <v>F2012</v>
      </c>
      <c r="B641" s="20" t="str">
        <f t="shared" ca="1" si="6"/>
        <v>06 2012</v>
      </c>
      <c r="C641" s="2"/>
      <c r="D641" s="20" t="str">
        <f t="shared" ca="1" si="7"/>
        <v>2012</v>
      </c>
      <c r="E641" s="5" t="str">
        <f t="shared" ca="1" si="8"/>
        <v>2012</v>
      </c>
      <c r="F641" s="5" t="str">
        <f t="shared" ca="1" si="9"/>
        <v>F</v>
      </c>
      <c r="G641" s="3" t="str">
        <f t="shared" ca="1" si="10"/>
        <v>F</v>
      </c>
      <c r="H641" s="3" t="str">
        <f t="shared" ca="1" si="11"/>
        <v>06</v>
      </c>
      <c r="I641" s="5" t="str">
        <f t="shared" ca="1" si="12"/>
        <v>2012</v>
      </c>
      <c r="J641" s="3" t="s">
        <v>636</v>
      </c>
      <c r="K641" s="3" t="s">
        <v>637</v>
      </c>
    </row>
    <row r="642" spans="1:11">
      <c r="A642" s="3" t="str">
        <f ca="1">IF(OR('BA SA'!B40=0,'BA SA'!B40=""),"",'BA SA'!B40)</f>
        <v>K2010</v>
      </c>
      <c r="B642" s="20" t="str">
        <f t="shared" ca="1" si="6"/>
        <v>11 2010</v>
      </c>
      <c r="C642" s="2"/>
      <c r="D642" s="20" t="str">
        <f t="shared" ca="1" si="7"/>
        <v>2010</v>
      </c>
      <c r="E642" s="5" t="str">
        <f t="shared" ca="1" si="8"/>
        <v>2010</v>
      </c>
      <c r="F642" s="5" t="str">
        <f t="shared" ca="1" si="9"/>
        <v>K</v>
      </c>
      <c r="G642" s="3" t="str">
        <f t="shared" ca="1" si="10"/>
        <v>K</v>
      </c>
      <c r="H642" s="3" t="str">
        <f t="shared" ca="1" si="11"/>
        <v>11</v>
      </c>
      <c r="I642" s="5" t="str">
        <f t="shared" ca="1" si="12"/>
        <v>2010</v>
      </c>
      <c r="J642" s="3" t="s">
        <v>638</v>
      </c>
      <c r="K642" s="3" t="s">
        <v>639</v>
      </c>
    </row>
    <row r="643" spans="1:11">
      <c r="A643" s="3" t="str">
        <f ca="1">IF(OR('BA SA'!B41=0,'BA SA'!B41=""),"",'BA SA'!B41)</f>
        <v>0814</v>
      </c>
      <c r="B643" s="20" t="str">
        <f t="shared" ca="1" si="6"/>
        <v>08 2014</v>
      </c>
      <c r="C643" s="2"/>
      <c r="D643" s="20" t="str">
        <f t="shared" ca="1" si="7"/>
        <v>0814</v>
      </c>
      <c r="E643" s="5" t="str">
        <f t="shared" ca="1" si="8"/>
        <v>2014</v>
      </c>
      <c r="F643" s="5" t="str">
        <f t="shared" ca="1" si="9"/>
        <v>08</v>
      </c>
      <c r="G643" s="3" t="str">
        <f t="shared" ca="1" si="10"/>
        <v>08</v>
      </c>
      <c r="H643" s="3" t="str">
        <f t="shared" ca="1" si="11"/>
        <v>08</v>
      </c>
      <c r="I643" s="5" t="str">
        <f t="shared" ca="1" si="12"/>
        <v>2014</v>
      </c>
      <c r="J643" s="3" t="s">
        <v>640</v>
      </c>
      <c r="K643" s="3" t="s">
        <v>641</v>
      </c>
    </row>
    <row r="644" spans="1:11">
      <c r="A644" s="3" t="str">
        <f ca="1">IF(OR('BA SA'!B42=0,'BA SA'!B42=""),"",'BA SA'!B42)</f>
        <v>I2012</v>
      </c>
      <c r="B644" s="20" t="str">
        <f t="shared" ca="1" si="6"/>
        <v>09 2012</v>
      </c>
      <c r="C644" s="2"/>
      <c r="D644" s="20" t="str">
        <f t="shared" ca="1" si="7"/>
        <v>2012</v>
      </c>
      <c r="E644" s="5" t="str">
        <f t="shared" ca="1" si="8"/>
        <v>2012</v>
      </c>
      <c r="F644" s="5" t="str">
        <f t="shared" ca="1" si="9"/>
        <v>I</v>
      </c>
      <c r="G644" s="3" t="str">
        <f t="shared" ca="1" si="10"/>
        <v>I</v>
      </c>
      <c r="H644" s="3" t="str">
        <f t="shared" ca="1" si="11"/>
        <v>09</v>
      </c>
      <c r="I644" s="5" t="str">
        <f t="shared" ca="1" si="12"/>
        <v>2012</v>
      </c>
      <c r="J644" s="3" t="s">
        <v>642</v>
      </c>
      <c r="K644" s="3" t="s">
        <v>643</v>
      </c>
    </row>
    <row r="645" spans="1:11">
      <c r="A645" s="3" t="str">
        <f ca="1">IF(OR('BA SA'!B43=0,'BA SA'!B43=""),"",'BA SA'!B43)</f>
        <v>K2008</v>
      </c>
      <c r="B645" s="20" t="str">
        <f t="shared" ca="1" si="6"/>
        <v>11 2008</v>
      </c>
      <c r="C645" s="2"/>
      <c r="D645" s="20" t="str">
        <f t="shared" ca="1" si="7"/>
        <v>2008</v>
      </c>
      <c r="E645" s="5" t="str">
        <f t="shared" ca="1" si="8"/>
        <v>2008</v>
      </c>
      <c r="F645" s="5" t="str">
        <f t="shared" ca="1" si="9"/>
        <v>K</v>
      </c>
      <c r="G645" s="3" t="str">
        <f t="shared" ca="1" si="10"/>
        <v>K</v>
      </c>
      <c r="H645" s="3" t="str">
        <f t="shared" ca="1" si="11"/>
        <v>11</v>
      </c>
      <c r="I645" s="5" t="str">
        <f t="shared" ca="1" si="12"/>
        <v>2008</v>
      </c>
      <c r="J645" s="3" t="s">
        <v>644</v>
      </c>
      <c r="K645" s="3" t="s">
        <v>645</v>
      </c>
    </row>
    <row r="646" spans="1:11">
      <c r="A646" s="3" t="str">
        <f ca="1">IF(OR('BA SA'!B44=0,'BA SA'!B44=""),"",'BA SA'!B44)</f>
        <v>0914</v>
      </c>
      <c r="B646" s="20" t="str">
        <f t="shared" ca="1" si="6"/>
        <v>09 2014</v>
      </c>
      <c r="C646" s="2"/>
      <c r="D646" s="20" t="str">
        <f t="shared" ca="1" si="7"/>
        <v>0914</v>
      </c>
      <c r="E646" s="5" t="str">
        <f t="shared" ca="1" si="8"/>
        <v>2014</v>
      </c>
      <c r="F646" s="5" t="str">
        <f t="shared" ca="1" si="9"/>
        <v>09</v>
      </c>
      <c r="G646" s="3" t="str">
        <f t="shared" ca="1" si="10"/>
        <v>09</v>
      </c>
      <c r="H646" s="3" t="str">
        <f t="shared" ca="1" si="11"/>
        <v>09</v>
      </c>
      <c r="I646" s="5" t="str">
        <f t="shared" ca="1" si="12"/>
        <v>2014</v>
      </c>
      <c r="J646" s="3" t="s">
        <v>646</v>
      </c>
      <c r="K646" s="3" t="s">
        <v>647</v>
      </c>
    </row>
    <row r="647" spans="1:11">
      <c r="A647" s="3" t="str">
        <f ca="1">IF(OR('BA SA'!B45=0,'BA SA'!B45=""),"",'BA SA'!B45)</f>
        <v>K2012</v>
      </c>
      <c r="B647" s="20" t="str">
        <f t="shared" ca="1" si="6"/>
        <v>11 2012</v>
      </c>
      <c r="C647" s="2"/>
      <c r="D647" s="20" t="str">
        <f t="shared" ca="1" si="7"/>
        <v>2012</v>
      </c>
      <c r="E647" s="5" t="str">
        <f t="shared" ca="1" si="8"/>
        <v>2012</v>
      </c>
      <c r="F647" s="5" t="str">
        <f t="shared" ca="1" si="9"/>
        <v>K</v>
      </c>
      <c r="G647" s="3" t="str">
        <f t="shared" ca="1" si="10"/>
        <v>K</v>
      </c>
      <c r="H647" s="3" t="str">
        <f t="shared" ca="1" si="11"/>
        <v>11</v>
      </c>
      <c r="I647" s="5" t="str">
        <f t="shared" ca="1" si="12"/>
        <v>2012</v>
      </c>
      <c r="J647" s="3" t="s">
        <v>648</v>
      </c>
      <c r="K647" s="3" t="s">
        <v>649</v>
      </c>
    </row>
    <row r="648" spans="1:11">
      <c r="A648" s="3" t="str">
        <f ca="1">IF(OR('BA SA'!B46=0,'BA SA'!B46=""),"",'BA SA'!B46)</f>
        <v>L2008</v>
      </c>
      <c r="B648" s="20" t="str">
        <f t="shared" ca="1" si="6"/>
        <v>12 2008</v>
      </c>
      <c r="C648" s="2"/>
      <c r="D648" s="20" t="str">
        <f t="shared" ca="1" si="7"/>
        <v>2008</v>
      </c>
      <c r="E648" s="5" t="str">
        <f t="shared" ca="1" si="8"/>
        <v>2008</v>
      </c>
      <c r="F648" s="5" t="str">
        <f t="shared" ca="1" si="9"/>
        <v>L</v>
      </c>
      <c r="G648" s="3" t="str">
        <f t="shared" ca="1" si="10"/>
        <v>L</v>
      </c>
      <c r="H648" s="3" t="str">
        <f t="shared" ca="1" si="11"/>
        <v>12</v>
      </c>
      <c r="I648" s="5" t="str">
        <f t="shared" ca="1" si="12"/>
        <v>2008</v>
      </c>
      <c r="J648" s="3" t="s">
        <v>650</v>
      </c>
      <c r="K648" s="3" t="s">
        <v>651</v>
      </c>
    </row>
    <row r="649" spans="1:11">
      <c r="A649" s="3" t="str">
        <f ca="1">IF(OR('BA SA'!B47=0,'BA SA'!B47=""),"",'BA SA'!B47)</f>
        <v>1014</v>
      </c>
      <c r="B649" s="20" t="str">
        <f t="shared" ca="1" si="6"/>
        <v>10 2014</v>
      </c>
      <c r="C649" s="2"/>
      <c r="D649" s="20" t="str">
        <f t="shared" ca="1" si="7"/>
        <v>1014</v>
      </c>
      <c r="E649" s="5" t="str">
        <f t="shared" ca="1" si="8"/>
        <v>2014</v>
      </c>
      <c r="F649" s="5" t="str">
        <f t="shared" ca="1" si="9"/>
        <v>10</v>
      </c>
      <c r="G649" s="3" t="str">
        <f t="shared" ca="1" si="10"/>
        <v>10</v>
      </c>
      <c r="H649" s="3" t="str">
        <f t="shared" ca="1" si="11"/>
        <v>10</v>
      </c>
      <c r="I649" s="5" t="str">
        <f t="shared" ca="1" si="12"/>
        <v>2014</v>
      </c>
      <c r="J649" s="3" t="s">
        <v>652</v>
      </c>
      <c r="K649" s="3" t="s">
        <v>653</v>
      </c>
    </row>
    <row r="650" spans="1:11">
      <c r="A650" s="3" t="str">
        <f ca="1">IF(OR('BA SA'!B48=0,'BA SA'!B48=""),"",'BA SA'!B48)</f>
        <v>PRINTEMPS / ETE 2007</v>
      </c>
      <c r="B650" s="20" t="str">
        <f t="shared" ca="1" si="6"/>
        <v>autre 2007</v>
      </c>
      <c r="C650" s="2"/>
      <c r="D650" s="20" t="str">
        <f t="shared" ca="1" si="7"/>
        <v>2007</v>
      </c>
      <c r="E650" s="5" t="str">
        <f t="shared" ca="1" si="8"/>
        <v>2007</v>
      </c>
      <c r="F650" s="5" t="str">
        <f t="shared" ca="1" si="9"/>
        <v>PR</v>
      </c>
      <c r="G650" s="3" t="str">
        <f t="shared" ca="1" si="10"/>
        <v>autre</v>
      </c>
      <c r="H650" s="3" t="str">
        <f t="shared" ca="1" si="11"/>
        <v>AUTRE</v>
      </c>
      <c r="I650" s="5" t="str">
        <f t="shared" ca="1" si="12"/>
        <v>2007</v>
      </c>
      <c r="J650" s="3" t="s">
        <v>654</v>
      </c>
      <c r="K650" s="3" t="s">
        <v>655</v>
      </c>
    </row>
    <row r="651" spans="1:11">
      <c r="A651" s="3" t="str">
        <f ca="1">IF(OR('BA SA'!B49=0,'BA SA'!B49=""),"",'BA SA'!B49)</f>
        <v>1114</v>
      </c>
      <c r="B651" s="20" t="str">
        <f t="shared" ca="1" si="6"/>
        <v>11 2014</v>
      </c>
      <c r="C651" s="2"/>
      <c r="D651" s="20" t="str">
        <f t="shared" ca="1" si="7"/>
        <v>1114</v>
      </c>
      <c r="E651" s="5" t="str">
        <f t="shared" ca="1" si="8"/>
        <v>2014</v>
      </c>
      <c r="F651" s="5" t="str">
        <f t="shared" ca="1" si="9"/>
        <v>11</v>
      </c>
      <c r="G651" s="3" t="str">
        <f t="shared" ca="1" si="10"/>
        <v>11</v>
      </c>
      <c r="H651" s="3" t="str">
        <f t="shared" ca="1" si="11"/>
        <v>11</v>
      </c>
      <c r="I651" s="5" t="str">
        <f t="shared" ca="1" si="12"/>
        <v>2014</v>
      </c>
      <c r="J651" s="3" t="s">
        <v>656</v>
      </c>
      <c r="K651" s="3" t="s">
        <v>657</v>
      </c>
    </row>
    <row r="652" spans="1:11">
      <c r="A652" s="3" t="str">
        <f ca="1">IF(OR('BA SA'!B50=0,'BA SA'!B50=""),"",'BA SA'!B50)</f>
        <v>G2012</v>
      </c>
      <c r="B652" s="20" t="str">
        <f t="shared" ca="1" si="6"/>
        <v>07 2012</v>
      </c>
      <c r="C652" s="2"/>
      <c r="D652" s="20" t="str">
        <f t="shared" ca="1" si="7"/>
        <v>2012</v>
      </c>
      <c r="E652" s="5" t="str">
        <f t="shared" ca="1" si="8"/>
        <v>2012</v>
      </c>
      <c r="F652" s="5" t="str">
        <f t="shared" ca="1" si="9"/>
        <v>G</v>
      </c>
      <c r="G652" s="3" t="str">
        <f t="shared" ca="1" si="10"/>
        <v>G</v>
      </c>
      <c r="H652" s="3" t="str">
        <f t="shared" ca="1" si="11"/>
        <v>07</v>
      </c>
      <c r="I652" s="5" t="str">
        <f t="shared" ca="1" si="12"/>
        <v>2012</v>
      </c>
      <c r="J652" s="3" t="s">
        <v>658</v>
      </c>
      <c r="K652" s="3" t="s">
        <v>659</v>
      </c>
    </row>
    <row r="653" spans="1:11">
      <c r="A653" s="3" t="str">
        <f ca="1">IF(OR('BA SA'!B51=0,'BA SA'!B51=""),"",'BA SA'!B51)</f>
        <v>O2009</v>
      </c>
      <c r="B653" s="20" t="str">
        <f t="shared" ca="1" si="6"/>
        <v>01 2009</v>
      </c>
      <c r="C653" s="2"/>
      <c r="D653" s="20" t="str">
        <f t="shared" ca="1" si="7"/>
        <v>2009</v>
      </c>
      <c r="E653" s="5" t="str">
        <f t="shared" ca="1" si="8"/>
        <v>2009</v>
      </c>
      <c r="F653" s="5" t="str">
        <f t="shared" ca="1" si="9"/>
        <v>O</v>
      </c>
      <c r="G653" s="3" t="str">
        <f t="shared" ca="1" si="10"/>
        <v>O</v>
      </c>
      <c r="H653" s="3" t="str">
        <f t="shared" ca="1" si="11"/>
        <v>01</v>
      </c>
      <c r="I653" s="5" t="str">
        <f t="shared" ca="1" si="12"/>
        <v>2009</v>
      </c>
      <c r="J653" s="3" t="s">
        <v>660</v>
      </c>
      <c r="K653" s="3" t="s">
        <v>661</v>
      </c>
    </row>
    <row r="654" spans="1:11">
      <c r="A654" s="3" t="str">
        <f ca="1">IF(OR('BA SA'!B52=0,'BA SA'!B52=""),"",'BA SA'!B52)</f>
        <v>R2013</v>
      </c>
      <c r="B654" s="20" t="str">
        <f t="shared" ca="1" si="6"/>
        <v>04 2013</v>
      </c>
      <c r="C654" s="2"/>
      <c r="D654" s="20" t="str">
        <f t="shared" ca="1" si="7"/>
        <v>2013</v>
      </c>
      <c r="E654" s="5" t="str">
        <f t="shared" ca="1" si="8"/>
        <v>2013</v>
      </c>
      <c r="F654" s="5" t="str">
        <f t="shared" ca="1" si="9"/>
        <v>R</v>
      </c>
      <c r="G654" s="3" t="str">
        <f t="shared" ca="1" si="10"/>
        <v>R</v>
      </c>
      <c r="H654" s="3" t="str">
        <f t="shared" ca="1" si="11"/>
        <v>04</v>
      </c>
      <c r="I654" s="5" t="str">
        <f t="shared" ca="1" si="12"/>
        <v>2013</v>
      </c>
      <c r="J654" s="3" t="s">
        <v>662</v>
      </c>
      <c r="K654" s="3" t="s">
        <v>663</v>
      </c>
    </row>
    <row r="655" spans="1:11">
      <c r="A655" s="3" t="str">
        <f ca="1">IF(OR('BA SA'!B53=0,'BA SA'!B53=""),"",'BA SA'!B53)</f>
        <v>L2012</v>
      </c>
      <c r="B655" s="20" t="str">
        <f t="shared" ca="1" si="6"/>
        <v>12 2012</v>
      </c>
      <c r="C655" s="2"/>
      <c r="D655" s="20" t="str">
        <f t="shared" ca="1" si="7"/>
        <v>2012</v>
      </c>
      <c r="E655" s="5" t="str">
        <f t="shared" ca="1" si="8"/>
        <v>2012</v>
      </c>
      <c r="F655" s="5" t="str">
        <f t="shared" ca="1" si="9"/>
        <v>L</v>
      </c>
      <c r="G655" s="3" t="str">
        <f t="shared" ca="1" si="10"/>
        <v>L</v>
      </c>
      <c r="H655" s="3" t="str">
        <f t="shared" ca="1" si="11"/>
        <v>12</v>
      </c>
      <c r="I655" s="5" t="str">
        <f t="shared" ca="1" si="12"/>
        <v>2012</v>
      </c>
      <c r="J655" s="3" t="s">
        <v>664</v>
      </c>
      <c r="K655" s="3" t="s">
        <v>665</v>
      </c>
    </row>
    <row r="656" spans="1:11">
      <c r="A656" s="3" t="str">
        <f ca="1">IF(OR('BA SA'!B54=0,'BA SA'!B54=""),"",'BA SA'!B54)</f>
        <v>P2009</v>
      </c>
      <c r="B656" s="20" t="str">
        <f t="shared" ca="1" si="6"/>
        <v>02 2009</v>
      </c>
      <c r="C656" s="2"/>
      <c r="D656" s="20" t="str">
        <f t="shared" ca="1" si="7"/>
        <v>2009</v>
      </c>
      <c r="E656" s="5" t="str">
        <f t="shared" ca="1" si="8"/>
        <v>2009</v>
      </c>
      <c r="F656" s="5" t="str">
        <f t="shared" ca="1" si="9"/>
        <v>P</v>
      </c>
      <c r="G656" s="3" t="str">
        <f t="shared" ca="1" si="10"/>
        <v>P</v>
      </c>
      <c r="H656" s="3" t="str">
        <f t="shared" ca="1" si="11"/>
        <v>02</v>
      </c>
      <c r="I656" s="5" t="str">
        <f t="shared" ca="1" si="12"/>
        <v>2009</v>
      </c>
      <c r="J656" s="3" t="s">
        <v>666</v>
      </c>
      <c r="K656" s="3" t="s">
        <v>667</v>
      </c>
    </row>
    <row r="657" spans="1:11">
      <c r="A657" s="3" t="str">
        <f ca="1">IF(OR('BA SA'!B55=0,'BA SA'!B55=""),"",'BA SA'!B55)</f>
        <v>Q2013</v>
      </c>
      <c r="B657" s="20" t="str">
        <f t="shared" ca="1" si="6"/>
        <v>03 2013</v>
      </c>
      <c r="C657" s="2"/>
      <c r="D657" s="20" t="str">
        <f t="shared" ca="1" si="7"/>
        <v>2013</v>
      </c>
      <c r="E657" s="5" t="str">
        <f t="shared" ca="1" si="8"/>
        <v>2013</v>
      </c>
      <c r="F657" s="5" t="str">
        <f t="shared" ca="1" si="9"/>
        <v>Q</v>
      </c>
      <c r="G657" s="3" t="str">
        <f t="shared" ca="1" si="10"/>
        <v>Q</v>
      </c>
      <c r="H657" s="3" t="str">
        <f t="shared" ca="1" si="11"/>
        <v>03</v>
      </c>
      <c r="I657" s="5" t="str">
        <f t="shared" ca="1" si="12"/>
        <v>2013</v>
      </c>
      <c r="J657" s="3" t="s">
        <v>668</v>
      </c>
      <c r="K657" s="3" t="s">
        <v>669</v>
      </c>
    </row>
    <row r="658" spans="1:11">
      <c r="A658" s="3" t="str">
        <f ca="1">IF(OR('BA SA'!B56=0,'BA SA'!B56=""),"",'BA SA'!B56)</f>
        <v>P2013</v>
      </c>
      <c r="B658" s="20" t="str">
        <f t="shared" ca="1" si="6"/>
        <v>02 2013</v>
      </c>
      <c r="C658" s="2"/>
      <c r="D658" s="20" t="str">
        <f t="shared" ca="1" si="7"/>
        <v>2013</v>
      </c>
      <c r="E658" s="5" t="str">
        <f t="shared" ca="1" si="8"/>
        <v>2013</v>
      </c>
      <c r="F658" s="5" t="str">
        <f t="shared" ca="1" si="9"/>
        <v>P</v>
      </c>
      <c r="G658" s="3" t="str">
        <f t="shared" ca="1" si="10"/>
        <v>P</v>
      </c>
      <c r="H658" s="3" t="str">
        <f t="shared" ca="1" si="11"/>
        <v>02</v>
      </c>
      <c r="I658" s="5" t="str">
        <f t="shared" ca="1" si="12"/>
        <v>2013</v>
      </c>
      <c r="J658" s="3" t="s">
        <v>670</v>
      </c>
      <c r="K658" s="3" t="s">
        <v>671</v>
      </c>
    </row>
    <row r="659" spans="1:11">
      <c r="A659" s="3" t="str">
        <f ca="1">IF(OR('BA SA'!B57=0,'BA SA'!B57=""),"",'BA SA'!B57)</f>
        <v>O2013</v>
      </c>
      <c r="B659" s="20" t="str">
        <f t="shared" ca="1" si="6"/>
        <v>01 2013</v>
      </c>
      <c r="C659" s="2"/>
      <c r="D659" s="20" t="str">
        <f t="shared" ca="1" si="7"/>
        <v>2013</v>
      </c>
      <c r="E659" s="5" t="str">
        <f t="shared" ca="1" si="8"/>
        <v>2013</v>
      </c>
      <c r="F659" s="5" t="str">
        <f t="shared" ca="1" si="9"/>
        <v>O</v>
      </c>
      <c r="G659" s="3" t="str">
        <f t="shared" ca="1" si="10"/>
        <v>O</v>
      </c>
      <c r="H659" s="3" t="str">
        <f t="shared" ca="1" si="11"/>
        <v>01</v>
      </c>
      <c r="I659" s="5" t="str">
        <f t="shared" ca="1" si="12"/>
        <v>2013</v>
      </c>
      <c r="J659" s="3" t="s">
        <v>672</v>
      </c>
      <c r="K659" s="3" t="s">
        <v>673</v>
      </c>
    </row>
    <row r="660" spans="1:11">
      <c r="A660" s="3" t="str">
        <f ca="1">IF(OR('BA SA'!B58=0,'BA SA'!B58=""),"",'BA SA'!B58)</f>
        <v>R2009</v>
      </c>
      <c r="B660" s="20" t="str">
        <f t="shared" ca="1" si="6"/>
        <v>04 2009</v>
      </c>
      <c r="C660" s="2"/>
      <c r="D660" s="20" t="str">
        <f t="shared" ca="1" si="7"/>
        <v>2009</v>
      </c>
      <c r="E660" s="5" t="str">
        <f t="shared" ca="1" si="8"/>
        <v>2009</v>
      </c>
      <c r="F660" s="5" t="str">
        <f t="shared" ca="1" si="9"/>
        <v>R</v>
      </c>
      <c r="G660" s="3" t="str">
        <f t="shared" ca="1" si="10"/>
        <v>R</v>
      </c>
      <c r="H660" s="3" t="str">
        <f t="shared" ca="1" si="11"/>
        <v>04</v>
      </c>
      <c r="I660" s="5" t="str">
        <f t="shared" ca="1" si="12"/>
        <v>2009</v>
      </c>
      <c r="J660" s="3" t="s">
        <v>674</v>
      </c>
      <c r="K660" s="3" t="s">
        <v>675</v>
      </c>
    </row>
    <row r="661" spans="1:11">
      <c r="A661" s="3" t="str">
        <f ca="1">IF(OR('BA SA'!B59=0,'BA SA'!B59=""),"",'BA SA'!B59)</f>
        <v>062013</v>
      </c>
      <c r="B661" s="20" t="str">
        <f t="shared" ca="1" si="6"/>
        <v>06 2013</v>
      </c>
      <c r="C661" s="2"/>
      <c r="D661" s="20" t="str">
        <f t="shared" ca="1" si="7"/>
        <v>2013</v>
      </c>
      <c r="E661" s="5" t="str">
        <f t="shared" ca="1" si="8"/>
        <v>2013</v>
      </c>
      <c r="F661" s="5" t="str">
        <f t="shared" ca="1" si="9"/>
        <v>06</v>
      </c>
      <c r="G661" s="3" t="str">
        <f t="shared" ca="1" si="10"/>
        <v>06</v>
      </c>
      <c r="H661" s="3" t="str">
        <f t="shared" ca="1" si="11"/>
        <v>06</v>
      </c>
      <c r="I661" s="5" t="str">
        <f t="shared" ca="1" si="12"/>
        <v>2013</v>
      </c>
      <c r="J661" s="3" t="s">
        <v>676</v>
      </c>
      <c r="K661" s="3" t="s">
        <v>677</v>
      </c>
    </row>
    <row r="662" spans="1:11">
      <c r="A662" s="3" t="str">
        <f ca="1">IF(OR('BA SA'!B60=0,'BA SA'!B60=""),"",'BA SA'!B60)</f>
        <v>S2009</v>
      </c>
      <c r="B662" s="20" t="str">
        <f t="shared" ca="1" si="6"/>
        <v>05 2009</v>
      </c>
      <c r="C662" s="2"/>
      <c r="D662" s="20" t="str">
        <f t="shared" ca="1" si="7"/>
        <v>2009</v>
      </c>
      <c r="E662" s="5" t="str">
        <f t="shared" ca="1" si="8"/>
        <v>2009</v>
      </c>
      <c r="F662" s="5" t="str">
        <f t="shared" ca="1" si="9"/>
        <v>S</v>
      </c>
      <c r="G662" s="3" t="str">
        <f t="shared" ca="1" si="10"/>
        <v>S</v>
      </c>
      <c r="H662" s="3" t="str">
        <f t="shared" ca="1" si="11"/>
        <v>05</v>
      </c>
      <c r="I662" s="5" t="str">
        <f t="shared" ca="1" si="12"/>
        <v>2009</v>
      </c>
      <c r="J662" s="3" t="s">
        <v>678</v>
      </c>
      <c r="K662" s="3" t="s">
        <v>679</v>
      </c>
    </row>
    <row r="663" spans="1:11">
      <c r="A663" s="3" t="str">
        <f ca="1">IF(OR('BA SA'!B61=0,'BA SA'!B61=""),"",'BA SA'!B61)</f>
        <v>122013</v>
      </c>
      <c r="B663" s="20" t="str">
        <f t="shared" ca="1" si="6"/>
        <v>12 2013</v>
      </c>
      <c r="C663" s="2"/>
      <c r="D663" s="20" t="str">
        <f t="shared" ca="1" si="7"/>
        <v>2013</v>
      </c>
      <c r="E663" s="5" t="str">
        <f t="shared" ca="1" si="8"/>
        <v>2013</v>
      </c>
      <c r="F663" s="5" t="str">
        <f t="shared" ca="1" si="9"/>
        <v>12</v>
      </c>
      <c r="G663" s="3" t="str">
        <f t="shared" ca="1" si="10"/>
        <v>12</v>
      </c>
      <c r="H663" s="3" t="str">
        <f t="shared" ca="1" si="11"/>
        <v>12</v>
      </c>
      <c r="I663" s="5" t="str">
        <f t="shared" ca="1" si="12"/>
        <v>2013</v>
      </c>
      <c r="J663" s="3" t="s">
        <v>680</v>
      </c>
      <c r="K663" s="3" t="s">
        <v>681</v>
      </c>
    </row>
    <row r="664" spans="1:11">
      <c r="A664" s="3" t="str">
        <f ca="1">IF(OR('BA SA'!B62=0,'BA SA'!B62=""),"",'BA SA'!B62)</f>
        <v>J2012</v>
      </c>
      <c r="B664" s="20" t="str">
        <f t="shared" ca="1" si="6"/>
        <v>10 2012</v>
      </c>
      <c r="C664" s="2"/>
      <c r="D664" s="20" t="str">
        <f t="shared" ca="1" si="7"/>
        <v>2012</v>
      </c>
      <c r="E664" s="5" t="str">
        <f t="shared" ca="1" si="8"/>
        <v>2012</v>
      </c>
      <c r="F664" s="5" t="str">
        <f t="shared" ca="1" si="9"/>
        <v>J</v>
      </c>
      <c r="G664" s="3" t="str">
        <f t="shared" ca="1" si="10"/>
        <v>J</v>
      </c>
      <c r="H664" s="3" t="str">
        <f t="shared" ca="1" si="11"/>
        <v>10</v>
      </c>
      <c r="I664" s="5" t="str">
        <f t="shared" ca="1" si="12"/>
        <v>2012</v>
      </c>
      <c r="J664" s="3" t="s">
        <v>682</v>
      </c>
      <c r="K664" s="3" t="s">
        <v>683</v>
      </c>
    </row>
    <row r="665" spans="1:11">
      <c r="A665" s="3" t="str">
        <f ca="1">IF(OR('BA SA'!B63=0,'BA SA'!B63=""),"",'BA SA'!B63)</f>
        <v>T2009</v>
      </c>
      <c r="B665" s="20" t="str">
        <f t="shared" ca="1" si="6"/>
        <v>06 2009</v>
      </c>
      <c r="C665" s="2"/>
      <c r="D665" s="20" t="str">
        <f t="shared" ca="1" si="7"/>
        <v>2009</v>
      </c>
      <c r="E665" s="5" t="str">
        <f t="shared" ca="1" si="8"/>
        <v>2009</v>
      </c>
      <c r="F665" s="5" t="str">
        <f t="shared" ca="1" si="9"/>
        <v>T</v>
      </c>
      <c r="G665" s="3" t="str">
        <f t="shared" ca="1" si="10"/>
        <v>T</v>
      </c>
      <c r="H665" s="3" t="str">
        <f t="shared" ca="1" si="11"/>
        <v>06</v>
      </c>
      <c r="I665" s="5" t="str">
        <f t="shared" ca="1" si="12"/>
        <v>2009</v>
      </c>
      <c r="J665" s="3" t="s">
        <v>684</v>
      </c>
      <c r="K665" s="3" t="s">
        <v>685</v>
      </c>
    </row>
    <row r="666" spans="1:11">
      <c r="A666" s="3" t="str">
        <f ca="1">IF(OR('BA SA'!B64=0,'BA SA'!B64=""),"",'BA SA'!B64)</f>
        <v>012014</v>
      </c>
      <c r="B666" s="20" t="str">
        <f t="shared" ca="1" si="6"/>
        <v>01 2014</v>
      </c>
      <c r="C666" s="2"/>
      <c r="D666" s="20" t="str">
        <f t="shared" ca="1" si="7"/>
        <v>2014</v>
      </c>
      <c r="E666" s="5" t="str">
        <f t="shared" ca="1" si="8"/>
        <v>2014</v>
      </c>
      <c r="F666" s="5" t="str">
        <f t="shared" ca="1" si="9"/>
        <v>01</v>
      </c>
      <c r="G666" s="3" t="str">
        <f t="shared" ca="1" si="10"/>
        <v>01</v>
      </c>
      <c r="H666" s="3" t="str">
        <f t="shared" ca="1" si="11"/>
        <v>01</v>
      </c>
      <c r="I666" s="5" t="str">
        <f t="shared" ca="1" si="12"/>
        <v>2014</v>
      </c>
      <c r="J666" s="3" t="s">
        <v>686</v>
      </c>
      <c r="K666" s="3" t="s">
        <v>687</v>
      </c>
    </row>
    <row r="667" spans="1:11">
      <c r="A667" s="3" t="str">
        <f ca="1">IF(OR('BA SA'!B65=0,'BA SA'!B65=""),"",'BA SA'!B65)</f>
        <v>AUTOMNE / HIVER 2007</v>
      </c>
      <c r="B667" s="20" t="str">
        <f t="shared" ca="1" si="6"/>
        <v>autre 2007</v>
      </c>
      <c r="C667" s="2"/>
      <c r="D667" s="20" t="str">
        <f t="shared" ca="1" si="7"/>
        <v>2007</v>
      </c>
      <c r="E667" s="5" t="str">
        <f t="shared" ca="1" si="8"/>
        <v>2007</v>
      </c>
      <c r="F667" s="5" t="str">
        <f t="shared" ca="1" si="9"/>
        <v>AU</v>
      </c>
      <c r="G667" s="3" t="str">
        <f t="shared" ca="1" si="10"/>
        <v>autre</v>
      </c>
      <c r="H667" s="3" t="str">
        <f t="shared" ca="1" si="11"/>
        <v>AUTRE</v>
      </c>
      <c r="I667" s="5" t="str">
        <f t="shared" ca="1" si="12"/>
        <v>2007</v>
      </c>
      <c r="J667" s="3" t="s">
        <v>688</v>
      </c>
      <c r="K667" s="3" t="s">
        <v>689</v>
      </c>
    </row>
    <row r="668" spans="1:11">
      <c r="A668" s="3" t="str">
        <f ca="1">IF(OR('BA SA'!B66=0,'BA SA'!B66=""),"",'BA SA'!B66)</f>
        <v>S2013</v>
      </c>
      <c r="B668" s="20" t="str">
        <f t="shared" ca="1" si="6"/>
        <v>05 2013</v>
      </c>
      <c r="C668" s="2"/>
      <c r="D668" s="20" t="str">
        <f t="shared" ca="1" si="7"/>
        <v>2013</v>
      </c>
      <c r="E668" s="5" t="str">
        <f t="shared" ca="1" si="8"/>
        <v>2013</v>
      </c>
      <c r="F668" s="5" t="str">
        <f t="shared" ca="1" si="9"/>
        <v>S</v>
      </c>
      <c r="G668" s="3" t="str">
        <f t="shared" ca="1" si="10"/>
        <v>S</v>
      </c>
      <c r="H668" s="3" t="str">
        <f t="shared" ca="1" si="11"/>
        <v>05</v>
      </c>
      <c r="I668" s="5" t="str">
        <f t="shared" ca="1" si="12"/>
        <v>2013</v>
      </c>
      <c r="J668" s="3" t="s">
        <v>690</v>
      </c>
      <c r="K668" s="3" t="s">
        <v>691</v>
      </c>
    </row>
    <row r="669" spans="1:11">
      <c r="A669" s="3" t="str">
        <f ca="1">IF(OR('BA SA'!B67=0,'BA SA'!B67=""),"",'BA SA'!B67)</f>
        <v>AUTOMNE / HIVER 2008</v>
      </c>
      <c r="B669" s="20" t="str">
        <f t="shared" ref="B669:B732" ca="1" si="13">IF(ISERROR(VLOOKUP(G669&amp;" "&amp;E669,$J$604:$K$711,2,FALSE)),G669&amp;" "&amp;E669,VLOOKUP(G669&amp;" "&amp;E669,$J$604:$K$711,2,FALSE))</f>
        <v>autre 2008</v>
      </c>
      <c r="C669" s="2"/>
      <c r="D669" s="20" t="str">
        <f t="shared" ref="D669:D732" ca="1" si="14">IF(A669="","",IF(OR(LEN(A669)&lt;4,A669="N0000"),"AUTRE",RIGHT((SUBSTITUTE(A669,"-SP","")),4)))</f>
        <v>2008</v>
      </c>
      <c r="E669" s="5" t="str">
        <f t="shared" ref="E669:E732" ca="1" si="15">IF(A669="","",IF(D669="AUTRE","AUTRE","20"&amp;RIGHT(D669,2)))</f>
        <v>2008</v>
      </c>
      <c r="F669" s="5" t="str">
        <f t="shared" ref="F669:F732" ca="1" si="16">IF(E669="autre","autre",IF(LEN(A669)=5,LEFT(A669,1),LEFT(A669,2)))</f>
        <v>AU</v>
      </c>
      <c r="G669" s="3" t="str">
        <f t="shared" ref="G669:G732" ca="1" si="17">IF(OR(LEN(A669)&gt;7,F669="PR",F669="AU",F669="99",F669="L0"),"autre",F669)</f>
        <v>autre</v>
      </c>
      <c r="H669" s="3" t="str">
        <f t="shared" ref="H669:H732" ca="1" si="18">IF(LEFT(B669,5)="AUTRE","AUTRE",LEFT(B669,2))</f>
        <v>AUTRE</v>
      </c>
      <c r="I669" s="5" t="str">
        <f t="shared" ref="I669:I732" ca="1" si="19">IF(RIGHT(B669,5)="AUTRE","AUTRE",RIGHT(B669,4))</f>
        <v>2008</v>
      </c>
      <c r="J669" s="3" t="s">
        <v>692</v>
      </c>
      <c r="K669" s="3" t="s">
        <v>693</v>
      </c>
    </row>
    <row r="670" spans="1:11">
      <c r="A670" s="3" t="str">
        <f ca="1">IF(OR('BA SA'!B68=0,'BA SA'!B68=""),"",'BA SA'!B68)</f>
        <v>D2012</v>
      </c>
      <c r="B670" s="20" t="str">
        <f t="shared" ca="1" si="13"/>
        <v>04 2012</v>
      </c>
      <c r="C670" s="2"/>
      <c r="D670" s="20" t="str">
        <f t="shared" ca="1" si="14"/>
        <v>2012</v>
      </c>
      <c r="E670" s="5" t="str">
        <f t="shared" ca="1" si="15"/>
        <v>2012</v>
      </c>
      <c r="F670" s="5" t="str">
        <f t="shared" ca="1" si="16"/>
        <v>D</v>
      </c>
      <c r="G670" s="3" t="str">
        <f t="shared" ca="1" si="17"/>
        <v>D</v>
      </c>
      <c r="H670" s="3" t="str">
        <f t="shared" ca="1" si="18"/>
        <v>04</v>
      </c>
      <c r="I670" s="5" t="str">
        <f t="shared" ca="1" si="19"/>
        <v>2012</v>
      </c>
      <c r="J670" s="3" t="s">
        <v>694</v>
      </c>
      <c r="K670" s="3" t="s">
        <v>695</v>
      </c>
    </row>
    <row r="671" spans="1:11">
      <c r="A671" s="3" t="str">
        <f ca="1">IF(OR('BA SA'!B69=0,'BA SA'!B69=""),"",'BA SA'!B69)</f>
        <v>PRINTEMPS / ETE 2008</v>
      </c>
      <c r="B671" s="20" t="str">
        <f t="shared" ca="1" si="13"/>
        <v>autre 2008</v>
      </c>
      <c r="C671" s="2"/>
      <c r="D671" s="20" t="str">
        <f t="shared" ca="1" si="14"/>
        <v>2008</v>
      </c>
      <c r="E671" s="5" t="str">
        <f t="shared" ca="1" si="15"/>
        <v>2008</v>
      </c>
      <c r="F671" s="5" t="str">
        <f t="shared" ca="1" si="16"/>
        <v>PR</v>
      </c>
      <c r="G671" s="3" t="str">
        <f t="shared" ca="1" si="17"/>
        <v>autre</v>
      </c>
      <c r="H671" s="3" t="str">
        <f t="shared" ca="1" si="18"/>
        <v>AUTRE</v>
      </c>
      <c r="I671" s="5" t="str">
        <f t="shared" ca="1" si="19"/>
        <v>2008</v>
      </c>
      <c r="J671" s="3" t="s">
        <v>696</v>
      </c>
      <c r="K671" s="3" t="s">
        <v>697</v>
      </c>
    </row>
    <row r="672" spans="1:11">
      <c r="A672" s="3" t="str">
        <f ca="1">IF(OR('BA SA'!B70=0,'BA SA'!B70=""),"",'BA SA'!B70)</f>
        <v>V2011</v>
      </c>
      <c r="B672" s="20" t="str">
        <f t="shared" ca="1" si="13"/>
        <v>08 2011</v>
      </c>
      <c r="C672" s="2"/>
      <c r="D672" s="20" t="str">
        <f t="shared" ca="1" si="14"/>
        <v>2011</v>
      </c>
      <c r="E672" s="5" t="str">
        <f t="shared" ca="1" si="15"/>
        <v>2011</v>
      </c>
      <c r="F672" s="5" t="str">
        <f t="shared" ca="1" si="16"/>
        <v>V</v>
      </c>
      <c r="G672" s="3" t="str">
        <f t="shared" ca="1" si="17"/>
        <v>V</v>
      </c>
      <c r="H672" s="3" t="str">
        <f t="shared" ca="1" si="18"/>
        <v>08</v>
      </c>
      <c r="I672" s="5" t="str">
        <f t="shared" ca="1" si="19"/>
        <v>2011</v>
      </c>
      <c r="J672" s="3" t="s">
        <v>698</v>
      </c>
      <c r="K672" s="3" t="s">
        <v>699</v>
      </c>
    </row>
    <row r="673" spans="1:11">
      <c r="A673" s="3" t="str">
        <f ca="1">IF(OR('BA SA'!B71=0,'BA SA'!B71=""),"",'BA SA'!B71)</f>
        <v>042013</v>
      </c>
      <c r="B673" s="20" t="str">
        <f t="shared" ca="1" si="13"/>
        <v>04 2013</v>
      </c>
      <c r="C673" s="2"/>
      <c r="D673" s="20" t="str">
        <f t="shared" ca="1" si="14"/>
        <v>2013</v>
      </c>
      <c r="E673" s="5" t="str">
        <f t="shared" ca="1" si="15"/>
        <v>2013</v>
      </c>
      <c r="F673" s="5" t="str">
        <f t="shared" ca="1" si="16"/>
        <v>04</v>
      </c>
      <c r="G673" s="3" t="str">
        <f t="shared" ca="1" si="17"/>
        <v>04</v>
      </c>
      <c r="H673" s="3" t="str">
        <f t="shared" ca="1" si="18"/>
        <v>04</v>
      </c>
      <c r="I673" s="5" t="str">
        <f t="shared" ca="1" si="19"/>
        <v>2013</v>
      </c>
      <c r="J673" s="3" t="s">
        <v>700</v>
      </c>
      <c r="K673" s="3" t="s">
        <v>701</v>
      </c>
    </row>
    <row r="674" spans="1:11">
      <c r="A674" s="3" t="str">
        <f ca="1">IF(OR('BA SA'!B72=0,'BA SA'!B72=""),"",'BA SA'!B72)</f>
        <v>PRINTEMPS / ETE 2010</v>
      </c>
      <c r="B674" s="20" t="str">
        <f t="shared" ca="1" si="13"/>
        <v>autre 2010</v>
      </c>
      <c r="C674" s="2"/>
      <c r="D674" s="20" t="str">
        <f t="shared" ca="1" si="14"/>
        <v>2010</v>
      </c>
      <c r="E674" s="5" t="str">
        <f t="shared" ca="1" si="15"/>
        <v>2010</v>
      </c>
      <c r="F674" s="5" t="str">
        <f t="shared" ca="1" si="16"/>
        <v>PR</v>
      </c>
      <c r="G674" s="3" t="str">
        <f t="shared" ca="1" si="17"/>
        <v>autre</v>
      </c>
      <c r="H674" s="3" t="str">
        <f t="shared" ca="1" si="18"/>
        <v>AUTRE</v>
      </c>
      <c r="I674" s="5" t="str">
        <f t="shared" ca="1" si="19"/>
        <v>2010</v>
      </c>
      <c r="J674" s="3" t="s">
        <v>702</v>
      </c>
      <c r="K674" s="3" t="s">
        <v>703</v>
      </c>
    </row>
    <row r="675" spans="1:11">
      <c r="A675" s="3" t="str">
        <f ca="1">IF(OR('BA SA'!B73=0,'BA SA'!B73=""),"",'BA SA'!B73)</f>
        <v>U2011</v>
      </c>
      <c r="B675" s="20" t="str">
        <f t="shared" ca="1" si="13"/>
        <v>07 2011</v>
      </c>
      <c r="C675" s="2"/>
      <c r="D675" s="20" t="str">
        <f t="shared" ca="1" si="14"/>
        <v>2011</v>
      </c>
      <c r="E675" s="5" t="str">
        <f t="shared" ca="1" si="15"/>
        <v>2011</v>
      </c>
      <c r="F675" s="5" t="str">
        <f t="shared" ca="1" si="16"/>
        <v>U</v>
      </c>
      <c r="G675" s="3" t="str">
        <f t="shared" ca="1" si="17"/>
        <v>U</v>
      </c>
      <c r="H675" s="3" t="str">
        <f t="shared" ca="1" si="18"/>
        <v>07</v>
      </c>
      <c r="I675" s="5" t="str">
        <f t="shared" ca="1" si="19"/>
        <v>2011</v>
      </c>
      <c r="J675" s="3" t="s">
        <v>704</v>
      </c>
      <c r="K675" s="3" t="s">
        <v>705</v>
      </c>
    </row>
    <row r="676" spans="1:11">
      <c r="A676" s="3" t="str">
        <f ca="1">IF(OR('BA SA'!B74=0,'BA SA'!B74=""),"",'BA SA'!B74)</f>
        <v>032013</v>
      </c>
      <c r="B676" s="20" t="str">
        <f t="shared" ca="1" si="13"/>
        <v>03 2013</v>
      </c>
      <c r="C676" s="2"/>
      <c r="D676" s="20" t="str">
        <f t="shared" ca="1" si="14"/>
        <v>2013</v>
      </c>
      <c r="E676" s="5" t="str">
        <f t="shared" ca="1" si="15"/>
        <v>2013</v>
      </c>
      <c r="F676" s="5" t="str">
        <f t="shared" ca="1" si="16"/>
        <v>03</v>
      </c>
      <c r="G676" s="3" t="str">
        <f t="shared" ca="1" si="17"/>
        <v>03</v>
      </c>
      <c r="H676" s="3" t="str">
        <f t="shared" ca="1" si="18"/>
        <v>03</v>
      </c>
      <c r="I676" s="5" t="str">
        <f t="shared" ca="1" si="19"/>
        <v>2013</v>
      </c>
      <c r="J676" s="3" t="s">
        <v>706</v>
      </c>
      <c r="K676" s="3" t="s">
        <v>707</v>
      </c>
    </row>
    <row r="677" spans="1:11">
      <c r="A677" s="3" t="str">
        <f ca="1">IF(OR('BA SA'!B75=0,'BA SA'!B75=""),"",'BA SA'!B75)</f>
        <v>B2010</v>
      </c>
      <c r="B677" s="20" t="str">
        <f t="shared" ca="1" si="13"/>
        <v>02 2010</v>
      </c>
      <c r="C677" s="2"/>
      <c r="D677" s="20" t="str">
        <f t="shared" ca="1" si="14"/>
        <v>2010</v>
      </c>
      <c r="E677" s="5" t="str">
        <f t="shared" ca="1" si="15"/>
        <v>2010</v>
      </c>
      <c r="F677" s="5" t="str">
        <f t="shared" ca="1" si="16"/>
        <v>B</v>
      </c>
      <c r="G677" s="3" t="str">
        <f t="shared" ca="1" si="17"/>
        <v>B</v>
      </c>
      <c r="H677" s="3" t="str">
        <f t="shared" ca="1" si="18"/>
        <v>02</v>
      </c>
      <c r="I677" s="5" t="str">
        <f t="shared" ca="1" si="19"/>
        <v>2010</v>
      </c>
      <c r="J677" s="3" t="s">
        <v>708</v>
      </c>
      <c r="K677" s="3" t="s">
        <v>709</v>
      </c>
    </row>
    <row r="678" spans="1:11">
      <c r="A678" s="3" t="str">
        <f ca="1">IF(OR('BA SA'!B76=0,'BA SA'!B76=""),"",'BA SA'!B76)</f>
        <v>W2011</v>
      </c>
      <c r="B678" s="20" t="str">
        <f t="shared" ca="1" si="13"/>
        <v>09 2011</v>
      </c>
      <c r="C678" s="2"/>
      <c r="D678" s="20" t="str">
        <f t="shared" ca="1" si="14"/>
        <v>2011</v>
      </c>
      <c r="E678" s="5" t="str">
        <f t="shared" ca="1" si="15"/>
        <v>2011</v>
      </c>
      <c r="F678" s="5" t="str">
        <f t="shared" ca="1" si="16"/>
        <v>W</v>
      </c>
      <c r="G678" s="3" t="str">
        <f t="shared" ca="1" si="17"/>
        <v>W</v>
      </c>
      <c r="H678" s="3" t="str">
        <f t="shared" ca="1" si="18"/>
        <v>09</v>
      </c>
      <c r="I678" s="5" t="str">
        <f t="shared" ca="1" si="19"/>
        <v>2011</v>
      </c>
      <c r="J678" s="3" t="s">
        <v>710</v>
      </c>
      <c r="K678" s="3" t="s">
        <v>711</v>
      </c>
    </row>
    <row r="679" spans="1:11">
      <c r="A679" s="3" t="str">
        <f ca="1">IF(OR('BA SA'!B77=0,'BA SA'!B77=""),"",'BA SA'!B77)</f>
        <v>E2012</v>
      </c>
      <c r="B679" s="20" t="str">
        <f t="shared" ca="1" si="13"/>
        <v>05 2012</v>
      </c>
      <c r="C679" s="2"/>
      <c r="D679" s="20" t="str">
        <f t="shared" ca="1" si="14"/>
        <v>2012</v>
      </c>
      <c r="E679" s="5" t="str">
        <f t="shared" ca="1" si="15"/>
        <v>2012</v>
      </c>
      <c r="F679" s="5" t="str">
        <f t="shared" ca="1" si="16"/>
        <v>E</v>
      </c>
      <c r="G679" s="3" t="str">
        <f t="shared" ca="1" si="17"/>
        <v>E</v>
      </c>
      <c r="H679" s="3" t="str">
        <f t="shared" ca="1" si="18"/>
        <v>05</v>
      </c>
      <c r="I679" s="5" t="str">
        <f t="shared" ca="1" si="19"/>
        <v>2012</v>
      </c>
      <c r="J679" s="3" t="s">
        <v>712</v>
      </c>
      <c r="K679" s="3" t="s">
        <v>713</v>
      </c>
    </row>
    <row r="680" spans="1:11">
      <c r="A680" s="3" t="str">
        <f ca="1">IF(OR('BA SA'!B78=0,'BA SA'!B78=""),"",'BA SA'!B78)</f>
        <v>D2010</v>
      </c>
      <c r="B680" s="20" t="str">
        <f t="shared" ca="1" si="13"/>
        <v>04 2010</v>
      </c>
      <c r="C680" s="2"/>
      <c r="D680" s="20" t="str">
        <f t="shared" ca="1" si="14"/>
        <v>2010</v>
      </c>
      <c r="E680" s="5" t="str">
        <f t="shared" ca="1" si="15"/>
        <v>2010</v>
      </c>
      <c r="F680" s="5" t="str">
        <f t="shared" ca="1" si="16"/>
        <v>D</v>
      </c>
      <c r="G680" s="3" t="str">
        <f t="shared" ca="1" si="17"/>
        <v>D</v>
      </c>
      <c r="H680" s="3" t="str">
        <f t="shared" ca="1" si="18"/>
        <v>04</v>
      </c>
      <c r="I680" s="5" t="str">
        <f t="shared" ca="1" si="19"/>
        <v>2010</v>
      </c>
      <c r="J680" s="3" t="s">
        <v>714</v>
      </c>
      <c r="K680" s="3" t="s">
        <v>715</v>
      </c>
    </row>
    <row r="681" spans="1:11">
      <c r="A681" s="3" t="str">
        <f ca="1">IF(OR('BA SA'!B79=0,'BA SA'!B79=""),"",'BA SA'!B79)</f>
        <v>0811</v>
      </c>
      <c r="B681" s="20" t="str">
        <f t="shared" ca="1" si="13"/>
        <v>08 2011</v>
      </c>
      <c r="C681" s="2"/>
      <c r="D681" s="20" t="str">
        <f t="shared" ca="1" si="14"/>
        <v>0811</v>
      </c>
      <c r="E681" s="5" t="str">
        <f t="shared" ca="1" si="15"/>
        <v>2011</v>
      </c>
      <c r="F681" s="5" t="str">
        <f t="shared" ca="1" si="16"/>
        <v>08</v>
      </c>
      <c r="G681" s="3" t="str">
        <f t="shared" ca="1" si="17"/>
        <v>08</v>
      </c>
      <c r="H681" s="3" t="str">
        <f t="shared" ca="1" si="18"/>
        <v>08</v>
      </c>
      <c r="I681" s="5" t="str">
        <f t="shared" ca="1" si="19"/>
        <v>2011</v>
      </c>
      <c r="J681" s="3" t="s">
        <v>716</v>
      </c>
      <c r="K681" s="3" t="s">
        <v>717</v>
      </c>
    </row>
    <row r="682" spans="1:11">
      <c r="A682" s="3" t="str">
        <f ca="1">IF(OR('BA SA'!B80=0,'BA SA'!B80=""),"",'BA SA'!B80)</f>
        <v>G2010</v>
      </c>
      <c r="B682" s="20" t="str">
        <f t="shared" ca="1" si="13"/>
        <v>07 2010</v>
      </c>
      <c r="C682" s="2"/>
      <c r="D682" s="20" t="str">
        <f t="shared" ca="1" si="14"/>
        <v>2010</v>
      </c>
      <c r="E682" s="5" t="str">
        <f t="shared" ca="1" si="15"/>
        <v>2010</v>
      </c>
      <c r="F682" s="5" t="str">
        <f t="shared" ca="1" si="16"/>
        <v>G</v>
      </c>
      <c r="G682" s="3" t="str">
        <f t="shared" ca="1" si="17"/>
        <v>G</v>
      </c>
      <c r="H682" s="3" t="str">
        <f t="shared" ca="1" si="18"/>
        <v>07</v>
      </c>
      <c r="I682" s="5" t="str">
        <f t="shared" ca="1" si="19"/>
        <v>2010</v>
      </c>
      <c r="J682" s="3" t="s">
        <v>718</v>
      </c>
      <c r="K682" s="3" t="s">
        <v>719</v>
      </c>
    </row>
    <row r="683" spans="1:11">
      <c r="A683" s="3" t="str">
        <f ca="1">IF(OR('BA SA'!B81=0,'BA SA'!B81=""),"",'BA SA'!B81)</f>
        <v>U2009</v>
      </c>
      <c r="B683" s="20" t="str">
        <f t="shared" ca="1" si="13"/>
        <v>07 2009</v>
      </c>
      <c r="C683" s="2"/>
      <c r="D683" s="20" t="str">
        <f t="shared" ca="1" si="14"/>
        <v>2009</v>
      </c>
      <c r="E683" s="5" t="str">
        <f t="shared" ca="1" si="15"/>
        <v>2009</v>
      </c>
      <c r="F683" s="5" t="str">
        <f t="shared" ca="1" si="16"/>
        <v>U</v>
      </c>
      <c r="G683" s="3" t="str">
        <f t="shared" ca="1" si="17"/>
        <v>U</v>
      </c>
      <c r="H683" s="3" t="str">
        <f t="shared" ca="1" si="18"/>
        <v>07</v>
      </c>
      <c r="I683" s="5" t="str">
        <f t="shared" ca="1" si="19"/>
        <v>2009</v>
      </c>
      <c r="J683" s="3" t="s">
        <v>720</v>
      </c>
      <c r="K683" s="3" t="s">
        <v>721</v>
      </c>
    </row>
    <row r="684" spans="1:11">
      <c r="A684" s="3" t="str">
        <f ca="1">IF(OR('BA SA'!B82=0,'BA SA'!B82=""),"",'BA SA'!B82)</f>
        <v>0911</v>
      </c>
      <c r="B684" s="20" t="str">
        <f t="shared" ca="1" si="13"/>
        <v>09 2011</v>
      </c>
      <c r="C684" s="2"/>
      <c r="D684" s="20" t="str">
        <f t="shared" ca="1" si="14"/>
        <v>0911</v>
      </c>
      <c r="E684" s="5" t="str">
        <f t="shared" ca="1" si="15"/>
        <v>2011</v>
      </c>
      <c r="F684" s="5" t="str">
        <f t="shared" ca="1" si="16"/>
        <v>09</v>
      </c>
      <c r="G684" s="3" t="str">
        <f t="shared" ca="1" si="17"/>
        <v>09</v>
      </c>
      <c r="H684" s="3" t="str">
        <f t="shared" ca="1" si="18"/>
        <v>09</v>
      </c>
      <c r="I684" s="5" t="str">
        <f t="shared" ca="1" si="19"/>
        <v>2011</v>
      </c>
      <c r="J684" s="3" t="s">
        <v>722</v>
      </c>
      <c r="K684" s="3" t="s">
        <v>723</v>
      </c>
    </row>
    <row r="685" spans="1:11">
      <c r="A685" s="3" t="str">
        <f ca="1">IF(OR('BA SA'!B83=0,'BA SA'!B83=""),"",'BA SA'!B83)</f>
        <v>B2012</v>
      </c>
      <c r="B685" s="20" t="str">
        <f t="shared" ca="1" si="13"/>
        <v>02 2012</v>
      </c>
      <c r="C685" s="2"/>
      <c r="D685" s="20" t="str">
        <f t="shared" ca="1" si="14"/>
        <v>2012</v>
      </c>
      <c r="E685" s="5" t="str">
        <f t="shared" ca="1" si="15"/>
        <v>2012</v>
      </c>
      <c r="F685" s="5" t="str">
        <f t="shared" ca="1" si="16"/>
        <v>B</v>
      </c>
      <c r="G685" s="3" t="str">
        <f t="shared" ca="1" si="17"/>
        <v>B</v>
      </c>
      <c r="H685" s="3" t="str">
        <f t="shared" ca="1" si="18"/>
        <v>02</v>
      </c>
      <c r="I685" s="5" t="str">
        <f t="shared" ca="1" si="19"/>
        <v>2012</v>
      </c>
      <c r="J685" s="3" t="s">
        <v>724</v>
      </c>
      <c r="K685" s="3" t="s">
        <v>725</v>
      </c>
    </row>
    <row r="686" spans="1:11">
      <c r="A686" s="3" t="str">
        <f ca="1">IF(OR('BA SA'!B84=0,'BA SA'!B84=""),"",'BA SA'!B84)</f>
        <v>AUTOMNE / HIVER 2009</v>
      </c>
      <c r="B686" s="20" t="str">
        <f t="shared" ca="1" si="13"/>
        <v>autre 2009</v>
      </c>
      <c r="C686" s="2"/>
      <c r="D686" s="20" t="str">
        <f t="shared" ca="1" si="14"/>
        <v>2009</v>
      </c>
      <c r="E686" s="5" t="str">
        <f t="shared" ca="1" si="15"/>
        <v>2009</v>
      </c>
      <c r="F686" s="5" t="str">
        <f t="shared" ca="1" si="16"/>
        <v>AU</v>
      </c>
      <c r="G686" s="3" t="str">
        <f t="shared" ca="1" si="17"/>
        <v>autre</v>
      </c>
      <c r="H686" s="3" t="str">
        <f t="shared" ca="1" si="18"/>
        <v>AUTRE</v>
      </c>
      <c r="I686" s="5" t="str">
        <f t="shared" ca="1" si="19"/>
        <v>2009</v>
      </c>
      <c r="J686" s="3" t="s">
        <v>726</v>
      </c>
      <c r="K686" s="3" t="s">
        <v>727</v>
      </c>
    </row>
    <row r="687" spans="1:11">
      <c r="A687" s="3" t="str">
        <f ca="1">IF(OR('BA SA'!B85=0,'BA SA'!B85=""),"",'BA SA'!B85)</f>
        <v>V2009</v>
      </c>
      <c r="B687" s="20" t="str">
        <f t="shared" ca="1" si="13"/>
        <v>08 2009</v>
      </c>
      <c r="C687" s="2"/>
      <c r="D687" s="20" t="str">
        <f t="shared" ca="1" si="14"/>
        <v>2009</v>
      </c>
      <c r="E687" s="5" t="str">
        <f t="shared" ca="1" si="15"/>
        <v>2009</v>
      </c>
      <c r="F687" s="5" t="str">
        <f t="shared" ca="1" si="16"/>
        <v>V</v>
      </c>
      <c r="G687" s="3" t="str">
        <f t="shared" ca="1" si="17"/>
        <v>V</v>
      </c>
      <c r="H687" s="3" t="str">
        <f t="shared" ca="1" si="18"/>
        <v>08</v>
      </c>
      <c r="I687" s="5" t="str">
        <f t="shared" ca="1" si="19"/>
        <v>2009</v>
      </c>
      <c r="J687" s="3" t="s">
        <v>728</v>
      </c>
      <c r="K687" s="3" t="s">
        <v>729</v>
      </c>
    </row>
    <row r="688" spans="1:11">
      <c r="A688" s="3" t="str">
        <f ca="1">IF(OR('BA SA'!B86=0,'BA SA'!B86=""),"",'BA SA'!B86)</f>
        <v>022013</v>
      </c>
      <c r="B688" s="20" t="str">
        <f t="shared" ca="1" si="13"/>
        <v>02 2013</v>
      </c>
      <c r="C688" s="2"/>
      <c r="D688" s="20" t="str">
        <f t="shared" ca="1" si="14"/>
        <v>2013</v>
      </c>
      <c r="E688" s="5" t="str">
        <f t="shared" ca="1" si="15"/>
        <v>2013</v>
      </c>
      <c r="F688" s="5" t="str">
        <f t="shared" ca="1" si="16"/>
        <v>02</v>
      </c>
      <c r="G688" s="3" t="str">
        <f t="shared" ca="1" si="17"/>
        <v>02</v>
      </c>
      <c r="H688" s="3" t="str">
        <f t="shared" ca="1" si="18"/>
        <v>02</v>
      </c>
      <c r="I688" s="5" t="str">
        <f t="shared" ca="1" si="19"/>
        <v>2013</v>
      </c>
      <c r="J688" s="3" t="s">
        <v>730</v>
      </c>
      <c r="K688" s="3" t="s">
        <v>731</v>
      </c>
    </row>
    <row r="689" spans="1:11">
      <c r="A689" s="3" t="str">
        <f ca="1">IF(OR('BA SA'!B87=0,'BA SA'!B87=""),"",'BA SA'!B87)</f>
        <v>W2009</v>
      </c>
      <c r="B689" s="20" t="str">
        <f t="shared" ca="1" si="13"/>
        <v>09 2009</v>
      </c>
      <c r="C689" s="2"/>
      <c r="D689" s="20" t="str">
        <f t="shared" ca="1" si="14"/>
        <v>2009</v>
      </c>
      <c r="E689" s="5" t="str">
        <f t="shared" ca="1" si="15"/>
        <v>2009</v>
      </c>
      <c r="F689" s="5" t="str">
        <f t="shared" ca="1" si="16"/>
        <v>W</v>
      </c>
      <c r="G689" s="3" t="str">
        <f t="shared" ca="1" si="17"/>
        <v>W</v>
      </c>
      <c r="H689" s="3" t="str">
        <f t="shared" ca="1" si="18"/>
        <v>09</v>
      </c>
      <c r="I689" s="5" t="str">
        <f t="shared" ca="1" si="19"/>
        <v>2009</v>
      </c>
      <c r="J689" s="3" t="s">
        <v>732</v>
      </c>
      <c r="K689" s="3" t="s">
        <v>733</v>
      </c>
    </row>
    <row r="690" spans="1:11">
      <c r="A690" s="3" t="str">
        <f ca="1">IF(OR('BA SA'!B88=0,'BA SA'!B88=""),"",'BA SA'!B88)</f>
        <v>042012</v>
      </c>
      <c r="B690" s="20" t="str">
        <f t="shared" ca="1" si="13"/>
        <v>04 2012</v>
      </c>
      <c r="C690" s="2"/>
      <c r="D690" s="20" t="str">
        <f t="shared" ca="1" si="14"/>
        <v>2012</v>
      </c>
      <c r="E690" s="5" t="str">
        <f t="shared" ca="1" si="15"/>
        <v>2012</v>
      </c>
      <c r="F690" s="5" t="str">
        <f t="shared" ca="1" si="16"/>
        <v>04</v>
      </c>
      <c r="G690" s="3" t="str">
        <f t="shared" ca="1" si="17"/>
        <v>04</v>
      </c>
      <c r="H690" s="3" t="str">
        <f t="shared" ca="1" si="18"/>
        <v>04</v>
      </c>
      <c r="I690" s="5" t="str">
        <f t="shared" ca="1" si="19"/>
        <v>2012</v>
      </c>
      <c r="J690" s="3" t="s">
        <v>734</v>
      </c>
      <c r="K690" s="3" t="s">
        <v>735</v>
      </c>
    </row>
    <row r="691" spans="1:11">
      <c r="A691" s="3" t="str">
        <f ca="1">IF(OR('BA SA'!B89=0,'BA SA'!B89=""),"",'BA SA'!B89)</f>
        <v>992013</v>
      </c>
      <c r="B691" s="20" t="str">
        <f t="shared" ca="1" si="13"/>
        <v>autre 2013</v>
      </c>
      <c r="C691" s="2"/>
      <c r="D691" s="20" t="str">
        <f t="shared" ca="1" si="14"/>
        <v>2013</v>
      </c>
      <c r="E691" s="5" t="str">
        <f t="shared" ca="1" si="15"/>
        <v>2013</v>
      </c>
      <c r="F691" s="5" t="str">
        <f t="shared" ca="1" si="16"/>
        <v>99</v>
      </c>
      <c r="G691" s="3" t="str">
        <f t="shared" ca="1" si="17"/>
        <v>autre</v>
      </c>
      <c r="H691" s="3" t="str">
        <f t="shared" ca="1" si="18"/>
        <v>AUTRE</v>
      </c>
      <c r="I691" s="5" t="str">
        <f t="shared" ca="1" si="19"/>
        <v>2013</v>
      </c>
      <c r="J691" s="3" t="s">
        <v>736</v>
      </c>
      <c r="K691" s="3" t="s">
        <v>737</v>
      </c>
    </row>
    <row r="692" spans="1:11">
      <c r="A692" s="3" t="str">
        <f ca="1">IF(OR('BA SA'!B90=0,'BA SA'!B90=""),"",'BA SA'!B90)</f>
        <v>X2009</v>
      </c>
      <c r="B692" s="20" t="str">
        <f t="shared" ca="1" si="13"/>
        <v>10 2009</v>
      </c>
      <c r="C692" s="2"/>
      <c r="D692" s="20" t="str">
        <f t="shared" ca="1" si="14"/>
        <v>2009</v>
      </c>
      <c r="E692" s="5" t="str">
        <f t="shared" ca="1" si="15"/>
        <v>2009</v>
      </c>
      <c r="F692" s="5" t="str">
        <f t="shared" ca="1" si="16"/>
        <v>X</v>
      </c>
      <c r="G692" s="3" t="str">
        <f t="shared" ca="1" si="17"/>
        <v>X</v>
      </c>
      <c r="H692" s="3" t="str">
        <f t="shared" ca="1" si="18"/>
        <v>10</v>
      </c>
      <c r="I692" s="5" t="str">
        <f t="shared" ca="1" si="19"/>
        <v>2009</v>
      </c>
      <c r="J692" s="3" t="s">
        <v>738</v>
      </c>
      <c r="K692" s="3" t="s">
        <v>739</v>
      </c>
    </row>
    <row r="693" spans="1:11">
      <c r="A693" s="3" t="str">
        <f ca="1">IF(OR('BA SA'!B91=0,'BA SA'!B91=""),"",'BA SA'!B91)</f>
        <v>022012</v>
      </c>
      <c r="B693" s="20" t="str">
        <f t="shared" ca="1" si="13"/>
        <v>02 2012</v>
      </c>
      <c r="C693" s="2"/>
      <c r="D693" s="20" t="str">
        <f t="shared" ca="1" si="14"/>
        <v>2012</v>
      </c>
      <c r="E693" s="5" t="str">
        <f t="shared" ca="1" si="15"/>
        <v>2012</v>
      </c>
      <c r="F693" s="5" t="str">
        <f t="shared" ca="1" si="16"/>
        <v>02</v>
      </c>
      <c r="G693" s="3" t="str">
        <f t="shared" ca="1" si="17"/>
        <v>02</v>
      </c>
      <c r="H693" s="3" t="str">
        <f t="shared" ca="1" si="18"/>
        <v>02</v>
      </c>
      <c r="I693" s="5" t="str">
        <f t="shared" ca="1" si="19"/>
        <v>2012</v>
      </c>
      <c r="J693" s="3" t="s">
        <v>740</v>
      </c>
      <c r="K693" s="3" t="s">
        <v>741</v>
      </c>
    </row>
    <row r="694" spans="1:11">
      <c r="A694" s="3" t="str">
        <f ca="1">IF(OR('BA SA'!B92=0,'BA SA'!B92=""),"",'BA SA'!B92)</f>
        <v>112011</v>
      </c>
      <c r="B694" s="20" t="str">
        <f t="shared" ca="1" si="13"/>
        <v>11 2011</v>
      </c>
      <c r="C694" s="2"/>
      <c r="D694" s="20" t="str">
        <f t="shared" ca="1" si="14"/>
        <v>2011</v>
      </c>
      <c r="E694" s="5" t="str">
        <f t="shared" ca="1" si="15"/>
        <v>2011</v>
      </c>
      <c r="F694" s="5" t="str">
        <f t="shared" ca="1" si="16"/>
        <v>11</v>
      </c>
      <c r="G694" s="3" t="str">
        <f t="shared" ca="1" si="17"/>
        <v>11</v>
      </c>
      <c r="H694" s="3" t="str">
        <f t="shared" ca="1" si="18"/>
        <v>11</v>
      </c>
      <c r="I694" s="5" t="str">
        <f t="shared" ca="1" si="19"/>
        <v>2011</v>
      </c>
      <c r="J694" s="3" t="s">
        <v>742</v>
      </c>
      <c r="K694" s="3" t="s">
        <v>743</v>
      </c>
    </row>
    <row r="695" spans="1:11">
      <c r="A695" s="3" t="str">
        <f ca="1">IF(OR('BA SA'!B93=0,'BA SA'!B93=""),"",'BA SA'!B93)</f>
        <v>062012</v>
      </c>
      <c r="B695" s="20" t="str">
        <f t="shared" ca="1" si="13"/>
        <v>06 2012</v>
      </c>
      <c r="C695" s="2"/>
      <c r="D695" s="20" t="str">
        <f t="shared" ca="1" si="14"/>
        <v>2012</v>
      </c>
      <c r="E695" s="5" t="str">
        <f t="shared" ca="1" si="15"/>
        <v>2012</v>
      </c>
      <c r="F695" s="5" t="str">
        <f t="shared" ca="1" si="16"/>
        <v>06</v>
      </c>
      <c r="G695" s="3" t="str">
        <f t="shared" ca="1" si="17"/>
        <v>06</v>
      </c>
      <c r="H695" s="3" t="str">
        <f t="shared" ca="1" si="18"/>
        <v>06</v>
      </c>
      <c r="I695" s="5" t="str">
        <f t="shared" ca="1" si="19"/>
        <v>2012</v>
      </c>
      <c r="J695" s="3" t="s">
        <v>744</v>
      </c>
      <c r="K695" s="3" t="s">
        <v>745</v>
      </c>
    </row>
    <row r="696" spans="1:11">
      <c r="A696" s="3" t="str">
        <f ca="1">IF(OR('BA SA'!B94=0,'BA SA'!B94=""),"",'BA SA'!B94)</f>
        <v>052012</v>
      </c>
      <c r="B696" s="20" t="str">
        <f t="shared" ca="1" si="13"/>
        <v>05 2012</v>
      </c>
      <c r="C696" s="2"/>
      <c r="D696" s="20" t="str">
        <f t="shared" ca="1" si="14"/>
        <v>2012</v>
      </c>
      <c r="E696" s="5" t="str">
        <f t="shared" ca="1" si="15"/>
        <v>2012</v>
      </c>
      <c r="F696" s="5" t="str">
        <f t="shared" ca="1" si="16"/>
        <v>05</v>
      </c>
      <c r="G696" s="3" t="str">
        <f t="shared" ca="1" si="17"/>
        <v>05</v>
      </c>
      <c r="H696" s="3" t="str">
        <f t="shared" ca="1" si="18"/>
        <v>05</v>
      </c>
      <c r="I696" s="5" t="str">
        <f t="shared" ca="1" si="19"/>
        <v>2012</v>
      </c>
      <c r="J696" s="3" t="s">
        <v>746</v>
      </c>
      <c r="K696" s="3" t="s">
        <v>747</v>
      </c>
    </row>
    <row r="697" spans="1:11">
      <c r="A697" s="3" t="str">
        <f ca="1">IF(OR('BA SA'!B95=0,'BA SA'!B95=""),"",'BA SA'!B95)</f>
        <v>1011</v>
      </c>
      <c r="B697" s="20" t="str">
        <f t="shared" ca="1" si="13"/>
        <v>10 2011</v>
      </c>
      <c r="C697" s="2"/>
      <c r="D697" s="20" t="str">
        <f t="shared" ca="1" si="14"/>
        <v>1011</v>
      </c>
      <c r="E697" s="5" t="str">
        <f t="shared" ca="1" si="15"/>
        <v>2011</v>
      </c>
      <c r="F697" s="5" t="str">
        <f t="shared" ca="1" si="16"/>
        <v>10</v>
      </c>
      <c r="G697" s="3" t="str">
        <f t="shared" ca="1" si="17"/>
        <v>10</v>
      </c>
      <c r="H697" s="3" t="str">
        <f t="shared" ca="1" si="18"/>
        <v>10</v>
      </c>
      <c r="I697" s="5" t="str">
        <f t="shared" ca="1" si="19"/>
        <v>2011</v>
      </c>
      <c r="J697" s="3" t="s">
        <v>748</v>
      </c>
      <c r="K697" s="3" t="s">
        <v>749</v>
      </c>
    </row>
    <row r="698" spans="1:11">
      <c r="A698" s="3" t="str">
        <f ca="1">IF(OR('BA SA'!B96=0,'BA SA'!B96=""),"",'BA SA'!B96)</f>
        <v>032012</v>
      </c>
      <c r="B698" s="20" t="str">
        <f t="shared" ca="1" si="13"/>
        <v>03 2012</v>
      </c>
      <c r="C698" s="2"/>
      <c r="D698" s="20" t="str">
        <f t="shared" ca="1" si="14"/>
        <v>2012</v>
      </c>
      <c r="E698" s="5" t="str">
        <f t="shared" ca="1" si="15"/>
        <v>2012</v>
      </c>
      <c r="F698" s="5" t="str">
        <f t="shared" ca="1" si="16"/>
        <v>03</v>
      </c>
      <c r="G698" s="3" t="str">
        <f t="shared" ca="1" si="17"/>
        <v>03</v>
      </c>
      <c r="H698" s="3" t="str">
        <f t="shared" ca="1" si="18"/>
        <v>03</v>
      </c>
      <c r="I698" s="5" t="str">
        <f t="shared" ca="1" si="19"/>
        <v>2012</v>
      </c>
      <c r="J698" s="3" t="s">
        <v>750</v>
      </c>
      <c r="K698" s="3" t="s">
        <v>751</v>
      </c>
    </row>
    <row r="699" spans="1:11">
      <c r="A699" s="3" t="str">
        <f ca="1">IF(OR('BA SA'!B97=0,'BA SA'!B97=""),"",'BA SA'!B97)</f>
        <v>012013</v>
      </c>
      <c r="B699" s="20" t="str">
        <f t="shared" ca="1" si="13"/>
        <v>01 2013</v>
      </c>
      <c r="C699" s="2"/>
      <c r="D699" s="20" t="str">
        <f t="shared" ca="1" si="14"/>
        <v>2013</v>
      </c>
      <c r="E699" s="5" t="str">
        <f t="shared" ca="1" si="15"/>
        <v>2013</v>
      </c>
      <c r="F699" s="5" t="str">
        <f t="shared" ca="1" si="16"/>
        <v>01</v>
      </c>
      <c r="G699" s="3" t="str">
        <f t="shared" ca="1" si="17"/>
        <v>01</v>
      </c>
      <c r="H699" s="3" t="str">
        <f t="shared" ca="1" si="18"/>
        <v>01</v>
      </c>
      <c r="I699" s="5" t="str">
        <f t="shared" ca="1" si="19"/>
        <v>2013</v>
      </c>
      <c r="J699" s="3" t="s">
        <v>752</v>
      </c>
      <c r="K699" s="3" t="s">
        <v>753</v>
      </c>
    </row>
    <row r="700" spans="1:11">
      <c r="A700" s="3" t="str">
        <f ca="1">IF(OR('BA SA'!B98=0,'BA SA'!B98=""),"",'BA SA'!B98)</f>
        <v>122011</v>
      </c>
      <c r="B700" s="20" t="str">
        <f t="shared" ca="1" si="13"/>
        <v>12 2011</v>
      </c>
      <c r="C700" s="2"/>
      <c r="D700" s="20" t="str">
        <f t="shared" ca="1" si="14"/>
        <v>2011</v>
      </c>
      <c r="E700" s="5" t="str">
        <f t="shared" ca="1" si="15"/>
        <v>2011</v>
      </c>
      <c r="F700" s="5" t="str">
        <f t="shared" ca="1" si="16"/>
        <v>12</v>
      </c>
      <c r="G700" s="3" t="str">
        <f t="shared" ca="1" si="17"/>
        <v>12</v>
      </c>
      <c r="H700" s="3" t="str">
        <f t="shared" ca="1" si="18"/>
        <v>12</v>
      </c>
      <c r="I700" s="5" t="str">
        <f t="shared" ca="1" si="19"/>
        <v>2011</v>
      </c>
      <c r="J700" s="3" t="s">
        <v>754</v>
      </c>
      <c r="K700" s="3" t="s">
        <v>755</v>
      </c>
    </row>
    <row r="701" spans="1:11">
      <c r="A701" s="3" t="str">
        <f ca="1">IF(OR('BA SA'!B99=0,'BA SA'!B99=""),"",'BA SA'!B99)</f>
        <v>PRINTEMPS / ETE 2009</v>
      </c>
      <c r="B701" s="20" t="str">
        <f t="shared" ca="1" si="13"/>
        <v>autre 2009</v>
      </c>
      <c r="C701" s="2"/>
      <c r="D701" s="20" t="str">
        <f t="shared" ca="1" si="14"/>
        <v>2009</v>
      </c>
      <c r="E701" s="5" t="str">
        <f t="shared" ca="1" si="15"/>
        <v>2009</v>
      </c>
      <c r="F701" s="5" t="str">
        <f t="shared" ca="1" si="16"/>
        <v>PR</v>
      </c>
      <c r="G701" s="3" t="str">
        <f t="shared" ca="1" si="17"/>
        <v>autre</v>
      </c>
      <c r="H701" s="3" t="str">
        <f t="shared" ca="1" si="18"/>
        <v>AUTRE</v>
      </c>
      <c r="I701" s="5" t="str">
        <f t="shared" ca="1" si="19"/>
        <v>2009</v>
      </c>
      <c r="J701" s="3" t="s">
        <v>756</v>
      </c>
      <c r="K701" s="3" t="s">
        <v>757</v>
      </c>
    </row>
    <row r="702" spans="1:11">
      <c r="A702" s="3" t="str">
        <f ca="1">IF(OR('BA SA'!B100=0,'BA SA'!B100=""),"",'BA SA'!B100)</f>
        <v>012012</v>
      </c>
      <c r="B702" s="20" t="str">
        <f t="shared" ca="1" si="13"/>
        <v>01 2012</v>
      </c>
      <c r="C702" s="2"/>
      <c r="D702" s="20" t="str">
        <f t="shared" ca="1" si="14"/>
        <v>2012</v>
      </c>
      <c r="E702" s="5" t="str">
        <f t="shared" ca="1" si="15"/>
        <v>2012</v>
      </c>
      <c r="F702" s="5" t="str">
        <f t="shared" ca="1" si="16"/>
        <v>01</v>
      </c>
      <c r="G702" s="3" t="str">
        <f t="shared" ca="1" si="17"/>
        <v>01</v>
      </c>
      <c r="H702" s="3" t="str">
        <f t="shared" ca="1" si="18"/>
        <v>01</v>
      </c>
      <c r="I702" s="5" t="str">
        <f t="shared" ca="1" si="19"/>
        <v>2012</v>
      </c>
      <c r="J702" s="3" t="s">
        <v>758</v>
      </c>
      <c r="K702" s="3" t="s">
        <v>759</v>
      </c>
    </row>
    <row r="703" spans="1:11">
      <c r="A703" s="3" t="str">
        <f ca="1">IF(OR('BA SA'!B101=0,'BA SA'!B101=""),"",'BA SA'!B101)</f>
        <v>Z2011</v>
      </c>
      <c r="B703" s="20" t="str">
        <f t="shared" ca="1" si="13"/>
        <v>12 2011</v>
      </c>
      <c r="C703" s="2"/>
      <c r="D703" s="20" t="str">
        <f t="shared" ca="1" si="14"/>
        <v>2011</v>
      </c>
      <c r="E703" s="5" t="str">
        <f t="shared" ca="1" si="15"/>
        <v>2011</v>
      </c>
      <c r="F703" s="5" t="str">
        <f t="shared" ca="1" si="16"/>
        <v>Z</v>
      </c>
      <c r="G703" s="3" t="str">
        <f t="shared" ca="1" si="17"/>
        <v>Z</v>
      </c>
      <c r="H703" s="3" t="str">
        <f t="shared" ca="1" si="18"/>
        <v>12</v>
      </c>
      <c r="I703" s="5" t="str">
        <f t="shared" ca="1" si="19"/>
        <v>2011</v>
      </c>
      <c r="J703" s="3" t="s">
        <v>760</v>
      </c>
      <c r="K703" s="3" t="s">
        <v>761</v>
      </c>
    </row>
    <row r="704" spans="1:11">
      <c r="A704" s="3" t="str">
        <f ca="1">IF(OR('BA SA'!B102=0,'BA SA'!B102=""),"",'BA SA'!B102)</f>
        <v>AUTOMNE / HIVER 2010</v>
      </c>
      <c r="B704" s="20" t="str">
        <f t="shared" ca="1" si="13"/>
        <v>autre 2010</v>
      </c>
      <c r="C704" s="2"/>
      <c r="D704" s="20" t="str">
        <f t="shared" ca="1" si="14"/>
        <v>2010</v>
      </c>
      <c r="E704" s="5" t="str">
        <f t="shared" ca="1" si="15"/>
        <v>2010</v>
      </c>
      <c r="F704" s="5" t="str">
        <f t="shared" ca="1" si="16"/>
        <v>AU</v>
      </c>
      <c r="G704" s="3" t="str">
        <f t="shared" ca="1" si="17"/>
        <v>autre</v>
      </c>
      <c r="H704" s="3" t="str">
        <f t="shared" ca="1" si="18"/>
        <v>AUTRE</v>
      </c>
      <c r="I704" s="5" t="str">
        <f t="shared" ca="1" si="19"/>
        <v>2010</v>
      </c>
      <c r="J704" s="3" t="s">
        <v>762</v>
      </c>
      <c r="K704" s="3" t="s">
        <v>763</v>
      </c>
    </row>
    <row r="705" spans="1:11">
      <c r="A705" s="3" t="str">
        <f ca="1">IF(OR('BA SA'!B103=0,'BA SA'!B103=""),"",'BA SA'!B103)</f>
        <v>PRINTEMPS / ETE 2011</v>
      </c>
      <c r="B705" s="20" t="str">
        <f t="shared" ca="1" si="13"/>
        <v>autre 2011</v>
      </c>
      <c r="C705" s="2"/>
      <c r="D705" s="20" t="str">
        <f t="shared" ca="1" si="14"/>
        <v>2011</v>
      </c>
      <c r="E705" s="5" t="str">
        <f t="shared" ca="1" si="15"/>
        <v>2011</v>
      </c>
      <c r="F705" s="5" t="str">
        <f t="shared" ca="1" si="16"/>
        <v>PR</v>
      </c>
      <c r="G705" s="3" t="str">
        <f t="shared" ca="1" si="17"/>
        <v>autre</v>
      </c>
      <c r="H705" s="3" t="str">
        <f t="shared" ca="1" si="18"/>
        <v>AUTRE</v>
      </c>
      <c r="I705" s="5" t="str">
        <f t="shared" ca="1" si="19"/>
        <v>2011</v>
      </c>
      <c r="J705" s="3" t="s">
        <v>764</v>
      </c>
      <c r="K705" s="3" t="s">
        <v>765</v>
      </c>
    </row>
    <row r="706" spans="1:11">
      <c r="A706" s="3" t="str">
        <f ca="1">IF(OR('BA SA'!B104=0,'BA SA'!B104=""),"",'BA SA'!B104)</f>
        <v>072012</v>
      </c>
      <c r="B706" s="20" t="str">
        <f t="shared" ca="1" si="13"/>
        <v>07 2012</v>
      </c>
      <c r="C706" s="2"/>
      <c r="D706" s="20" t="str">
        <f t="shared" ca="1" si="14"/>
        <v>2012</v>
      </c>
      <c r="E706" s="5" t="str">
        <f t="shared" ca="1" si="15"/>
        <v>2012</v>
      </c>
      <c r="F706" s="5" t="str">
        <f t="shared" ca="1" si="16"/>
        <v>07</v>
      </c>
      <c r="G706" s="3" t="str">
        <f t="shared" ca="1" si="17"/>
        <v>07</v>
      </c>
      <c r="H706" s="3" t="str">
        <f t="shared" ca="1" si="18"/>
        <v>07</v>
      </c>
      <c r="I706" s="5" t="str">
        <f t="shared" ca="1" si="19"/>
        <v>2012</v>
      </c>
      <c r="J706" s="3" t="s">
        <v>766</v>
      </c>
      <c r="K706" s="3" t="s">
        <v>767</v>
      </c>
    </row>
    <row r="707" spans="1:11">
      <c r="A707" s="3" t="str">
        <f ca="1">IF(OR('BA SA'!B105=0,'BA SA'!B105=""),"",'BA SA'!B105)</f>
        <v>122012</v>
      </c>
      <c r="B707" s="20" t="str">
        <f t="shared" ca="1" si="13"/>
        <v>12 2012</v>
      </c>
      <c r="C707" s="2"/>
      <c r="D707" s="20" t="str">
        <f t="shared" ca="1" si="14"/>
        <v>2012</v>
      </c>
      <c r="E707" s="5" t="str">
        <f t="shared" ca="1" si="15"/>
        <v>2012</v>
      </c>
      <c r="F707" s="5" t="str">
        <f t="shared" ca="1" si="16"/>
        <v>12</v>
      </c>
      <c r="G707" s="3" t="str">
        <f t="shared" ca="1" si="17"/>
        <v>12</v>
      </c>
      <c r="H707" s="3" t="str">
        <f t="shared" ca="1" si="18"/>
        <v>12</v>
      </c>
      <c r="I707" s="5" t="str">
        <f t="shared" ca="1" si="19"/>
        <v>2012</v>
      </c>
      <c r="J707" s="3" t="s">
        <v>768</v>
      </c>
      <c r="K707" s="3" t="s">
        <v>769</v>
      </c>
    </row>
    <row r="708" spans="1:11">
      <c r="A708" s="3" t="str">
        <f ca="1">IF(OR('BA SA'!B106=0,'BA SA'!B106=""),"",'BA SA'!B106)</f>
        <v>H2012</v>
      </c>
      <c r="B708" s="20" t="str">
        <f t="shared" ca="1" si="13"/>
        <v>08 2012</v>
      </c>
      <c r="C708" s="2"/>
      <c r="D708" s="20" t="str">
        <f t="shared" ca="1" si="14"/>
        <v>2012</v>
      </c>
      <c r="E708" s="5" t="str">
        <f t="shared" ca="1" si="15"/>
        <v>2012</v>
      </c>
      <c r="F708" s="5" t="str">
        <f t="shared" ca="1" si="16"/>
        <v>H</v>
      </c>
      <c r="G708" s="3" t="str">
        <f t="shared" ca="1" si="17"/>
        <v>H</v>
      </c>
      <c r="H708" s="3" t="str">
        <f t="shared" ca="1" si="18"/>
        <v>08</v>
      </c>
      <c r="I708" s="5" t="str">
        <f t="shared" ca="1" si="19"/>
        <v>2012</v>
      </c>
      <c r="J708" s="3" t="s">
        <v>770</v>
      </c>
      <c r="K708" s="3" t="s">
        <v>771</v>
      </c>
    </row>
    <row r="709" spans="1:11">
      <c r="A709" s="3" t="str">
        <f ca="1">IF(OR('BA SA'!B107=0,'BA SA'!B107=""),"",'BA SA'!B107)</f>
        <v>992015</v>
      </c>
      <c r="B709" s="20" t="str">
        <f t="shared" ca="1" si="13"/>
        <v>autre 2015</v>
      </c>
      <c r="C709" s="2"/>
      <c r="D709" s="20" t="str">
        <f t="shared" ca="1" si="14"/>
        <v>2015</v>
      </c>
      <c r="E709" s="5" t="str">
        <f t="shared" ca="1" si="15"/>
        <v>2015</v>
      </c>
      <c r="F709" s="5" t="str">
        <f t="shared" ca="1" si="16"/>
        <v>99</v>
      </c>
      <c r="G709" s="3" t="str">
        <f t="shared" ca="1" si="17"/>
        <v>autre</v>
      </c>
      <c r="H709" s="3" t="str">
        <f t="shared" ca="1" si="18"/>
        <v>AUTRE</v>
      </c>
      <c r="I709" s="5" t="str">
        <f t="shared" ca="1" si="19"/>
        <v>2015</v>
      </c>
      <c r="J709" s="3" t="s">
        <v>772</v>
      </c>
      <c r="K709" s="3" t="s">
        <v>773</v>
      </c>
    </row>
    <row r="710" spans="1:11">
      <c r="A710" s="3" t="str">
        <f ca="1">IF(OR('BA SA'!B108=0,'BA SA'!B108=""),"",'BA SA'!B108)</f>
        <v>072014</v>
      </c>
      <c r="B710" s="20" t="str">
        <f t="shared" ca="1" si="13"/>
        <v>07 2014</v>
      </c>
      <c r="C710" s="2"/>
      <c r="D710" s="20" t="str">
        <f t="shared" ca="1" si="14"/>
        <v>2014</v>
      </c>
      <c r="E710" s="5" t="str">
        <f t="shared" ca="1" si="15"/>
        <v>2014</v>
      </c>
      <c r="F710" s="5" t="str">
        <f t="shared" ca="1" si="16"/>
        <v>07</v>
      </c>
      <c r="G710" s="3" t="str">
        <f t="shared" ca="1" si="17"/>
        <v>07</v>
      </c>
      <c r="H710" s="3" t="str">
        <f t="shared" ca="1" si="18"/>
        <v>07</v>
      </c>
      <c r="I710" s="5" t="str">
        <f t="shared" ca="1" si="19"/>
        <v>2014</v>
      </c>
      <c r="J710" s="3" t="s">
        <v>774</v>
      </c>
      <c r="K710" s="3" t="s">
        <v>775</v>
      </c>
    </row>
    <row r="711" spans="1:11">
      <c r="A711" s="3" t="str">
        <f ca="1">IF(OR('BA SA'!B109=0,'BA SA'!B109=""),"",'BA SA'!B109)</f>
        <v>112014</v>
      </c>
      <c r="B711" s="20" t="str">
        <f t="shared" ca="1" si="13"/>
        <v>11 2014</v>
      </c>
      <c r="C711" s="2"/>
      <c r="D711" s="20" t="str">
        <f t="shared" ca="1" si="14"/>
        <v>2014</v>
      </c>
      <c r="E711" s="5" t="str">
        <f t="shared" ca="1" si="15"/>
        <v>2014</v>
      </c>
      <c r="F711" s="5" t="str">
        <f t="shared" ca="1" si="16"/>
        <v>11</v>
      </c>
      <c r="G711" s="3" t="str">
        <f t="shared" ca="1" si="17"/>
        <v>11</v>
      </c>
      <c r="H711" s="3" t="str">
        <f t="shared" ca="1" si="18"/>
        <v>11</v>
      </c>
      <c r="I711" s="5" t="str">
        <f t="shared" ca="1" si="19"/>
        <v>2014</v>
      </c>
      <c r="J711" s="3" t="s">
        <v>776</v>
      </c>
      <c r="K711" s="3" t="s">
        <v>777</v>
      </c>
    </row>
    <row r="712" spans="1:11">
      <c r="A712" s="3" t="str">
        <f ca="1">IF(OR('BA SA'!B110=0,'BA SA'!B110=""),"",'BA SA'!B110)</f>
        <v>102012</v>
      </c>
      <c r="B712" s="20" t="str">
        <f t="shared" ca="1" si="13"/>
        <v>10 2012</v>
      </c>
      <c r="C712" s="2"/>
      <c r="D712" s="20" t="str">
        <f t="shared" ca="1" si="14"/>
        <v>2012</v>
      </c>
      <c r="E712" s="5" t="str">
        <f t="shared" ca="1" si="15"/>
        <v>2012</v>
      </c>
      <c r="F712" s="5" t="str">
        <f t="shared" ca="1" si="16"/>
        <v>10</v>
      </c>
      <c r="G712" s="3" t="str">
        <f t="shared" ca="1" si="17"/>
        <v>10</v>
      </c>
      <c r="H712" s="3" t="str">
        <f t="shared" ca="1" si="18"/>
        <v>10</v>
      </c>
      <c r="I712" s="5" t="str">
        <f t="shared" ca="1" si="19"/>
        <v>2012</v>
      </c>
    </row>
    <row r="713" spans="1:11">
      <c r="A713" s="3" t="str">
        <f ca="1">IF(OR('BA SA'!B111=0,'BA SA'!B111=""),"",'BA SA'!B111)</f>
        <v>C2012</v>
      </c>
      <c r="B713" s="20" t="str">
        <f t="shared" ca="1" si="13"/>
        <v>03 2012</v>
      </c>
      <c r="C713" s="2"/>
      <c r="D713" s="20" t="str">
        <f t="shared" ca="1" si="14"/>
        <v>2012</v>
      </c>
      <c r="E713" s="5" t="str">
        <f t="shared" ca="1" si="15"/>
        <v>2012</v>
      </c>
      <c r="F713" s="5" t="str">
        <f t="shared" ca="1" si="16"/>
        <v>C</v>
      </c>
      <c r="G713" s="3" t="str">
        <f t="shared" ca="1" si="17"/>
        <v>C</v>
      </c>
      <c r="H713" s="3" t="str">
        <f t="shared" ca="1" si="18"/>
        <v>03</v>
      </c>
      <c r="I713" s="5" t="str">
        <f t="shared" ca="1" si="19"/>
        <v>2012</v>
      </c>
    </row>
    <row r="714" spans="1:11">
      <c r="A714" s="3" t="str">
        <f ca="1">IF(OR('BA SA'!B112=0,'BA SA'!B112=""),"",'BA SA'!B112)</f>
        <v>092012</v>
      </c>
      <c r="B714" s="20" t="str">
        <f t="shared" ca="1" si="13"/>
        <v>09 2012</v>
      </c>
      <c r="C714" s="2"/>
      <c r="D714" s="20" t="str">
        <f t="shared" ca="1" si="14"/>
        <v>2012</v>
      </c>
      <c r="E714" s="5" t="str">
        <f t="shared" ca="1" si="15"/>
        <v>2012</v>
      </c>
      <c r="F714" s="5" t="str">
        <f t="shared" ca="1" si="16"/>
        <v>09</v>
      </c>
      <c r="G714" s="3" t="str">
        <f t="shared" ca="1" si="17"/>
        <v>09</v>
      </c>
      <c r="H714" s="3" t="str">
        <f t="shared" ca="1" si="18"/>
        <v>09</v>
      </c>
      <c r="I714" s="5" t="str">
        <f t="shared" ca="1" si="19"/>
        <v>2012</v>
      </c>
    </row>
    <row r="715" spans="1:11">
      <c r="A715" s="3" t="str">
        <f ca="1">IF(OR('BA SA'!B113=0,'BA SA'!B113=""),"",'BA SA'!B113)</f>
        <v>082013</v>
      </c>
      <c r="B715" s="20" t="str">
        <f t="shared" ca="1" si="13"/>
        <v>08 2013</v>
      </c>
      <c r="C715" s="2"/>
      <c r="D715" s="20" t="str">
        <f t="shared" ca="1" si="14"/>
        <v>2013</v>
      </c>
      <c r="E715" s="5" t="str">
        <f t="shared" ca="1" si="15"/>
        <v>2013</v>
      </c>
      <c r="F715" s="5" t="str">
        <f t="shared" ca="1" si="16"/>
        <v>08</v>
      </c>
      <c r="G715" s="3" t="str">
        <f t="shared" ca="1" si="17"/>
        <v>08</v>
      </c>
      <c r="H715" s="3" t="str">
        <f t="shared" ca="1" si="18"/>
        <v>08</v>
      </c>
      <c r="I715" s="5" t="str">
        <f t="shared" ca="1" si="19"/>
        <v>2013</v>
      </c>
    </row>
    <row r="716" spans="1:11">
      <c r="A716" s="3" t="str">
        <f ca="1">IF(OR('BA SA'!B114=0,'BA SA'!B114=""),"",'BA SA'!B114)</f>
        <v>082012</v>
      </c>
      <c r="B716" s="20" t="str">
        <f t="shared" ca="1" si="13"/>
        <v>08 2012</v>
      </c>
      <c r="C716" s="2"/>
      <c r="D716" s="20" t="str">
        <f t="shared" ca="1" si="14"/>
        <v>2012</v>
      </c>
      <c r="E716" s="5" t="str">
        <f t="shared" ca="1" si="15"/>
        <v>2012</v>
      </c>
      <c r="F716" s="5" t="str">
        <f t="shared" ca="1" si="16"/>
        <v>08</v>
      </c>
      <c r="G716" s="3" t="str">
        <f t="shared" ca="1" si="17"/>
        <v>08</v>
      </c>
      <c r="H716" s="3" t="str">
        <f t="shared" ca="1" si="18"/>
        <v>08</v>
      </c>
      <c r="I716" s="5" t="str">
        <f t="shared" ca="1" si="19"/>
        <v>2012</v>
      </c>
    </row>
    <row r="717" spans="1:11">
      <c r="A717" s="3" t="str">
        <f ca="1">IF(OR('BA SA'!B115=0,'BA SA'!B115=""),"",'BA SA'!B115)</f>
        <v>112012</v>
      </c>
      <c r="B717" s="20" t="str">
        <f t="shared" ca="1" si="13"/>
        <v>11 2012</v>
      </c>
      <c r="C717" s="2"/>
      <c r="D717" s="20" t="str">
        <f t="shared" ca="1" si="14"/>
        <v>2012</v>
      </c>
      <c r="E717" s="5" t="str">
        <f t="shared" ca="1" si="15"/>
        <v>2012</v>
      </c>
      <c r="F717" s="5" t="str">
        <f t="shared" ca="1" si="16"/>
        <v>11</v>
      </c>
      <c r="G717" s="3" t="str">
        <f t="shared" ca="1" si="17"/>
        <v>11</v>
      </c>
      <c r="H717" s="3" t="str">
        <f t="shared" ca="1" si="18"/>
        <v>11</v>
      </c>
      <c r="I717" s="5" t="str">
        <f t="shared" ca="1" si="19"/>
        <v>2012</v>
      </c>
    </row>
    <row r="718" spans="1:11">
      <c r="A718" s="3" t="str">
        <f ca="1">IF(OR('BA SA'!B116=0,'BA SA'!B116=""),"",'BA SA'!B116)</f>
        <v>39072012</v>
      </c>
      <c r="B718" s="20" t="str">
        <f t="shared" ca="1" si="13"/>
        <v>autre 2012</v>
      </c>
      <c r="C718" s="2"/>
      <c r="D718" s="20" t="str">
        <f t="shared" ca="1" si="14"/>
        <v>2012</v>
      </c>
      <c r="E718" s="5" t="str">
        <f t="shared" ca="1" si="15"/>
        <v>2012</v>
      </c>
      <c r="F718" s="5" t="str">
        <f t="shared" ca="1" si="16"/>
        <v>39</v>
      </c>
      <c r="G718" s="3" t="str">
        <f t="shared" ca="1" si="17"/>
        <v>autre</v>
      </c>
      <c r="H718" s="3" t="str">
        <f t="shared" ca="1" si="18"/>
        <v>AUTRE</v>
      </c>
      <c r="I718" s="5" t="str">
        <f t="shared" ca="1" si="19"/>
        <v>2012</v>
      </c>
    </row>
    <row r="719" spans="1:11">
      <c r="A719" s="3" t="str">
        <f ca="1">IF(OR('BA SA'!B117=0,'BA SA'!B117=""),"",'BA SA'!B117)</f>
        <v>122014</v>
      </c>
      <c r="B719" s="20" t="str">
        <f t="shared" ca="1" si="13"/>
        <v>12 2014</v>
      </c>
      <c r="C719" s="2"/>
      <c r="D719" s="20" t="str">
        <f t="shared" ca="1" si="14"/>
        <v>2014</v>
      </c>
      <c r="E719" s="5" t="str">
        <f t="shared" ca="1" si="15"/>
        <v>2014</v>
      </c>
      <c r="F719" s="5" t="str">
        <f t="shared" ca="1" si="16"/>
        <v>12</v>
      </c>
      <c r="G719" s="3" t="str">
        <f t="shared" ca="1" si="17"/>
        <v>12</v>
      </c>
      <c r="H719" s="3" t="str">
        <f t="shared" ca="1" si="18"/>
        <v>12</v>
      </c>
      <c r="I719" s="5" t="str">
        <f t="shared" ca="1" si="19"/>
        <v>2014</v>
      </c>
    </row>
    <row r="720" spans="1:11">
      <c r="A720" s="3" t="str">
        <f ca="1">IF(OR('BA SA'!B118=0,'BA SA'!B118=""),"",'BA SA'!B118)</f>
        <v>41-42072012</v>
      </c>
      <c r="B720" s="20" t="str">
        <f t="shared" ca="1" si="13"/>
        <v>autre 2012</v>
      </c>
      <c r="C720" s="2"/>
      <c r="D720" s="20" t="str">
        <f t="shared" ca="1" si="14"/>
        <v>2012</v>
      </c>
      <c r="E720" s="5" t="str">
        <f t="shared" ca="1" si="15"/>
        <v>2012</v>
      </c>
      <c r="F720" s="5" t="str">
        <f t="shared" ca="1" si="16"/>
        <v>41</v>
      </c>
      <c r="G720" s="3" t="str">
        <f t="shared" ca="1" si="17"/>
        <v>autre</v>
      </c>
      <c r="H720" s="3" t="str">
        <f t="shared" ca="1" si="18"/>
        <v>AUTRE</v>
      </c>
      <c r="I720" s="5" t="str">
        <f t="shared" ca="1" si="19"/>
        <v>2012</v>
      </c>
    </row>
    <row r="721" spans="1:9">
      <c r="A721" s="3" t="str">
        <f ca="1">IF(OR('BA SA'!B119=0,'BA SA'!B119=""),"",'BA SA'!B119)</f>
        <v>102013</v>
      </c>
      <c r="B721" s="20" t="str">
        <f t="shared" ca="1" si="13"/>
        <v>10 2013</v>
      </c>
      <c r="C721" s="2"/>
      <c r="D721" s="20" t="str">
        <f t="shared" ca="1" si="14"/>
        <v>2013</v>
      </c>
      <c r="E721" s="5" t="str">
        <f t="shared" ca="1" si="15"/>
        <v>2013</v>
      </c>
      <c r="F721" s="5" t="str">
        <f t="shared" ca="1" si="16"/>
        <v>10</v>
      </c>
      <c r="G721" s="3" t="str">
        <f t="shared" ca="1" si="17"/>
        <v>10</v>
      </c>
      <c r="H721" s="3" t="str">
        <f t="shared" ca="1" si="18"/>
        <v>10</v>
      </c>
      <c r="I721" s="5" t="str">
        <f t="shared" ca="1" si="19"/>
        <v>2013</v>
      </c>
    </row>
    <row r="722" spans="1:9">
      <c r="A722" s="3" t="str">
        <f ca="1">IF(OR('BA SA'!B120=0,'BA SA'!B120=""),"",'BA SA'!B120)</f>
        <v>A2012</v>
      </c>
      <c r="B722" s="20" t="str">
        <f t="shared" ca="1" si="13"/>
        <v>01 2012</v>
      </c>
      <c r="C722" s="2"/>
      <c r="D722" s="20" t="str">
        <f t="shared" ca="1" si="14"/>
        <v>2012</v>
      </c>
      <c r="E722" s="5" t="str">
        <f t="shared" ca="1" si="15"/>
        <v>2012</v>
      </c>
      <c r="F722" s="5" t="str">
        <f t="shared" ca="1" si="16"/>
        <v>A</v>
      </c>
      <c r="G722" s="3" t="str">
        <f t="shared" ca="1" si="17"/>
        <v>A</v>
      </c>
      <c r="H722" s="3" t="str">
        <f t="shared" ca="1" si="18"/>
        <v>01</v>
      </c>
      <c r="I722" s="5" t="str">
        <f t="shared" ca="1" si="19"/>
        <v>2012</v>
      </c>
    </row>
    <row r="723" spans="1:9">
      <c r="A723" s="3" t="str">
        <f ca="1">IF(OR('BA SA'!B121=0,'BA SA'!B121=""),"",'BA SA'!B121)</f>
        <v>Y2011</v>
      </c>
      <c r="B723" s="20" t="str">
        <f t="shared" ca="1" si="13"/>
        <v>11 2011</v>
      </c>
      <c r="C723" s="2"/>
      <c r="D723" s="20" t="str">
        <f t="shared" ca="1" si="14"/>
        <v>2011</v>
      </c>
      <c r="E723" s="5" t="str">
        <f t="shared" ca="1" si="15"/>
        <v>2011</v>
      </c>
      <c r="F723" s="5" t="str">
        <f t="shared" ca="1" si="16"/>
        <v>Y</v>
      </c>
      <c r="G723" s="3" t="str">
        <f t="shared" ca="1" si="17"/>
        <v>Y</v>
      </c>
      <c r="H723" s="3" t="str">
        <f t="shared" ca="1" si="18"/>
        <v>11</v>
      </c>
      <c r="I723" s="5" t="str">
        <f t="shared" ca="1" si="19"/>
        <v>2011</v>
      </c>
    </row>
    <row r="724" spans="1:9">
      <c r="A724" s="3" t="str">
        <f ca="1">IF(OR('BA SA'!B122=0,'BA SA'!B122=""),"",'BA SA'!B122)</f>
        <v>112013</v>
      </c>
      <c r="B724" s="20" t="str">
        <f t="shared" ca="1" si="13"/>
        <v>11 2013</v>
      </c>
      <c r="C724" s="2"/>
      <c r="D724" s="20" t="str">
        <f t="shared" ca="1" si="14"/>
        <v>2013</v>
      </c>
      <c r="E724" s="5" t="str">
        <f t="shared" ca="1" si="15"/>
        <v>2013</v>
      </c>
      <c r="F724" s="5" t="str">
        <f t="shared" ca="1" si="16"/>
        <v>11</v>
      </c>
      <c r="G724" s="3" t="str">
        <f t="shared" ca="1" si="17"/>
        <v>11</v>
      </c>
      <c r="H724" s="3" t="str">
        <f t="shared" ca="1" si="18"/>
        <v>11</v>
      </c>
      <c r="I724" s="5" t="str">
        <f t="shared" ca="1" si="19"/>
        <v>2013</v>
      </c>
    </row>
    <row r="725" spans="1:9">
      <c r="A725" s="3" t="str">
        <f ca="1">IF(OR('BA SA'!B123=0,'BA SA'!B123=""),"",'BA SA'!B123)</f>
        <v>082014</v>
      </c>
      <c r="B725" s="20" t="str">
        <f t="shared" ca="1" si="13"/>
        <v>08 2014</v>
      </c>
      <c r="C725" s="2"/>
      <c r="D725" s="20" t="str">
        <f t="shared" ca="1" si="14"/>
        <v>2014</v>
      </c>
      <c r="E725" s="5" t="str">
        <f t="shared" ca="1" si="15"/>
        <v>2014</v>
      </c>
      <c r="F725" s="5" t="str">
        <f t="shared" ca="1" si="16"/>
        <v>08</v>
      </c>
      <c r="G725" s="3" t="str">
        <f t="shared" ca="1" si="17"/>
        <v>08</v>
      </c>
      <c r="H725" s="3" t="str">
        <f t="shared" ca="1" si="18"/>
        <v>08</v>
      </c>
      <c r="I725" s="5" t="str">
        <f t="shared" ca="1" si="19"/>
        <v>2014</v>
      </c>
    </row>
    <row r="726" spans="1:9">
      <c r="A726" s="3" t="str">
        <f ca="1">IF(OR('BA SA'!B124=0,'BA SA'!B124=""),"",'BA SA'!B124)</f>
        <v>122015</v>
      </c>
      <c r="B726" s="20" t="str">
        <f t="shared" ca="1" si="13"/>
        <v>12 2015</v>
      </c>
      <c r="C726" s="2"/>
      <c r="D726" s="20" t="str">
        <f t="shared" ca="1" si="14"/>
        <v>2015</v>
      </c>
      <c r="E726" s="5" t="str">
        <f t="shared" ca="1" si="15"/>
        <v>2015</v>
      </c>
      <c r="F726" s="5" t="str">
        <f t="shared" ca="1" si="16"/>
        <v>12</v>
      </c>
      <c r="G726" s="3" t="str">
        <f t="shared" ca="1" si="17"/>
        <v>12</v>
      </c>
      <c r="H726" s="3" t="str">
        <f t="shared" ca="1" si="18"/>
        <v>12</v>
      </c>
      <c r="I726" s="5" t="str">
        <f t="shared" ca="1" si="19"/>
        <v>2015</v>
      </c>
    </row>
    <row r="727" spans="1:9">
      <c r="A727" s="3" t="str">
        <f ca="1">IF(OR('BA SA'!B125=0,'BA SA'!B125=""),"",'BA SA'!B125)</f>
        <v>_x0004_</v>
      </c>
      <c r="B727" s="20" t="str">
        <f t="shared" ca="1" si="13"/>
        <v>autre AUTRE</v>
      </c>
      <c r="C727" s="2"/>
      <c r="D727" s="20" t="str">
        <f t="shared" ca="1" si="14"/>
        <v>AUTRE</v>
      </c>
      <c r="E727" s="5" t="str">
        <f t="shared" ca="1" si="15"/>
        <v>AUTRE</v>
      </c>
      <c r="F727" s="5" t="str">
        <f t="shared" ca="1" si="16"/>
        <v>autre</v>
      </c>
      <c r="G727" s="3" t="str">
        <f t="shared" ca="1" si="17"/>
        <v>autre</v>
      </c>
      <c r="H727" s="3" t="str">
        <f t="shared" ca="1" si="18"/>
        <v>AUTRE</v>
      </c>
      <c r="I727" s="5" t="str">
        <f t="shared" ca="1" si="19"/>
        <v>AUTRE</v>
      </c>
    </row>
    <row r="728" spans="1:9">
      <c r="A728" s="3" t="str">
        <f ca="1">IF(OR('BA SA'!B126=0,'BA SA'!B126=""),"",'BA SA'!B126)</f>
        <v>072013</v>
      </c>
      <c r="B728" s="20" t="str">
        <f t="shared" ca="1" si="13"/>
        <v>07 2013</v>
      </c>
      <c r="C728" s="2"/>
      <c r="D728" s="20" t="str">
        <f t="shared" ca="1" si="14"/>
        <v>2013</v>
      </c>
      <c r="E728" s="5" t="str">
        <f t="shared" ca="1" si="15"/>
        <v>2013</v>
      </c>
      <c r="F728" s="5" t="str">
        <f t="shared" ca="1" si="16"/>
        <v>07</v>
      </c>
      <c r="G728" s="3" t="str">
        <f t="shared" ca="1" si="17"/>
        <v>07</v>
      </c>
      <c r="H728" s="3" t="str">
        <f t="shared" ca="1" si="18"/>
        <v>07</v>
      </c>
      <c r="I728" s="5" t="str">
        <f t="shared" ca="1" si="19"/>
        <v>2013</v>
      </c>
    </row>
    <row r="729" spans="1:9">
      <c r="A729" s="3" t="str">
        <f ca="1">IF(OR('BA SA'!B127=0,'BA SA'!B127=""),"",'BA SA'!B127)</f>
        <v>0115</v>
      </c>
      <c r="B729" s="20" t="str">
        <f t="shared" ca="1" si="13"/>
        <v>01 2015</v>
      </c>
      <c r="C729" s="2"/>
      <c r="D729" s="20" t="str">
        <f t="shared" ca="1" si="14"/>
        <v>0115</v>
      </c>
      <c r="E729" s="5" t="str">
        <f t="shared" ca="1" si="15"/>
        <v>2015</v>
      </c>
      <c r="F729" s="5" t="str">
        <f t="shared" ca="1" si="16"/>
        <v>01</v>
      </c>
      <c r="G729" s="3" t="str">
        <f t="shared" ca="1" si="17"/>
        <v>01</v>
      </c>
      <c r="H729" s="3" t="str">
        <f t="shared" ca="1" si="18"/>
        <v>01</v>
      </c>
      <c r="I729" s="5" t="str">
        <f t="shared" ca="1" si="19"/>
        <v>2015</v>
      </c>
    </row>
    <row r="730" spans="1:9">
      <c r="A730" s="3" t="str">
        <f ca="1">IF(OR('BA SA'!B128=0,'BA SA'!B128=""),"",'BA SA'!B128)</f>
        <v>1214</v>
      </c>
      <c r="B730" s="20" t="str">
        <f t="shared" ca="1" si="13"/>
        <v>12 2014</v>
      </c>
      <c r="C730" s="2"/>
      <c r="D730" s="20" t="str">
        <f t="shared" ca="1" si="14"/>
        <v>1214</v>
      </c>
      <c r="E730" s="5" t="str">
        <f t="shared" ca="1" si="15"/>
        <v>2014</v>
      </c>
      <c r="F730" s="5" t="str">
        <f t="shared" ca="1" si="16"/>
        <v>12</v>
      </c>
      <c r="G730" s="3" t="str">
        <f t="shared" ca="1" si="17"/>
        <v>12</v>
      </c>
      <c r="H730" s="3" t="str">
        <f t="shared" ca="1" si="18"/>
        <v>12</v>
      </c>
      <c r="I730" s="5" t="str">
        <f t="shared" ca="1" si="19"/>
        <v>2014</v>
      </c>
    </row>
    <row r="731" spans="1:9">
      <c r="A731" s="3" t="str">
        <f ca="1">IF(OR('BA SA'!B129=0,'BA SA'!B129=""),"",'BA SA'!B129)</f>
        <v>092013</v>
      </c>
      <c r="B731" s="20" t="str">
        <f t="shared" ca="1" si="13"/>
        <v>09 2013</v>
      </c>
      <c r="C731" s="2"/>
      <c r="D731" s="20" t="str">
        <f t="shared" ca="1" si="14"/>
        <v>2013</v>
      </c>
      <c r="E731" s="5" t="str">
        <f t="shared" ca="1" si="15"/>
        <v>2013</v>
      </c>
      <c r="F731" s="5" t="str">
        <f t="shared" ca="1" si="16"/>
        <v>09</v>
      </c>
      <c r="G731" s="3" t="str">
        <f t="shared" ca="1" si="17"/>
        <v>09</v>
      </c>
      <c r="H731" s="3" t="str">
        <f t="shared" ca="1" si="18"/>
        <v>09</v>
      </c>
      <c r="I731" s="5" t="str">
        <f t="shared" ca="1" si="19"/>
        <v>2013</v>
      </c>
    </row>
    <row r="732" spans="1:9">
      <c r="A732" s="3" t="str">
        <f ca="1">IF(OR('BA SA'!B130=0,'BA SA'!B130=""),"",'BA SA'!B130)</f>
        <v>0215</v>
      </c>
      <c r="B732" s="20" t="str">
        <f t="shared" ca="1" si="13"/>
        <v>02 2015</v>
      </c>
      <c r="C732" s="2"/>
      <c r="D732" s="20" t="str">
        <f t="shared" ca="1" si="14"/>
        <v>0215</v>
      </c>
      <c r="E732" s="5" t="str">
        <f t="shared" ca="1" si="15"/>
        <v>2015</v>
      </c>
      <c r="F732" s="5" t="str">
        <f t="shared" ca="1" si="16"/>
        <v>02</v>
      </c>
      <c r="G732" s="3" t="str">
        <f t="shared" ca="1" si="17"/>
        <v>02</v>
      </c>
      <c r="H732" s="3" t="str">
        <f t="shared" ca="1" si="18"/>
        <v>02</v>
      </c>
      <c r="I732" s="5" t="str">
        <f t="shared" ca="1" si="19"/>
        <v>2015</v>
      </c>
    </row>
    <row r="733" spans="1:9">
      <c r="A733" s="3" t="str">
        <f ca="1">IF(OR('BA SA'!B131=0,'BA SA'!B131=""),"",'BA SA'!B131)</f>
        <v>022015</v>
      </c>
      <c r="B733" s="20" t="str">
        <f t="shared" ref="B733:B796" ca="1" si="20">IF(ISERROR(VLOOKUP(G733&amp;" "&amp;E733,$J$604:$K$711,2,FALSE)),G733&amp;" "&amp;E733,VLOOKUP(G733&amp;" "&amp;E733,$J$604:$K$711,2,FALSE))</f>
        <v>02 2015</v>
      </c>
      <c r="C733" s="2"/>
      <c r="D733" s="20" t="str">
        <f t="shared" ref="D733:D796" ca="1" si="21">IF(A733="","",IF(OR(LEN(A733)&lt;4,A733="N0000"),"AUTRE",RIGHT((SUBSTITUTE(A733,"-SP","")),4)))</f>
        <v>2015</v>
      </c>
      <c r="E733" s="5" t="str">
        <f t="shared" ref="E733:E796" ca="1" si="22">IF(A733="","",IF(D733="AUTRE","AUTRE","20"&amp;RIGHT(D733,2)))</f>
        <v>2015</v>
      </c>
      <c r="F733" s="5" t="str">
        <f t="shared" ref="F733:F796" ca="1" si="23">IF(E733="autre","autre",IF(LEN(A733)=5,LEFT(A733,1),LEFT(A733,2)))</f>
        <v>02</v>
      </c>
      <c r="G733" s="3" t="str">
        <f t="shared" ref="G733:G796" ca="1" si="24">IF(OR(LEN(A733)&gt;7,F733="PR",F733="AU",F733="99",F733="L0"),"autre",F733)</f>
        <v>02</v>
      </c>
      <c r="H733" s="3" t="str">
        <f t="shared" ref="H733:H796" ca="1" si="25">IF(LEFT(B733,5)="AUTRE","AUTRE",LEFT(B733,2))</f>
        <v>02</v>
      </c>
      <c r="I733" s="5" t="str">
        <f t="shared" ref="I733:I796" ca="1" si="26">IF(RIGHT(B733,5)="AUTRE","AUTRE",RIGHT(B733,4))</f>
        <v>2015</v>
      </c>
    </row>
    <row r="734" spans="1:9">
      <c r="A734" s="3" t="str">
        <f ca="1">IF(OR('BA SA'!B132=0,'BA SA'!B132=""),"",'BA SA'!B132)</f>
        <v>0315</v>
      </c>
      <c r="B734" s="20" t="str">
        <f t="shared" ca="1" si="20"/>
        <v>03 2015</v>
      </c>
      <c r="C734" s="2"/>
      <c r="D734" s="20" t="str">
        <f t="shared" ca="1" si="21"/>
        <v>0315</v>
      </c>
      <c r="E734" s="5" t="str">
        <f t="shared" ca="1" si="22"/>
        <v>2015</v>
      </c>
      <c r="F734" s="5" t="str">
        <f t="shared" ca="1" si="23"/>
        <v>03</v>
      </c>
      <c r="G734" s="3" t="str">
        <f t="shared" ca="1" si="24"/>
        <v>03</v>
      </c>
      <c r="H734" s="3" t="str">
        <f t="shared" ca="1" si="25"/>
        <v>03</v>
      </c>
      <c r="I734" s="5" t="str">
        <f t="shared" ca="1" si="26"/>
        <v>2015</v>
      </c>
    </row>
    <row r="735" spans="1:9">
      <c r="A735" s="3" t="str">
        <f ca="1">IF(OR('BA SA'!B133=0,'BA SA'!B133=""),"",'BA SA'!B133)</f>
        <v>0812013</v>
      </c>
      <c r="B735" s="20" t="str">
        <f t="shared" ca="1" si="20"/>
        <v>08 2013</v>
      </c>
      <c r="C735" s="2"/>
      <c r="D735" s="20" t="str">
        <f t="shared" ca="1" si="21"/>
        <v>2013</v>
      </c>
      <c r="E735" s="5" t="str">
        <f t="shared" ca="1" si="22"/>
        <v>2013</v>
      </c>
      <c r="F735" s="5" t="str">
        <f t="shared" ca="1" si="23"/>
        <v>08</v>
      </c>
      <c r="G735" s="3" t="str">
        <f t="shared" ca="1" si="24"/>
        <v>08</v>
      </c>
      <c r="H735" s="3" t="str">
        <f t="shared" ca="1" si="25"/>
        <v>08</v>
      </c>
      <c r="I735" s="5" t="str">
        <f t="shared" ca="1" si="26"/>
        <v>2013</v>
      </c>
    </row>
    <row r="736" spans="1:9">
      <c r="A736" s="3" t="str">
        <f ca="1">IF(OR('BA SA'!B134=0,'BA SA'!B134=""),"",'BA SA'!B134)</f>
        <v>032015</v>
      </c>
      <c r="B736" s="20" t="str">
        <f t="shared" ca="1" si="20"/>
        <v>03 2015</v>
      </c>
      <c r="C736" s="2"/>
      <c r="D736" s="20" t="str">
        <f t="shared" ca="1" si="21"/>
        <v>2015</v>
      </c>
      <c r="E736" s="5" t="str">
        <f t="shared" ca="1" si="22"/>
        <v>2015</v>
      </c>
      <c r="F736" s="5" t="str">
        <f t="shared" ca="1" si="23"/>
        <v>03</v>
      </c>
      <c r="G736" s="3" t="str">
        <f t="shared" ca="1" si="24"/>
        <v>03</v>
      </c>
      <c r="H736" s="3" t="str">
        <f t="shared" ca="1" si="25"/>
        <v>03</v>
      </c>
      <c r="I736" s="5" t="str">
        <f t="shared" ca="1" si="26"/>
        <v>2015</v>
      </c>
    </row>
    <row r="737" spans="1:9">
      <c r="A737" s="3" t="str">
        <f ca="1">IF(OR('BA SA'!B135=0,'BA SA'!B135=""),"",'BA SA'!B135)</f>
        <v>012015</v>
      </c>
      <c r="B737" s="20" t="str">
        <f t="shared" ca="1" si="20"/>
        <v>01 2015</v>
      </c>
      <c r="C737" s="2"/>
      <c r="D737" s="20" t="str">
        <f t="shared" ca="1" si="21"/>
        <v>2015</v>
      </c>
      <c r="E737" s="5" t="str">
        <f t="shared" ca="1" si="22"/>
        <v>2015</v>
      </c>
      <c r="F737" s="5" t="str">
        <f t="shared" ca="1" si="23"/>
        <v>01</v>
      </c>
      <c r="G737" s="3" t="str">
        <f t="shared" ca="1" si="24"/>
        <v>01</v>
      </c>
      <c r="H737" s="3" t="str">
        <f t="shared" ca="1" si="25"/>
        <v>01</v>
      </c>
      <c r="I737" s="5" t="str">
        <f t="shared" ca="1" si="26"/>
        <v>2015</v>
      </c>
    </row>
    <row r="738" spans="1:9">
      <c r="A738" s="3" t="str">
        <f ca="1">IF(OR('BA SA'!B136=0,'BA SA'!B136=""),"",'BA SA'!B136)</f>
        <v>072015</v>
      </c>
      <c r="B738" s="20" t="str">
        <f t="shared" ca="1" si="20"/>
        <v>07 2015</v>
      </c>
      <c r="C738" s="2"/>
      <c r="D738" s="20" t="str">
        <f t="shared" ca="1" si="21"/>
        <v>2015</v>
      </c>
      <c r="E738" s="5" t="str">
        <f t="shared" ca="1" si="22"/>
        <v>2015</v>
      </c>
      <c r="F738" s="5" t="str">
        <f t="shared" ca="1" si="23"/>
        <v>07</v>
      </c>
      <c r="G738" s="3" t="str">
        <f t="shared" ca="1" si="24"/>
        <v>07</v>
      </c>
      <c r="H738" s="3" t="str">
        <f t="shared" ca="1" si="25"/>
        <v>07</v>
      </c>
      <c r="I738" s="5" t="str">
        <f t="shared" ca="1" si="26"/>
        <v>2015</v>
      </c>
    </row>
    <row r="739" spans="1:9">
      <c r="A739" s="3" t="str">
        <f ca="1">IF(OR('BA SA'!B137=0,'BA SA'!B137=""),"",'BA SA'!B137)</f>
        <v>082015</v>
      </c>
      <c r="B739" s="20" t="str">
        <f t="shared" ca="1" si="20"/>
        <v>08 2015</v>
      </c>
      <c r="C739" s="2"/>
      <c r="D739" s="20" t="str">
        <f t="shared" ca="1" si="21"/>
        <v>2015</v>
      </c>
      <c r="E739" s="5" t="str">
        <f t="shared" ca="1" si="22"/>
        <v>2015</v>
      </c>
      <c r="F739" s="5" t="str">
        <f t="shared" ca="1" si="23"/>
        <v>08</v>
      </c>
      <c r="G739" s="3" t="str">
        <f t="shared" ca="1" si="24"/>
        <v>08</v>
      </c>
      <c r="H739" s="3" t="str">
        <f t="shared" ca="1" si="25"/>
        <v>08</v>
      </c>
      <c r="I739" s="5" t="str">
        <f t="shared" ca="1" si="26"/>
        <v>2015</v>
      </c>
    </row>
    <row r="740" spans="1:9">
      <c r="A740" s="3" t="str">
        <f ca="1">IF(OR('BA SA'!B138=0,'BA SA'!B138=""),"",'BA SA'!B138)</f>
        <v>042015</v>
      </c>
      <c r="B740" s="20" t="str">
        <f t="shared" ca="1" si="20"/>
        <v>04 2015</v>
      </c>
      <c r="C740" s="2"/>
      <c r="D740" s="20" t="str">
        <f t="shared" ca="1" si="21"/>
        <v>2015</v>
      </c>
      <c r="E740" s="5" t="str">
        <f t="shared" ca="1" si="22"/>
        <v>2015</v>
      </c>
      <c r="F740" s="5" t="str">
        <f t="shared" ca="1" si="23"/>
        <v>04</v>
      </c>
      <c r="G740" s="3" t="str">
        <f t="shared" ca="1" si="24"/>
        <v>04</v>
      </c>
      <c r="H740" s="3" t="str">
        <f t="shared" ca="1" si="25"/>
        <v>04</v>
      </c>
      <c r="I740" s="5" t="str">
        <f t="shared" ca="1" si="26"/>
        <v>2015</v>
      </c>
    </row>
    <row r="741" spans="1:9">
      <c r="A741" s="3" t="str">
        <f ca="1">IF(OR('BA SA'!B139=0,'BA SA'!B139=""),"",'BA SA'!B139)</f>
        <v>052015</v>
      </c>
      <c r="B741" s="20" t="str">
        <f t="shared" ca="1" si="20"/>
        <v>05 2015</v>
      </c>
      <c r="C741" s="2"/>
      <c r="D741" s="20" t="str">
        <f t="shared" ca="1" si="21"/>
        <v>2015</v>
      </c>
      <c r="E741" s="5" t="str">
        <f t="shared" ca="1" si="22"/>
        <v>2015</v>
      </c>
      <c r="F741" s="5" t="str">
        <f t="shared" ca="1" si="23"/>
        <v>05</v>
      </c>
      <c r="G741" s="3" t="str">
        <f t="shared" ca="1" si="24"/>
        <v>05</v>
      </c>
      <c r="H741" s="3" t="str">
        <f t="shared" ca="1" si="25"/>
        <v>05</v>
      </c>
      <c r="I741" s="5" t="str">
        <f t="shared" ca="1" si="26"/>
        <v>2015</v>
      </c>
    </row>
    <row r="742" spans="1:9">
      <c r="A742" s="3" t="str">
        <f ca="1">IF(OR('BA SA'!B140=0,'BA SA'!B140=""),"",'BA SA'!B140)</f>
        <v>092015</v>
      </c>
      <c r="B742" s="20" t="str">
        <f t="shared" ca="1" si="20"/>
        <v>09 2015</v>
      </c>
      <c r="C742" s="2"/>
      <c r="D742" s="20" t="str">
        <f t="shared" ca="1" si="21"/>
        <v>2015</v>
      </c>
      <c r="E742" s="5" t="str">
        <f t="shared" ca="1" si="22"/>
        <v>2015</v>
      </c>
      <c r="F742" s="5" t="str">
        <f t="shared" ca="1" si="23"/>
        <v>09</v>
      </c>
      <c r="G742" s="3" t="str">
        <f t="shared" ca="1" si="24"/>
        <v>09</v>
      </c>
      <c r="H742" s="3" t="str">
        <f t="shared" ca="1" si="25"/>
        <v>09</v>
      </c>
      <c r="I742" s="5" t="str">
        <f t="shared" ca="1" si="26"/>
        <v>2015</v>
      </c>
    </row>
    <row r="743" spans="1:9">
      <c r="A743" s="3" t="str">
        <f ca="1">IF(OR('BA SA'!B141=0,'BA SA'!B141=""),"",'BA SA'!B141)</f>
        <v>102015</v>
      </c>
      <c r="B743" s="20" t="str">
        <f t="shared" ca="1" si="20"/>
        <v>10 2015</v>
      </c>
      <c r="C743" s="2"/>
      <c r="D743" s="20" t="str">
        <f t="shared" ca="1" si="21"/>
        <v>2015</v>
      </c>
      <c r="E743" s="5" t="str">
        <f t="shared" ca="1" si="22"/>
        <v>2015</v>
      </c>
      <c r="F743" s="5" t="str">
        <f t="shared" ca="1" si="23"/>
        <v>10</v>
      </c>
      <c r="G743" s="3" t="str">
        <f t="shared" ca="1" si="24"/>
        <v>10</v>
      </c>
      <c r="H743" s="3" t="str">
        <f t="shared" ca="1" si="25"/>
        <v>10</v>
      </c>
      <c r="I743" s="5" t="str">
        <f t="shared" ca="1" si="26"/>
        <v>2015</v>
      </c>
    </row>
    <row r="744" spans="1:9">
      <c r="A744" s="3" t="str">
        <f ca="1">IF(OR('BA SA'!B142=0,'BA SA'!B142=""),"",'BA SA'!B142)</f>
        <v>112015</v>
      </c>
      <c r="B744" s="20" t="str">
        <f t="shared" ca="1" si="20"/>
        <v>11 2015</v>
      </c>
      <c r="C744" s="2"/>
      <c r="D744" s="20" t="str">
        <f t="shared" ca="1" si="21"/>
        <v>2015</v>
      </c>
      <c r="E744" s="5" t="str">
        <f t="shared" ca="1" si="22"/>
        <v>2015</v>
      </c>
      <c r="F744" s="5" t="str">
        <f t="shared" ca="1" si="23"/>
        <v>11</v>
      </c>
      <c r="G744" s="3" t="str">
        <f t="shared" ca="1" si="24"/>
        <v>11</v>
      </c>
      <c r="H744" s="3" t="str">
        <f t="shared" ca="1" si="25"/>
        <v>11</v>
      </c>
      <c r="I744" s="5" t="str">
        <f t="shared" ca="1" si="26"/>
        <v>2015</v>
      </c>
    </row>
    <row r="745" spans="1:9">
      <c r="A745" s="3" t="str">
        <f ca="1">IF(OR('BA SA'!B143=0,'BA SA'!B143=""),"",'BA SA'!B143)</f>
        <v>14.90092013</v>
      </c>
      <c r="B745" s="20" t="str">
        <f t="shared" ca="1" si="20"/>
        <v>autre 2013</v>
      </c>
      <c r="C745" s="2"/>
      <c r="D745" s="20" t="str">
        <f t="shared" ca="1" si="21"/>
        <v>2013</v>
      </c>
      <c r="E745" s="5" t="str">
        <f t="shared" ca="1" si="22"/>
        <v>2013</v>
      </c>
      <c r="F745" s="5" t="str">
        <f t="shared" ca="1" si="23"/>
        <v>14</v>
      </c>
      <c r="G745" s="3" t="str">
        <f t="shared" ca="1" si="24"/>
        <v>autre</v>
      </c>
      <c r="H745" s="3" t="str">
        <f t="shared" ca="1" si="25"/>
        <v>AUTRE</v>
      </c>
      <c r="I745" s="5" t="str">
        <f t="shared" ca="1" si="26"/>
        <v>2013</v>
      </c>
    </row>
    <row r="746" spans="1:9">
      <c r="A746" s="3" t="str">
        <f ca="1">IF(OR('BA SA'!B144=0,'BA SA'!B144=""),"",'BA SA'!B144)</f>
        <v>062015</v>
      </c>
      <c r="B746" s="20" t="str">
        <f t="shared" ca="1" si="20"/>
        <v>06 2015</v>
      </c>
      <c r="C746" s="2"/>
      <c r="D746" s="20" t="str">
        <f t="shared" ca="1" si="21"/>
        <v>2015</v>
      </c>
      <c r="E746" s="5" t="str">
        <f t="shared" ca="1" si="22"/>
        <v>2015</v>
      </c>
      <c r="F746" s="5" t="str">
        <f t="shared" ca="1" si="23"/>
        <v>06</v>
      </c>
      <c r="G746" s="3" t="str">
        <f t="shared" ca="1" si="24"/>
        <v>06</v>
      </c>
      <c r="H746" s="3" t="str">
        <f t="shared" ca="1" si="25"/>
        <v>06</v>
      </c>
      <c r="I746" s="5" t="str">
        <f t="shared" ca="1" si="26"/>
        <v>2015</v>
      </c>
    </row>
    <row r="747" spans="1:9">
      <c r="A747" s="3" t="str">
        <f ca="1">IF(OR('BA SA'!B145=0,'BA SA'!B145=""),"",'BA SA'!B145)</f>
        <v>0212014</v>
      </c>
      <c r="B747" s="20" t="str">
        <f t="shared" ca="1" si="20"/>
        <v>02 2014</v>
      </c>
      <c r="C747" s="2"/>
      <c r="D747" s="20" t="str">
        <f t="shared" ca="1" si="21"/>
        <v>2014</v>
      </c>
      <c r="E747" s="5" t="str">
        <f t="shared" ca="1" si="22"/>
        <v>2014</v>
      </c>
      <c r="F747" s="5" t="str">
        <f t="shared" ca="1" si="23"/>
        <v>02</v>
      </c>
      <c r="G747" s="3" t="str">
        <f t="shared" ca="1" si="24"/>
        <v>02</v>
      </c>
      <c r="H747" s="3" t="str">
        <f t="shared" ca="1" si="25"/>
        <v>02</v>
      </c>
      <c r="I747" s="5" t="str">
        <f t="shared" ca="1" si="26"/>
        <v>2014</v>
      </c>
    </row>
    <row r="748" spans="1:9">
      <c r="A748" s="3" t="str">
        <f ca="1">IF(OR('BA SA'!B146=0,'BA SA'!B146=""),"",'BA SA'!B146)</f>
        <v>0615</v>
      </c>
      <c r="B748" s="20" t="str">
        <f t="shared" ca="1" si="20"/>
        <v>06 2015</v>
      </c>
      <c r="C748" s="2"/>
      <c r="D748" s="20" t="str">
        <f t="shared" ca="1" si="21"/>
        <v>0615</v>
      </c>
      <c r="E748" s="5" t="str">
        <f t="shared" ca="1" si="22"/>
        <v>2015</v>
      </c>
      <c r="F748" s="5" t="str">
        <f t="shared" ca="1" si="23"/>
        <v>06</v>
      </c>
      <c r="G748" s="3" t="str">
        <f t="shared" ca="1" si="24"/>
        <v>06</v>
      </c>
      <c r="H748" s="3" t="str">
        <f t="shared" ca="1" si="25"/>
        <v>06</v>
      </c>
      <c r="I748" s="5" t="str">
        <f t="shared" ca="1" si="26"/>
        <v>2015</v>
      </c>
    </row>
    <row r="749" spans="1:9">
      <c r="A749" s="3" t="str">
        <f ca="1">IF(OR('BA SA'!B147=0,'BA SA'!B147=""),"",'BA SA'!B147)</f>
        <v>0715</v>
      </c>
      <c r="B749" s="20" t="str">
        <f t="shared" ca="1" si="20"/>
        <v>07 2015</v>
      </c>
      <c r="C749" s="2"/>
      <c r="D749" s="20" t="str">
        <f t="shared" ca="1" si="21"/>
        <v>0715</v>
      </c>
      <c r="E749" s="5" t="str">
        <f t="shared" ca="1" si="22"/>
        <v>2015</v>
      </c>
      <c r="F749" s="5" t="str">
        <f t="shared" ca="1" si="23"/>
        <v>07</v>
      </c>
      <c r="G749" s="3" t="str">
        <f t="shared" ca="1" si="24"/>
        <v>07</v>
      </c>
      <c r="H749" s="3" t="str">
        <f t="shared" ca="1" si="25"/>
        <v>07</v>
      </c>
      <c r="I749" s="5" t="str">
        <f t="shared" ca="1" si="26"/>
        <v>2015</v>
      </c>
    </row>
    <row r="750" spans="1:9">
      <c r="A750" s="3" t="str">
        <f ca="1">IF(OR('BA SA'!B148=0,'BA SA'!B148=""),"",'BA SA'!B148)</f>
        <v>042013-SP</v>
      </c>
      <c r="B750" s="20" t="str">
        <f t="shared" ca="1" si="20"/>
        <v>autre 2013</v>
      </c>
      <c r="C750" s="2"/>
      <c r="D750" s="20" t="str">
        <f t="shared" ca="1" si="21"/>
        <v>2013</v>
      </c>
      <c r="E750" s="5" t="str">
        <f t="shared" ca="1" si="22"/>
        <v>2013</v>
      </c>
      <c r="F750" s="5" t="str">
        <f t="shared" ca="1" si="23"/>
        <v>04</v>
      </c>
      <c r="G750" s="3" t="str">
        <f t="shared" ca="1" si="24"/>
        <v>autre</v>
      </c>
      <c r="H750" s="3" t="str">
        <f t="shared" ca="1" si="25"/>
        <v>AUTRE</v>
      </c>
      <c r="I750" s="5" t="str">
        <f t="shared" ca="1" si="26"/>
        <v>2013</v>
      </c>
    </row>
    <row r="751" spans="1:9">
      <c r="A751" s="3" t="str">
        <f ca="1">IF(OR('BA SA'!B149=0,'BA SA'!B149=""),"",'BA SA'!B149)</f>
        <v>0415</v>
      </c>
      <c r="B751" s="20" t="str">
        <f t="shared" ca="1" si="20"/>
        <v>04 2015</v>
      </c>
      <c r="C751" s="2"/>
      <c r="D751" s="20" t="str">
        <f t="shared" ca="1" si="21"/>
        <v>0415</v>
      </c>
      <c r="E751" s="5" t="str">
        <f t="shared" ca="1" si="22"/>
        <v>2015</v>
      </c>
      <c r="F751" s="5" t="str">
        <f t="shared" ca="1" si="23"/>
        <v>04</v>
      </c>
      <c r="G751" s="3" t="str">
        <f t="shared" ca="1" si="24"/>
        <v>04</v>
      </c>
      <c r="H751" s="3" t="str">
        <f t="shared" ca="1" si="25"/>
        <v>04</v>
      </c>
      <c r="I751" s="5" t="str">
        <f t="shared" ca="1" si="26"/>
        <v>2015</v>
      </c>
    </row>
    <row r="752" spans="1:9">
      <c r="A752" s="3" t="str">
        <f ca="1">IF(OR('BA SA'!B150=0,'BA SA'!B150=""),"",'BA SA'!B150)</f>
        <v>0611</v>
      </c>
      <c r="B752" s="20" t="str">
        <f t="shared" ca="1" si="20"/>
        <v>06 2011</v>
      </c>
      <c r="C752" s="2"/>
      <c r="D752" s="20" t="str">
        <f t="shared" ca="1" si="21"/>
        <v>0611</v>
      </c>
      <c r="E752" s="5" t="str">
        <f t="shared" ca="1" si="22"/>
        <v>2011</v>
      </c>
      <c r="F752" s="5" t="str">
        <f t="shared" ca="1" si="23"/>
        <v>06</v>
      </c>
      <c r="G752" s="3" t="str">
        <f t="shared" ca="1" si="24"/>
        <v>06</v>
      </c>
      <c r="H752" s="3" t="str">
        <f t="shared" ca="1" si="25"/>
        <v>06</v>
      </c>
      <c r="I752" s="5" t="str">
        <f t="shared" ca="1" si="26"/>
        <v>2011</v>
      </c>
    </row>
    <row r="753" spans="1:9">
      <c r="A753" s="3" t="str">
        <f ca="1">IF(OR('BA SA'!B151=0,'BA SA'!B151=""),"",'BA SA'!B151)</f>
        <v>ETE</v>
      </c>
      <c r="B753" s="20" t="str">
        <f t="shared" ca="1" si="20"/>
        <v>autre AUTRE</v>
      </c>
      <c r="C753" s="2"/>
      <c r="D753" s="20" t="str">
        <f t="shared" ca="1" si="21"/>
        <v>AUTRE</v>
      </c>
      <c r="E753" s="5" t="str">
        <f t="shared" ca="1" si="22"/>
        <v>AUTRE</v>
      </c>
      <c r="F753" s="5" t="str">
        <f t="shared" ca="1" si="23"/>
        <v>autre</v>
      </c>
      <c r="G753" s="3" t="str">
        <f t="shared" ca="1" si="24"/>
        <v>autre</v>
      </c>
      <c r="H753" s="3" t="str">
        <f t="shared" ca="1" si="25"/>
        <v>AUTRE</v>
      </c>
      <c r="I753" s="5" t="str">
        <f t="shared" ca="1" si="26"/>
        <v>AUTRE</v>
      </c>
    </row>
    <row r="754" spans="1:9">
      <c r="A754" s="3" t="str">
        <f ca="1">IF(OR('BA SA'!B152=0,'BA SA'!B152=""),"",'BA SA'!B152)</f>
        <v>L022015</v>
      </c>
      <c r="B754" s="20" t="str">
        <f t="shared" ca="1" si="20"/>
        <v>autre 2015</v>
      </c>
      <c r="C754" s="2"/>
      <c r="D754" s="20" t="str">
        <f t="shared" ca="1" si="21"/>
        <v>2015</v>
      </c>
      <c r="E754" s="5" t="str">
        <f t="shared" ca="1" si="22"/>
        <v>2015</v>
      </c>
      <c r="F754" s="5" t="str">
        <f t="shared" ca="1" si="23"/>
        <v>L0</v>
      </c>
      <c r="G754" s="3" t="str">
        <f t="shared" ca="1" si="24"/>
        <v>autre</v>
      </c>
      <c r="H754" s="3" t="str">
        <f t="shared" ca="1" si="25"/>
        <v>AUTRE</v>
      </c>
      <c r="I754" s="5" t="str">
        <f t="shared" ca="1" si="26"/>
        <v>2015</v>
      </c>
    </row>
    <row r="755" spans="1:9">
      <c r="A755" s="3" t="str">
        <f ca="1">IF(OR('BA SA'!B153=0,'BA SA'!B153=""),"",'BA SA'!B153)</f>
        <v>1111</v>
      </c>
      <c r="B755" s="20" t="str">
        <f t="shared" ca="1" si="20"/>
        <v>11 2011</v>
      </c>
      <c r="C755" s="2"/>
      <c r="D755" s="20" t="str">
        <f t="shared" ca="1" si="21"/>
        <v>1111</v>
      </c>
      <c r="E755" s="5" t="str">
        <f t="shared" ca="1" si="22"/>
        <v>2011</v>
      </c>
      <c r="F755" s="5" t="str">
        <f t="shared" ca="1" si="23"/>
        <v>11</v>
      </c>
      <c r="G755" s="3" t="str">
        <f t="shared" ca="1" si="24"/>
        <v>11</v>
      </c>
      <c r="H755" s="3" t="str">
        <f t="shared" ca="1" si="25"/>
        <v>11</v>
      </c>
      <c r="I755" s="5" t="str">
        <f t="shared" ca="1" si="26"/>
        <v>2011</v>
      </c>
    </row>
    <row r="756" spans="1:9">
      <c r="A756" s="3" t="str">
        <f ca="1">IF(OR('BA SA'!B154=0,'BA SA'!B154=""),"",'BA SA'!B154)</f>
        <v>1211</v>
      </c>
      <c r="B756" s="20" t="str">
        <f t="shared" ca="1" si="20"/>
        <v>12 2011</v>
      </c>
      <c r="C756" s="2"/>
      <c r="D756" s="20" t="str">
        <f t="shared" ca="1" si="21"/>
        <v>1211</v>
      </c>
      <c r="E756" s="5" t="str">
        <f t="shared" ca="1" si="22"/>
        <v>2011</v>
      </c>
      <c r="F756" s="5" t="str">
        <f t="shared" ca="1" si="23"/>
        <v>12</v>
      </c>
      <c r="G756" s="3" t="str">
        <f t="shared" ca="1" si="24"/>
        <v>12</v>
      </c>
      <c r="H756" s="3" t="str">
        <f t="shared" ca="1" si="25"/>
        <v>12</v>
      </c>
      <c r="I756" s="5" t="str">
        <f t="shared" ca="1" si="26"/>
        <v>2011</v>
      </c>
    </row>
    <row r="757" spans="1:9">
      <c r="A757" s="3" t="str">
        <f ca="1">IF(OR('BA SA'!B155=0,'BA SA'!B155=""),"",'BA SA'!B155)</f>
        <v>0112</v>
      </c>
      <c r="B757" s="20" t="str">
        <f t="shared" ca="1" si="20"/>
        <v>01 2012</v>
      </c>
      <c r="C757" s="2"/>
      <c r="D757" s="20" t="str">
        <f t="shared" ca="1" si="21"/>
        <v>0112</v>
      </c>
      <c r="E757" s="5" t="str">
        <f t="shared" ca="1" si="22"/>
        <v>2012</v>
      </c>
      <c r="F757" s="5" t="str">
        <f t="shared" ca="1" si="23"/>
        <v>01</v>
      </c>
      <c r="G757" s="3" t="str">
        <f t="shared" ca="1" si="24"/>
        <v>01</v>
      </c>
      <c r="H757" s="3" t="str">
        <f t="shared" ca="1" si="25"/>
        <v>01</v>
      </c>
      <c r="I757" s="5" t="str">
        <f t="shared" ca="1" si="26"/>
        <v>2012</v>
      </c>
    </row>
    <row r="758" spans="1:9">
      <c r="A758" s="3" t="str">
        <f ca="1">IF(OR('BA SA'!B156=0,'BA SA'!B156=""),"",'BA SA'!B156)</f>
        <v>0212</v>
      </c>
      <c r="B758" s="20" t="str">
        <f t="shared" ca="1" si="20"/>
        <v>02 2012</v>
      </c>
      <c r="C758" s="2"/>
      <c r="D758" s="20" t="str">
        <f t="shared" ca="1" si="21"/>
        <v>0212</v>
      </c>
      <c r="E758" s="5" t="str">
        <f t="shared" ca="1" si="22"/>
        <v>2012</v>
      </c>
      <c r="F758" s="5" t="str">
        <f t="shared" ca="1" si="23"/>
        <v>02</v>
      </c>
      <c r="G758" s="3" t="str">
        <f t="shared" ca="1" si="24"/>
        <v>02</v>
      </c>
      <c r="H758" s="3" t="str">
        <f t="shared" ca="1" si="25"/>
        <v>02</v>
      </c>
      <c r="I758" s="5" t="str">
        <f t="shared" ca="1" si="26"/>
        <v>2012</v>
      </c>
    </row>
    <row r="759" spans="1:9">
      <c r="A759" s="3" t="str">
        <f ca="1">IF(OR('BA SA'!B157=0,'BA SA'!B157=""),"",'BA SA'!B157)</f>
        <v/>
      </c>
      <c r="B759" s="20" t="str">
        <f t="shared" ca="1" si="20"/>
        <v xml:space="preserve"> </v>
      </c>
      <c r="D759" s="20" t="str">
        <f t="shared" ca="1" si="21"/>
        <v/>
      </c>
      <c r="E759" s="5" t="str">
        <f t="shared" ca="1" si="22"/>
        <v/>
      </c>
      <c r="F759" s="5" t="str">
        <f t="shared" ca="1" si="23"/>
        <v/>
      </c>
      <c r="G759" s="3" t="str">
        <f t="shared" ca="1" si="24"/>
        <v/>
      </c>
      <c r="H759" s="3" t="str">
        <f t="shared" ca="1" si="25"/>
        <v xml:space="preserve"> </v>
      </c>
      <c r="I759" s="5" t="str">
        <f t="shared" ca="1" si="26"/>
        <v xml:space="preserve"> </v>
      </c>
    </row>
    <row r="760" spans="1:9">
      <c r="A760" s="3" t="str">
        <f ca="1">IF(OR('BA SA'!B158=0,'BA SA'!B158=""),"",'BA SA'!B158)</f>
        <v/>
      </c>
      <c r="B760" s="20" t="str">
        <f t="shared" ca="1" si="20"/>
        <v xml:space="preserve"> </v>
      </c>
      <c r="D760" s="20" t="str">
        <f t="shared" ca="1" si="21"/>
        <v/>
      </c>
      <c r="E760" s="5" t="str">
        <f t="shared" ca="1" si="22"/>
        <v/>
      </c>
      <c r="F760" s="5" t="str">
        <f t="shared" ca="1" si="23"/>
        <v/>
      </c>
      <c r="G760" s="3" t="str">
        <f t="shared" ca="1" si="24"/>
        <v/>
      </c>
      <c r="H760" s="3" t="str">
        <f t="shared" ca="1" si="25"/>
        <v xml:space="preserve"> </v>
      </c>
      <c r="I760" s="5" t="str">
        <f t="shared" ca="1" si="26"/>
        <v xml:space="preserve"> </v>
      </c>
    </row>
    <row r="761" spans="1:9">
      <c r="A761" s="3" t="str">
        <f ca="1">IF(OR('BA SA'!B159=0,'BA SA'!B159=""),"",'BA SA'!B159)</f>
        <v/>
      </c>
      <c r="B761" s="20" t="str">
        <f t="shared" ca="1" si="20"/>
        <v xml:space="preserve"> </v>
      </c>
      <c r="D761" s="20" t="str">
        <f t="shared" ca="1" si="21"/>
        <v/>
      </c>
      <c r="E761" s="5" t="str">
        <f t="shared" ca="1" si="22"/>
        <v/>
      </c>
      <c r="F761" s="5" t="str">
        <f t="shared" ca="1" si="23"/>
        <v/>
      </c>
      <c r="G761" s="3" t="str">
        <f t="shared" ca="1" si="24"/>
        <v/>
      </c>
      <c r="H761" s="3" t="str">
        <f t="shared" ca="1" si="25"/>
        <v xml:space="preserve"> </v>
      </c>
      <c r="I761" s="5" t="str">
        <f t="shared" ca="1" si="26"/>
        <v xml:space="preserve"> </v>
      </c>
    </row>
    <row r="762" spans="1:9">
      <c r="A762" s="3" t="str">
        <f ca="1">IF(OR('BA SA'!B160=0,'BA SA'!B160=""),"",'BA SA'!B160)</f>
        <v/>
      </c>
      <c r="B762" s="20" t="str">
        <f t="shared" ca="1" si="20"/>
        <v xml:space="preserve"> </v>
      </c>
      <c r="D762" s="20" t="str">
        <f t="shared" ca="1" si="21"/>
        <v/>
      </c>
      <c r="E762" s="5" t="str">
        <f t="shared" ca="1" si="22"/>
        <v/>
      </c>
      <c r="F762" s="5" t="str">
        <f t="shared" ca="1" si="23"/>
        <v/>
      </c>
      <c r="G762" s="3" t="str">
        <f t="shared" ca="1" si="24"/>
        <v/>
      </c>
      <c r="H762" s="3" t="str">
        <f t="shared" ca="1" si="25"/>
        <v xml:space="preserve"> </v>
      </c>
      <c r="I762" s="5" t="str">
        <f t="shared" ca="1" si="26"/>
        <v xml:space="preserve"> </v>
      </c>
    </row>
    <row r="763" spans="1:9">
      <c r="A763" s="3" t="str">
        <f ca="1">IF(OR('BA SA'!B161=0,'BA SA'!B161=""),"",'BA SA'!B161)</f>
        <v/>
      </c>
      <c r="B763" s="20" t="str">
        <f t="shared" ca="1" si="20"/>
        <v xml:space="preserve"> </v>
      </c>
      <c r="D763" s="20" t="str">
        <f t="shared" ca="1" si="21"/>
        <v/>
      </c>
      <c r="E763" s="5" t="str">
        <f t="shared" ca="1" si="22"/>
        <v/>
      </c>
      <c r="F763" s="5" t="str">
        <f t="shared" ca="1" si="23"/>
        <v/>
      </c>
      <c r="G763" s="3" t="str">
        <f t="shared" ca="1" si="24"/>
        <v/>
      </c>
      <c r="H763" s="3" t="str">
        <f t="shared" ca="1" si="25"/>
        <v xml:space="preserve"> </v>
      </c>
      <c r="I763" s="5" t="str">
        <f t="shared" ca="1" si="26"/>
        <v xml:space="preserve"> </v>
      </c>
    </row>
    <row r="764" spans="1:9">
      <c r="A764" s="3" t="str">
        <f ca="1">IF(OR('BA SA'!B162=0,'BA SA'!B162=""),"",'BA SA'!B162)</f>
        <v/>
      </c>
      <c r="B764" s="20" t="str">
        <f t="shared" ca="1" si="20"/>
        <v xml:space="preserve"> </v>
      </c>
      <c r="D764" s="20" t="str">
        <f t="shared" ca="1" si="21"/>
        <v/>
      </c>
      <c r="E764" s="5" t="str">
        <f t="shared" ca="1" si="22"/>
        <v/>
      </c>
      <c r="F764" s="5" t="str">
        <f t="shared" ca="1" si="23"/>
        <v/>
      </c>
      <c r="G764" s="3" t="str">
        <f t="shared" ca="1" si="24"/>
        <v/>
      </c>
      <c r="H764" s="3" t="str">
        <f t="shared" ca="1" si="25"/>
        <v xml:space="preserve"> </v>
      </c>
      <c r="I764" s="5" t="str">
        <f t="shared" ca="1" si="26"/>
        <v xml:space="preserve"> </v>
      </c>
    </row>
    <row r="765" spans="1:9">
      <c r="A765" s="3" t="str">
        <f ca="1">IF(OR('BA SA'!B163=0,'BA SA'!B163=""),"",'BA SA'!B163)</f>
        <v/>
      </c>
      <c r="B765" s="20" t="str">
        <f t="shared" ca="1" si="20"/>
        <v xml:space="preserve"> </v>
      </c>
      <c r="D765" s="20" t="str">
        <f t="shared" ca="1" si="21"/>
        <v/>
      </c>
      <c r="E765" s="5" t="str">
        <f t="shared" ca="1" si="22"/>
        <v/>
      </c>
      <c r="F765" s="5" t="str">
        <f t="shared" ca="1" si="23"/>
        <v/>
      </c>
      <c r="G765" s="3" t="str">
        <f t="shared" ca="1" si="24"/>
        <v/>
      </c>
      <c r="H765" s="3" t="str">
        <f t="shared" ca="1" si="25"/>
        <v xml:space="preserve"> </v>
      </c>
      <c r="I765" s="5" t="str">
        <f t="shared" ca="1" si="26"/>
        <v xml:space="preserve"> </v>
      </c>
    </row>
    <row r="766" spans="1:9">
      <c r="A766" s="3" t="str">
        <f ca="1">IF(OR('BA SA'!B164=0,'BA SA'!B164=""),"",'BA SA'!B164)</f>
        <v/>
      </c>
      <c r="B766" s="20" t="str">
        <f t="shared" ca="1" si="20"/>
        <v xml:space="preserve"> </v>
      </c>
      <c r="D766" s="20" t="str">
        <f t="shared" ca="1" si="21"/>
        <v/>
      </c>
      <c r="E766" s="5" t="str">
        <f t="shared" ca="1" si="22"/>
        <v/>
      </c>
      <c r="F766" s="5" t="str">
        <f t="shared" ca="1" si="23"/>
        <v/>
      </c>
      <c r="G766" s="3" t="str">
        <f t="shared" ca="1" si="24"/>
        <v/>
      </c>
      <c r="H766" s="3" t="str">
        <f t="shared" ca="1" si="25"/>
        <v xml:space="preserve"> </v>
      </c>
      <c r="I766" s="5" t="str">
        <f t="shared" ca="1" si="26"/>
        <v xml:space="preserve"> </v>
      </c>
    </row>
    <row r="767" spans="1:9">
      <c r="A767" s="3" t="str">
        <f ca="1">IF(OR('BA SA'!B165=0,'BA SA'!B165=""),"",'BA SA'!B165)</f>
        <v/>
      </c>
      <c r="B767" s="20" t="str">
        <f t="shared" ca="1" si="20"/>
        <v xml:space="preserve"> </v>
      </c>
      <c r="D767" s="20" t="str">
        <f t="shared" ca="1" si="21"/>
        <v/>
      </c>
      <c r="E767" s="5" t="str">
        <f t="shared" ca="1" si="22"/>
        <v/>
      </c>
      <c r="F767" s="5" t="str">
        <f t="shared" ca="1" si="23"/>
        <v/>
      </c>
      <c r="G767" s="3" t="str">
        <f t="shared" ca="1" si="24"/>
        <v/>
      </c>
      <c r="H767" s="3" t="str">
        <f t="shared" ca="1" si="25"/>
        <v xml:space="preserve"> </v>
      </c>
      <c r="I767" s="5" t="str">
        <f t="shared" ca="1" si="26"/>
        <v xml:space="preserve"> </v>
      </c>
    </row>
    <row r="768" spans="1:9">
      <c r="A768" s="3" t="str">
        <f ca="1">IF(OR('BA SA'!B166=0,'BA SA'!B166=""),"",'BA SA'!B166)</f>
        <v/>
      </c>
      <c r="B768" s="20" t="str">
        <f t="shared" ca="1" si="20"/>
        <v xml:space="preserve"> </v>
      </c>
      <c r="D768" s="20" t="str">
        <f t="shared" ca="1" si="21"/>
        <v/>
      </c>
      <c r="E768" s="5" t="str">
        <f t="shared" ca="1" si="22"/>
        <v/>
      </c>
      <c r="F768" s="5" t="str">
        <f t="shared" ca="1" si="23"/>
        <v/>
      </c>
      <c r="G768" s="3" t="str">
        <f t="shared" ca="1" si="24"/>
        <v/>
      </c>
      <c r="H768" s="3" t="str">
        <f t="shared" ca="1" si="25"/>
        <v xml:space="preserve"> </v>
      </c>
      <c r="I768" s="5" t="str">
        <f t="shared" ca="1" si="26"/>
        <v xml:space="preserve"> </v>
      </c>
    </row>
    <row r="769" spans="1:9">
      <c r="A769" s="3" t="str">
        <f ca="1">IF(OR('BA SA'!B167=0,'BA SA'!B167=""),"",'BA SA'!B167)</f>
        <v/>
      </c>
      <c r="B769" s="20" t="str">
        <f t="shared" ca="1" si="20"/>
        <v xml:space="preserve"> </v>
      </c>
      <c r="D769" s="20" t="str">
        <f t="shared" ca="1" si="21"/>
        <v/>
      </c>
      <c r="E769" s="5" t="str">
        <f t="shared" ca="1" si="22"/>
        <v/>
      </c>
      <c r="F769" s="5" t="str">
        <f t="shared" ca="1" si="23"/>
        <v/>
      </c>
      <c r="G769" s="3" t="str">
        <f t="shared" ca="1" si="24"/>
        <v/>
      </c>
      <c r="H769" s="3" t="str">
        <f t="shared" ca="1" si="25"/>
        <v xml:space="preserve"> </v>
      </c>
      <c r="I769" s="5" t="str">
        <f t="shared" ca="1" si="26"/>
        <v xml:space="preserve"> </v>
      </c>
    </row>
    <row r="770" spans="1:9">
      <c r="A770" s="3" t="str">
        <f ca="1">IF(OR('BA SA'!B168=0,'BA SA'!B168=""),"",'BA SA'!B168)</f>
        <v/>
      </c>
      <c r="B770" s="20" t="str">
        <f t="shared" ca="1" si="20"/>
        <v xml:space="preserve"> </v>
      </c>
      <c r="D770" s="20" t="str">
        <f t="shared" ca="1" si="21"/>
        <v/>
      </c>
      <c r="E770" s="5" t="str">
        <f t="shared" ca="1" si="22"/>
        <v/>
      </c>
      <c r="F770" s="5" t="str">
        <f t="shared" ca="1" si="23"/>
        <v/>
      </c>
      <c r="G770" s="3" t="str">
        <f t="shared" ca="1" si="24"/>
        <v/>
      </c>
      <c r="H770" s="3" t="str">
        <f t="shared" ca="1" si="25"/>
        <v xml:space="preserve"> </v>
      </c>
      <c r="I770" s="5" t="str">
        <f t="shared" ca="1" si="26"/>
        <v xml:space="preserve"> </v>
      </c>
    </row>
    <row r="771" spans="1:9">
      <c r="A771" s="3" t="str">
        <f ca="1">IF(OR('BA SA'!B169=0,'BA SA'!B169=""),"",'BA SA'!B169)</f>
        <v/>
      </c>
      <c r="B771" s="20" t="str">
        <f t="shared" ca="1" si="20"/>
        <v xml:space="preserve"> </v>
      </c>
      <c r="D771" s="20" t="str">
        <f t="shared" ca="1" si="21"/>
        <v/>
      </c>
      <c r="E771" s="5" t="str">
        <f t="shared" ca="1" si="22"/>
        <v/>
      </c>
      <c r="F771" s="5" t="str">
        <f t="shared" ca="1" si="23"/>
        <v/>
      </c>
      <c r="G771" s="3" t="str">
        <f t="shared" ca="1" si="24"/>
        <v/>
      </c>
      <c r="H771" s="3" t="str">
        <f t="shared" ca="1" si="25"/>
        <v xml:space="preserve"> </v>
      </c>
      <c r="I771" s="5" t="str">
        <f t="shared" ca="1" si="26"/>
        <v xml:space="preserve"> </v>
      </c>
    </row>
    <row r="772" spans="1:9">
      <c r="A772" s="3" t="str">
        <f ca="1">IF(OR('BA SA'!B170=0,'BA SA'!B170=""),"",'BA SA'!B170)</f>
        <v/>
      </c>
      <c r="B772" s="20" t="str">
        <f t="shared" ca="1" si="20"/>
        <v xml:space="preserve"> </v>
      </c>
      <c r="D772" s="20" t="str">
        <f t="shared" ca="1" si="21"/>
        <v/>
      </c>
      <c r="E772" s="5" t="str">
        <f t="shared" ca="1" si="22"/>
        <v/>
      </c>
      <c r="F772" s="5" t="str">
        <f t="shared" ca="1" si="23"/>
        <v/>
      </c>
      <c r="G772" s="3" t="str">
        <f t="shared" ca="1" si="24"/>
        <v/>
      </c>
      <c r="H772" s="3" t="str">
        <f t="shared" ca="1" si="25"/>
        <v xml:space="preserve"> </v>
      </c>
      <c r="I772" s="5" t="str">
        <f t="shared" ca="1" si="26"/>
        <v xml:space="preserve"> </v>
      </c>
    </row>
    <row r="773" spans="1:9">
      <c r="A773" s="3" t="str">
        <f ca="1">IF(OR('BA SA'!B171=0,'BA SA'!B171=""),"",'BA SA'!B171)</f>
        <v/>
      </c>
      <c r="B773" s="20" t="str">
        <f t="shared" ca="1" si="20"/>
        <v xml:space="preserve"> </v>
      </c>
      <c r="D773" s="20" t="str">
        <f t="shared" ca="1" si="21"/>
        <v/>
      </c>
      <c r="E773" s="5" t="str">
        <f t="shared" ca="1" si="22"/>
        <v/>
      </c>
      <c r="F773" s="5" t="str">
        <f t="shared" ca="1" si="23"/>
        <v/>
      </c>
      <c r="G773" s="3" t="str">
        <f t="shared" ca="1" si="24"/>
        <v/>
      </c>
      <c r="H773" s="3" t="str">
        <f t="shared" ca="1" si="25"/>
        <v xml:space="preserve"> </v>
      </c>
      <c r="I773" s="5" t="str">
        <f t="shared" ca="1" si="26"/>
        <v xml:space="preserve"> </v>
      </c>
    </row>
    <row r="774" spans="1:9">
      <c r="A774" s="3" t="str">
        <f ca="1">IF(OR('BA SA'!B172=0,'BA SA'!B172=""),"",'BA SA'!B172)</f>
        <v/>
      </c>
      <c r="B774" s="20" t="str">
        <f t="shared" ca="1" si="20"/>
        <v xml:space="preserve"> </v>
      </c>
      <c r="D774" s="20" t="str">
        <f t="shared" ca="1" si="21"/>
        <v/>
      </c>
      <c r="E774" s="5" t="str">
        <f t="shared" ca="1" si="22"/>
        <v/>
      </c>
      <c r="F774" s="5" t="str">
        <f t="shared" ca="1" si="23"/>
        <v/>
      </c>
      <c r="G774" s="3" t="str">
        <f t="shared" ca="1" si="24"/>
        <v/>
      </c>
      <c r="H774" s="3" t="str">
        <f t="shared" ca="1" si="25"/>
        <v xml:space="preserve"> </v>
      </c>
      <c r="I774" s="5" t="str">
        <f t="shared" ca="1" si="26"/>
        <v xml:space="preserve"> </v>
      </c>
    </row>
    <row r="775" spans="1:9">
      <c r="A775" s="3" t="str">
        <f ca="1">IF(OR('BA SA'!B173=0,'BA SA'!B173=""),"",'BA SA'!B173)</f>
        <v/>
      </c>
      <c r="B775" s="20" t="str">
        <f t="shared" ca="1" si="20"/>
        <v xml:space="preserve"> </v>
      </c>
      <c r="D775" s="20" t="str">
        <f t="shared" ca="1" si="21"/>
        <v/>
      </c>
      <c r="E775" s="5" t="str">
        <f t="shared" ca="1" si="22"/>
        <v/>
      </c>
      <c r="F775" s="5" t="str">
        <f t="shared" ca="1" si="23"/>
        <v/>
      </c>
      <c r="G775" s="3" t="str">
        <f t="shared" ca="1" si="24"/>
        <v/>
      </c>
      <c r="H775" s="3" t="str">
        <f t="shared" ca="1" si="25"/>
        <v xml:space="preserve"> </v>
      </c>
      <c r="I775" s="5" t="str">
        <f t="shared" ca="1" si="26"/>
        <v xml:space="preserve"> </v>
      </c>
    </row>
    <row r="776" spans="1:9">
      <c r="A776" s="3" t="str">
        <f ca="1">IF(OR('BA SA'!B174=0,'BA SA'!B174=""),"",'BA SA'!B174)</f>
        <v/>
      </c>
      <c r="B776" s="20" t="str">
        <f t="shared" ca="1" si="20"/>
        <v xml:space="preserve"> </v>
      </c>
      <c r="D776" s="20" t="str">
        <f t="shared" ca="1" si="21"/>
        <v/>
      </c>
      <c r="E776" s="5" t="str">
        <f t="shared" ca="1" si="22"/>
        <v/>
      </c>
      <c r="F776" s="5" t="str">
        <f t="shared" ca="1" si="23"/>
        <v/>
      </c>
      <c r="G776" s="3" t="str">
        <f t="shared" ca="1" si="24"/>
        <v/>
      </c>
      <c r="H776" s="3" t="str">
        <f t="shared" ca="1" si="25"/>
        <v xml:space="preserve"> </v>
      </c>
      <c r="I776" s="5" t="str">
        <f t="shared" ca="1" si="26"/>
        <v xml:space="preserve"> </v>
      </c>
    </row>
    <row r="777" spans="1:9">
      <c r="A777" s="3" t="str">
        <f ca="1">IF(OR('BA SA'!B175=0,'BA SA'!B175=""),"",'BA SA'!B175)</f>
        <v/>
      </c>
      <c r="B777" s="20" t="str">
        <f t="shared" ca="1" si="20"/>
        <v xml:space="preserve"> </v>
      </c>
      <c r="D777" s="20" t="str">
        <f t="shared" ca="1" si="21"/>
        <v/>
      </c>
      <c r="E777" s="5" t="str">
        <f t="shared" ca="1" si="22"/>
        <v/>
      </c>
      <c r="F777" s="5" t="str">
        <f t="shared" ca="1" si="23"/>
        <v/>
      </c>
      <c r="G777" s="3" t="str">
        <f t="shared" ca="1" si="24"/>
        <v/>
      </c>
      <c r="H777" s="3" t="str">
        <f t="shared" ca="1" si="25"/>
        <v xml:space="preserve"> </v>
      </c>
      <c r="I777" s="5" t="str">
        <f t="shared" ca="1" si="26"/>
        <v xml:space="preserve"> </v>
      </c>
    </row>
    <row r="778" spans="1:9">
      <c r="A778" s="3" t="str">
        <f ca="1">IF(OR('BA SA'!B176=0,'BA SA'!B176=""),"",'BA SA'!B176)</f>
        <v/>
      </c>
      <c r="B778" s="20" t="str">
        <f t="shared" ca="1" si="20"/>
        <v xml:space="preserve"> </v>
      </c>
      <c r="D778" s="20" t="str">
        <f t="shared" ca="1" si="21"/>
        <v/>
      </c>
      <c r="E778" s="5" t="str">
        <f t="shared" ca="1" si="22"/>
        <v/>
      </c>
      <c r="F778" s="5" t="str">
        <f t="shared" ca="1" si="23"/>
        <v/>
      </c>
      <c r="G778" s="3" t="str">
        <f t="shared" ca="1" si="24"/>
        <v/>
      </c>
      <c r="H778" s="3" t="str">
        <f t="shared" ca="1" si="25"/>
        <v xml:space="preserve"> </v>
      </c>
      <c r="I778" s="5" t="str">
        <f t="shared" ca="1" si="26"/>
        <v xml:space="preserve"> </v>
      </c>
    </row>
    <row r="779" spans="1:9">
      <c r="A779" s="3" t="str">
        <f ca="1">IF(OR('BA SA'!B177=0,'BA SA'!B177=""),"",'BA SA'!B177)</f>
        <v/>
      </c>
      <c r="B779" s="20" t="str">
        <f t="shared" ca="1" si="20"/>
        <v xml:space="preserve"> </v>
      </c>
      <c r="D779" s="20" t="str">
        <f t="shared" ca="1" si="21"/>
        <v/>
      </c>
      <c r="E779" s="5" t="str">
        <f t="shared" ca="1" si="22"/>
        <v/>
      </c>
      <c r="F779" s="5" t="str">
        <f t="shared" ca="1" si="23"/>
        <v/>
      </c>
      <c r="G779" s="3" t="str">
        <f t="shared" ca="1" si="24"/>
        <v/>
      </c>
      <c r="H779" s="3" t="str">
        <f t="shared" ca="1" si="25"/>
        <v xml:space="preserve"> </v>
      </c>
      <c r="I779" s="5" t="str">
        <f t="shared" ca="1" si="26"/>
        <v xml:space="preserve"> </v>
      </c>
    </row>
    <row r="780" spans="1:9">
      <c r="A780" s="3" t="str">
        <f ca="1">IF(OR('BA SA'!B178=0,'BA SA'!B178=""),"",'BA SA'!B178)</f>
        <v/>
      </c>
      <c r="B780" s="20" t="str">
        <f t="shared" ca="1" si="20"/>
        <v xml:space="preserve"> </v>
      </c>
      <c r="D780" s="20" t="str">
        <f t="shared" ca="1" si="21"/>
        <v/>
      </c>
      <c r="E780" s="5" t="str">
        <f t="shared" ca="1" si="22"/>
        <v/>
      </c>
      <c r="F780" s="5" t="str">
        <f t="shared" ca="1" si="23"/>
        <v/>
      </c>
      <c r="G780" s="3" t="str">
        <f t="shared" ca="1" si="24"/>
        <v/>
      </c>
      <c r="H780" s="3" t="str">
        <f t="shared" ca="1" si="25"/>
        <v xml:space="preserve"> </v>
      </c>
      <c r="I780" s="5" t="str">
        <f t="shared" ca="1" si="26"/>
        <v xml:space="preserve"> </v>
      </c>
    </row>
    <row r="781" spans="1:9">
      <c r="A781" s="3" t="str">
        <f ca="1">IF(OR('BA SA'!B179=0,'BA SA'!B179=""),"",'BA SA'!B179)</f>
        <v/>
      </c>
      <c r="B781" s="20" t="str">
        <f t="shared" ca="1" si="20"/>
        <v xml:space="preserve"> </v>
      </c>
      <c r="D781" s="20" t="str">
        <f t="shared" ca="1" si="21"/>
        <v/>
      </c>
      <c r="E781" s="5" t="str">
        <f t="shared" ca="1" si="22"/>
        <v/>
      </c>
      <c r="F781" s="5" t="str">
        <f t="shared" ca="1" si="23"/>
        <v/>
      </c>
      <c r="G781" s="3" t="str">
        <f t="shared" ca="1" si="24"/>
        <v/>
      </c>
      <c r="H781" s="3" t="str">
        <f t="shared" ca="1" si="25"/>
        <v xml:space="preserve"> </v>
      </c>
      <c r="I781" s="5" t="str">
        <f t="shared" ca="1" si="26"/>
        <v xml:space="preserve"> </v>
      </c>
    </row>
    <row r="782" spans="1:9">
      <c r="A782" s="3" t="str">
        <f ca="1">IF(OR('BA SA'!B180=0,'BA SA'!B180=""),"",'BA SA'!B180)</f>
        <v/>
      </c>
      <c r="B782" s="20" t="str">
        <f t="shared" ca="1" si="20"/>
        <v xml:space="preserve"> </v>
      </c>
      <c r="D782" s="20" t="str">
        <f t="shared" ca="1" si="21"/>
        <v/>
      </c>
      <c r="E782" s="5" t="str">
        <f t="shared" ca="1" si="22"/>
        <v/>
      </c>
      <c r="F782" s="5" t="str">
        <f t="shared" ca="1" si="23"/>
        <v/>
      </c>
      <c r="G782" s="3" t="str">
        <f t="shared" ca="1" si="24"/>
        <v/>
      </c>
      <c r="H782" s="3" t="str">
        <f t="shared" ca="1" si="25"/>
        <v xml:space="preserve"> </v>
      </c>
      <c r="I782" s="5" t="str">
        <f t="shared" ca="1" si="26"/>
        <v xml:space="preserve"> </v>
      </c>
    </row>
    <row r="783" spans="1:9">
      <c r="A783" s="3" t="str">
        <f ca="1">IF(OR('BA SA'!B181=0,'BA SA'!B181=""),"",'BA SA'!B181)</f>
        <v/>
      </c>
      <c r="B783" s="20" t="str">
        <f t="shared" ca="1" si="20"/>
        <v xml:space="preserve"> </v>
      </c>
      <c r="D783" s="20" t="str">
        <f t="shared" ca="1" si="21"/>
        <v/>
      </c>
      <c r="E783" s="5" t="str">
        <f t="shared" ca="1" si="22"/>
        <v/>
      </c>
      <c r="F783" s="5" t="str">
        <f t="shared" ca="1" si="23"/>
        <v/>
      </c>
      <c r="G783" s="3" t="str">
        <f t="shared" ca="1" si="24"/>
        <v/>
      </c>
      <c r="H783" s="3" t="str">
        <f t="shared" ca="1" si="25"/>
        <v xml:space="preserve"> </v>
      </c>
      <c r="I783" s="5" t="str">
        <f t="shared" ca="1" si="26"/>
        <v xml:space="preserve"> </v>
      </c>
    </row>
    <row r="784" spans="1:9">
      <c r="A784" s="3" t="str">
        <f ca="1">IF(OR('BA SA'!B182=0,'BA SA'!B182=""),"",'BA SA'!B182)</f>
        <v/>
      </c>
      <c r="B784" s="20" t="str">
        <f t="shared" ca="1" si="20"/>
        <v xml:space="preserve"> </v>
      </c>
      <c r="D784" s="20" t="str">
        <f t="shared" ca="1" si="21"/>
        <v/>
      </c>
      <c r="E784" s="5" t="str">
        <f t="shared" ca="1" si="22"/>
        <v/>
      </c>
      <c r="F784" s="5" t="str">
        <f t="shared" ca="1" si="23"/>
        <v/>
      </c>
      <c r="G784" s="3" t="str">
        <f t="shared" ca="1" si="24"/>
        <v/>
      </c>
      <c r="H784" s="3" t="str">
        <f t="shared" ca="1" si="25"/>
        <v xml:space="preserve"> </v>
      </c>
      <c r="I784" s="5" t="str">
        <f t="shared" ca="1" si="26"/>
        <v xml:space="preserve"> </v>
      </c>
    </row>
    <row r="785" spans="1:9">
      <c r="A785" s="3" t="str">
        <f ca="1">IF(OR('BA SA'!B183=0,'BA SA'!B183=""),"",'BA SA'!B183)</f>
        <v/>
      </c>
      <c r="B785" s="20" t="str">
        <f t="shared" ca="1" si="20"/>
        <v xml:space="preserve"> </v>
      </c>
      <c r="D785" s="20" t="str">
        <f t="shared" ca="1" si="21"/>
        <v/>
      </c>
      <c r="E785" s="5" t="str">
        <f t="shared" ca="1" si="22"/>
        <v/>
      </c>
      <c r="F785" s="5" t="str">
        <f t="shared" ca="1" si="23"/>
        <v/>
      </c>
      <c r="G785" s="3" t="str">
        <f t="shared" ca="1" si="24"/>
        <v/>
      </c>
      <c r="H785" s="3" t="str">
        <f t="shared" ca="1" si="25"/>
        <v xml:space="preserve"> </v>
      </c>
      <c r="I785" s="5" t="str">
        <f t="shared" ca="1" si="26"/>
        <v xml:space="preserve"> </v>
      </c>
    </row>
    <row r="786" spans="1:9">
      <c r="A786" s="3" t="str">
        <f ca="1">IF(OR('BA SA'!B184=0,'BA SA'!B184=""),"",'BA SA'!B184)</f>
        <v/>
      </c>
      <c r="B786" s="20" t="str">
        <f t="shared" ca="1" si="20"/>
        <v xml:space="preserve"> </v>
      </c>
      <c r="D786" s="20" t="str">
        <f t="shared" ca="1" si="21"/>
        <v/>
      </c>
      <c r="E786" s="5" t="str">
        <f t="shared" ca="1" si="22"/>
        <v/>
      </c>
      <c r="F786" s="5" t="str">
        <f t="shared" ca="1" si="23"/>
        <v/>
      </c>
      <c r="G786" s="3" t="str">
        <f t="shared" ca="1" si="24"/>
        <v/>
      </c>
      <c r="H786" s="3" t="str">
        <f t="shared" ca="1" si="25"/>
        <v xml:space="preserve"> </v>
      </c>
      <c r="I786" s="5" t="str">
        <f t="shared" ca="1" si="26"/>
        <v xml:space="preserve"> </v>
      </c>
    </row>
    <row r="787" spans="1:9">
      <c r="A787" s="3" t="str">
        <f ca="1">IF(OR('BA SA'!B185=0,'BA SA'!B185=""),"",'BA SA'!B185)</f>
        <v/>
      </c>
      <c r="B787" s="20" t="str">
        <f t="shared" ca="1" si="20"/>
        <v xml:space="preserve"> </v>
      </c>
      <c r="D787" s="20" t="str">
        <f t="shared" ca="1" si="21"/>
        <v/>
      </c>
      <c r="E787" s="5" t="str">
        <f t="shared" ca="1" si="22"/>
        <v/>
      </c>
      <c r="F787" s="5" t="str">
        <f t="shared" ca="1" si="23"/>
        <v/>
      </c>
      <c r="G787" s="3" t="str">
        <f t="shared" ca="1" si="24"/>
        <v/>
      </c>
      <c r="H787" s="3" t="str">
        <f t="shared" ca="1" si="25"/>
        <v xml:space="preserve"> </v>
      </c>
      <c r="I787" s="5" t="str">
        <f t="shared" ca="1" si="26"/>
        <v xml:space="preserve"> </v>
      </c>
    </row>
    <row r="788" spans="1:9">
      <c r="A788" s="3" t="str">
        <f ca="1">IF(OR('BA SA'!B186=0,'BA SA'!B186=""),"",'BA SA'!B186)</f>
        <v/>
      </c>
      <c r="B788" s="20" t="str">
        <f t="shared" ca="1" si="20"/>
        <v xml:space="preserve"> </v>
      </c>
      <c r="D788" s="20" t="str">
        <f t="shared" ca="1" si="21"/>
        <v/>
      </c>
      <c r="E788" s="5" t="str">
        <f t="shared" ca="1" si="22"/>
        <v/>
      </c>
      <c r="F788" s="5" t="str">
        <f t="shared" ca="1" si="23"/>
        <v/>
      </c>
      <c r="G788" s="3" t="str">
        <f t="shared" ca="1" si="24"/>
        <v/>
      </c>
      <c r="H788" s="3" t="str">
        <f t="shared" ca="1" si="25"/>
        <v xml:space="preserve"> </v>
      </c>
      <c r="I788" s="5" t="str">
        <f t="shared" ca="1" si="26"/>
        <v xml:space="preserve"> </v>
      </c>
    </row>
    <row r="789" spans="1:9">
      <c r="A789" s="3" t="str">
        <f ca="1">IF(OR('BA SA'!B187=0,'BA SA'!B187=""),"",'BA SA'!B187)</f>
        <v/>
      </c>
      <c r="B789" s="20" t="str">
        <f t="shared" ca="1" si="20"/>
        <v xml:space="preserve"> </v>
      </c>
      <c r="D789" s="20" t="str">
        <f t="shared" ca="1" si="21"/>
        <v/>
      </c>
      <c r="E789" s="5" t="str">
        <f t="shared" ca="1" si="22"/>
        <v/>
      </c>
      <c r="F789" s="5" t="str">
        <f t="shared" ca="1" si="23"/>
        <v/>
      </c>
      <c r="G789" s="3" t="str">
        <f t="shared" ca="1" si="24"/>
        <v/>
      </c>
      <c r="H789" s="3" t="str">
        <f t="shared" ca="1" si="25"/>
        <v xml:space="preserve"> </v>
      </c>
      <c r="I789" s="5" t="str">
        <f t="shared" ca="1" si="26"/>
        <v xml:space="preserve"> </v>
      </c>
    </row>
    <row r="790" spans="1:9">
      <c r="A790" s="3" t="str">
        <f ca="1">IF(OR('BA SA'!B188=0,'BA SA'!B188=""),"",'BA SA'!B188)</f>
        <v/>
      </c>
      <c r="B790" s="20" t="str">
        <f t="shared" ca="1" si="20"/>
        <v xml:space="preserve"> </v>
      </c>
      <c r="D790" s="20" t="str">
        <f t="shared" ca="1" si="21"/>
        <v/>
      </c>
      <c r="E790" s="5" t="str">
        <f t="shared" ca="1" si="22"/>
        <v/>
      </c>
      <c r="F790" s="5" t="str">
        <f t="shared" ca="1" si="23"/>
        <v/>
      </c>
      <c r="G790" s="3" t="str">
        <f t="shared" ca="1" si="24"/>
        <v/>
      </c>
      <c r="H790" s="3" t="str">
        <f t="shared" ca="1" si="25"/>
        <v xml:space="preserve"> </v>
      </c>
      <c r="I790" s="5" t="str">
        <f t="shared" ca="1" si="26"/>
        <v xml:space="preserve"> </v>
      </c>
    </row>
    <row r="791" spans="1:9">
      <c r="A791" s="3" t="str">
        <f ca="1">IF(OR('BA SA'!B189=0,'BA SA'!B189=""),"",'BA SA'!B189)</f>
        <v/>
      </c>
      <c r="B791" s="20" t="str">
        <f t="shared" ca="1" si="20"/>
        <v xml:space="preserve"> </v>
      </c>
      <c r="D791" s="20" t="str">
        <f t="shared" ca="1" si="21"/>
        <v/>
      </c>
      <c r="E791" s="5" t="str">
        <f t="shared" ca="1" si="22"/>
        <v/>
      </c>
      <c r="F791" s="5" t="str">
        <f t="shared" ca="1" si="23"/>
        <v/>
      </c>
      <c r="G791" s="3" t="str">
        <f t="shared" ca="1" si="24"/>
        <v/>
      </c>
      <c r="H791" s="3" t="str">
        <f t="shared" ca="1" si="25"/>
        <v xml:space="preserve"> </v>
      </c>
      <c r="I791" s="5" t="str">
        <f t="shared" ca="1" si="26"/>
        <v xml:space="preserve"> </v>
      </c>
    </row>
    <row r="792" spans="1:9">
      <c r="A792" s="3" t="str">
        <f ca="1">IF(OR('BA SA'!B190=0,'BA SA'!B190=""),"",'BA SA'!B190)</f>
        <v/>
      </c>
      <c r="B792" s="20" t="str">
        <f t="shared" ca="1" si="20"/>
        <v xml:space="preserve"> </v>
      </c>
      <c r="D792" s="20" t="str">
        <f t="shared" ca="1" si="21"/>
        <v/>
      </c>
      <c r="E792" s="5" t="str">
        <f t="shared" ca="1" si="22"/>
        <v/>
      </c>
      <c r="F792" s="5" t="str">
        <f t="shared" ca="1" si="23"/>
        <v/>
      </c>
      <c r="G792" s="3" t="str">
        <f t="shared" ca="1" si="24"/>
        <v/>
      </c>
      <c r="H792" s="3" t="str">
        <f t="shared" ca="1" si="25"/>
        <v xml:space="preserve"> </v>
      </c>
      <c r="I792" s="5" t="str">
        <f t="shared" ca="1" si="26"/>
        <v xml:space="preserve"> </v>
      </c>
    </row>
    <row r="793" spans="1:9">
      <c r="A793" s="3" t="str">
        <f ca="1">IF(OR('BA SA'!B191=0,'BA SA'!B191=""),"",'BA SA'!B191)</f>
        <v/>
      </c>
      <c r="B793" s="20" t="str">
        <f t="shared" ca="1" si="20"/>
        <v xml:space="preserve"> </v>
      </c>
      <c r="D793" s="20" t="str">
        <f t="shared" ca="1" si="21"/>
        <v/>
      </c>
      <c r="E793" s="5" t="str">
        <f t="shared" ca="1" si="22"/>
        <v/>
      </c>
      <c r="F793" s="5" t="str">
        <f t="shared" ca="1" si="23"/>
        <v/>
      </c>
      <c r="G793" s="3" t="str">
        <f t="shared" ca="1" si="24"/>
        <v/>
      </c>
      <c r="H793" s="3" t="str">
        <f t="shared" ca="1" si="25"/>
        <v xml:space="preserve"> </v>
      </c>
      <c r="I793" s="5" t="str">
        <f t="shared" ca="1" si="26"/>
        <v xml:space="preserve"> </v>
      </c>
    </row>
    <row r="794" spans="1:9">
      <c r="A794" s="3" t="str">
        <f ca="1">IF(OR('BA SA'!B192=0,'BA SA'!B192=""),"",'BA SA'!B192)</f>
        <v/>
      </c>
      <c r="B794" s="20" t="str">
        <f t="shared" ca="1" si="20"/>
        <v xml:space="preserve"> </v>
      </c>
      <c r="D794" s="20" t="str">
        <f t="shared" ca="1" si="21"/>
        <v/>
      </c>
      <c r="E794" s="5" t="str">
        <f t="shared" ca="1" si="22"/>
        <v/>
      </c>
      <c r="F794" s="5" t="str">
        <f t="shared" ca="1" si="23"/>
        <v/>
      </c>
      <c r="G794" s="3" t="str">
        <f t="shared" ca="1" si="24"/>
        <v/>
      </c>
      <c r="H794" s="3" t="str">
        <f t="shared" ca="1" si="25"/>
        <v xml:space="preserve"> </v>
      </c>
      <c r="I794" s="5" t="str">
        <f t="shared" ca="1" si="26"/>
        <v xml:space="preserve"> </v>
      </c>
    </row>
    <row r="795" spans="1:9">
      <c r="A795" s="3" t="str">
        <f ca="1">IF(OR('BA SA'!B193=0,'BA SA'!B193=""),"",'BA SA'!B193)</f>
        <v/>
      </c>
      <c r="B795" s="20" t="str">
        <f t="shared" ca="1" si="20"/>
        <v xml:space="preserve"> </v>
      </c>
      <c r="D795" s="20" t="str">
        <f t="shared" ca="1" si="21"/>
        <v/>
      </c>
      <c r="E795" s="5" t="str">
        <f t="shared" ca="1" si="22"/>
        <v/>
      </c>
      <c r="F795" s="5" t="str">
        <f t="shared" ca="1" si="23"/>
        <v/>
      </c>
      <c r="G795" s="3" t="str">
        <f t="shared" ca="1" si="24"/>
        <v/>
      </c>
      <c r="H795" s="3" t="str">
        <f t="shared" ca="1" si="25"/>
        <v xml:space="preserve"> </v>
      </c>
      <c r="I795" s="5" t="str">
        <f t="shared" ca="1" si="26"/>
        <v xml:space="preserve"> </v>
      </c>
    </row>
    <row r="796" spans="1:9">
      <c r="A796" s="3" t="str">
        <f ca="1">IF(OR('BA SA'!B194=0,'BA SA'!B194=""),"",'BA SA'!B194)</f>
        <v/>
      </c>
      <c r="B796" s="20" t="str">
        <f t="shared" ca="1" si="20"/>
        <v xml:space="preserve"> </v>
      </c>
      <c r="D796" s="20" t="str">
        <f t="shared" ca="1" si="21"/>
        <v/>
      </c>
      <c r="E796" s="5" t="str">
        <f t="shared" ca="1" si="22"/>
        <v/>
      </c>
      <c r="F796" s="5" t="str">
        <f t="shared" ca="1" si="23"/>
        <v/>
      </c>
      <c r="G796" s="3" t="str">
        <f t="shared" ca="1" si="24"/>
        <v/>
      </c>
      <c r="H796" s="3" t="str">
        <f t="shared" ca="1" si="25"/>
        <v xml:space="preserve"> </v>
      </c>
      <c r="I796" s="5" t="str">
        <f t="shared" ca="1" si="26"/>
        <v xml:space="preserve"> </v>
      </c>
    </row>
    <row r="797" spans="1:9">
      <c r="A797" s="3" t="str">
        <f ca="1">IF(OR('BA SA'!B195=0,'BA SA'!B195=""),"",'BA SA'!B195)</f>
        <v/>
      </c>
      <c r="B797" s="20" t="str">
        <f t="shared" ref="B797:B860" ca="1" si="27">IF(ISERROR(VLOOKUP(G797&amp;" "&amp;E797,$J$604:$K$711,2,FALSE)),G797&amp;" "&amp;E797,VLOOKUP(G797&amp;" "&amp;E797,$J$604:$K$711,2,FALSE))</f>
        <v xml:space="preserve"> </v>
      </c>
      <c r="D797" s="20" t="str">
        <f t="shared" ref="D797:D860" ca="1" si="28">IF(A797="","",IF(OR(LEN(A797)&lt;4,A797="N0000"),"AUTRE",RIGHT((SUBSTITUTE(A797,"-SP","")),4)))</f>
        <v/>
      </c>
      <c r="E797" s="5" t="str">
        <f t="shared" ref="E797:E860" ca="1" si="29">IF(A797="","",IF(D797="AUTRE","AUTRE","20"&amp;RIGHT(D797,2)))</f>
        <v/>
      </c>
      <c r="F797" s="5" t="str">
        <f t="shared" ref="F797:F860" ca="1" si="30">IF(E797="autre","autre",IF(LEN(A797)=5,LEFT(A797,1),LEFT(A797,2)))</f>
        <v/>
      </c>
      <c r="G797" s="3" t="str">
        <f t="shared" ref="G797:G860" ca="1" si="31">IF(OR(LEN(A797)&gt;7,F797="PR",F797="AU",F797="99",F797="L0"),"autre",F797)</f>
        <v/>
      </c>
      <c r="H797" s="3" t="str">
        <f t="shared" ref="H797:H860" ca="1" si="32">IF(LEFT(B797,5)="AUTRE","AUTRE",LEFT(B797,2))</f>
        <v xml:space="preserve"> </v>
      </c>
      <c r="I797" s="5" t="str">
        <f t="shared" ref="I797:I860" ca="1" si="33">IF(RIGHT(B797,5)="AUTRE","AUTRE",RIGHT(B797,4))</f>
        <v xml:space="preserve"> </v>
      </c>
    </row>
    <row r="798" spans="1:9">
      <c r="A798" s="3" t="str">
        <f ca="1">IF(OR('BA SA'!B196=0,'BA SA'!B196=""),"",'BA SA'!B196)</f>
        <v/>
      </c>
      <c r="B798" s="20" t="str">
        <f t="shared" ca="1" si="27"/>
        <v xml:space="preserve"> </v>
      </c>
      <c r="D798" s="20" t="str">
        <f t="shared" ca="1" si="28"/>
        <v/>
      </c>
      <c r="E798" s="5" t="str">
        <f t="shared" ca="1" si="29"/>
        <v/>
      </c>
      <c r="F798" s="5" t="str">
        <f t="shared" ca="1" si="30"/>
        <v/>
      </c>
      <c r="G798" s="3" t="str">
        <f t="shared" ca="1" si="31"/>
        <v/>
      </c>
      <c r="H798" s="3" t="str">
        <f t="shared" ca="1" si="32"/>
        <v xml:space="preserve"> </v>
      </c>
      <c r="I798" s="5" t="str">
        <f t="shared" ca="1" si="33"/>
        <v xml:space="preserve"> </v>
      </c>
    </row>
    <row r="799" spans="1:9">
      <c r="A799" s="3" t="str">
        <f ca="1">IF(OR('BA SA'!B197=0,'BA SA'!B197=""),"",'BA SA'!B197)</f>
        <v/>
      </c>
      <c r="B799" s="20" t="str">
        <f t="shared" ca="1" si="27"/>
        <v xml:space="preserve"> </v>
      </c>
      <c r="D799" s="20" t="str">
        <f t="shared" ca="1" si="28"/>
        <v/>
      </c>
      <c r="E799" s="5" t="str">
        <f t="shared" ca="1" si="29"/>
        <v/>
      </c>
      <c r="F799" s="5" t="str">
        <f t="shared" ca="1" si="30"/>
        <v/>
      </c>
      <c r="G799" s="3" t="str">
        <f t="shared" ca="1" si="31"/>
        <v/>
      </c>
      <c r="H799" s="3" t="str">
        <f t="shared" ca="1" si="32"/>
        <v xml:space="preserve"> </v>
      </c>
      <c r="I799" s="5" t="str">
        <f t="shared" ca="1" si="33"/>
        <v xml:space="preserve"> </v>
      </c>
    </row>
    <row r="800" spans="1:9">
      <c r="A800" s="3" t="str">
        <f ca="1">IF(OR('BA SA'!B198=0,'BA SA'!B198=""),"",'BA SA'!B198)</f>
        <v/>
      </c>
      <c r="B800" s="20" t="str">
        <f t="shared" ca="1" si="27"/>
        <v xml:space="preserve"> </v>
      </c>
      <c r="D800" s="20" t="str">
        <f t="shared" ca="1" si="28"/>
        <v/>
      </c>
      <c r="E800" s="5" t="str">
        <f t="shared" ca="1" si="29"/>
        <v/>
      </c>
      <c r="F800" s="5" t="str">
        <f t="shared" ca="1" si="30"/>
        <v/>
      </c>
      <c r="G800" s="3" t="str">
        <f t="shared" ca="1" si="31"/>
        <v/>
      </c>
      <c r="H800" s="3" t="str">
        <f t="shared" ca="1" si="32"/>
        <v xml:space="preserve"> </v>
      </c>
      <c r="I800" s="5" t="str">
        <f t="shared" ca="1" si="33"/>
        <v xml:space="preserve"> </v>
      </c>
    </row>
    <row r="801" spans="1:9">
      <c r="A801" s="3" t="str">
        <f ca="1">IF(OR('BA SA'!B199=0,'BA SA'!B199=""),"",'BA SA'!B199)</f>
        <v/>
      </c>
      <c r="B801" s="20" t="str">
        <f t="shared" ca="1" si="27"/>
        <v xml:space="preserve"> </v>
      </c>
      <c r="D801" s="20" t="str">
        <f t="shared" ca="1" si="28"/>
        <v/>
      </c>
      <c r="E801" s="5" t="str">
        <f t="shared" ca="1" si="29"/>
        <v/>
      </c>
      <c r="F801" s="5" t="str">
        <f t="shared" ca="1" si="30"/>
        <v/>
      </c>
      <c r="G801" s="3" t="str">
        <f t="shared" ca="1" si="31"/>
        <v/>
      </c>
      <c r="H801" s="3" t="str">
        <f t="shared" ca="1" si="32"/>
        <v xml:space="preserve"> </v>
      </c>
      <c r="I801" s="5" t="str">
        <f t="shared" ca="1" si="33"/>
        <v xml:space="preserve"> </v>
      </c>
    </row>
    <row r="802" spans="1:9">
      <c r="A802" s="3" t="str">
        <f ca="1">IF(OR('BA SA'!B200=0,'BA SA'!B200=""),"",'BA SA'!B200)</f>
        <v/>
      </c>
      <c r="B802" s="20" t="str">
        <f t="shared" ca="1" si="27"/>
        <v xml:space="preserve"> </v>
      </c>
      <c r="D802" s="20" t="str">
        <f t="shared" ca="1" si="28"/>
        <v/>
      </c>
      <c r="E802" s="5" t="str">
        <f t="shared" ca="1" si="29"/>
        <v/>
      </c>
      <c r="F802" s="5" t="str">
        <f t="shared" ca="1" si="30"/>
        <v/>
      </c>
      <c r="G802" s="3" t="str">
        <f t="shared" ca="1" si="31"/>
        <v/>
      </c>
      <c r="H802" s="3" t="str">
        <f t="shared" ca="1" si="32"/>
        <v xml:space="preserve"> </v>
      </c>
      <c r="I802" s="5" t="str">
        <f t="shared" ca="1" si="33"/>
        <v xml:space="preserve"> </v>
      </c>
    </row>
    <row r="803" spans="1:9">
      <c r="A803" s="3" t="str">
        <f ca="1">IF(OR('BA SA'!B201=0,'BA SA'!B201=""),"",'BA SA'!B201)</f>
        <v/>
      </c>
      <c r="B803" s="20" t="str">
        <f t="shared" ca="1" si="27"/>
        <v xml:space="preserve"> </v>
      </c>
      <c r="D803" s="20" t="str">
        <f t="shared" ca="1" si="28"/>
        <v/>
      </c>
      <c r="E803" s="5" t="str">
        <f t="shared" ca="1" si="29"/>
        <v/>
      </c>
      <c r="F803" s="5" t="str">
        <f t="shared" ca="1" si="30"/>
        <v/>
      </c>
      <c r="G803" s="3" t="str">
        <f t="shared" ca="1" si="31"/>
        <v/>
      </c>
      <c r="H803" s="3" t="str">
        <f t="shared" ca="1" si="32"/>
        <v xml:space="preserve"> </v>
      </c>
      <c r="I803" s="5" t="str">
        <f t="shared" ca="1" si="33"/>
        <v xml:space="preserve"> </v>
      </c>
    </row>
    <row r="804" spans="1:9">
      <c r="A804" s="3" t="str">
        <f ca="1">IF(OR('BA SA'!B202=0,'BA SA'!B202=""),"",'BA SA'!B202)</f>
        <v/>
      </c>
      <c r="B804" s="20" t="str">
        <f t="shared" ca="1" si="27"/>
        <v xml:space="preserve"> </v>
      </c>
      <c r="D804" s="20" t="str">
        <f t="shared" ca="1" si="28"/>
        <v/>
      </c>
      <c r="E804" s="5" t="str">
        <f t="shared" ca="1" si="29"/>
        <v/>
      </c>
      <c r="F804" s="5" t="str">
        <f t="shared" ca="1" si="30"/>
        <v/>
      </c>
      <c r="G804" s="3" t="str">
        <f t="shared" ca="1" si="31"/>
        <v/>
      </c>
      <c r="H804" s="3" t="str">
        <f t="shared" ca="1" si="32"/>
        <v xml:space="preserve"> </v>
      </c>
      <c r="I804" s="5" t="str">
        <f t="shared" ca="1" si="33"/>
        <v xml:space="preserve"> </v>
      </c>
    </row>
    <row r="805" spans="1:9">
      <c r="A805" s="3" t="str">
        <f ca="1">IF(OR('BA SA'!B203=0,'BA SA'!B203=""),"",'BA SA'!B203)</f>
        <v/>
      </c>
      <c r="B805" s="20" t="str">
        <f t="shared" ca="1" si="27"/>
        <v xml:space="preserve"> </v>
      </c>
      <c r="D805" s="20" t="str">
        <f t="shared" ca="1" si="28"/>
        <v/>
      </c>
      <c r="E805" s="5" t="str">
        <f t="shared" ca="1" si="29"/>
        <v/>
      </c>
      <c r="F805" s="5" t="str">
        <f t="shared" ca="1" si="30"/>
        <v/>
      </c>
      <c r="G805" s="3" t="str">
        <f t="shared" ca="1" si="31"/>
        <v/>
      </c>
      <c r="H805" s="3" t="str">
        <f t="shared" ca="1" si="32"/>
        <v xml:space="preserve"> </v>
      </c>
      <c r="I805" s="5" t="str">
        <f t="shared" ca="1" si="33"/>
        <v xml:space="preserve"> </v>
      </c>
    </row>
    <row r="806" spans="1:9">
      <c r="A806" s="3" t="str">
        <f ca="1">IF(OR('BA SA'!B204=0,'BA SA'!B204=""),"",'BA SA'!B204)</f>
        <v/>
      </c>
      <c r="B806" s="20" t="str">
        <f t="shared" ca="1" si="27"/>
        <v xml:space="preserve"> </v>
      </c>
      <c r="D806" s="20" t="str">
        <f t="shared" ca="1" si="28"/>
        <v/>
      </c>
      <c r="E806" s="5" t="str">
        <f t="shared" ca="1" si="29"/>
        <v/>
      </c>
      <c r="F806" s="5" t="str">
        <f t="shared" ca="1" si="30"/>
        <v/>
      </c>
      <c r="G806" s="3" t="str">
        <f t="shared" ca="1" si="31"/>
        <v/>
      </c>
      <c r="H806" s="3" t="str">
        <f t="shared" ca="1" si="32"/>
        <v xml:space="preserve"> </v>
      </c>
      <c r="I806" s="5" t="str">
        <f t="shared" ca="1" si="33"/>
        <v xml:space="preserve"> </v>
      </c>
    </row>
    <row r="807" spans="1:9">
      <c r="A807" s="3" t="str">
        <f ca="1">IF(OR('BA SA'!B205=0,'BA SA'!B205=""),"",'BA SA'!B205)</f>
        <v/>
      </c>
      <c r="B807" s="20" t="str">
        <f t="shared" ca="1" si="27"/>
        <v xml:space="preserve"> </v>
      </c>
      <c r="D807" s="20" t="str">
        <f t="shared" ca="1" si="28"/>
        <v/>
      </c>
      <c r="E807" s="5" t="str">
        <f t="shared" ca="1" si="29"/>
        <v/>
      </c>
      <c r="F807" s="5" t="str">
        <f t="shared" ca="1" si="30"/>
        <v/>
      </c>
      <c r="G807" s="3" t="str">
        <f t="shared" ca="1" si="31"/>
        <v/>
      </c>
      <c r="H807" s="3" t="str">
        <f t="shared" ca="1" si="32"/>
        <v xml:space="preserve"> </v>
      </c>
      <c r="I807" s="5" t="str">
        <f t="shared" ca="1" si="33"/>
        <v xml:space="preserve"> </v>
      </c>
    </row>
    <row r="808" spans="1:9">
      <c r="A808" s="3" t="str">
        <f ca="1">IF(OR('BA SA'!B206=0,'BA SA'!B206=""),"",'BA SA'!B206)</f>
        <v/>
      </c>
      <c r="B808" s="20" t="str">
        <f t="shared" ca="1" si="27"/>
        <v xml:space="preserve"> </v>
      </c>
      <c r="D808" s="20" t="str">
        <f t="shared" ca="1" si="28"/>
        <v/>
      </c>
      <c r="E808" s="5" t="str">
        <f t="shared" ca="1" si="29"/>
        <v/>
      </c>
      <c r="F808" s="5" t="str">
        <f t="shared" ca="1" si="30"/>
        <v/>
      </c>
      <c r="G808" s="3" t="str">
        <f t="shared" ca="1" si="31"/>
        <v/>
      </c>
      <c r="H808" s="3" t="str">
        <f t="shared" ca="1" si="32"/>
        <v xml:space="preserve"> </v>
      </c>
      <c r="I808" s="5" t="str">
        <f t="shared" ca="1" si="33"/>
        <v xml:space="preserve"> </v>
      </c>
    </row>
    <row r="809" spans="1:9">
      <c r="A809" s="3" t="str">
        <f ca="1">IF(OR('BA SA'!B207=0,'BA SA'!B207=""),"",'BA SA'!B207)</f>
        <v/>
      </c>
      <c r="B809" s="20" t="str">
        <f t="shared" ca="1" si="27"/>
        <v xml:space="preserve"> </v>
      </c>
      <c r="D809" s="20" t="str">
        <f t="shared" ca="1" si="28"/>
        <v/>
      </c>
      <c r="E809" s="5" t="str">
        <f t="shared" ca="1" si="29"/>
        <v/>
      </c>
      <c r="F809" s="5" t="str">
        <f t="shared" ca="1" si="30"/>
        <v/>
      </c>
      <c r="G809" s="3" t="str">
        <f t="shared" ca="1" si="31"/>
        <v/>
      </c>
      <c r="H809" s="3" t="str">
        <f t="shared" ca="1" si="32"/>
        <v xml:space="preserve"> </v>
      </c>
      <c r="I809" s="5" t="str">
        <f t="shared" ca="1" si="33"/>
        <v xml:space="preserve"> </v>
      </c>
    </row>
    <row r="810" spans="1:9">
      <c r="A810" s="3" t="str">
        <f ca="1">IF(OR('BA SA'!B208=0,'BA SA'!B208=""),"",'BA SA'!B208)</f>
        <v/>
      </c>
      <c r="B810" s="20" t="str">
        <f t="shared" ca="1" si="27"/>
        <v xml:space="preserve"> </v>
      </c>
      <c r="D810" s="20" t="str">
        <f t="shared" ca="1" si="28"/>
        <v/>
      </c>
      <c r="E810" s="5" t="str">
        <f t="shared" ca="1" si="29"/>
        <v/>
      </c>
      <c r="F810" s="5" t="str">
        <f t="shared" ca="1" si="30"/>
        <v/>
      </c>
      <c r="G810" s="3" t="str">
        <f t="shared" ca="1" si="31"/>
        <v/>
      </c>
      <c r="H810" s="3" t="str">
        <f t="shared" ca="1" si="32"/>
        <v xml:space="preserve"> </v>
      </c>
      <c r="I810" s="5" t="str">
        <f t="shared" ca="1" si="33"/>
        <v xml:space="preserve"> </v>
      </c>
    </row>
    <row r="811" spans="1:9">
      <c r="A811" s="3" t="str">
        <f ca="1">IF(OR('BA SA'!B209=0,'BA SA'!B209=""),"",'BA SA'!B209)</f>
        <v/>
      </c>
      <c r="B811" s="20" t="str">
        <f t="shared" ca="1" si="27"/>
        <v xml:space="preserve"> </v>
      </c>
      <c r="D811" s="20" t="str">
        <f t="shared" ca="1" si="28"/>
        <v/>
      </c>
      <c r="E811" s="5" t="str">
        <f t="shared" ca="1" si="29"/>
        <v/>
      </c>
      <c r="F811" s="5" t="str">
        <f t="shared" ca="1" si="30"/>
        <v/>
      </c>
      <c r="G811" s="3" t="str">
        <f t="shared" ca="1" si="31"/>
        <v/>
      </c>
      <c r="H811" s="3" t="str">
        <f t="shared" ca="1" si="32"/>
        <v xml:space="preserve"> </v>
      </c>
      <c r="I811" s="5" t="str">
        <f t="shared" ca="1" si="33"/>
        <v xml:space="preserve"> </v>
      </c>
    </row>
    <row r="812" spans="1:9">
      <c r="A812" s="3" t="str">
        <f ca="1">IF(OR('BA SA'!B210=0,'BA SA'!B210=""),"",'BA SA'!B210)</f>
        <v/>
      </c>
      <c r="B812" s="20" t="str">
        <f t="shared" ca="1" si="27"/>
        <v xml:space="preserve"> </v>
      </c>
      <c r="D812" s="20" t="str">
        <f t="shared" ca="1" si="28"/>
        <v/>
      </c>
      <c r="E812" s="5" t="str">
        <f t="shared" ca="1" si="29"/>
        <v/>
      </c>
      <c r="F812" s="5" t="str">
        <f t="shared" ca="1" si="30"/>
        <v/>
      </c>
      <c r="G812" s="3" t="str">
        <f t="shared" ca="1" si="31"/>
        <v/>
      </c>
      <c r="H812" s="3" t="str">
        <f t="shared" ca="1" si="32"/>
        <v xml:space="preserve"> </v>
      </c>
      <c r="I812" s="5" t="str">
        <f t="shared" ca="1" si="33"/>
        <v xml:space="preserve"> </v>
      </c>
    </row>
    <row r="813" spans="1:9">
      <c r="A813" s="3" t="str">
        <f ca="1">IF(OR('BA SA'!B211=0,'BA SA'!B211=""),"",'BA SA'!B211)</f>
        <v/>
      </c>
      <c r="B813" s="20" t="str">
        <f t="shared" ca="1" si="27"/>
        <v xml:space="preserve"> </v>
      </c>
      <c r="D813" s="20" t="str">
        <f t="shared" ca="1" si="28"/>
        <v/>
      </c>
      <c r="E813" s="5" t="str">
        <f t="shared" ca="1" si="29"/>
        <v/>
      </c>
      <c r="F813" s="5" t="str">
        <f t="shared" ca="1" si="30"/>
        <v/>
      </c>
      <c r="G813" s="3" t="str">
        <f t="shared" ca="1" si="31"/>
        <v/>
      </c>
      <c r="H813" s="3" t="str">
        <f t="shared" ca="1" si="32"/>
        <v xml:space="preserve"> </v>
      </c>
      <c r="I813" s="5" t="str">
        <f t="shared" ca="1" si="33"/>
        <v xml:space="preserve"> </v>
      </c>
    </row>
    <row r="814" spans="1:9">
      <c r="A814" s="3" t="str">
        <f ca="1">IF(OR('BA SA'!B212=0,'BA SA'!B212=""),"",'BA SA'!B212)</f>
        <v/>
      </c>
      <c r="B814" s="20" t="str">
        <f t="shared" ca="1" si="27"/>
        <v xml:space="preserve"> </v>
      </c>
      <c r="D814" s="20" t="str">
        <f t="shared" ca="1" si="28"/>
        <v/>
      </c>
      <c r="E814" s="5" t="str">
        <f t="shared" ca="1" si="29"/>
        <v/>
      </c>
      <c r="F814" s="5" t="str">
        <f t="shared" ca="1" si="30"/>
        <v/>
      </c>
      <c r="G814" s="3" t="str">
        <f t="shared" ca="1" si="31"/>
        <v/>
      </c>
      <c r="H814" s="3" t="str">
        <f t="shared" ca="1" si="32"/>
        <v xml:space="preserve"> </v>
      </c>
      <c r="I814" s="5" t="str">
        <f t="shared" ca="1" si="33"/>
        <v xml:space="preserve"> </v>
      </c>
    </row>
    <row r="815" spans="1:9">
      <c r="A815" s="3" t="str">
        <f ca="1">IF(OR('BA SA'!B213=0,'BA SA'!B213=""),"",'BA SA'!B213)</f>
        <v/>
      </c>
      <c r="B815" s="20" t="str">
        <f t="shared" ca="1" si="27"/>
        <v xml:space="preserve"> </v>
      </c>
      <c r="D815" s="20" t="str">
        <f t="shared" ca="1" si="28"/>
        <v/>
      </c>
      <c r="E815" s="5" t="str">
        <f t="shared" ca="1" si="29"/>
        <v/>
      </c>
      <c r="F815" s="5" t="str">
        <f t="shared" ca="1" si="30"/>
        <v/>
      </c>
      <c r="G815" s="3" t="str">
        <f t="shared" ca="1" si="31"/>
        <v/>
      </c>
      <c r="H815" s="3" t="str">
        <f t="shared" ca="1" si="32"/>
        <v xml:space="preserve"> </v>
      </c>
      <c r="I815" s="5" t="str">
        <f t="shared" ca="1" si="33"/>
        <v xml:space="preserve"> </v>
      </c>
    </row>
    <row r="816" spans="1:9">
      <c r="A816" s="3" t="str">
        <f ca="1">IF(OR('BA SA'!B214=0,'BA SA'!B214=""),"",'BA SA'!B214)</f>
        <v/>
      </c>
      <c r="B816" s="20" t="str">
        <f t="shared" ca="1" si="27"/>
        <v xml:space="preserve"> </v>
      </c>
      <c r="D816" s="20" t="str">
        <f t="shared" ca="1" si="28"/>
        <v/>
      </c>
      <c r="E816" s="5" t="str">
        <f t="shared" ca="1" si="29"/>
        <v/>
      </c>
      <c r="F816" s="5" t="str">
        <f t="shared" ca="1" si="30"/>
        <v/>
      </c>
      <c r="G816" s="3" t="str">
        <f t="shared" ca="1" si="31"/>
        <v/>
      </c>
      <c r="H816" s="3" t="str">
        <f t="shared" ca="1" si="32"/>
        <v xml:space="preserve"> </v>
      </c>
      <c r="I816" s="5" t="str">
        <f t="shared" ca="1" si="33"/>
        <v xml:space="preserve"> </v>
      </c>
    </row>
    <row r="817" spans="1:9">
      <c r="A817" s="3" t="str">
        <f ca="1">IF(OR('BA SA'!B215=0,'BA SA'!B215=""),"",'BA SA'!B215)</f>
        <v/>
      </c>
      <c r="B817" s="20" t="str">
        <f t="shared" ca="1" si="27"/>
        <v xml:space="preserve"> </v>
      </c>
      <c r="D817" s="20" t="str">
        <f t="shared" ca="1" si="28"/>
        <v/>
      </c>
      <c r="E817" s="5" t="str">
        <f t="shared" ca="1" si="29"/>
        <v/>
      </c>
      <c r="F817" s="5" t="str">
        <f t="shared" ca="1" si="30"/>
        <v/>
      </c>
      <c r="G817" s="3" t="str">
        <f t="shared" ca="1" si="31"/>
        <v/>
      </c>
      <c r="H817" s="3" t="str">
        <f t="shared" ca="1" si="32"/>
        <v xml:space="preserve"> </v>
      </c>
      <c r="I817" s="5" t="str">
        <f t="shared" ca="1" si="33"/>
        <v xml:space="preserve"> </v>
      </c>
    </row>
    <row r="818" spans="1:9">
      <c r="A818" s="3" t="str">
        <f ca="1">IF(OR('BA SA'!B216=0,'BA SA'!B216=""),"",'BA SA'!B216)</f>
        <v/>
      </c>
      <c r="B818" s="20" t="str">
        <f t="shared" ca="1" si="27"/>
        <v xml:space="preserve"> </v>
      </c>
      <c r="D818" s="20" t="str">
        <f t="shared" ca="1" si="28"/>
        <v/>
      </c>
      <c r="E818" s="5" t="str">
        <f t="shared" ca="1" si="29"/>
        <v/>
      </c>
      <c r="F818" s="5" t="str">
        <f t="shared" ca="1" si="30"/>
        <v/>
      </c>
      <c r="G818" s="3" t="str">
        <f t="shared" ca="1" si="31"/>
        <v/>
      </c>
      <c r="H818" s="3" t="str">
        <f t="shared" ca="1" si="32"/>
        <v xml:space="preserve"> </v>
      </c>
      <c r="I818" s="5" t="str">
        <f t="shared" ca="1" si="33"/>
        <v xml:space="preserve"> </v>
      </c>
    </row>
    <row r="819" spans="1:9">
      <c r="A819" s="3" t="str">
        <f ca="1">IF(OR('BA SA'!B217=0,'BA SA'!B217=""),"",'BA SA'!B217)</f>
        <v/>
      </c>
      <c r="B819" s="20" t="str">
        <f t="shared" ca="1" si="27"/>
        <v xml:space="preserve"> </v>
      </c>
      <c r="D819" s="20" t="str">
        <f t="shared" ca="1" si="28"/>
        <v/>
      </c>
      <c r="E819" s="5" t="str">
        <f t="shared" ca="1" si="29"/>
        <v/>
      </c>
      <c r="F819" s="5" t="str">
        <f t="shared" ca="1" si="30"/>
        <v/>
      </c>
      <c r="G819" s="3" t="str">
        <f t="shared" ca="1" si="31"/>
        <v/>
      </c>
      <c r="H819" s="3" t="str">
        <f t="shared" ca="1" si="32"/>
        <v xml:space="preserve"> </v>
      </c>
      <c r="I819" s="5" t="str">
        <f t="shared" ca="1" si="33"/>
        <v xml:space="preserve"> </v>
      </c>
    </row>
    <row r="820" spans="1:9">
      <c r="A820" s="3" t="str">
        <f ca="1">IF(OR('BA SA'!B218=0,'BA SA'!B218=""),"",'BA SA'!B218)</f>
        <v/>
      </c>
      <c r="B820" s="20" t="str">
        <f t="shared" ca="1" si="27"/>
        <v xml:space="preserve"> </v>
      </c>
      <c r="D820" s="20" t="str">
        <f t="shared" ca="1" si="28"/>
        <v/>
      </c>
      <c r="E820" s="5" t="str">
        <f t="shared" ca="1" si="29"/>
        <v/>
      </c>
      <c r="F820" s="5" t="str">
        <f t="shared" ca="1" si="30"/>
        <v/>
      </c>
      <c r="G820" s="3" t="str">
        <f t="shared" ca="1" si="31"/>
        <v/>
      </c>
      <c r="H820" s="3" t="str">
        <f t="shared" ca="1" si="32"/>
        <v xml:space="preserve"> </v>
      </c>
      <c r="I820" s="5" t="str">
        <f t="shared" ca="1" si="33"/>
        <v xml:space="preserve"> </v>
      </c>
    </row>
    <row r="821" spans="1:9">
      <c r="A821" s="3" t="str">
        <f ca="1">IF(OR('BA SA'!B219=0,'BA SA'!B219=""),"",'BA SA'!B219)</f>
        <v/>
      </c>
      <c r="B821" s="20" t="str">
        <f t="shared" ca="1" si="27"/>
        <v xml:space="preserve"> </v>
      </c>
      <c r="D821" s="20" t="str">
        <f t="shared" ca="1" si="28"/>
        <v/>
      </c>
      <c r="E821" s="5" t="str">
        <f t="shared" ca="1" si="29"/>
        <v/>
      </c>
      <c r="F821" s="5" t="str">
        <f t="shared" ca="1" si="30"/>
        <v/>
      </c>
      <c r="G821" s="3" t="str">
        <f t="shared" ca="1" si="31"/>
        <v/>
      </c>
      <c r="H821" s="3" t="str">
        <f t="shared" ca="1" si="32"/>
        <v xml:space="preserve"> </v>
      </c>
      <c r="I821" s="5" t="str">
        <f t="shared" ca="1" si="33"/>
        <v xml:space="preserve"> </v>
      </c>
    </row>
    <row r="822" spans="1:9">
      <c r="A822" s="3" t="str">
        <f ca="1">IF(OR('BA SA'!B220=0,'BA SA'!B220=""),"",'BA SA'!B220)</f>
        <v/>
      </c>
      <c r="B822" s="20" t="str">
        <f t="shared" ca="1" si="27"/>
        <v xml:space="preserve"> </v>
      </c>
      <c r="D822" s="20" t="str">
        <f t="shared" ca="1" si="28"/>
        <v/>
      </c>
      <c r="E822" s="5" t="str">
        <f t="shared" ca="1" si="29"/>
        <v/>
      </c>
      <c r="F822" s="5" t="str">
        <f t="shared" ca="1" si="30"/>
        <v/>
      </c>
      <c r="G822" s="3" t="str">
        <f t="shared" ca="1" si="31"/>
        <v/>
      </c>
      <c r="H822" s="3" t="str">
        <f t="shared" ca="1" si="32"/>
        <v xml:space="preserve"> </v>
      </c>
      <c r="I822" s="5" t="str">
        <f t="shared" ca="1" si="33"/>
        <v xml:space="preserve"> </v>
      </c>
    </row>
    <row r="823" spans="1:9">
      <c r="A823" s="3" t="str">
        <f ca="1">IF(OR('BA SA'!B221=0,'BA SA'!B221=""),"",'BA SA'!B221)</f>
        <v/>
      </c>
      <c r="B823" s="20" t="str">
        <f t="shared" ca="1" si="27"/>
        <v xml:space="preserve"> </v>
      </c>
      <c r="D823" s="20" t="str">
        <f t="shared" ca="1" si="28"/>
        <v/>
      </c>
      <c r="E823" s="5" t="str">
        <f t="shared" ca="1" si="29"/>
        <v/>
      </c>
      <c r="F823" s="5" t="str">
        <f t="shared" ca="1" si="30"/>
        <v/>
      </c>
      <c r="G823" s="3" t="str">
        <f t="shared" ca="1" si="31"/>
        <v/>
      </c>
      <c r="H823" s="3" t="str">
        <f t="shared" ca="1" si="32"/>
        <v xml:space="preserve"> </v>
      </c>
      <c r="I823" s="5" t="str">
        <f t="shared" ca="1" si="33"/>
        <v xml:space="preserve"> </v>
      </c>
    </row>
    <row r="824" spans="1:9">
      <c r="A824" s="3" t="str">
        <f ca="1">IF(OR('BA SA'!B222=0,'BA SA'!B222=""),"",'BA SA'!B222)</f>
        <v/>
      </c>
      <c r="B824" s="20" t="str">
        <f t="shared" ca="1" si="27"/>
        <v xml:space="preserve"> </v>
      </c>
      <c r="D824" s="20" t="str">
        <f t="shared" ca="1" si="28"/>
        <v/>
      </c>
      <c r="E824" s="5" t="str">
        <f t="shared" ca="1" si="29"/>
        <v/>
      </c>
      <c r="F824" s="5" t="str">
        <f t="shared" ca="1" si="30"/>
        <v/>
      </c>
      <c r="G824" s="3" t="str">
        <f t="shared" ca="1" si="31"/>
        <v/>
      </c>
      <c r="H824" s="3" t="str">
        <f t="shared" ca="1" si="32"/>
        <v xml:space="preserve"> </v>
      </c>
      <c r="I824" s="5" t="str">
        <f t="shared" ca="1" si="33"/>
        <v xml:space="preserve"> </v>
      </c>
    </row>
    <row r="825" spans="1:9">
      <c r="A825" s="3" t="str">
        <f ca="1">IF(OR('BA SA'!B223=0,'BA SA'!B223=""),"",'BA SA'!B223)</f>
        <v/>
      </c>
      <c r="B825" s="20" t="str">
        <f t="shared" ca="1" si="27"/>
        <v xml:space="preserve"> </v>
      </c>
      <c r="D825" s="20" t="str">
        <f t="shared" ca="1" si="28"/>
        <v/>
      </c>
      <c r="E825" s="5" t="str">
        <f t="shared" ca="1" si="29"/>
        <v/>
      </c>
      <c r="F825" s="5" t="str">
        <f t="shared" ca="1" si="30"/>
        <v/>
      </c>
      <c r="G825" s="3" t="str">
        <f t="shared" ca="1" si="31"/>
        <v/>
      </c>
      <c r="H825" s="3" t="str">
        <f t="shared" ca="1" si="32"/>
        <v xml:space="preserve"> </v>
      </c>
      <c r="I825" s="5" t="str">
        <f t="shared" ca="1" si="33"/>
        <v xml:space="preserve"> </v>
      </c>
    </row>
    <row r="826" spans="1:9">
      <c r="A826" s="3" t="str">
        <f ca="1">IF(OR('BA SA'!B224=0,'BA SA'!B224=""),"",'BA SA'!B224)</f>
        <v/>
      </c>
      <c r="B826" s="20" t="str">
        <f t="shared" ca="1" si="27"/>
        <v xml:space="preserve"> </v>
      </c>
      <c r="D826" s="20" t="str">
        <f t="shared" ca="1" si="28"/>
        <v/>
      </c>
      <c r="E826" s="5" t="str">
        <f t="shared" ca="1" si="29"/>
        <v/>
      </c>
      <c r="F826" s="5" t="str">
        <f t="shared" ca="1" si="30"/>
        <v/>
      </c>
      <c r="G826" s="3" t="str">
        <f t="shared" ca="1" si="31"/>
        <v/>
      </c>
      <c r="H826" s="3" t="str">
        <f t="shared" ca="1" si="32"/>
        <v xml:space="preserve"> </v>
      </c>
      <c r="I826" s="5" t="str">
        <f t="shared" ca="1" si="33"/>
        <v xml:space="preserve"> </v>
      </c>
    </row>
    <row r="827" spans="1:9">
      <c r="A827" s="3" t="str">
        <f ca="1">IF(OR('BA SA'!B225=0,'BA SA'!B225=""),"",'BA SA'!B225)</f>
        <v/>
      </c>
      <c r="B827" s="20" t="str">
        <f t="shared" ca="1" si="27"/>
        <v xml:space="preserve"> </v>
      </c>
      <c r="D827" s="20" t="str">
        <f t="shared" ca="1" si="28"/>
        <v/>
      </c>
      <c r="E827" s="5" t="str">
        <f t="shared" ca="1" si="29"/>
        <v/>
      </c>
      <c r="F827" s="5" t="str">
        <f t="shared" ca="1" si="30"/>
        <v/>
      </c>
      <c r="G827" s="3" t="str">
        <f t="shared" ca="1" si="31"/>
        <v/>
      </c>
      <c r="H827" s="3" t="str">
        <f t="shared" ca="1" si="32"/>
        <v xml:space="preserve"> </v>
      </c>
      <c r="I827" s="5" t="str">
        <f t="shared" ca="1" si="33"/>
        <v xml:space="preserve"> </v>
      </c>
    </row>
    <row r="828" spans="1:9">
      <c r="A828" s="3" t="str">
        <f ca="1">IF(OR('BA SA'!B226=0,'BA SA'!B226=""),"",'BA SA'!B226)</f>
        <v/>
      </c>
      <c r="B828" s="20" t="str">
        <f t="shared" ca="1" si="27"/>
        <v xml:space="preserve"> </v>
      </c>
      <c r="D828" s="20" t="str">
        <f t="shared" ca="1" si="28"/>
        <v/>
      </c>
      <c r="E828" s="5" t="str">
        <f t="shared" ca="1" si="29"/>
        <v/>
      </c>
      <c r="F828" s="5" t="str">
        <f t="shared" ca="1" si="30"/>
        <v/>
      </c>
      <c r="G828" s="3" t="str">
        <f t="shared" ca="1" si="31"/>
        <v/>
      </c>
      <c r="H828" s="3" t="str">
        <f t="shared" ca="1" si="32"/>
        <v xml:space="preserve"> </v>
      </c>
      <c r="I828" s="5" t="str">
        <f t="shared" ca="1" si="33"/>
        <v xml:space="preserve"> </v>
      </c>
    </row>
    <row r="829" spans="1:9">
      <c r="A829" s="3" t="str">
        <f ca="1">IF(OR('BA SA'!B227=0,'BA SA'!B227=""),"",'BA SA'!B227)</f>
        <v/>
      </c>
      <c r="B829" s="20" t="str">
        <f t="shared" ca="1" si="27"/>
        <v xml:space="preserve"> </v>
      </c>
      <c r="D829" s="20" t="str">
        <f t="shared" ca="1" si="28"/>
        <v/>
      </c>
      <c r="E829" s="5" t="str">
        <f t="shared" ca="1" si="29"/>
        <v/>
      </c>
      <c r="F829" s="5" t="str">
        <f t="shared" ca="1" si="30"/>
        <v/>
      </c>
      <c r="G829" s="3" t="str">
        <f t="shared" ca="1" si="31"/>
        <v/>
      </c>
      <c r="H829" s="3" t="str">
        <f t="shared" ca="1" si="32"/>
        <v xml:space="preserve"> </v>
      </c>
      <c r="I829" s="5" t="str">
        <f t="shared" ca="1" si="33"/>
        <v xml:space="preserve"> </v>
      </c>
    </row>
    <row r="830" spans="1:9">
      <c r="A830" s="3" t="str">
        <f ca="1">IF(OR('BA SA'!B228=0,'BA SA'!B228=""),"",'BA SA'!B228)</f>
        <v/>
      </c>
      <c r="B830" s="20" t="str">
        <f t="shared" ca="1" si="27"/>
        <v xml:space="preserve"> </v>
      </c>
      <c r="D830" s="20" t="str">
        <f t="shared" ca="1" si="28"/>
        <v/>
      </c>
      <c r="E830" s="5" t="str">
        <f t="shared" ca="1" si="29"/>
        <v/>
      </c>
      <c r="F830" s="5" t="str">
        <f t="shared" ca="1" si="30"/>
        <v/>
      </c>
      <c r="G830" s="3" t="str">
        <f t="shared" ca="1" si="31"/>
        <v/>
      </c>
      <c r="H830" s="3" t="str">
        <f t="shared" ca="1" si="32"/>
        <v xml:space="preserve"> </v>
      </c>
      <c r="I830" s="5" t="str">
        <f t="shared" ca="1" si="33"/>
        <v xml:space="preserve"> </v>
      </c>
    </row>
    <row r="831" spans="1:9">
      <c r="A831" s="3" t="str">
        <f ca="1">IF(OR('BA SA'!B229=0,'BA SA'!B229=""),"",'BA SA'!B229)</f>
        <v/>
      </c>
      <c r="B831" s="20" t="str">
        <f t="shared" ca="1" si="27"/>
        <v xml:space="preserve"> </v>
      </c>
      <c r="D831" s="20" t="str">
        <f t="shared" ca="1" si="28"/>
        <v/>
      </c>
      <c r="E831" s="5" t="str">
        <f t="shared" ca="1" si="29"/>
        <v/>
      </c>
      <c r="F831" s="5" t="str">
        <f t="shared" ca="1" si="30"/>
        <v/>
      </c>
      <c r="G831" s="3" t="str">
        <f t="shared" ca="1" si="31"/>
        <v/>
      </c>
      <c r="H831" s="3" t="str">
        <f t="shared" ca="1" si="32"/>
        <v xml:space="preserve"> </v>
      </c>
      <c r="I831" s="5" t="str">
        <f t="shared" ca="1" si="33"/>
        <v xml:space="preserve"> </v>
      </c>
    </row>
    <row r="832" spans="1:9">
      <c r="A832" s="3" t="str">
        <f ca="1">IF(OR('BA SA'!B230=0,'BA SA'!B230=""),"",'BA SA'!B230)</f>
        <v/>
      </c>
      <c r="B832" s="20" t="str">
        <f t="shared" ca="1" si="27"/>
        <v xml:space="preserve"> </v>
      </c>
      <c r="D832" s="20" t="str">
        <f t="shared" ca="1" si="28"/>
        <v/>
      </c>
      <c r="E832" s="5" t="str">
        <f t="shared" ca="1" si="29"/>
        <v/>
      </c>
      <c r="F832" s="5" t="str">
        <f t="shared" ca="1" si="30"/>
        <v/>
      </c>
      <c r="G832" s="3" t="str">
        <f t="shared" ca="1" si="31"/>
        <v/>
      </c>
      <c r="H832" s="3" t="str">
        <f t="shared" ca="1" si="32"/>
        <v xml:space="preserve"> </v>
      </c>
      <c r="I832" s="5" t="str">
        <f t="shared" ca="1" si="33"/>
        <v xml:space="preserve"> </v>
      </c>
    </row>
    <row r="833" spans="1:9">
      <c r="A833" s="3" t="str">
        <f ca="1">IF(OR('BA SA'!B231=0,'BA SA'!B231=""),"",'BA SA'!B231)</f>
        <v/>
      </c>
      <c r="B833" s="20" t="str">
        <f t="shared" ca="1" si="27"/>
        <v xml:space="preserve"> </v>
      </c>
      <c r="D833" s="20" t="str">
        <f t="shared" ca="1" si="28"/>
        <v/>
      </c>
      <c r="E833" s="5" t="str">
        <f t="shared" ca="1" si="29"/>
        <v/>
      </c>
      <c r="F833" s="5" t="str">
        <f t="shared" ca="1" si="30"/>
        <v/>
      </c>
      <c r="G833" s="3" t="str">
        <f t="shared" ca="1" si="31"/>
        <v/>
      </c>
      <c r="H833" s="3" t="str">
        <f t="shared" ca="1" si="32"/>
        <v xml:space="preserve"> </v>
      </c>
      <c r="I833" s="5" t="str">
        <f t="shared" ca="1" si="33"/>
        <v xml:space="preserve"> </v>
      </c>
    </row>
    <row r="834" spans="1:9">
      <c r="A834" s="3" t="str">
        <f ca="1">IF(OR('BA SA'!B232=0,'BA SA'!B232=""),"",'BA SA'!B232)</f>
        <v/>
      </c>
      <c r="B834" s="20" t="str">
        <f t="shared" ca="1" si="27"/>
        <v xml:space="preserve"> </v>
      </c>
      <c r="D834" s="20" t="str">
        <f t="shared" ca="1" si="28"/>
        <v/>
      </c>
      <c r="E834" s="5" t="str">
        <f t="shared" ca="1" si="29"/>
        <v/>
      </c>
      <c r="F834" s="5" t="str">
        <f t="shared" ca="1" si="30"/>
        <v/>
      </c>
      <c r="G834" s="3" t="str">
        <f t="shared" ca="1" si="31"/>
        <v/>
      </c>
      <c r="H834" s="3" t="str">
        <f t="shared" ca="1" si="32"/>
        <v xml:space="preserve"> </v>
      </c>
      <c r="I834" s="5" t="str">
        <f t="shared" ca="1" si="33"/>
        <v xml:space="preserve"> </v>
      </c>
    </row>
    <row r="835" spans="1:9">
      <c r="A835" s="3" t="str">
        <f ca="1">IF(OR('BA SA'!B233=0,'BA SA'!B233=""),"",'BA SA'!B233)</f>
        <v/>
      </c>
      <c r="B835" s="20" t="str">
        <f t="shared" ca="1" si="27"/>
        <v xml:space="preserve"> </v>
      </c>
      <c r="D835" s="20" t="str">
        <f t="shared" ca="1" si="28"/>
        <v/>
      </c>
      <c r="E835" s="5" t="str">
        <f t="shared" ca="1" si="29"/>
        <v/>
      </c>
      <c r="F835" s="5" t="str">
        <f t="shared" ca="1" si="30"/>
        <v/>
      </c>
      <c r="G835" s="3" t="str">
        <f t="shared" ca="1" si="31"/>
        <v/>
      </c>
      <c r="H835" s="3" t="str">
        <f t="shared" ca="1" si="32"/>
        <v xml:space="preserve"> </v>
      </c>
      <c r="I835" s="5" t="str">
        <f t="shared" ca="1" si="33"/>
        <v xml:space="preserve"> </v>
      </c>
    </row>
    <row r="836" spans="1:9">
      <c r="A836" s="3" t="str">
        <f ca="1">IF(OR('BA SA'!B234=0,'BA SA'!B234=""),"",'BA SA'!B234)</f>
        <v/>
      </c>
      <c r="B836" s="20" t="str">
        <f t="shared" ca="1" si="27"/>
        <v xml:space="preserve"> </v>
      </c>
      <c r="D836" s="20" t="str">
        <f t="shared" ca="1" si="28"/>
        <v/>
      </c>
      <c r="E836" s="5" t="str">
        <f t="shared" ca="1" si="29"/>
        <v/>
      </c>
      <c r="F836" s="5" t="str">
        <f t="shared" ca="1" si="30"/>
        <v/>
      </c>
      <c r="G836" s="3" t="str">
        <f t="shared" ca="1" si="31"/>
        <v/>
      </c>
      <c r="H836" s="3" t="str">
        <f t="shared" ca="1" si="32"/>
        <v xml:space="preserve"> </v>
      </c>
      <c r="I836" s="5" t="str">
        <f t="shared" ca="1" si="33"/>
        <v xml:space="preserve"> </v>
      </c>
    </row>
    <row r="837" spans="1:9">
      <c r="A837" s="3" t="str">
        <f ca="1">IF(OR('BA SA'!B235=0,'BA SA'!B235=""),"",'BA SA'!B235)</f>
        <v/>
      </c>
      <c r="B837" s="20" t="str">
        <f t="shared" ca="1" si="27"/>
        <v xml:space="preserve"> </v>
      </c>
      <c r="D837" s="20" t="str">
        <f t="shared" ca="1" si="28"/>
        <v/>
      </c>
      <c r="E837" s="5" t="str">
        <f t="shared" ca="1" si="29"/>
        <v/>
      </c>
      <c r="F837" s="5" t="str">
        <f t="shared" ca="1" si="30"/>
        <v/>
      </c>
      <c r="G837" s="3" t="str">
        <f t="shared" ca="1" si="31"/>
        <v/>
      </c>
      <c r="H837" s="3" t="str">
        <f t="shared" ca="1" si="32"/>
        <v xml:space="preserve"> </v>
      </c>
      <c r="I837" s="5" t="str">
        <f t="shared" ca="1" si="33"/>
        <v xml:space="preserve"> </v>
      </c>
    </row>
    <row r="838" spans="1:9">
      <c r="A838" s="3" t="str">
        <f ca="1">IF(OR('BA SA'!B236=0,'BA SA'!B236=""),"",'BA SA'!B236)</f>
        <v/>
      </c>
      <c r="B838" s="20" t="str">
        <f t="shared" ca="1" si="27"/>
        <v xml:space="preserve"> </v>
      </c>
      <c r="D838" s="20" t="str">
        <f t="shared" ca="1" si="28"/>
        <v/>
      </c>
      <c r="E838" s="5" t="str">
        <f t="shared" ca="1" si="29"/>
        <v/>
      </c>
      <c r="F838" s="5" t="str">
        <f t="shared" ca="1" si="30"/>
        <v/>
      </c>
      <c r="G838" s="3" t="str">
        <f t="shared" ca="1" si="31"/>
        <v/>
      </c>
      <c r="H838" s="3" t="str">
        <f t="shared" ca="1" si="32"/>
        <v xml:space="preserve"> </v>
      </c>
      <c r="I838" s="5" t="str">
        <f t="shared" ca="1" si="33"/>
        <v xml:space="preserve"> </v>
      </c>
    </row>
    <row r="839" spans="1:9">
      <c r="A839" s="3" t="str">
        <f ca="1">IF(OR('BA SA'!B237=0,'BA SA'!B237=""),"",'BA SA'!B237)</f>
        <v/>
      </c>
      <c r="B839" s="20" t="str">
        <f t="shared" ca="1" si="27"/>
        <v xml:space="preserve"> </v>
      </c>
      <c r="D839" s="20" t="str">
        <f t="shared" ca="1" si="28"/>
        <v/>
      </c>
      <c r="E839" s="5" t="str">
        <f t="shared" ca="1" si="29"/>
        <v/>
      </c>
      <c r="F839" s="5" t="str">
        <f t="shared" ca="1" si="30"/>
        <v/>
      </c>
      <c r="G839" s="3" t="str">
        <f t="shared" ca="1" si="31"/>
        <v/>
      </c>
      <c r="H839" s="3" t="str">
        <f t="shared" ca="1" si="32"/>
        <v xml:space="preserve"> </v>
      </c>
      <c r="I839" s="5" t="str">
        <f t="shared" ca="1" si="33"/>
        <v xml:space="preserve"> </v>
      </c>
    </row>
    <row r="840" spans="1:9">
      <c r="A840" s="3" t="str">
        <f ca="1">IF(OR('BA SA'!B238=0,'BA SA'!B238=""),"",'BA SA'!B238)</f>
        <v/>
      </c>
      <c r="B840" s="20" t="str">
        <f t="shared" ca="1" si="27"/>
        <v xml:space="preserve"> </v>
      </c>
      <c r="D840" s="20" t="str">
        <f t="shared" ca="1" si="28"/>
        <v/>
      </c>
      <c r="E840" s="5" t="str">
        <f t="shared" ca="1" si="29"/>
        <v/>
      </c>
      <c r="F840" s="5" t="str">
        <f t="shared" ca="1" si="30"/>
        <v/>
      </c>
      <c r="G840" s="3" t="str">
        <f t="shared" ca="1" si="31"/>
        <v/>
      </c>
      <c r="H840" s="3" t="str">
        <f t="shared" ca="1" si="32"/>
        <v xml:space="preserve"> </v>
      </c>
      <c r="I840" s="5" t="str">
        <f t="shared" ca="1" si="33"/>
        <v xml:space="preserve"> </v>
      </c>
    </row>
    <row r="841" spans="1:9">
      <c r="A841" s="3" t="str">
        <f ca="1">IF(OR('BA SA'!B239=0,'BA SA'!B239=""),"",'BA SA'!B239)</f>
        <v/>
      </c>
      <c r="B841" s="20" t="str">
        <f t="shared" ca="1" si="27"/>
        <v xml:space="preserve"> </v>
      </c>
      <c r="D841" s="20" t="str">
        <f t="shared" ca="1" si="28"/>
        <v/>
      </c>
      <c r="E841" s="5" t="str">
        <f t="shared" ca="1" si="29"/>
        <v/>
      </c>
      <c r="F841" s="5" t="str">
        <f t="shared" ca="1" si="30"/>
        <v/>
      </c>
      <c r="G841" s="3" t="str">
        <f t="shared" ca="1" si="31"/>
        <v/>
      </c>
      <c r="H841" s="3" t="str">
        <f t="shared" ca="1" si="32"/>
        <v xml:space="preserve"> </v>
      </c>
      <c r="I841" s="5" t="str">
        <f t="shared" ca="1" si="33"/>
        <v xml:space="preserve"> </v>
      </c>
    </row>
    <row r="842" spans="1:9">
      <c r="A842" s="3" t="str">
        <f ca="1">IF(OR('BA SA'!B240=0,'BA SA'!B240=""),"",'BA SA'!B240)</f>
        <v/>
      </c>
      <c r="B842" s="20" t="str">
        <f t="shared" ca="1" si="27"/>
        <v xml:space="preserve"> </v>
      </c>
      <c r="D842" s="20" t="str">
        <f t="shared" ca="1" si="28"/>
        <v/>
      </c>
      <c r="E842" s="5" t="str">
        <f t="shared" ca="1" si="29"/>
        <v/>
      </c>
      <c r="F842" s="5" t="str">
        <f t="shared" ca="1" si="30"/>
        <v/>
      </c>
      <c r="G842" s="3" t="str">
        <f t="shared" ca="1" si="31"/>
        <v/>
      </c>
      <c r="H842" s="3" t="str">
        <f t="shared" ca="1" si="32"/>
        <v xml:space="preserve"> </v>
      </c>
      <c r="I842" s="5" t="str">
        <f t="shared" ca="1" si="33"/>
        <v xml:space="preserve"> </v>
      </c>
    </row>
    <row r="843" spans="1:9">
      <c r="A843" s="3" t="str">
        <f ca="1">IF(OR('BA SA'!B241=0,'BA SA'!B241=""),"",'BA SA'!B241)</f>
        <v/>
      </c>
      <c r="B843" s="20" t="str">
        <f t="shared" ca="1" si="27"/>
        <v xml:space="preserve"> </v>
      </c>
      <c r="D843" s="20" t="str">
        <f t="shared" ca="1" si="28"/>
        <v/>
      </c>
      <c r="E843" s="5" t="str">
        <f t="shared" ca="1" si="29"/>
        <v/>
      </c>
      <c r="F843" s="5" t="str">
        <f t="shared" ca="1" si="30"/>
        <v/>
      </c>
      <c r="G843" s="3" t="str">
        <f t="shared" ca="1" si="31"/>
        <v/>
      </c>
      <c r="H843" s="3" t="str">
        <f t="shared" ca="1" si="32"/>
        <v xml:space="preserve"> </v>
      </c>
      <c r="I843" s="5" t="str">
        <f t="shared" ca="1" si="33"/>
        <v xml:space="preserve"> </v>
      </c>
    </row>
    <row r="844" spans="1:9">
      <c r="A844" s="3" t="str">
        <f ca="1">IF(OR('BA SA'!B242=0,'BA SA'!B242=""),"",'BA SA'!B242)</f>
        <v/>
      </c>
      <c r="B844" s="20" t="str">
        <f t="shared" ca="1" si="27"/>
        <v xml:space="preserve"> </v>
      </c>
      <c r="D844" s="20" t="str">
        <f t="shared" ca="1" si="28"/>
        <v/>
      </c>
      <c r="E844" s="5" t="str">
        <f t="shared" ca="1" si="29"/>
        <v/>
      </c>
      <c r="F844" s="5" t="str">
        <f t="shared" ca="1" si="30"/>
        <v/>
      </c>
      <c r="G844" s="3" t="str">
        <f t="shared" ca="1" si="31"/>
        <v/>
      </c>
      <c r="H844" s="3" t="str">
        <f t="shared" ca="1" si="32"/>
        <v xml:space="preserve"> </v>
      </c>
      <c r="I844" s="5" t="str">
        <f t="shared" ca="1" si="33"/>
        <v xml:space="preserve"> </v>
      </c>
    </row>
    <row r="845" spans="1:9">
      <c r="A845" s="3" t="str">
        <f ca="1">IF(OR('BA SA'!B243=0,'BA SA'!B243=""),"",'BA SA'!B243)</f>
        <v/>
      </c>
      <c r="B845" s="20" t="str">
        <f t="shared" ca="1" si="27"/>
        <v xml:space="preserve"> </v>
      </c>
      <c r="D845" s="20" t="str">
        <f t="shared" ca="1" si="28"/>
        <v/>
      </c>
      <c r="E845" s="5" t="str">
        <f t="shared" ca="1" si="29"/>
        <v/>
      </c>
      <c r="F845" s="5" t="str">
        <f t="shared" ca="1" si="30"/>
        <v/>
      </c>
      <c r="G845" s="3" t="str">
        <f t="shared" ca="1" si="31"/>
        <v/>
      </c>
      <c r="H845" s="3" t="str">
        <f t="shared" ca="1" si="32"/>
        <v xml:space="preserve"> </v>
      </c>
      <c r="I845" s="5" t="str">
        <f t="shared" ca="1" si="33"/>
        <v xml:space="preserve"> </v>
      </c>
    </row>
    <row r="846" spans="1:9">
      <c r="A846" s="3" t="str">
        <f ca="1">IF(OR('BA SA'!B244=0,'BA SA'!B244=""),"",'BA SA'!B244)</f>
        <v/>
      </c>
      <c r="B846" s="20" t="str">
        <f t="shared" ca="1" si="27"/>
        <v xml:space="preserve"> </v>
      </c>
      <c r="D846" s="20" t="str">
        <f t="shared" ca="1" si="28"/>
        <v/>
      </c>
      <c r="E846" s="5" t="str">
        <f t="shared" ca="1" si="29"/>
        <v/>
      </c>
      <c r="F846" s="5" t="str">
        <f t="shared" ca="1" si="30"/>
        <v/>
      </c>
      <c r="G846" s="3" t="str">
        <f t="shared" ca="1" si="31"/>
        <v/>
      </c>
      <c r="H846" s="3" t="str">
        <f t="shared" ca="1" si="32"/>
        <v xml:space="preserve"> </v>
      </c>
      <c r="I846" s="5" t="str">
        <f t="shared" ca="1" si="33"/>
        <v xml:space="preserve"> </v>
      </c>
    </row>
    <row r="847" spans="1:9">
      <c r="A847" s="3" t="str">
        <f ca="1">IF(OR('BA SA'!B245=0,'BA SA'!B245=""),"",'BA SA'!B245)</f>
        <v/>
      </c>
      <c r="B847" s="20" t="str">
        <f t="shared" ca="1" si="27"/>
        <v xml:space="preserve"> </v>
      </c>
      <c r="D847" s="20" t="str">
        <f t="shared" ca="1" si="28"/>
        <v/>
      </c>
      <c r="E847" s="5" t="str">
        <f t="shared" ca="1" si="29"/>
        <v/>
      </c>
      <c r="F847" s="5" t="str">
        <f t="shared" ca="1" si="30"/>
        <v/>
      </c>
      <c r="G847" s="3" t="str">
        <f t="shared" ca="1" si="31"/>
        <v/>
      </c>
      <c r="H847" s="3" t="str">
        <f t="shared" ca="1" si="32"/>
        <v xml:space="preserve"> </v>
      </c>
      <c r="I847" s="5" t="str">
        <f t="shared" ca="1" si="33"/>
        <v xml:space="preserve"> </v>
      </c>
    </row>
    <row r="848" spans="1:9">
      <c r="A848" s="3" t="str">
        <f ca="1">IF(OR('BA SA'!B246=0,'BA SA'!B246=""),"",'BA SA'!B246)</f>
        <v/>
      </c>
      <c r="B848" s="20" t="str">
        <f t="shared" ca="1" si="27"/>
        <v xml:space="preserve"> </v>
      </c>
      <c r="D848" s="20" t="str">
        <f t="shared" ca="1" si="28"/>
        <v/>
      </c>
      <c r="E848" s="5" t="str">
        <f t="shared" ca="1" si="29"/>
        <v/>
      </c>
      <c r="F848" s="5" t="str">
        <f t="shared" ca="1" si="30"/>
        <v/>
      </c>
      <c r="G848" s="3" t="str">
        <f t="shared" ca="1" si="31"/>
        <v/>
      </c>
      <c r="H848" s="3" t="str">
        <f t="shared" ca="1" si="32"/>
        <v xml:space="preserve"> </v>
      </c>
      <c r="I848" s="5" t="str">
        <f t="shared" ca="1" si="33"/>
        <v xml:space="preserve"> </v>
      </c>
    </row>
    <row r="849" spans="1:9">
      <c r="A849" s="3" t="str">
        <f ca="1">IF(OR('BA SA'!B247=0,'BA SA'!B247=""),"",'BA SA'!B247)</f>
        <v/>
      </c>
      <c r="B849" s="20" t="str">
        <f t="shared" ca="1" si="27"/>
        <v xml:space="preserve"> </v>
      </c>
      <c r="D849" s="20" t="str">
        <f t="shared" ca="1" si="28"/>
        <v/>
      </c>
      <c r="E849" s="5" t="str">
        <f t="shared" ca="1" si="29"/>
        <v/>
      </c>
      <c r="F849" s="5" t="str">
        <f t="shared" ca="1" si="30"/>
        <v/>
      </c>
      <c r="G849" s="3" t="str">
        <f t="shared" ca="1" si="31"/>
        <v/>
      </c>
      <c r="H849" s="3" t="str">
        <f t="shared" ca="1" si="32"/>
        <v xml:space="preserve"> </v>
      </c>
      <c r="I849" s="5" t="str">
        <f t="shared" ca="1" si="33"/>
        <v xml:space="preserve"> </v>
      </c>
    </row>
    <row r="850" spans="1:9">
      <c r="A850" s="3" t="str">
        <f ca="1">IF(OR('BA SA'!B248=0,'BA SA'!B248=""),"",'BA SA'!B248)</f>
        <v/>
      </c>
      <c r="B850" s="20" t="str">
        <f t="shared" ca="1" si="27"/>
        <v xml:space="preserve"> </v>
      </c>
      <c r="D850" s="20" t="str">
        <f t="shared" ca="1" si="28"/>
        <v/>
      </c>
      <c r="E850" s="5" t="str">
        <f t="shared" ca="1" si="29"/>
        <v/>
      </c>
      <c r="F850" s="5" t="str">
        <f t="shared" ca="1" si="30"/>
        <v/>
      </c>
      <c r="G850" s="3" t="str">
        <f t="shared" ca="1" si="31"/>
        <v/>
      </c>
      <c r="H850" s="3" t="str">
        <f t="shared" ca="1" si="32"/>
        <v xml:space="preserve"> </v>
      </c>
      <c r="I850" s="5" t="str">
        <f t="shared" ca="1" si="33"/>
        <v xml:space="preserve"> </v>
      </c>
    </row>
    <row r="851" spans="1:9">
      <c r="A851" s="3" t="str">
        <f ca="1">IF(OR('BA SA'!B249=0,'BA SA'!B249=""),"",'BA SA'!B249)</f>
        <v/>
      </c>
      <c r="B851" s="20" t="str">
        <f t="shared" ca="1" si="27"/>
        <v xml:space="preserve"> </v>
      </c>
      <c r="D851" s="20" t="str">
        <f t="shared" ca="1" si="28"/>
        <v/>
      </c>
      <c r="E851" s="5" t="str">
        <f t="shared" ca="1" si="29"/>
        <v/>
      </c>
      <c r="F851" s="5" t="str">
        <f t="shared" ca="1" si="30"/>
        <v/>
      </c>
      <c r="G851" s="3" t="str">
        <f t="shared" ca="1" si="31"/>
        <v/>
      </c>
      <c r="H851" s="3" t="str">
        <f t="shared" ca="1" si="32"/>
        <v xml:space="preserve"> </v>
      </c>
      <c r="I851" s="5" t="str">
        <f t="shared" ca="1" si="33"/>
        <v xml:space="preserve"> </v>
      </c>
    </row>
    <row r="852" spans="1:9">
      <c r="A852" s="3" t="str">
        <f ca="1">IF(OR('BA SA'!B250=0,'BA SA'!B250=""),"",'BA SA'!B250)</f>
        <v/>
      </c>
      <c r="B852" s="20" t="str">
        <f t="shared" ca="1" si="27"/>
        <v xml:space="preserve"> </v>
      </c>
      <c r="D852" s="20" t="str">
        <f t="shared" ca="1" si="28"/>
        <v/>
      </c>
      <c r="E852" s="5" t="str">
        <f t="shared" ca="1" si="29"/>
        <v/>
      </c>
      <c r="F852" s="5" t="str">
        <f t="shared" ca="1" si="30"/>
        <v/>
      </c>
      <c r="G852" s="3" t="str">
        <f t="shared" ca="1" si="31"/>
        <v/>
      </c>
      <c r="H852" s="3" t="str">
        <f t="shared" ca="1" si="32"/>
        <v xml:space="preserve"> </v>
      </c>
      <c r="I852" s="5" t="str">
        <f t="shared" ca="1" si="33"/>
        <v xml:space="preserve"> </v>
      </c>
    </row>
    <row r="853" spans="1:9">
      <c r="A853" s="3" t="str">
        <f ca="1">IF(OR('BA SA'!B251=0,'BA SA'!B251=""),"",'BA SA'!B251)</f>
        <v/>
      </c>
      <c r="B853" s="20" t="str">
        <f t="shared" ca="1" si="27"/>
        <v xml:space="preserve"> </v>
      </c>
      <c r="D853" s="20" t="str">
        <f t="shared" ca="1" si="28"/>
        <v/>
      </c>
      <c r="E853" s="5" t="str">
        <f t="shared" ca="1" si="29"/>
        <v/>
      </c>
      <c r="F853" s="5" t="str">
        <f t="shared" ca="1" si="30"/>
        <v/>
      </c>
      <c r="G853" s="3" t="str">
        <f t="shared" ca="1" si="31"/>
        <v/>
      </c>
      <c r="H853" s="3" t="str">
        <f t="shared" ca="1" si="32"/>
        <v xml:space="preserve"> </v>
      </c>
      <c r="I853" s="5" t="str">
        <f t="shared" ca="1" si="33"/>
        <v xml:space="preserve"> </v>
      </c>
    </row>
    <row r="854" spans="1:9">
      <c r="A854" s="3" t="str">
        <f ca="1">IF(OR('BA SA'!B252=0,'BA SA'!B252=""),"",'BA SA'!B252)</f>
        <v/>
      </c>
      <c r="B854" s="20" t="str">
        <f t="shared" ca="1" si="27"/>
        <v xml:space="preserve"> </v>
      </c>
      <c r="D854" s="20" t="str">
        <f t="shared" ca="1" si="28"/>
        <v/>
      </c>
      <c r="E854" s="5" t="str">
        <f t="shared" ca="1" si="29"/>
        <v/>
      </c>
      <c r="F854" s="5" t="str">
        <f t="shared" ca="1" si="30"/>
        <v/>
      </c>
      <c r="G854" s="3" t="str">
        <f t="shared" ca="1" si="31"/>
        <v/>
      </c>
      <c r="H854" s="3" t="str">
        <f t="shared" ca="1" si="32"/>
        <v xml:space="preserve"> </v>
      </c>
      <c r="I854" s="5" t="str">
        <f t="shared" ca="1" si="33"/>
        <v xml:space="preserve"> </v>
      </c>
    </row>
    <row r="855" spans="1:9">
      <c r="A855" s="3" t="str">
        <f ca="1">IF(OR('BA SA'!B253=0,'BA SA'!B253=""),"",'BA SA'!B253)</f>
        <v/>
      </c>
      <c r="B855" s="20" t="str">
        <f t="shared" ca="1" si="27"/>
        <v xml:space="preserve"> </v>
      </c>
      <c r="D855" s="20" t="str">
        <f t="shared" ca="1" si="28"/>
        <v/>
      </c>
      <c r="E855" s="5" t="str">
        <f t="shared" ca="1" si="29"/>
        <v/>
      </c>
      <c r="F855" s="5" t="str">
        <f t="shared" ca="1" si="30"/>
        <v/>
      </c>
      <c r="G855" s="3" t="str">
        <f t="shared" ca="1" si="31"/>
        <v/>
      </c>
      <c r="H855" s="3" t="str">
        <f t="shared" ca="1" si="32"/>
        <v xml:space="preserve"> </v>
      </c>
      <c r="I855" s="5" t="str">
        <f t="shared" ca="1" si="33"/>
        <v xml:space="preserve"> </v>
      </c>
    </row>
    <row r="856" spans="1:9">
      <c r="A856" s="3" t="str">
        <f ca="1">IF(OR('BA SA'!B254=0,'BA SA'!B254=""),"",'BA SA'!B254)</f>
        <v/>
      </c>
      <c r="B856" s="20" t="str">
        <f t="shared" ca="1" si="27"/>
        <v xml:space="preserve"> </v>
      </c>
      <c r="D856" s="20" t="str">
        <f t="shared" ca="1" si="28"/>
        <v/>
      </c>
      <c r="E856" s="5" t="str">
        <f t="shared" ca="1" si="29"/>
        <v/>
      </c>
      <c r="F856" s="5" t="str">
        <f t="shared" ca="1" si="30"/>
        <v/>
      </c>
      <c r="G856" s="3" t="str">
        <f t="shared" ca="1" si="31"/>
        <v/>
      </c>
      <c r="H856" s="3" t="str">
        <f t="shared" ca="1" si="32"/>
        <v xml:space="preserve"> </v>
      </c>
      <c r="I856" s="5" t="str">
        <f t="shared" ca="1" si="33"/>
        <v xml:space="preserve"> </v>
      </c>
    </row>
    <row r="857" spans="1:9">
      <c r="A857" s="3" t="str">
        <f ca="1">IF(OR('BA SA'!B255=0,'BA SA'!B255=""),"",'BA SA'!B255)</f>
        <v/>
      </c>
      <c r="B857" s="20" t="str">
        <f t="shared" ca="1" si="27"/>
        <v xml:space="preserve"> </v>
      </c>
      <c r="D857" s="20" t="str">
        <f t="shared" ca="1" si="28"/>
        <v/>
      </c>
      <c r="E857" s="5" t="str">
        <f t="shared" ca="1" si="29"/>
        <v/>
      </c>
      <c r="F857" s="5" t="str">
        <f t="shared" ca="1" si="30"/>
        <v/>
      </c>
      <c r="G857" s="3" t="str">
        <f t="shared" ca="1" si="31"/>
        <v/>
      </c>
      <c r="H857" s="3" t="str">
        <f t="shared" ca="1" si="32"/>
        <v xml:space="preserve"> </v>
      </c>
      <c r="I857" s="5" t="str">
        <f t="shared" ca="1" si="33"/>
        <v xml:space="preserve"> </v>
      </c>
    </row>
    <row r="858" spans="1:9">
      <c r="A858" s="3" t="str">
        <f ca="1">IF(OR('BA SA'!B256=0,'BA SA'!B256=""),"",'BA SA'!B256)</f>
        <v/>
      </c>
      <c r="B858" s="20" t="str">
        <f t="shared" ca="1" si="27"/>
        <v xml:space="preserve"> </v>
      </c>
      <c r="D858" s="20" t="str">
        <f t="shared" ca="1" si="28"/>
        <v/>
      </c>
      <c r="E858" s="5" t="str">
        <f t="shared" ca="1" si="29"/>
        <v/>
      </c>
      <c r="F858" s="5" t="str">
        <f t="shared" ca="1" si="30"/>
        <v/>
      </c>
      <c r="G858" s="3" t="str">
        <f t="shared" ca="1" si="31"/>
        <v/>
      </c>
      <c r="H858" s="3" t="str">
        <f t="shared" ca="1" si="32"/>
        <v xml:space="preserve"> </v>
      </c>
      <c r="I858" s="5" t="str">
        <f t="shared" ca="1" si="33"/>
        <v xml:space="preserve"> </v>
      </c>
    </row>
    <row r="859" spans="1:9">
      <c r="A859" s="3" t="str">
        <f ca="1">IF(OR('BA SA'!B257=0,'BA SA'!B257=""),"",'BA SA'!B257)</f>
        <v/>
      </c>
      <c r="B859" s="20" t="str">
        <f t="shared" ca="1" si="27"/>
        <v xml:space="preserve"> </v>
      </c>
      <c r="D859" s="20" t="str">
        <f t="shared" ca="1" si="28"/>
        <v/>
      </c>
      <c r="E859" s="5" t="str">
        <f t="shared" ca="1" si="29"/>
        <v/>
      </c>
      <c r="F859" s="5" t="str">
        <f t="shared" ca="1" si="30"/>
        <v/>
      </c>
      <c r="G859" s="3" t="str">
        <f t="shared" ca="1" si="31"/>
        <v/>
      </c>
      <c r="H859" s="3" t="str">
        <f t="shared" ca="1" si="32"/>
        <v xml:space="preserve"> </v>
      </c>
      <c r="I859" s="5" t="str">
        <f t="shared" ca="1" si="33"/>
        <v xml:space="preserve"> </v>
      </c>
    </row>
    <row r="860" spans="1:9">
      <c r="A860" s="3" t="str">
        <f ca="1">IF(OR('BA SA'!B258=0,'BA SA'!B258=""),"",'BA SA'!B258)</f>
        <v/>
      </c>
      <c r="B860" s="20" t="str">
        <f t="shared" ca="1" si="27"/>
        <v xml:space="preserve"> </v>
      </c>
      <c r="D860" s="20" t="str">
        <f t="shared" ca="1" si="28"/>
        <v/>
      </c>
      <c r="E860" s="5" t="str">
        <f t="shared" ca="1" si="29"/>
        <v/>
      </c>
      <c r="F860" s="5" t="str">
        <f t="shared" ca="1" si="30"/>
        <v/>
      </c>
      <c r="G860" s="3" t="str">
        <f t="shared" ca="1" si="31"/>
        <v/>
      </c>
      <c r="H860" s="3" t="str">
        <f t="shared" ca="1" si="32"/>
        <v xml:space="preserve"> </v>
      </c>
      <c r="I860" s="5" t="str">
        <f t="shared" ca="1" si="33"/>
        <v xml:space="preserve"> </v>
      </c>
    </row>
    <row r="861" spans="1:9">
      <c r="A861" s="3" t="str">
        <f ca="1">IF(OR('BA SA'!B259=0,'BA SA'!B259=""),"",'BA SA'!B259)</f>
        <v/>
      </c>
      <c r="B861" s="20" t="str">
        <f t="shared" ref="B861:B924" ca="1" si="34">IF(ISERROR(VLOOKUP(G861&amp;" "&amp;E861,$J$604:$K$711,2,FALSE)),G861&amp;" "&amp;E861,VLOOKUP(G861&amp;" "&amp;E861,$J$604:$K$711,2,FALSE))</f>
        <v xml:space="preserve"> </v>
      </c>
      <c r="D861" s="20" t="str">
        <f t="shared" ref="D861:D924" ca="1" si="35">IF(A861="","",IF(OR(LEN(A861)&lt;4,A861="N0000"),"AUTRE",RIGHT((SUBSTITUTE(A861,"-SP","")),4)))</f>
        <v/>
      </c>
      <c r="E861" s="5" t="str">
        <f t="shared" ref="E861:E924" ca="1" si="36">IF(A861="","",IF(D861="AUTRE","AUTRE","20"&amp;RIGHT(D861,2)))</f>
        <v/>
      </c>
      <c r="F861" s="5" t="str">
        <f t="shared" ref="F861:F924" ca="1" si="37">IF(E861="autre","autre",IF(LEN(A861)=5,LEFT(A861,1),LEFT(A861,2)))</f>
        <v/>
      </c>
      <c r="G861" s="3" t="str">
        <f t="shared" ref="G861:G924" ca="1" si="38">IF(OR(LEN(A861)&gt;7,F861="PR",F861="AU",F861="99",F861="L0"),"autre",F861)</f>
        <v/>
      </c>
      <c r="H861" s="3" t="str">
        <f t="shared" ref="H861:H924" ca="1" si="39">IF(LEFT(B861,5)="AUTRE","AUTRE",LEFT(B861,2))</f>
        <v xml:space="preserve"> </v>
      </c>
      <c r="I861" s="5" t="str">
        <f t="shared" ref="I861:I924" ca="1" si="40">IF(RIGHT(B861,5)="AUTRE","AUTRE",RIGHT(B861,4))</f>
        <v xml:space="preserve"> </v>
      </c>
    </row>
    <row r="862" spans="1:9">
      <c r="A862" s="3" t="str">
        <f ca="1">IF(OR('BA SA'!B260=0,'BA SA'!B260=""),"",'BA SA'!B260)</f>
        <v/>
      </c>
      <c r="B862" s="20" t="str">
        <f t="shared" ca="1" si="34"/>
        <v xml:space="preserve"> </v>
      </c>
      <c r="D862" s="20" t="str">
        <f t="shared" ca="1" si="35"/>
        <v/>
      </c>
      <c r="E862" s="5" t="str">
        <f t="shared" ca="1" si="36"/>
        <v/>
      </c>
      <c r="F862" s="5" t="str">
        <f t="shared" ca="1" si="37"/>
        <v/>
      </c>
      <c r="G862" s="3" t="str">
        <f t="shared" ca="1" si="38"/>
        <v/>
      </c>
      <c r="H862" s="3" t="str">
        <f t="shared" ca="1" si="39"/>
        <v xml:space="preserve"> </v>
      </c>
      <c r="I862" s="5" t="str">
        <f t="shared" ca="1" si="40"/>
        <v xml:space="preserve"> </v>
      </c>
    </row>
    <row r="863" spans="1:9">
      <c r="A863" s="3" t="str">
        <f ca="1">IF(OR('BA SA'!B261=0,'BA SA'!B261=""),"",'BA SA'!B261)</f>
        <v/>
      </c>
      <c r="B863" s="20" t="str">
        <f t="shared" ca="1" si="34"/>
        <v xml:space="preserve"> </v>
      </c>
      <c r="D863" s="20" t="str">
        <f t="shared" ca="1" si="35"/>
        <v/>
      </c>
      <c r="E863" s="5" t="str">
        <f t="shared" ca="1" si="36"/>
        <v/>
      </c>
      <c r="F863" s="5" t="str">
        <f t="shared" ca="1" si="37"/>
        <v/>
      </c>
      <c r="G863" s="3" t="str">
        <f t="shared" ca="1" si="38"/>
        <v/>
      </c>
      <c r="H863" s="3" t="str">
        <f t="shared" ca="1" si="39"/>
        <v xml:space="preserve"> </v>
      </c>
      <c r="I863" s="5" t="str">
        <f t="shared" ca="1" si="40"/>
        <v xml:space="preserve"> </v>
      </c>
    </row>
    <row r="864" spans="1:9">
      <c r="A864" s="3" t="str">
        <f ca="1">IF(OR('BA SA'!B262=0,'BA SA'!B262=""),"",'BA SA'!B262)</f>
        <v/>
      </c>
      <c r="B864" s="20" t="str">
        <f t="shared" ca="1" si="34"/>
        <v xml:space="preserve"> </v>
      </c>
      <c r="D864" s="20" t="str">
        <f t="shared" ca="1" si="35"/>
        <v/>
      </c>
      <c r="E864" s="5" t="str">
        <f t="shared" ca="1" si="36"/>
        <v/>
      </c>
      <c r="F864" s="5" t="str">
        <f t="shared" ca="1" si="37"/>
        <v/>
      </c>
      <c r="G864" s="3" t="str">
        <f t="shared" ca="1" si="38"/>
        <v/>
      </c>
      <c r="H864" s="3" t="str">
        <f t="shared" ca="1" si="39"/>
        <v xml:space="preserve"> </v>
      </c>
      <c r="I864" s="5" t="str">
        <f t="shared" ca="1" si="40"/>
        <v xml:space="preserve"> </v>
      </c>
    </row>
    <row r="865" spans="1:9">
      <c r="A865" s="3" t="str">
        <f ca="1">IF(OR('BA SA'!B263=0,'BA SA'!B263=""),"",'BA SA'!B263)</f>
        <v/>
      </c>
      <c r="B865" s="20" t="str">
        <f t="shared" ca="1" si="34"/>
        <v xml:space="preserve"> </v>
      </c>
      <c r="D865" s="20" t="str">
        <f t="shared" ca="1" si="35"/>
        <v/>
      </c>
      <c r="E865" s="5" t="str">
        <f t="shared" ca="1" si="36"/>
        <v/>
      </c>
      <c r="F865" s="5" t="str">
        <f t="shared" ca="1" si="37"/>
        <v/>
      </c>
      <c r="G865" s="3" t="str">
        <f t="shared" ca="1" si="38"/>
        <v/>
      </c>
      <c r="H865" s="3" t="str">
        <f t="shared" ca="1" si="39"/>
        <v xml:space="preserve"> </v>
      </c>
      <c r="I865" s="5" t="str">
        <f t="shared" ca="1" si="40"/>
        <v xml:space="preserve"> </v>
      </c>
    </row>
    <row r="866" spans="1:9">
      <c r="A866" s="3" t="str">
        <f ca="1">IF(OR('BA SA'!B264=0,'BA SA'!B264=""),"",'BA SA'!B264)</f>
        <v/>
      </c>
      <c r="B866" s="20" t="str">
        <f t="shared" ca="1" si="34"/>
        <v xml:space="preserve"> </v>
      </c>
      <c r="D866" s="20" t="str">
        <f t="shared" ca="1" si="35"/>
        <v/>
      </c>
      <c r="E866" s="5" t="str">
        <f t="shared" ca="1" si="36"/>
        <v/>
      </c>
      <c r="F866" s="5" t="str">
        <f t="shared" ca="1" si="37"/>
        <v/>
      </c>
      <c r="G866" s="3" t="str">
        <f t="shared" ca="1" si="38"/>
        <v/>
      </c>
      <c r="H866" s="3" t="str">
        <f t="shared" ca="1" si="39"/>
        <v xml:space="preserve"> </v>
      </c>
      <c r="I866" s="5" t="str">
        <f t="shared" ca="1" si="40"/>
        <v xml:space="preserve"> </v>
      </c>
    </row>
    <row r="867" spans="1:9">
      <c r="A867" s="3" t="str">
        <f ca="1">IF(OR('BA SA'!B265=0,'BA SA'!B265=""),"",'BA SA'!B265)</f>
        <v/>
      </c>
      <c r="B867" s="20" t="str">
        <f t="shared" ca="1" si="34"/>
        <v xml:space="preserve"> </v>
      </c>
      <c r="D867" s="20" t="str">
        <f t="shared" ca="1" si="35"/>
        <v/>
      </c>
      <c r="E867" s="5" t="str">
        <f t="shared" ca="1" si="36"/>
        <v/>
      </c>
      <c r="F867" s="5" t="str">
        <f t="shared" ca="1" si="37"/>
        <v/>
      </c>
      <c r="G867" s="3" t="str">
        <f t="shared" ca="1" si="38"/>
        <v/>
      </c>
      <c r="H867" s="3" t="str">
        <f t="shared" ca="1" si="39"/>
        <v xml:space="preserve"> </v>
      </c>
      <c r="I867" s="5" t="str">
        <f t="shared" ca="1" si="40"/>
        <v xml:space="preserve"> </v>
      </c>
    </row>
    <row r="868" spans="1:9">
      <c r="A868" s="3" t="str">
        <f ca="1">IF(OR('BA SA'!B266=0,'BA SA'!B266=""),"",'BA SA'!B266)</f>
        <v/>
      </c>
      <c r="B868" s="20" t="str">
        <f t="shared" ca="1" si="34"/>
        <v xml:space="preserve"> </v>
      </c>
      <c r="D868" s="20" t="str">
        <f t="shared" ca="1" si="35"/>
        <v/>
      </c>
      <c r="E868" s="5" t="str">
        <f t="shared" ca="1" si="36"/>
        <v/>
      </c>
      <c r="F868" s="5" t="str">
        <f t="shared" ca="1" si="37"/>
        <v/>
      </c>
      <c r="G868" s="3" t="str">
        <f t="shared" ca="1" si="38"/>
        <v/>
      </c>
      <c r="H868" s="3" t="str">
        <f t="shared" ca="1" si="39"/>
        <v xml:space="preserve"> </v>
      </c>
      <c r="I868" s="5" t="str">
        <f t="shared" ca="1" si="40"/>
        <v xml:space="preserve"> </v>
      </c>
    </row>
    <row r="869" spans="1:9">
      <c r="A869" s="3" t="str">
        <f ca="1">IF(OR('BA SA'!B267=0,'BA SA'!B267=""),"",'BA SA'!B267)</f>
        <v/>
      </c>
      <c r="B869" s="20" t="str">
        <f t="shared" ca="1" si="34"/>
        <v xml:space="preserve"> </v>
      </c>
      <c r="D869" s="20" t="str">
        <f t="shared" ca="1" si="35"/>
        <v/>
      </c>
      <c r="E869" s="5" t="str">
        <f t="shared" ca="1" si="36"/>
        <v/>
      </c>
      <c r="F869" s="5" t="str">
        <f t="shared" ca="1" si="37"/>
        <v/>
      </c>
      <c r="G869" s="3" t="str">
        <f t="shared" ca="1" si="38"/>
        <v/>
      </c>
      <c r="H869" s="3" t="str">
        <f t="shared" ca="1" si="39"/>
        <v xml:space="preserve"> </v>
      </c>
      <c r="I869" s="5" t="str">
        <f t="shared" ca="1" si="40"/>
        <v xml:space="preserve"> </v>
      </c>
    </row>
    <row r="870" spans="1:9">
      <c r="A870" s="3" t="str">
        <f ca="1">IF(OR('BA SA'!B268=0,'BA SA'!B268=""),"",'BA SA'!B268)</f>
        <v/>
      </c>
      <c r="B870" s="20" t="str">
        <f t="shared" ca="1" si="34"/>
        <v xml:space="preserve"> </v>
      </c>
      <c r="D870" s="20" t="str">
        <f t="shared" ca="1" si="35"/>
        <v/>
      </c>
      <c r="E870" s="5" t="str">
        <f t="shared" ca="1" si="36"/>
        <v/>
      </c>
      <c r="F870" s="5" t="str">
        <f t="shared" ca="1" si="37"/>
        <v/>
      </c>
      <c r="G870" s="3" t="str">
        <f t="shared" ca="1" si="38"/>
        <v/>
      </c>
      <c r="H870" s="3" t="str">
        <f t="shared" ca="1" si="39"/>
        <v xml:space="preserve"> </v>
      </c>
      <c r="I870" s="5" t="str">
        <f t="shared" ca="1" si="40"/>
        <v xml:space="preserve"> </v>
      </c>
    </row>
    <row r="871" spans="1:9">
      <c r="A871" s="3" t="str">
        <f ca="1">IF(OR('BA SA'!B269=0,'BA SA'!B269=""),"",'BA SA'!B269)</f>
        <v/>
      </c>
      <c r="B871" s="20" t="str">
        <f t="shared" ca="1" si="34"/>
        <v xml:space="preserve"> </v>
      </c>
      <c r="D871" s="20" t="str">
        <f t="shared" ca="1" si="35"/>
        <v/>
      </c>
      <c r="E871" s="5" t="str">
        <f t="shared" ca="1" si="36"/>
        <v/>
      </c>
      <c r="F871" s="5" t="str">
        <f t="shared" ca="1" si="37"/>
        <v/>
      </c>
      <c r="G871" s="3" t="str">
        <f t="shared" ca="1" si="38"/>
        <v/>
      </c>
      <c r="H871" s="3" t="str">
        <f t="shared" ca="1" si="39"/>
        <v xml:space="preserve"> </v>
      </c>
      <c r="I871" s="5" t="str">
        <f t="shared" ca="1" si="40"/>
        <v xml:space="preserve"> </v>
      </c>
    </row>
    <row r="872" spans="1:9">
      <c r="A872" s="3" t="str">
        <f ca="1">IF(OR('BA SA'!B270=0,'BA SA'!B270=""),"",'BA SA'!B270)</f>
        <v/>
      </c>
      <c r="B872" s="20" t="str">
        <f t="shared" ca="1" si="34"/>
        <v xml:space="preserve"> </v>
      </c>
      <c r="D872" s="20" t="str">
        <f t="shared" ca="1" si="35"/>
        <v/>
      </c>
      <c r="E872" s="5" t="str">
        <f t="shared" ca="1" si="36"/>
        <v/>
      </c>
      <c r="F872" s="5" t="str">
        <f t="shared" ca="1" si="37"/>
        <v/>
      </c>
      <c r="G872" s="3" t="str">
        <f t="shared" ca="1" si="38"/>
        <v/>
      </c>
      <c r="H872" s="3" t="str">
        <f t="shared" ca="1" si="39"/>
        <v xml:space="preserve"> </v>
      </c>
      <c r="I872" s="5" t="str">
        <f t="shared" ca="1" si="40"/>
        <v xml:space="preserve"> </v>
      </c>
    </row>
    <row r="873" spans="1:9">
      <c r="A873" s="3" t="str">
        <f ca="1">IF(OR('BA SA'!B271=0,'BA SA'!B271=""),"",'BA SA'!B271)</f>
        <v/>
      </c>
      <c r="B873" s="20" t="str">
        <f t="shared" ca="1" si="34"/>
        <v xml:space="preserve"> </v>
      </c>
      <c r="D873" s="20" t="str">
        <f t="shared" ca="1" si="35"/>
        <v/>
      </c>
      <c r="E873" s="5" t="str">
        <f t="shared" ca="1" si="36"/>
        <v/>
      </c>
      <c r="F873" s="5" t="str">
        <f t="shared" ca="1" si="37"/>
        <v/>
      </c>
      <c r="G873" s="3" t="str">
        <f t="shared" ca="1" si="38"/>
        <v/>
      </c>
      <c r="H873" s="3" t="str">
        <f t="shared" ca="1" si="39"/>
        <v xml:space="preserve"> </v>
      </c>
      <c r="I873" s="5" t="str">
        <f t="shared" ca="1" si="40"/>
        <v xml:space="preserve"> </v>
      </c>
    </row>
    <row r="874" spans="1:9">
      <c r="A874" s="3" t="str">
        <f ca="1">IF(OR('BA SA'!B272=0,'BA SA'!B272=""),"",'BA SA'!B272)</f>
        <v/>
      </c>
      <c r="B874" s="20" t="str">
        <f t="shared" ca="1" si="34"/>
        <v xml:space="preserve"> </v>
      </c>
      <c r="D874" s="20" t="str">
        <f t="shared" ca="1" si="35"/>
        <v/>
      </c>
      <c r="E874" s="5" t="str">
        <f t="shared" ca="1" si="36"/>
        <v/>
      </c>
      <c r="F874" s="5" t="str">
        <f t="shared" ca="1" si="37"/>
        <v/>
      </c>
      <c r="G874" s="3" t="str">
        <f t="shared" ca="1" si="38"/>
        <v/>
      </c>
      <c r="H874" s="3" t="str">
        <f t="shared" ca="1" si="39"/>
        <v xml:space="preserve"> </v>
      </c>
      <c r="I874" s="5" t="str">
        <f t="shared" ca="1" si="40"/>
        <v xml:space="preserve"> </v>
      </c>
    </row>
    <row r="875" spans="1:9">
      <c r="A875" s="3" t="str">
        <f ca="1">IF(OR('BA SA'!B273=0,'BA SA'!B273=""),"",'BA SA'!B273)</f>
        <v/>
      </c>
      <c r="B875" s="20" t="str">
        <f t="shared" ca="1" si="34"/>
        <v xml:space="preserve"> </v>
      </c>
      <c r="D875" s="20" t="str">
        <f t="shared" ca="1" si="35"/>
        <v/>
      </c>
      <c r="E875" s="5" t="str">
        <f t="shared" ca="1" si="36"/>
        <v/>
      </c>
      <c r="F875" s="5" t="str">
        <f t="shared" ca="1" si="37"/>
        <v/>
      </c>
      <c r="G875" s="3" t="str">
        <f t="shared" ca="1" si="38"/>
        <v/>
      </c>
      <c r="H875" s="3" t="str">
        <f t="shared" ca="1" si="39"/>
        <v xml:space="preserve"> </v>
      </c>
      <c r="I875" s="5" t="str">
        <f t="shared" ca="1" si="40"/>
        <v xml:space="preserve"> </v>
      </c>
    </row>
    <row r="876" spans="1:9">
      <c r="A876" s="3" t="str">
        <f ca="1">IF(OR('BA SA'!B274=0,'BA SA'!B274=""),"",'BA SA'!B274)</f>
        <v/>
      </c>
      <c r="B876" s="20" t="str">
        <f t="shared" ca="1" si="34"/>
        <v xml:space="preserve"> </v>
      </c>
      <c r="D876" s="20" t="str">
        <f t="shared" ca="1" si="35"/>
        <v/>
      </c>
      <c r="E876" s="5" t="str">
        <f t="shared" ca="1" si="36"/>
        <v/>
      </c>
      <c r="F876" s="5" t="str">
        <f t="shared" ca="1" si="37"/>
        <v/>
      </c>
      <c r="G876" s="3" t="str">
        <f t="shared" ca="1" si="38"/>
        <v/>
      </c>
      <c r="H876" s="3" t="str">
        <f t="shared" ca="1" si="39"/>
        <v xml:space="preserve"> </v>
      </c>
      <c r="I876" s="5" t="str">
        <f t="shared" ca="1" si="40"/>
        <v xml:space="preserve"> </v>
      </c>
    </row>
    <row r="877" spans="1:9">
      <c r="A877" s="3" t="str">
        <f ca="1">IF(OR('BA SA'!B275=0,'BA SA'!B275=""),"",'BA SA'!B275)</f>
        <v/>
      </c>
      <c r="B877" s="20" t="str">
        <f t="shared" ca="1" si="34"/>
        <v xml:space="preserve"> </v>
      </c>
      <c r="D877" s="20" t="str">
        <f t="shared" ca="1" si="35"/>
        <v/>
      </c>
      <c r="E877" s="5" t="str">
        <f t="shared" ca="1" si="36"/>
        <v/>
      </c>
      <c r="F877" s="5" t="str">
        <f t="shared" ca="1" si="37"/>
        <v/>
      </c>
      <c r="G877" s="3" t="str">
        <f t="shared" ca="1" si="38"/>
        <v/>
      </c>
      <c r="H877" s="3" t="str">
        <f t="shared" ca="1" si="39"/>
        <v xml:space="preserve"> </v>
      </c>
      <c r="I877" s="5" t="str">
        <f t="shared" ca="1" si="40"/>
        <v xml:space="preserve"> </v>
      </c>
    </row>
    <row r="878" spans="1:9">
      <c r="A878" s="3" t="str">
        <f ca="1">IF(OR('BA SA'!B276=0,'BA SA'!B276=""),"",'BA SA'!B276)</f>
        <v/>
      </c>
      <c r="B878" s="20" t="str">
        <f t="shared" ca="1" si="34"/>
        <v xml:space="preserve"> </v>
      </c>
      <c r="D878" s="20" t="str">
        <f t="shared" ca="1" si="35"/>
        <v/>
      </c>
      <c r="E878" s="5" t="str">
        <f t="shared" ca="1" si="36"/>
        <v/>
      </c>
      <c r="F878" s="5" t="str">
        <f t="shared" ca="1" si="37"/>
        <v/>
      </c>
      <c r="G878" s="3" t="str">
        <f t="shared" ca="1" si="38"/>
        <v/>
      </c>
      <c r="H878" s="3" t="str">
        <f t="shared" ca="1" si="39"/>
        <v xml:space="preserve"> </v>
      </c>
      <c r="I878" s="5" t="str">
        <f t="shared" ca="1" si="40"/>
        <v xml:space="preserve"> </v>
      </c>
    </row>
    <row r="879" spans="1:9">
      <c r="A879" s="3" t="str">
        <f ca="1">IF(OR('BA SA'!B277=0,'BA SA'!B277=""),"",'BA SA'!B277)</f>
        <v/>
      </c>
      <c r="B879" s="20" t="str">
        <f t="shared" ca="1" si="34"/>
        <v xml:space="preserve"> </v>
      </c>
      <c r="D879" s="20" t="str">
        <f t="shared" ca="1" si="35"/>
        <v/>
      </c>
      <c r="E879" s="5" t="str">
        <f t="shared" ca="1" si="36"/>
        <v/>
      </c>
      <c r="F879" s="5" t="str">
        <f t="shared" ca="1" si="37"/>
        <v/>
      </c>
      <c r="G879" s="3" t="str">
        <f t="shared" ca="1" si="38"/>
        <v/>
      </c>
      <c r="H879" s="3" t="str">
        <f t="shared" ca="1" si="39"/>
        <v xml:space="preserve"> </v>
      </c>
      <c r="I879" s="5" t="str">
        <f t="shared" ca="1" si="40"/>
        <v xml:space="preserve"> </v>
      </c>
    </row>
    <row r="880" spans="1:9">
      <c r="A880" s="3" t="str">
        <f ca="1">IF(OR('BA SA'!B278=0,'BA SA'!B278=""),"",'BA SA'!B278)</f>
        <v/>
      </c>
      <c r="B880" s="20" t="str">
        <f t="shared" ca="1" si="34"/>
        <v xml:space="preserve"> </v>
      </c>
      <c r="D880" s="20" t="str">
        <f t="shared" ca="1" si="35"/>
        <v/>
      </c>
      <c r="E880" s="5" t="str">
        <f t="shared" ca="1" si="36"/>
        <v/>
      </c>
      <c r="F880" s="5" t="str">
        <f t="shared" ca="1" si="37"/>
        <v/>
      </c>
      <c r="G880" s="3" t="str">
        <f t="shared" ca="1" si="38"/>
        <v/>
      </c>
      <c r="H880" s="3" t="str">
        <f t="shared" ca="1" si="39"/>
        <v xml:space="preserve"> </v>
      </c>
      <c r="I880" s="5" t="str">
        <f t="shared" ca="1" si="40"/>
        <v xml:space="preserve"> </v>
      </c>
    </row>
    <row r="881" spans="1:9">
      <c r="A881" s="3" t="str">
        <f ca="1">IF(OR('BA SA'!B279=0,'BA SA'!B279=""),"",'BA SA'!B279)</f>
        <v/>
      </c>
      <c r="B881" s="20" t="str">
        <f t="shared" ca="1" si="34"/>
        <v xml:space="preserve"> </v>
      </c>
      <c r="D881" s="20" t="str">
        <f t="shared" ca="1" si="35"/>
        <v/>
      </c>
      <c r="E881" s="5" t="str">
        <f t="shared" ca="1" si="36"/>
        <v/>
      </c>
      <c r="F881" s="5" t="str">
        <f t="shared" ca="1" si="37"/>
        <v/>
      </c>
      <c r="G881" s="3" t="str">
        <f t="shared" ca="1" si="38"/>
        <v/>
      </c>
      <c r="H881" s="3" t="str">
        <f t="shared" ca="1" si="39"/>
        <v xml:space="preserve"> </v>
      </c>
      <c r="I881" s="5" t="str">
        <f t="shared" ca="1" si="40"/>
        <v xml:space="preserve"> </v>
      </c>
    </row>
    <row r="882" spans="1:9">
      <c r="A882" s="3" t="str">
        <f ca="1">IF(OR('BA SA'!B280=0,'BA SA'!B280=""),"",'BA SA'!B280)</f>
        <v/>
      </c>
      <c r="B882" s="20" t="str">
        <f t="shared" ca="1" si="34"/>
        <v xml:space="preserve"> </v>
      </c>
      <c r="D882" s="20" t="str">
        <f t="shared" ca="1" si="35"/>
        <v/>
      </c>
      <c r="E882" s="5" t="str">
        <f t="shared" ca="1" si="36"/>
        <v/>
      </c>
      <c r="F882" s="5" t="str">
        <f t="shared" ca="1" si="37"/>
        <v/>
      </c>
      <c r="G882" s="3" t="str">
        <f t="shared" ca="1" si="38"/>
        <v/>
      </c>
      <c r="H882" s="3" t="str">
        <f t="shared" ca="1" si="39"/>
        <v xml:space="preserve"> </v>
      </c>
      <c r="I882" s="5" t="str">
        <f t="shared" ca="1" si="40"/>
        <v xml:space="preserve"> </v>
      </c>
    </row>
    <row r="883" spans="1:9">
      <c r="A883" s="3" t="str">
        <f ca="1">IF(OR('BA SA'!B281=0,'BA SA'!B281=""),"",'BA SA'!B281)</f>
        <v/>
      </c>
      <c r="B883" s="20" t="str">
        <f t="shared" ca="1" si="34"/>
        <v xml:space="preserve"> </v>
      </c>
      <c r="D883" s="20" t="str">
        <f t="shared" ca="1" si="35"/>
        <v/>
      </c>
      <c r="E883" s="5" t="str">
        <f t="shared" ca="1" si="36"/>
        <v/>
      </c>
      <c r="F883" s="5" t="str">
        <f t="shared" ca="1" si="37"/>
        <v/>
      </c>
      <c r="G883" s="3" t="str">
        <f t="shared" ca="1" si="38"/>
        <v/>
      </c>
      <c r="H883" s="3" t="str">
        <f t="shared" ca="1" si="39"/>
        <v xml:space="preserve"> </v>
      </c>
      <c r="I883" s="5" t="str">
        <f t="shared" ca="1" si="40"/>
        <v xml:space="preserve"> </v>
      </c>
    </row>
    <row r="884" spans="1:9">
      <c r="A884" s="3" t="str">
        <f ca="1">IF(OR('BA SA'!B282=0,'BA SA'!B282=""),"",'BA SA'!B282)</f>
        <v/>
      </c>
      <c r="B884" s="20" t="str">
        <f t="shared" ca="1" si="34"/>
        <v xml:space="preserve"> </v>
      </c>
      <c r="D884" s="20" t="str">
        <f t="shared" ca="1" si="35"/>
        <v/>
      </c>
      <c r="E884" s="5" t="str">
        <f t="shared" ca="1" si="36"/>
        <v/>
      </c>
      <c r="F884" s="5" t="str">
        <f t="shared" ca="1" si="37"/>
        <v/>
      </c>
      <c r="G884" s="3" t="str">
        <f t="shared" ca="1" si="38"/>
        <v/>
      </c>
      <c r="H884" s="3" t="str">
        <f t="shared" ca="1" si="39"/>
        <v xml:space="preserve"> </v>
      </c>
      <c r="I884" s="5" t="str">
        <f t="shared" ca="1" si="40"/>
        <v xml:space="preserve"> </v>
      </c>
    </row>
    <row r="885" spans="1:9">
      <c r="A885" s="3" t="str">
        <f ca="1">IF(OR('BA SA'!B283=0,'BA SA'!B283=""),"",'BA SA'!B283)</f>
        <v/>
      </c>
      <c r="B885" s="20" t="str">
        <f t="shared" ca="1" si="34"/>
        <v xml:space="preserve"> </v>
      </c>
      <c r="D885" s="20" t="str">
        <f t="shared" ca="1" si="35"/>
        <v/>
      </c>
      <c r="E885" s="5" t="str">
        <f t="shared" ca="1" si="36"/>
        <v/>
      </c>
      <c r="F885" s="5" t="str">
        <f t="shared" ca="1" si="37"/>
        <v/>
      </c>
      <c r="G885" s="3" t="str">
        <f t="shared" ca="1" si="38"/>
        <v/>
      </c>
      <c r="H885" s="3" t="str">
        <f t="shared" ca="1" si="39"/>
        <v xml:space="preserve"> </v>
      </c>
      <c r="I885" s="5" t="str">
        <f t="shared" ca="1" si="40"/>
        <v xml:space="preserve"> </v>
      </c>
    </row>
    <row r="886" spans="1:9">
      <c r="A886" s="3" t="str">
        <f ca="1">IF(OR('BA SA'!B284=0,'BA SA'!B284=""),"",'BA SA'!B284)</f>
        <v/>
      </c>
      <c r="B886" s="20" t="str">
        <f t="shared" ca="1" si="34"/>
        <v xml:space="preserve"> </v>
      </c>
      <c r="D886" s="20" t="str">
        <f t="shared" ca="1" si="35"/>
        <v/>
      </c>
      <c r="E886" s="5" t="str">
        <f t="shared" ca="1" si="36"/>
        <v/>
      </c>
      <c r="F886" s="5" t="str">
        <f t="shared" ca="1" si="37"/>
        <v/>
      </c>
      <c r="G886" s="3" t="str">
        <f t="shared" ca="1" si="38"/>
        <v/>
      </c>
      <c r="H886" s="3" t="str">
        <f t="shared" ca="1" si="39"/>
        <v xml:space="preserve"> </v>
      </c>
      <c r="I886" s="5" t="str">
        <f t="shared" ca="1" si="40"/>
        <v xml:space="preserve"> </v>
      </c>
    </row>
    <row r="887" spans="1:9">
      <c r="A887" s="3" t="str">
        <f ca="1">IF(OR('BA SA'!B285=0,'BA SA'!B285=""),"",'BA SA'!B285)</f>
        <v/>
      </c>
      <c r="B887" s="20" t="str">
        <f t="shared" ca="1" si="34"/>
        <v xml:space="preserve"> </v>
      </c>
      <c r="D887" s="20" t="str">
        <f t="shared" ca="1" si="35"/>
        <v/>
      </c>
      <c r="E887" s="5" t="str">
        <f t="shared" ca="1" si="36"/>
        <v/>
      </c>
      <c r="F887" s="5" t="str">
        <f t="shared" ca="1" si="37"/>
        <v/>
      </c>
      <c r="G887" s="3" t="str">
        <f t="shared" ca="1" si="38"/>
        <v/>
      </c>
      <c r="H887" s="3" t="str">
        <f t="shared" ca="1" si="39"/>
        <v xml:space="preserve"> </v>
      </c>
      <c r="I887" s="5" t="str">
        <f t="shared" ca="1" si="40"/>
        <v xml:space="preserve"> </v>
      </c>
    </row>
    <row r="888" spans="1:9">
      <c r="A888" s="3" t="str">
        <f ca="1">IF(OR('BA SA'!B286=0,'BA SA'!B286=""),"",'BA SA'!B286)</f>
        <v/>
      </c>
      <c r="B888" s="20" t="str">
        <f t="shared" ca="1" si="34"/>
        <v xml:space="preserve"> </v>
      </c>
      <c r="D888" s="20" t="str">
        <f t="shared" ca="1" si="35"/>
        <v/>
      </c>
      <c r="E888" s="5" t="str">
        <f t="shared" ca="1" si="36"/>
        <v/>
      </c>
      <c r="F888" s="5" t="str">
        <f t="shared" ca="1" si="37"/>
        <v/>
      </c>
      <c r="G888" s="3" t="str">
        <f t="shared" ca="1" si="38"/>
        <v/>
      </c>
      <c r="H888" s="3" t="str">
        <f t="shared" ca="1" si="39"/>
        <v xml:space="preserve"> </v>
      </c>
      <c r="I888" s="5" t="str">
        <f t="shared" ca="1" si="40"/>
        <v xml:space="preserve"> </v>
      </c>
    </row>
    <row r="889" spans="1:9">
      <c r="A889" s="3" t="str">
        <f ca="1">IF(OR('BA SA'!B287=0,'BA SA'!B287=""),"",'BA SA'!B287)</f>
        <v/>
      </c>
      <c r="B889" s="20" t="str">
        <f t="shared" ca="1" si="34"/>
        <v xml:space="preserve"> </v>
      </c>
      <c r="D889" s="20" t="str">
        <f t="shared" ca="1" si="35"/>
        <v/>
      </c>
      <c r="E889" s="5" t="str">
        <f t="shared" ca="1" si="36"/>
        <v/>
      </c>
      <c r="F889" s="5" t="str">
        <f t="shared" ca="1" si="37"/>
        <v/>
      </c>
      <c r="G889" s="3" t="str">
        <f t="shared" ca="1" si="38"/>
        <v/>
      </c>
      <c r="H889" s="3" t="str">
        <f t="shared" ca="1" si="39"/>
        <v xml:space="preserve"> </v>
      </c>
      <c r="I889" s="5" t="str">
        <f t="shared" ca="1" si="40"/>
        <v xml:space="preserve"> </v>
      </c>
    </row>
    <row r="890" spans="1:9">
      <c r="A890" s="3" t="str">
        <f ca="1">IF(OR('BA SA'!B288=0,'BA SA'!B288=""),"",'BA SA'!B288)</f>
        <v/>
      </c>
      <c r="B890" s="20" t="str">
        <f t="shared" ca="1" si="34"/>
        <v xml:space="preserve"> </v>
      </c>
      <c r="D890" s="20" t="str">
        <f t="shared" ca="1" si="35"/>
        <v/>
      </c>
      <c r="E890" s="5" t="str">
        <f t="shared" ca="1" si="36"/>
        <v/>
      </c>
      <c r="F890" s="5" t="str">
        <f t="shared" ca="1" si="37"/>
        <v/>
      </c>
      <c r="G890" s="3" t="str">
        <f t="shared" ca="1" si="38"/>
        <v/>
      </c>
      <c r="H890" s="3" t="str">
        <f t="shared" ca="1" si="39"/>
        <v xml:space="preserve"> </v>
      </c>
      <c r="I890" s="5" t="str">
        <f t="shared" ca="1" si="40"/>
        <v xml:space="preserve"> </v>
      </c>
    </row>
    <row r="891" spans="1:9">
      <c r="A891" s="3" t="str">
        <f ca="1">IF(OR('BA SA'!B289=0,'BA SA'!B289=""),"",'BA SA'!B289)</f>
        <v/>
      </c>
      <c r="B891" s="20" t="str">
        <f t="shared" ca="1" si="34"/>
        <v xml:space="preserve"> </v>
      </c>
      <c r="D891" s="20" t="str">
        <f t="shared" ca="1" si="35"/>
        <v/>
      </c>
      <c r="E891" s="5" t="str">
        <f t="shared" ca="1" si="36"/>
        <v/>
      </c>
      <c r="F891" s="5" t="str">
        <f t="shared" ca="1" si="37"/>
        <v/>
      </c>
      <c r="G891" s="3" t="str">
        <f t="shared" ca="1" si="38"/>
        <v/>
      </c>
      <c r="H891" s="3" t="str">
        <f t="shared" ca="1" si="39"/>
        <v xml:space="preserve"> </v>
      </c>
      <c r="I891" s="5" t="str">
        <f t="shared" ca="1" si="40"/>
        <v xml:space="preserve"> </v>
      </c>
    </row>
    <row r="892" spans="1:9">
      <c r="A892" s="3" t="str">
        <f ca="1">IF(OR('BA SA'!B290=0,'BA SA'!B290=""),"",'BA SA'!B290)</f>
        <v/>
      </c>
      <c r="B892" s="20" t="str">
        <f t="shared" ca="1" si="34"/>
        <v xml:space="preserve"> </v>
      </c>
      <c r="D892" s="20" t="str">
        <f t="shared" ca="1" si="35"/>
        <v/>
      </c>
      <c r="E892" s="5" t="str">
        <f t="shared" ca="1" si="36"/>
        <v/>
      </c>
      <c r="F892" s="5" t="str">
        <f t="shared" ca="1" si="37"/>
        <v/>
      </c>
      <c r="G892" s="3" t="str">
        <f t="shared" ca="1" si="38"/>
        <v/>
      </c>
      <c r="H892" s="3" t="str">
        <f t="shared" ca="1" si="39"/>
        <v xml:space="preserve"> </v>
      </c>
      <c r="I892" s="5" t="str">
        <f t="shared" ca="1" si="40"/>
        <v xml:space="preserve"> </v>
      </c>
    </row>
    <row r="893" spans="1:9">
      <c r="A893" s="3" t="str">
        <f ca="1">IF(OR('BA SA'!B291=0,'BA SA'!B291=""),"",'BA SA'!B291)</f>
        <v/>
      </c>
      <c r="B893" s="20" t="str">
        <f t="shared" ca="1" si="34"/>
        <v xml:space="preserve"> </v>
      </c>
      <c r="D893" s="20" t="str">
        <f t="shared" ca="1" si="35"/>
        <v/>
      </c>
      <c r="E893" s="5" t="str">
        <f t="shared" ca="1" si="36"/>
        <v/>
      </c>
      <c r="F893" s="5" t="str">
        <f t="shared" ca="1" si="37"/>
        <v/>
      </c>
      <c r="G893" s="3" t="str">
        <f t="shared" ca="1" si="38"/>
        <v/>
      </c>
      <c r="H893" s="3" t="str">
        <f t="shared" ca="1" si="39"/>
        <v xml:space="preserve"> </v>
      </c>
      <c r="I893" s="5" t="str">
        <f t="shared" ca="1" si="40"/>
        <v xml:space="preserve"> </v>
      </c>
    </row>
    <row r="894" spans="1:9">
      <c r="A894" s="3" t="str">
        <f ca="1">IF(OR('BA SA'!B292=0,'BA SA'!B292=""),"",'BA SA'!B292)</f>
        <v/>
      </c>
      <c r="B894" s="20" t="str">
        <f t="shared" ca="1" si="34"/>
        <v xml:space="preserve"> </v>
      </c>
      <c r="D894" s="20" t="str">
        <f t="shared" ca="1" si="35"/>
        <v/>
      </c>
      <c r="E894" s="5" t="str">
        <f t="shared" ca="1" si="36"/>
        <v/>
      </c>
      <c r="F894" s="5" t="str">
        <f t="shared" ca="1" si="37"/>
        <v/>
      </c>
      <c r="G894" s="3" t="str">
        <f t="shared" ca="1" si="38"/>
        <v/>
      </c>
      <c r="H894" s="3" t="str">
        <f t="shared" ca="1" si="39"/>
        <v xml:space="preserve"> </v>
      </c>
      <c r="I894" s="5" t="str">
        <f t="shared" ca="1" si="40"/>
        <v xml:space="preserve"> </v>
      </c>
    </row>
    <row r="895" spans="1:9">
      <c r="A895" s="3" t="str">
        <f ca="1">IF(OR('BA SA'!B293=0,'BA SA'!B293=""),"",'BA SA'!B293)</f>
        <v/>
      </c>
      <c r="B895" s="20" t="str">
        <f t="shared" ca="1" si="34"/>
        <v xml:space="preserve"> </v>
      </c>
      <c r="D895" s="20" t="str">
        <f t="shared" ca="1" si="35"/>
        <v/>
      </c>
      <c r="E895" s="5" t="str">
        <f t="shared" ca="1" si="36"/>
        <v/>
      </c>
      <c r="F895" s="5" t="str">
        <f t="shared" ca="1" si="37"/>
        <v/>
      </c>
      <c r="G895" s="3" t="str">
        <f t="shared" ca="1" si="38"/>
        <v/>
      </c>
      <c r="H895" s="3" t="str">
        <f t="shared" ca="1" si="39"/>
        <v xml:space="preserve"> </v>
      </c>
      <c r="I895" s="5" t="str">
        <f t="shared" ca="1" si="40"/>
        <v xml:space="preserve"> </v>
      </c>
    </row>
    <row r="896" spans="1:9">
      <c r="A896" s="3" t="str">
        <f ca="1">IF(OR('BA SA'!B294=0,'BA SA'!B294=""),"",'BA SA'!B294)</f>
        <v/>
      </c>
      <c r="B896" s="20" t="str">
        <f t="shared" ca="1" si="34"/>
        <v xml:space="preserve"> </v>
      </c>
      <c r="D896" s="20" t="str">
        <f t="shared" ca="1" si="35"/>
        <v/>
      </c>
      <c r="E896" s="5" t="str">
        <f t="shared" ca="1" si="36"/>
        <v/>
      </c>
      <c r="F896" s="5" t="str">
        <f t="shared" ca="1" si="37"/>
        <v/>
      </c>
      <c r="G896" s="3" t="str">
        <f t="shared" ca="1" si="38"/>
        <v/>
      </c>
      <c r="H896" s="3" t="str">
        <f t="shared" ca="1" si="39"/>
        <v xml:space="preserve"> </v>
      </c>
      <c r="I896" s="5" t="str">
        <f t="shared" ca="1" si="40"/>
        <v xml:space="preserve"> </v>
      </c>
    </row>
    <row r="897" spans="1:9">
      <c r="A897" s="3" t="str">
        <f ca="1">IF(OR('BA SA'!B295=0,'BA SA'!B295=""),"",'BA SA'!B295)</f>
        <v/>
      </c>
      <c r="B897" s="20" t="str">
        <f t="shared" ca="1" si="34"/>
        <v xml:space="preserve"> </v>
      </c>
      <c r="D897" s="20" t="str">
        <f t="shared" ca="1" si="35"/>
        <v/>
      </c>
      <c r="E897" s="5" t="str">
        <f t="shared" ca="1" si="36"/>
        <v/>
      </c>
      <c r="F897" s="5" t="str">
        <f t="shared" ca="1" si="37"/>
        <v/>
      </c>
      <c r="G897" s="3" t="str">
        <f t="shared" ca="1" si="38"/>
        <v/>
      </c>
      <c r="H897" s="3" t="str">
        <f t="shared" ca="1" si="39"/>
        <v xml:space="preserve"> </v>
      </c>
      <c r="I897" s="5" t="str">
        <f t="shared" ca="1" si="40"/>
        <v xml:space="preserve"> </v>
      </c>
    </row>
    <row r="898" spans="1:9">
      <c r="A898" s="3" t="str">
        <f ca="1">IF(OR('BA SA'!B296=0,'BA SA'!B296=""),"",'BA SA'!B296)</f>
        <v/>
      </c>
      <c r="B898" s="20" t="str">
        <f t="shared" ca="1" si="34"/>
        <v xml:space="preserve"> </v>
      </c>
      <c r="D898" s="20" t="str">
        <f t="shared" ca="1" si="35"/>
        <v/>
      </c>
      <c r="E898" s="5" t="str">
        <f t="shared" ca="1" si="36"/>
        <v/>
      </c>
      <c r="F898" s="5" t="str">
        <f t="shared" ca="1" si="37"/>
        <v/>
      </c>
      <c r="G898" s="3" t="str">
        <f t="shared" ca="1" si="38"/>
        <v/>
      </c>
      <c r="H898" s="3" t="str">
        <f t="shared" ca="1" si="39"/>
        <v xml:space="preserve"> </v>
      </c>
      <c r="I898" s="5" t="str">
        <f t="shared" ca="1" si="40"/>
        <v xml:space="preserve"> </v>
      </c>
    </row>
    <row r="899" spans="1:9">
      <c r="A899" s="3" t="str">
        <f ca="1">IF(OR('BA SA'!B297=0,'BA SA'!B297=""),"",'BA SA'!B297)</f>
        <v/>
      </c>
      <c r="B899" s="20" t="str">
        <f t="shared" ca="1" si="34"/>
        <v xml:space="preserve"> </v>
      </c>
      <c r="D899" s="20" t="str">
        <f t="shared" ca="1" si="35"/>
        <v/>
      </c>
      <c r="E899" s="5" t="str">
        <f t="shared" ca="1" si="36"/>
        <v/>
      </c>
      <c r="F899" s="5" t="str">
        <f t="shared" ca="1" si="37"/>
        <v/>
      </c>
      <c r="G899" s="3" t="str">
        <f t="shared" ca="1" si="38"/>
        <v/>
      </c>
      <c r="H899" s="3" t="str">
        <f t="shared" ca="1" si="39"/>
        <v xml:space="preserve"> </v>
      </c>
      <c r="I899" s="5" t="str">
        <f t="shared" ca="1" si="40"/>
        <v xml:space="preserve"> </v>
      </c>
    </row>
    <row r="900" spans="1:9">
      <c r="A900" s="3" t="str">
        <f ca="1">IF(OR('BA SA'!B298=0,'BA SA'!B298=""),"",'BA SA'!B298)</f>
        <v/>
      </c>
      <c r="B900" s="20" t="str">
        <f t="shared" ca="1" si="34"/>
        <v xml:space="preserve"> </v>
      </c>
      <c r="D900" s="20" t="str">
        <f t="shared" ca="1" si="35"/>
        <v/>
      </c>
      <c r="E900" s="5" t="str">
        <f t="shared" ca="1" si="36"/>
        <v/>
      </c>
      <c r="F900" s="5" t="str">
        <f t="shared" ca="1" si="37"/>
        <v/>
      </c>
      <c r="G900" s="3" t="str">
        <f t="shared" ca="1" si="38"/>
        <v/>
      </c>
      <c r="H900" s="3" t="str">
        <f t="shared" ca="1" si="39"/>
        <v xml:space="preserve"> </v>
      </c>
      <c r="I900" s="5" t="str">
        <f t="shared" ca="1" si="40"/>
        <v xml:space="preserve"> </v>
      </c>
    </row>
    <row r="901" spans="1:9">
      <c r="A901" s="3" t="str">
        <f ca="1">IF(OR('BA SA'!B299=0,'BA SA'!B299=""),"",'BA SA'!B299)</f>
        <v/>
      </c>
      <c r="B901" s="20" t="str">
        <f t="shared" ca="1" si="34"/>
        <v xml:space="preserve"> </v>
      </c>
      <c r="D901" s="20" t="str">
        <f t="shared" ca="1" si="35"/>
        <v/>
      </c>
      <c r="E901" s="5" t="str">
        <f t="shared" ca="1" si="36"/>
        <v/>
      </c>
      <c r="F901" s="5" t="str">
        <f t="shared" ca="1" si="37"/>
        <v/>
      </c>
      <c r="G901" s="3" t="str">
        <f t="shared" ca="1" si="38"/>
        <v/>
      </c>
      <c r="H901" s="3" t="str">
        <f t="shared" ca="1" si="39"/>
        <v xml:space="preserve"> </v>
      </c>
      <c r="I901" s="5" t="str">
        <f t="shared" ca="1" si="40"/>
        <v xml:space="preserve"> </v>
      </c>
    </row>
    <row r="902" spans="1:9">
      <c r="A902" s="3" t="str">
        <f ca="1">IF(OR('BA SA'!B300=0,'BA SA'!B300=""),"",'BA SA'!B300)</f>
        <v/>
      </c>
      <c r="B902" s="20" t="str">
        <f t="shared" ca="1" si="34"/>
        <v xml:space="preserve"> </v>
      </c>
      <c r="D902" s="20" t="str">
        <f t="shared" ca="1" si="35"/>
        <v/>
      </c>
      <c r="E902" s="5" t="str">
        <f t="shared" ca="1" si="36"/>
        <v/>
      </c>
      <c r="F902" s="5" t="str">
        <f t="shared" ca="1" si="37"/>
        <v/>
      </c>
      <c r="G902" s="3" t="str">
        <f t="shared" ca="1" si="38"/>
        <v/>
      </c>
      <c r="H902" s="3" t="str">
        <f t="shared" ca="1" si="39"/>
        <v xml:space="preserve"> </v>
      </c>
      <c r="I902" s="5" t="str">
        <f t="shared" ca="1" si="40"/>
        <v xml:space="preserve"> </v>
      </c>
    </row>
    <row r="903" spans="1:9">
      <c r="A903" s="3" t="str">
        <f ca="1">IF(OR('BA SA'!B301=0,'BA SA'!B301=""),"",'BA SA'!B301)</f>
        <v/>
      </c>
      <c r="B903" s="20" t="str">
        <f t="shared" ca="1" si="34"/>
        <v xml:space="preserve"> </v>
      </c>
      <c r="D903" s="20" t="str">
        <f t="shared" ca="1" si="35"/>
        <v/>
      </c>
      <c r="E903" s="5" t="str">
        <f t="shared" ca="1" si="36"/>
        <v/>
      </c>
      <c r="F903" s="5" t="str">
        <f t="shared" ca="1" si="37"/>
        <v/>
      </c>
      <c r="G903" s="3" t="str">
        <f t="shared" ca="1" si="38"/>
        <v/>
      </c>
      <c r="H903" s="3" t="str">
        <f t="shared" ca="1" si="39"/>
        <v xml:space="preserve"> </v>
      </c>
      <c r="I903" s="5" t="str">
        <f t="shared" ca="1" si="40"/>
        <v xml:space="preserve"> </v>
      </c>
    </row>
    <row r="904" spans="1:9">
      <c r="A904" s="3" t="str">
        <f ca="1">IF(OR('BA SA'!B302=0,'BA SA'!B302=""),"",'BA SA'!B302)</f>
        <v/>
      </c>
      <c r="B904" s="20" t="str">
        <f t="shared" ca="1" si="34"/>
        <v xml:space="preserve"> </v>
      </c>
      <c r="D904" s="20" t="str">
        <f t="shared" ca="1" si="35"/>
        <v/>
      </c>
      <c r="E904" s="5" t="str">
        <f t="shared" ca="1" si="36"/>
        <v/>
      </c>
      <c r="F904" s="5" t="str">
        <f t="shared" ca="1" si="37"/>
        <v/>
      </c>
      <c r="G904" s="3" t="str">
        <f t="shared" ca="1" si="38"/>
        <v/>
      </c>
      <c r="H904" s="3" t="str">
        <f t="shared" ca="1" si="39"/>
        <v xml:space="preserve"> </v>
      </c>
      <c r="I904" s="5" t="str">
        <f t="shared" ca="1" si="40"/>
        <v xml:space="preserve"> </v>
      </c>
    </row>
    <row r="905" spans="1:9">
      <c r="A905" s="3" t="str">
        <f ca="1">IF(OR('BA SA'!B303=0,'BA SA'!B303=""),"",'BA SA'!B303)</f>
        <v/>
      </c>
      <c r="B905" s="20" t="str">
        <f t="shared" ca="1" si="34"/>
        <v xml:space="preserve"> </v>
      </c>
      <c r="D905" s="20" t="str">
        <f t="shared" ca="1" si="35"/>
        <v/>
      </c>
      <c r="E905" s="5" t="str">
        <f t="shared" ca="1" si="36"/>
        <v/>
      </c>
      <c r="F905" s="5" t="str">
        <f t="shared" ca="1" si="37"/>
        <v/>
      </c>
      <c r="G905" s="3" t="str">
        <f t="shared" ca="1" si="38"/>
        <v/>
      </c>
      <c r="H905" s="3" t="str">
        <f t="shared" ca="1" si="39"/>
        <v xml:space="preserve"> </v>
      </c>
      <c r="I905" s="5" t="str">
        <f t="shared" ca="1" si="40"/>
        <v xml:space="preserve"> </v>
      </c>
    </row>
    <row r="906" spans="1:9">
      <c r="A906" s="3" t="str">
        <f ca="1">IF(OR('BA SA'!B304=0,'BA SA'!B304=""),"",'BA SA'!B304)</f>
        <v/>
      </c>
      <c r="B906" s="20" t="str">
        <f t="shared" ca="1" si="34"/>
        <v xml:space="preserve"> </v>
      </c>
      <c r="D906" s="20" t="str">
        <f t="shared" ca="1" si="35"/>
        <v/>
      </c>
      <c r="E906" s="5" t="str">
        <f t="shared" ca="1" si="36"/>
        <v/>
      </c>
      <c r="F906" s="5" t="str">
        <f t="shared" ca="1" si="37"/>
        <v/>
      </c>
      <c r="G906" s="3" t="str">
        <f t="shared" ca="1" si="38"/>
        <v/>
      </c>
      <c r="H906" s="3" t="str">
        <f t="shared" ca="1" si="39"/>
        <v xml:space="preserve"> </v>
      </c>
      <c r="I906" s="5" t="str">
        <f t="shared" ca="1" si="40"/>
        <v xml:space="preserve"> </v>
      </c>
    </row>
    <row r="907" spans="1:9">
      <c r="A907" s="3" t="str">
        <f ca="1">IF(OR('BA SA'!B305=0,'BA SA'!B305=""),"",'BA SA'!B305)</f>
        <v/>
      </c>
      <c r="B907" s="20" t="str">
        <f t="shared" ca="1" si="34"/>
        <v xml:space="preserve"> </v>
      </c>
      <c r="D907" s="20" t="str">
        <f t="shared" ca="1" si="35"/>
        <v/>
      </c>
      <c r="E907" s="5" t="str">
        <f t="shared" ca="1" si="36"/>
        <v/>
      </c>
      <c r="F907" s="5" t="str">
        <f t="shared" ca="1" si="37"/>
        <v/>
      </c>
      <c r="G907" s="3" t="str">
        <f t="shared" ca="1" si="38"/>
        <v/>
      </c>
      <c r="H907" s="3" t="str">
        <f t="shared" ca="1" si="39"/>
        <v xml:space="preserve"> </v>
      </c>
      <c r="I907" s="5" t="str">
        <f t="shared" ca="1" si="40"/>
        <v xml:space="preserve"> </v>
      </c>
    </row>
    <row r="908" spans="1:9">
      <c r="A908" s="3" t="str">
        <f ca="1">IF(OR('BA SA'!B306=0,'BA SA'!B306=""),"",'BA SA'!B306)</f>
        <v/>
      </c>
      <c r="B908" s="20" t="str">
        <f t="shared" ca="1" si="34"/>
        <v xml:space="preserve"> </v>
      </c>
      <c r="D908" s="20" t="str">
        <f t="shared" ca="1" si="35"/>
        <v/>
      </c>
      <c r="E908" s="5" t="str">
        <f t="shared" ca="1" si="36"/>
        <v/>
      </c>
      <c r="F908" s="5" t="str">
        <f t="shared" ca="1" si="37"/>
        <v/>
      </c>
      <c r="G908" s="3" t="str">
        <f t="shared" ca="1" si="38"/>
        <v/>
      </c>
      <c r="H908" s="3" t="str">
        <f t="shared" ca="1" si="39"/>
        <v xml:space="preserve"> </v>
      </c>
      <c r="I908" s="5" t="str">
        <f t="shared" ca="1" si="40"/>
        <v xml:space="preserve"> </v>
      </c>
    </row>
    <row r="909" spans="1:9">
      <c r="A909" s="3" t="str">
        <f ca="1">IF(OR('BA SA'!B307=0,'BA SA'!B307=""),"",'BA SA'!B307)</f>
        <v/>
      </c>
      <c r="B909" s="20" t="str">
        <f t="shared" ca="1" si="34"/>
        <v xml:space="preserve"> </v>
      </c>
      <c r="D909" s="20" t="str">
        <f t="shared" ca="1" si="35"/>
        <v/>
      </c>
      <c r="E909" s="5" t="str">
        <f t="shared" ca="1" si="36"/>
        <v/>
      </c>
      <c r="F909" s="5" t="str">
        <f t="shared" ca="1" si="37"/>
        <v/>
      </c>
      <c r="G909" s="3" t="str">
        <f t="shared" ca="1" si="38"/>
        <v/>
      </c>
      <c r="H909" s="3" t="str">
        <f t="shared" ca="1" si="39"/>
        <v xml:space="preserve"> </v>
      </c>
      <c r="I909" s="5" t="str">
        <f t="shared" ca="1" si="40"/>
        <v xml:space="preserve"> </v>
      </c>
    </row>
    <row r="910" spans="1:9">
      <c r="A910" s="3" t="str">
        <f ca="1">IF(OR('BA SA'!B308=0,'BA SA'!B308=""),"",'BA SA'!B308)</f>
        <v/>
      </c>
      <c r="B910" s="20" t="str">
        <f t="shared" ca="1" si="34"/>
        <v xml:space="preserve"> </v>
      </c>
      <c r="D910" s="20" t="str">
        <f t="shared" ca="1" si="35"/>
        <v/>
      </c>
      <c r="E910" s="5" t="str">
        <f t="shared" ca="1" si="36"/>
        <v/>
      </c>
      <c r="F910" s="5" t="str">
        <f t="shared" ca="1" si="37"/>
        <v/>
      </c>
      <c r="G910" s="3" t="str">
        <f t="shared" ca="1" si="38"/>
        <v/>
      </c>
      <c r="H910" s="3" t="str">
        <f t="shared" ca="1" si="39"/>
        <v xml:space="preserve"> </v>
      </c>
      <c r="I910" s="5" t="str">
        <f t="shared" ca="1" si="40"/>
        <v xml:space="preserve"> </v>
      </c>
    </row>
    <row r="911" spans="1:9">
      <c r="A911" s="3" t="str">
        <f ca="1">IF(OR('BA SA'!B309=0,'BA SA'!B309=""),"",'BA SA'!B309)</f>
        <v/>
      </c>
      <c r="B911" s="20" t="str">
        <f t="shared" ca="1" si="34"/>
        <v xml:space="preserve"> </v>
      </c>
      <c r="D911" s="20" t="str">
        <f t="shared" ca="1" si="35"/>
        <v/>
      </c>
      <c r="E911" s="5" t="str">
        <f t="shared" ca="1" si="36"/>
        <v/>
      </c>
      <c r="F911" s="5" t="str">
        <f t="shared" ca="1" si="37"/>
        <v/>
      </c>
      <c r="G911" s="3" t="str">
        <f t="shared" ca="1" si="38"/>
        <v/>
      </c>
      <c r="H911" s="3" t="str">
        <f t="shared" ca="1" si="39"/>
        <v xml:space="preserve"> </v>
      </c>
      <c r="I911" s="5" t="str">
        <f t="shared" ca="1" si="40"/>
        <v xml:space="preserve"> </v>
      </c>
    </row>
    <row r="912" spans="1:9">
      <c r="A912" s="3" t="str">
        <f ca="1">IF(OR('BA SA'!B310=0,'BA SA'!B310=""),"",'BA SA'!B310)</f>
        <v/>
      </c>
      <c r="B912" s="20" t="str">
        <f t="shared" ca="1" si="34"/>
        <v xml:space="preserve"> </v>
      </c>
      <c r="D912" s="20" t="str">
        <f t="shared" ca="1" si="35"/>
        <v/>
      </c>
      <c r="E912" s="5" t="str">
        <f t="shared" ca="1" si="36"/>
        <v/>
      </c>
      <c r="F912" s="5" t="str">
        <f t="shared" ca="1" si="37"/>
        <v/>
      </c>
      <c r="G912" s="3" t="str">
        <f t="shared" ca="1" si="38"/>
        <v/>
      </c>
      <c r="H912" s="3" t="str">
        <f t="shared" ca="1" si="39"/>
        <v xml:space="preserve"> </v>
      </c>
      <c r="I912" s="5" t="str">
        <f t="shared" ca="1" si="40"/>
        <v xml:space="preserve"> </v>
      </c>
    </row>
    <row r="913" spans="1:9">
      <c r="A913" s="3" t="str">
        <f ca="1">IF(OR('BA SA'!B311=0,'BA SA'!B311=""),"",'BA SA'!B311)</f>
        <v/>
      </c>
      <c r="B913" s="20" t="str">
        <f t="shared" ca="1" si="34"/>
        <v xml:space="preserve"> </v>
      </c>
      <c r="D913" s="20" t="str">
        <f t="shared" ca="1" si="35"/>
        <v/>
      </c>
      <c r="E913" s="5" t="str">
        <f t="shared" ca="1" si="36"/>
        <v/>
      </c>
      <c r="F913" s="5" t="str">
        <f t="shared" ca="1" si="37"/>
        <v/>
      </c>
      <c r="G913" s="3" t="str">
        <f t="shared" ca="1" si="38"/>
        <v/>
      </c>
      <c r="H913" s="3" t="str">
        <f t="shared" ca="1" si="39"/>
        <v xml:space="preserve"> </v>
      </c>
      <c r="I913" s="5" t="str">
        <f t="shared" ca="1" si="40"/>
        <v xml:space="preserve"> </v>
      </c>
    </row>
    <row r="914" spans="1:9">
      <c r="A914" s="3" t="str">
        <f ca="1">IF(OR('BA SA'!B312=0,'BA SA'!B312=""),"",'BA SA'!B312)</f>
        <v/>
      </c>
      <c r="B914" s="20" t="str">
        <f t="shared" ca="1" si="34"/>
        <v xml:space="preserve"> </v>
      </c>
      <c r="D914" s="20" t="str">
        <f t="shared" ca="1" si="35"/>
        <v/>
      </c>
      <c r="E914" s="5" t="str">
        <f t="shared" ca="1" si="36"/>
        <v/>
      </c>
      <c r="F914" s="5" t="str">
        <f t="shared" ca="1" si="37"/>
        <v/>
      </c>
      <c r="G914" s="3" t="str">
        <f t="shared" ca="1" si="38"/>
        <v/>
      </c>
      <c r="H914" s="3" t="str">
        <f t="shared" ca="1" si="39"/>
        <v xml:space="preserve"> </v>
      </c>
      <c r="I914" s="5" t="str">
        <f t="shared" ca="1" si="40"/>
        <v xml:space="preserve"> </v>
      </c>
    </row>
    <row r="915" spans="1:9">
      <c r="A915" s="3" t="str">
        <f ca="1">IF(OR('BA SA'!B313=0,'BA SA'!B313=""),"",'BA SA'!B313)</f>
        <v/>
      </c>
      <c r="B915" s="20" t="str">
        <f t="shared" ca="1" si="34"/>
        <v xml:space="preserve"> </v>
      </c>
      <c r="D915" s="20" t="str">
        <f t="shared" ca="1" si="35"/>
        <v/>
      </c>
      <c r="E915" s="5" t="str">
        <f t="shared" ca="1" si="36"/>
        <v/>
      </c>
      <c r="F915" s="5" t="str">
        <f t="shared" ca="1" si="37"/>
        <v/>
      </c>
      <c r="G915" s="3" t="str">
        <f t="shared" ca="1" si="38"/>
        <v/>
      </c>
      <c r="H915" s="3" t="str">
        <f t="shared" ca="1" si="39"/>
        <v xml:space="preserve"> </v>
      </c>
      <c r="I915" s="5" t="str">
        <f t="shared" ca="1" si="40"/>
        <v xml:space="preserve"> </v>
      </c>
    </row>
    <row r="916" spans="1:9">
      <c r="A916" s="3" t="str">
        <f ca="1">IF(OR('BA SA'!B314=0,'BA SA'!B314=""),"",'BA SA'!B314)</f>
        <v/>
      </c>
      <c r="B916" s="20" t="str">
        <f t="shared" ca="1" si="34"/>
        <v xml:space="preserve"> </v>
      </c>
      <c r="D916" s="20" t="str">
        <f t="shared" ca="1" si="35"/>
        <v/>
      </c>
      <c r="E916" s="5" t="str">
        <f t="shared" ca="1" si="36"/>
        <v/>
      </c>
      <c r="F916" s="5" t="str">
        <f t="shared" ca="1" si="37"/>
        <v/>
      </c>
      <c r="G916" s="3" t="str">
        <f t="shared" ca="1" si="38"/>
        <v/>
      </c>
      <c r="H916" s="3" t="str">
        <f t="shared" ca="1" si="39"/>
        <v xml:space="preserve"> </v>
      </c>
      <c r="I916" s="5" t="str">
        <f t="shared" ca="1" si="40"/>
        <v xml:space="preserve"> </v>
      </c>
    </row>
    <row r="917" spans="1:9">
      <c r="A917" s="3" t="str">
        <f ca="1">IF(OR('BA SA'!B315=0,'BA SA'!B315=""),"",'BA SA'!B315)</f>
        <v/>
      </c>
      <c r="B917" s="20" t="str">
        <f t="shared" ca="1" si="34"/>
        <v xml:space="preserve"> </v>
      </c>
      <c r="D917" s="20" t="str">
        <f t="shared" ca="1" si="35"/>
        <v/>
      </c>
      <c r="E917" s="5" t="str">
        <f t="shared" ca="1" si="36"/>
        <v/>
      </c>
      <c r="F917" s="5" t="str">
        <f t="shared" ca="1" si="37"/>
        <v/>
      </c>
      <c r="G917" s="3" t="str">
        <f t="shared" ca="1" si="38"/>
        <v/>
      </c>
      <c r="H917" s="3" t="str">
        <f t="shared" ca="1" si="39"/>
        <v xml:space="preserve"> </v>
      </c>
      <c r="I917" s="5" t="str">
        <f t="shared" ca="1" si="40"/>
        <v xml:space="preserve"> </v>
      </c>
    </row>
    <row r="918" spans="1:9">
      <c r="A918" s="3" t="str">
        <f ca="1">IF(OR('BA SA'!B316=0,'BA SA'!B316=""),"",'BA SA'!B316)</f>
        <v/>
      </c>
      <c r="B918" s="20" t="str">
        <f t="shared" ca="1" si="34"/>
        <v xml:space="preserve"> </v>
      </c>
      <c r="D918" s="20" t="str">
        <f t="shared" ca="1" si="35"/>
        <v/>
      </c>
      <c r="E918" s="5" t="str">
        <f t="shared" ca="1" si="36"/>
        <v/>
      </c>
      <c r="F918" s="5" t="str">
        <f t="shared" ca="1" si="37"/>
        <v/>
      </c>
      <c r="G918" s="3" t="str">
        <f t="shared" ca="1" si="38"/>
        <v/>
      </c>
      <c r="H918" s="3" t="str">
        <f t="shared" ca="1" si="39"/>
        <v xml:space="preserve"> </v>
      </c>
      <c r="I918" s="5" t="str">
        <f t="shared" ca="1" si="40"/>
        <v xml:space="preserve"> </v>
      </c>
    </row>
    <row r="919" spans="1:9">
      <c r="A919" s="3" t="str">
        <f ca="1">IF(OR('BA SA'!B317=0,'BA SA'!B317=""),"",'BA SA'!B317)</f>
        <v/>
      </c>
      <c r="B919" s="20" t="str">
        <f t="shared" ca="1" si="34"/>
        <v xml:space="preserve"> </v>
      </c>
      <c r="D919" s="20" t="str">
        <f t="shared" ca="1" si="35"/>
        <v/>
      </c>
      <c r="E919" s="5" t="str">
        <f t="shared" ca="1" si="36"/>
        <v/>
      </c>
      <c r="F919" s="5" t="str">
        <f t="shared" ca="1" si="37"/>
        <v/>
      </c>
      <c r="G919" s="3" t="str">
        <f t="shared" ca="1" si="38"/>
        <v/>
      </c>
      <c r="H919" s="3" t="str">
        <f t="shared" ca="1" si="39"/>
        <v xml:space="preserve"> </v>
      </c>
      <c r="I919" s="5" t="str">
        <f t="shared" ca="1" si="40"/>
        <v xml:space="preserve"> </v>
      </c>
    </row>
    <row r="920" spans="1:9">
      <c r="A920" s="3" t="str">
        <f ca="1">IF(OR('BA SA'!B318=0,'BA SA'!B318=""),"",'BA SA'!B318)</f>
        <v/>
      </c>
      <c r="B920" s="20" t="str">
        <f t="shared" ca="1" si="34"/>
        <v xml:space="preserve"> </v>
      </c>
      <c r="D920" s="20" t="str">
        <f t="shared" ca="1" si="35"/>
        <v/>
      </c>
      <c r="E920" s="5" t="str">
        <f t="shared" ca="1" si="36"/>
        <v/>
      </c>
      <c r="F920" s="5" t="str">
        <f t="shared" ca="1" si="37"/>
        <v/>
      </c>
      <c r="G920" s="3" t="str">
        <f t="shared" ca="1" si="38"/>
        <v/>
      </c>
      <c r="H920" s="3" t="str">
        <f t="shared" ca="1" si="39"/>
        <v xml:space="preserve"> </v>
      </c>
      <c r="I920" s="5" t="str">
        <f t="shared" ca="1" si="40"/>
        <v xml:space="preserve"> </v>
      </c>
    </row>
    <row r="921" spans="1:9">
      <c r="A921" s="3" t="str">
        <f ca="1">IF(OR('BA SA'!B319=0,'BA SA'!B319=""),"",'BA SA'!B319)</f>
        <v/>
      </c>
      <c r="B921" s="20" t="str">
        <f t="shared" ca="1" si="34"/>
        <v xml:space="preserve"> </v>
      </c>
      <c r="D921" s="20" t="str">
        <f t="shared" ca="1" si="35"/>
        <v/>
      </c>
      <c r="E921" s="5" t="str">
        <f t="shared" ca="1" si="36"/>
        <v/>
      </c>
      <c r="F921" s="5" t="str">
        <f t="shared" ca="1" si="37"/>
        <v/>
      </c>
      <c r="G921" s="3" t="str">
        <f t="shared" ca="1" si="38"/>
        <v/>
      </c>
      <c r="H921" s="3" t="str">
        <f t="shared" ca="1" si="39"/>
        <v xml:space="preserve"> </v>
      </c>
      <c r="I921" s="5" t="str">
        <f t="shared" ca="1" si="40"/>
        <v xml:space="preserve"> </v>
      </c>
    </row>
    <row r="922" spans="1:9">
      <c r="A922" s="3" t="str">
        <f ca="1">IF(OR('BA SA'!B320=0,'BA SA'!B320=""),"",'BA SA'!B320)</f>
        <v/>
      </c>
      <c r="B922" s="20" t="str">
        <f t="shared" ca="1" si="34"/>
        <v xml:space="preserve"> </v>
      </c>
      <c r="D922" s="20" t="str">
        <f t="shared" ca="1" si="35"/>
        <v/>
      </c>
      <c r="E922" s="5" t="str">
        <f t="shared" ca="1" si="36"/>
        <v/>
      </c>
      <c r="F922" s="5" t="str">
        <f t="shared" ca="1" si="37"/>
        <v/>
      </c>
      <c r="G922" s="3" t="str">
        <f t="shared" ca="1" si="38"/>
        <v/>
      </c>
      <c r="H922" s="3" t="str">
        <f t="shared" ca="1" si="39"/>
        <v xml:space="preserve"> </v>
      </c>
      <c r="I922" s="5" t="str">
        <f t="shared" ca="1" si="40"/>
        <v xml:space="preserve"> </v>
      </c>
    </row>
    <row r="923" spans="1:9">
      <c r="A923" s="3" t="str">
        <f ca="1">IF(OR('BA SA'!B321=0,'BA SA'!B321=""),"",'BA SA'!B321)</f>
        <v/>
      </c>
      <c r="B923" s="20" t="str">
        <f t="shared" ca="1" si="34"/>
        <v xml:space="preserve"> </v>
      </c>
      <c r="D923" s="20" t="str">
        <f t="shared" ca="1" si="35"/>
        <v/>
      </c>
      <c r="E923" s="5" t="str">
        <f t="shared" ca="1" si="36"/>
        <v/>
      </c>
      <c r="F923" s="5" t="str">
        <f t="shared" ca="1" si="37"/>
        <v/>
      </c>
      <c r="G923" s="3" t="str">
        <f t="shared" ca="1" si="38"/>
        <v/>
      </c>
      <c r="H923" s="3" t="str">
        <f t="shared" ca="1" si="39"/>
        <v xml:space="preserve"> </v>
      </c>
      <c r="I923" s="5" t="str">
        <f t="shared" ca="1" si="40"/>
        <v xml:space="preserve"> </v>
      </c>
    </row>
    <row r="924" spans="1:9">
      <c r="A924" s="3" t="str">
        <f ca="1">IF(OR('BA SA'!B322=0,'BA SA'!B322=""),"",'BA SA'!B322)</f>
        <v/>
      </c>
      <c r="B924" s="20" t="str">
        <f t="shared" ca="1" si="34"/>
        <v xml:space="preserve"> </v>
      </c>
      <c r="D924" s="20" t="str">
        <f t="shared" ca="1" si="35"/>
        <v/>
      </c>
      <c r="E924" s="5" t="str">
        <f t="shared" ca="1" si="36"/>
        <v/>
      </c>
      <c r="F924" s="5" t="str">
        <f t="shared" ca="1" si="37"/>
        <v/>
      </c>
      <c r="G924" s="3" t="str">
        <f t="shared" ca="1" si="38"/>
        <v/>
      </c>
      <c r="H924" s="3" t="str">
        <f t="shared" ca="1" si="39"/>
        <v xml:space="preserve"> </v>
      </c>
      <c r="I924" s="5" t="str">
        <f t="shared" ca="1" si="40"/>
        <v xml:space="preserve"> </v>
      </c>
    </row>
    <row r="925" spans="1:9">
      <c r="A925" s="3" t="str">
        <f ca="1">IF(OR('BA SA'!B323=0,'BA SA'!B323=""),"",'BA SA'!B323)</f>
        <v/>
      </c>
      <c r="B925" s="20" t="str">
        <f t="shared" ref="B925:B988" ca="1" si="41">IF(ISERROR(VLOOKUP(G925&amp;" "&amp;E925,$J$604:$K$711,2,FALSE)),G925&amp;" "&amp;E925,VLOOKUP(G925&amp;" "&amp;E925,$J$604:$K$711,2,FALSE))</f>
        <v xml:space="preserve"> </v>
      </c>
      <c r="D925" s="20" t="str">
        <f t="shared" ref="D925:D988" ca="1" si="42">IF(A925="","",IF(OR(LEN(A925)&lt;4,A925="N0000"),"AUTRE",RIGHT((SUBSTITUTE(A925,"-SP","")),4)))</f>
        <v/>
      </c>
      <c r="E925" s="5" t="str">
        <f t="shared" ref="E925:E988" ca="1" si="43">IF(A925="","",IF(D925="AUTRE","AUTRE","20"&amp;RIGHT(D925,2)))</f>
        <v/>
      </c>
      <c r="F925" s="5" t="str">
        <f t="shared" ref="F925:F988" ca="1" si="44">IF(E925="autre","autre",IF(LEN(A925)=5,LEFT(A925,1),LEFT(A925,2)))</f>
        <v/>
      </c>
      <c r="G925" s="3" t="str">
        <f t="shared" ref="G925:G988" ca="1" si="45">IF(OR(LEN(A925)&gt;7,F925="PR",F925="AU",F925="99",F925="L0"),"autre",F925)</f>
        <v/>
      </c>
      <c r="H925" s="3" t="str">
        <f t="shared" ref="H925:H988" ca="1" si="46">IF(LEFT(B925,5)="AUTRE","AUTRE",LEFT(B925,2))</f>
        <v xml:space="preserve"> </v>
      </c>
      <c r="I925" s="5" t="str">
        <f t="shared" ref="I925:I988" ca="1" si="47">IF(RIGHT(B925,5)="AUTRE","AUTRE",RIGHT(B925,4))</f>
        <v xml:space="preserve"> </v>
      </c>
    </row>
    <row r="926" spans="1:9">
      <c r="A926" s="3" t="str">
        <f ca="1">IF(OR('BA SA'!B324=0,'BA SA'!B324=""),"",'BA SA'!B324)</f>
        <v/>
      </c>
      <c r="B926" s="20" t="str">
        <f t="shared" ca="1" si="41"/>
        <v xml:space="preserve"> </v>
      </c>
      <c r="D926" s="20" t="str">
        <f t="shared" ca="1" si="42"/>
        <v/>
      </c>
      <c r="E926" s="5" t="str">
        <f t="shared" ca="1" si="43"/>
        <v/>
      </c>
      <c r="F926" s="5" t="str">
        <f t="shared" ca="1" si="44"/>
        <v/>
      </c>
      <c r="G926" s="3" t="str">
        <f t="shared" ca="1" si="45"/>
        <v/>
      </c>
      <c r="H926" s="3" t="str">
        <f t="shared" ca="1" si="46"/>
        <v xml:space="preserve"> </v>
      </c>
      <c r="I926" s="5" t="str">
        <f t="shared" ca="1" si="47"/>
        <v xml:space="preserve"> </v>
      </c>
    </row>
    <row r="927" spans="1:9">
      <c r="A927" s="3" t="str">
        <f ca="1">IF(OR('BA SA'!B325=0,'BA SA'!B325=""),"",'BA SA'!B325)</f>
        <v/>
      </c>
      <c r="B927" s="20" t="str">
        <f t="shared" ca="1" si="41"/>
        <v xml:space="preserve"> </v>
      </c>
      <c r="D927" s="20" t="str">
        <f t="shared" ca="1" si="42"/>
        <v/>
      </c>
      <c r="E927" s="5" t="str">
        <f t="shared" ca="1" si="43"/>
        <v/>
      </c>
      <c r="F927" s="5" t="str">
        <f t="shared" ca="1" si="44"/>
        <v/>
      </c>
      <c r="G927" s="3" t="str">
        <f t="shared" ca="1" si="45"/>
        <v/>
      </c>
      <c r="H927" s="3" t="str">
        <f t="shared" ca="1" si="46"/>
        <v xml:space="preserve"> </v>
      </c>
      <c r="I927" s="5" t="str">
        <f t="shared" ca="1" si="47"/>
        <v xml:space="preserve"> </v>
      </c>
    </row>
    <row r="928" spans="1:9">
      <c r="A928" s="3" t="str">
        <f ca="1">IF(OR('BA SA'!B326=0,'BA SA'!B326=""),"",'BA SA'!B326)</f>
        <v/>
      </c>
      <c r="B928" s="20" t="str">
        <f t="shared" ca="1" si="41"/>
        <v xml:space="preserve"> </v>
      </c>
      <c r="D928" s="20" t="str">
        <f t="shared" ca="1" si="42"/>
        <v/>
      </c>
      <c r="E928" s="5" t="str">
        <f t="shared" ca="1" si="43"/>
        <v/>
      </c>
      <c r="F928" s="5" t="str">
        <f t="shared" ca="1" si="44"/>
        <v/>
      </c>
      <c r="G928" s="3" t="str">
        <f t="shared" ca="1" si="45"/>
        <v/>
      </c>
      <c r="H928" s="3" t="str">
        <f t="shared" ca="1" si="46"/>
        <v xml:space="preserve"> </v>
      </c>
      <c r="I928" s="5" t="str">
        <f t="shared" ca="1" si="47"/>
        <v xml:space="preserve"> </v>
      </c>
    </row>
    <row r="929" spans="1:9">
      <c r="A929" s="3" t="str">
        <f ca="1">IF(OR('BA SA'!B327=0,'BA SA'!B327=""),"",'BA SA'!B327)</f>
        <v/>
      </c>
      <c r="B929" s="20" t="str">
        <f t="shared" ca="1" si="41"/>
        <v xml:space="preserve"> </v>
      </c>
      <c r="D929" s="20" t="str">
        <f t="shared" ca="1" si="42"/>
        <v/>
      </c>
      <c r="E929" s="5" t="str">
        <f t="shared" ca="1" si="43"/>
        <v/>
      </c>
      <c r="F929" s="5" t="str">
        <f t="shared" ca="1" si="44"/>
        <v/>
      </c>
      <c r="G929" s="3" t="str">
        <f t="shared" ca="1" si="45"/>
        <v/>
      </c>
      <c r="H929" s="3" t="str">
        <f t="shared" ca="1" si="46"/>
        <v xml:space="preserve"> </v>
      </c>
      <c r="I929" s="5" t="str">
        <f t="shared" ca="1" si="47"/>
        <v xml:space="preserve"> </v>
      </c>
    </row>
    <row r="930" spans="1:9">
      <c r="A930" s="3" t="str">
        <f ca="1">IF(OR('BA SA'!B328=0,'BA SA'!B328=""),"",'BA SA'!B328)</f>
        <v/>
      </c>
      <c r="B930" s="20" t="str">
        <f t="shared" ca="1" si="41"/>
        <v xml:space="preserve"> </v>
      </c>
      <c r="D930" s="20" t="str">
        <f t="shared" ca="1" si="42"/>
        <v/>
      </c>
      <c r="E930" s="5" t="str">
        <f t="shared" ca="1" si="43"/>
        <v/>
      </c>
      <c r="F930" s="5" t="str">
        <f t="shared" ca="1" si="44"/>
        <v/>
      </c>
      <c r="G930" s="3" t="str">
        <f t="shared" ca="1" si="45"/>
        <v/>
      </c>
      <c r="H930" s="3" t="str">
        <f t="shared" ca="1" si="46"/>
        <v xml:space="preserve"> </v>
      </c>
      <c r="I930" s="5" t="str">
        <f t="shared" ca="1" si="47"/>
        <v xml:space="preserve"> </v>
      </c>
    </row>
    <row r="931" spans="1:9">
      <c r="A931" s="3" t="str">
        <f ca="1">IF(OR('BA SA'!B329=0,'BA SA'!B329=""),"",'BA SA'!B329)</f>
        <v/>
      </c>
      <c r="B931" s="20" t="str">
        <f t="shared" ca="1" si="41"/>
        <v xml:space="preserve"> </v>
      </c>
      <c r="D931" s="20" t="str">
        <f t="shared" ca="1" si="42"/>
        <v/>
      </c>
      <c r="E931" s="5" t="str">
        <f t="shared" ca="1" si="43"/>
        <v/>
      </c>
      <c r="F931" s="5" t="str">
        <f t="shared" ca="1" si="44"/>
        <v/>
      </c>
      <c r="G931" s="3" t="str">
        <f t="shared" ca="1" si="45"/>
        <v/>
      </c>
      <c r="H931" s="3" t="str">
        <f t="shared" ca="1" si="46"/>
        <v xml:space="preserve"> </v>
      </c>
      <c r="I931" s="5" t="str">
        <f t="shared" ca="1" si="47"/>
        <v xml:space="preserve"> </v>
      </c>
    </row>
    <row r="932" spans="1:9">
      <c r="A932" s="3" t="str">
        <f ca="1">IF(OR('BA SA'!B330=0,'BA SA'!B330=""),"",'BA SA'!B330)</f>
        <v/>
      </c>
      <c r="B932" s="20" t="str">
        <f t="shared" ca="1" si="41"/>
        <v xml:space="preserve"> </v>
      </c>
      <c r="D932" s="20" t="str">
        <f t="shared" ca="1" si="42"/>
        <v/>
      </c>
      <c r="E932" s="5" t="str">
        <f t="shared" ca="1" si="43"/>
        <v/>
      </c>
      <c r="F932" s="5" t="str">
        <f t="shared" ca="1" si="44"/>
        <v/>
      </c>
      <c r="G932" s="3" t="str">
        <f t="shared" ca="1" si="45"/>
        <v/>
      </c>
      <c r="H932" s="3" t="str">
        <f t="shared" ca="1" si="46"/>
        <v xml:space="preserve"> </v>
      </c>
      <c r="I932" s="5" t="str">
        <f t="shared" ca="1" si="47"/>
        <v xml:space="preserve"> </v>
      </c>
    </row>
    <row r="933" spans="1:9">
      <c r="A933" s="3" t="str">
        <f ca="1">IF(OR('BA SA'!B331=0,'BA SA'!B331=""),"",'BA SA'!B331)</f>
        <v/>
      </c>
      <c r="B933" s="20" t="str">
        <f t="shared" ca="1" si="41"/>
        <v xml:space="preserve"> </v>
      </c>
      <c r="D933" s="20" t="str">
        <f t="shared" ca="1" si="42"/>
        <v/>
      </c>
      <c r="E933" s="5" t="str">
        <f t="shared" ca="1" si="43"/>
        <v/>
      </c>
      <c r="F933" s="5" t="str">
        <f t="shared" ca="1" si="44"/>
        <v/>
      </c>
      <c r="G933" s="3" t="str">
        <f t="shared" ca="1" si="45"/>
        <v/>
      </c>
      <c r="H933" s="3" t="str">
        <f t="shared" ca="1" si="46"/>
        <v xml:space="preserve"> </v>
      </c>
      <c r="I933" s="5" t="str">
        <f t="shared" ca="1" si="47"/>
        <v xml:space="preserve"> </v>
      </c>
    </row>
    <row r="934" spans="1:9">
      <c r="A934" s="3" t="str">
        <f ca="1">IF(OR('BA SA'!B332=0,'BA SA'!B332=""),"",'BA SA'!B332)</f>
        <v/>
      </c>
      <c r="B934" s="20" t="str">
        <f t="shared" ca="1" si="41"/>
        <v xml:space="preserve"> </v>
      </c>
      <c r="D934" s="20" t="str">
        <f t="shared" ca="1" si="42"/>
        <v/>
      </c>
      <c r="E934" s="5" t="str">
        <f t="shared" ca="1" si="43"/>
        <v/>
      </c>
      <c r="F934" s="5" t="str">
        <f t="shared" ca="1" si="44"/>
        <v/>
      </c>
      <c r="G934" s="3" t="str">
        <f t="shared" ca="1" si="45"/>
        <v/>
      </c>
      <c r="H934" s="3" t="str">
        <f t="shared" ca="1" si="46"/>
        <v xml:space="preserve"> </v>
      </c>
      <c r="I934" s="5" t="str">
        <f t="shared" ca="1" si="47"/>
        <v xml:space="preserve"> </v>
      </c>
    </row>
    <row r="935" spans="1:9">
      <c r="A935" s="3" t="str">
        <f ca="1">IF(OR('BA SA'!B333=0,'BA SA'!B333=""),"",'BA SA'!B333)</f>
        <v/>
      </c>
      <c r="B935" s="20" t="str">
        <f t="shared" ca="1" si="41"/>
        <v xml:space="preserve"> </v>
      </c>
      <c r="D935" s="20" t="str">
        <f t="shared" ca="1" si="42"/>
        <v/>
      </c>
      <c r="E935" s="5" t="str">
        <f t="shared" ca="1" si="43"/>
        <v/>
      </c>
      <c r="F935" s="5" t="str">
        <f t="shared" ca="1" si="44"/>
        <v/>
      </c>
      <c r="G935" s="3" t="str">
        <f t="shared" ca="1" si="45"/>
        <v/>
      </c>
      <c r="H935" s="3" t="str">
        <f t="shared" ca="1" si="46"/>
        <v xml:space="preserve"> </v>
      </c>
      <c r="I935" s="5" t="str">
        <f t="shared" ca="1" si="47"/>
        <v xml:space="preserve"> </v>
      </c>
    </row>
    <row r="936" spans="1:9">
      <c r="A936" s="3" t="str">
        <f ca="1">IF(OR('BA SA'!B334=0,'BA SA'!B334=""),"",'BA SA'!B334)</f>
        <v/>
      </c>
      <c r="B936" s="20" t="str">
        <f t="shared" ca="1" si="41"/>
        <v xml:space="preserve"> </v>
      </c>
      <c r="D936" s="20" t="str">
        <f t="shared" ca="1" si="42"/>
        <v/>
      </c>
      <c r="E936" s="5" t="str">
        <f t="shared" ca="1" si="43"/>
        <v/>
      </c>
      <c r="F936" s="5" t="str">
        <f t="shared" ca="1" si="44"/>
        <v/>
      </c>
      <c r="G936" s="3" t="str">
        <f t="shared" ca="1" si="45"/>
        <v/>
      </c>
      <c r="H936" s="3" t="str">
        <f t="shared" ca="1" si="46"/>
        <v xml:space="preserve"> </v>
      </c>
      <c r="I936" s="5" t="str">
        <f t="shared" ca="1" si="47"/>
        <v xml:space="preserve"> </v>
      </c>
    </row>
    <row r="937" spans="1:9">
      <c r="A937" s="3" t="str">
        <f ca="1">IF(OR('BA SA'!B335=0,'BA SA'!B335=""),"",'BA SA'!B335)</f>
        <v/>
      </c>
      <c r="B937" s="20" t="str">
        <f t="shared" ca="1" si="41"/>
        <v xml:space="preserve"> </v>
      </c>
      <c r="D937" s="20" t="str">
        <f t="shared" ca="1" si="42"/>
        <v/>
      </c>
      <c r="E937" s="5" t="str">
        <f t="shared" ca="1" si="43"/>
        <v/>
      </c>
      <c r="F937" s="5" t="str">
        <f t="shared" ca="1" si="44"/>
        <v/>
      </c>
      <c r="G937" s="3" t="str">
        <f t="shared" ca="1" si="45"/>
        <v/>
      </c>
      <c r="H937" s="3" t="str">
        <f t="shared" ca="1" si="46"/>
        <v xml:space="preserve"> </v>
      </c>
      <c r="I937" s="5" t="str">
        <f t="shared" ca="1" si="47"/>
        <v xml:space="preserve"> </v>
      </c>
    </row>
    <row r="938" spans="1:9">
      <c r="A938" s="3" t="str">
        <f ca="1">IF(OR('BA SA'!B336=0,'BA SA'!B336=""),"",'BA SA'!B336)</f>
        <v/>
      </c>
      <c r="B938" s="20" t="str">
        <f t="shared" ca="1" si="41"/>
        <v xml:space="preserve"> </v>
      </c>
      <c r="D938" s="20" t="str">
        <f t="shared" ca="1" si="42"/>
        <v/>
      </c>
      <c r="E938" s="5" t="str">
        <f t="shared" ca="1" si="43"/>
        <v/>
      </c>
      <c r="F938" s="5" t="str">
        <f t="shared" ca="1" si="44"/>
        <v/>
      </c>
      <c r="G938" s="3" t="str">
        <f t="shared" ca="1" si="45"/>
        <v/>
      </c>
      <c r="H938" s="3" t="str">
        <f t="shared" ca="1" si="46"/>
        <v xml:space="preserve"> </v>
      </c>
      <c r="I938" s="5" t="str">
        <f t="shared" ca="1" si="47"/>
        <v xml:space="preserve"> </v>
      </c>
    </row>
    <row r="939" spans="1:9">
      <c r="A939" s="3" t="str">
        <f ca="1">IF(OR('BA SA'!B337=0,'BA SA'!B337=""),"",'BA SA'!B337)</f>
        <v/>
      </c>
      <c r="B939" s="20" t="str">
        <f t="shared" ca="1" si="41"/>
        <v xml:space="preserve"> </v>
      </c>
      <c r="D939" s="20" t="str">
        <f t="shared" ca="1" si="42"/>
        <v/>
      </c>
      <c r="E939" s="5" t="str">
        <f t="shared" ca="1" si="43"/>
        <v/>
      </c>
      <c r="F939" s="5" t="str">
        <f t="shared" ca="1" si="44"/>
        <v/>
      </c>
      <c r="G939" s="3" t="str">
        <f t="shared" ca="1" si="45"/>
        <v/>
      </c>
      <c r="H939" s="3" t="str">
        <f t="shared" ca="1" si="46"/>
        <v xml:space="preserve"> </v>
      </c>
      <c r="I939" s="5" t="str">
        <f t="shared" ca="1" si="47"/>
        <v xml:space="preserve"> </v>
      </c>
    </row>
    <row r="940" spans="1:9">
      <c r="A940" s="3" t="str">
        <f ca="1">IF(OR('BA SA'!B338=0,'BA SA'!B338=""),"",'BA SA'!B338)</f>
        <v/>
      </c>
      <c r="B940" s="20" t="str">
        <f t="shared" ca="1" si="41"/>
        <v xml:space="preserve"> </v>
      </c>
      <c r="D940" s="20" t="str">
        <f t="shared" ca="1" si="42"/>
        <v/>
      </c>
      <c r="E940" s="5" t="str">
        <f t="shared" ca="1" si="43"/>
        <v/>
      </c>
      <c r="F940" s="5" t="str">
        <f t="shared" ca="1" si="44"/>
        <v/>
      </c>
      <c r="G940" s="3" t="str">
        <f t="shared" ca="1" si="45"/>
        <v/>
      </c>
      <c r="H940" s="3" t="str">
        <f t="shared" ca="1" si="46"/>
        <v xml:space="preserve"> </v>
      </c>
      <c r="I940" s="5" t="str">
        <f t="shared" ca="1" si="47"/>
        <v xml:space="preserve"> </v>
      </c>
    </row>
    <row r="941" spans="1:9">
      <c r="A941" s="3" t="str">
        <f ca="1">IF(OR('BA SA'!B339=0,'BA SA'!B339=""),"",'BA SA'!B339)</f>
        <v/>
      </c>
      <c r="B941" s="20" t="str">
        <f t="shared" ca="1" si="41"/>
        <v xml:space="preserve"> </v>
      </c>
      <c r="D941" s="20" t="str">
        <f t="shared" ca="1" si="42"/>
        <v/>
      </c>
      <c r="E941" s="5" t="str">
        <f t="shared" ca="1" si="43"/>
        <v/>
      </c>
      <c r="F941" s="5" t="str">
        <f t="shared" ca="1" si="44"/>
        <v/>
      </c>
      <c r="G941" s="3" t="str">
        <f t="shared" ca="1" si="45"/>
        <v/>
      </c>
      <c r="H941" s="3" t="str">
        <f t="shared" ca="1" si="46"/>
        <v xml:space="preserve"> </v>
      </c>
      <c r="I941" s="5" t="str">
        <f t="shared" ca="1" si="47"/>
        <v xml:space="preserve"> </v>
      </c>
    </row>
    <row r="942" spans="1:9">
      <c r="A942" s="3" t="str">
        <f ca="1">IF(OR('BA SA'!B340=0,'BA SA'!B340=""),"",'BA SA'!B340)</f>
        <v/>
      </c>
      <c r="B942" s="20" t="str">
        <f t="shared" ca="1" si="41"/>
        <v xml:space="preserve"> </v>
      </c>
      <c r="D942" s="20" t="str">
        <f t="shared" ca="1" si="42"/>
        <v/>
      </c>
      <c r="E942" s="5" t="str">
        <f t="shared" ca="1" si="43"/>
        <v/>
      </c>
      <c r="F942" s="5" t="str">
        <f t="shared" ca="1" si="44"/>
        <v/>
      </c>
      <c r="G942" s="3" t="str">
        <f t="shared" ca="1" si="45"/>
        <v/>
      </c>
      <c r="H942" s="3" t="str">
        <f t="shared" ca="1" si="46"/>
        <v xml:space="preserve"> </v>
      </c>
      <c r="I942" s="5" t="str">
        <f t="shared" ca="1" si="47"/>
        <v xml:space="preserve"> </v>
      </c>
    </row>
    <row r="943" spans="1:9">
      <c r="A943" s="3" t="str">
        <f ca="1">IF(OR('BA SA'!B341=0,'BA SA'!B341=""),"",'BA SA'!B341)</f>
        <v/>
      </c>
      <c r="B943" s="20" t="str">
        <f t="shared" ca="1" si="41"/>
        <v xml:space="preserve"> </v>
      </c>
      <c r="D943" s="20" t="str">
        <f t="shared" ca="1" si="42"/>
        <v/>
      </c>
      <c r="E943" s="5" t="str">
        <f t="shared" ca="1" si="43"/>
        <v/>
      </c>
      <c r="F943" s="5" t="str">
        <f t="shared" ca="1" si="44"/>
        <v/>
      </c>
      <c r="G943" s="3" t="str">
        <f t="shared" ca="1" si="45"/>
        <v/>
      </c>
      <c r="H943" s="3" t="str">
        <f t="shared" ca="1" si="46"/>
        <v xml:space="preserve"> </v>
      </c>
      <c r="I943" s="5" t="str">
        <f t="shared" ca="1" si="47"/>
        <v xml:space="preserve"> </v>
      </c>
    </row>
    <row r="944" spans="1:9">
      <c r="A944" s="3" t="str">
        <f ca="1">IF(OR('BA SA'!B342=0,'BA SA'!B342=""),"",'BA SA'!B342)</f>
        <v/>
      </c>
      <c r="B944" s="20" t="str">
        <f t="shared" ca="1" si="41"/>
        <v xml:space="preserve"> </v>
      </c>
      <c r="D944" s="20" t="str">
        <f t="shared" ca="1" si="42"/>
        <v/>
      </c>
      <c r="E944" s="5" t="str">
        <f t="shared" ca="1" si="43"/>
        <v/>
      </c>
      <c r="F944" s="5" t="str">
        <f t="shared" ca="1" si="44"/>
        <v/>
      </c>
      <c r="G944" s="3" t="str">
        <f t="shared" ca="1" si="45"/>
        <v/>
      </c>
      <c r="H944" s="3" t="str">
        <f t="shared" ca="1" si="46"/>
        <v xml:space="preserve"> </v>
      </c>
      <c r="I944" s="5" t="str">
        <f t="shared" ca="1" si="47"/>
        <v xml:space="preserve"> </v>
      </c>
    </row>
    <row r="945" spans="1:9">
      <c r="A945" s="3" t="str">
        <f ca="1">IF(OR('BA SA'!B343=0,'BA SA'!B343=""),"",'BA SA'!B343)</f>
        <v/>
      </c>
      <c r="B945" s="20" t="str">
        <f t="shared" ca="1" si="41"/>
        <v xml:space="preserve"> </v>
      </c>
      <c r="D945" s="20" t="str">
        <f t="shared" ca="1" si="42"/>
        <v/>
      </c>
      <c r="E945" s="5" t="str">
        <f t="shared" ca="1" si="43"/>
        <v/>
      </c>
      <c r="F945" s="5" t="str">
        <f t="shared" ca="1" si="44"/>
        <v/>
      </c>
      <c r="G945" s="3" t="str">
        <f t="shared" ca="1" si="45"/>
        <v/>
      </c>
      <c r="H945" s="3" t="str">
        <f t="shared" ca="1" si="46"/>
        <v xml:space="preserve"> </v>
      </c>
      <c r="I945" s="5" t="str">
        <f t="shared" ca="1" si="47"/>
        <v xml:space="preserve"> </v>
      </c>
    </row>
    <row r="946" spans="1:9">
      <c r="A946" s="3" t="str">
        <f ca="1">IF(OR('BA SA'!B344=0,'BA SA'!B344=""),"",'BA SA'!B344)</f>
        <v/>
      </c>
      <c r="B946" s="20" t="str">
        <f t="shared" ca="1" si="41"/>
        <v xml:space="preserve"> </v>
      </c>
      <c r="D946" s="20" t="str">
        <f t="shared" ca="1" si="42"/>
        <v/>
      </c>
      <c r="E946" s="5" t="str">
        <f t="shared" ca="1" si="43"/>
        <v/>
      </c>
      <c r="F946" s="5" t="str">
        <f t="shared" ca="1" si="44"/>
        <v/>
      </c>
      <c r="G946" s="3" t="str">
        <f t="shared" ca="1" si="45"/>
        <v/>
      </c>
      <c r="H946" s="3" t="str">
        <f t="shared" ca="1" si="46"/>
        <v xml:space="preserve"> </v>
      </c>
      <c r="I946" s="5" t="str">
        <f t="shared" ca="1" si="47"/>
        <v xml:space="preserve"> </v>
      </c>
    </row>
    <row r="947" spans="1:9">
      <c r="A947" s="3" t="str">
        <f ca="1">IF(OR('BA SA'!B345=0,'BA SA'!B345=""),"",'BA SA'!B345)</f>
        <v/>
      </c>
      <c r="B947" s="20" t="str">
        <f t="shared" ca="1" si="41"/>
        <v xml:space="preserve"> </v>
      </c>
      <c r="D947" s="20" t="str">
        <f t="shared" ca="1" si="42"/>
        <v/>
      </c>
      <c r="E947" s="5" t="str">
        <f t="shared" ca="1" si="43"/>
        <v/>
      </c>
      <c r="F947" s="5" t="str">
        <f t="shared" ca="1" si="44"/>
        <v/>
      </c>
      <c r="G947" s="3" t="str">
        <f t="shared" ca="1" si="45"/>
        <v/>
      </c>
      <c r="H947" s="3" t="str">
        <f t="shared" ca="1" si="46"/>
        <v xml:space="preserve"> </v>
      </c>
      <c r="I947" s="5" t="str">
        <f t="shared" ca="1" si="47"/>
        <v xml:space="preserve"> </v>
      </c>
    </row>
    <row r="948" spans="1:9">
      <c r="A948" s="3" t="str">
        <f ca="1">IF(OR('BA SA'!B346=0,'BA SA'!B346=""),"",'BA SA'!B346)</f>
        <v/>
      </c>
      <c r="B948" s="20" t="str">
        <f t="shared" ca="1" si="41"/>
        <v xml:space="preserve"> </v>
      </c>
      <c r="D948" s="20" t="str">
        <f t="shared" ca="1" si="42"/>
        <v/>
      </c>
      <c r="E948" s="5" t="str">
        <f t="shared" ca="1" si="43"/>
        <v/>
      </c>
      <c r="F948" s="5" t="str">
        <f t="shared" ca="1" si="44"/>
        <v/>
      </c>
      <c r="G948" s="3" t="str">
        <f t="shared" ca="1" si="45"/>
        <v/>
      </c>
      <c r="H948" s="3" t="str">
        <f t="shared" ca="1" si="46"/>
        <v xml:space="preserve"> </v>
      </c>
      <c r="I948" s="5" t="str">
        <f t="shared" ca="1" si="47"/>
        <v xml:space="preserve"> </v>
      </c>
    </row>
    <row r="949" spans="1:9">
      <c r="A949" s="3" t="str">
        <f ca="1">IF(OR('BA SA'!B347=0,'BA SA'!B347=""),"",'BA SA'!B347)</f>
        <v/>
      </c>
      <c r="B949" s="20" t="str">
        <f t="shared" ca="1" si="41"/>
        <v xml:space="preserve"> </v>
      </c>
      <c r="D949" s="20" t="str">
        <f t="shared" ca="1" si="42"/>
        <v/>
      </c>
      <c r="E949" s="5" t="str">
        <f t="shared" ca="1" si="43"/>
        <v/>
      </c>
      <c r="F949" s="5" t="str">
        <f t="shared" ca="1" si="44"/>
        <v/>
      </c>
      <c r="G949" s="3" t="str">
        <f t="shared" ca="1" si="45"/>
        <v/>
      </c>
      <c r="H949" s="3" t="str">
        <f t="shared" ca="1" si="46"/>
        <v xml:space="preserve"> </v>
      </c>
      <c r="I949" s="5" t="str">
        <f t="shared" ca="1" si="47"/>
        <v xml:space="preserve"> </v>
      </c>
    </row>
    <row r="950" spans="1:9">
      <c r="A950" s="3" t="str">
        <f ca="1">IF(OR('BA SA'!B348=0,'BA SA'!B348=""),"",'BA SA'!B348)</f>
        <v/>
      </c>
      <c r="B950" s="20" t="str">
        <f t="shared" ca="1" si="41"/>
        <v xml:space="preserve"> </v>
      </c>
      <c r="D950" s="20" t="str">
        <f t="shared" ca="1" si="42"/>
        <v/>
      </c>
      <c r="E950" s="5" t="str">
        <f t="shared" ca="1" si="43"/>
        <v/>
      </c>
      <c r="F950" s="5" t="str">
        <f t="shared" ca="1" si="44"/>
        <v/>
      </c>
      <c r="G950" s="3" t="str">
        <f t="shared" ca="1" si="45"/>
        <v/>
      </c>
      <c r="H950" s="3" t="str">
        <f t="shared" ca="1" si="46"/>
        <v xml:space="preserve"> </v>
      </c>
      <c r="I950" s="5" t="str">
        <f t="shared" ca="1" si="47"/>
        <v xml:space="preserve"> </v>
      </c>
    </row>
    <row r="951" spans="1:9">
      <c r="A951" s="3" t="str">
        <f ca="1">IF(OR('BA SA'!B349=0,'BA SA'!B349=""),"",'BA SA'!B349)</f>
        <v/>
      </c>
      <c r="B951" s="20" t="str">
        <f t="shared" ca="1" si="41"/>
        <v xml:space="preserve"> </v>
      </c>
      <c r="D951" s="20" t="str">
        <f t="shared" ca="1" si="42"/>
        <v/>
      </c>
      <c r="E951" s="5" t="str">
        <f t="shared" ca="1" si="43"/>
        <v/>
      </c>
      <c r="F951" s="5" t="str">
        <f t="shared" ca="1" si="44"/>
        <v/>
      </c>
      <c r="G951" s="3" t="str">
        <f t="shared" ca="1" si="45"/>
        <v/>
      </c>
      <c r="H951" s="3" t="str">
        <f t="shared" ca="1" si="46"/>
        <v xml:space="preserve"> </v>
      </c>
      <c r="I951" s="5" t="str">
        <f t="shared" ca="1" si="47"/>
        <v xml:space="preserve"> </v>
      </c>
    </row>
    <row r="952" spans="1:9">
      <c r="A952" s="3" t="str">
        <f ca="1">IF(OR('BA SA'!B350=0,'BA SA'!B350=""),"",'BA SA'!B350)</f>
        <v/>
      </c>
      <c r="B952" s="20" t="str">
        <f t="shared" ca="1" si="41"/>
        <v xml:space="preserve"> </v>
      </c>
      <c r="D952" s="20" t="str">
        <f t="shared" ca="1" si="42"/>
        <v/>
      </c>
      <c r="E952" s="5" t="str">
        <f t="shared" ca="1" si="43"/>
        <v/>
      </c>
      <c r="F952" s="5" t="str">
        <f t="shared" ca="1" si="44"/>
        <v/>
      </c>
      <c r="G952" s="3" t="str">
        <f t="shared" ca="1" si="45"/>
        <v/>
      </c>
      <c r="H952" s="3" t="str">
        <f t="shared" ca="1" si="46"/>
        <v xml:space="preserve"> </v>
      </c>
      <c r="I952" s="5" t="str">
        <f t="shared" ca="1" si="47"/>
        <v xml:space="preserve"> </v>
      </c>
    </row>
    <row r="953" spans="1:9">
      <c r="A953" s="3" t="str">
        <f ca="1">IF(OR('BA SA'!B351=0,'BA SA'!B351=""),"",'BA SA'!B351)</f>
        <v/>
      </c>
      <c r="B953" s="20" t="str">
        <f t="shared" ca="1" si="41"/>
        <v xml:space="preserve"> </v>
      </c>
      <c r="D953" s="20" t="str">
        <f t="shared" ca="1" si="42"/>
        <v/>
      </c>
      <c r="E953" s="5" t="str">
        <f t="shared" ca="1" si="43"/>
        <v/>
      </c>
      <c r="F953" s="5" t="str">
        <f t="shared" ca="1" si="44"/>
        <v/>
      </c>
      <c r="G953" s="3" t="str">
        <f t="shared" ca="1" si="45"/>
        <v/>
      </c>
      <c r="H953" s="3" t="str">
        <f t="shared" ca="1" si="46"/>
        <v xml:space="preserve"> </v>
      </c>
      <c r="I953" s="5" t="str">
        <f t="shared" ca="1" si="47"/>
        <v xml:space="preserve"> </v>
      </c>
    </row>
    <row r="954" spans="1:9">
      <c r="A954" s="3" t="str">
        <f ca="1">IF(OR('BA SA'!B352=0,'BA SA'!B352=""),"",'BA SA'!B352)</f>
        <v/>
      </c>
      <c r="B954" s="20" t="str">
        <f t="shared" ca="1" si="41"/>
        <v xml:space="preserve"> </v>
      </c>
      <c r="D954" s="20" t="str">
        <f t="shared" ca="1" si="42"/>
        <v/>
      </c>
      <c r="E954" s="5" t="str">
        <f t="shared" ca="1" si="43"/>
        <v/>
      </c>
      <c r="F954" s="5" t="str">
        <f t="shared" ca="1" si="44"/>
        <v/>
      </c>
      <c r="G954" s="3" t="str">
        <f t="shared" ca="1" si="45"/>
        <v/>
      </c>
      <c r="H954" s="3" t="str">
        <f t="shared" ca="1" si="46"/>
        <v xml:space="preserve"> </v>
      </c>
      <c r="I954" s="5" t="str">
        <f t="shared" ca="1" si="47"/>
        <v xml:space="preserve"> </v>
      </c>
    </row>
    <row r="955" spans="1:9">
      <c r="A955" s="3" t="str">
        <f ca="1">IF(OR('BA SA'!B353=0,'BA SA'!B353=""),"",'BA SA'!B353)</f>
        <v/>
      </c>
      <c r="B955" s="20" t="str">
        <f t="shared" ca="1" si="41"/>
        <v xml:space="preserve"> </v>
      </c>
      <c r="D955" s="20" t="str">
        <f t="shared" ca="1" si="42"/>
        <v/>
      </c>
      <c r="E955" s="5" t="str">
        <f t="shared" ca="1" si="43"/>
        <v/>
      </c>
      <c r="F955" s="5" t="str">
        <f t="shared" ca="1" si="44"/>
        <v/>
      </c>
      <c r="G955" s="3" t="str">
        <f t="shared" ca="1" si="45"/>
        <v/>
      </c>
      <c r="H955" s="3" t="str">
        <f t="shared" ca="1" si="46"/>
        <v xml:space="preserve"> </v>
      </c>
      <c r="I955" s="5" t="str">
        <f t="shared" ca="1" si="47"/>
        <v xml:space="preserve"> </v>
      </c>
    </row>
    <row r="956" spans="1:9">
      <c r="A956" s="3" t="str">
        <f ca="1">IF(OR('BA SA'!B354=0,'BA SA'!B354=""),"",'BA SA'!B354)</f>
        <v/>
      </c>
      <c r="B956" s="20" t="str">
        <f t="shared" ca="1" si="41"/>
        <v xml:space="preserve"> </v>
      </c>
      <c r="D956" s="20" t="str">
        <f t="shared" ca="1" si="42"/>
        <v/>
      </c>
      <c r="E956" s="5" t="str">
        <f t="shared" ca="1" si="43"/>
        <v/>
      </c>
      <c r="F956" s="5" t="str">
        <f t="shared" ca="1" si="44"/>
        <v/>
      </c>
      <c r="G956" s="3" t="str">
        <f t="shared" ca="1" si="45"/>
        <v/>
      </c>
      <c r="H956" s="3" t="str">
        <f t="shared" ca="1" si="46"/>
        <v xml:space="preserve"> </v>
      </c>
      <c r="I956" s="5" t="str">
        <f t="shared" ca="1" si="47"/>
        <v xml:space="preserve"> </v>
      </c>
    </row>
    <row r="957" spans="1:9">
      <c r="A957" s="3" t="str">
        <f ca="1">IF(OR('BA SA'!B355=0,'BA SA'!B355=""),"",'BA SA'!B355)</f>
        <v/>
      </c>
      <c r="B957" s="20" t="str">
        <f t="shared" ca="1" si="41"/>
        <v xml:space="preserve"> </v>
      </c>
      <c r="D957" s="20" t="str">
        <f t="shared" ca="1" si="42"/>
        <v/>
      </c>
      <c r="E957" s="5" t="str">
        <f t="shared" ca="1" si="43"/>
        <v/>
      </c>
      <c r="F957" s="5" t="str">
        <f t="shared" ca="1" si="44"/>
        <v/>
      </c>
      <c r="G957" s="3" t="str">
        <f t="shared" ca="1" si="45"/>
        <v/>
      </c>
      <c r="H957" s="3" t="str">
        <f t="shared" ca="1" si="46"/>
        <v xml:space="preserve"> </v>
      </c>
      <c r="I957" s="5" t="str">
        <f t="shared" ca="1" si="47"/>
        <v xml:space="preserve"> </v>
      </c>
    </row>
    <row r="958" spans="1:9">
      <c r="A958" s="3" t="str">
        <f ca="1">IF(OR('BA SA'!B356=0,'BA SA'!B356=""),"",'BA SA'!B356)</f>
        <v/>
      </c>
      <c r="B958" s="20" t="str">
        <f t="shared" ca="1" si="41"/>
        <v xml:space="preserve"> </v>
      </c>
      <c r="D958" s="20" t="str">
        <f t="shared" ca="1" si="42"/>
        <v/>
      </c>
      <c r="E958" s="5" t="str">
        <f t="shared" ca="1" si="43"/>
        <v/>
      </c>
      <c r="F958" s="5" t="str">
        <f t="shared" ca="1" si="44"/>
        <v/>
      </c>
      <c r="G958" s="3" t="str">
        <f t="shared" ca="1" si="45"/>
        <v/>
      </c>
      <c r="H958" s="3" t="str">
        <f t="shared" ca="1" si="46"/>
        <v xml:space="preserve"> </v>
      </c>
      <c r="I958" s="5" t="str">
        <f t="shared" ca="1" si="47"/>
        <v xml:space="preserve"> </v>
      </c>
    </row>
    <row r="959" spans="1:9">
      <c r="A959" s="3" t="str">
        <f ca="1">IF(OR('BA SA'!B357=0,'BA SA'!B357=""),"",'BA SA'!B357)</f>
        <v/>
      </c>
      <c r="B959" s="20" t="str">
        <f t="shared" ca="1" si="41"/>
        <v xml:space="preserve"> </v>
      </c>
      <c r="D959" s="20" t="str">
        <f t="shared" ca="1" si="42"/>
        <v/>
      </c>
      <c r="E959" s="5" t="str">
        <f t="shared" ca="1" si="43"/>
        <v/>
      </c>
      <c r="F959" s="5" t="str">
        <f t="shared" ca="1" si="44"/>
        <v/>
      </c>
      <c r="G959" s="3" t="str">
        <f t="shared" ca="1" si="45"/>
        <v/>
      </c>
      <c r="H959" s="3" t="str">
        <f t="shared" ca="1" si="46"/>
        <v xml:space="preserve"> </v>
      </c>
      <c r="I959" s="5" t="str">
        <f t="shared" ca="1" si="47"/>
        <v xml:space="preserve"> </v>
      </c>
    </row>
    <row r="960" spans="1:9">
      <c r="A960" s="3" t="str">
        <f ca="1">IF(OR('BA SA'!B358=0,'BA SA'!B358=""),"",'BA SA'!B358)</f>
        <v/>
      </c>
      <c r="B960" s="20" t="str">
        <f t="shared" ca="1" si="41"/>
        <v xml:space="preserve"> </v>
      </c>
      <c r="D960" s="20" t="str">
        <f t="shared" ca="1" si="42"/>
        <v/>
      </c>
      <c r="E960" s="5" t="str">
        <f t="shared" ca="1" si="43"/>
        <v/>
      </c>
      <c r="F960" s="5" t="str">
        <f t="shared" ca="1" si="44"/>
        <v/>
      </c>
      <c r="G960" s="3" t="str">
        <f t="shared" ca="1" si="45"/>
        <v/>
      </c>
      <c r="H960" s="3" t="str">
        <f t="shared" ca="1" si="46"/>
        <v xml:space="preserve"> </v>
      </c>
      <c r="I960" s="5" t="str">
        <f t="shared" ca="1" si="47"/>
        <v xml:space="preserve"> </v>
      </c>
    </row>
    <row r="961" spans="1:9">
      <c r="A961" s="3" t="str">
        <f ca="1">IF(OR('BA SA'!B359=0,'BA SA'!B359=""),"",'BA SA'!B359)</f>
        <v/>
      </c>
      <c r="B961" s="20" t="str">
        <f t="shared" ca="1" si="41"/>
        <v xml:space="preserve"> </v>
      </c>
      <c r="D961" s="20" t="str">
        <f t="shared" ca="1" si="42"/>
        <v/>
      </c>
      <c r="E961" s="5" t="str">
        <f t="shared" ca="1" si="43"/>
        <v/>
      </c>
      <c r="F961" s="5" t="str">
        <f t="shared" ca="1" si="44"/>
        <v/>
      </c>
      <c r="G961" s="3" t="str">
        <f t="shared" ca="1" si="45"/>
        <v/>
      </c>
      <c r="H961" s="3" t="str">
        <f t="shared" ca="1" si="46"/>
        <v xml:space="preserve"> </v>
      </c>
      <c r="I961" s="5" t="str">
        <f t="shared" ca="1" si="47"/>
        <v xml:space="preserve"> </v>
      </c>
    </row>
    <row r="962" spans="1:9">
      <c r="A962" s="3" t="str">
        <f ca="1">IF(OR('BA SA'!B360=0,'BA SA'!B360=""),"",'BA SA'!B360)</f>
        <v/>
      </c>
      <c r="B962" s="20" t="str">
        <f t="shared" ca="1" si="41"/>
        <v xml:space="preserve"> </v>
      </c>
      <c r="D962" s="20" t="str">
        <f t="shared" ca="1" si="42"/>
        <v/>
      </c>
      <c r="E962" s="5" t="str">
        <f t="shared" ca="1" si="43"/>
        <v/>
      </c>
      <c r="F962" s="5" t="str">
        <f t="shared" ca="1" si="44"/>
        <v/>
      </c>
      <c r="G962" s="3" t="str">
        <f t="shared" ca="1" si="45"/>
        <v/>
      </c>
      <c r="H962" s="3" t="str">
        <f t="shared" ca="1" si="46"/>
        <v xml:space="preserve"> </v>
      </c>
      <c r="I962" s="5" t="str">
        <f t="shared" ca="1" si="47"/>
        <v xml:space="preserve"> </v>
      </c>
    </row>
    <row r="963" spans="1:9">
      <c r="A963" s="3" t="str">
        <f ca="1">IF(OR('BA SA'!B361=0,'BA SA'!B361=""),"",'BA SA'!B361)</f>
        <v/>
      </c>
      <c r="B963" s="20" t="str">
        <f t="shared" ca="1" si="41"/>
        <v xml:space="preserve"> </v>
      </c>
      <c r="D963" s="20" t="str">
        <f t="shared" ca="1" si="42"/>
        <v/>
      </c>
      <c r="E963" s="5" t="str">
        <f t="shared" ca="1" si="43"/>
        <v/>
      </c>
      <c r="F963" s="5" t="str">
        <f t="shared" ca="1" si="44"/>
        <v/>
      </c>
      <c r="G963" s="3" t="str">
        <f t="shared" ca="1" si="45"/>
        <v/>
      </c>
      <c r="H963" s="3" t="str">
        <f t="shared" ca="1" si="46"/>
        <v xml:space="preserve"> </v>
      </c>
      <c r="I963" s="5" t="str">
        <f t="shared" ca="1" si="47"/>
        <v xml:space="preserve"> </v>
      </c>
    </row>
    <row r="964" spans="1:9">
      <c r="A964" s="3" t="str">
        <f ca="1">IF(OR('BA SA'!B362=0,'BA SA'!B362=""),"",'BA SA'!B362)</f>
        <v/>
      </c>
      <c r="B964" s="20" t="str">
        <f t="shared" ca="1" si="41"/>
        <v xml:space="preserve"> </v>
      </c>
      <c r="D964" s="20" t="str">
        <f t="shared" ca="1" si="42"/>
        <v/>
      </c>
      <c r="E964" s="5" t="str">
        <f t="shared" ca="1" si="43"/>
        <v/>
      </c>
      <c r="F964" s="5" t="str">
        <f t="shared" ca="1" si="44"/>
        <v/>
      </c>
      <c r="G964" s="3" t="str">
        <f t="shared" ca="1" si="45"/>
        <v/>
      </c>
      <c r="H964" s="3" t="str">
        <f t="shared" ca="1" si="46"/>
        <v xml:space="preserve"> </v>
      </c>
      <c r="I964" s="5" t="str">
        <f t="shared" ca="1" si="47"/>
        <v xml:space="preserve"> </v>
      </c>
    </row>
    <row r="965" spans="1:9">
      <c r="A965" s="3" t="str">
        <f ca="1">IF(OR('BA SA'!B363=0,'BA SA'!B363=""),"",'BA SA'!B363)</f>
        <v/>
      </c>
      <c r="B965" s="20" t="str">
        <f t="shared" ca="1" si="41"/>
        <v xml:space="preserve"> </v>
      </c>
      <c r="D965" s="20" t="str">
        <f t="shared" ca="1" si="42"/>
        <v/>
      </c>
      <c r="E965" s="5" t="str">
        <f t="shared" ca="1" si="43"/>
        <v/>
      </c>
      <c r="F965" s="5" t="str">
        <f t="shared" ca="1" si="44"/>
        <v/>
      </c>
      <c r="G965" s="3" t="str">
        <f t="shared" ca="1" si="45"/>
        <v/>
      </c>
      <c r="H965" s="3" t="str">
        <f t="shared" ca="1" si="46"/>
        <v xml:space="preserve"> </v>
      </c>
      <c r="I965" s="5" t="str">
        <f t="shared" ca="1" si="47"/>
        <v xml:space="preserve"> </v>
      </c>
    </row>
    <row r="966" spans="1:9">
      <c r="A966" s="3" t="str">
        <f ca="1">IF(OR('BA SA'!B364=0,'BA SA'!B364=""),"",'BA SA'!B364)</f>
        <v/>
      </c>
      <c r="B966" s="20" t="str">
        <f t="shared" ca="1" si="41"/>
        <v xml:space="preserve"> </v>
      </c>
      <c r="D966" s="20" t="str">
        <f t="shared" ca="1" si="42"/>
        <v/>
      </c>
      <c r="E966" s="5" t="str">
        <f t="shared" ca="1" si="43"/>
        <v/>
      </c>
      <c r="F966" s="5" t="str">
        <f t="shared" ca="1" si="44"/>
        <v/>
      </c>
      <c r="G966" s="3" t="str">
        <f t="shared" ca="1" si="45"/>
        <v/>
      </c>
      <c r="H966" s="3" t="str">
        <f t="shared" ca="1" si="46"/>
        <v xml:space="preserve"> </v>
      </c>
      <c r="I966" s="5" t="str">
        <f t="shared" ca="1" si="47"/>
        <v xml:space="preserve"> </v>
      </c>
    </row>
    <row r="967" spans="1:9">
      <c r="A967" s="3" t="str">
        <f ca="1">IF(OR('BA SA'!B365=0,'BA SA'!B365=""),"",'BA SA'!B365)</f>
        <v/>
      </c>
      <c r="B967" s="20" t="str">
        <f t="shared" ca="1" si="41"/>
        <v xml:space="preserve"> </v>
      </c>
      <c r="D967" s="20" t="str">
        <f t="shared" ca="1" si="42"/>
        <v/>
      </c>
      <c r="E967" s="5" t="str">
        <f t="shared" ca="1" si="43"/>
        <v/>
      </c>
      <c r="F967" s="5" t="str">
        <f t="shared" ca="1" si="44"/>
        <v/>
      </c>
      <c r="G967" s="3" t="str">
        <f t="shared" ca="1" si="45"/>
        <v/>
      </c>
      <c r="H967" s="3" t="str">
        <f t="shared" ca="1" si="46"/>
        <v xml:space="preserve"> </v>
      </c>
      <c r="I967" s="5" t="str">
        <f t="shared" ca="1" si="47"/>
        <v xml:space="preserve"> </v>
      </c>
    </row>
    <row r="968" spans="1:9">
      <c r="A968" s="3" t="str">
        <f ca="1">IF(OR('BA SA'!B366=0,'BA SA'!B366=""),"",'BA SA'!B366)</f>
        <v/>
      </c>
      <c r="B968" s="20" t="str">
        <f t="shared" ca="1" si="41"/>
        <v xml:space="preserve"> </v>
      </c>
      <c r="D968" s="20" t="str">
        <f t="shared" ca="1" si="42"/>
        <v/>
      </c>
      <c r="E968" s="5" t="str">
        <f t="shared" ca="1" si="43"/>
        <v/>
      </c>
      <c r="F968" s="5" t="str">
        <f t="shared" ca="1" si="44"/>
        <v/>
      </c>
      <c r="G968" s="3" t="str">
        <f t="shared" ca="1" si="45"/>
        <v/>
      </c>
      <c r="H968" s="3" t="str">
        <f t="shared" ca="1" si="46"/>
        <v xml:space="preserve"> </v>
      </c>
      <c r="I968" s="5" t="str">
        <f t="shared" ca="1" si="47"/>
        <v xml:space="preserve"> </v>
      </c>
    </row>
    <row r="969" spans="1:9">
      <c r="A969" s="3" t="str">
        <f ca="1">IF(OR('BA SA'!B367=0,'BA SA'!B367=""),"",'BA SA'!B367)</f>
        <v/>
      </c>
      <c r="B969" s="20" t="str">
        <f t="shared" ca="1" si="41"/>
        <v xml:space="preserve"> </v>
      </c>
      <c r="D969" s="20" t="str">
        <f t="shared" ca="1" si="42"/>
        <v/>
      </c>
      <c r="E969" s="5" t="str">
        <f t="shared" ca="1" si="43"/>
        <v/>
      </c>
      <c r="F969" s="5" t="str">
        <f t="shared" ca="1" si="44"/>
        <v/>
      </c>
      <c r="G969" s="3" t="str">
        <f t="shared" ca="1" si="45"/>
        <v/>
      </c>
      <c r="H969" s="3" t="str">
        <f t="shared" ca="1" si="46"/>
        <v xml:space="preserve"> </v>
      </c>
      <c r="I969" s="5" t="str">
        <f t="shared" ca="1" si="47"/>
        <v xml:space="preserve"> </v>
      </c>
    </row>
    <row r="970" spans="1:9">
      <c r="A970" s="3" t="str">
        <f ca="1">IF(OR('BA SA'!B368=0,'BA SA'!B368=""),"",'BA SA'!B368)</f>
        <v/>
      </c>
      <c r="B970" s="20" t="str">
        <f t="shared" ca="1" si="41"/>
        <v xml:space="preserve"> </v>
      </c>
      <c r="D970" s="20" t="str">
        <f t="shared" ca="1" si="42"/>
        <v/>
      </c>
      <c r="E970" s="5" t="str">
        <f t="shared" ca="1" si="43"/>
        <v/>
      </c>
      <c r="F970" s="5" t="str">
        <f t="shared" ca="1" si="44"/>
        <v/>
      </c>
      <c r="G970" s="3" t="str">
        <f t="shared" ca="1" si="45"/>
        <v/>
      </c>
      <c r="H970" s="3" t="str">
        <f t="shared" ca="1" si="46"/>
        <v xml:space="preserve"> </v>
      </c>
      <c r="I970" s="5" t="str">
        <f t="shared" ca="1" si="47"/>
        <v xml:space="preserve"> </v>
      </c>
    </row>
    <row r="971" spans="1:9">
      <c r="A971" s="3" t="str">
        <f ca="1">IF(OR('BA SA'!B369=0,'BA SA'!B369=""),"",'BA SA'!B369)</f>
        <v/>
      </c>
      <c r="B971" s="20" t="str">
        <f t="shared" ca="1" si="41"/>
        <v xml:space="preserve"> </v>
      </c>
      <c r="D971" s="20" t="str">
        <f t="shared" ca="1" si="42"/>
        <v/>
      </c>
      <c r="E971" s="5" t="str">
        <f t="shared" ca="1" si="43"/>
        <v/>
      </c>
      <c r="F971" s="5" t="str">
        <f t="shared" ca="1" si="44"/>
        <v/>
      </c>
      <c r="G971" s="3" t="str">
        <f t="shared" ca="1" si="45"/>
        <v/>
      </c>
      <c r="H971" s="3" t="str">
        <f t="shared" ca="1" si="46"/>
        <v xml:space="preserve"> </v>
      </c>
      <c r="I971" s="5" t="str">
        <f t="shared" ca="1" si="47"/>
        <v xml:space="preserve"> </v>
      </c>
    </row>
    <row r="972" spans="1:9">
      <c r="A972" s="3" t="str">
        <f ca="1">IF(OR('BA SA'!B370=0,'BA SA'!B370=""),"",'BA SA'!B370)</f>
        <v/>
      </c>
      <c r="B972" s="20" t="str">
        <f t="shared" ca="1" si="41"/>
        <v xml:space="preserve"> </v>
      </c>
      <c r="D972" s="20" t="str">
        <f t="shared" ca="1" si="42"/>
        <v/>
      </c>
      <c r="E972" s="5" t="str">
        <f t="shared" ca="1" si="43"/>
        <v/>
      </c>
      <c r="F972" s="5" t="str">
        <f t="shared" ca="1" si="44"/>
        <v/>
      </c>
      <c r="G972" s="3" t="str">
        <f t="shared" ca="1" si="45"/>
        <v/>
      </c>
      <c r="H972" s="3" t="str">
        <f t="shared" ca="1" si="46"/>
        <v xml:space="preserve"> </v>
      </c>
      <c r="I972" s="5" t="str">
        <f t="shared" ca="1" si="47"/>
        <v xml:space="preserve"> </v>
      </c>
    </row>
    <row r="973" spans="1:9">
      <c r="A973" s="3" t="str">
        <f ca="1">IF(OR('BA SA'!B371=0,'BA SA'!B371=""),"",'BA SA'!B371)</f>
        <v/>
      </c>
      <c r="B973" s="20" t="str">
        <f t="shared" ca="1" si="41"/>
        <v xml:space="preserve"> </v>
      </c>
      <c r="D973" s="20" t="str">
        <f t="shared" ca="1" si="42"/>
        <v/>
      </c>
      <c r="E973" s="5" t="str">
        <f t="shared" ca="1" si="43"/>
        <v/>
      </c>
      <c r="F973" s="5" t="str">
        <f t="shared" ca="1" si="44"/>
        <v/>
      </c>
      <c r="G973" s="3" t="str">
        <f t="shared" ca="1" si="45"/>
        <v/>
      </c>
      <c r="H973" s="3" t="str">
        <f t="shared" ca="1" si="46"/>
        <v xml:space="preserve"> </v>
      </c>
      <c r="I973" s="5" t="str">
        <f t="shared" ca="1" si="47"/>
        <v xml:space="preserve"> </v>
      </c>
    </row>
    <row r="974" spans="1:9">
      <c r="A974" s="3" t="str">
        <f ca="1">IF(OR('BA SA'!B372=0,'BA SA'!B372=""),"",'BA SA'!B372)</f>
        <v/>
      </c>
      <c r="B974" s="20" t="str">
        <f t="shared" ca="1" si="41"/>
        <v xml:space="preserve"> </v>
      </c>
      <c r="D974" s="20" t="str">
        <f t="shared" ca="1" si="42"/>
        <v/>
      </c>
      <c r="E974" s="5" t="str">
        <f t="shared" ca="1" si="43"/>
        <v/>
      </c>
      <c r="F974" s="5" t="str">
        <f t="shared" ca="1" si="44"/>
        <v/>
      </c>
      <c r="G974" s="3" t="str">
        <f t="shared" ca="1" si="45"/>
        <v/>
      </c>
      <c r="H974" s="3" t="str">
        <f t="shared" ca="1" si="46"/>
        <v xml:space="preserve"> </v>
      </c>
      <c r="I974" s="5" t="str">
        <f t="shared" ca="1" si="47"/>
        <v xml:space="preserve"> </v>
      </c>
    </row>
    <row r="975" spans="1:9">
      <c r="A975" s="3" t="str">
        <f ca="1">IF(OR('BA SA'!B373=0,'BA SA'!B373=""),"",'BA SA'!B373)</f>
        <v/>
      </c>
      <c r="B975" s="20" t="str">
        <f t="shared" ca="1" si="41"/>
        <v xml:space="preserve"> </v>
      </c>
      <c r="D975" s="20" t="str">
        <f t="shared" ca="1" si="42"/>
        <v/>
      </c>
      <c r="E975" s="5" t="str">
        <f t="shared" ca="1" si="43"/>
        <v/>
      </c>
      <c r="F975" s="5" t="str">
        <f t="shared" ca="1" si="44"/>
        <v/>
      </c>
      <c r="G975" s="3" t="str">
        <f t="shared" ca="1" si="45"/>
        <v/>
      </c>
      <c r="H975" s="3" t="str">
        <f t="shared" ca="1" si="46"/>
        <v xml:space="preserve"> </v>
      </c>
      <c r="I975" s="5" t="str">
        <f t="shared" ca="1" si="47"/>
        <v xml:space="preserve"> </v>
      </c>
    </row>
    <row r="976" spans="1:9">
      <c r="A976" s="3" t="str">
        <f ca="1">IF(OR('BA SA'!B374=0,'BA SA'!B374=""),"",'BA SA'!B374)</f>
        <v/>
      </c>
      <c r="B976" s="20" t="str">
        <f t="shared" ca="1" si="41"/>
        <v xml:space="preserve"> </v>
      </c>
      <c r="D976" s="20" t="str">
        <f t="shared" ca="1" si="42"/>
        <v/>
      </c>
      <c r="E976" s="5" t="str">
        <f t="shared" ca="1" si="43"/>
        <v/>
      </c>
      <c r="F976" s="5" t="str">
        <f t="shared" ca="1" si="44"/>
        <v/>
      </c>
      <c r="G976" s="3" t="str">
        <f t="shared" ca="1" si="45"/>
        <v/>
      </c>
      <c r="H976" s="3" t="str">
        <f t="shared" ca="1" si="46"/>
        <v xml:space="preserve"> </v>
      </c>
      <c r="I976" s="5" t="str">
        <f t="shared" ca="1" si="47"/>
        <v xml:space="preserve"> </v>
      </c>
    </row>
    <row r="977" spans="1:9">
      <c r="A977" s="3" t="str">
        <f ca="1">IF(OR('BA SA'!B375=0,'BA SA'!B375=""),"",'BA SA'!B375)</f>
        <v/>
      </c>
      <c r="B977" s="20" t="str">
        <f t="shared" ca="1" si="41"/>
        <v xml:space="preserve"> </v>
      </c>
      <c r="D977" s="20" t="str">
        <f t="shared" ca="1" si="42"/>
        <v/>
      </c>
      <c r="E977" s="5" t="str">
        <f t="shared" ca="1" si="43"/>
        <v/>
      </c>
      <c r="F977" s="5" t="str">
        <f t="shared" ca="1" si="44"/>
        <v/>
      </c>
      <c r="G977" s="3" t="str">
        <f t="shared" ca="1" si="45"/>
        <v/>
      </c>
      <c r="H977" s="3" t="str">
        <f t="shared" ca="1" si="46"/>
        <v xml:space="preserve"> </v>
      </c>
      <c r="I977" s="5" t="str">
        <f t="shared" ca="1" si="47"/>
        <v xml:space="preserve"> </v>
      </c>
    </row>
    <row r="978" spans="1:9">
      <c r="A978" s="3" t="str">
        <f ca="1">IF(OR('BA SA'!B376=0,'BA SA'!B376=""),"",'BA SA'!B376)</f>
        <v/>
      </c>
      <c r="B978" s="20" t="str">
        <f t="shared" ca="1" si="41"/>
        <v xml:space="preserve"> </v>
      </c>
      <c r="D978" s="20" t="str">
        <f t="shared" ca="1" si="42"/>
        <v/>
      </c>
      <c r="E978" s="5" t="str">
        <f t="shared" ca="1" si="43"/>
        <v/>
      </c>
      <c r="F978" s="5" t="str">
        <f t="shared" ca="1" si="44"/>
        <v/>
      </c>
      <c r="G978" s="3" t="str">
        <f t="shared" ca="1" si="45"/>
        <v/>
      </c>
      <c r="H978" s="3" t="str">
        <f t="shared" ca="1" si="46"/>
        <v xml:space="preserve"> </v>
      </c>
      <c r="I978" s="5" t="str">
        <f t="shared" ca="1" si="47"/>
        <v xml:space="preserve"> </v>
      </c>
    </row>
    <row r="979" spans="1:9">
      <c r="A979" s="3" t="str">
        <f ca="1">IF(OR('BA SA'!B377=0,'BA SA'!B377=""),"",'BA SA'!B377)</f>
        <v/>
      </c>
      <c r="B979" s="20" t="str">
        <f t="shared" ca="1" si="41"/>
        <v xml:space="preserve"> </v>
      </c>
      <c r="D979" s="20" t="str">
        <f t="shared" ca="1" si="42"/>
        <v/>
      </c>
      <c r="E979" s="5" t="str">
        <f t="shared" ca="1" si="43"/>
        <v/>
      </c>
      <c r="F979" s="5" t="str">
        <f t="shared" ca="1" si="44"/>
        <v/>
      </c>
      <c r="G979" s="3" t="str">
        <f t="shared" ca="1" si="45"/>
        <v/>
      </c>
      <c r="H979" s="3" t="str">
        <f t="shared" ca="1" si="46"/>
        <v xml:space="preserve"> </v>
      </c>
      <c r="I979" s="5" t="str">
        <f t="shared" ca="1" si="47"/>
        <v xml:space="preserve"> </v>
      </c>
    </row>
    <row r="980" spans="1:9">
      <c r="A980" s="3" t="str">
        <f ca="1">IF(OR('BA SA'!B378=0,'BA SA'!B378=""),"",'BA SA'!B378)</f>
        <v/>
      </c>
      <c r="B980" s="20" t="str">
        <f t="shared" ca="1" si="41"/>
        <v xml:space="preserve"> </v>
      </c>
      <c r="D980" s="20" t="str">
        <f t="shared" ca="1" si="42"/>
        <v/>
      </c>
      <c r="E980" s="5" t="str">
        <f t="shared" ca="1" si="43"/>
        <v/>
      </c>
      <c r="F980" s="5" t="str">
        <f t="shared" ca="1" si="44"/>
        <v/>
      </c>
      <c r="G980" s="3" t="str">
        <f t="shared" ca="1" si="45"/>
        <v/>
      </c>
      <c r="H980" s="3" t="str">
        <f t="shared" ca="1" si="46"/>
        <v xml:space="preserve"> </v>
      </c>
      <c r="I980" s="5" t="str">
        <f t="shared" ca="1" si="47"/>
        <v xml:space="preserve"> </v>
      </c>
    </row>
    <row r="981" spans="1:9">
      <c r="A981" s="3" t="str">
        <f ca="1">IF(OR('BA SA'!B379=0,'BA SA'!B379=""),"",'BA SA'!B379)</f>
        <v/>
      </c>
      <c r="B981" s="20" t="str">
        <f t="shared" ca="1" si="41"/>
        <v xml:space="preserve"> </v>
      </c>
      <c r="D981" s="20" t="str">
        <f t="shared" ca="1" si="42"/>
        <v/>
      </c>
      <c r="E981" s="5" t="str">
        <f t="shared" ca="1" si="43"/>
        <v/>
      </c>
      <c r="F981" s="5" t="str">
        <f t="shared" ca="1" si="44"/>
        <v/>
      </c>
      <c r="G981" s="3" t="str">
        <f t="shared" ca="1" si="45"/>
        <v/>
      </c>
      <c r="H981" s="3" t="str">
        <f t="shared" ca="1" si="46"/>
        <v xml:space="preserve"> </v>
      </c>
      <c r="I981" s="5" t="str">
        <f t="shared" ca="1" si="47"/>
        <v xml:space="preserve"> </v>
      </c>
    </row>
    <row r="982" spans="1:9">
      <c r="A982" s="3" t="str">
        <f ca="1">IF(OR('BA SA'!B380=0,'BA SA'!B380=""),"",'BA SA'!B380)</f>
        <v/>
      </c>
      <c r="B982" s="20" t="str">
        <f t="shared" ca="1" si="41"/>
        <v xml:space="preserve"> </v>
      </c>
      <c r="D982" s="20" t="str">
        <f t="shared" ca="1" si="42"/>
        <v/>
      </c>
      <c r="E982" s="5" t="str">
        <f t="shared" ca="1" si="43"/>
        <v/>
      </c>
      <c r="F982" s="5" t="str">
        <f t="shared" ca="1" si="44"/>
        <v/>
      </c>
      <c r="G982" s="3" t="str">
        <f t="shared" ca="1" si="45"/>
        <v/>
      </c>
      <c r="H982" s="3" t="str">
        <f t="shared" ca="1" si="46"/>
        <v xml:space="preserve"> </v>
      </c>
      <c r="I982" s="5" t="str">
        <f t="shared" ca="1" si="47"/>
        <v xml:space="preserve"> </v>
      </c>
    </row>
    <row r="983" spans="1:9">
      <c r="A983" s="3" t="str">
        <f ca="1">IF(OR('BA SA'!B381=0,'BA SA'!B381=""),"",'BA SA'!B381)</f>
        <v/>
      </c>
      <c r="B983" s="20" t="str">
        <f t="shared" ca="1" si="41"/>
        <v xml:space="preserve"> </v>
      </c>
      <c r="D983" s="20" t="str">
        <f t="shared" ca="1" si="42"/>
        <v/>
      </c>
      <c r="E983" s="5" t="str">
        <f t="shared" ca="1" si="43"/>
        <v/>
      </c>
      <c r="F983" s="5" t="str">
        <f t="shared" ca="1" si="44"/>
        <v/>
      </c>
      <c r="G983" s="3" t="str">
        <f t="shared" ca="1" si="45"/>
        <v/>
      </c>
      <c r="H983" s="3" t="str">
        <f t="shared" ca="1" si="46"/>
        <v xml:space="preserve"> </v>
      </c>
      <c r="I983" s="5" t="str">
        <f t="shared" ca="1" si="47"/>
        <v xml:space="preserve"> </v>
      </c>
    </row>
    <row r="984" spans="1:9">
      <c r="A984" s="3" t="str">
        <f ca="1">IF(OR('BA SA'!B382=0,'BA SA'!B382=""),"",'BA SA'!B382)</f>
        <v/>
      </c>
      <c r="B984" s="20" t="str">
        <f t="shared" ca="1" si="41"/>
        <v xml:space="preserve"> </v>
      </c>
      <c r="D984" s="20" t="str">
        <f t="shared" ca="1" si="42"/>
        <v/>
      </c>
      <c r="E984" s="5" t="str">
        <f t="shared" ca="1" si="43"/>
        <v/>
      </c>
      <c r="F984" s="5" t="str">
        <f t="shared" ca="1" si="44"/>
        <v/>
      </c>
      <c r="G984" s="3" t="str">
        <f t="shared" ca="1" si="45"/>
        <v/>
      </c>
      <c r="H984" s="3" t="str">
        <f t="shared" ca="1" si="46"/>
        <v xml:space="preserve"> </v>
      </c>
      <c r="I984" s="5" t="str">
        <f t="shared" ca="1" si="47"/>
        <v xml:space="preserve"> </v>
      </c>
    </row>
    <row r="985" spans="1:9">
      <c r="A985" s="3" t="str">
        <f ca="1">IF(OR('BA SA'!B383=0,'BA SA'!B383=""),"",'BA SA'!B383)</f>
        <v/>
      </c>
      <c r="B985" s="20" t="str">
        <f t="shared" ca="1" si="41"/>
        <v xml:space="preserve"> </v>
      </c>
      <c r="D985" s="20" t="str">
        <f t="shared" ca="1" si="42"/>
        <v/>
      </c>
      <c r="E985" s="5" t="str">
        <f t="shared" ca="1" si="43"/>
        <v/>
      </c>
      <c r="F985" s="5" t="str">
        <f t="shared" ca="1" si="44"/>
        <v/>
      </c>
      <c r="G985" s="3" t="str">
        <f t="shared" ca="1" si="45"/>
        <v/>
      </c>
      <c r="H985" s="3" t="str">
        <f t="shared" ca="1" si="46"/>
        <v xml:space="preserve"> </v>
      </c>
      <c r="I985" s="5" t="str">
        <f t="shared" ca="1" si="47"/>
        <v xml:space="preserve"> </v>
      </c>
    </row>
    <row r="986" spans="1:9">
      <c r="A986" s="3" t="str">
        <f ca="1">IF(OR('BA SA'!B384=0,'BA SA'!B384=""),"",'BA SA'!B384)</f>
        <v/>
      </c>
      <c r="B986" s="20" t="str">
        <f t="shared" ca="1" si="41"/>
        <v xml:space="preserve"> </v>
      </c>
      <c r="D986" s="20" t="str">
        <f t="shared" ca="1" si="42"/>
        <v/>
      </c>
      <c r="E986" s="5" t="str">
        <f t="shared" ca="1" si="43"/>
        <v/>
      </c>
      <c r="F986" s="5" t="str">
        <f t="shared" ca="1" si="44"/>
        <v/>
      </c>
      <c r="G986" s="3" t="str">
        <f t="shared" ca="1" si="45"/>
        <v/>
      </c>
      <c r="H986" s="3" t="str">
        <f t="shared" ca="1" si="46"/>
        <v xml:space="preserve"> </v>
      </c>
      <c r="I986" s="5" t="str">
        <f t="shared" ca="1" si="47"/>
        <v xml:space="preserve"> </v>
      </c>
    </row>
    <row r="987" spans="1:9">
      <c r="A987" s="3" t="str">
        <f ca="1">IF(OR('BA SA'!B385=0,'BA SA'!B385=""),"",'BA SA'!B385)</f>
        <v/>
      </c>
      <c r="B987" s="20" t="str">
        <f t="shared" ca="1" si="41"/>
        <v xml:space="preserve"> </v>
      </c>
      <c r="D987" s="20" t="str">
        <f t="shared" ca="1" si="42"/>
        <v/>
      </c>
      <c r="E987" s="5" t="str">
        <f t="shared" ca="1" si="43"/>
        <v/>
      </c>
      <c r="F987" s="5" t="str">
        <f t="shared" ca="1" si="44"/>
        <v/>
      </c>
      <c r="G987" s="3" t="str">
        <f t="shared" ca="1" si="45"/>
        <v/>
      </c>
      <c r="H987" s="3" t="str">
        <f t="shared" ca="1" si="46"/>
        <v xml:space="preserve"> </v>
      </c>
      <c r="I987" s="5" t="str">
        <f t="shared" ca="1" si="47"/>
        <v xml:space="preserve"> </v>
      </c>
    </row>
    <row r="988" spans="1:9">
      <c r="A988" s="3" t="str">
        <f ca="1">IF(OR('BA SA'!B386=0,'BA SA'!B386=""),"",'BA SA'!B386)</f>
        <v/>
      </c>
      <c r="B988" s="20" t="str">
        <f t="shared" ca="1" si="41"/>
        <v xml:space="preserve"> </v>
      </c>
      <c r="D988" s="20" t="str">
        <f t="shared" ca="1" si="42"/>
        <v/>
      </c>
      <c r="E988" s="5" t="str">
        <f t="shared" ca="1" si="43"/>
        <v/>
      </c>
      <c r="F988" s="5" t="str">
        <f t="shared" ca="1" si="44"/>
        <v/>
      </c>
      <c r="G988" s="3" t="str">
        <f t="shared" ca="1" si="45"/>
        <v/>
      </c>
      <c r="H988" s="3" t="str">
        <f t="shared" ca="1" si="46"/>
        <v xml:space="preserve"> </v>
      </c>
      <c r="I988" s="5" t="str">
        <f t="shared" ca="1" si="47"/>
        <v xml:space="preserve"> </v>
      </c>
    </row>
    <row r="989" spans="1:9">
      <c r="A989" s="3" t="str">
        <f ca="1">IF(OR('BA SA'!B387=0,'BA SA'!B387=""),"",'BA SA'!B387)</f>
        <v/>
      </c>
      <c r="B989" s="20" t="str">
        <f t="shared" ref="B989:B1052" ca="1" si="48">IF(ISERROR(VLOOKUP(G989&amp;" "&amp;E989,$J$604:$K$711,2,FALSE)),G989&amp;" "&amp;E989,VLOOKUP(G989&amp;" "&amp;E989,$J$604:$K$711,2,FALSE))</f>
        <v xml:space="preserve"> </v>
      </c>
      <c r="D989" s="20" t="str">
        <f t="shared" ref="D989:D1052" ca="1" si="49">IF(A989="","",IF(OR(LEN(A989)&lt;4,A989="N0000"),"AUTRE",RIGHT((SUBSTITUTE(A989,"-SP","")),4)))</f>
        <v/>
      </c>
      <c r="E989" s="5" t="str">
        <f t="shared" ref="E989:E1052" ca="1" si="50">IF(A989="","",IF(D989="AUTRE","AUTRE","20"&amp;RIGHT(D989,2)))</f>
        <v/>
      </c>
      <c r="F989" s="5" t="str">
        <f t="shared" ref="F989:F1052" ca="1" si="51">IF(E989="autre","autre",IF(LEN(A989)=5,LEFT(A989,1),LEFT(A989,2)))</f>
        <v/>
      </c>
      <c r="G989" s="3" t="str">
        <f t="shared" ref="G989:G1052" ca="1" si="52">IF(OR(LEN(A989)&gt;7,F989="PR",F989="AU",F989="99",F989="L0"),"autre",F989)</f>
        <v/>
      </c>
      <c r="H989" s="3" t="str">
        <f t="shared" ref="H989:H1052" ca="1" si="53">IF(LEFT(B989,5)="AUTRE","AUTRE",LEFT(B989,2))</f>
        <v xml:space="preserve"> </v>
      </c>
      <c r="I989" s="5" t="str">
        <f t="shared" ref="I989:I1052" ca="1" si="54">IF(RIGHT(B989,5)="AUTRE","AUTRE",RIGHT(B989,4))</f>
        <v xml:space="preserve"> </v>
      </c>
    </row>
    <row r="990" spans="1:9">
      <c r="A990" s="3" t="str">
        <f ca="1">IF(OR('BA SA'!B388=0,'BA SA'!B388=""),"",'BA SA'!B388)</f>
        <v/>
      </c>
      <c r="B990" s="20" t="str">
        <f t="shared" ca="1" si="48"/>
        <v xml:space="preserve"> </v>
      </c>
      <c r="D990" s="20" t="str">
        <f t="shared" ca="1" si="49"/>
        <v/>
      </c>
      <c r="E990" s="5" t="str">
        <f t="shared" ca="1" si="50"/>
        <v/>
      </c>
      <c r="F990" s="5" t="str">
        <f t="shared" ca="1" si="51"/>
        <v/>
      </c>
      <c r="G990" s="3" t="str">
        <f t="shared" ca="1" si="52"/>
        <v/>
      </c>
      <c r="H990" s="3" t="str">
        <f t="shared" ca="1" si="53"/>
        <v xml:space="preserve"> </v>
      </c>
      <c r="I990" s="5" t="str">
        <f t="shared" ca="1" si="54"/>
        <v xml:space="preserve"> </v>
      </c>
    </row>
    <row r="991" spans="1:9">
      <c r="A991" s="3" t="str">
        <f ca="1">IF(OR('BA SA'!B389=0,'BA SA'!B389=""),"",'BA SA'!B389)</f>
        <v/>
      </c>
      <c r="B991" s="20" t="str">
        <f t="shared" ca="1" si="48"/>
        <v xml:space="preserve"> </v>
      </c>
      <c r="D991" s="20" t="str">
        <f t="shared" ca="1" si="49"/>
        <v/>
      </c>
      <c r="E991" s="5" t="str">
        <f t="shared" ca="1" si="50"/>
        <v/>
      </c>
      <c r="F991" s="5" t="str">
        <f t="shared" ca="1" si="51"/>
        <v/>
      </c>
      <c r="G991" s="3" t="str">
        <f t="shared" ca="1" si="52"/>
        <v/>
      </c>
      <c r="H991" s="3" t="str">
        <f t="shared" ca="1" si="53"/>
        <v xml:space="preserve"> </v>
      </c>
      <c r="I991" s="5" t="str">
        <f t="shared" ca="1" si="54"/>
        <v xml:space="preserve"> </v>
      </c>
    </row>
    <row r="992" spans="1:9">
      <c r="A992" s="3" t="str">
        <f ca="1">IF(OR('BA SA'!B390=0,'BA SA'!B390=""),"",'BA SA'!B390)</f>
        <v/>
      </c>
      <c r="B992" s="20" t="str">
        <f t="shared" ca="1" si="48"/>
        <v xml:space="preserve"> </v>
      </c>
      <c r="D992" s="20" t="str">
        <f t="shared" ca="1" si="49"/>
        <v/>
      </c>
      <c r="E992" s="5" t="str">
        <f t="shared" ca="1" si="50"/>
        <v/>
      </c>
      <c r="F992" s="5" t="str">
        <f t="shared" ca="1" si="51"/>
        <v/>
      </c>
      <c r="G992" s="3" t="str">
        <f t="shared" ca="1" si="52"/>
        <v/>
      </c>
      <c r="H992" s="3" t="str">
        <f t="shared" ca="1" si="53"/>
        <v xml:space="preserve"> </v>
      </c>
      <c r="I992" s="5" t="str">
        <f t="shared" ca="1" si="54"/>
        <v xml:space="preserve"> </v>
      </c>
    </row>
    <row r="993" spans="1:9">
      <c r="A993" s="3" t="str">
        <f ca="1">IF(OR('BA SA'!B391=0,'BA SA'!B391=""),"",'BA SA'!B391)</f>
        <v/>
      </c>
      <c r="B993" s="20" t="str">
        <f t="shared" ca="1" si="48"/>
        <v xml:space="preserve"> </v>
      </c>
      <c r="D993" s="20" t="str">
        <f t="shared" ca="1" si="49"/>
        <v/>
      </c>
      <c r="E993" s="5" t="str">
        <f t="shared" ca="1" si="50"/>
        <v/>
      </c>
      <c r="F993" s="5" t="str">
        <f t="shared" ca="1" si="51"/>
        <v/>
      </c>
      <c r="G993" s="3" t="str">
        <f t="shared" ca="1" si="52"/>
        <v/>
      </c>
      <c r="H993" s="3" t="str">
        <f t="shared" ca="1" si="53"/>
        <v xml:space="preserve"> </v>
      </c>
      <c r="I993" s="5" t="str">
        <f t="shared" ca="1" si="54"/>
        <v xml:space="preserve"> </v>
      </c>
    </row>
    <row r="994" spans="1:9">
      <c r="A994" s="3" t="str">
        <f ca="1">IF(OR('BA SA'!B392=0,'BA SA'!B392=""),"",'BA SA'!B392)</f>
        <v/>
      </c>
      <c r="B994" s="20" t="str">
        <f t="shared" ca="1" si="48"/>
        <v xml:space="preserve"> </v>
      </c>
      <c r="D994" s="20" t="str">
        <f t="shared" ca="1" si="49"/>
        <v/>
      </c>
      <c r="E994" s="5" t="str">
        <f t="shared" ca="1" si="50"/>
        <v/>
      </c>
      <c r="F994" s="5" t="str">
        <f t="shared" ca="1" si="51"/>
        <v/>
      </c>
      <c r="G994" s="3" t="str">
        <f t="shared" ca="1" si="52"/>
        <v/>
      </c>
      <c r="H994" s="3" t="str">
        <f t="shared" ca="1" si="53"/>
        <v xml:space="preserve"> </v>
      </c>
      <c r="I994" s="5" t="str">
        <f t="shared" ca="1" si="54"/>
        <v xml:space="preserve"> </v>
      </c>
    </row>
    <row r="995" spans="1:9">
      <c r="A995" s="3" t="str">
        <f ca="1">IF(OR('BA SA'!B393=0,'BA SA'!B393=""),"",'BA SA'!B393)</f>
        <v/>
      </c>
      <c r="B995" s="20" t="str">
        <f t="shared" ca="1" si="48"/>
        <v xml:space="preserve"> </v>
      </c>
      <c r="D995" s="20" t="str">
        <f t="shared" ca="1" si="49"/>
        <v/>
      </c>
      <c r="E995" s="5" t="str">
        <f t="shared" ca="1" si="50"/>
        <v/>
      </c>
      <c r="F995" s="5" t="str">
        <f t="shared" ca="1" si="51"/>
        <v/>
      </c>
      <c r="G995" s="3" t="str">
        <f t="shared" ca="1" si="52"/>
        <v/>
      </c>
      <c r="H995" s="3" t="str">
        <f t="shared" ca="1" si="53"/>
        <v xml:space="preserve"> </v>
      </c>
      <c r="I995" s="5" t="str">
        <f t="shared" ca="1" si="54"/>
        <v xml:space="preserve"> </v>
      </c>
    </row>
    <row r="996" spans="1:9">
      <c r="A996" s="3" t="str">
        <f ca="1">IF(OR('BA SA'!B394=0,'BA SA'!B394=""),"",'BA SA'!B394)</f>
        <v/>
      </c>
      <c r="B996" s="20" t="str">
        <f t="shared" ca="1" si="48"/>
        <v xml:space="preserve"> </v>
      </c>
      <c r="D996" s="20" t="str">
        <f t="shared" ca="1" si="49"/>
        <v/>
      </c>
      <c r="E996" s="5" t="str">
        <f t="shared" ca="1" si="50"/>
        <v/>
      </c>
      <c r="F996" s="5" t="str">
        <f t="shared" ca="1" si="51"/>
        <v/>
      </c>
      <c r="G996" s="3" t="str">
        <f t="shared" ca="1" si="52"/>
        <v/>
      </c>
      <c r="H996" s="3" t="str">
        <f t="shared" ca="1" si="53"/>
        <v xml:space="preserve"> </v>
      </c>
      <c r="I996" s="5" t="str">
        <f t="shared" ca="1" si="54"/>
        <v xml:space="preserve"> </v>
      </c>
    </row>
    <row r="997" spans="1:9">
      <c r="A997" s="3" t="str">
        <f ca="1">IF(OR('BA SA'!B395=0,'BA SA'!B395=""),"",'BA SA'!B395)</f>
        <v/>
      </c>
      <c r="B997" s="20" t="str">
        <f t="shared" ca="1" si="48"/>
        <v xml:space="preserve"> </v>
      </c>
      <c r="D997" s="20" t="str">
        <f t="shared" ca="1" si="49"/>
        <v/>
      </c>
      <c r="E997" s="5" t="str">
        <f t="shared" ca="1" si="50"/>
        <v/>
      </c>
      <c r="F997" s="5" t="str">
        <f t="shared" ca="1" si="51"/>
        <v/>
      </c>
      <c r="G997" s="3" t="str">
        <f t="shared" ca="1" si="52"/>
        <v/>
      </c>
      <c r="H997" s="3" t="str">
        <f t="shared" ca="1" si="53"/>
        <v xml:space="preserve"> </v>
      </c>
      <c r="I997" s="5" t="str">
        <f t="shared" ca="1" si="54"/>
        <v xml:space="preserve"> </v>
      </c>
    </row>
    <row r="998" spans="1:9">
      <c r="A998" s="3" t="str">
        <f ca="1">IF(OR('BA SA'!B396=0,'BA SA'!B396=""),"",'BA SA'!B396)</f>
        <v/>
      </c>
      <c r="B998" s="20" t="str">
        <f t="shared" ca="1" si="48"/>
        <v xml:space="preserve"> </v>
      </c>
      <c r="D998" s="20" t="str">
        <f t="shared" ca="1" si="49"/>
        <v/>
      </c>
      <c r="E998" s="5" t="str">
        <f t="shared" ca="1" si="50"/>
        <v/>
      </c>
      <c r="F998" s="5" t="str">
        <f t="shared" ca="1" si="51"/>
        <v/>
      </c>
      <c r="G998" s="3" t="str">
        <f t="shared" ca="1" si="52"/>
        <v/>
      </c>
      <c r="H998" s="3" t="str">
        <f t="shared" ca="1" si="53"/>
        <v xml:space="preserve"> </v>
      </c>
      <c r="I998" s="5" t="str">
        <f t="shared" ca="1" si="54"/>
        <v xml:space="preserve"> </v>
      </c>
    </row>
    <row r="999" spans="1:9">
      <c r="A999" s="3" t="str">
        <f ca="1">IF(OR('BA SA'!B397=0,'BA SA'!B397=""),"",'BA SA'!B397)</f>
        <v/>
      </c>
      <c r="B999" s="20" t="str">
        <f t="shared" ca="1" si="48"/>
        <v xml:space="preserve"> </v>
      </c>
      <c r="D999" s="20" t="str">
        <f t="shared" ca="1" si="49"/>
        <v/>
      </c>
      <c r="E999" s="5" t="str">
        <f t="shared" ca="1" si="50"/>
        <v/>
      </c>
      <c r="F999" s="5" t="str">
        <f t="shared" ca="1" si="51"/>
        <v/>
      </c>
      <c r="G999" s="3" t="str">
        <f t="shared" ca="1" si="52"/>
        <v/>
      </c>
      <c r="H999" s="3" t="str">
        <f t="shared" ca="1" si="53"/>
        <v xml:space="preserve"> </v>
      </c>
      <c r="I999" s="5" t="str">
        <f t="shared" ca="1" si="54"/>
        <v xml:space="preserve"> </v>
      </c>
    </row>
    <row r="1000" spans="1:9">
      <c r="A1000" s="3" t="str">
        <f ca="1">IF(OR('BA SA'!B398=0,'BA SA'!B398=""),"",'BA SA'!B398)</f>
        <v/>
      </c>
      <c r="B1000" s="20" t="str">
        <f t="shared" ca="1" si="48"/>
        <v xml:space="preserve"> </v>
      </c>
      <c r="D1000" s="20" t="str">
        <f t="shared" ca="1" si="49"/>
        <v/>
      </c>
      <c r="E1000" s="5" t="str">
        <f t="shared" ca="1" si="50"/>
        <v/>
      </c>
      <c r="F1000" s="5" t="str">
        <f t="shared" ca="1" si="51"/>
        <v/>
      </c>
      <c r="G1000" s="3" t="str">
        <f t="shared" ca="1" si="52"/>
        <v/>
      </c>
      <c r="H1000" s="3" t="str">
        <f t="shared" ca="1" si="53"/>
        <v xml:space="preserve"> </v>
      </c>
      <c r="I1000" s="5" t="str">
        <f t="shared" ca="1" si="54"/>
        <v xml:space="preserve"> </v>
      </c>
    </row>
    <row r="1001" spans="1:9">
      <c r="A1001" s="3" t="str">
        <f ca="1">IF(OR('BA SA'!B399=0,'BA SA'!B399=""),"",'BA SA'!B399)</f>
        <v/>
      </c>
      <c r="B1001" s="20" t="str">
        <f t="shared" ca="1" si="48"/>
        <v xml:space="preserve"> </v>
      </c>
      <c r="D1001" s="20" t="str">
        <f t="shared" ca="1" si="49"/>
        <v/>
      </c>
      <c r="E1001" s="5" t="str">
        <f t="shared" ca="1" si="50"/>
        <v/>
      </c>
      <c r="F1001" s="5" t="str">
        <f t="shared" ca="1" si="51"/>
        <v/>
      </c>
      <c r="G1001" s="3" t="str">
        <f t="shared" ca="1" si="52"/>
        <v/>
      </c>
      <c r="H1001" s="3" t="str">
        <f t="shared" ca="1" si="53"/>
        <v xml:space="preserve"> </v>
      </c>
      <c r="I1001" s="5" t="str">
        <f t="shared" ca="1" si="54"/>
        <v xml:space="preserve"> </v>
      </c>
    </row>
    <row r="1002" spans="1:9">
      <c r="A1002" s="3" t="str">
        <f ca="1">IF(OR('BA SA'!B400=0,'BA SA'!B400=""),"",'BA SA'!B400)</f>
        <v/>
      </c>
      <c r="B1002" s="20" t="str">
        <f t="shared" ca="1" si="48"/>
        <v xml:space="preserve"> </v>
      </c>
      <c r="D1002" s="20" t="str">
        <f t="shared" ca="1" si="49"/>
        <v/>
      </c>
      <c r="E1002" s="5" t="str">
        <f t="shared" ca="1" si="50"/>
        <v/>
      </c>
      <c r="F1002" s="5" t="str">
        <f t="shared" ca="1" si="51"/>
        <v/>
      </c>
      <c r="G1002" s="3" t="str">
        <f t="shared" ca="1" si="52"/>
        <v/>
      </c>
      <c r="H1002" s="3" t="str">
        <f t="shared" ca="1" si="53"/>
        <v xml:space="preserve"> </v>
      </c>
      <c r="I1002" s="5" t="str">
        <f t="shared" ca="1" si="54"/>
        <v xml:space="preserve"> </v>
      </c>
    </row>
    <row r="1003" spans="1:9">
      <c r="A1003" s="3" t="str">
        <f ca="1">IF(OR('BA SA'!B401=0,'BA SA'!B401=""),"",'BA SA'!B401)</f>
        <v/>
      </c>
      <c r="B1003" s="20" t="str">
        <f t="shared" ca="1" si="48"/>
        <v xml:space="preserve"> </v>
      </c>
      <c r="D1003" s="20" t="str">
        <f t="shared" ca="1" si="49"/>
        <v/>
      </c>
      <c r="E1003" s="5" t="str">
        <f t="shared" ca="1" si="50"/>
        <v/>
      </c>
      <c r="F1003" s="5" t="str">
        <f t="shared" ca="1" si="51"/>
        <v/>
      </c>
      <c r="G1003" s="3" t="str">
        <f t="shared" ca="1" si="52"/>
        <v/>
      </c>
      <c r="H1003" s="3" t="str">
        <f t="shared" ca="1" si="53"/>
        <v xml:space="preserve"> </v>
      </c>
      <c r="I1003" s="5" t="str">
        <f t="shared" ca="1" si="54"/>
        <v xml:space="preserve"> </v>
      </c>
    </row>
    <row r="1004" spans="1:9">
      <c r="A1004" s="3" t="str">
        <f ca="1">IF(OR('BA SA'!B402=0,'BA SA'!B402=""),"",'BA SA'!B402)</f>
        <v/>
      </c>
      <c r="B1004" s="20" t="str">
        <f t="shared" ca="1" si="48"/>
        <v xml:space="preserve"> </v>
      </c>
      <c r="D1004" s="20" t="str">
        <f t="shared" ca="1" si="49"/>
        <v/>
      </c>
      <c r="E1004" s="5" t="str">
        <f t="shared" ca="1" si="50"/>
        <v/>
      </c>
      <c r="F1004" s="5" t="str">
        <f t="shared" ca="1" si="51"/>
        <v/>
      </c>
      <c r="G1004" s="3" t="str">
        <f t="shared" ca="1" si="52"/>
        <v/>
      </c>
      <c r="H1004" s="3" t="str">
        <f t="shared" ca="1" si="53"/>
        <v xml:space="preserve"> </v>
      </c>
      <c r="I1004" s="5" t="str">
        <f t="shared" ca="1" si="54"/>
        <v xml:space="preserve"> </v>
      </c>
    </row>
    <row r="1005" spans="1:9">
      <c r="A1005" s="3" t="str">
        <f ca="1">IF(OR('BA SA'!B403=0,'BA SA'!B403=""),"",'BA SA'!B403)</f>
        <v/>
      </c>
      <c r="B1005" s="20" t="str">
        <f t="shared" ca="1" si="48"/>
        <v xml:space="preserve"> </v>
      </c>
      <c r="D1005" s="20" t="str">
        <f t="shared" ca="1" si="49"/>
        <v/>
      </c>
      <c r="E1005" s="5" t="str">
        <f t="shared" ca="1" si="50"/>
        <v/>
      </c>
      <c r="F1005" s="5" t="str">
        <f t="shared" ca="1" si="51"/>
        <v/>
      </c>
      <c r="G1005" s="3" t="str">
        <f t="shared" ca="1" si="52"/>
        <v/>
      </c>
      <c r="H1005" s="3" t="str">
        <f t="shared" ca="1" si="53"/>
        <v xml:space="preserve"> </v>
      </c>
      <c r="I1005" s="5" t="str">
        <f t="shared" ca="1" si="54"/>
        <v xml:space="preserve"> </v>
      </c>
    </row>
    <row r="1006" spans="1:9">
      <c r="A1006" s="3" t="str">
        <f ca="1">IF(OR('BA SA'!B404=0,'BA SA'!B404=""),"",'BA SA'!B404)</f>
        <v/>
      </c>
      <c r="B1006" s="20" t="str">
        <f t="shared" ca="1" si="48"/>
        <v xml:space="preserve"> </v>
      </c>
      <c r="D1006" s="20" t="str">
        <f t="shared" ca="1" si="49"/>
        <v/>
      </c>
      <c r="E1006" s="5" t="str">
        <f t="shared" ca="1" si="50"/>
        <v/>
      </c>
      <c r="F1006" s="5" t="str">
        <f t="shared" ca="1" si="51"/>
        <v/>
      </c>
      <c r="G1006" s="3" t="str">
        <f t="shared" ca="1" si="52"/>
        <v/>
      </c>
      <c r="H1006" s="3" t="str">
        <f t="shared" ca="1" si="53"/>
        <v xml:space="preserve"> </v>
      </c>
      <c r="I1006" s="5" t="str">
        <f t="shared" ca="1" si="54"/>
        <v xml:space="preserve"> </v>
      </c>
    </row>
    <row r="1007" spans="1:9">
      <c r="A1007" s="3" t="str">
        <f ca="1">IF(OR('BA SA'!B405=0,'BA SA'!B405=""),"",'BA SA'!B405)</f>
        <v/>
      </c>
      <c r="B1007" s="20" t="str">
        <f t="shared" ca="1" si="48"/>
        <v xml:space="preserve"> </v>
      </c>
      <c r="D1007" s="20" t="str">
        <f t="shared" ca="1" si="49"/>
        <v/>
      </c>
      <c r="E1007" s="5" t="str">
        <f t="shared" ca="1" si="50"/>
        <v/>
      </c>
      <c r="F1007" s="5" t="str">
        <f t="shared" ca="1" si="51"/>
        <v/>
      </c>
      <c r="G1007" s="3" t="str">
        <f t="shared" ca="1" si="52"/>
        <v/>
      </c>
      <c r="H1007" s="3" t="str">
        <f t="shared" ca="1" si="53"/>
        <v xml:space="preserve"> </v>
      </c>
      <c r="I1007" s="5" t="str">
        <f t="shared" ca="1" si="54"/>
        <v xml:space="preserve"> </v>
      </c>
    </row>
    <row r="1008" spans="1:9">
      <c r="A1008" s="3" t="str">
        <f ca="1">IF(OR('BA SA'!B406=0,'BA SA'!B406=""),"",'BA SA'!B406)</f>
        <v/>
      </c>
      <c r="B1008" s="20" t="str">
        <f t="shared" ca="1" si="48"/>
        <v xml:space="preserve"> </v>
      </c>
      <c r="D1008" s="20" t="str">
        <f t="shared" ca="1" si="49"/>
        <v/>
      </c>
      <c r="E1008" s="5" t="str">
        <f t="shared" ca="1" si="50"/>
        <v/>
      </c>
      <c r="F1008" s="5" t="str">
        <f t="shared" ca="1" si="51"/>
        <v/>
      </c>
      <c r="G1008" s="3" t="str">
        <f t="shared" ca="1" si="52"/>
        <v/>
      </c>
      <c r="H1008" s="3" t="str">
        <f t="shared" ca="1" si="53"/>
        <v xml:space="preserve"> </v>
      </c>
      <c r="I1008" s="5" t="str">
        <f t="shared" ca="1" si="54"/>
        <v xml:space="preserve"> </v>
      </c>
    </row>
    <row r="1009" spans="1:9">
      <c r="A1009" s="3" t="str">
        <f ca="1">IF(OR('BA SA'!B407=0,'BA SA'!B407=""),"",'BA SA'!B407)</f>
        <v/>
      </c>
      <c r="B1009" s="20" t="str">
        <f t="shared" ca="1" si="48"/>
        <v xml:space="preserve"> </v>
      </c>
      <c r="D1009" s="20" t="str">
        <f t="shared" ca="1" si="49"/>
        <v/>
      </c>
      <c r="E1009" s="5" t="str">
        <f t="shared" ca="1" si="50"/>
        <v/>
      </c>
      <c r="F1009" s="5" t="str">
        <f t="shared" ca="1" si="51"/>
        <v/>
      </c>
      <c r="G1009" s="3" t="str">
        <f t="shared" ca="1" si="52"/>
        <v/>
      </c>
      <c r="H1009" s="3" t="str">
        <f t="shared" ca="1" si="53"/>
        <v xml:space="preserve"> </v>
      </c>
      <c r="I1009" s="5" t="str">
        <f t="shared" ca="1" si="54"/>
        <v xml:space="preserve"> </v>
      </c>
    </row>
    <row r="1010" spans="1:9">
      <c r="A1010" s="3" t="str">
        <f ca="1">IF(OR('BA SA'!B408=0,'BA SA'!B408=""),"",'BA SA'!B408)</f>
        <v/>
      </c>
      <c r="B1010" s="20" t="str">
        <f t="shared" ca="1" si="48"/>
        <v xml:space="preserve"> </v>
      </c>
      <c r="D1010" s="20" t="str">
        <f t="shared" ca="1" si="49"/>
        <v/>
      </c>
      <c r="E1010" s="5" t="str">
        <f t="shared" ca="1" si="50"/>
        <v/>
      </c>
      <c r="F1010" s="5" t="str">
        <f t="shared" ca="1" si="51"/>
        <v/>
      </c>
      <c r="G1010" s="3" t="str">
        <f t="shared" ca="1" si="52"/>
        <v/>
      </c>
      <c r="H1010" s="3" t="str">
        <f t="shared" ca="1" si="53"/>
        <v xml:space="preserve"> </v>
      </c>
      <c r="I1010" s="5" t="str">
        <f t="shared" ca="1" si="54"/>
        <v xml:space="preserve"> </v>
      </c>
    </row>
    <row r="1011" spans="1:9">
      <c r="A1011" s="3" t="str">
        <f ca="1">IF(OR('BA SA'!B409=0,'BA SA'!B409=""),"",'BA SA'!B409)</f>
        <v/>
      </c>
      <c r="B1011" s="20" t="str">
        <f t="shared" ca="1" si="48"/>
        <v xml:space="preserve"> </v>
      </c>
      <c r="D1011" s="20" t="str">
        <f t="shared" ca="1" si="49"/>
        <v/>
      </c>
      <c r="E1011" s="5" t="str">
        <f t="shared" ca="1" si="50"/>
        <v/>
      </c>
      <c r="F1011" s="5" t="str">
        <f t="shared" ca="1" si="51"/>
        <v/>
      </c>
      <c r="G1011" s="3" t="str">
        <f t="shared" ca="1" si="52"/>
        <v/>
      </c>
      <c r="H1011" s="3" t="str">
        <f t="shared" ca="1" si="53"/>
        <v xml:space="preserve"> </v>
      </c>
      <c r="I1011" s="5" t="str">
        <f t="shared" ca="1" si="54"/>
        <v xml:space="preserve"> </v>
      </c>
    </row>
    <row r="1012" spans="1:9">
      <c r="A1012" s="3" t="str">
        <f ca="1">IF(OR('BA SA'!B410=0,'BA SA'!B410=""),"",'BA SA'!B410)</f>
        <v/>
      </c>
      <c r="B1012" s="20" t="str">
        <f t="shared" ca="1" si="48"/>
        <v xml:space="preserve"> </v>
      </c>
      <c r="D1012" s="20" t="str">
        <f t="shared" ca="1" si="49"/>
        <v/>
      </c>
      <c r="E1012" s="5" t="str">
        <f t="shared" ca="1" si="50"/>
        <v/>
      </c>
      <c r="F1012" s="5" t="str">
        <f t="shared" ca="1" si="51"/>
        <v/>
      </c>
      <c r="G1012" s="3" t="str">
        <f t="shared" ca="1" si="52"/>
        <v/>
      </c>
      <c r="H1012" s="3" t="str">
        <f t="shared" ca="1" si="53"/>
        <v xml:space="preserve"> </v>
      </c>
      <c r="I1012" s="5" t="str">
        <f t="shared" ca="1" si="54"/>
        <v xml:space="preserve"> </v>
      </c>
    </row>
    <row r="1013" spans="1:9">
      <c r="A1013" s="3" t="str">
        <f ca="1">IF(OR('BA SA'!B411=0,'BA SA'!B411=""),"",'BA SA'!B411)</f>
        <v/>
      </c>
      <c r="B1013" s="20" t="str">
        <f t="shared" ca="1" si="48"/>
        <v xml:space="preserve"> </v>
      </c>
      <c r="D1013" s="20" t="str">
        <f t="shared" ca="1" si="49"/>
        <v/>
      </c>
      <c r="E1013" s="5" t="str">
        <f t="shared" ca="1" si="50"/>
        <v/>
      </c>
      <c r="F1013" s="5" t="str">
        <f t="shared" ca="1" si="51"/>
        <v/>
      </c>
      <c r="G1013" s="3" t="str">
        <f t="shared" ca="1" si="52"/>
        <v/>
      </c>
      <c r="H1013" s="3" t="str">
        <f t="shared" ca="1" si="53"/>
        <v xml:space="preserve"> </v>
      </c>
      <c r="I1013" s="5" t="str">
        <f t="shared" ca="1" si="54"/>
        <v xml:space="preserve"> </v>
      </c>
    </row>
    <row r="1014" spans="1:9">
      <c r="A1014" s="3" t="str">
        <f ca="1">IF(OR('BA SA'!B412=0,'BA SA'!B412=""),"",'BA SA'!B412)</f>
        <v/>
      </c>
      <c r="B1014" s="20" t="str">
        <f t="shared" ca="1" si="48"/>
        <v xml:space="preserve"> </v>
      </c>
      <c r="D1014" s="20" t="str">
        <f t="shared" ca="1" si="49"/>
        <v/>
      </c>
      <c r="E1014" s="5" t="str">
        <f t="shared" ca="1" si="50"/>
        <v/>
      </c>
      <c r="F1014" s="5" t="str">
        <f t="shared" ca="1" si="51"/>
        <v/>
      </c>
      <c r="G1014" s="3" t="str">
        <f t="shared" ca="1" si="52"/>
        <v/>
      </c>
      <c r="H1014" s="3" t="str">
        <f t="shared" ca="1" si="53"/>
        <v xml:space="preserve"> </v>
      </c>
      <c r="I1014" s="5" t="str">
        <f t="shared" ca="1" si="54"/>
        <v xml:space="preserve"> </v>
      </c>
    </row>
    <row r="1015" spans="1:9">
      <c r="A1015" s="3" t="str">
        <f ca="1">IF(OR('BA SA'!B413=0,'BA SA'!B413=""),"",'BA SA'!B413)</f>
        <v/>
      </c>
      <c r="B1015" s="20" t="str">
        <f t="shared" ca="1" si="48"/>
        <v xml:space="preserve"> </v>
      </c>
      <c r="D1015" s="20" t="str">
        <f t="shared" ca="1" si="49"/>
        <v/>
      </c>
      <c r="E1015" s="5" t="str">
        <f t="shared" ca="1" si="50"/>
        <v/>
      </c>
      <c r="F1015" s="5" t="str">
        <f t="shared" ca="1" si="51"/>
        <v/>
      </c>
      <c r="G1015" s="3" t="str">
        <f t="shared" ca="1" si="52"/>
        <v/>
      </c>
      <c r="H1015" s="3" t="str">
        <f t="shared" ca="1" si="53"/>
        <v xml:space="preserve"> </v>
      </c>
      <c r="I1015" s="5" t="str">
        <f t="shared" ca="1" si="54"/>
        <v xml:space="preserve"> </v>
      </c>
    </row>
    <row r="1016" spans="1:9">
      <c r="A1016" s="3" t="str">
        <f ca="1">IF(OR('BA SA'!B414=0,'BA SA'!B414=""),"",'BA SA'!B414)</f>
        <v/>
      </c>
      <c r="B1016" s="20" t="str">
        <f t="shared" ca="1" si="48"/>
        <v xml:space="preserve"> </v>
      </c>
      <c r="D1016" s="20" t="str">
        <f t="shared" ca="1" si="49"/>
        <v/>
      </c>
      <c r="E1016" s="5" t="str">
        <f t="shared" ca="1" si="50"/>
        <v/>
      </c>
      <c r="F1016" s="5" t="str">
        <f t="shared" ca="1" si="51"/>
        <v/>
      </c>
      <c r="G1016" s="3" t="str">
        <f t="shared" ca="1" si="52"/>
        <v/>
      </c>
      <c r="H1016" s="3" t="str">
        <f t="shared" ca="1" si="53"/>
        <v xml:space="preserve"> </v>
      </c>
      <c r="I1016" s="5" t="str">
        <f t="shared" ca="1" si="54"/>
        <v xml:space="preserve"> </v>
      </c>
    </row>
    <row r="1017" spans="1:9">
      <c r="A1017" s="3" t="str">
        <f ca="1">IF(OR('BA SA'!B415=0,'BA SA'!B415=""),"",'BA SA'!B415)</f>
        <v/>
      </c>
      <c r="B1017" s="20" t="str">
        <f t="shared" ca="1" si="48"/>
        <v xml:space="preserve"> </v>
      </c>
      <c r="D1017" s="20" t="str">
        <f t="shared" ca="1" si="49"/>
        <v/>
      </c>
      <c r="E1017" s="5" t="str">
        <f t="shared" ca="1" si="50"/>
        <v/>
      </c>
      <c r="F1017" s="5" t="str">
        <f t="shared" ca="1" si="51"/>
        <v/>
      </c>
      <c r="G1017" s="3" t="str">
        <f t="shared" ca="1" si="52"/>
        <v/>
      </c>
      <c r="H1017" s="3" t="str">
        <f t="shared" ca="1" si="53"/>
        <v xml:space="preserve"> </v>
      </c>
      <c r="I1017" s="5" t="str">
        <f t="shared" ca="1" si="54"/>
        <v xml:space="preserve"> </v>
      </c>
    </row>
    <row r="1018" spans="1:9">
      <c r="A1018" s="3" t="str">
        <f ca="1">IF(OR('BA SA'!B416=0,'BA SA'!B416=""),"",'BA SA'!B416)</f>
        <v/>
      </c>
      <c r="B1018" s="20" t="str">
        <f t="shared" ca="1" si="48"/>
        <v xml:space="preserve"> </v>
      </c>
      <c r="D1018" s="20" t="str">
        <f t="shared" ca="1" si="49"/>
        <v/>
      </c>
      <c r="E1018" s="5" t="str">
        <f t="shared" ca="1" si="50"/>
        <v/>
      </c>
      <c r="F1018" s="5" t="str">
        <f t="shared" ca="1" si="51"/>
        <v/>
      </c>
      <c r="G1018" s="3" t="str">
        <f t="shared" ca="1" si="52"/>
        <v/>
      </c>
      <c r="H1018" s="3" t="str">
        <f t="shared" ca="1" si="53"/>
        <v xml:space="preserve"> </v>
      </c>
      <c r="I1018" s="5" t="str">
        <f t="shared" ca="1" si="54"/>
        <v xml:space="preserve"> </v>
      </c>
    </row>
    <row r="1019" spans="1:9">
      <c r="A1019" s="3" t="str">
        <f ca="1">IF(OR('BA SA'!B417=0,'BA SA'!B417=""),"",'BA SA'!B417)</f>
        <v/>
      </c>
      <c r="B1019" s="20" t="str">
        <f t="shared" ca="1" si="48"/>
        <v xml:space="preserve"> </v>
      </c>
      <c r="D1019" s="20" t="str">
        <f t="shared" ca="1" si="49"/>
        <v/>
      </c>
      <c r="E1019" s="5" t="str">
        <f t="shared" ca="1" si="50"/>
        <v/>
      </c>
      <c r="F1019" s="5" t="str">
        <f t="shared" ca="1" si="51"/>
        <v/>
      </c>
      <c r="G1019" s="3" t="str">
        <f t="shared" ca="1" si="52"/>
        <v/>
      </c>
      <c r="H1019" s="3" t="str">
        <f t="shared" ca="1" si="53"/>
        <v xml:space="preserve"> </v>
      </c>
      <c r="I1019" s="5" t="str">
        <f t="shared" ca="1" si="54"/>
        <v xml:space="preserve"> </v>
      </c>
    </row>
    <row r="1020" spans="1:9">
      <c r="A1020" s="3" t="str">
        <f ca="1">IF(OR('BA SA'!B418=0,'BA SA'!B418=""),"",'BA SA'!B418)</f>
        <v/>
      </c>
      <c r="B1020" s="20" t="str">
        <f t="shared" ca="1" si="48"/>
        <v xml:space="preserve"> </v>
      </c>
      <c r="D1020" s="20" t="str">
        <f t="shared" ca="1" si="49"/>
        <v/>
      </c>
      <c r="E1020" s="5" t="str">
        <f t="shared" ca="1" si="50"/>
        <v/>
      </c>
      <c r="F1020" s="5" t="str">
        <f t="shared" ca="1" si="51"/>
        <v/>
      </c>
      <c r="G1020" s="3" t="str">
        <f t="shared" ca="1" si="52"/>
        <v/>
      </c>
      <c r="H1020" s="3" t="str">
        <f t="shared" ca="1" si="53"/>
        <v xml:space="preserve"> </v>
      </c>
      <c r="I1020" s="5" t="str">
        <f t="shared" ca="1" si="54"/>
        <v xml:space="preserve"> </v>
      </c>
    </row>
    <row r="1021" spans="1:9">
      <c r="A1021" s="3" t="str">
        <f ca="1">IF(OR('BA SA'!B419=0,'BA SA'!B419=""),"",'BA SA'!B419)</f>
        <v/>
      </c>
      <c r="B1021" s="20" t="str">
        <f t="shared" ca="1" si="48"/>
        <v xml:space="preserve"> </v>
      </c>
      <c r="D1021" s="20" t="str">
        <f t="shared" ca="1" si="49"/>
        <v/>
      </c>
      <c r="E1021" s="5" t="str">
        <f t="shared" ca="1" si="50"/>
        <v/>
      </c>
      <c r="F1021" s="5" t="str">
        <f t="shared" ca="1" si="51"/>
        <v/>
      </c>
      <c r="G1021" s="3" t="str">
        <f t="shared" ca="1" si="52"/>
        <v/>
      </c>
      <c r="H1021" s="3" t="str">
        <f t="shared" ca="1" si="53"/>
        <v xml:space="preserve"> </v>
      </c>
      <c r="I1021" s="5" t="str">
        <f t="shared" ca="1" si="54"/>
        <v xml:space="preserve"> </v>
      </c>
    </row>
    <row r="1022" spans="1:9">
      <c r="A1022" s="3" t="str">
        <f ca="1">IF(OR('BA SA'!B420=0,'BA SA'!B420=""),"",'BA SA'!B420)</f>
        <v/>
      </c>
      <c r="B1022" s="20" t="str">
        <f t="shared" ca="1" si="48"/>
        <v xml:space="preserve"> </v>
      </c>
      <c r="D1022" s="20" t="str">
        <f t="shared" ca="1" si="49"/>
        <v/>
      </c>
      <c r="E1022" s="5" t="str">
        <f t="shared" ca="1" si="50"/>
        <v/>
      </c>
      <c r="F1022" s="5" t="str">
        <f t="shared" ca="1" si="51"/>
        <v/>
      </c>
      <c r="G1022" s="3" t="str">
        <f t="shared" ca="1" si="52"/>
        <v/>
      </c>
      <c r="H1022" s="3" t="str">
        <f t="shared" ca="1" si="53"/>
        <v xml:space="preserve"> </v>
      </c>
      <c r="I1022" s="5" t="str">
        <f t="shared" ca="1" si="54"/>
        <v xml:space="preserve"> </v>
      </c>
    </row>
    <row r="1023" spans="1:9">
      <c r="A1023" s="3" t="str">
        <f ca="1">IF(OR('BA SA'!B421=0,'BA SA'!B421=""),"",'BA SA'!B421)</f>
        <v/>
      </c>
      <c r="B1023" s="20" t="str">
        <f t="shared" ca="1" si="48"/>
        <v xml:space="preserve"> </v>
      </c>
      <c r="D1023" s="20" t="str">
        <f t="shared" ca="1" si="49"/>
        <v/>
      </c>
      <c r="E1023" s="5" t="str">
        <f t="shared" ca="1" si="50"/>
        <v/>
      </c>
      <c r="F1023" s="5" t="str">
        <f t="shared" ca="1" si="51"/>
        <v/>
      </c>
      <c r="G1023" s="3" t="str">
        <f t="shared" ca="1" si="52"/>
        <v/>
      </c>
      <c r="H1023" s="3" t="str">
        <f t="shared" ca="1" si="53"/>
        <v xml:space="preserve"> </v>
      </c>
      <c r="I1023" s="5" t="str">
        <f t="shared" ca="1" si="54"/>
        <v xml:space="preserve"> </v>
      </c>
    </row>
    <row r="1024" spans="1:9">
      <c r="A1024" s="3" t="str">
        <f ca="1">IF(OR('BA SA'!B422=0,'BA SA'!B422=""),"",'BA SA'!B422)</f>
        <v/>
      </c>
      <c r="B1024" s="20" t="str">
        <f t="shared" ca="1" si="48"/>
        <v xml:space="preserve"> </v>
      </c>
      <c r="D1024" s="20" t="str">
        <f t="shared" ca="1" si="49"/>
        <v/>
      </c>
      <c r="E1024" s="5" t="str">
        <f t="shared" ca="1" si="50"/>
        <v/>
      </c>
      <c r="F1024" s="5" t="str">
        <f t="shared" ca="1" si="51"/>
        <v/>
      </c>
      <c r="G1024" s="3" t="str">
        <f t="shared" ca="1" si="52"/>
        <v/>
      </c>
      <c r="H1024" s="3" t="str">
        <f t="shared" ca="1" si="53"/>
        <v xml:space="preserve"> </v>
      </c>
      <c r="I1024" s="5" t="str">
        <f t="shared" ca="1" si="54"/>
        <v xml:space="preserve"> </v>
      </c>
    </row>
    <row r="1025" spans="1:9">
      <c r="A1025" s="3" t="str">
        <f ca="1">IF(OR('BA SA'!B423=0,'BA SA'!B423=""),"",'BA SA'!B423)</f>
        <v/>
      </c>
      <c r="B1025" s="20" t="str">
        <f t="shared" ca="1" si="48"/>
        <v xml:space="preserve"> </v>
      </c>
      <c r="D1025" s="20" t="str">
        <f t="shared" ca="1" si="49"/>
        <v/>
      </c>
      <c r="E1025" s="5" t="str">
        <f t="shared" ca="1" si="50"/>
        <v/>
      </c>
      <c r="F1025" s="5" t="str">
        <f t="shared" ca="1" si="51"/>
        <v/>
      </c>
      <c r="G1025" s="3" t="str">
        <f t="shared" ca="1" si="52"/>
        <v/>
      </c>
      <c r="H1025" s="3" t="str">
        <f t="shared" ca="1" si="53"/>
        <v xml:space="preserve"> </v>
      </c>
      <c r="I1025" s="5" t="str">
        <f t="shared" ca="1" si="54"/>
        <v xml:space="preserve"> </v>
      </c>
    </row>
    <row r="1026" spans="1:9">
      <c r="A1026" s="3" t="str">
        <f ca="1">IF(OR('BA SA'!B424=0,'BA SA'!B424=""),"",'BA SA'!B424)</f>
        <v/>
      </c>
      <c r="B1026" s="20" t="str">
        <f t="shared" ca="1" si="48"/>
        <v xml:space="preserve"> </v>
      </c>
      <c r="D1026" s="20" t="str">
        <f t="shared" ca="1" si="49"/>
        <v/>
      </c>
      <c r="E1026" s="5" t="str">
        <f t="shared" ca="1" si="50"/>
        <v/>
      </c>
      <c r="F1026" s="5" t="str">
        <f t="shared" ca="1" si="51"/>
        <v/>
      </c>
      <c r="G1026" s="3" t="str">
        <f t="shared" ca="1" si="52"/>
        <v/>
      </c>
      <c r="H1026" s="3" t="str">
        <f t="shared" ca="1" si="53"/>
        <v xml:space="preserve"> </v>
      </c>
      <c r="I1026" s="5" t="str">
        <f t="shared" ca="1" si="54"/>
        <v xml:space="preserve"> </v>
      </c>
    </row>
    <row r="1027" spans="1:9">
      <c r="A1027" s="3" t="str">
        <f ca="1">IF(OR('BA SA'!B425=0,'BA SA'!B425=""),"",'BA SA'!B425)</f>
        <v/>
      </c>
      <c r="B1027" s="20" t="str">
        <f t="shared" ca="1" si="48"/>
        <v xml:space="preserve"> </v>
      </c>
      <c r="D1027" s="20" t="str">
        <f t="shared" ca="1" si="49"/>
        <v/>
      </c>
      <c r="E1027" s="5" t="str">
        <f t="shared" ca="1" si="50"/>
        <v/>
      </c>
      <c r="F1027" s="5" t="str">
        <f t="shared" ca="1" si="51"/>
        <v/>
      </c>
      <c r="G1027" s="3" t="str">
        <f t="shared" ca="1" si="52"/>
        <v/>
      </c>
      <c r="H1027" s="3" t="str">
        <f t="shared" ca="1" si="53"/>
        <v xml:space="preserve"> </v>
      </c>
      <c r="I1027" s="5" t="str">
        <f t="shared" ca="1" si="54"/>
        <v xml:space="preserve"> </v>
      </c>
    </row>
    <row r="1028" spans="1:9">
      <c r="A1028" s="3" t="str">
        <f ca="1">IF(OR('BA SA'!B426=0,'BA SA'!B426=""),"",'BA SA'!B426)</f>
        <v/>
      </c>
      <c r="B1028" s="20" t="str">
        <f t="shared" ca="1" si="48"/>
        <v xml:space="preserve"> </v>
      </c>
      <c r="D1028" s="20" t="str">
        <f t="shared" ca="1" si="49"/>
        <v/>
      </c>
      <c r="E1028" s="5" t="str">
        <f t="shared" ca="1" si="50"/>
        <v/>
      </c>
      <c r="F1028" s="5" t="str">
        <f t="shared" ca="1" si="51"/>
        <v/>
      </c>
      <c r="G1028" s="3" t="str">
        <f t="shared" ca="1" si="52"/>
        <v/>
      </c>
      <c r="H1028" s="3" t="str">
        <f t="shared" ca="1" si="53"/>
        <v xml:space="preserve"> </v>
      </c>
      <c r="I1028" s="5" t="str">
        <f t="shared" ca="1" si="54"/>
        <v xml:space="preserve"> </v>
      </c>
    </row>
    <row r="1029" spans="1:9">
      <c r="A1029" s="3" t="str">
        <f ca="1">IF(OR('BA SA'!B427=0,'BA SA'!B427=""),"",'BA SA'!B427)</f>
        <v/>
      </c>
      <c r="B1029" s="20" t="str">
        <f t="shared" ca="1" si="48"/>
        <v xml:space="preserve"> </v>
      </c>
      <c r="D1029" s="20" t="str">
        <f t="shared" ca="1" si="49"/>
        <v/>
      </c>
      <c r="E1029" s="5" t="str">
        <f t="shared" ca="1" si="50"/>
        <v/>
      </c>
      <c r="F1029" s="5" t="str">
        <f t="shared" ca="1" si="51"/>
        <v/>
      </c>
      <c r="G1029" s="3" t="str">
        <f t="shared" ca="1" si="52"/>
        <v/>
      </c>
      <c r="H1029" s="3" t="str">
        <f t="shared" ca="1" si="53"/>
        <v xml:space="preserve"> </v>
      </c>
      <c r="I1029" s="5" t="str">
        <f t="shared" ca="1" si="54"/>
        <v xml:space="preserve"> </v>
      </c>
    </row>
    <row r="1030" spans="1:9">
      <c r="A1030" s="3" t="str">
        <f ca="1">IF(OR('BA SA'!B428=0,'BA SA'!B428=""),"",'BA SA'!B428)</f>
        <v/>
      </c>
      <c r="B1030" s="20" t="str">
        <f t="shared" ca="1" si="48"/>
        <v xml:space="preserve"> </v>
      </c>
      <c r="D1030" s="20" t="str">
        <f t="shared" ca="1" si="49"/>
        <v/>
      </c>
      <c r="E1030" s="5" t="str">
        <f t="shared" ca="1" si="50"/>
        <v/>
      </c>
      <c r="F1030" s="5" t="str">
        <f t="shared" ca="1" si="51"/>
        <v/>
      </c>
      <c r="G1030" s="3" t="str">
        <f t="shared" ca="1" si="52"/>
        <v/>
      </c>
      <c r="H1030" s="3" t="str">
        <f t="shared" ca="1" si="53"/>
        <v xml:space="preserve"> </v>
      </c>
      <c r="I1030" s="5" t="str">
        <f t="shared" ca="1" si="54"/>
        <v xml:space="preserve"> </v>
      </c>
    </row>
    <row r="1031" spans="1:9">
      <c r="A1031" s="3" t="str">
        <f ca="1">IF(OR('BA SA'!B429=0,'BA SA'!B429=""),"",'BA SA'!B429)</f>
        <v/>
      </c>
      <c r="B1031" s="20" t="str">
        <f t="shared" ca="1" si="48"/>
        <v xml:space="preserve"> </v>
      </c>
      <c r="D1031" s="20" t="str">
        <f t="shared" ca="1" si="49"/>
        <v/>
      </c>
      <c r="E1031" s="5" t="str">
        <f t="shared" ca="1" si="50"/>
        <v/>
      </c>
      <c r="F1031" s="5" t="str">
        <f t="shared" ca="1" si="51"/>
        <v/>
      </c>
      <c r="G1031" s="3" t="str">
        <f t="shared" ca="1" si="52"/>
        <v/>
      </c>
      <c r="H1031" s="3" t="str">
        <f t="shared" ca="1" si="53"/>
        <v xml:space="preserve"> </v>
      </c>
      <c r="I1031" s="5" t="str">
        <f t="shared" ca="1" si="54"/>
        <v xml:space="preserve"> </v>
      </c>
    </row>
    <row r="1032" spans="1:9">
      <c r="A1032" s="3" t="str">
        <f ca="1">IF(OR('BA SA'!B430=0,'BA SA'!B430=""),"",'BA SA'!B430)</f>
        <v/>
      </c>
      <c r="B1032" s="20" t="str">
        <f t="shared" ca="1" si="48"/>
        <v xml:space="preserve"> </v>
      </c>
      <c r="D1032" s="20" t="str">
        <f t="shared" ca="1" si="49"/>
        <v/>
      </c>
      <c r="E1032" s="5" t="str">
        <f t="shared" ca="1" si="50"/>
        <v/>
      </c>
      <c r="F1032" s="5" t="str">
        <f t="shared" ca="1" si="51"/>
        <v/>
      </c>
      <c r="G1032" s="3" t="str">
        <f t="shared" ca="1" si="52"/>
        <v/>
      </c>
      <c r="H1032" s="3" t="str">
        <f t="shared" ca="1" si="53"/>
        <v xml:space="preserve"> </v>
      </c>
      <c r="I1032" s="5" t="str">
        <f t="shared" ca="1" si="54"/>
        <v xml:space="preserve"> </v>
      </c>
    </row>
    <row r="1033" spans="1:9">
      <c r="A1033" s="3" t="str">
        <f ca="1">IF(OR('BA SA'!B431=0,'BA SA'!B431=""),"",'BA SA'!B431)</f>
        <v/>
      </c>
      <c r="B1033" s="20" t="str">
        <f t="shared" ca="1" si="48"/>
        <v xml:space="preserve"> </v>
      </c>
      <c r="D1033" s="20" t="str">
        <f t="shared" ca="1" si="49"/>
        <v/>
      </c>
      <c r="E1033" s="5" t="str">
        <f t="shared" ca="1" si="50"/>
        <v/>
      </c>
      <c r="F1033" s="5" t="str">
        <f t="shared" ca="1" si="51"/>
        <v/>
      </c>
      <c r="G1033" s="3" t="str">
        <f t="shared" ca="1" si="52"/>
        <v/>
      </c>
      <c r="H1033" s="3" t="str">
        <f t="shared" ca="1" si="53"/>
        <v xml:space="preserve"> </v>
      </c>
      <c r="I1033" s="5" t="str">
        <f t="shared" ca="1" si="54"/>
        <v xml:space="preserve"> </v>
      </c>
    </row>
    <row r="1034" spans="1:9">
      <c r="A1034" s="3" t="str">
        <f ca="1">IF(OR('BA SA'!B432=0,'BA SA'!B432=""),"",'BA SA'!B432)</f>
        <v/>
      </c>
      <c r="B1034" s="20" t="str">
        <f t="shared" ca="1" si="48"/>
        <v xml:space="preserve"> </v>
      </c>
      <c r="D1034" s="20" t="str">
        <f t="shared" ca="1" si="49"/>
        <v/>
      </c>
      <c r="E1034" s="5" t="str">
        <f t="shared" ca="1" si="50"/>
        <v/>
      </c>
      <c r="F1034" s="5" t="str">
        <f t="shared" ca="1" si="51"/>
        <v/>
      </c>
      <c r="G1034" s="3" t="str">
        <f t="shared" ca="1" si="52"/>
        <v/>
      </c>
      <c r="H1034" s="3" t="str">
        <f t="shared" ca="1" si="53"/>
        <v xml:space="preserve"> </v>
      </c>
      <c r="I1034" s="5" t="str">
        <f t="shared" ca="1" si="54"/>
        <v xml:space="preserve"> </v>
      </c>
    </row>
    <row r="1035" spans="1:9">
      <c r="A1035" s="3" t="str">
        <f ca="1">IF(OR('BA SA'!B433=0,'BA SA'!B433=""),"",'BA SA'!B433)</f>
        <v/>
      </c>
      <c r="B1035" s="20" t="str">
        <f t="shared" ca="1" si="48"/>
        <v xml:space="preserve"> </v>
      </c>
      <c r="D1035" s="20" t="str">
        <f t="shared" ca="1" si="49"/>
        <v/>
      </c>
      <c r="E1035" s="5" t="str">
        <f t="shared" ca="1" si="50"/>
        <v/>
      </c>
      <c r="F1035" s="5" t="str">
        <f t="shared" ca="1" si="51"/>
        <v/>
      </c>
      <c r="G1035" s="3" t="str">
        <f t="shared" ca="1" si="52"/>
        <v/>
      </c>
      <c r="H1035" s="3" t="str">
        <f t="shared" ca="1" si="53"/>
        <v xml:space="preserve"> </v>
      </c>
      <c r="I1035" s="5" t="str">
        <f t="shared" ca="1" si="54"/>
        <v xml:space="preserve"> </v>
      </c>
    </row>
    <row r="1036" spans="1:9">
      <c r="A1036" s="3" t="str">
        <f ca="1">IF(OR('BA SA'!B434=0,'BA SA'!B434=""),"",'BA SA'!B434)</f>
        <v/>
      </c>
      <c r="B1036" s="20" t="str">
        <f t="shared" ca="1" si="48"/>
        <v xml:space="preserve"> </v>
      </c>
      <c r="D1036" s="20" t="str">
        <f t="shared" ca="1" si="49"/>
        <v/>
      </c>
      <c r="E1036" s="5" t="str">
        <f t="shared" ca="1" si="50"/>
        <v/>
      </c>
      <c r="F1036" s="5" t="str">
        <f t="shared" ca="1" si="51"/>
        <v/>
      </c>
      <c r="G1036" s="3" t="str">
        <f t="shared" ca="1" si="52"/>
        <v/>
      </c>
      <c r="H1036" s="3" t="str">
        <f t="shared" ca="1" si="53"/>
        <v xml:space="preserve"> </v>
      </c>
      <c r="I1036" s="5" t="str">
        <f t="shared" ca="1" si="54"/>
        <v xml:space="preserve"> </v>
      </c>
    </row>
    <row r="1037" spans="1:9">
      <c r="A1037" s="3" t="str">
        <f ca="1">IF(OR('BA SA'!B435=0,'BA SA'!B435=""),"",'BA SA'!B435)</f>
        <v/>
      </c>
      <c r="B1037" s="20" t="str">
        <f t="shared" ca="1" si="48"/>
        <v xml:space="preserve"> </v>
      </c>
      <c r="D1037" s="20" t="str">
        <f t="shared" ca="1" si="49"/>
        <v/>
      </c>
      <c r="E1037" s="5" t="str">
        <f t="shared" ca="1" si="50"/>
        <v/>
      </c>
      <c r="F1037" s="5" t="str">
        <f t="shared" ca="1" si="51"/>
        <v/>
      </c>
      <c r="G1037" s="3" t="str">
        <f t="shared" ca="1" si="52"/>
        <v/>
      </c>
      <c r="H1037" s="3" t="str">
        <f t="shared" ca="1" si="53"/>
        <v xml:space="preserve"> </v>
      </c>
      <c r="I1037" s="5" t="str">
        <f t="shared" ca="1" si="54"/>
        <v xml:space="preserve"> </v>
      </c>
    </row>
    <row r="1038" spans="1:9">
      <c r="A1038" s="3" t="str">
        <f ca="1">IF(OR('BA SA'!B436=0,'BA SA'!B436=""),"",'BA SA'!B436)</f>
        <v/>
      </c>
      <c r="B1038" s="20" t="str">
        <f t="shared" ca="1" si="48"/>
        <v xml:space="preserve"> </v>
      </c>
      <c r="D1038" s="20" t="str">
        <f t="shared" ca="1" si="49"/>
        <v/>
      </c>
      <c r="E1038" s="5" t="str">
        <f t="shared" ca="1" si="50"/>
        <v/>
      </c>
      <c r="F1038" s="5" t="str">
        <f t="shared" ca="1" si="51"/>
        <v/>
      </c>
      <c r="G1038" s="3" t="str">
        <f t="shared" ca="1" si="52"/>
        <v/>
      </c>
      <c r="H1038" s="3" t="str">
        <f t="shared" ca="1" si="53"/>
        <v xml:space="preserve"> </v>
      </c>
      <c r="I1038" s="5" t="str">
        <f t="shared" ca="1" si="54"/>
        <v xml:space="preserve"> </v>
      </c>
    </row>
    <row r="1039" spans="1:9">
      <c r="A1039" s="3" t="str">
        <f ca="1">IF(OR('BA SA'!B437=0,'BA SA'!B437=""),"",'BA SA'!B437)</f>
        <v/>
      </c>
      <c r="B1039" s="20" t="str">
        <f t="shared" ca="1" si="48"/>
        <v xml:space="preserve"> </v>
      </c>
      <c r="D1039" s="20" t="str">
        <f t="shared" ca="1" si="49"/>
        <v/>
      </c>
      <c r="E1039" s="5" t="str">
        <f t="shared" ca="1" si="50"/>
        <v/>
      </c>
      <c r="F1039" s="5" t="str">
        <f t="shared" ca="1" si="51"/>
        <v/>
      </c>
      <c r="G1039" s="3" t="str">
        <f t="shared" ca="1" si="52"/>
        <v/>
      </c>
      <c r="H1039" s="3" t="str">
        <f t="shared" ca="1" si="53"/>
        <v xml:space="preserve"> </v>
      </c>
      <c r="I1039" s="5" t="str">
        <f t="shared" ca="1" si="54"/>
        <v xml:space="preserve"> </v>
      </c>
    </row>
    <row r="1040" spans="1:9">
      <c r="A1040" s="3" t="str">
        <f ca="1">IF(OR('BA SA'!B438=0,'BA SA'!B438=""),"",'BA SA'!B438)</f>
        <v/>
      </c>
      <c r="B1040" s="20" t="str">
        <f t="shared" ca="1" si="48"/>
        <v xml:space="preserve"> </v>
      </c>
      <c r="D1040" s="20" t="str">
        <f t="shared" ca="1" si="49"/>
        <v/>
      </c>
      <c r="E1040" s="5" t="str">
        <f t="shared" ca="1" si="50"/>
        <v/>
      </c>
      <c r="F1040" s="5" t="str">
        <f t="shared" ca="1" si="51"/>
        <v/>
      </c>
      <c r="G1040" s="3" t="str">
        <f t="shared" ca="1" si="52"/>
        <v/>
      </c>
      <c r="H1040" s="3" t="str">
        <f t="shared" ca="1" si="53"/>
        <v xml:space="preserve"> </v>
      </c>
      <c r="I1040" s="5" t="str">
        <f t="shared" ca="1" si="54"/>
        <v xml:space="preserve"> </v>
      </c>
    </row>
    <row r="1041" spans="1:9">
      <c r="A1041" s="3" t="str">
        <f ca="1">IF(OR('BA SA'!B439=0,'BA SA'!B439=""),"",'BA SA'!B439)</f>
        <v/>
      </c>
      <c r="B1041" s="20" t="str">
        <f t="shared" ca="1" si="48"/>
        <v xml:space="preserve"> </v>
      </c>
      <c r="D1041" s="20" t="str">
        <f t="shared" ca="1" si="49"/>
        <v/>
      </c>
      <c r="E1041" s="5" t="str">
        <f t="shared" ca="1" si="50"/>
        <v/>
      </c>
      <c r="F1041" s="5" t="str">
        <f t="shared" ca="1" si="51"/>
        <v/>
      </c>
      <c r="G1041" s="3" t="str">
        <f t="shared" ca="1" si="52"/>
        <v/>
      </c>
      <c r="H1041" s="3" t="str">
        <f t="shared" ca="1" si="53"/>
        <v xml:space="preserve"> </v>
      </c>
      <c r="I1041" s="5" t="str">
        <f t="shared" ca="1" si="54"/>
        <v xml:space="preserve"> </v>
      </c>
    </row>
    <row r="1042" spans="1:9">
      <c r="A1042" s="3" t="str">
        <f ca="1">IF(OR('BA SA'!B440=0,'BA SA'!B440=""),"",'BA SA'!B440)</f>
        <v/>
      </c>
      <c r="B1042" s="20" t="str">
        <f t="shared" ca="1" si="48"/>
        <v xml:space="preserve"> </v>
      </c>
      <c r="D1042" s="20" t="str">
        <f t="shared" ca="1" si="49"/>
        <v/>
      </c>
      <c r="E1042" s="5" t="str">
        <f t="shared" ca="1" si="50"/>
        <v/>
      </c>
      <c r="F1042" s="5" t="str">
        <f t="shared" ca="1" si="51"/>
        <v/>
      </c>
      <c r="G1042" s="3" t="str">
        <f t="shared" ca="1" si="52"/>
        <v/>
      </c>
      <c r="H1042" s="3" t="str">
        <f t="shared" ca="1" si="53"/>
        <v xml:space="preserve"> </v>
      </c>
      <c r="I1042" s="5" t="str">
        <f t="shared" ca="1" si="54"/>
        <v xml:space="preserve"> </v>
      </c>
    </row>
    <row r="1043" spans="1:9">
      <c r="A1043" s="3" t="str">
        <f ca="1">IF(OR('BA SA'!B441=0,'BA SA'!B441=""),"",'BA SA'!B441)</f>
        <v/>
      </c>
      <c r="B1043" s="20" t="str">
        <f t="shared" ca="1" si="48"/>
        <v xml:space="preserve"> </v>
      </c>
      <c r="D1043" s="20" t="str">
        <f t="shared" ca="1" si="49"/>
        <v/>
      </c>
      <c r="E1043" s="5" t="str">
        <f t="shared" ca="1" si="50"/>
        <v/>
      </c>
      <c r="F1043" s="5" t="str">
        <f t="shared" ca="1" si="51"/>
        <v/>
      </c>
      <c r="G1043" s="3" t="str">
        <f t="shared" ca="1" si="52"/>
        <v/>
      </c>
      <c r="H1043" s="3" t="str">
        <f t="shared" ca="1" si="53"/>
        <v xml:space="preserve"> </v>
      </c>
      <c r="I1043" s="5" t="str">
        <f t="shared" ca="1" si="54"/>
        <v xml:space="preserve"> </v>
      </c>
    </row>
    <row r="1044" spans="1:9">
      <c r="A1044" s="3" t="str">
        <f ca="1">IF(OR('BA SA'!B442=0,'BA SA'!B442=""),"",'BA SA'!B442)</f>
        <v/>
      </c>
      <c r="B1044" s="20" t="str">
        <f t="shared" ca="1" si="48"/>
        <v xml:space="preserve"> </v>
      </c>
      <c r="D1044" s="20" t="str">
        <f t="shared" ca="1" si="49"/>
        <v/>
      </c>
      <c r="E1044" s="5" t="str">
        <f t="shared" ca="1" si="50"/>
        <v/>
      </c>
      <c r="F1044" s="5" t="str">
        <f t="shared" ca="1" si="51"/>
        <v/>
      </c>
      <c r="G1044" s="3" t="str">
        <f t="shared" ca="1" si="52"/>
        <v/>
      </c>
      <c r="H1044" s="3" t="str">
        <f t="shared" ca="1" si="53"/>
        <v xml:space="preserve"> </v>
      </c>
      <c r="I1044" s="5" t="str">
        <f t="shared" ca="1" si="54"/>
        <v xml:space="preserve"> </v>
      </c>
    </row>
    <row r="1045" spans="1:9">
      <c r="A1045" s="3" t="str">
        <f ca="1">IF(OR('BA SA'!B443=0,'BA SA'!B443=""),"",'BA SA'!B443)</f>
        <v/>
      </c>
      <c r="B1045" s="20" t="str">
        <f t="shared" ca="1" si="48"/>
        <v xml:space="preserve"> </v>
      </c>
      <c r="D1045" s="20" t="str">
        <f t="shared" ca="1" si="49"/>
        <v/>
      </c>
      <c r="E1045" s="5" t="str">
        <f t="shared" ca="1" si="50"/>
        <v/>
      </c>
      <c r="F1045" s="5" t="str">
        <f t="shared" ca="1" si="51"/>
        <v/>
      </c>
      <c r="G1045" s="3" t="str">
        <f t="shared" ca="1" si="52"/>
        <v/>
      </c>
      <c r="H1045" s="3" t="str">
        <f t="shared" ca="1" si="53"/>
        <v xml:space="preserve"> </v>
      </c>
      <c r="I1045" s="5" t="str">
        <f t="shared" ca="1" si="54"/>
        <v xml:space="preserve"> </v>
      </c>
    </row>
    <row r="1046" spans="1:9">
      <c r="A1046" s="3" t="str">
        <f ca="1">IF(OR('BA SA'!B444=0,'BA SA'!B444=""),"",'BA SA'!B444)</f>
        <v/>
      </c>
      <c r="B1046" s="20" t="str">
        <f t="shared" ca="1" si="48"/>
        <v xml:space="preserve"> </v>
      </c>
      <c r="D1046" s="20" t="str">
        <f t="shared" ca="1" si="49"/>
        <v/>
      </c>
      <c r="E1046" s="5" t="str">
        <f t="shared" ca="1" si="50"/>
        <v/>
      </c>
      <c r="F1046" s="5" t="str">
        <f t="shared" ca="1" si="51"/>
        <v/>
      </c>
      <c r="G1046" s="3" t="str">
        <f t="shared" ca="1" si="52"/>
        <v/>
      </c>
      <c r="H1046" s="3" t="str">
        <f t="shared" ca="1" si="53"/>
        <v xml:space="preserve"> </v>
      </c>
      <c r="I1046" s="5" t="str">
        <f t="shared" ca="1" si="54"/>
        <v xml:space="preserve"> </v>
      </c>
    </row>
    <row r="1047" spans="1:9">
      <c r="A1047" s="3" t="str">
        <f ca="1">IF(OR('BA SA'!B445=0,'BA SA'!B445=""),"",'BA SA'!B445)</f>
        <v/>
      </c>
      <c r="B1047" s="20" t="str">
        <f t="shared" ca="1" si="48"/>
        <v xml:space="preserve"> </v>
      </c>
      <c r="D1047" s="20" t="str">
        <f t="shared" ca="1" si="49"/>
        <v/>
      </c>
      <c r="E1047" s="5" t="str">
        <f t="shared" ca="1" si="50"/>
        <v/>
      </c>
      <c r="F1047" s="5" t="str">
        <f t="shared" ca="1" si="51"/>
        <v/>
      </c>
      <c r="G1047" s="3" t="str">
        <f t="shared" ca="1" si="52"/>
        <v/>
      </c>
      <c r="H1047" s="3" t="str">
        <f t="shared" ca="1" si="53"/>
        <v xml:space="preserve"> </v>
      </c>
      <c r="I1047" s="5" t="str">
        <f t="shared" ca="1" si="54"/>
        <v xml:space="preserve"> </v>
      </c>
    </row>
    <row r="1048" spans="1:9">
      <c r="A1048" s="3" t="str">
        <f ca="1">IF(OR('BA SA'!B446=0,'BA SA'!B446=""),"",'BA SA'!B446)</f>
        <v/>
      </c>
      <c r="B1048" s="20" t="str">
        <f t="shared" ca="1" si="48"/>
        <v xml:space="preserve"> </v>
      </c>
      <c r="D1048" s="20" t="str">
        <f t="shared" ca="1" si="49"/>
        <v/>
      </c>
      <c r="E1048" s="5" t="str">
        <f t="shared" ca="1" si="50"/>
        <v/>
      </c>
      <c r="F1048" s="5" t="str">
        <f t="shared" ca="1" si="51"/>
        <v/>
      </c>
      <c r="G1048" s="3" t="str">
        <f t="shared" ca="1" si="52"/>
        <v/>
      </c>
      <c r="H1048" s="3" t="str">
        <f t="shared" ca="1" si="53"/>
        <v xml:space="preserve"> </v>
      </c>
      <c r="I1048" s="5" t="str">
        <f t="shared" ca="1" si="54"/>
        <v xml:space="preserve"> </v>
      </c>
    </row>
    <row r="1049" spans="1:9">
      <c r="A1049" s="3" t="str">
        <f ca="1">IF(OR('BA SA'!B447=0,'BA SA'!B447=""),"",'BA SA'!B447)</f>
        <v/>
      </c>
      <c r="B1049" s="20" t="str">
        <f t="shared" ca="1" si="48"/>
        <v xml:space="preserve"> </v>
      </c>
      <c r="D1049" s="20" t="str">
        <f t="shared" ca="1" si="49"/>
        <v/>
      </c>
      <c r="E1049" s="5" t="str">
        <f t="shared" ca="1" si="50"/>
        <v/>
      </c>
      <c r="F1049" s="5" t="str">
        <f t="shared" ca="1" si="51"/>
        <v/>
      </c>
      <c r="G1049" s="3" t="str">
        <f t="shared" ca="1" si="52"/>
        <v/>
      </c>
      <c r="H1049" s="3" t="str">
        <f t="shared" ca="1" si="53"/>
        <v xml:space="preserve"> </v>
      </c>
      <c r="I1049" s="5" t="str">
        <f t="shared" ca="1" si="54"/>
        <v xml:space="preserve"> </v>
      </c>
    </row>
    <row r="1050" spans="1:9">
      <c r="A1050" s="3" t="str">
        <f ca="1">IF(OR('BA SA'!B448=0,'BA SA'!B448=""),"",'BA SA'!B448)</f>
        <v/>
      </c>
      <c r="B1050" s="20" t="str">
        <f t="shared" ca="1" si="48"/>
        <v xml:space="preserve"> </v>
      </c>
      <c r="D1050" s="20" t="str">
        <f t="shared" ca="1" si="49"/>
        <v/>
      </c>
      <c r="E1050" s="5" t="str">
        <f t="shared" ca="1" si="50"/>
        <v/>
      </c>
      <c r="F1050" s="5" t="str">
        <f t="shared" ca="1" si="51"/>
        <v/>
      </c>
      <c r="G1050" s="3" t="str">
        <f t="shared" ca="1" si="52"/>
        <v/>
      </c>
      <c r="H1050" s="3" t="str">
        <f t="shared" ca="1" si="53"/>
        <v xml:space="preserve"> </v>
      </c>
      <c r="I1050" s="5" t="str">
        <f t="shared" ca="1" si="54"/>
        <v xml:space="preserve"> </v>
      </c>
    </row>
    <row r="1051" spans="1:9">
      <c r="A1051" s="3" t="str">
        <f ca="1">IF(OR('BA SA'!B449=0,'BA SA'!B449=""),"",'BA SA'!B449)</f>
        <v/>
      </c>
      <c r="B1051" s="20" t="str">
        <f t="shared" ca="1" si="48"/>
        <v xml:space="preserve"> </v>
      </c>
      <c r="D1051" s="20" t="str">
        <f t="shared" ca="1" si="49"/>
        <v/>
      </c>
      <c r="E1051" s="5" t="str">
        <f t="shared" ca="1" si="50"/>
        <v/>
      </c>
      <c r="F1051" s="5" t="str">
        <f t="shared" ca="1" si="51"/>
        <v/>
      </c>
      <c r="G1051" s="3" t="str">
        <f t="shared" ca="1" si="52"/>
        <v/>
      </c>
      <c r="H1051" s="3" t="str">
        <f t="shared" ca="1" si="53"/>
        <v xml:space="preserve"> </v>
      </c>
      <c r="I1051" s="5" t="str">
        <f t="shared" ca="1" si="54"/>
        <v xml:space="preserve"> </v>
      </c>
    </row>
    <row r="1052" spans="1:9">
      <c r="A1052" s="3" t="str">
        <f ca="1">IF(OR('BA SA'!B450=0,'BA SA'!B450=""),"",'BA SA'!B450)</f>
        <v/>
      </c>
      <c r="B1052" s="20" t="str">
        <f t="shared" ca="1" si="48"/>
        <v xml:space="preserve"> </v>
      </c>
      <c r="D1052" s="20" t="str">
        <f t="shared" ca="1" si="49"/>
        <v/>
      </c>
      <c r="E1052" s="5" t="str">
        <f t="shared" ca="1" si="50"/>
        <v/>
      </c>
      <c r="F1052" s="5" t="str">
        <f t="shared" ca="1" si="51"/>
        <v/>
      </c>
      <c r="G1052" s="3" t="str">
        <f t="shared" ca="1" si="52"/>
        <v/>
      </c>
      <c r="H1052" s="3" t="str">
        <f t="shared" ca="1" si="53"/>
        <v xml:space="preserve"> </v>
      </c>
      <c r="I1052" s="5" t="str">
        <f t="shared" ca="1" si="54"/>
        <v xml:space="preserve"> </v>
      </c>
    </row>
    <row r="1053" spans="1:9">
      <c r="A1053" s="3" t="str">
        <f ca="1">IF(OR('BA SA'!B451=0,'BA SA'!B451=""),"",'BA SA'!B451)</f>
        <v/>
      </c>
      <c r="B1053" s="20" t="str">
        <f t="shared" ref="B1053:B1116" ca="1" si="55">IF(ISERROR(VLOOKUP(G1053&amp;" "&amp;E1053,$J$604:$K$711,2,FALSE)),G1053&amp;" "&amp;E1053,VLOOKUP(G1053&amp;" "&amp;E1053,$J$604:$K$711,2,FALSE))</f>
        <v xml:space="preserve"> </v>
      </c>
      <c r="D1053" s="20" t="str">
        <f t="shared" ref="D1053:D1116" ca="1" si="56">IF(A1053="","",IF(OR(LEN(A1053)&lt;4,A1053="N0000"),"AUTRE",RIGHT((SUBSTITUTE(A1053,"-SP","")),4)))</f>
        <v/>
      </c>
      <c r="E1053" s="5" t="str">
        <f t="shared" ref="E1053:E1116" ca="1" si="57">IF(A1053="","",IF(D1053="AUTRE","AUTRE","20"&amp;RIGHT(D1053,2)))</f>
        <v/>
      </c>
      <c r="F1053" s="5" t="str">
        <f t="shared" ref="F1053:F1116" ca="1" si="58">IF(E1053="autre","autre",IF(LEN(A1053)=5,LEFT(A1053,1),LEFT(A1053,2)))</f>
        <v/>
      </c>
      <c r="G1053" s="3" t="str">
        <f t="shared" ref="G1053:G1116" ca="1" si="59">IF(OR(LEN(A1053)&gt;7,F1053="PR",F1053="AU",F1053="99",F1053="L0"),"autre",F1053)</f>
        <v/>
      </c>
      <c r="H1053" s="3" t="str">
        <f t="shared" ref="H1053:H1116" ca="1" si="60">IF(LEFT(B1053,5)="AUTRE","AUTRE",LEFT(B1053,2))</f>
        <v xml:space="preserve"> </v>
      </c>
      <c r="I1053" s="5" t="str">
        <f t="shared" ref="I1053:I1116" ca="1" si="61">IF(RIGHT(B1053,5)="AUTRE","AUTRE",RIGHT(B1053,4))</f>
        <v xml:space="preserve"> </v>
      </c>
    </row>
    <row r="1054" spans="1:9">
      <c r="A1054" s="3" t="str">
        <f ca="1">IF(OR('BA SA'!B452=0,'BA SA'!B452=""),"",'BA SA'!B452)</f>
        <v/>
      </c>
      <c r="B1054" s="20" t="str">
        <f t="shared" ca="1" si="55"/>
        <v xml:space="preserve"> </v>
      </c>
      <c r="D1054" s="20" t="str">
        <f t="shared" ca="1" si="56"/>
        <v/>
      </c>
      <c r="E1054" s="5" t="str">
        <f t="shared" ca="1" si="57"/>
        <v/>
      </c>
      <c r="F1054" s="5" t="str">
        <f t="shared" ca="1" si="58"/>
        <v/>
      </c>
      <c r="G1054" s="3" t="str">
        <f t="shared" ca="1" si="59"/>
        <v/>
      </c>
      <c r="H1054" s="3" t="str">
        <f t="shared" ca="1" si="60"/>
        <v xml:space="preserve"> </v>
      </c>
      <c r="I1054" s="5" t="str">
        <f t="shared" ca="1" si="61"/>
        <v xml:space="preserve"> </v>
      </c>
    </row>
    <row r="1055" spans="1:9">
      <c r="A1055" s="3" t="str">
        <f ca="1">IF(OR('BA SA'!B453=0,'BA SA'!B453=""),"",'BA SA'!B453)</f>
        <v/>
      </c>
      <c r="B1055" s="20" t="str">
        <f t="shared" ca="1" si="55"/>
        <v xml:space="preserve"> </v>
      </c>
      <c r="D1055" s="20" t="str">
        <f t="shared" ca="1" si="56"/>
        <v/>
      </c>
      <c r="E1055" s="5" t="str">
        <f t="shared" ca="1" si="57"/>
        <v/>
      </c>
      <c r="F1055" s="5" t="str">
        <f t="shared" ca="1" si="58"/>
        <v/>
      </c>
      <c r="G1055" s="3" t="str">
        <f t="shared" ca="1" si="59"/>
        <v/>
      </c>
      <c r="H1055" s="3" t="str">
        <f t="shared" ca="1" si="60"/>
        <v xml:space="preserve"> </v>
      </c>
      <c r="I1055" s="5" t="str">
        <f t="shared" ca="1" si="61"/>
        <v xml:space="preserve"> </v>
      </c>
    </row>
    <row r="1056" spans="1:9">
      <c r="A1056" s="3" t="str">
        <f ca="1">IF(OR('BA SA'!B454=0,'BA SA'!B454=""),"",'BA SA'!B454)</f>
        <v/>
      </c>
      <c r="B1056" s="20" t="str">
        <f t="shared" ca="1" si="55"/>
        <v xml:space="preserve"> </v>
      </c>
      <c r="D1056" s="20" t="str">
        <f t="shared" ca="1" si="56"/>
        <v/>
      </c>
      <c r="E1056" s="5" t="str">
        <f t="shared" ca="1" si="57"/>
        <v/>
      </c>
      <c r="F1056" s="5" t="str">
        <f t="shared" ca="1" si="58"/>
        <v/>
      </c>
      <c r="G1056" s="3" t="str">
        <f t="shared" ca="1" si="59"/>
        <v/>
      </c>
      <c r="H1056" s="3" t="str">
        <f t="shared" ca="1" si="60"/>
        <v xml:space="preserve"> </v>
      </c>
      <c r="I1056" s="5" t="str">
        <f t="shared" ca="1" si="61"/>
        <v xml:space="preserve"> </v>
      </c>
    </row>
    <row r="1057" spans="1:9">
      <c r="A1057" s="3" t="str">
        <f ca="1">IF(OR('BA SA'!B455=0,'BA SA'!B455=""),"",'BA SA'!B455)</f>
        <v/>
      </c>
      <c r="B1057" s="20" t="str">
        <f t="shared" ca="1" si="55"/>
        <v xml:space="preserve"> </v>
      </c>
      <c r="D1057" s="20" t="str">
        <f t="shared" ca="1" si="56"/>
        <v/>
      </c>
      <c r="E1057" s="5" t="str">
        <f t="shared" ca="1" si="57"/>
        <v/>
      </c>
      <c r="F1057" s="5" t="str">
        <f t="shared" ca="1" si="58"/>
        <v/>
      </c>
      <c r="G1057" s="3" t="str">
        <f t="shared" ca="1" si="59"/>
        <v/>
      </c>
      <c r="H1057" s="3" t="str">
        <f t="shared" ca="1" si="60"/>
        <v xml:space="preserve"> </v>
      </c>
      <c r="I1057" s="5" t="str">
        <f t="shared" ca="1" si="61"/>
        <v xml:space="preserve"> </v>
      </c>
    </row>
    <row r="1058" spans="1:9">
      <c r="A1058" s="3" t="str">
        <f ca="1">IF(OR('BA SA'!B456=0,'BA SA'!B456=""),"",'BA SA'!B456)</f>
        <v/>
      </c>
      <c r="B1058" s="20" t="str">
        <f t="shared" ca="1" si="55"/>
        <v xml:space="preserve"> </v>
      </c>
      <c r="D1058" s="20" t="str">
        <f t="shared" ca="1" si="56"/>
        <v/>
      </c>
      <c r="E1058" s="5" t="str">
        <f t="shared" ca="1" si="57"/>
        <v/>
      </c>
      <c r="F1058" s="5" t="str">
        <f t="shared" ca="1" si="58"/>
        <v/>
      </c>
      <c r="G1058" s="3" t="str">
        <f t="shared" ca="1" si="59"/>
        <v/>
      </c>
      <c r="H1058" s="3" t="str">
        <f t="shared" ca="1" si="60"/>
        <v xml:space="preserve"> </v>
      </c>
      <c r="I1058" s="5" t="str">
        <f t="shared" ca="1" si="61"/>
        <v xml:space="preserve"> </v>
      </c>
    </row>
    <row r="1059" spans="1:9">
      <c r="A1059" s="3" t="str">
        <f ca="1">IF(OR('BA SA'!B457=0,'BA SA'!B457=""),"",'BA SA'!B457)</f>
        <v/>
      </c>
      <c r="B1059" s="20" t="str">
        <f t="shared" ca="1" si="55"/>
        <v xml:space="preserve"> </v>
      </c>
      <c r="D1059" s="20" t="str">
        <f t="shared" ca="1" si="56"/>
        <v/>
      </c>
      <c r="E1059" s="5" t="str">
        <f t="shared" ca="1" si="57"/>
        <v/>
      </c>
      <c r="F1059" s="5" t="str">
        <f t="shared" ca="1" si="58"/>
        <v/>
      </c>
      <c r="G1059" s="3" t="str">
        <f t="shared" ca="1" si="59"/>
        <v/>
      </c>
      <c r="H1059" s="3" t="str">
        <f t="shared" ca="1" si="60"/>
        <v xml:space="preserve"> </v>
      </c>
      <c r="I1059" s="5" t="str">
        <f t="shared" ca="1" si="61"/>
        <v xml:space="preserve"> </v>
      </c>
    </row>
    <row r="1060" spans="1:9">
      <c r="A1060" s="3" t="str">
        <f ca="1">IF(OR('BA SA'!B458=0,'BA SA'!B458=""),"",'BA SA'!B458)</f>
        <v/>
      </c>
      <c r="B1060" s="20" t="str">
        <f t="shared" ca="1" si="55"/>
        <v xml:space="preserve"> </v>
      </c>
      <c r="D1060" s="20" t="str">
        <f t="shared" ca="1" si="56"/>
        <v/>
      </c>
      <c r="E1060" s="5" t="str">
        <f t="shared" ca="1" si="57"/>
        <v/>
      </c>
      <c r="F1060" s="5" t="str">
        <f t="shared" ca="1" si="58"/>
        <v/>
      </c>
      <c r="G1060" s="3" t="str">
        <f t="shared" ca="1" si="59"/>
        <v/>
      </c>
      <c r="H1060" s="3" t="str">
        <f t="shared" ca="1" si="60"/>
        <v xml:space="preserve"> </v>
      </c>
      <c r="I1060" s="5" t="str">
        <f t="shared" ca="1" si="61"/>
        <v xml:space="preserve"> </v>
      </c>
    </row>
    <row r="1061" spans="1:9">
      <c r="A1061" s="3" t="str">
        <f ca="1">IF(OR('BA SA'!B459=0,'BA SA'!B459=""),"",'BA SA'!B459)</f>
        <v/>
      </c>
      <c r="B1061" s="20" t="str">
        <f t="shared" ca="1" si="55"/>
        <v xml:space="preserve"> </v>
      </c>
      <c r="D1061" s="20" t="str">
        <f t="shared" ca="1" si="56"/>
        <v/>
      </c>
      <c r="E1061" s="5" t="str">
        <f t="shared" ca="1" si="57"/>
        <v/>
      </c>
      <c r="F1061" s="5" t="str">
        <f t="shared" ca="1" si="58"/>
        <v/>
      </c>
      <c r="G1061" s="3" t="str">
        <f t="shared" ca="1" si="59"/>
        <v/>
      </c>
      <c r="H1061" s="3" t="str">
        <f t="shared" ca="1" si="60"/>
        <v xml:space="preserve"> </v>
      </c>
      <c r="I1061" s="5" t="str">
        <f t="shared" ca="1" si="61"/>
        <v xml:space="preserve"> </v>
      </c>
    </row>
    <row r="1062" spans="1:9">
      <c r="A1062" s="3" t="str">
        <f ca="1">IF(OR('BA SA'!B460=0,'BA SA'!B460=""),"",'BA SA'!B460)</f>
        <v/>
      </c>
      <c r="B1062" s="20" t="str">
        <f t="shared" ca="1" si="55"/>
        <v xml:space="preserve"> </v>
      </c>
      <c r="D1062" s="20" t="str">
        <f t="shared" ca="1" si="56"/>
        <v/>
      </c>
      <c r="E1062" s="5" t="str">
        <f t="shared" ca="1" si="57"/>
        <v/>
      </c>
      <c r="F1062" s="5" t="str">
        <f t="shared" ca="1" si="58"/>
        <v/>
      </c>
      <c r="G1062" s="3" t="str">
        <f t="shared" ca="1" si="59"/>
        <v/>
      </c>
      <c r="H1062" s="3" t="str">
        <f t="shared" ca="1" si="60"/>
        <v xml:space="preserve"> </v>
      </c>
      <c r="I1062" s="5" t="str">
        <f t="shared" ca="1" si="61"/>
        <v xml:space="preserve"> </v>
      </c>
    </row>
    <row r="1063" spans="1:9">
      <c r="A1063" s="3" t="str">
        <f ca="1">IF(OR('BA SA'!B461=0,'BA SA'!B461=""),"",'BA SA'!B461)</f>
        <v/>
      </c>
      <c r="B1063" s="20" t="str">
        <f t="shared" ca="1" si="55"/>
        <v xml:space="preserve"> </v>
      </c>
      <c r="D1063" s="20" t="str">
        <f t="shared" ca="1" si="56"/>
        <v/>
      </c>
      <c r="E1063" s="5" t="str">
        <f t="shared" ca="1" si="57"/>
        <v/>
      </c>
      <c r="F1063" s="5" t="str">
        <f t="shared" ca="1" si="58"/>
        <v/>
      </c>
      <c r="G1063" s="3" t="str">
        <f t="shared" ca="1" si="59"/>
        <v/>
      </c>
      <c r="H1063" s="3" t="str">
        <f t="shared" ca="1" si="60"/>
        <v xml:space="preserve"> </v>
      </c>
      <c r="I1063" s="5" t="str">
        <f t="shared" ca="1" si="61"/>
        <v xml:space="preserve"> </v>
      </c>
    </row>
    <row r="1064" spans="1:9">
      <c r="A1064" s="3" t="str">
        <f ca="1">IF(OR('BA SA'!B462=0,'BA SA'!B462=""),"",'BA SA'!B462)</f>
        <v/>
      </c>
      <c r="B1064" s="20" t="str">
        <f t="shared" ca="1" si="55"/>
        <v xml:space="preserve"> </v>
      </c>
      <c r="D1064" s="20" t="str">
        <f t="shared" ca="1" si="56"/>
        <v/>
      </c>
      <c r="E1064" s="5" t="str">
        <f t="shared" ca="1" si="57"/>
        <v/>
      </c>
      <c r="F1064" s="5" t="str">
        <f t="shared" ca="1" si="58"/>
        <v/>
      </c>
      <c r="G1064" s="3" t="str">
        <f t="shared" ca="1" si="59"/>
        <v/>
      </c>
      <c r="H1064" s="3" t="str">
        <f t="shared" ca="1" si="60"/>
        <v xml:space="preserve"> </v>
      </c>
      <c r="I1064" s="5" t="str">
        <f t="shared" ca="1" si="61"/>
        <v xml:space="preserve"> </v>
      </c>
    </row>
    <row r="1065" spans="1:9">
      <c r="A1065" s="3" t="str">
        <f ca="1">IF(OR('BA SA'!B463=0,'BA SA'!B463=""),"",'BA SA'!B463)</f>
        <v/>
      </c>
      <c r="B1065" s="20" t="str">
        <f t="shared" ca="1" si="55"/>
        <v xml:space="preserve"> </v>
      </c>
      <c r="D1065" s="20" t="str">
        <f t="shared" ca="1" si="56"/>
        <v/>
      </c>
      <c r="E1065" s="5" t="str">
        <f t="shared" ca="1" si="57"/>
        <v/>
      </c>
      <c r="F1065" s="5" t="str">
        <f t="shared" ca="1" si="58"/>
        <v/>
      </c>
      <c r="G1065" s="3" t="str">
        <f t="shared" ca="1" si="59"/>
        <v/>
      </c>
      <c r="H1065" s="3" t="str">
        <f t="shared" ca="1" si="60"/>
        <v xml:space="preserve"> </v>
      </c>
      <c r="I1065" s="5" t="str">
        <f t="shared" ca="1" si="61"/>
        <v xml:space="preserve"> </v>
      </c>
    </row>
    <row r="1066" spans="1:9">
      <c r="A1066" s="3" t="str">
        <f ca="1">IF(OR('BA SA'!B464=0,'BA SA'!B464=""),"",'BA SA'!B464)</f>
        <v/>
      </c>
      <c r="B1066" s="20" t="str">
        <f t="shared" ca="1" si="55"/>
        <v xml:space="preserve"> </v>
      </c>
      <c r="D1066" s="20" t="str">
        <f t="shared" ca="1" si="56"/>
        <v/>
      </c>
      <c r="E1066" s="5" t="str">
        <f t="shared" ca="1" si="57"/>
        <v/>
      </c>
      <c r="F1066" s="5" t="str">
        <f t="shared" ca="1" si="58"/>
        <v/>
      </c>
      <c r="G1066" s="3" t="str">
        <f t="shared" ca="1" si="59"/>
        <v/>
      </c>
      <c r="H1066" s="3" t="str">
        <f t="shared" ca="1" si="60"/>
        <v xml:space="preserve"> </v>
      </c>
      <c r="I1066" s="5" t="str">
        <f t="shared" ca="1" si="61"/>
        <v xml:space="preserve"> </v>
      </c>
    </row>
    <row r="1067" spans="1:9">
      <c r="A1067" s="3" t="str">
        <f ca="1">IF(OR('BA SA'!B465=0,'BA SA'!B465=""),"",'BA SA'!B465)</f>
        <v/>
      </c>
      <c r="B1067" s="20" t="str">
        <f t="shared" ca="1" si="55"/>
        <v xml:space="preserve"> </v>
      </c>
      <c r="D1067" s="20" t="str">
        <f t="shared" ca="1" si="56"/>
        <v/>
      </c>
      <c r="E1067" s="5" t="str">
        <f t="shared" ca="1" si="57"/>
        <v/>
      </c>
      <c r="F1067" s="5" t="str">
        <f t="shared" ca="1" si="58"/>
        <v/>
      </c>
      <c r="G1067" s="3" t="str">
        <f t="shared" ca="1" si="59"/>
        <v/>
      </c>
      <c r="H1067" s="3" t="str">
        <f t="shared" ca="1" si="60"/>
        <v xml:space="preserve"> </v>
      </c>
      <c r="I1067" s="5" t="str">
        <f t="shared" ca="1" si="61"/>
        <v xml:space="preserve"> </v>
      </c>
    </row>
    <row r="1068" spans="1:9">
      <c r="A1068" s="3" t="str">
        <f ca="1">IF(OR('BA SA'!B466=0,'BA SA'!B466=""),"",'BA SA'!B466)</f>
        <v/>
      </c>
      <c r="B1068" s="20" t="str">
        <f t="shared" ca="1" si="55"/>
        <v xml:space="preserve"> </v>
      </c>
      <c r="D1068" s="20" t="str">
        <f t="shared" ca="1" si="56"/>
        <v/>
      </c>
      <c r="E1068" s="5" t="str">
        <f t="shared" ca="1" si="57"/>
        <v/>
      </c>
      <c r="F1068" s="5" t="str">
        <f t="shared" ca="1" si="58"/>
        <v/>
      </c>
      <c r="G1068" s="3" t="str">
        <f t="shared" ca="1" si="59"/>
        <v/>
      </c>
      <c r="H1068" s="3" t="str">
        <f t="shared" ca="1" si="60"/>
        <v xml:space="preserve"> </v>
      </c>
      <c r="I1068" s="5" t="str">
        <f t="shared" ca="1" si="61"/>
        <v xml:space="preserve"> </v>
      </c>
    </row>
    <row r="1069" spans="1:9">
      <c r="A1069" s="3" t="str">
        <f ca="1">IF(OR('BA SA'!B467=0,'BA SA'!B467=""),"",'BA SA'!B467)</f>
        <v/>
      </c>
      <c r="B1069" s="20" t="str">
        <f t="shared" ca="1" si="55"/>
        <v xml:space="preserve"> </v>
      </c>
      <c r="D1069" s="20" t="str">
        <f t="shared" ca="1" si="56"/>
        <v/>
      </c>
      <c r="E1069" s="5" t="str">
        <f t="shared" ca="1" si="57"/>
        <v/>
      </c>
      <c r="F1069" s="5" t="str">
        <f t="shared" ca="1" si="58"/>
        <v/>
      </c>
      <c r="G1069" s="3" t="str">
        <f t="shared" ca="1" si="59"/>
        <v/>
      </c>
      <c r="H1069" s="3" t="str">
        <f t="shared" ca="1" si="60"/>
        <v xml:space="preserve"> </v>
      </c>
      <c r="I1069" s="5" t="str">
        <f t="shared" ca="1" si="61"/>
        <v xml:space="preserve"> </v>
      </c>
    </row>
    <row r="1070" spans="1:9">
      <c r="A1070" s="3" t="str">
        <f ca="1">IF(OR('BA SA'!B468=0,'BA SA'!B468=""),"",'BA SA'!B468)</f>
        <v/>
      </c>
      <c r="B1070" s="20" t="str">
        <f t="shared" ca="1" si="55"/>
        <v xml:space="preserve"> </v>
      </c>
      <c r="D1070" s="20" t="str">
        <f t="shared" ca="1" si="56"/>
        <v/>
      </c>
      <c r="E1070" s="5" t="str">
        <f t="shared" ca="1" si="57"/>
        <v/>
      </c>
      <c r="F1070" s="5" t="str">
        <f t="shared" ca="1" si="58"/>
        <v/>
      </c>
      <c r="G1070" s="3" t="str">
        <f t="shared" ca="1" si="59"/>
        <v/>
      </c>
      <c r="H1070" s="3" t="str">
        <f t="shared" ca="1" si="60"/>
        <v xml:space="preserve"> </v>
      </c>
      <c r="I1070" s="5" t="str">
        <f t="shared" ca="1" si="61"/>
        <v xml:space="preserve"> </v>
      </c>
    </row>
    <row r="1071" spans="1:9">
      <c r="A1071" s="3" t="str">
        <f ca="1">IF(OR('BA SA'!B469=0,'BA SA'!B469=""),"",'BA SA'!B469)</f>
        <v/>
      </c>
      <c r="B1071" s="20" t="str">
        <f t="shared" ca="1" si="55"/>
        <v xml:space="preserve"> </v>
      </c>
      <c r="D1071" s="20" t="str">
        <f t="shared" ca="1" si="56"/>
        <v/>
      </c>
      <c r="E1071" s="5" t="str">
        <f t="shared" ca="1" si="57"/>
        <v/>
      </c>
      <c r="F1071" s="5" t="str">
        <f t="shared" ca="1" si="58"/>
        <v/>
      </c>
      <c r="G1071" s="3" t="str">
        <f t="shared" ca="1" si="59"/>
        <v/>
      </c>
      <c r="H1071" s="3" t="str">
        <f t="shared" ca="1" si="60"/>
        <v xml:space="preserve"> </v>
      </c>
      <c r="I1071" s="5" t="str">
        <f t="shared" ca="1" si="61"/>
        <v xml:space="preserve"> </v>
      </c>
    </row>
    <row r="1072" spans="1:9">
      <c r="A1072" s="3" t="str">
        <f ca="1">IF(OR('BA SA'!B470=0,'BA SA'!B470=""),"",'BA SA'!B470)</f>
        <v/>
      </c>
      <c r="B1072" s="20" t="str">
        <f t="shared" ca="1" si="55"/>
        <v xml:space="preserve"> </v>
      </c>
      <c r="D1072" s="20" t="str">
        <f t="shared" ca="1" si="56"/>
        <v/>
      </c>
      <c r="E1072" s="5" t="str">
        <f t="shared" ca="1" si="57"/>
        <v/>
      </c>
      <c r="F1072" s="5" t="str">
        <f t="shared" ca="1" si="58"/>
        <v/>
      </c>
      <c r="G1072" s="3" t="str">
        <f t="shared" ca="1" si="59"/>
        <v/>
      </c>
      <c r="H1072" s="3" t="str">
        <f t="shared" ca="1" si="60"/>
        <v xml:space="preserve"> </v>
      </c>
      <c r="I1072" s="5" t="str">
        <f t="shared" ca="1" si="61"/>
        <v xml:space="preserve"> </v>
      </c>
    </row>
    <row r="1073" spans="1:9">
      <c r="A1073" s="3" t="str">
        <f ca="1">IF(OR('BA SA'!B471=0,'BA SA'!B471=""),"",'BA SA'!B471)</f>
        <v/>
      </c>
      <c r="B1073" s="20" t="str">
        <f t="shared" ca="1" si="55"/>
        <v xml:space="preserve"> </v>
      </c>
      <c r="D1073" s="20" t="str">
        <f t="shared" ca="1" si="56"/>
        <v/>
      </c>
      <c r="E1073" s="5" t="str">
        <f t="shared" ca="1" si="57"/>
        <v/>
      </c>
      <c r="F1073" s="5" t="str">
        <f t="shared" ca="1" si="58"/>
        <v/>
      </c>
      <c r="G1073" s="3" t="str">
        <f t="shared" ca="1" si="59"/>
        <v/>
      </c>
      <c r="H1073" s="3" t="str">
        <f t="shared" ca="1" si="60"/>
        <v xml:space="preserve"> </v>
      </c>
      <c r="I1073" s="5" t="str">
        <f t="shared" ca="1" si="61"/>
        <v xml:space="preserve"> </v>
      </c>
    </row>
    <row r="1074" spans="1:9">
      <c r="A1074" s="3" t="str">
        <f ca="1">IF(OR('BA SA'!B472=0,'BA SA'!B472=""),"",'BA SA'!B472)</f>
        <v/>
      </c>
      <c r="B1074" s="20" t="str">
        <f t="shared" ca="1" si="55"/>
        <v xml:space="preserve"> </v>
      </c>
      <c r="D1074" s="20" t="str">
        <f t="shared" ca="1" si="56"/>
        <v/>
      </c>
      <c r="E1074" s="5" t="str">
        <f t="shared" ca="1" si="57"/>
        <v/>
      </c>
      <c r="F1074" s="5" t="str">
        <f t="shared" ca="1" si="58"/>
        <v/>
      </c>
      <c r="G1074" s="3" t="str">
        <f t="shared" ca="1" si="59"/>
        <v/>
      </c>
      <c r="H1074" s="3" t="str">
        <f t="shared" ca="1" si="60"/>
        <v xml:space="preserve"> </v>
      </c>
      <c r="I1074" s="5" t="str">
        <f t="shared" ca="1" si="61"/>
        <v xml:space="preserve"> </v>
      </c>
    </row>
    <row r="1075" spans="1:9">
      <c r="A1075" s="3" t="str">
        <f ca="1">IF(OR('BA SA'!B473=0,'BA SA'!B473=""),"",'BA SA'!B473)</f>
        <v/>
      </c>
      <c r="B1075" s="20" t="str">
        <f t="shared" ca="1" si="55"/>
        <v xml:space="preserve"> </v>
      </c>
      <c r="D1075" s="20" t="str">
        <f t="shared" ca="1" si="56"/>
        <v/>
      </c>
      <c r="E1075" s="5" t="str">
        <f t="shared" ca="1" si="57"/>
        <v/>
      </c>
      <c r="F1075" s="5" t="str">
        <f t="shared" ca="1" si="58"/>
        <v/>
      </c>
      <c r="G1075" s="3" t="str">
        <f t="shared" ca="1" si="59"/>
        <v/>
      </c>
      <c r="H1075" s="3" t="str">
        <f t="shared" ca="1" si="60"/>
        <v xml:space="preserve"> </v>
      </c>
      <c r="I1075" s="5" t="str">
        <f t="shared" ca="1" si="61"/>
        <v xml:space="preserve"> </v>
      </c>
    </row>
    <row r="1076" spans="1:9">
      <c r="A1076" s="3" t="str">
        <f ca="1">IF(OR('BA SA'!B474=0,'BA SA'!B474=""),"",'BA SA'!B474)</f>
        <v/>
      </c>
      <c r="B1076" s="20" t="str">
        <f t="shared" ca="1" si="55"/>
        <v xml:space="preserve"> </v>
      </c>
      <c r="D1076" s="20" t="str">
        <f t="shared" ca="1" si="56"/>
        <v/>
      </c>
      <c r="E1076" s="5" t="str">
        <f t="shared" ca="1" si="57"/>
        <v/>
      </c>
      <c r="F1076" s="5" t="str">
        <f t="shared" ca="1" si="58"/>
        <v/>
      </c>
      <c r="G1076" s="3" t="str">
        <f t="shared" ca="1" si="59"/>
        <v/>
      </c>
      <c r="H1076" s="3" t="str">
        <f t="shared" ca="1" si="60"/>
        <v xml:space="preserve"> </v>
      </c>
      <c r="I1076" s="5" t="str">
        <f t="shared" ca="1" si="61"/>
        <v xml:space="preserve"> </v>
      </c>
    </row>
    <row r="1077" spans="1:9">
      <c r="A1077" s="3" t="str">
        <f ca="1">IF(OR('BA SA'!B475=0,'BA SA'!B475=""),"",'BA SA'!B475)</f>
        <v/>
      </c>
      <c r="B1077" s="20" t="str">
        <f t="shared" ca="1" si="55"/>
        <v xml:space="preserve"> </v>
      </c>
      <c r="D1077" s="20" t="str">
        <f t="shared" ca="1" si="56"/>
        <v/>
      </c>
      <c r="E1077" s="5" t="str">
        <f t="shared" ca="1" si="57"/>
        <v/>
      </c>
      <c r="F1077" s="5" t="str">
        <f t="shared" ca="1" si="58"/>
        <v/>
      </c>
      <c r="G1077" s="3" t="str">
        <f t="shared" ca="1" si="59"/>
        <v/>
      </c>
      <c r="H1077" s="3" t="str">
        <f t="shared" ca="1" si="60"/>
        <v xml:space="preserve"> </v>
      </c>
      <c r="I1077" s="5" t="str">
        <f t="shared" ca="1" si="61"/>
        <v xml:space="preserve"> </v>
      </c>
    </row>
    <row r="1078" spans="1:9">
      <c r="A1078" s="3" t="str">
        <f ca="1">IF(OR('BA SA'!B476=0,'BA SA'!B476=""),"",'BA SA'!B476)</f>
        <v/>
      </c>
      <c r="B1078" s="20" t="str">
        <f t="shared" ca="1" si="55"/>
        <v xml:space="preserve"> </v>
      </c>
      <c r="D1078" s="20" t="str">
        <f t="shared" ca="1" si="56"/>
        <v/>
      </c>
      <c r="E1078" s="5" t="str">
        <f t="shared" ca="1" si="57"/>
        <v/>
      </c>
      <c r="F1078" s="5" t="str">
        <f t="shared" ca="1" si="58"/>
        <v/>
      </c>
      <c r="G1078" s="3" t="str">
        <f t="shared" ca="1" si="59"/>
        <v/>
      </c>
      <c r="H1078" s="3" t="str">
        <f t="shared" ca="1" si="60"/>
        <v xml:space="preserve"> </v>
      </c>
      <c r="I1078" s="5" t="str">
        <f t="shared" ca="1" si="61"/>
        <v xml:space="preserve"> </v>
      </c>
    </row>
    <row r="1079" spans="1:9">
      <c r="A1079" s="3" t="str">
        <f ca="1">IF(OR('BA SA'!B477=0,'BA SA'!B477=""),"",'BA SA'!B477)</f>
        <v/>
      </c>
      <c r="B1079" s="20" t="str">
        <f t="shared" ca="1" si="55"/>
        <v xml:space="preserve"> </v>
      </c>
      <c r="D1079" s="20" t="str">
        <f t="shared" ca="1" si="56"/>
        <v/>
      </c>
      <c r="E1079" s="5" t="str">
        <f t="shared" ca="1" si="57"/>
        <v/>
      </c>
      <c r="F1079" s="5" t="str">
        <f t="shared" ca="1" si="58"/>
        <v/>
      </c>
      <c r="G1079" s="3" t="str">
        <f t="shared" ca="1" si="59"/>
        <v/>
      </c>
      <c r="H1079" s="3" t="str">
        <f t="shared" ca="1" si="60"/>
        <v xml:space="preserve"> </v>
      </c>
      <c r="I1079" s="5" t="str">
        <f t="shared" ca="1" si="61"/>
        <v xml:space="preserve"> </v>
      </c>
    </row>
    <row r="1080" spans="1:9">
      <c r="A1080" s="3" t="str">
        <f ca="1">IF(OR('BA SA'!B478=0,'BA SA'!B478=""),"",'BA SA'!B478)</f>
        <v/>
      </c>
      <c r="B1080" s="20" t="str">
        <f t="shared" ca="1" si="55"/>
        <v xml:space="preserve"> </v>
      </c>
      <c r="D1080" s="20" t="str">
        <f t="shared" ca="1" si="56"/>
        <v/>
      </c>
      <c r="E1080" s="5" t="str">
        <f t="shared" ca="1" si="57"/>
        <v/>
      </c>
      <c r="F1080" s="5" t="str">
        <f t="shared" ca="1" si="58"/>
        <v/>
      </c>
      <c r="G1080" s="3" t="str">
        <f t="shared" ca="1" si="59"/>
        <v/>
      </c>
      <c r="H1080" s="3" t="str">
        <f t="shared" ca="1" si="60"/>
        <v xml:space="preserve"> </v>
      </c>
      <c r="I1080" s="5" t="str">
        <f t="shared" ca="1" si="61"/>
        <v xml:space="preserve"> </v>
      </c>
    </row>
    <row r="1081" spans="1:9">
      <c r="A1081" s="3" t="str">
        <f ca="1">IF(OR('BA SA'!B479=0,'BA SA'!B479=""),"",'BA SA'!B479)</f>
        <v/>
      </c>
      <c r="B1081" s="20" t="str">
        <f t="shared" ca="1" si="55"/>
        <v xml:space="preserve"> </v>
      </c>
      <c r="D1081" s="20" t="str">
        <f t="shared" ca="1" si="56"/>
        <v/>
      </c>
      <c r="E1081" s="5" t="str">
        <f t="shared" ca="1" si="57"/>
        <v/>
      </c>
      <c r="F1081" s="5" t="str">
        <f t="shared" ca="1" si="58"/>
        <v/>
      </c>
      <c r="G1081" s="3" t="str">
        <f t="shared" ca="1" si="59"/>
        <v/>
      </c>
      <c r="H1081" s="3" t="str">
        <f t="shared" ca="1" si="60"/>
        <v xml:space="preserve"> </v>
      </c>
      <c r="I1081" s="5" t="str">
        <f t="shared" ca="1" si="61"/>
        <v xml:space="preserve"> </v>
      </c>
    </row>
    <row r="1082" spans="1:9">
      <c r="A1082" s="3" t="str">
        <f ca="1">IF(OR('BA SA'!B480=0,'BA SA'!B480=""),"",'BA SA'!B480)</f>
        <v/>
      </c>
      <c r="B1082" s="20" t="str">
        <f t="shared" ca="1" si="55"/>
        <v xml:space="preserve"> </v>
      </c>
      <c r="D1082" s="20" t="str">
        <f t="shared" ca="1" si="56"/>
        <v/>
      </c>
      <c r="E1082" s="5" t="str">
        <f t="shared" ca="1" si="57"/>
        <v/>
      </c>
      <c r="F1082" s="5" t="str">
        <f t="shared" ca="1" si="58"/>
        <v/>
      </c>
      <c r="G1082" s="3" t="str">
        <f t="shared" ca="1" si="59"/>
        <v/>
      </c>
      <c r="H1082" s="3" t="str">
        <f t="shared" ca="1" si="60"/>
        <v xml:space="preserve"> </v>
      </c>
      <c r="I1082" s="5" t="str">
        <f t="shared" ca="1" si="61"/>
        <v xml:space="preserve"> </v>
      </c>
    </row>
    <row r="1083" spans="1:9">
      <c r="A1083" s="3" t="str">
        <f ca="1">IF(OR('BA SA'!B481=0,'BA SA'!B481=""),"",'BA SA'!B481)</f>
        <v/>
      </c>
      <c r="B1083" s="20" t="str">
        <f t="shared" ca="1" si="55"/>
        <v xml:space="preserve"> </v>
      </c>
      <c r="D1083" s="20" t="str">
        <f t="shared" ca="1" si="56"/>
        <v/>
      </c>
      <c r="E1083" s="5" t="str">
        <f t="shared" ca="1" si="57"/>
        <v/>
      </c>
      <c r="F1083" s="5" t="str">
        <f t="shared" ca="1" si="58"/>
        <v/>
      </c>
      <c r="G1083" s="3" t="str">
        <f t="shared" ca="1" si="59"/>
        <v/>
      </c>
      <c r="H1083" s="3" t="str">
        <f t="shared" ca="1" si="60"/>
        <v xml:space="preserve"> </v>
      </c>
      <c r="I1083" s="5" t="str">
        <f t="shared" ca="1" si="61"/>
        <v xml:space="preserve"> </v>
      </c>
    </row>
    <row r="1084" spans="1:9">
      <c r="A1084" s="3" t="str">
        <f ca="1">IF(OR('BA SA'!B482=0,'BA SA'!B482=""),"",'BA SA'!B482)</f>
        <v/>
      </c>
      <c r="B1084" s="20" t="str">
        <f t="shared" ca="1" si="55"/>
        <v xml:space="preserve"> </v>
      </c>
      <c r="D1084" s="20" t="str">
        <f t="shared" ca="1" si="56"/>
        <v/>
      </c>
      <c r="E1084" s="5" t="str">
        <f t="shared" ca="1" si="57"/>
        <v/>
      </c>
      <c r="F1084" s="5" t="str">
        <f t="shared" ca="1" si="58"/>
        <v/>
      </c>
      <c r="G1084" s="3" t="str">
        <f t="shared" ca="1" si="59"/>
        <v/>
      </c>
      <c r="H1084" s="3" t="str">
        <f t="shared" ca="1" si="60"/>
        <v xml:space="preserve"> </v>
      </c>
      <c r="I1084" s="5" t="str">
        <f t="shared" ca="1" si="61"/>
        <v xml:space="preserve"> </v>
      </c>
    </row>
    <row r="1085" spans="1:9">
      <c r="A1085" s="3" t="str">
        <f ca="1">IF(OR('BA SA'!B483=0,'BA SA'!B483=""),"",'BA SA'!B483)</f>
        <v/>
      </c>
      <c r="B1085" s="20" t="str">
        <f t="shared" ca="1" si="55"/>
        <v xml:space="preserve"> </v>
      </c>
      <c r="D1085" s="20" t="str">
        <f t="shared" ca="1" si="56"/>
        <v/>
      </c>
      <c r="E1085" s="5" t="str">
        <f t="shared" ca="1" si="57"/>
        <v/>
      </c>
      <c r="F1085" s="5" t="str">
        <f t="shared" ca="1" si="58"/>
        <v/>
      </c>
      <c r="G1085" s="3" t="str">
        <f t="shared" ca="1" si="59"/>
        <v/>
      </c>
      <c r="H1085" s="3" t="str">
        <f t="shared" ca="1" si="60"/>
        <v xml:space="preserve"> </v>
      </c>
      <c r="I1085" s="5" t="str">
        <f t="shared" ca="1" si="61"/>
        <v xml:space="preserve"> </v>
      </c>
    </row>
    <row r="1086" spans="1:9">
      <c r="A1086" s="3" t="str">
        <f ca="1">IF(OR('BA SA'!B484=0,'BA SA'!B484=""),"",'BA SA'!B484)</f>
        <v/>
      </c>
      <c r="B1086" s="20" t="str">
        <f t="shared" ca="1" si="55"/>
        <v xml:space="preserve"> </v>
      </c>
      <c r="D1086" s="20" t="str">
        <f t="shared" ca="1" si="56"/>
        <v/>
      </c>
      <c r="E1086" s="5" t="str">
        <f t="shared" ca="1" si="57"/>
        <v/>
      </c>
      <c r="F1086" s="5" t="str">
        <f t="shared" ca="1" si="58"/>
        <v/>
      </c>
      <c r="G1086" s="3" t="str">
        <f t="shared" ca="1" si="59"/>
        <v/>
      </c>
      <c r="H1086" s="3" t="str">
        <f t="shared" ca="1" si="60"/>
        <v xml:space="preserve"> </v>
      </c>
      <c r="I1086" s="5" t="str">
        <f t="shared" ca="1" si="61"/>
        <v xml:space="preserve"> </v>
      </c>
    </row>
    <row r="1087" spans="1:9">
      <c r="A1087" s="3" t="str">
        <f ca="1">IF(OR('BA SA'!B485=0,'BA SA'!B485=""),"",'BA SA'!B485)</f>
        <v/>
      </c>
      <c r="B1087" s="20" t="str">
        <f t="shared" ca="1" si="55"/>
        <v xml:space="preserve"> </v>
      </c>
      <c r="D1087" s="20" t="str">
        <f t="shared" ca="1" si="56"/>
        <v/>
      </c>
      <c r="E1087" s="5" t="str">
        <f t="shared" ca="1" si="57"/>
        <v/>
      </c>
      <c r="F1087" s="5" t="str">
        <f t="shared" ca="1" si="58"/>
        <v/>
      </c>
      <c r="G1087" s="3" t="str">
        <f t="shared" ca="1" si="59"/>
        <v/>
      </c>
      <c r="H1087" s="3" t="str">
        <f t="shared" ca="1" si="60"/>
        <v xml:space="preserve"> </v>
      </c>
      <c r="I1087" s="5" t="str">
        <f t="shared" ca="1" si="61"/>
        <v xml:space="preserve"> </v>
      </c>
    </row>
    <row r="1088" spans="1:9">
      <c r="A1088" s="3" t="str">
        <f ca="1">IF(OR('BA SA'!B486=0,'BA SA'!B486=""),"",'BA SA'!B486)</f>
        <v/>
      </c>
      <c r="B1088" s="20" t="str">
        <f t="shared" ca="1" si="55"/>
        <v xml:space="preserve"> </v>
      </c>
      <c r="D1088" s="20" t="str">
        <f t="shared" ca="1" si="56"/>
        <v/>
      </c>
      <c r="E1088" s="5" t="str">
        <f t="shared" ca="1" si="57"/>
        <v/>
      </c>
      <c r="F1088" s="5" t="str">
        <f t="shared" ca="1" si="58"/>
        <v/>
      </c>
      <c r="G1088" s="3" t="str">
        <f t="shared" ca="1" si="59"/>
        <v/>
      </c>
      <c r="H1088" s="3" t="str">
        <f t="shared" ca="1" si="60"/>
        <v xml:space="preserve"> </v>
      </c>
      <c r="I1088" s="5" t="str">
        <f t="shared" ca="1" si="61"/>
        <v xml:space="preserve"> </v>
      </c>
    </row>
    <row r="1089" spans="1:9">
      <c r="A1089" s="3" t="str">
        <f ca="1">IF(OR('BA SA'!B487=0,'BA SA'!B487=""),"",'BA SA'!B487)</f>
        <v/>
      </c>
      <c r="B1089" s="20" t="str">
        <f t="shared" ca="1" si="55"/>
        <v xml:space="preserve"> </v>
      </c>
      <c r="D1089" s="20" t="str">
        <f t="shared" ca="1" si="56"/>
        <v/>
      </c>
      <c r="E1089" s="5" t="str">
        <f t="shared" ca="1" si="57"/>
        <v/>
      </c>
      <c r="F1089" s="5" t="str">
        <f t="shared" ca="1" si="58"/>
        <v/>
      </c>
      <c r="G1089" s="3" t="str">
        <f t="shared" ca="1" si="59"/>
        <v/>
      </c>
      <c r="H1089" s="3" t="str">
        <f t="shared" ca="1" si="60"/>
        <v xml:space="preserve"> </v>
      </c>
      <c r="I1089" s="5" t="str">
        <f t="shared" ca="1" si="61"/>
        <v xml:space="preserve"> </v>
      </c>
    </row>
    <row r="1090" spans="1:9">
      <c r="A1090" s="3" t="str">
        <f ca="1">IF(OR('BA SA'!B488=0,'BA SA'!B488=""),"",'BA SA'!B488)</f>
        <v/>
      </c>
      <c r="B1090" s="20" t="str">
        <f t="shared" ca="1" si="55"/>
        <v xml:space="preserve"> </v>
      </c>
      <c r="D1090" s="20" t="str">
        <f t="shared" ca="1" si="56"/>
        <v/>
      </c>
      <c r="E1090" s="5" t="str">
        <f t="shared" ca="1" si="57"/>
        <v/>
      </c>
      <c r="F1090" s="5" t="str">
        <f t="shared" ca="1" si="58"/>
        <v/>
      </c>
      <c r="G1090" s="3" t="str">
        <f t="shared" ca="1" si="59"/>
        <v/>
      </c>
      <c r="H1090" s="3" t="str">
        <f t="shared" ca="1" si="60"/>
        <v xml:space="preserve"> </v>
      </c>
      <c r="I1090" s="5" t="str">
        <f t="shared" ca="1" si="61"/>
        <v xml:space="preserve"> </v>
      </c>
    </row>
    <row r="1091" spans="1:9">
      <c r="A1091" s="3" t="str">
        <f ca="1">IF(OR('BA SA'!B489=0,'BA SA'!B489=""),"",'BA SA'!B489)</f>
        <v/>
      </c>
      <c r="B1091" s="20" t="str">
        <f t="shared" ca="1" si="55"/>
        <v xml:space="preserve"> </v>
      </c>
      <c r="D1091" s="20" t="str">
        <f t="shared" ca="1" si="56"/>
        <v/>
      </c>
      <c r="E1091" s="5" t="str">
        <f t="shared" ca="1" si="57"/>
        <v/>
      </c>
      <c r="F1091" s="5" t="str">
        <f t="shared" ca="1" si="58"/>
        <v/>
      </c>
      <c r="G1091" s="3" t="str">
        <f t="shared" ca="1" si="59"/>
        <v/>
      </c>
      <c r="H1091" s="3" t="str">
        <f t="shared" ca="1" si="60"/>
        <v xml:space="preserve"> </v>
      </c>
      <c r="I1091" s="5" t="str">
        <f t="shared" ca="1" si="61"/>
        <v xml:space="preserve"> </v>
      </c>
    </row>
    <row r="1092" spans="1:9">
      <c r="A1092" s="3" t="str">
        <f ca="1">IF(OR('BA SA'!B490=0,'BA SA'!B490=""),"",'BA SA'!B490)</f>
        <v/>
      </c>
      <c r="B1092" s="20" t="str">
        <f t="shared" ca="1" si="55"/>
        <v xml:space="preserve"> </v>
      </c>
      <c r="D1092" s="20" t="str">
        <f t="shared" ca="1" si="56"/>
        <v/>
      </c>
      <c r="E1092" s="5" t="str">
        <f t="shared" ca="1" si="57"/>
        <v/>
      </c>
      <c r="F1092" s="5" t="str">
        <f t="shared" ca="1" si="58"/>
        <v/>
      </c>
      <c r="G1092" s="3" t="str">
        <f t="shared" ca="1" si="59"/>
        <v/>
      </c>
      <c r="H1092" s="3" t="str">
        <f t="shared" ca="1" si="60"/>
        <v xml:space="preserve"> </v>
      </c>
      <c r="I1092" s="5" t="str">
        <f t="shared" ca="1" si="61"/>
        <v xml:space="preserve"> </v>
      </c>
    </row>
    <row r="1093" spans="1:9">
      <c r="A1093" s="3" t="str">
        <f ca="1">IF(OR('BA SA'!B491=0,'BA SA'!B491=""),"",'BA SA'!B491)</f>
        <v/>
      </c>
      <c r="B1093" s="20" t="str">
        <f t="shared" ca="1" si="55"/>
        <v xml:space="preserve"> </v>
      </c>
      <c r="D1093" s="20" t="str">
        <f t="shared" ca="1" si="56"/>
        <v/>
      </c>
      <c r="E1093" s="5" t="str">
        <f t="shared" ca="1" si="57"/>
        <v/>
      </c>
      <c r="F1093" s="5" t="str">
        <f t="shared" ca="1" si="58"/>
        <v/>
      </c>
      <c r="G1093" s="3" t="str">
        <f t="shared" ca="1" si="59"/>
        <v/>
      </c>
      <c r="H1093" s="3" t="str">
        <f t="shared" ca="1" si="60"/>
        <v xml:space="preserve"> </v>
      </c>
      <c r="I1093" s="5" t="str">
        <f t="shared" ca="1" si="61"/>
        <v xml:space="preserve"> </v>
      </c>
    </row>
    <row r="1094" spans="1:9">
      <c r="A1094" s="3" t="str">
        <f ca="1">IF(OR('BA SA'!B492=0,'BA SA'!B492=""),"",'BA SA'!B492)</f>
        <v/>
      </c>
      <c r="B1094" s="20" t="str">
        <f t="shared" ca="1" si="55"/>
        <v xml:space="preserve"> </v>
      </c>
      <c r="D1094" s="20" t="str">
        <f t="shared" ca="1" si="56"/>
        <v/>
      </c>
      <c r="E1094" s="5" t="str">
        <f t="shared" ca="1" si="57"/>
        <v/>
      </c>
      <c r="F1094" s="5" t="str">
        <f t="shared" ca="1" si="58"/>
        <v/>
      </c>
      <c r="G1094" s="3" t="str">
        <f t="shared" ca="1" si="59"/>
        <v/>
      </c>
      <c r="H1094" s="3" t="str">
        <f t="shared" ca="1" si="60"/>
        <v xml:space="preserve"> </v>
      </c>
      <c r="I1094" s="5" t="str">
        <f t="shared" ca="1" si="61"/>
        <v xml:space="preserve"> </v>
      </c>
    </row>
    <row r="1095" spans="1:9">
      <c r="A1095" s="3" t="str">
        <f ca="1">IF(OR('BA SA'!B493=0,'BA SA'!B493=""),"",'BA SA'!B493)</f>
        <v/>
      </c>
      <c r="B1095" s="20" t="str">
        <f t="shared" ca="1" si="55"/>
        <v xml:space="preserve"> </v>
      </c>
      <c r="D1095" s="20" t="str">
        <f t="shared" ca="1" si="56"/>
        <v/>
      </c>
      <c r="E1095" s="5" t="str">
        <f t="shared" ca="1" si="57"/>
        <v/>
      </c>
      <c r="F1095" s="5" t="str">
        <f t="shared" ca="1" si="58"/>
        <v/>
      </c>
      <c r="G1095" s="3" t="str">
        <f t="shared" ca="1" si="59"/>
        <v/>
      </c>
      <c r="H1095" s="3" t="str">
        <f t="shared" ca="1" si="60"/>
        <v xml:space="preserve"> </v>
      </c>
      <c r="I1095" s="5" t="str">
        <f t="shared" ca="1" si="61"/>
        <v xml:space="preserve"> </v>
      </c>
    </row>
    <row r="1096" spans="1:9">
      <c r="A1096" s="3" t="str">
        <f ca="1">IF(OR('BA SA'!B494=0,'BA SA'!B494=""),"",'BA SA'!B494)</f>
        <v/>
      </c>
      <c r="B1096" s="20" t="str">
        <f t="shared" ca="1" si="55"/>
        <v xml:space="preserve"> </v>
      </c>
      <c r="D1096" s="20" t="str">
        <f t="shared" ca="1" si="56"/>
        <v/>
      </c>
      <c r="E1096" s="5" t="str">
        <f t="shared" ca="1" si="57"/>
        <v/>
      </c>
      <c r="F1096" s="5" t="str">
        <f t="shared" ca="1" si="58"/>
        <v/>
      </c>
      <c r="G1096" s="3" t="str">
        <f t="shared" ca="1" si="59"/>
        <v/>
      </c>
      <c r="H1096" s="3" t="str">
        <f t="shared" ca="1" si="60"/>
        <v xml:space="preserve"> </v>
      </c>
      <c r="I1096" s="5" t="str">
        <f t="shared" ca="1" si="61"/>
        <v xml:space="preserve"> </v>
      </c>
    </row>
    <row r="1097" spans="1:9">
      <c r="A1097" s="3" t="str">
        <f ca="1">IF(OR('BA SA'!B495=0,'BA SA'!B495=""),"",'BA SA'!B495)</f>
        <v/>
      </c>
      <c r="B1097" s="20" t="str">
        <f t="shared" ca="1" si="55"/>
        <v xml:space="preserve"> </v>
      </c>
      <c r="D1097" s="20" t="str">
        <f t="shared" ca="1" si="56"/>
        <v/>
      </c>
      <c r="E1097" s="5" t="str">
        <f t="shared" ca="1" si="57"/>
        <v/>
      </c>
      <c r="F1097" s="5" t="str">
        <f t="shared" ca="1" si="58"/>
        <v/>
      </c>
      <c r="G1097" s="3" t="str">
        <f t="shared" ca="1" si="59"/>
        <v/>
      </c>
      <c r="H1097" s="3" t="str">
        <f t="shared" ca="1" si="60"/>
        <v xml:space="preserve"> </v>
      </c>
      <c r="I1097" s="5" t="str">
        <f t="shared" ca="1" si="61"/>
        <v xml:space="preserve"> </v>
      </c>
    </row>
    <row r="1098" spans="1:9">
      <c r="A1098" s="3" t="str">
        <f ca="1">IF(OR('BA SA'!B496=0,'BA SA'!B496=""),"",'BA SA'!B496)</f>
        <v/>
      </c>
      <c r="B1098" s="20" t="str">
        <f t="shared" ca="1" si="55"/>
        <v xml:space="preserve"> </v>
      </c>
      <c r="D1098" s="20" t="str">
        <f t="shared" ca="1" si="56"/>
        <v/>
      </c>
      <c r="E1098" s="5" t="str">
        <f t="shared" ca="1" si="57"/>
        <v/>
      </c>
      <c r="F1098" s="5" t="str">
        <f t="shared" ca="1" si="58"/>
        <v/>
      </c>
      <c r="G1098" s="3" t="str">
        <f t="shared" ca="1" si="59"/>
        <v/>
      </c>
      <c r="H1098" s="3" t="str">
        <f t="shared" ca="1" si="60"/>
        <v xml:space="preserve"> </v>
      </c>
      <c r="I1098" s="5" t="str">
        <f t="shared" ca="1" si="61"/>
        <v xml:space="preserve"> </v>
      </c>
    </row>
    <row r="1099" spans="1:9">
      <c r="A1099" s="3" t="str">
        <f ca="1">IF(OR('BA SA'!B497=0,'BA SA'!B497=""),"",'BA SA'!B497)</f>
        <v/>
      </c>
      <c r="B1099" s="20" t="str">
        <f t="shared" ca="1" si="55"/>
        <v xml:space="preserve"> </v>
      </c>
      <c r="D1099" s="20" t="str">
        <f t="shared" ca="1" si="56"/>
        <v/>
      </c>
      <c r="E1099" s="5" t="str">
        <f t="shared" ca="1" si="57"/>
        <v/>
      </c>
      <c r="F1099" s="5" t="str">
        <f t="shared" ca="1" si="58"/>
        <v/>
      </c>
      <c r="G1099" s="3" t="str">
        <f t="shared" ca="1" si="59"/>
        <v/>
      </c>
      <c r="H1099" s="3" t="str">
        <f t="shared" ca="1" si="60"/>
        <v xml:space="preserve"> </v>
      </c>
      <c r="I1099" s="5" t="str">
        <f t="shared" ca="1" si="61"/>
        <v xml:space="preserve"> </v>
      </c>
    </row>
    <row r="1100" spans="1:9">
      <c r="A1100" s="3" t="str">
        <f ca="1">IF(OR('BA SA'!B498=0,'BA SA'!B498=""),"",'BA SA'!B498)</f>
        <v/>
      </c>
      <c r="B1100" s="20" t="str">
        <f t="shared" ca="1" si="55"/>
        <v xml:space="preserve"> </v>
      </c>
      <c r="D1100" s="20" t="str">
        <f t="shared" ca="1" si="56"/>
        <v/>
      </c>
      <c r="E1100" s="5" t="str">
        <f t="shared" ca="1" si="57"/>
        <v/>
      </c>
      <c r="F1100" s="5" t="str">
        <f t="shared" ca="1" si="58"/>
        <v/>
      </c>
      <c r="G1100" s="3" t="str">
        <f t="shared" ca="1" si="59"/>
        <v/>
      </c>
      <c r="H1100" s="3" t="str">
        <f t="shared" ca="1" si="60"/>
        <v xml:space="preserve"> </v>
      </c>
      <c r="I1100" s="5" t="str">
        <f t="shared" ca="1" si="61"/>
        <v xml:space="preserve"> </v>
      </c>
    </row>
    <row r="1101" spans="1:9">
      <c r="A1101" s="3" t="str">
        <f ca="1">IF(OR('BA SA'!B499=0,'BA SA'!B499=""),"",'BA SA'!B499)</f>
        <v/>
      </c>
      <c r="B1101" s="20" t="str">
        <f t="shared" ca="1" si="55"/>
        <v xml:space="preserve"> </v>
      </c>
      <c r="D1101" s="20" t="str">
        <f t="shared" ca="1" si="56"/>
        <v/>
      </c>
      <c r="E1101" s="5" t="str">
        <f t="shared" ca="1" si="57"/>
        <v/>
      </c>
      <c r="F1101" s="5" t="str">
        <f t="shared" ca="1" si="58"/>
        <v/>
      </c>
      <c r="G1101" s="3" t="str">
        <f t="shared" ca="1" si="59"/>
        <v/>
      </c>
      <c r="H1101" s="3" t="str">
        <f t="shared" ca="1" si="60"/>
        <v xml:space="preserve"> </v>
      </c>
      <c r="I1101" s="5" t="str">
        <f t="shared" ca="1" si="61"/>
        <v xml:space="preserve"> </v>
      </c>
    </row>
    <row r="1102" spans="1:9">
      <c r="A1102" s="3" t="str">
        <f ca="1">IF(OR('BA SA'!B500=0,'BA SA'!B500=""),"",'BA SA'!B500)</f>
        <v/>
      </c>
      <c r="B1102" s="20" t="str">
        <f t="shared" ca="1" si="55"/>
        <v xml:space="preserve"> </v>
      </c>
      <c r="D1102" s="20" t="str">
        <f t="shared" ca="1" si="56"/>
        <v/>
      </c>
      <c r="E1102" s="5" t="str">
        <f t="shared" ca="1" si="57"/>
        <v/>
      </c>
      <c r="F1102" s="5" t="str">
        <f t="shared" ca="1" si="58"/>
        <v/>
      </c>
      <c r="G1102" s="3" t="str">
        <f t="shared" ca="1" si="59"/>
        <v/>
      </c>
      <c r="H1102" s="3" t="str">
        <f t="shared" ca="1" si="60"/>
        <v xml:space="preserve"> </v>
      </c>
      <c r="I1102" s="5" t="str">
        <f t="shared" ca="1" si="61"/>
        <v xml:space="preserve"> </v>
      </c>
    </row>
    <row r="1103" spans="1:9">
      <c r="A1103" s="3" t="str">
        <f ca="1">IF(OR('BA SA'!B501=0,'BA SA'!B501=""),"",'BA SA'!B501)</f>
        <v/>
      </c>
      <c r="B1103" s="20" t="str">
        <f t="shared" ca="1" si="55"/>
        <v xml:space="preserve"> </v>
      </c>
      <c r="D1103" s="20" t="str">
        <f t="shared" ca="1" si="56"/>
        <v/>
      </c>
      <c r="E1103" s="5" t="str">
        <f t="shared" ca="1" si="57"/>
        <v/>
      </c>
      <c r="F1103" s="5" t="str">
        <f t="shared" ca="1" si="58"/>
        <v/>
      </c>
      <c r="G1103" s="3" t="str">
        <f t="shared" ca="1" si="59"/>
        <v/>
      </c>
      <c r="H1103" s="3" t="str">
        <f t="shared" ca="1" si="60"/>
        <v xml:space="preserve"> </v>
      </c>
      <c r="I1103" s="5" t="str">
        <f t="shared" ca="1" si="61"/>
        <v xml:space="preserve"> </v>
      </c>
    </row>
    <row r="1104" spans="1:9">
      <c r="A1104" s="3" t="str">
        <f ca="1">IF(OR('BA SA'!B502=0,'BA SA'!B502=""),"",'BA SA'!B502)</f>
        <v/>
      </c>
      <c r="B1104" s="20" t="str">
        <f t="shared" ca="1" si="55"/>
        <v xml:space="preserve"> </v>
      </c>
      <c r="D1104" s="20" t="str">
        <f t="shared" ca="1" si="56"/>
        <v/>
      </c>
      <c r="E1104" s="5" t="str">
        <f t="shared" ca="1" si="57"/>
        <v/>
      </c>
      <c r="F1104" s="5" t="str">
        <f t="shared" ca="1" si="58"/>
        <v/>
      </c>
      <c r="G1104" s="3" t="str">
        <f t="shared" ca="1" si="59"/>
        <v/>
      </c>
      <c r="H1104" s="3" t="str">
        <f t="shared" ca="1" si="60"/>
        <v xml:space="preserve"> </v>
      </c>
      <c r="I1104" s="5" t="str">
        <f t="shared" ca="1" si="61"/>
        <v xml:space="preserve"> </v>
      </c>
    </row>
    <row r="1105" spans="1:9">
      <c r="A1105" s="3" t="str">
        <f ca="1">IF(OR('BA SA'!B503=0,'BA SA'!B503=""),"",'BA SA'!B503)</f>
        <v/>
      </c>
      <c r="B1105" s="20" t="str">
        <f t="shared" ca="1" si="55"/>
        <v xml:space="preserve"> </v>
      </c>
      <c r="D1105" s="20" t="str">
        <f t="shared" ca="1" si="56"/>
        <v/>
      </c>
      <c r="E1105" s="5" t="str">
        <f t="shared" ca="1" si="57"/>
        <v/>
      </c>
      <c r="F1105" s="5" t="str">
        <f t="shared" ca="1" si="58"/>
        <v/>
      </c>
      <c r="G1105" s="3" t="str">
        <f t="shared" ca="1" si="59"/>
        <v/>
      </c>
      <c r="H1105" s="3" t="str">
        <f t="shared" ca="1" si="60"/>
        <v xml:space="preserve"> </v>
      </c>
      <c r="I1105" s="5" t="str">
        <f t="shared" ca="1" si="61"/>
        <v xml:space="preserve"> </v>
      </c>
    </row>
    <row r="1106" spans="1:9">
      <c r="A1106" s="3" t="str">
        <f ca="1">IF(OR('BA SA'!B504=0,'BA SA'!B504=""),"",'BA SA'!B504)</f>
        <v/>
      </c>
      <c r="B1106" s="20" t="str">
        <f t="shared" ca="1" si="55"/>
        <v xml:space="preserve"> </v>
      </c>
      <c r="D1106" s="20" t="str">
        <f t="shared" ca="1" si="56"/>
        <v/>
      </c>
      <c r="E1106" s="5" t="str">
        <f t="shared" ca="1" si="57"/>
        <v/>
      </c>
      <c r="F1106" s="5" t="str">
        <f t="shared" ca="1" si="58"/>
        <v/>
      </c>
      <c r="G1106" s="3" t="str">
        <f t="shared" ca="1" si="59"/>
        <v/>
      </c>
      <c r="H1106" s="3" t="str">
        <f t="shared" ca="1" si="60"/>
        <v xml:space="preserve"> </v>
      </c>
      <c r="I1106" s="5" t="str">
        <f t="shared" ca="1" si="61"/>
        <v xml:space="preserve"> </v>
      </c>
    </row>
    <row r="1107" spans="1:9">
      <c r="A1107" s="3" t="str">
        <f ca="1">IF(OR('BA SA'!B505=0,'BA SA'!B505=""),"",'BA SA'!B505)</f>
        <v/>
      </c>
      <c r="B1107" s="20" t="str">
        <f t="shared" ca="1" si="55"/>
        <v xml:space="preserve"> </v>
      </c>
      <c r="D1107" s="20" t="str">
        <f t="shared" ca="1" si="56"/>
        <v/>
      </c>
      <c r="E1107" s="5" t="str">
        <f t="shared" ca="1" si="57"/>
        <v/>
      </c>
      <c r="F1107" s="5" t="str">
        <f t="shared" ca="1" si="58"/>
        <v/>
      </c>
      <c r="G1107" s="3" t="str">
        <f t="shared" ca="1" si="59"/>
        <v/>
      </c>
      <c r="H1107" s="3" t="str">
        <f t="shared" ca="1" si="60"/>
        <v xml:space="preserve"> </v>
      </c>
      <c r="I1107" s="5" t="str">
        <f t="shared" ca="1" si="61"/>
        <v xml:space="preserve"> </v>
      </c>
    </row>
    <row r="1108" spans="1:9">
      <c r="A1108" s="3" t="str">
        <f ca="1">IF(OR('BA SA'!B506=0,'BA SA'!B506=""),"",'BA SA'!B506)</f>
        <v/>
      </c>
      <c r="B1108" s="20" t="str">
        <f t="shared" ca="1" si="55"/>
        <v xml:space="preserve"> </v>
      </c>
      <c r="D1108" s="20" t="str">
        <f t="shared" ca="1" si="56"/>
        <v/>
      </c>
      <c r="E1108" s="5" t="str">
        <f t="shared" ca="1" si="57"/>
        <v/>
      </c>
      <c r="F1108" s="5" t="str">
        <f t="shared" ca="1" si="58"/>
        <v/>
      </c>
      <c r="G1108" s="3" t="str">
        <f t="shared" ca="1" si="59"/>
        <v/>
      </c>
      <c r="H1108" s="3" t="str">
        <f t="shared" ca="1" si="60"/>
        <v xml:space="preserve"> </v>
      </c>
      <c r="I1108" s="5" t="str">
        <f t="shared" ca="1" si="61"/>
        <v xml:space="preserve"> </v>
      </c>
    </row>
    <row r="1109" spans="1:9">
      <c r="A1109" s="3" t="str">
        <f ca="1">IF(OR('BA SA'!B507=0,'BA SA'!B507=""),"",'BA SA'!B507)</f>
        <v/>
      </c>
      <c r="B1109" s="20" t="str">
        <f t="shared" ca="1" si="55"/>
        <v xml:space="preserve"> </v>
      </c>
      <c r="D1109" s="20" t="str">
        <f t="shared" ca="1" si="56"/>
        <v/>
      </c>
      <c r="E1109" s="5" t="str">
        <f t="shared" ca="1" si="57"/>
        <v/>
      </c>
      <c r="F1109" s="5" t="str">
        <f t="shared" ca="1" si="58"/>
        <v/>
      </c>
      <c r="G1109" s="3" t="str">
        <f t="shared" ca="1" si="59"/>
        <v/>
      </c>
      <c r="H1109" s="3" t="str">
        <f t="shared" ca="1" si="60"/>
        <v xml:space="preserve"> </v>
      </c>
      <c r="I1109" s="5" t="str">
        <f t="shared" ca="1" si="61"/>
        <v xml:space="preserve"> </v>
      </c>
    </row>
    <row r="1110" spans="1:9">
      <c r="A1110" s="3" t="str">
        <f ca="1">IF(OR('BA SA'!B508=0,'BA SA'!B508=""),"",'BA SA'!B508)</f>
        <v/>
      </c>
      <c r="B1110" s="20" t="str">
        <f t="shared" ca="1" si="55"/>
        <v xml:space="preserve"> </v>
      </c>
      <c r="D1110" s="20" t="str">
        <f t="shared" ca="1" si="56"/>
        <v/>
      </c>
      <c r="E1110" s="5" t="str">
        <f t="shared" ca="1" si="57"/>
        <v/>
      </c>
      <c r="F1110" s="5" t="str">
        <f t="shared" ca="1" si="58"/>
        <v/>
      </c>
      <c r="G1110" s="3" t="str">
        <f t="shared" ca="1" si="59"/>
        <v/>
      </c>
      <c r="H1110" s="3" t="str">
        <f t="shared" ca="1" si="60"/>
        <v xml:space="preserve"> </v>
      </c>
      <c r="I1110" s="5" t="str">
        <f t="shared" ca="1" si="61"/>
        <v xml:space="preserve"> </v>
      </c>
    </row>
    <row r="1111" spans="1:9">
      <c r="A1111" s="3" t="str">
        <f ca="1">IF(OR('BA SA'!B509=0,'BA SA'!B509=""),"",'BA SA'!B509)</f>
        <v/>
      </c>
      <c r="B1111" s="20" t="str">
        <f t="shared" ca="1" si="55"/>
        <v xml:space="preserve"> </v>
      </c>
      <c r="D1111" s="20" t="str">
        <f t="shared" ca="1" si="56"/>
        <v/>
      </c>
      <c r="E1111" s="5" t="str">
        <f t="shared" ca="1" si="57"/>
        <v/>
      </c>
      <c r="F1111" s="5" t="str">
        <f t="shared" ca="1" si="58"/>
        <v/>
      </c>
      <c r="G1111" s="3" t="str">
        <f t="shared" ca="1" si="59"/>
        <v/>
      </c>
      <c r="H1111" s="3" t="str">
        <f t="shared" ca="1" si="60"/>
        <v xml:space="preserve"> </v>
      </c>
      <c r="I1111" s="5" t="str">
        <f t="shared" ca="1" si="61"/>
        <v xml:space="preserve"> </v>
      </c>
    </row>
    <row r="1112" spans="1:9">
      <c r="A1112" s="3" t="str">
        <f ca="1">IF(OR('BA SA'!B510=0,'BA SA'!B510=""),"",'BA SA'!B510)</f>
        <v/>
      </c>
      <c r="B1112" s="20" t="str">
        <f t="shared" ca="1" si="55"/>
        <v xml:space="preserve"> </v>
      </c>
      <c r="D1112" s="20" t="str">
        <f t="shared" ca="1" si="56"/>
        <v/>
      </c>
      <c r="E1112" s="5" t="str">
        <f t="shared" ca="1" si="57"/>
        <v/>
      </c>
      <c r="F1112" s="5" t="str">
        <f t="shared" ca="1" si="58"/>
        <v/>
      </c>
      <c r="G1112" s="3" t="str">
        <f t="shared" ca="1" si="59"/>
        <v/>
      </c>
      <c r="H1112" s="3" t="str">
        <f t="shared" ca="1" si="60"/>
        <v xml:space="preserve"> </v>
      </c>
      <c r="I1112" s="5" t="str">
        <f t="shared" ca="1" si="61"/>
        <v xml:space="preserve"> </v>
      </c>
    </row>
    <row r="1113" spans="1:9">
      <c r="A1113" s="3" t="str">
        <f ca="1">IF(OR('BA SA'!B511=0,'BA SA'!B511=""),"",'BA SA'!B511)</f>
        <v/>
      </c>
      <c r="B1113" s="20" t="str">
        <f t="shared" ca="1" si="55"/>
        <v xml:space="preserve"> </v>
      </c>
      <c r="D1113" s="20" t="str">
        <f t="shared" ca="1" si="56"/>
        <v/>
      </c>
      <c r="E1113" s="5" t="str">
        <f t="shared" ca="1" si="57"/>
        <v/>
      </c>
      <c r="F1113" s="5" t="str">
        <f t="shared" ca="1" si="58"/>
        <v/>
      </c>
      <c r="G1113" s="3" t="str">
        <f t="shared" ca="1" si="59"/>
        <v/>
      </c>
      <c r="H1113" s="3" t="str">
        <f t="shared" ca="1" si="60"/>
        <v xml:space="preserve"> </v>
      </c>
      <c r="I1113" s="5" t="str">
        <f t="shared" ca="1" si="61"/>
        <v xml:space="preserve"> </v>
      </c>
    </row>
    <row r="1114" spans="1:9">
      <c r="A1114" s="3" t="str">
        <f ca="1">IF(OR('BA SA'!B512=0,'BA SA'!B512=""),"",'BA SA'!B512)</f>
        <v/>
      </c>
      <c r="B1114" s="20" t="str">
        <f t="shared" ca="1" si="55"/>
        <v xml:space="preserve"> </v>
      </c>
      <c r="D1114" s="20" t="str">
        <f t="shared" ca="1" si="56"/>
        <v/>
      </c>
      <c r="E1114" s="5" t="str">
        <f t="shared" ca="1" si="57"/>
        <v/>
      </c>
      <c r="F1114" s="5" t="str">
        <f t="shared" ca="1" si="58"/>
        <v/>
      </c>
      <c r="G1114" s="3" t="str">
        <f t="shared" ca="1" si="59"/>
        <v/>
      </c>
      <c r="H1114" s="3" t="str">
        <f t="shared" ca="1" si="60"/>
        <v xml:space="preserve"> </v>
      </c>
      <c r="I1114" s="5" t="str">
        <f t="shared" ca="1" si="61"/>
        <v xml:space="preserve"> </v>
      </c>
    </row>
    <row r="1115" spans="1:9">
      <c r="A1115" s="3" t="str">
        <f ca="1">IF(OR('BA SA'!B513=0,'BA SA'!B513=""),"",'BA SA'!B513)</f>
        <v/>
      </c>
      <c r="B1115" s="20" t="str">
        <f t="shared" ca="1" si="55"/>
        <v xml:space="preserve"> </v>
      </c>
      <c r="D1115" s="20" t="str">
        <f t="shared" ca="1" si="56"/>
        <v/>
      </c>
      <c r="E1115" s="5" t="str">
        <f t="shared" ca="1" si="57"/>
        <v/>
      </c>
      <c r="F1115" s="5" t="str">
        <f t="shared" ca="1" si="58"/>
        <v/>
      </c>
      <c r="G1115" s="3" t="str">
        <f t="shared" ca="1" si="59"/>
        <v/>
      </c>
      <c r="H1115" s="3" t="str">
        <f t="shared" ca="1" si="60"/>
        <v xml:space="preserve"> </v>
      </c>
      <c r="I1115" s="5" t="str">
        <f t="shared" ca="1" si="61"/>
        <v xml:space="preserve"> </v>
      </c>
    </row>
    <row r="1116" spans="1:9">
      <c r="A1116" s="3" t="str">
        <f ca="1">IF(OR('BA SA'!B514=0,'BA SA'!B514=""),"",'BA SA'!B514)</f>
        <v/>
      </c>
      <c r="B1116" s="20" t="str">
        <f t="shared" ca="1" si="55"/>
        <v xml:space="preserve"> </v>
      </c>
      <c r="D1116" s="20" t="str">
        <f t="shared" ca="1" si="56"/>
        <v/>
      </c>
      <c r="E1116" s="5" t="str">
        <f t="shared" ca="1" si="57"/>
        <v/>
      </c>
      <c r="F1116" s="5" t="str">
        <f t="shared" ca="1" si="58"/>
        <v/>
      </c>
      <c r="G1116" s="3" t="str">
        <f t="shared" ca="1" si="59"/>
        <v/>
      </c>
      <c r="H1116" s="3" t="str">
        <f t="shared" ca="1" si="60"/>
        <v xml:space="preserve"> </v>
      </c>
      <c r="I1116" s="5" t="str">
        <f t="shared" ca="1" si="61"/>
        <v xml:space="preserve"> </v>
      </c>
    </row>
    <row r="1117" spans="1:9">
      <c r="A1117" s="3" t="str">
        <f ca="1">IF(OR('BA SA'!B515=0,'BA SA'!B515=""),"",'BA SA'!B515)</f>
        <v/>
      </c>
      <c r="B1117" s="20" t="str">
        <f t="shared" ref="B1117:B1180" ca="1" si="62">IF(ISERROR(VLOOKUP(G1117&amp;" "&amp;E1117,$J$604:$K$711,2,FALSE)),G1117&amp;" "&amp;E1117,VLOOKUP(G1117&amp;" "&amp;E1117,$J$604:$K$711,2,FALSE))</f>
        <v xml:space="preserve"> </v>
      </c>
      <c r="D1117" s="20" t="str">
        <f t="shared" ref="D1117:D1180" ca="1" si="63">IF(A1117="","",IF(OR(LEN(A1117)&lt;4,A1117="N0000"),"AUTRE",RIGHT((SUBSTITUTE(A1117,"-SP","")),4)))</f>
        <v/>
      </c>
      <c r="E1117" s="5" t="str">
        <f t="shared" ref="E1117:E1180" ca="1" si="64">IF(A1117="","",IF(D1117="AUTRE","AUTRE","20"&amp;RIGHT(D1117,2)))</f>
        <v/>
      </c>
      <c r="F1117" s="5" t="str">
        <f t="shared" ref="F1117:F1180" ca="1" si="65">IF(E1117="autre","autre",IF(LEN(A1117)=5,LEFT(A1117,1),LEFT(A1117,2)))</f>
        <v/>
      </c>
      <c r="G1117" s="3" t="str">
        <f t="shared" ref="G1117:G1180" ca="1" si="66">IF(OR(LEN(A1117)&gt;7,F1117="PR",F1117="AU",F1117="99",F1117="L0"),"autre",F1117)</f>
        <v/>
      </c>
      <c r="H1117" s="3" t="str">
        <f t="shared" ref="H1117:H1180" ca="1" si="67">IF(LEFT(B1117,5)="AUTRE","AUTRE",LEFT(B1117,2))</f>
        <v xml:space="preserve"> </v>
      </c>
      <c r="I1117" s="5" t="str">
        <f t="shared" ref="I1117:I1180" ca="1" si="68">IF(RIGHT(B1117,5)="AUTRE","AUTRE",RIGHT(B1117,4))</f>
        <v xml:space="preserve"> </v>
      </c>
    </row>
    <row r="1118" spans="1:9">
      <c r="A1118" s="3" t="str">
        <f ca="1">IF(OR('BA SA'!B516=0,'BA SA'!B516=""),"",'BA SA'!B516)</f>
        <v/>
      </c>
      <c r="B1118" s="20" t="str">
        <f t="shared" ca="1" si="62"/>
        <v xml:space="preserve"> </v>
      </c>
      <c r="D1118" s="20" t="str">
        <f t="shared" ca="1" si="63"/>
        <v/>
      </c>
      <c r="E1118" s="5" t="str">
        <f t="shared" ca="1" si="64"/>
        <v/>
      </c>
      <c r="F1118" s="5" t="str">
        <f t="shared" ca="1" si="65"/>
        <v/>
      </c>
      <c r="G1118" s="3" t="str">
        <f t="shared" ca="1" si="66"/>
        <v/>
      </c>
      <c r="H1118" s="3" t="str">
        <f t="shared" ca="1" si="67"/>
        <v xml:space="preserve"> </v>
      </c>
      <c r="I1118" s="5" t="str">
        <f t="shared" ca="1" si="68"/>
        <v xml:space="preserve"> </v>
      </c>
    </row>
    <row r="1119" spans="1:9">
      <c r="A1119" s="3" t="str">
        <f ca="1">IF(OR('BA SA'!B517=0,'BA SA'!B517=""),"",'BA SA'!B517)</f>
        <v/>
      </c>
      <c r="B1119" s="20" t="str">
        <f t="shared" ca="1" si="62"/>
        <v xml:space="preserve"> </v>
      </c>
      <c r="D1119" s="20" t="str">
        <f t="shared" ca="1" si="63"/>
        <v/>
      </c>
      <c r="E1119" s="5" t="str">
        <f t="shared" ca="1" si="64"/>
        <v/>
      </c>
      <c r="F1119" s="5" t="str">
        <f t="shared" ca="1" si="65"/>
        <v/>
      </c>
      <c r="G1119" s="3" t="str">
        <f t="shared" ca="1" si="66"/>
        <v/>
      </c>
      <c r="H1119" s="3" t="str">
        <f t="shared" ca="1" si="67"/>
        <v xml:space="preserve"> </v>
      </c>
      <c r="I1119" s="5" t="str">
        <f t="shared" ca="1" si="68"/>
        <v xml:space="preserve"> </v>
      </c>
    </row>
    <row r="1120" spans="1:9">
      <c r="A1120" s="3" t="str">
        <f ca="1">IF(OR('BA SA'!B518=0,'BA SA'!B518=""),"",'BA SA'!B518)</f>
        <v/>
      </c>
      <c r="B1120" s="20" t="str">
        <f t="shared" ca="1" si="62"/>
        <v xml:space="preserve"> </v>
      </c>
      <c r="D1120" s="20" t="str">
        <f t="shared" ca="1" si="63"/>
        <v/>
      </c>
      <c r="E1120" s="5" t="str">
        <f t="shared" ca="1" si="64"/>
        <v/>
      </c>
      <c r="F1120" s="5" t="str">
        <f t="shared" ca="1" si="65"/>
        <v/>
      </c>
      <c r="G1120" s="3" t="str">
        <f t="shared" ca="1" si="66"/>
        <v/>
      </c>
      <c r="H1120" s="3" t="str">
        <f t="shared" ca="1" si="67"/>
        <v xml:space="preserve"> </v>
      </c>
      <c r="I1120" s="5" t="str">
        <f t="shared" ca="1" si="68"/>
        <v xml:space="preserve"> </v>
      </c>
    </row>
    <row r="1121" spans="1:9">
      <c r="A1121" s="3" t="str">
        <f ca="1">IF(OR('BA SA'!B519=0,'BA SA'!B519=""),"",'BA SA'!B519)</f>
        <v/>
      </c>
      <c r="B1121" s="20" t="str">
        <f t="shared" ca="1" si="62"/>
        <v xml:space="preserve"> </v>
      </c>
      <c r="D1121" s="20" t="str">
        <f t="shared" ca="1" si="63"/>
        <v/>
      </c>
      <c r="E1121" s="5" t="str">
        <f t="shared" ca="1" si="64"/>
        <v/>
      </c>
      <c r="F1121" s="5" t="str">
        <f t="shared" ca="1" si="65"/>
        <v/>
      </c>
      <c r="G1121" s="3" t="str">
        <f t="shared" ca="1" si="66"/>
        <v/>
      </c>
      <c r="H1121" s="3" t="str">
        <f t="shared" ca="1" si="67"/>
        <v xml:space="preserve"> </v>
      </c>
      <c r="I1121" s="5" t="str">
        <f t="shared" ca="1" si="68"/>
        <v xml:space="preserve"> </v>
      </c>
    </row>
    <row r="1122" spans="1:9">
      <c r="A1122" s="3" t="str">
        <f ca="1">IF(OR('BA SA'!B520=0,'BA SA'!B520=""),"",'BA SA'!B520)</f>
        <v/>
      </c>
      <c r="B1122" s="20" t="str">
        <f t="shared" ca="1" si="62"/>
        <v xml:space="preserve"> </v>
      </c>
      <c r="D1122" s="20" t="str">
        <f t="shared" ca="1" si="63"/>
        <v/>
      </c>
      <c r="E1122" s="5" t="str">
        <f t="shared" ca="1" si="64"/>
        <v/>
      </c>
      <c r="F1122" s="5" t="str">
        <f t="shared" ca="1" si="65"/>
        <v/>
      </c>
      <c r="G1122" s="3" t="str">
        <f t="shared" ca="1" si="66"/>
        <v/>
      </c>
      <c r="H1122" s="3" t="str">
        <f t="shared" ca="1" si="67"/>
        <v xml:space="preserve"> </v>
      </c>
      <c r="I1122" s="5" t="str">
        <f t="shared" ca="1" si="68"/>
        <v xml:space="preserve"> </v>
      </c>
    </row>
    <row r="1123" spans="1:9">
      <c r="A1123" s="3" t="str">
        <f ca="1">IF(OR('BA SA'!B521=0,'BA SA'!B521=""),"",'BA SA'!B521)</f>
        <v/>
      </c>
      <c r="B1123" s="20" t="str">
        <f t="shared" ca="1" si="62"/>
        <v xml:space="preserve"> </v>
      </c>
      <c r="D1123" s="20" t="str">
        <f t="shared" ca="1" si="63"/>
        <v/>
      </c>
      <c r="E1123" s="5" t="str">
        <f t="shared" ca="1" si="64"/>
        <v/>
      </c>
      <c r="F1123" s="5" t="str">
        <f t="shared" ca="1" si="65"/>
        <v/>
      </c>
      <c r="G1123" s="3" t="str">
        <f t="shared" ca="1" si="66"/>
        <v/>
      </c>
      <c r="H1123" s="3" t="str">
        <f t="shared" ca="1" si="67"/>
        <v xml:space="preserve"> </v>
      </c>
      <c r="I1123" s="5" t="str">
        <f t="shared" ca="1" si="68"/>
        <v xml:space="preserve"> </v>
      </c>
    </row>
    <row r="1124" spans="1:9">
      <c r="A1124" s="3" t="str">
        <f ca="1">IF(OR('BA SA'!B522=0,'BA SA'!B522=""),"",'BA SA'!B522)</f>
        <v/>
      </c>
      <c r="B1124" s="20" t="str">
        <f t="shared" ca="1" si="62"/>
        <v xml:space="preserve"> </v>
      </c>
      <c r="D1124" s="20" t="str">
        <f t="shared" ca="1" si="63"/>
        <v/>
      </c>
      <c r="E1124" s="5" t="str">
        <f t="shared" ca="1" si="64"/>
        <v/>
      </c>
      <c r="F1124" s="5" t="str">
        <f t="shared" ca="1" si="65"/>
        <v/>
      </c>
      <c r="G1124" s="3" t="str">
        <f t="shared" ca="1" si="66"/>
        <v/>
      </c>
      <c r="H1124" s="3" t="str">
        <f t="shared" ca="1" si="67"/>
        <v xml:space="preserve"> </v>
      </c>
      <c r="I1124" s="5" t="str">
        <f t="shared" ca="1" si="68"/>
        <v xml:space="preserve"> </v>
      </c>
    </row>
    <row r="1125" spans="1:9">
      <c r="A1125" s="3" t="str">
        <f ca="1">IF(OR('BA SA'!B523=0,'BA SA'!B523=""),"",'BA SA'!B523)</f>
        <v/>
      </c>
      <c r="B1125" s="20" t="str">
        <f t="shared" ca="1" si="62"/>
        <v xml:space="preserve"> </v>
      </c>
      <c r="D1125" s="20" t="str">
        <f t="shared" ca="1" si="63"/>
        <v/>
      </c>
      <c r="E1125" s="5" t="str">
        <f t="shared" ca="1" si="64"/>
        <v/>
      </c>
      <c r="F1125" s="5" t="str">
        <f t="shared" ca="1" si="65"/>
        <v/>
      </c>
      <c r="G1125" s="3" t="str">
        <f t="shared" ca="1" si="66"/>
        <v/>
      </c>
      <c r="H1125" s="3" t="str">
        <f t="shared" ca="1" si="67"/>
        <v xml:space="preserve"> </v>
      </c>
      <c r="I1125" s="5" t="str">
        <f t="shared" ca="1" si="68"/>
        <v xml:space="preserve"> </v>
      </c>
    </row>
    <row r="1126" spans="1:9">
      <c r="A1126" s="3" t="str">
        <f ca="1">IF(OR('BA SA'!B524=0,'BA SA'!B524=""),"",'BA SA'!B524)</f>
        <v/>
      </c>
      <c r="B1126" s="20" t="str">
        <f t="shared" ca="1" si="62"/>
        <v xml:space="preserve"> </v>
      </c>
      <c r="D1126" s="20" t="str">
        <f t="shared" ca="1" si="63"/>
        <v/>
      </c>
      <c r="E1126" s="5" t="str">
        <f t="shared" ca="1" si="64"/>
        <v/>
      </c>
      <c r="F1126" s="5" t="str">
        <f t="shared" ca="1" si="65"/>
        <v/>
      </c>
      <c r="G1126" s="3" t="str">
        <f t="shared" ca="1" si="66"/>
        <v/>
      </c>
      <c r="H1126" s="3" t="str">
        <f t="shared" ca="1" si="67"/>
        <v xml:space="preserve"> </v>
      </c>
      <c r="I1126" s="5" t="str">
        <f t="shared" ca="1" si="68"/>
        <v xml:space="preserve"> </v>
      </c>
    </row>
    <row r="1127" spans="1:9">
      <c r="A1127" s="3" t="str">
        <f ca="1">IF(OR('BA SA'!B525=0,'BA SA'!B525=""),"",'BA SA'!B525)</f>
        <v/>
      </c>
      <c r="B1127" s="20" t="str">
        <f t="shared" ca="1" si="62"/>
        <v xml:space="preserve"> </v>
      </c>
      <c r="D1127" s="20" t="str">
        <f t="shared" ca="1" si="63"/>
        <v/>
      </c>
      <c r="E1127" s="5" t="str">
        <f t="shared" ca="1" si="64"/>
        <v/>
      </c>
      <c r="F1127" s="5" t="str">
        <f t="shared" ca="1" si="65"/>
        <v/>
      </c>
      <c r="G1127" s="3" t="str">
        <f t="shared" ca="1" si="66"/>
        <v/>
      </c>
      <c r="H1127" s="3" t="str">
        <f t="shared" ca="1" si="67"/>
        <v xml:space="preserve"> </v>
      </c>
      <c r="I1127" s="5" t="str">
        <f t="shared" ca="1" si="68"/>
        <v xml:space="preserve"> </v>
      </c>
    </row>
    <row r="1128" spans="1:9">
      <c r="A1128" s="3" t="str">
        <f ca="1">IF(OR('BA SA'!B526=0,'BA SA'!B526=""),"",'BA SA'!B526)</f>
        <v/>
      </c>
      <c r="B1128" s="20" t="str">
        <f t="shared" ca="1" si="62"/>
        <v xml:space="preserve"> </v>
      </c>
      <c r="D1128" s="20" t="str">
        <f t="shared" ca="1" si="63"/>
        <v/>
      </c>
      <c r="E1128" s="5" t="str">
        <f t="shared" ca="1" si="64"/>
        <v/>
      </c>
      <c r="F1128" s="5" t="str">
        <f t="shared" ca="1" si="65"/>
        <v/>
      </c>
      <c r="G1128" s="3" t="str">
        <f t="shared" ca="1" si="66"/>
        <v/>
      </c>
      <c r="H1128" s="3" t="str">
        <f t="shared" ca="1" si="67"/>
        <v xml:space="preserve"> </v>
      </c>
      <c r="I1128" s="5" t="str">
        <f t="shared" ca="1" si="68"/>
        <v xml:space="preserve"> </v>
      </c>
    </row>
    <row r="1129" spans="1:9">
      <c r="A1129" s="3" t="str">
        <f ca="1">IF(OR('BA SA'!B527=0,'BA SA'!B527=""),"",'BA SA'!B527)</f>
        <v/>
      </c>
      <c r="B1129" s="20" t="str">
        <f t="shared" ca="1" si="62"/>
        <v xml:space="preserve"> </v>
      </c>
      <c r="D1129" s="20" t="str">
        <f t="shared" ca="1" si="63"/>
        <v/>
      </c>
      <c r="E1129" s="5" t="str">
        <f t="shared" ca="1" si="64"/>
        <v/>
      </c>
      <c r="F1129" s="5" t="str">
        <f t="shared" ca="1" si="65"/>
        <v/>
      </c>
      <c r="G1129" s="3" t="str">
        <f t="shared" ca="1" si="66"/>
        <v/>
      </c>
      <c r="H1129" s="3" t="str">
        <f t="shared" ca="1" si="67"/>
        <v xml:space="preserve"> </v>
      </c>
      <c r="I1129" s="5" t="str">
        <f t="shared" ca="1" si="68"/>
        <v xml:space="preserve"> </v>
      </c>
    </row>
    <row r="1130" spans="1:9">
      <c r="A1130" s="3" t="str">
        <f ca="1">IF(OR('BA SA'!B528=0,'BA SA'!B528=""),"",'BA SA'!B528)</f>
        <v/>
      </c>
      <c r="B1130" s="20" t="str">
        <f t="shared" ca="1" si="62"/>
        <v xml:space="preserve"> </v>
      </c>
      <c r="D1130" s="20" t="str">
        <f t="shared" ca="1" si="63"/>
        <v/>
      </c>
      <c r="E1130" s="5" t="str">
        <f t="shared" ca="1" si="64"/>
        <v/>
      </c>
      <c r="F1130" s="5" t="str">
        <f t="shared" ca="1" si="65"/>
        <v/>
      </c>
      <c r="G1130" s="3" t="str">
        <f t="shared" ca="1" si="66"/>
        <v/>
      </c>
      <c r="H1130" s="3" t="str">
        <f t="shared" ca="1" si="67"/>
        <v xml:space="preserve"> </v>
      </c>
      <c r="I1130" s="5" t="str">
        <f t="shared" ca="1" si="68"/>
        <v xml:space="preserve"> </v>
      </c>
    </row>
    <row r="1131" spans="1:9">
      <c r="A1131" s="3" t="str">
        <f ca="1">IF(OR('BA SA'!B529=0,'BA SA'!B529=""),"",'BA SA'!B529)</f>
        <v/>
      </c>
      <c r="B1131" s="20" t="str">
        <f t="shared" ca="1" si="62"/>
        <v xml:space="preserve"> </v>
      </c>
      <c r="D1131" s="20" t="str">
        <f t="shared" ca="1" si="63"/>
        <v/>
      </c>
      <c r="E1131" s="5" t="str">
        <f t="shared" ca="1" si="64"/>
        <v/>
      </c>
      <c r="F1131" s="5" t="str">
        <f t="shared" ca="1" si="65"/>
        <v/>
      </c>
      <c r="G1131" s="3" t="str">
        <f t="shared" ca="1" si="66"/>
        <v/>
      </c>
      <c r="H1131" s="3" t="str">
        <f t="shared" ca="1" si="67"/>
        <v xml:space="preserve"> </v>
      </c>
      <c r="I1131" s="5" t="str">
        <f t="shared" ca="1" si="68"/>
        <v xml:space="preserve"> </v>
      </c>
    </row>
    <row r="1132" spans="1:9">
      <c r="A1132" s="3" t="str">
        <f ca="1">IF(OR('BA SA'!B530=0,'BA SA'!B530=""),"",'BA SA'!B530)</f>
        <v/>
      </c>
      <c r="B1132" s="20" t="str">
        <f t="shared" ca="1" si="62"/>
        <v xml:space="preserve"> </v>
      </c>
      <c r="D1132" s="20" t="str">
        <f t="shared" ca="1" si="63"/>
        <v/>
      </c>
      <c r="E1132" s="5" t="str">
        <f t="shared" ca="1" si="64"/>
        <v/>
      </c>
      <c r="F1132" s="5" t="str">
        <f t="shared" ca="1" si="65"/>
        <v/>
      </c>
      <c r="G1132" s="3" t="str">
        <f t="shared" ca="1" si="66"/>
        <v/>
      </c>
      <c r="H1132" s="3" t="str">
        <f t="shared" ca="1" si="67"/>
        <v xml:space="preserve"> </v>
      </c>
      <c r="I1132" s="5" t="str">
        <f t="shared" ca="1" si="68"/>
        <v xml:space="preserve"> </v>
      </c>
    </row>
    <row r="1133" spans="1:9">
      <c r="A1133" s="3" t="str">
        <f ca="1">IF(OR('BA SA'!B531=0,'BA SA'!B531=""),"",'BA SA'!B531)</f>
        <v/>
      </c>
      <c r="B1133" s="20" t="str">
        <f t="shared" ca="1" si="62"/>
        <v xml:space="preserve"> </v>
      </c>
      <c r="D1133" s="20" t="str">
        <f t="shared" ca="1" si="63"/>
        <v/>
      </c>
      <c r="E1133" s="5" t="str">
        <f t="shared" ca="1" si="64"/>
        <v/>
      </c>
      <c r="F1133" s="5" t="str">
        <f t="shared" ca="1" si="65"/>
        <v/>
      </c>
      <c r="G1133" s="3" t="str">
        <f t="shared" ca="1" si="66"/>
        <v/>
      </c>
      <c r="H1133" s="3" t="str">
        <f t="shared" ca="1" si="67"/>
        <v xml:space="preserve"> </v>
      </c>
      <c r="I1133" s="5" t="str">
        <f t="shared" ca="1" si="68"/>
        <v xml:space="preserve"> </v>
      </c>
    </row>
    <row r="1134" spans="1:9">
      <c r="A1134" s="3" t="str">
        <f ca="1">IF(OR('BA SA'!B532=0,'BA SA'!B532=""),"",'BA SA'!B532)</f>
        <v/>
      </c>
      <c r="B1134" s="20" t="str">
        <f t="shared" ca="1" si="62"/>
        <v xml:space="preserve"> </v>
      </c>
      <c r="D1134" s="20" t="str">
        <f t="shared" ca="1" si="63"/>
        <v/>
      </c>
      <c r="E1134" s="5" t="str">
        <f t="shared" ca="1" si="64"/>
        <v/>
      </c>
      <c r="F1134" s="5" t="str">
        <f t="shared" ca="1" si="65"/>
        <v/>
      </c>
      <c r="G1134" s="3" t="str">
        <f t="shared" ca="1" si="66"/>
        <v/>
      </c>
      <c r="H1134" s="3" t="str">
        <f t="shared" ca="1" si="67"/>
        <v xml:space="preserve"> </v>
      </c>
      <c r="I1134" s="5" t="str">
        <f t="shared" ca="1" si="68"/>
        <v xml:space="preserve"> </v>
      </c>
    </row>
    <row r="1135" spans="1:9">
      <c r="A1135" s="3" t="str">
        <f ca="1">IF(OR('BA SA'!B533=0,'BA SA'!B533=""),"",'BA SA'!B533)</f>
        <v/>
      </c>
      <c r="B1135" s="20" t="str">
        <f t="shared" ca="1" si="62"/>
        <v xml:space="preserve"> </v>
      </c>
      <c r="D1135" s="20" t="str">
        <f t="shared" ca="1" si="63"/>
        <v/>
      </c>
      <c r="E1135" s="5" t="str">
        <f t="shared" ca="1" si="64"/>
        <v/>
      </c>
      <c r="F1135" s="5" t="str">
        <f t="shared" ca="1" si="65"/>
        <v/>
      </c>
      <c r="G1135" s="3" t="str">
        <f t="shared" ca="1" si="66"/>
        <v/>
      </c>
      <c r="H1135" s="3" t="str">
        <f t="shared" ca="1" si="67"/>
        <v xml:space="preserve"> </v>
      </c>
      <c r="I1135" s="5" t="str">
        <f t="shared" ca="1" si="68"/>
        <v xml:space="preserve"> </v>
      </c>
    </row>
    <row r="1136" spans="1:9">
      <c r="A1136" s="3" t="str">
        <f ca="1">IF(OR('BA SA'!B534=0,'BA SA'!B534=""),"",'BA SA'!B534)</f>
        <v/>
      </c>
      <c r="B1136" s="20" t="str">
        <f t="shared" ca="1" si="62"/>
        <v xml:space="preserve"> </v>
      </c>
      <c r="D1136" s="20" t="str">
        <f t="shared" ca="1" si="63"/>
        <v/>
      </c>
      <c r="E1136" s="5" t="str">
        <f t="shared" ca="1" si="64"/>
        <v/>
      </c>
      <c r="F1136" s="5" t="str">
        <f t="shared" ca="1" si="65"/>
        <v/>
      </c>
      <c r="G1136" s="3" t="str">
        <f t="shared" ca="1" si="66"/>
        <v/>
      </c>
      <c r="H1136" s="3" t="str">
        <f t="shared" ca="1" si="67"/>
        <v xml:space="preserve"> </v>
      </c>
      <c r="I1136" s="5" t="str">
        <f t="shared" ca="1" si="68"/>
        <v xml:space="preserve"> </v>
      </c>
    </row>
    <row r="1137" spans="1:9">
      <c r="A1137" s="3" t="str">
        <f ca="1">IF(OR('BA SA'!B535=0,'BA SA'!B535=""),"",'BA SA'!B535)</f>
        <v/>
      </c>
      <c r="B1137" s="20" t="str">
        <f t="shared" ca="1" si="62"/>
        <v xml:space="preserve"> </v>
      </c>
      <c r="D1137" s="20" t="str">
        <f t="shared" ca="1" si="63"/>
        <v/>
      </c>
      <c r="E1137" s="5" t="str">
        <f t="shared" ca="1" si="64"/>
        <v/>
      </c>
      <c r="F1137" s="5" t="str">
        <f t="shared" ca="1" si="65"/>
        <v/>
      </c>
      <c r="G1137" s="3" t="str">
        <f t="shared" ca="1" si="66"/>
        <v/>
      </c>
      <c r="H1137" s="3" t="str">
        <f t="shared" ca="1" si="67"/>
        <v xml:space="preserve"> </v>
      </c>
      <c r="I1137" s="5" t="str">
        <f t="shared" ca="1" si="68"/>
        <v xml:space="preserve"> </v>
      </c>
    </row>
    <row r="1138" spans="1:9">
      <c r="A1138" s="3" t="str">
        <f ca="1">IF(OR('BA SA'!B536=0,'BA SA'!B536=""),"",'BA SA'!B536)</f>
        <v/>
      </c>
      <c r="B1138" s="20" t="str">
        <f t="shared" ca="1" si="62"/>
        <v xml:space="preserve"> </v>
      </c>
      <c r="D1138" s="20" t="str">
        <f t="shared" ca="1" si="63"/>
        <v/>
      </c>
      <c r="E1138" s="5" t="str">
        <f t="shared" ca="1" si="64"/>
        <v/>
      </c>
      <c r="F1138" s="5" t="str">
        <f t="shared" ca="1" si="65"/>
        <v/>
      </c>
      <c r="G1138" s="3" t="str">
        <f t="shared" ca="1" si="66"/>
        <v/>
      </c>
      <c r="H1138" s="3" t="str">
        <f t="shared" ca="1" si="67"/>
        <v xml:space="preserve"> </v>
      </c>
      <c r="I1138" s="5" t="str">
        <f t="shared" ca="1" si="68"/>
        <v xml:space="preserve"> </v>
      </c>
    </row>
    <row r="1139" spans="1:9">
      <c r="A1139" s="3" t="str">
        <f ca="1">IF(OR('BA SA'!B537=0,'BA SA'!B537=""),"",'BA SA'!B537)</f>
        <v/>
      </c>
      <c r="B1139" s="20" t="str">
        <f t="shared" ca="1" si="62"/>
        <v xml:space="preserve"> </v>
      </c>
      <c r="D1139" s="20" t="str">
        <f t="shared" ca="1" si="63"/>
        <v/>
      </c>
      <c r="E1139" s="5" t="str">
        <f t="shared" ca="1" si="64"/>
        <v/>
      </c>
      <c r="F1139" s="5" t="str">
        <f t="shared" ca="1" si="65"/>
        <v/>
      </c>
      <c r="G1139" s="3" t="str">
        <f t="shared" ca="1" si="66"/>
        <v/>
      </c>
      <c r="H1139" s="3" t="str">
        <f t="shared" ca="1" si="67"/>
        <v xml:space="preserve"> </v>
      </c>
      <c r="I1139" s="5" t="str">
        <f t="shared" ca="1" si="68"/>
        <v xml:space="preserve"> </v>
      </c>
    </row>
    <row r="1140" spans="1:9">
      <c r="A1140" s="3" t="str">
        <f ca="1">IF(OR('BA SA'!B538=0,'BA SA'!B538=""),"",'BA SA'!B538)</f>
        <v/>
      </c>
      <c r="B1140" s="20" t="str">
        <f t="shared" ca="1" si="62"/>
        <v xml:space="preserve"> </v>
      </c>
      <c r="D1140" s="20" t="str">
        <f t="shared" ca="1" si="63"/>
        <v/>
      </c>
      <c r="E1140" s="5" t="str">
        <f t="shared" ca="1" si="64"/>
        <v/>
      </c>
      <c r="F1140" s="5" t="str">
        <f t="shared" ca="1" si="65"/>
        <v/>
      </c>
      <c r="G1140" s="3" t="str">
        <f t="shared" ca="1" si="66"/>
        <v/>
      </c>
      <c r="H1140" s="3" t="str">
        <f t="shared" ca="1" si="67"/>
        <v xml:space="preserve"> </v>
      </c>
      <c r="I1140" s="5" t="str">
        <f t="shared" ca="1" si="68"/>
        <v xml:space="preserve"> </v>
      </c>
    </row>
    <row r="1141" spans="1:9">
      <c r="A1141" s="3" t="str">
        <f ca="1">IF(OR('BA SA'!B539=0,'BA SA'!B539=""),"",'BA SA'!B539)</f>
        <v/>
      </c>
      <c r="B1141" s="20" t="str">
        <f t="shared" ca="1" si="62"/>
        <v xml:space="preserve"> </v>
      </c>
      <c r="D1141" s="20" t="str">
        <f t="shared" ca="1" si="63"/>
        <v/>
      </c>
      <c r="E1141" s="5" t="str">
        <f t="shared" ca="1" si="64"/>
        <v/>
      </c>
      <c r="F1141" s="5" t="str">
        <f t="shared" ca="1" si="65"/>
        <v/>
      </c>
      <c r="G1141" s="3" t="str">
        <f t="shared" ca="1" si="66"/>
        <v/>
      </c>
      <c r="H1141" s="3" t="str">
        <f t="shared" ca="1" si="67"/>
        <v xml:space="preserve"> </v>
      </c>
      <c r="I1141" s="5" t="str">
        <f t="shared" ca="1" si="68"/>
        <v xml:space="preserve"> </v>
      </c>
    </row>
    <row r="1142" spans="1:9">
      <c r="A1142" s="3" t="str">
        <f ca="1">IF(OR('BA SA'!B540=0,'BA SA'!B540=""),"",'BA SA'!B540)</f>
        <v/>
      </c>
      <c r="B1142" s="20" t="str">
        <f t="shared" ca="1" si="62"/>
        <v xml:space="preserve"> </v>
      </c>
      <c r="D1142" s="20" t="str">
        <f t="shared" ca="1" si="63"/>
        <v/>
      </c>
      <c r="E1142" s="5" t="str">
        <f t="shared" ca="1" si="64"/>
        <v/>
      </c>
      <c r="F1142" s="5" t="str">
        <f t="shared" ca="1" si="65"/>
        <v/>
      </c>
      <c r="G1142" s="3" t="str">
        <f t="shared" ca="1" si="66"/>
        <v/>
      </c>
      <c r="H1142" s="3" t="str">
        <f t="shared" ca="1" si="67"/>
        <v xml:space="preserve"> </v>
      </c>
      <c r="I1142" s="5" t="str">
        <f t="shared" ca="1" si="68"/>
        <v xml:space="preserve"> </v>
      </c>
    </row>
    <row r="1143" spans="1:9">
      <c r="A1143" s="3" t="str">
        <f ca="1">IF(OR('BA SA'!B541=0,'BA SA'!B541=""),"",'BA SA'!B541)</f>
        <v/>
      </c>
      <c r="B1143" s="20" t="str">
        <f t="shared" ca="1" si="62"/>
        <v xml:space="preserve"> </v>
      </c>
      <c r="D1143" s="20" t="str">
        <f t="shared" ca="1" si="63"/>
        <v/>
      </c>
      <c r="E1143" s="5" t="str">
        <f t="shared" ca="1" si="64"/>
        <v/>
      </c>
      <c r="F1143" s="5" t="str">
        <f t="shared" ca="1" si="65"/>
        <v/>
      </c>
      <c r="G1143" s="3" t="str">
        <f t="shared" ca="1" si="66"/>
        <v/>
      </c>
      <c r="H1143" s="3" t="str">
        <f t="shared" ca="1" si="67"/>
        <v xml:space="preserve"> </v>
      </c>
      <c r="I1143" s="5" t="str">
        <f t="shared" ca="1" si="68"/>
        <v xml:space="preserve"> </v>
      </c>
    </row>
    <row r="1144" spans="1:9">
      <c r="A1144" s="3" t="str">
        <f ca="1">IF(OR('BA SA'!B542=0,'BA SA'!B542=""),"",'BA SA'!B542)</f>
        <v/>
      </c>
      <c r="B1144" s="20" t="str">
        <f t="shared" ca="1" si="62"/>
        <v xml:space="preserve"> </v>
      </c>
      <c r="D1144" s="20" t="str">
        <f t="shared" ca="1" si="63"/>
        <v/>
      </c>
      <c r="E1144" s="5" t="str">
        <f t="shared" ca="1" si="64"/>
        <v/>
      </c>
      <c r="F1144" s="5" t="str">
        <f t="shared" ca="1" si="65"/>
        <v/>
      </c>
      <c r="G1144" s="3" t="str">
        <f t="shared" ca="1" si="66"/>
        <v/>
      </c>
      <c r="H1144" s="3" t="str">
        <f t="shared" ca="1" si="67"/>
        <v xml:space="preserve"> </v>
      </c>
      <c r="I1144" s="5" t="str">
        <f t="shared" ca="1" si="68"/>
        <v xml:space="preserve"> </v>
      </c>
    </row>
    <row r="1145" spans="1:9">
      <c r="A1145" s="3" t="str">
        <f ca="1">IF(OR('BA SA'!B543=0,'BA SA'!B543=""),"",'BA SA'!B543)</f>
        <v/>
      </c>
      <c r="B1145" s="20" t="str">
        <f t="shared" ca="1" si="62"/>
        <v xml:space="preserve"> </v>
      </c>
      <c r="D1145" s="20" t="str">
        <f t="shared" ca="1" si="63"/>
        <v/>
      </c>
      <c r="E1145" s="5" t="str">
        <f t="shared" ca="1" si="64"/>
        <v/>
      </c>
      <c r="F1145" s="5" t="str">
        <f t="shared" ca="1" si="65"/>
        <v/>
      </c>
      <c r="G1145" s="3" t="str">
        <f t="shared" ca="1" si="66"/>
        <v/>
      </c>
      <c r="H1145" s="3" t="str">
        <f t="shared" ca="1" si="67"/>
        <v xml:space="preserve"> </v>
      </c>
      <c r="I1145" s="5" t="str">
        <f t="shared" ca="1" si="68"/>
        <v xml:space="preserve"> </v>
      </c>
    </row>
    <row r="1146" spans="1:9">
      <c r="A1146" s="3" t="str">
        <f ca="1">IF(OR('BA SA'!B544=0,'BA SA'!B544=""),"",'BA SA'!B544)</f>
        <v/>
      </c>
      <c r="B1146" s="20" t="str">
        <f t="shared" ca="1" si="62"/>
        <v xml:space="preserve"> </v>
      </c>
      <c r="D1146" s="20" t="str">
        <f t="shared" ca="1" si="63"/>
        <v/>
      </c>
      <c r="E1146" s="5" t="str">
        <f t="shared" ca="1" si="64"/>
        <v/>
      </c>
      <c r="F1146" s="5" t="str">
        <f t="shared" ca="1" si="65"/>
        <v/>
      </c>
      <c r="G1146" s="3" t="str">
        <f t="shared" ca="1" si="66"/>
        <v/>
      </c>
      <c r="H1146" s="3" t="str">
        <f t="shared" ca="1" si="67"/>
        <v xml:space="preserve"> </v>
      </c>
      <c r="I1146" s="5" t="str">
        <f t="shared" ca="1" si="68"/>
        <v xml:space="preserve"> </v>
      </c>
    </row>
    <row r="1147" spans="1:9">
      <c r="A1147" s="3" t="str">
        <f ca="1">IF(OR('BA SA'!B545=0,'BA SA'!B545=""),"",'BA SA'!B545)</f>
        <v/>
      </c>
      <c r="B1147" s="20" t="str">
        <f t="shared" ca="1" si="62"/>
        <v xml:space="preserve"> </v>
      </c>
      <c r="D1147" s="20" t="str">
        <f t="shared" ca="1" si="63"/>
        <v/>
      </c>
      <c r="E1147" s="5" t="str">
        <f t="shared" ca="1" si="64"/>
        <v/>
      </c>
      <c r="F1147" s="5" t="str">
        <f t="shared" ca="1" si="65"/>
        <v/>
      </c>
      <c r="G1147" s="3" t="str">
        <f t="shared" ca="1" si="66"/>
        <v/>
      </c>
      <c r="H1147" s="3" t="str">
        <f t="shared" ca="1" si="67"/>
        <v xml:space="preserve"> </v>
      </c>
      <c r="I1147" s="5" t="str">
        <f t="shared" ca="1" si="68"/>
        <v xml:space="preserve"> </v>
      </c>
    </row>
    <row r="1148" spans="1:9">
      <c r="A1148" s="3" t="str">
        <f ca="1">IF(OR('BA SA'!B546=0,'BA SA'!B546=""),"",'BA SA'!B546)</f>
        <v/>
      </c>
      <c r="B1148" s="20" t="str">
        <f t="shared" ca="1" si="62"/>
        <v xml:space="preserve"> </v>
      </c>
      <c r="D1148" s="20" t="str">
        <f t="shared" ca="1" si="63"/>
        <v/>
      </c>
      <c r="E1148" s="5" t="str">
        <f t="shared" ca="1" si="64"/>
        <v/>
      </c>
      <c r="F1148" s="5" t="str">
        <f t="shared" ca="1" si="65"/>
        <v/>
      </c>
      <c r="G1148" s="3" t="str">
        <f t="shared" ca="1" si="66"/>
        <v/>
      </c>
      <c r="H1148" s="3" t="str">
        <f t="shared" ca="1" si="67"/>
        <v xml:space="preserve"> </v>
      </c>
      <c r="I1148" s="5" t="str">
        <f t="shared" ca="1" si="68"/>
        <v xml:space="preserve"> </v>
      </c>
    </row>
    <row r="1149" spans="1:9">
      <c r="A1149" s="3" t="str">
        <f ca="1">IF(OR('BA SA'!B547=0,'BA SA'!B547=""),"",'BA SA'!B547)</f>
        <v/>
      </c>
      <c r="B1149" s="20" t="str">
        <f t="shared" ca="1" si="62"/>
        <v xml:space="preserve"> </v>
      </c>
      <c r="D1149" s="20" t="str">
        <f t="shared" ca="1" si="63"/>
        <v/>
      </c>
      <c r="E1149" s="5" t="str">
        <f t="shared" ca="1" si="64"/>
        <v/>
      </c>
      <c r="F1149" s="5" t="str">
        <f t="shared" ca="1" si="65"/>
        <v/>
      </c>
      <c r="G1149" s="3" t="str">
        <f t="shared" ca="1" si="66"/>
        <v/>
      </c>
      <c r="H1149" s="3" t="str">
        <f t="shared" ca="1" si="67"/>
        <v xml:space="preserve"> </v>
      </c>
      <c r="I1149" s="5" t="str">
        <f t="shared" ca="1" si="68"/>
        <v xml:space="preserve"> </v>
      </c>
    </row>
    <row r="1150" spans="1:9">
      <c r="A1150" s="3" t="str">
        <f ca="1">IF(OR('BA SA'!B548=0,'BA SA'!B548=""),"",'BA SA'!B548)</f>
        <v/>
      </c>
      <c r="B1150" s="20" t="str">
        <f t="shared" ca="1" si="62"/>
        <v xml:space="preserve"> </v>
      </c>
      <c r="D1150" s="20" t="str">
        <f t="shared" ca="1" si="63"/>
        <v/>
      </c>
      <c r="E1150" s="5" t="str">
        <f t="shared" ca="1" si="64"/>
        <v/>
      </c>
      <c r="F1150" s="5" t="str">
        <f t="shared" ca="1" si="65"/>
        <v/>
      </c>
      <c r="G1150" s="3" t="str">
        <f t="shared" ca="1" si="66"/>
        <v/>
      </c>
      <c r="H1150" s="3" t="str">
        <f t="shared" ca="1" si="67"/>
        <v xml:space="preserve"> </v>
      </c>
      <c r="I1150" s="5" t="str">
        <f t="shared" ca="1" si="68"/>
        <v xml:space="preserve"> </v>
      </c>
    </row>
    <row r="1151" spans="1:9">
      <c r="A1151" s="3" t="str">
        <f ca="1">IF(OR('BA SA'!B549=0,'BA SA'!B549=""),"",'BA SA'!B549)</f>
        <v/>
      </c>
      <c r="B1151" s="20" t="str">
        <f t="shared" ca="1" si="62"/>
        <v xml:space="preserve"> </v>
      </c>
      <c r="D1151" s="20" t="str">
        <f t="shared" ca="1" si="63"/>
        <v/>
      </c>
      <c r="E1151" s="5" t="str">
        <f t="shared" ca="1" si="64"/>
        <v/>
      </c>
      <c r="F1151" s="5" t="str">
        <f t="shared" ca="1" si="65"/>
        <v/>
      </c>
      <c r="G1151" s="3" t="str">
        <f t="shared" ca="1" si="66"/>
        <v/>
      </c>
      <c r="H1151" s="3" t="str">
        <f t="shared" ca="1" si="67"/>
        <v xml:space="preserve"> </v>
      </c>
      <c r="I1151" s="5" t="str">
        <f t="shared" ca="1" si="68"/>
        <v xml:space="preserve"> </v>
      </c>
    </row>
    <row r="1152" spans="1:9">
      <c r="A1152" s="3" t="str">
        <f ca="1">IF(OR('BA SA'!B550=0,'BA SA'!B550=""),"",'BA SA'!B550)</f>
        <v/>
      </c>
      <c r="B1152" s="20" t="str">
        <f t="shared" ca="1" si="62"/>
        <v xml:space="preserve"> </v>
      </c>
      <c r="D1152" s="20" t="str">
        <f t="shared" ca="1" si="63"/>
        <v/>
      </c>
      <c r="E1152" s="5" t="str">
        <f t="shared" ca="1" si="64"/>
        <v/>
      </c>
      <c r="F1152" s="5" t="str">
        <f t="shared" ca="1" si="65"/>
        <v/>
      </c>
      <c r="G1152" s="3" t="str">
        <f t="shared" ca="1" si="66"/>
        <v/>
      </c>
      <c r="H1152" s="3" t="str">
        <f t="shared" ca="1" si="67"/>
        <v xml:space="preserve"> </v>
      </c>
      <c r="I1152" s="5" t="str">
        <f t="shared" ca="1" si="68"/>
        <v xml:space="preserve"> </v>
      </c>
    </row>
    <row r="1153" spans="1:9">
      <c r="A1153" s="3" t="str">
        <f ca="1">IF(OR('BA SA'!B551=0,'BA SA'!B551=""),"",'BA SA'!B551)</f>
        <v/>
      </c>
      <c r="B1153" s="20" t="str">
        <f t="shared" ca="1" si="62"/>
        <v xml:space="preserve"> </v>
      </c>
      <c r="D1153" s="20" t="str">
        <f t="shared" ca="1" si="63"/>
        <v/>
      </c>
      <c r="E1153" s="5" t="str">
        <f t="shared" ca="1" si="64"/>
        <v/>
      </c>
      <c r="F1153" s="5" t="str">
        <f t="shared" ca="1" si="65"/>
        <v/>
      </c>
      <c r="G1153" s="3" t="str">
        <f t="shared" ca="1" si="66"/>
        <v/>
      </c>
      <c r="H1153" s="3" t="str">
        <f t="shared" ca="1" si="67"/>
        <v xml:space="preserve"> </v>
      </c>
      <c r="I1153" s="5" t="str">
        <f t="shared" ca="1" si="68"/>
        <v xml:space="preserve"> </v>
      </c>
    </row>
    <row r="1154" spans="1:9">
      <c r="A1154" s="3" t="str">
        <f ca="1">IF(OR('BA SA'!B552=0,'BA SA'!B552=""),"",'BA SA'!B552)</f>
        <v/>
      </c>
      <c r="B1154" s="20" t="str">
        <f t="shared" ca="1" si="62"/>
        <v xml:space="preserve"> </v>
      </c>
      <c r="D1154" s="20" t="str">
        <f t="shared" ca="1" si="63"/>
        <v/>
      </c>
      <c r="E1154" s="5" t="str">
        <f t="shared" ca="1" si="64"/>
        <v/>
      </c>
      <c r="F1154" s="5" t="str">
        <f t="shared" ca="1" si="65"/>
        <v/>
      </c>
      <c r="G1154" s="3" t="str">
        <f t="shared" ca="1" si="66"/>
        <v/>
      </c>
      <c r="H1154" s="3" t="str">
        <f t="shared" ca="1" si="67"/>
        <v xml:space="preserve"> </v>
      </c>
      <c r="I1154" s="5" t="str">
        <f t="shared" ca="1" si="68"/>
        <v xml:space="preserve"> </v>
      </c>
    </row>
    <row r="1155" spans="1:9">
      <c r="A1155" s="3" t="str">
        <f ca="1">IF(OR('BA SA'!B553=0,'BA SA'!B553=""),"",'BA SA'!B553)</f>
        <v/>
      </c>
      <c r="B1155" s="20" t="str">
        <f t="shared" ca="1" si="62"/>
        <v xml:space="preserve"> </v>
      </c>
      <c r="D1155" s="20" t="str">
        <f t="shared" ca="1" si="63"/>
        <v/>
      </c>
      <c r="E1155" s="5" t="str">
        <f t="shared" ca="1" si="64"/>
        <v/>
      </c>
      <c r="F1155" s="5" t="str">
        <f t="shared" ca="1" si="65"/>
        <v/>
      </c>
      <c r="G1155" s="3" t="str">
        <f t="shared" ca="1" si="66"/>
        <v/>
      </c>
      <c r="H1155" s="3" t="str">
        <f t="shared" ca="1" si="67"/>
        <v xml:space="preserve"> </v>
      </c>
      <c r="I1155" s="5" t="str">
        <f t="shared" ca="1" si="68"/>
        <v xml:space="preserve"> </v>
      </c>
    </row>
    <row r="1156" spans="1:9">
      <c r="A1156" s="3" t="str">
        <f ca="1">IF(OR('BA SA'!B554=0,'BA SA'!B554=""),"",'BA SA'!B554)</f>
        <v/>
      </c>
      <c r="B1156" s="20" t="str">
        <f t="shared" ca="1" si="62"/>
        <v xml:space="preserve"> </v>
      </c>
      <c r="D1156" s="20" t="str">
        <f t="shared" ca="1" si="63"/>
        <v/>
      </c>
      <c r="E1156" s="5" t="str">
        <f t="shared" ca="1" si="64"/>
        <v/>
      </c>
      <c r="F1156" s="5" t="str">
        <f t="shared" ca="1" si="65"/>
        <v/>
      </c>
      <c r="G1156" s="3" t="str">
        <f t="shared" ca="1" si="66"/>
        <v/>
      </c>
      <c r="H1156" s="3" t="str">
        <f t="shared" ca="1" si="67"/>
        <v xml:space="preserve"> </v>
      </c>
      <c r="I1156" s="5" t="str">
        <f t="shared" ca="1" si="68"/>
        <v xml:space="preserve"> </v>
      </c>
    </row>
    <row r="1157" spans="1:9">
      <c r="A1157" s="3" t="str">
        <f ca="1">IF(OR('BA SA'!B555=0,'BA SA'!B555=""),"",'BA SA'!B555)</f>
        <v/>
      </c>
      <c r="B1157" s="20" t="str">
        <f t="shared" ca="1" si="62"/>
        <v xml:space="preserve"> </v>
      </c>
      <c r="D1157" s="20" t="str">
        <f t="shared" ca="1" si="63"/>
        <v/>
      </c>
      <c r="E1157" s="5" t="str">
        <f t="shared" ca="1" si="64"/>
        <v/>
      </c>
      <c r="F1157" s="5" t="str">
        <f t="shared" ca="1" si="65"/>
        <v/>
      </c>
      <c r="G1157" s="3" t="str">
        <f t="shared" ca="1" si="66"/>
        <v/>
      </c>
      <c r="H1157" s="3" t="str">
        <f t="shared" ca="1" si="67"/>
        <v xml:space="preserve"> </v>
      </c>
      <c r="I1157" s="5" t="str">
        <f t="shared" ca="1" si="68"/>
        <v xml:space="preserve"> </v>
      </c>
    </row>
    <row r="1158" spans="1:9">
      <c r="A1158" s="3" t="str">
        <f ca="1">IF(OR('BA SA'!B556=0,'BA SA'!B556=""),"",'BA SA'!B556)</f>
        <v/>
      </c>
      <c r="B1158" s="20" t="str">
        <f t="shared" ca="1" si="62"/>
        <v xml:space="preserve"> </v>
      </c>
      <c r="D1158" s="20" t="str">
        <f t="shared" ca="1" si="63"/>
        <v/>
      </c>
      <c r="E1158" s="5" t="str">
        <f t="shared" ca="1" si="64"/>
        <v/>
      </c>
      <c r="F1158" s="5" t="str">
        <f t="shared" ca="1" si="65"/>
        <v/>
      </c>
      <c r="G1158" s="3" t="str">
        <f t="shared" ca="1" si="66"/>
        <v/>
      </c>
      <c r="H1158" s="3" t="str">
        <f t="shared" ca="1" si="67"/>
        <v xml:space="preserve"> </v>
      </c>
      <c r="I1158" s="5" t="str">
        <f t="shared" ca="1" si="68"/>
        <v xml:space="preserve"> </v>
      </c>
    </row>
    <row r="1159" spans="1:9">
      <c r="A1159" s="3" t="str">
        <f ca="1">IF(OR('BA SA'!B557=0,'BA SA'!B557=""),"",'BA SA'!B557)</f>
        <v/>
      </c>
      <c r="B1159" s="20" t="str">
        <f t="shared" ca="1" si="62"/>
        <v xml:space="preserve"> </v>
      </c>
      <c r="D1159" s="20" t="str">
        <f t="shared" ca="1" si="63"/>
        <v/>
      </c>
      <c r="E1159" s="5" t="str">
        <f t="shared" ca="1" si="64"/>
        <v/>
      </c>
      <c r="F1159" s="5" t="str">
        <f t="shared" ca="1" si="65"/>
        <v/>
      </c>
      <c r="G1159" s="3" t="str">
        <f t="shared" ca="1" si="66"/>
        <v/>
      </c>
      <c r="H1159" s="3" t="str">
        <f t="shared" ca="1" si="67"/>
        <v xml:space="preserve"> </v>
      </c>
      <c r="I1159" s="5" t="str">
        <f t="shared" ca="1" si="68"/>
        <v xml:space="preserve"> </v>
      </c>
    </row>
    <row r="1160" spans="1:9">
      <c r="A1160" s="3" t="str">
        <f ca="1">IF(OR('BA SA'!B558=0,'BA SA'!B558=""),"",'BA SA'!B558)</f>
        <v/>
      </c>
      <c r="B1160" s="20" t="str">
        <f t="shared" ca="1" si="62"/>
        <v xml:space="preserve"> </v>
      </c>
      <c r="D1160" s="20" t="str">
        <f t="shared" ca="1" si="63"/>
        <v/>
      </c>
      <c r="E1160" s="5" t="str">
        <f t="shared" ca="1" si="64"/>
        <v/>
      </c>
      <c r="F1160" s="5" t="str">
        <f t="shared" ca="1" si="65"/>
        <v/>
      </c>
      <c r="G1160" s="3" t="str">
        <f t="shared" ca="1" si="66"/>
        <v/>
      </c>
      <c r="H1160" s="3" t="str">
        <f t="shared" ca="1" si="67"/>
        <v xml:space="preserve"> </v>
      </c>
      <c r="I1160" s="5" t="str">
        <f t="shared" ca="1" si="68"/>
        <v xml:space="preserve"> </v>
      </c>
    </row>
    <row r="1161" spans="1:9">
      <c r="A1161" s="3" t="str">
        <f ca="1">IF(OR('BA SA'!B559=0,'BA SA'!B559=""),"",'BA SA'!B559)</f>
        <v/>
      </c>
      <c r="B1161" s="20" t="str">
        <f t="shared" ca="1" si="62"/>
        <v xml:space="preserve"> </v>
      </c>
      <c r="D1161" s="20" t="str">
        <f t="shared" ca="1" si="63"/>
        <v/>
      </c>
      <c r="E1161" s="5" t="str">
        <f t="shared" ca="1" si="64"/>
        <v/>
      </c>
      <c r="F1161" s="5" t="str">
        <f t="shared" ca="1" si="65"/>
        <v/>
      </c>
      <c r="G1161" s="3" t="str">
        <f t="shared" ca="1" si="66"/>
        <v/>
      </c>
      <c r="H1161" s="3" t="str">
        <f t="shared" ca="1" si="67"/>
        <v xml:space="preserve"> </v>
      </c>
      <c r="I1161" s="5" t="str">
        <f t="shared" ca="1" si="68"/>
        <v xml:space="preserve"> </v>
      </c>
    </row>
    <row r="1162" spans="1:9">
      <c r="A1162" s="3" t="str">
        <f ca="1">IF(OR('BA SA'!B560=0,'BA SA'!B560=""),"",'BA SA'!B560)</f>
        <v/>
      </c>
      <c r="B1162" s="20" t="str">
        <f t="shared" ca="1" si="62"/>
        <v xml:space="preserve"> </v>
      </c>
      <c r="D1162" s="20" t="str">
        <f t="shared" ca="1" si="63"/>
        <v/>
      </c>
      <c r="E1162" s="5" t="str">
        <f t="shared" ca="1" si="64"/>
        <v/>
      </c>
      <c r="F1162" s="5" t="str">
        <f t="shared" ca="1" si="65"/>
        <v/>
      </c>
      <c r="G1162" s="3" t="str">
        <f t="shared" ca="1" si="66"/>
        <v/>
      </c>
      <c r="H1162" s="3" t="str">
        <f t="shared" ca="1" si="67"/>
        <v xml:space="preserve"> </v>
      </c>
      <c r="I1162" s="5" t="str">
        <f t="shared" ca="1" si="68"/>
        <v xml:space="preserve"> </v>
      </c>
    </row>
    <row r="1163" spans="1:9">
      <c r="A1163" s="3" t="str">
        <f ca="1">IF(OR('BA SA'!B561=0,'BA SA'!B561=""),"",'BA SA'!B561)</f>
        <v/>
      </c>
      <c r="B1163" s="20" t="str">
        <f t="shared" ca="1" si="62"/>
        <v xml:space="preserve"> </v>
      </c>
      <c r="D1163" s="20" t="str">
        <f t="shared" ca="1" si="63"/>
        <v/>
      </c>
      <c r="E1163" s="5" t="str">
        <f t="shared" ca="1" si="64"/>
        <v/>
      </c>
      <c r="F1163" s="5" t="str">
        <f t="shared" ca="1" si="65"/>
        <v/>
      </c>
      <c r="G1163" s="3" t="str">
        <f t="shared" ca="1" si="66"/>
        <v/>
      </c>
      <c r="H1163" s="3" t="str">
        <f t="shared" ca="1" si="67"/>
        <v xml:space="preserve"> </v>
      </c>
      <c r="I1163" s="5" t="str">
        <f t="shared" ca="1" si="68"/>
        <v xml:space="preserve"> </v>
      </c>
    </row>
    <row r="1164" spans="1:9">
      <c r="A1164" s="3" t="str">
        <f ca="1">IF(OR('BA SA'!B562=0,'BA SA'!B562=""),"",'BA SA'!B562)</f>
        <v/>
      </c>
      <c r="B1164" s="20" t="str">
        <f t="shared" ca="1" si="62"/>
        <v xml:space="preserve"> </v>
      </c>
      <c r="D1164" s="20" t="str">
        <f t="shared" ca="1" si="63"/>
        <v/>
      </c>
      <c r="E1164" s="5" t="str">
        <f t="shared" ca="1" si="64"/>
        <v/>
      </c>
      <c r="F1164" s="5" t="str">
        <f t="shared" ca="1" si="65"/>
        <v/>
      </c>
      <c r="G1164" s="3" t="str">
        <f t="shared" ca="1" si="66"/>
        <v/>
      </c>
      <c r="H1164" s="3" t="str">
        <f t="shared" ca="1" si="67"/>
        <v xml:space="preserve"> </v>
      </c>
      <c r="I1164" s="5" t="str">
        <f t="shared" ca="1" si="68"/>
        <v xml:space="preserve"> </v>
      </c>
    </row>
    <row r="1165" spans="1:9">
      <c r="A1165" s="3" t="str">
        <f ca="1">IF(OR('BA SA'!B563=0,'BA SA'!B563=""),"",'BA SA'!B563)</f>
        <v/>
      </c>
      <c r="B1165" s="20" t="str">
        <f t="shared" ca="1" si="62"/>
        <v xml:space="preserve"> </v>
      </c>
      <c r="D1165" s="20" t="str">
        <f t="shared" ca="1" si="63"/>
        <v/>
      </c>
      <c r="E1165" s="5" t="str">
        <f t="shared" ca="1" si="64"/>
        <v/>
      </c>
      <c r="F1165" s="5" t="str">
        <f t="shared" ca="1" si="65"/>
        <v/>
      </c>
      <c r="G1165" s="3" t="str">
        <f t="shared" ca="1" si="66"/>
        <v/>
      </c>
      <c r="H1165" s="3" t="str">
        <f t="shared" ca="1" si="67"/>
        <v xml:space="preserve"> </v>
      </c>
      <c r="I1165" s="5" t="str">
        <f t="shared" ca="1" si="68"/>
        <v xml:space="preserve"> </v>
      </c>
    </row>
    <row r="1166" spans="1:9">
      <c r="A1166" s="3" t="str">
        <f ca="1">IF(OR('BA SA'!B564=0,'BA SA'!B564=""),"",'BA SA'!B564)</f>
        <v/>
      </c>
      <c r="B1166" s="20" t="str">
        <f t="shared" ca="1" si="62"/>
        <v xml:space="preserve"> </v>
      </c>
      <c r="D1166" s="20" t="str">
        <f t="shared" ca="1" si="63"/>
        <v/>
      </c>
      <c r="E1166" s="5" t="str">
        <f t="shared" ca="1" si="64"/>
        <v/>
      </c>
      <c r="F1166" s="5" t="str">
        <f t="shared" ca="1" si="65"/>
        <v/>
      </c>
      <c r="G1166" s="3" t="str">
        <f t="shared" ca="1" si="66"/>
        <v/>
      </c>
      <c r="H1166" s="3" t="str">
        <f t="shared" ca="1" si="67"/>
        <v xml:space="preserve"> </v>
      </c>
      <c r="I1166" s="5" t="str">
        <f t="shared" ca="1" si="68"/>
        <v xml:space="preserve"> </v>
      </c>
    </row>
    <row r="1167" spans="1:9">
      <c r="A1167" s="3" t="str">
        <f ca="1">IF(OR('BA SA'!B565=0,'BA SA'!B565=""),"",'BA SA'!B565)</f>
        <v/>
      </c>
      <c r="B1167" s="20" t="str">
        <f t="shared" ca="1" si="62"/>
        <v xml:space="preserve"> </v>
      </c>
      <c r="D1167" s="20" t="str">
        <f t="shared" ca="1" si="63"/>
        <v/>
      </c>
      <c r="E1167" s="5" t="str">
        <f t="shared" ca="1" si="64"/>
        <v/>
      </c>
      <c r="F1167" s="5" t="str">
        <f t="shared" ca="1" si="65"/>
        <v/>
      </c>
      <c r="G1167" s="3" t="str">
        <f t="shared" ca="1" si="66"/>
        <v/>
      </c>
      <c r="H1167" s="3" t="str">
        <f t="shared" ca="1" si="67"/>
        <v xml:space="preserve"> </v>
      </c>
      <c r="I1167" s="5" t="str">
        <f t="shared" ca="1" si="68"/>
        <v xml:space="preserve"> </v>
      </c>
    </row>
    <row r="1168" spans="1:9">
      <c r="A1168" s="3" t="str">
        <f ca="1">IF(OR('BA SA'!B566=0,'BA SA'!B566=""),"",'BA SA'!B566)</f>
        <v/>
      </c>
      <c r="B1168" s="20" t="str">
        <f t="shared" ca="1" si="62"/>
        <v xml:space="preserve"> </v>
      </c>
      <c r="D1168" s="20" t="str">
        <f t="shared" ca="1" si="63"/>
        <v/>
      </c>
      <c r="E1168" s="5" t="str">
        <f t="shared" ca="1" si="64"/>
        <v/>
      </c>
      <c r="F1168" s="5" t="str">
        <f t="shared" ca="1" si="65"/>
        <v/>
      </c>
      <c r="G1168" s="3" t="str">
        <f t="shared" ca="1" si="66"/>
        <v/>
      </c>
      <c r="H1168" s="3" t="str">
        <f t="shared" ca="1" si="67"/>
        <v xml:space="preserve"> </v>
      </c>
      <c r="I1168" s="5" t="str">
        <f t="shared" ca="1" si="68"/>
        <v xml:space="preserve"> </v>
      </c>
    </row>
    <row r="1169" spans="1:9">
      <c r="A1169" s="3" t="str">
        <f ca="1">IF(OR('BA SA'!B567=0,'BA SA'!B567=""),"",'BA SA'!B567)</f>
        <v/>
      </c>
      <c r="B1169" s="20" t="str">
        <f t="shared" ca="1" si="62"/>
        <v xml:space="preserve"> </v>
      </c>
      <c r="D1169" s="20" t="str">
        <f t="shared" ca="1" si="63"/>
        <v/>
      </c>
      <c r="E1169" s="5" t="str">
        <f t="shared" ca="1" si="64"/>
        <v/>
      </c>
      <c r="F1169" s="5" t="str">
        <f t="shared" ca="1" si="65"/>
        <v/>
      </c>
      <c r="G1169" s="3" t="str">
        <f t="shared" ca="1" si="66"/>
        <v/>
      </c>
      <c r="H1169" s="3" t="str">
        <f t="shared" ca="1" si="67"/>
        <v xml:space="preserve"> </v>
      </c>
      <c r="I1169" s="5" t="str">
        <f t="shared" ca="1" si="68"/>
        <v xml:space="preserve"> </v>
      </c>
    </row>
    <row r="1170" spans="1:9">
      <c r="A1170" s="3" t="str">
        <f ca="1">IF(OR('BA SA'!B568=0,'BA SA'!B568=""),"",'BA SA'!B568)</f>
        <v/>
      </c>
      <c r="B1170" s="20" t="str">
        <f t="shared" ca="1" si="62"/>
        <v xml:space="preserve"> </v>
      </c>
      <c r="D1170" s="20" t="str">
        <f t="shared" ca="1" si="63"/>
        <v/>
      </c>
      <c r="E1170" s="5" t="str">
        <f t="shared" ca="1" si="64"/>
        <v/>
      </c>
      <c r="F1170" s="5" t="str">
        <f t="shared" ca="1" si="65"/>
        <v/>
      </c>
      <c r="G1170" s="3" t="str">
        <f t="shared" ca="1" si="66"/>
        <v/>
      </c>
      <c r="H1170" s="3" t="str">
        <f t="shared" ca="1" si="67"/>
        <v xml:space="preserve"> </v>
      </c>
      <c r="I1170" s="5" t="str">
        <f t="shared" ca="1" si="68"/>
        <v xml:space="preserve"> </v>
      </c>
    </row>
    <row r="1171" spans="1:9">
      <c r="A1171" s="3" t="str">
        <f ca="1">IF(OR('BA SA'!B569=0,'BA SA'!B569=""),"",'BA SA'!B569)</f>
        <v/>
      </c>
      <c r="B1171" s="20" t="str">
        <f t="shared" ca="1" si="62"/>
        <v xml:space="preserve"> </v>
      </c>
      <c r="D1171" s="20" t="str">
        <f t="shared" ca="1" si="63"/>
        <v/>
      </c>
      <c r="E1171" s="5" t="str">
        <f t="shared" ca="1" si="64"/>
        <v/>
      </c>
      <c r="F1171" s="5" t="str">
        <f t="shared" ca="1" si="65"/>
        <v/>
      </c>
      <c r="G1171" s="3" t="str">
        <f t="shared" ca="1" si="66"/>
        <v/>
      </c>
      <c r="H1171" s="3" t="str">
        <f t="shared" ca="1" si="67"/>
        <v xml:space="preserve"> </v>
      </c>
      <c r="I1171" s="5" t="str">
        <f t="shared" ca="1" si="68"/>
        <v xml:space="preserve"> </v>
      </c>
    </row>
    <row r="1172" spans="1:9">
      <c r="A1172" s="3" t="str">
        <f ca="1">IF(OR('BA SA'!B570=0,'BA SA'!B570=""),"",'BA SA'!B570)</f>
        <v/>
      </c>
      <c r="B1172" s="20" t="str">
        <f t="shared" ca="1" si="62"/>
        <v xml:space="preserve"> </v>
      </c>
      <c r="D1172" s="20" t="str">
        <f t="shared" ca="1" si="63"/>
        <v/>
      </c>
      <c r="E1172" s="5" t="str">
        <f t="shared" ca="1" si="64"/>
        <v/>
      </c>
      <c r="F1172" s="5" t="str">
        <f t="shared" ca="1" si="65"/>
        <v/>
      </c>
      <c r="G1172" s="3" t="str">
        <f t="shared" ca="1" si="66"/>
        <v/>
      </c>
      <c r="H1172" s="3" t="str">
        <f t="shared" ca="1" si="67"/>
        <v xml:space="preserve"> </v>
      </c>
      <c r="I1172" s="5" t="str">
        <f t="shared" ca="1" si="68"/>
        <v xml:space="preserve"> </v>
      </c>
    </row>
    <row r="1173" spans="1:9">
      <c r="A1173" s="3" t="str">
        <f ca="1">IF(OR('BA SA'!B571=0,'BA SA'!B571=""),"",'BA SA'!B571)</f>
        <v/>
      </c>
      <c r="B1173" s="20" t="str">
        <f t="shared" ca="1" si="62"/>
        <v xml:space="preserve"> </v>
      </c>
      <c r="D1173" s="20" t="str">
        <f t="shared" ca="1" si="63"/>
        <v/>
      </c>
      <c r="E1173" s="5" t="str">
        <f t="shared" ca="1" si="64"/>
        <v/>
      </c>
      <c r="F1173" s="5" t="str">
        <f t="shared" ca="1" si="65"/>
        <v/>
      </c>
      <c r="G1173" s="3" t="str">
        <f t="shared" ca="1" si="66"/>
        <v/>
      </c>
      <c r="H1173" s="3" t="str">
        <f t="shared" ca="1" si="67"/>
        <v xml:space="preserve"> </v>
      </c>
      <c r="I1173" s="5" t="str">
        <f t="shared" ca="1" si="68"/>
        <v xml:space="preserve"> </v>
      </c>
    </row>
    <row r="1174" spans="1:9">
      <c r="A1174" s="3" t="str">
        <f ca="1">IF(OR('BA SA'!B572=0,'BA SA'!B572=""),"",'BA SA'!B572)</f>
        <v/>
      </c>
      <c r="B1174" s="20" t="str">
        <f t="shared" ca="1" si="62"/>
        <v xml:space="preserve"> </v>
      </c>
      <c r="D1174" s="20" t="str">
        <f t="shared" ca="1" si="63"/>
        <v/>
      </c>
      <c r="E1174" s="5" t="str">
        <f t="shared" ca="1" si="64"/>
        <v/>
      </c>
      <c r="F1174" s="5" t="str">
        <f t="shared" ca="1" si="65"/>
        <v/>
      </c>
      <c r="G1174" s="3" t="str">
        <f t="shared" ca="1" si="66"/>
        <v/>
      </c>
      <c r="H1174" s="3" t="str">
        <f t="shared" ca="1" si="67"/>
        <v xml:space="preserve"> </v>
      </c>
      <c r="I1174" s="5" t="str">
        <f t="shared" ca="1" si="68"/>
        <v xml:space="preserve"> </v>
      </c>
    </row>
    <row r="1175" spans="1:9">
      <c r="A1175" s="3" t="str">
        <f ca="1">IF(OR('BA SA'!B573=0,'BA SA'!B573=""),"",'BA SA'!B573)</f>
        <v/>
      </c>
      <c r="B1175" s="20" t="str">
        <f t="shared" ca="1" si="62"/>
        <v xml:space="preserve"> </v>
      </c>
      <c r="D1175" s="20" t="str">
        <f t="shared" ca="1" si="63"/>
        <v/>
      </c>
      <c r="E1175" s="5" t="str">
        <f t="shared" ca="1" si="64"/>
        <v/>
      </c>
      <c r="F1175" s="5" t="str">
        <f t="shared" ca="1" si="65"/>
        <v/>
      </c>
      <c r="G1175" s="3" t="str">
        <f t="shared" ca="1" si="66"/>
        <v/>
      </c>
      <c r="H1175" s="3" t="str">
        <f t="shared" ca="1" si="67"/>
        <v xml:space="preserve"> </v>
      </c>
      <c r="I1175" s="5" t="str">
        <f t="shared" ca="1" si="68"/>
        <v xml:space="preserve"> </v>
      </c>
    </row>
    <row r="1176" spans="1:9">
      <c r="A1176" s="3" t="str">
        <f ca="1">IF(OR('BA SA'!B574=0,'BA SA'!B574=""),"",'BA SA'!B574)</f>
        <v/>
      </c>
      <c r="B1176" s="20" t="str">
        <f t="shared" ca="1" si="62"/>
        <v xml:space="preserve"> </v>
      </c>
      <c r="D1176" s="20" t="str">
        <f t="shared" ca="1" si="63"/>
        <v/>
      </c>
      <c r="E1176" s="5" t="str">
        <f t="shared" ca="1" si="64"/>
        <v/>
      </c>
      <c r="F1176" s="5" t="str">
        <f t="shared" ca="1" si="65"/>
        <v/>
      </c>
      <c r="G1176" s="3" t="str">
        <f t="shared" ca="1" si="66"/>
        <v/>
      </c>
      <c r="H1176" s="3" t="str">
        <f t="shared" ca="1" si="67"/>
        <v xml:space="preserve"> </v>
      </c>
      <c r="I1176" s="5" t="str">
        <f t="shared" ca="1" si="68"/>
        <v xml:space="preserve"> </v>
      </c>
    </row>
    <row r="1177" spans="1:9">
      <c r="A1177" s="3" t="str">
        <f ca="1">IF(OR('BA SA'!B575=0,'BA SA'!B575=""),"",'BA SA'!B575)</f>
        <v/>
      </c>
      <c r="B1177" s="20" t="str">
        <f t="shared" ca="1" si="62"/>
        <v xml:space="preserve"> </v>
      </c>
      <c r="D1177" s="20" t="str">
        <f t="shared" ca="1" si="63"/>
        <v/>
      </c>
      <c r="E1177" s="5" t="str">
        <f t="shared" ca="1" si="64"/>
        <v/>
      </c>
      <c r="F1177" s="5" t="str">
        <f t="shared" ca="1" si="65"/>
        <v/>
      </c>
      <c r="G1177" s="3" t="str">
        <f t="shared" ca="1" si="66"/>
        <v/>
      </c>
      <c r="H1177" s="3" t="str">
        <f t="shared" ca="1" si="67"/>
        <v xml:space="preserve"> </v>
      </c>
      <c r="I1177" s="5" t="str">
        <f t="shared" ca="1" si="68"/>
        <v xml:space="preserve"> </v>
      </c>
    </row>
    <row r="1178" spans="1:9">
      <c r="A1178" s="3" t="str">
        <f ca="1">IF(OR('BA SA'!B576=0,'BA SA'!B576=""),"",'BA SA'!B576)</f>
        <v/>
      </c>
      <c r="B1178" s="20" t="str">
        <f t="shared" ca="1" si="62"/>
        <v xml:space="preserve"> </v>
      </c>
      <c r="D1178" s="20" t="str">
        <f t="shared" ca="1" si="63"/>
        <v/>
      </c>
      <c r="E1178" s="5" t="str">
        <f t="shared" ca="1" si="64"/>
        <v/>
      </c>
      <c r="F1178" s="5" t="str">
        <f t="shared" ca="1" si="65"/>
        <v/>
      </c>
      <c r="G1178" s="3" t="str">
        <f t="shared" ca="1" si="66"/>
        <v/>
      </c>
      <c r="H1178" s="3" t="str">
        <f t="shared" ca="1" si="67"/>
        <v xml:space="preserve"> </v>
      </c>
      <c r="I1178" s="5" t="str">
        <f t="shared" ca="1" si="68"/>
        <v xml:space="preserve"> </v>
      </c>
    </row>
    <row r="1179" spans="1:9">
      <c r="A1179" s="3" t="str">
        <f ca="1">IF(OR('BA SA'!B577=0,'BA SA'!B577=""),"",'BA SA'!B577)</f>
        <v/>
      </c>
      <c r="B1179" s="20" t="str">
        <f t="shared" ca="1" si="62"/>
        <v xml:space="preserve"> </v>
      </c>
      <c r="D1179" s="20" t="str">
        <f t="shared" ca="1" si="63"/>
        <v/>
      </c>
      <c r="E1179" s="5" t="str">
        <f t="shared" ca="1" si="64"/>
        <v/>
      </c>
      <c r="F1179" s="5" t="str">
        <f t="shared" ca="1" si="65"/>
        <v/>
      </c>
      <c r="G1179" s="3" t="str">
        <f t="shared" ca="1" si="66"/>
        <v/>
      </c>
      <c r="H1179" s="3" t="str">
        <f t="shared" ca="1" si="67"/>
        <v xml:space="preserve"> </v>
      </c>
      <c r="I1179" s="5" t="str">
        <f t="shared" ca="1" si="68"/>
        <v xml:space="preserve"> </v>
      </c>
    </row>
    <row r="1180" spans="1:9">
      <c r="A1180" s="3" t="str">
        <f ca="1">IF(OR('BA SA'!B578=0,'BA SA'!B578=""),"",'BA SA'!B578)</f>
        <v/>
      </c>
      <c r="B1180" s="20" t="str">
        <f t="shared" ca="1" si="62"/>
        <v xml:space="preserve"> </v>
      </c>
      <c r="D1180" s="20" t="str">
        <f t="shared" ca="1" si="63"/>
        <v/>
      </c>
      <c r="E1180" s="5" t="str">
        <f t="shared" ca="1" si="64"/>
        <v/>
      </c>
      <c r="F1180" s="5" t="str">
        <f t="shared" ca="1" si="65"/>
        <v/>
      </c>
      <c r="G1180" s="3" t="str">
        <f t="shared" ca="1" si="66"/>
        <v/>
      </c>
      <c r="H1180" s="3" t="str">
        <f t="shared" ca="1" si="67"/>
        <v xml:space="preserve"> </v>
      </c>
      <c r="I1180" s="5" t="str">
        <f t="shared" ca="1" si="68"/>
        <v xml:space="preserve"> </v>
      </c>
    </row>
    <row r="1181" spans="1:9">
      <c r="A1181" s="3" t="str">
        <f ca="1">IF(OR('BA SA'!B579=0,'BA SA'!B579=""),"",'BA SA'!B579)</f>
        <v/>
      </c>
      <c r="B1181" s="20" t="str">
        <f t="shared" ref="B1181:B1244" ca="1" si="69">IF(ISERROR(VLOOKUP(G1181&amp;" "&amp;E1181,$J$604:$K$711,2,FALSE)),G1181&amp;" "&amp;E1181,VLOOKUP(G1181&amp;" "&amp;E1181,$J$604:$K$711,2,FALSE))</f>
        <v xml:space="preserve"> </v>
      </c>
      <c r="D1181" s="20" t="str">
        <f t="shared" ref="D1181:D1244" ca="1" si="70">IF(A1181="","",IF(OR(LEN(A1181)&lt;4,A1181="N0000"),"AUTRE",RIGHT((SUBSTITUTE(A1181,"-SP","")),4)))</f>
        <v/>
      </c>
      <c r="E1181" s="5" t="str">
        <f t="shared" ref="E1181:E1244" ca="1" si="71">IF(A1181="","",IF(D1181="AUTRE","AUTRE","20"&amp;RIGHT(D1181,2)))</f>
        <v/>
      </c>
      <c r="F1181" s="5" t="str">
        <f t="shared" ref="F1181:F1244" ca="1" si="72">IF(E1181="autre","autre",IF(LEN(A1181)=5,LEFT(A1181,1),LEFT(A1181,2)))</f>
        <v/>
      </c>
      <c r="G1181" s="3" t="str">
        <f t="shared" ref="G1181:G1244" ca="1" si="73">IF(OR(LEN(A1181)&gt;7,F1181="PR",F1181="AU",F1181="99",F1181="L0"),"autre",F1181)</f>
        <v/>
      </c>
      <c r="H1181" s="3" t="str">
        <f t="shared" ref="H1181:H1244" ca="1" si="74">IF(LEFT(B1181,5)="AUTRE","AUTRE",LEFT(B1181,2))</f>
        <v xml:space="preserve"> </v>
      </c>
      <c r="I1181" s="5" t="str">
        <f t="shared" ref="I1181:I1244" ca="1" si="75">IF(RIGHT(B1181,5)="AUTRE","AUTRE",RIGHT(B1181,4))</f>
        <v xml:space="preserve"> </v>
      </c>
    </row>
    <row r="1182" spans="1:9">
      <c r="A1182" s="3" t="str">
        <f ca="1">IF(OR('BA SA'!B580=0,'BA SA'!B580=""),"",'BA SA'!B580)</f>
        <v/>
      </c>
      <c r="B1182" s="20" t="str">
        <f t="shared" ca="1" si="69"/>
        <v xml:space="preserve"> </v>
      </c>
      <c r="D1182" s="20" t="str">
        <f t="shared" ca="1" si="70"/>
        <v/>
      </c>
      <c r="E1182" s="5" t="str">
        <f t="shared" ca="1" si="71"/>
        <v/>
      </c>
      <c r="F1182" s="5" t="str">
        <f t="shared" ca="1" si="72"/>
        <v/>
      </c>
      <c r="G1182" s="3" t="str">
        <f t="shared" ca="1" si="73"/>
        <v/>
      </c>
      <c r="H1182" s="3" t="str">
        <f t="shared" ca="1" si="74"/>
        <v xml:space="preserve"> </v>
      </c>
      <c r="I1182" s="5" t="str">
        <f t="shared" ca="1" si="75"/>
        <v xml:space="preserve"> </v>
      </c>
    </row>
    <row r="1183" spans="1:9">
      <c r="A1183" s="3" t="str">
        <f ca="1">IF(OR('BA SA'!B581=0,'BA SA'!B581=""),"",'BA SA'!B581)</f>
        <v/>
      </c>
      <c r="B1183" s="20" t="str">
        <f t="shared" ca="1" si="69"/>
        <v xml:space="preserve"> </v>
      </c>
      <c r="D1183" s="20" t="str">
        <f t="shared" ca="1" si="70"/>
        <v/>
      </c>
      <c r="E1183" s="5" t="str">
        <f t="shared" ca="1" si="71"/>
        <v/>
      </c>
      <c r="F1183" s="5" t="str">
        <f t="shared" ca="1" si="72"/>
        <v/>
      </c>
      <c r="G1183" s="3" t="str">
        <f t="shared" ca="1" si="73"/>
        <v/>
      </c>
      <c r="H1183" s="3" t="str">
        <f t="shared" ca="1" si="74"/>
        <v xml:space="preserve"> </v>
      </c>
      <c r="I1183" s="5" t="str">
        <f t="shared" ca="1" si="75"/>
        <v xml:space="preserve"> </v>
      </c>
    </row>
    <row r="1184" spans="1:9">
      <c r="A1184" s="3" t="str">
        <f ca="1">IF(OR('BA SA'!B582=0,'BA SA'!B582=""),"",'BA SA'!B582)</f>
        <v/>
      </c>
      <c r="B1184" s="20" t="str">
        <f t="shared" ca="1" si="69"/>
        <v xml:space="preserve"> </v>
      </c>
      <c r="D1184" s="20" t="str">
        <f t="shared" ca="1" si="70"/>
        <v/>
      </c>
      <c r="E1184" s="5" t="str">
        <f t="shared" ca="1" si="71"/>
        <v/>
      </c>
      <c r="F1184" s="5" t="str">
        <f t="shared" ca="1" si="72"/>
        <v/>
      </c>
      <c r="G1184" s="3" t="str">
        <f t="shared" ca="1" si="73"/>
        <v/>
      </c>
      <c r="H1184" s="3" t="str">
        <f t="shared" ca="1" si="74"/>
        <v xml:space="preserve"> </v>
      </c>
      <c r="I1184" s="5" t="str">
        <f t="shared" ca="1" si="75"/>
        <v xml:space="preserve"> </v>
      </c>
    </row>
    <row r="1185" spans="1:9">
      <c r="A1185" s="3" t="str">
        <f ca="1">IF(OR('BA SA'!B583=0,'BA SA'!B583=""),"",'BA SA'!B583)</f>
        <v/>
      </c>
      <c r="B1185" s="20" t="str">
        <f t="shared" ca="1" si="69"/>
        <v xml:space="preserve"> </v>
      </c>
      <c r="D1185" s="20" t="str">
        <f t="shared" ca="1" si="70"/>
        <v/>
      </c>
      <c r="E1185" s="5" t="str">
        <f t="shared" ca="1" si="71"/>
        <v/>
      </c>
      <c r="F1185" s="5" t="str">
        <f t="shared" ca="1" si="72"/>
        <v/>
      </c>
      <c r="G1185" s="3" t="str">
        <f t="shared" ca="1" si="73"/>
        <v/>
      </c>
      <c r="H1185" s="3" t="str">
        <f t="shared" ca="1" si="74"/>
        <v xml:space="preserve"> </v>
      </c>
      <c r="I1185" s="5" t="str">
        <f t="shared" ca="1" si="75"/>
        <v xml:space="preserve"> </v>
      </c>
    </row>
    <row r="1186" spans="1:9">
      <c r="A1186" s="3" t="str">
        <f ca="1">IF(OR('BA SA'!B584=0,'BA SA'!B584=""),"",'BA SA'!B584)</f>
        <v/>
      </c>
      <c r="B1186" s="20" t="str">
        <f t="shared" ca="1" si="69"/>
        <v xml:space="preserve"> </v>
      </c>
      <c r="D1186" s="20" t="str">
        <f t="shared" ca="1" si="70"/>
        <v/>
      </c>
      <c r="E1186" s="5" t="str">
        <f t="shared" ca="1" si="71"/>
        <v/>
      </c>
      <c r="F1186" s="5" t="str">
        <f t="shared" ca="1" si="72"/>
        <v/>
      </c>
      <c r="G1186" s="3" t="str">
        <f t="shared" ca="1" si="73"/>
        <v/>
      </c>
      <c r="H1186" s="3" t="str">
        <f t="shared" ca="1" si="74"/>
        <v xml:space="preserve"> </v>
      </c>
      <c r="I1186" s="5" t="str">
        <f t="shared" ca="1" si="75"/>
        <v xml:space="preserve"> </v>
      </c>
    </row>
    <row r="1187" spans="1:9">
      <c r="A1187" s="3" t="str">
        <f ca="1">IF(OR('BA SA'!B585=0,'BA SA'!B585=""),"",'BA SA'!B585)</f>
        <v/>
      </c>
      <c r="B1187" s="20" t="str">
        <f t="shared" ca="1" si="69"/>
        <v xml:space="preserve"> </v>
      </c>
      <c r="D1187" s="20" t="str">
        <f t="shared" ca="1" si="70"/>
        <v/>
      </c>
      <c r="E1187" s="5" t="str">
        <f t="shared" ca="1" si="71"/>
        <v/>
      </c>
      <c r="F1187" s="5" t="str">
        <f t="shared" ca="1" si="72"/>
        <v/>
      </c>
      <c r="G1187" s="3" t="str">
        <f t="shared" ca="1" si="73"/>
        <v/>
      </c>
      <c r="H1187" s="3" t="str">
        <f t="shared" ca="1" si="74"/>
        <v xml:space="preserve"> </v>
      </c>
      <c r="I1187" s="5" t="str">
        <f t="shared" ca="1" si="75"/>
        <v xml:space="preserve"> </v>
      </c>
    </row>
    <row r="1188" spans="1:9">
      <c r="A1188" s="3" t="str">
        <f ca="1">IF(OR('BA SA'!B586=0,'BA SA'!B586=""),"",'BA SA'!B586)</f>
        <v/>
      </c>
      <c r="B1188" s="20" t="str">
        <f t="shared" ca="1" si="69"/>
        <v xml:space="preserve"> </v>
      </c>
      <c r="D1188" s="20" t="str">
        <f t="shared" ca="1" si="70"/>
        <v/>
      </c>
      <c r="E1188" s="5" t="str">
        <f t="shared" ca="1" si="71"/>
        <v/>
      </c>
      <c r="F1188" s="5" t="str">
        <f t="shared" ca="1" si="72"/>
        <v/>
      </c>
      <c r="G1188" s="3" t="str">
        <f t="shared" ca="1" si="73"/>
        <v/>
      </c>
      <c r="H1188" s="3" t="str">
        <f t="shared" ca="1" si="74"/>
        <v xml:space="preserve"> </v>
      </c>
      <c r="I1188" s="5" t="str">
        <f t="shared" ca="1" si="75"/>
        <v xml:space="preserve"> </v>
      </c>
    </row>
    <row r="1189" spans="1:9">
      <c r="A1189" s="3" t="str">
        <f ca="1">IF(OR('BA SA'!B587=0,'BA SA'!B587=""),"",'BA SA'!B587)</f>
        <v/>
      </c>
      <c r="B1189" s="20" t="str">
        <f t="shared" ca="1" si="69"/>
        <v xml:space="preserve"> </v>
      </c>
      <c r="D1189" s="20" t="str">
        <f t="shared" ca="1" si="70"/>
        <v/>
      </c>
      <c r="E1189" s="5" t="str">
        <f t="shared" ca="1" si="71"/>
        <v/>
      </c>
      <c r="F1189" s="5" t="str">
        <f t="shared" ca="1" si="72"/>
        <v/>
      </c>
      <c r="G1189" s="3" t="str">
        <f t="shared" ca="1" si="73"/>
        <v/>
      </c>
      <c r="H1189" s="3" t="str">
        <f t="shared" ca="1" si="74"/>
        <v xml:space="preserve"> </v>
      </c>
      <c r="I1189" s="5" t="str">
        <f t="shared" ca="1" si="75"/>
        <v xml:space="preserve"> </v>
      </c>
    </row>
    <row r="1190" spans="1:9">
      <c r="A1190" s="3" t="str">
        <f ca="1">IF(OR('BA SA'!B588=0,'BA SA'!B588=""),"",'BA SA'!B588)</f>
        <v/>
      </c>
      <c r="B1190" s="20" t="str">
        <f t="shared" ca="1" si="69"/>
        <v xml:space="preserve"> </v>
      </c>
      <c r="D1190" s="20" t="str">
        <f t="shared" ca="1" si="70"/>
        <v/>
      </c>
      <c r="E1190" s="5" t="str">
        <f t="shared" ca="1" si="71"/>
        <v/>
      </c>
      <c r="F1190" s="5" t="str">
        <f t="shared" ca="1" si="72"/>
        <v/>
      </c>
      <c r="G1190" s="3" t="str">
        <f t="shared" ca="1" si="73"/>
        <v/>
      </c>
      <c r="H1190" s="3" t="str">
        <f t="shared" ca="1" si="74"/>
        <v xml:space="preserve"> </v>
      </c>
      <c r="I1190" s="5" t="str">
        <f t="shared" ca="1" si="75"/>
        <v xml:space="preserve"> </v>
      </c>
    </row>
    <row r="1191" spans="1:9">
      <c r="A1191" s="3" t="str">
        <f ca="1">IF(OR('BA SA'!B589=0,'BA SA'!B589=""),"",'BA SA'!B589)</f>
        <v/>
      </c>
      <c r="B1191" s="20" t="str">
        <f t="shared" ca="1" si="69"/>
        <v xml:space="preserve"> </v>
      </c>
      <c r="D1191" s="20" t="str">
        <f t="shared" ca="1" si="70"/>
        <v/>
      </c>
      <c r="E1191" s="5" t="str">
        <f t="shared" ca="1" si="71"/>
        <v/>
      </c>
      <c r="F1191" s="5" t="str">
        <f t="shared" ca="1" si="72"/>
        <v/>
      </c>
      <c r="G1191" s="3" t="str">
        <f t="shared" ca="1" si="73"/>
        <v/>
      </c>
      <c r="H1191" s="3" t="str">
        <f t="shared" ca="1" si="74"/>
        <v xml:space="preserve"> </v>
      </c>
      <c r="I1191" s="5" t="str">
        <f t="shared" ca="1" si="75"/>
        <v xml:space="preserve"> </v>
      </c>
    </row>
    <row r="1192" spans="1:9">
      <c r="A1192" s="3" t="str">
        <f ca="1">IF(OR('BA SA'!B590=0,'BA SA'!B590=""),"",'BA SA'!B590)</f>
        <v/>
      </c>
      <c r="B1192" s="20" t="str">
        <f t="shared" ca="1" si="69"/>
        <v xml:space="preserve"> </v>
      </c>
      <c r="D1192" s="20" t="str">
        <f t="shared" ca="1" si="70"/>
        <v/>
      </c>
      <c r="E1192" s="5" t="str">
        <f t="shared" ca="1" si="71"/>
        <v/>
      </c>
      <c r="F1192" s="5" t="str">
        <f t="shared" ca="1" si="72"/>
        <v/>
      </c>
      <c r="G1192" s="3" t="str">
        <f t="shared" ca="1" si="73"/>
        <v/>
      </c>
      <c r="H1192" s="3" t="str">
        <f t="shared" ca="1" si="74"/>
        <v xml:space="preserve"> </v>
      </c>
      <c r="I1192" s="5" t="str">
        <f t="shared" ca="1" si="75"/>
        <v xml:space="preserve"> </v>
      </c>
    </row>
    <row r="1193" spans="1:9">
      <c r="A1193" s="3" t="str">
        <f ca="1">IF(OR('BA SA'!B591=0,'BA SA'!B591=""),"",'BA SA'!B591)</f>
        <v/>
      </c>
      <c r="B1193" s="20" t="str">
        <f t="shared" ca="1" si="69"/>
        <v xml:space="preserve"> </v>
      </c>
      <c r="D1193" s="20" t="str">
        <f t="shared" ca="1" si="70"/>
        <v/>
      </c>
      <c r="E1193" s="5" t="str">
        <f t="shared" ca="1" si="71"/>
        <v/>
      </c>
      <c r="F1193" s="5" t="str">
        <f t="shared" ca="1" si="72"/>
        <v/>
      </c>
      <c r="G1193" s="3" t="str">
        <f t="shared" ca="1" si="73"/>
        <v/>
      </c>
      <c r="H1193" s="3" t="str">
        <f t="shared" ca="1" si="74"/>
        <v xml:space="preserve"> </v>
      </c>
      <c r="I1193" s="5" t="str">
        <f t="shared" ca="1" si="75"/>
        <v xml:space="preserve"> </v>
      </c>
    </row>
    <row r="1194" spans="1:9">
      <c r="A1194" s="3" t="str">
        <f ca="1">IF(OR('BA SA'!B592=0,'BA SA'!B592=""),"",'BA SA'!B592)</f>
        <v/>
      </c>
      <c r="B1194" s="20" t="str">
        <f t="shared" ca="1" si="69"/>
        <v xml:space="preserve"> </v>
      </c>
      <c r="D1194" s="20" t="str">
        <f t="shared" ca="1" si="70"/>
        <v/>
      </c>
      <c r="E1194" s="5" t="str">
        <f t="shared" ca="1" si="71"/>
        <v/>
      </c>
      <c r="F1194" s="5" t="str">
        <f t="shared" ca="1" si="72"/>
        <v/>
      </c>
      <c r="G1194" s="3" t="str">
        <f t="shared" ca="1" si="73"/>
        <v/>
      </c>
      <c r="H1194" s="3" t="str">
        <f t="shared" ca="1" si="74"/>
        <v xml:space="preserve"> </v>
      </c>
      <c r="I1194" s="5" t="str">
        <f t="shared" ca="1" si="75"/>
        <v xml:space="preserve"> </v>
      </c>
    </row>
    <row r="1195" spans="1:9">
      <c r="A1195" s="3" t="str">
        <f ca="1">IF(OR('BA SA'!B593=0,'BA SA'!B593=""),"",'BA SA'!B593)</f>
        <v/>
      </c>
      <c r="B1195" s="20" t="str">
        <f t="shared" ca="1" si="69"/>
        <v xml:space="preserve"> </v>
      </c>
      <c r="D1195" s="20" t="str">
        <f t="shared" ca="1" si="70"/>
        <v/>
      </c>
      <c r="E1195" s="5" t="str">
        <f t="shared" ca="1" si="71"/>
        <v/>
      </c>
      <c r="F1195" s="5" t="str">
        <f t="shared" ca="1" si="72"/>
        <v/>
      </c>
      <c r="G1195" s="3" t="str">
        <f t="shared" ca="1" si="73"/>
        <v/>
      </c>
      <c r="H1195" s="3" t="str">
        <f t="shared" ca="1" si="74"/>
        <v xml:space="preserve"> </v>
      </c>
      <c r="I1195" s="5" t="str">
        <f t="shared" ca="1" si="75"/>
        <v xml:space="preserve"> </v>
      </c>
    </row>
    <row r="1196" spans="1:9">
      <c r="A1196" s="3" t="str">
        <f ca="1">IF(OR('BA SA'!B594=0,'BA SA'!B594=""),"",'BA SA'!B594)</f>
        <v/>
      </c>
      <c r="B1196" s="20" t="str">
        <f t="shared" ca="1" si="69"/>
        <v xml:space="preserve"> </v>
      </c>
      <c r="D1196" s="20" t="str">
        <f t="shared" ca="1" si="70"/>
        <v/>
      </c>
      <c r="E1196" s="5" t="str">
        <f t="shared" ca="1" si="71"/>
        <v/>
      </c>
      <c r="F1196" s="5" t="str">
        <f t="shared" ca="1" si="72"/>
        <v/>
      </c>
      <c r="G1196" s="3" t="str">
        <f t="shared" ca="1" si="73"/>
        <v/>
      </c>
      <c r="H1196" s="3" t="str">
        <f t="shared" ca="1" si="74"/>
        <v xml:space="preserve"> </v>
      </c>
      <c r="I1196" s="5" t="str">
        <f t="shared" ca="1" si="75"/>
        <v xml:space="preserve"> </v>
      </c>
    </row>
    <row r="1197" spans="1:9">
      <c r="A1197" s="3" t="str">
        <f ca="1">IF(OR('BA SA'!B595=0,'BA SA'!B595=""),"",'BA SA'!B595)</f>
        <v/>
      </c>
      <c r="B1197" s="20" t="str">
        <f t="shared" ca="1" si="69"/>
        <v xml:space="preserve"> </v>
      </c>
      <c r="D1197" s="20" t="str">
        <f t="shared" ca="1" si="70"/>
        <v/>
      </c>
      <c r="E1197" s="5" t="str">
        <f t="shared" ca="1" si="71"/>
        <v/>
      </c>
      <c r="F1197" s="5" t="str">
        <f t="shared" ca="1" si="72"/>
        <v/>
      </c>
      <c r="G1197" s="3" t="str">
        <f t="shared" ca="1" si="73"/>
        <v/>
      </c>
      <c r="H1197" s="3" t="str">
        <f t="shared" ca="1" si="74"/>
        <v xml:space="preserve"> </v>
      </c>
      <c r="I1197" s="5" t="str">
        <f t="shared" ca="1" si="75"/>
        <v xml:space="preserve"> </v>
      </c>
    </row>
    <row r="1198" spans="1:9">
      <c r="A1198" s="3" t="str">
        <f ca="1">IF(OR('BA SA'!B596=0,'BA SA'!B596=""),"",'BA SA'!B596)</f>
        <v/>
      </c>
      <c r="B1198" s="20" t="str">
        <f t="shared" ca="1" si="69"/>
        <v xml:space="preserve"> </v>
      </c>
      <c r="D1198" s="20" t="str">
        <f t="shared" ca="1" si="70"/>
        <v/>
      </c>
      <c r="E1198" s="5" t="str">
        <f t="shared" ca="1" si="71"/>
        <v/>
      </c>
      <c r="F1198" s="5" t="str">
        <f t="shared" ca="1" si="72"/>
        <v/>
      </c>
      <c r="G1198" s="3" t="str">
        <f t="shared" ca="1" si="73"/>
        <v/>
      </c>
      <c r="H1198" s="3" t="str">
        <f t="shared" ca="1" si="74"/>
        <v xml:space="preserve"> </v>
      </c>
      <c r="I1198" s="5" t="str">
        <f t="shared" ca="1" si="75"/>
        <v xml:space="preserve"> </v>
      </c>
    </row>
    <row r="1199" spans="1:9">
      <c r="A1199" s="3" t="str">
        <f ca="1">IF(OR('BA SA'!B597=0,'BA SA'!B597=""),"",'BA SA'!B597)</f>
        <v/>
      </c>
      <c r="B1199" s="20" t="str">
        <f t="shared" ca="1" si="69"/>
        <v xml:space="preserve"> </v>
      </c>
      <c r="D1199" s="20" t="str">
        <f t="shared" ca="1" si="70"/>
        <v/>
      </c>
      <c r="E1199" s="5" t="str">
        <f t="shared" ca="1" si="71"/>
        <v/>
      </c>
      <c r="F1199" s="5" t="str">
        <f t="shared" ca="1" si="72"/>
        <v/>
      </c>
      <c r="G1199" s="3" t="str">
        <f t="shared" ca="1" si="73"/>
        <v/>
      </c>
      <c r="H1199" s="3" t="str">
        <f t="shared" ca="1" si="74"/>
        <v xml:space="preserve"> </v>
      </c>
      <c r="I1199" s="5" t="str">
        <f t="shared" ca="1" si="75"/>
        <v xml:space="preserve"> </v>
      </c>
    </row>
    <row r="1200" spans="1:9">
      <c r="A1200" s="3" t="str">
        <f ca="1">IF(OR('BA SA'!B598=0,'BA SA'!B598=""),"",'BA SA'!B598)</f>
        <v/>
      </c>
      <c r="B1200" s="20" t="str">
        <f t="shared" ca="1" si="69"/>
        <v xml:space="preserve"> </v>
      </c>
      <c r="D1200" s="20" t="str">
        <f t="shared" ca="1" si="70"/>
        <v/>
      </c>
      <c r="E1200" s="5" t="str">
        <f t="shared" ca="1" si="71"/>
        <v/>
      </c>
      <c r="F1200" s="5" t="str">
        <f t="shared" ca="1" si="72"/>
        <v/>
      </c>
      <c r="G1200" s="3" t="str">
        <f t="shared" ca="1" si="73"/>
        <v/>
      </c>
      <c r="H1200" s="3" t="str">
        <f t="shared" ca="1" si="74"/>
        <v xml:space="preserve"> </v>
      </c>
      <c r="I1200" s="5" t="str">
        <f t="shared" ca="1" si="75"/>
        <v xml:space="preserve"> </v>
      </c>
    </row>
    <row r="1201" spans="1:9">
      <c r="A1201" s="3" t="str">
        <f ca="1">IF(OR('BA SA'!B599=0,'BA SA'!B599=""),"",'BA SA'!B599)</f>
        <v/>
      </c>
      <c r="B1201" s="20" t="str">
        <f t="shared" ca="1" si="69"/>
        <v xml:space="preserve"> </v>
      </c>
      <c r="D1201" s="20" t="str">
        <f t="shared" ca="1" si="70"/>
        <v/>
      </c>
      <c r="E1201" s="5" t="str">
        <f t="shared" ca="1" si="71"/>
        <v/>
      </c>
      <c r="F1201" s="5" t="str">
        <f t="shared" ca="1" si="72"/>
        <v/>
      </c>
      <c r="G1201" s="3" t="str">
        <f t="shared" ca="1" si="73"/>
        <v/>
      </c>
      <c r="H1201" s="3" t="str">
        <f t="shared" ca="1" si="74"/>
        <v xml:space="preserve"> </v>
      </c>
      <c r="I1201" s="5" t="str">
        <f t="shared" ca="1" si="75"/>
        <v xml:space="preserve"> </v>
      </c>
    </row>
    <row r="1202" spans="1:9">
      <c r="A1202" s="3" t="str">
        <f ca="1">IF(OR('BA SA'!B600=0,'BA SA'!B600=""),"",'BA SA'!B600)</f>
        <v/>
      </c>
      <c r="B1202" s="20" t="str">
        <f t="shared" ca="1" si="69"/>
        <v xml:space="preserve"> </v>
      </c>
      <c r="D1202" s="20" t="str">
        <f t="shared" ca="1" si="70"/>
        <v/>
      </c>
      <c r="E1202" s="5" t="str">
        <f t="shared" ca="1" si="71"/>
        <v/>
      </c>
      <c r="F1202" s="5" t="str">
        <f t="shared" ca="1" si="72"/>
        <v/>
      </c>
      <c r="G1202" s="3" t="str">
        <f t="shared" ca="1" si="73"/>
        <v/>
      </c>
      <c r="H1202" s="3" t="str">
        <f t="shared" ca="1" si="74"/>
        <v xml:space="preserve"> </v>
      </c>
      <c r="I1202" s="5" t="str">
        <f t="shared" ca="1" si="75"/>
        <v xml:space="preserve"> </v>
      </c>
    </row>
    <row r="1203" spans="1:9">
      <c r="A1203" s="3" t="str">
        <f ca="1">IF(OR('BA SA'!B601=0,'BA SA'!B601=""),"",'BA SA'!B601)</f>
        <v/>
      </c>
      <c r="B1203" s="20" t="str">
        <f t="shared" ca="1" si="69"/>
        <v xml:space="preserve"> </v>
      </c>
      <c r="D1203" s="20" t="str">
        <f t="shared" ca="1" si="70"/>
        <v/>
      </c>
      <c r="E1203" s="5" t="str">
        <f t="shared" ca="1" si="71"/>
        <v/>
      </c>
      <c r="F1203" s="5" t="str">
        <f t="shared" ca="1" si="72"/>
        <v/>
      </c>
      <c r="G1203" s="3" t="str">
        <f t="shared" ca="1" si="73"/>
        <v/>
      </c>
      <c r="H1203" s="3" t="str">
        <f t="shared" ca="1" si="74"/>
        <v xml:space="preserve"> </v>
      </c>
      <c r="I1203" s="5" t="str">
        <f t="shared" ca="1" si="75"/>
        <v xml:space="preserve"> </v>
      </c>
    </row>
    <row r="1204" spans="1:9">
      <c r="A1204" s="3" t="str">
        <f ca="1">IF(OR('BA SA'!B602=0,'BA SA'!B602=""),"",'BA SA'!B602)</f>
        <v/>
      </c>
      <c r="B1204" s="20" t="str">
        <f t="shared" ca="1" si="69"/>
        <v xml:space="preserve"> </v>
      </c>
      <c r="D1204" s="20" t="str">
        <f t="shared" ca="1" si="70"/>
        <v/>
      </c>
      <c r="E1204" s="5" t="str">
        <f t="shared" ca="1" si="71"/>
        <v/>
      </c>
      <c r="F1204" s="5" t="str">
        <f t="shared" ca="1" si="72"/>
        <v/>
      </c>
      <c r="G1204" s="3" t="str">
        <f t="shared" ca="1" si="73"/>
        <v/>
      </c>
      <c r="H1204" s="3" t="str">
        <f t="shared" ca="1" si="74"/>
        <v xml:space="preserve"> </v>
      </c>
      <c r="I1204" s="5" t="str">
        <f t="shared" ca="1" si="75"/>
        <v xml:space="preserve"> </v>
      </c>
    </row>
    <row r="1205" spans="1:9">
      <c r="A1205" s="3" t="str">
        <f ca="1">IF(OR('BA SA'!B603=0,'BA SA'!B603=""),"",'BA SA'!B603)</f>
        <v/>
      </c>
      <c r="B1205" s="20" t="str">
        <f t="shared" ca="1" si="69"/>
        <v xml:space="preserve"> </v>
      </c>
      <c r="D1205" s="20" t="str">
        <f t="shared" ca="1" si="70"/>
        <v/>
      </c>
      <c r="E1205" s="5" t="str">
        <f t="shared" ca="1" si="71"/>
        <v/>
      </c>
      <c r="F1205" s="5" t="str">
        <f t="shared" ca="1" si="72"/>
        <v/>
      </c>
      <c r="G1205" s="3" t="str">
        <f t="shared" ca="1" si="73"/>
        <v/>
      </c>
      <c r="H1205" s="3" t="str">
        <f t="shared" ca="1" si="74"/>
        <v xml:space="preserve"> </v>
      </c>
      <c r="I1205" s="5" t="str">
        <f t="shared" ca="1" si="75"/>
        <v xml:space="preserve"> </v>
      </c>
    </row>
    <row r="1206" spans="1:9">
      <c r="A1206" s="3" t="str">
        <f ca="1">IF(OR('BA SA'!B604=0,'BA SA'!B604=""),"",'BA SA'!B604)</f>
        <v/>
      </c>
      <c r="B1206" s="20" t="str">
        <f t="shared" ca="1" si="69"/>
        <v xml:space="preserve"> </v>
      </c>
      <c r="D1206" s="20" t="str">
        <f t="shared" ca="1" si="70"/>
        <v/>
      </c>
      <c r="E1206" s="5" t="str">
        <f t="shared" ca="1" si="71"/>
        <v/>
      </c>
      <c r="F1206" s="5" t="str">
        <f t="shared" ca="1" si="72"/>
        <v/>
      </c>
      <c r="G1206" s="3" t="str">
        <f t="shared" ca="1" si="73"/>
        <v/>
      </c>
      <c r="H1206" s="3" t="str">
        <f t="shared" ca="1" si="74"/>
        <v xml:space="preserve"> </v>
      </c>
      <c r="I1206" s="5" t="str">
        <f t="shared" ca="1" si="75"/>
        <v xml:space="preserve"> </v>
      </c>
    </row>
    <row r="1207" spans="1:9">
      <c r="A1207" s="3" t="str">
        <f ca="1">IF(OR('BA SA'!B605=0,'BA SA'!B605=""),"",'BA SA'!B605)</f>
        <v/>
      </c>
      <c r="B1207" s="20" t="str">
        <f t="shared" ca="1" si="69"/>
        <v xml:space="preserve"> </v>
      </c>
      <c r="D1207" s="20" t="str">
        <f t="shared" ca="1" si="70"/>
        <v/>
      </c>
      <c r="E1207" s="5" t="str">
        <f t="shared" ca="1" si="71"/>
        <v/>
      </c>
      <c r="F1207" s="5" t="str">
        <f t="shared" ca="1" si="72"/>
        <v/>
      </c>
      <c r="G1207" s="3" t="str">
        <f t="shared" ca="1" si="73"/>
        <v/>
      </c>
      <c r="H1207" s="3" t="str">
        <f t="shared" ca="1" si="74"/>
        <v xml:space="preserve"> </v>
      </c>
      <c r="I1207" s="5" t="str">
        <f t="shared" ca="1" si="75"/>
        <v xml:space="preserve"> </v>
      </c>
    </row>
    <row r="1208" spans="1:9">
      <c r="A1208" s="3" t="str">
        <f ca="1">IF(OR('BA SA'!B606=0,'BA SA'!B606=""),"",'BA SA'!B606)</f>
        <v/>
      </c>
      <c r="B1208" s="20" t="str">
        <f t="shared" ca="1" si="69"/>
        <v xml:space="preserve"> </v>
      </c>
      <c r="D1208" s="20" t="str">
        <f t="shared" ca="1" si="70"/>
        <v/>
      </c>
      <c r="E1208" s="5" t="str">
        <f t="shared" ca="1" si="71"/>
        <v/>
      </c>
      <c r="F1208" s="5" t="str">
        <f t="shared" ca="1" si="72"/>
        <v/>
      </c>
      <c r="G1208" s="3" t="str">
        <f t="shared" ca="1" si="73"/>
        <v/>
      </c>
      <c r="H1208" s="3" t="str">
        <f t="shared" ca="1" si="74"/>
        <v xml:space="preserve"> </v>
      </c>
      <c r="I1208" s="5" t="str">
        <f t="shared" ca="1" si="75"/>
        <v xml:space="preserve"> </v>
      </c>
    </row>
    <row r="1209" spans="1:9">
      <c r="A1209" s="3" t="str">
        <f ca="1">IF(OR('BA SA'!B607=0,'BA SA'!B607=""),"",'BA SA'!B607)</f>
        <v/>
      </c>
      <c r="B1209" s="20" t="str">
        <f t="shared" ca="1" si="69"/>
        <v xml:space="preserve"> </v>
      </c>
      <c r="D1209" s="20" t="str">
        <f t="shared" ca="1" si="70"/>
        <v/>
      </c>
      <c r="E1209" s="5" t="str">
        <f t="shared" ca="1" si="71"/>
        <v/>
      </c>
      <c r="F1209" s="5" t="str">
        <f t="shared" ca="1" si="72"/>
        <v/>
      </c>
      <c r="G1209" s="3" t="str">
        <f t="shared" ca="1" si="73"/>
        <v/>
      </c>
      <c r="H1209" s="3" t="str">
        <f t="shared" ca="1" si="74"/>
        <v xml:space="preserve"> </v>
      </c>
      <c r="I1209" s="5" t="str">
        <f t="shared" ca="1" si="75"/>
        <v xml:space="preserve"> </v>
      </c>
    </row>
    <row r="1210" spans="1:9">
      <c r="A1210" s="3" t="str">
        <f ca="1">IF(OR('BA SA'!B608=0,'BA SA'!B608=""),"",'BA SA'!B608)</f>
        <v/>
      </c>
      <c r="B1210" s="20" t="str">
        <f t="shared" ca="1" si="69"/>
        <v xml:space="preserve"> </v>
      </c>
      <c r="D1210" s="20" t="str">
        <f t="shared" ca="1" si="70"/>
        <v/>
      </c>
      <c r="E1210" s="5" t="str">
        <f t="shared" ca="1" si="71"/>
        <v/>
      </c>
      <c r="F1210" s="5" t="str">
        <f t="shared" ca="1" si="72"/>
        <v/>
      </c>
      <c r="G1210" s="3" t="str">
        <f t="shared" ca="1" si="73"/>
        <v/>
      </c>
      <c r="H1210" s="3" t="str">
        <f t="shared" ca="1" si="74"/>
        <v xml:space="preserve"> </v>
      </c>
      <c r="I1210" s="5" t="str">
        <f t="shared" ca="1" si="75"/>
        <v xml:space="preserve"> </v>
      </c>
    </row>
    <row r="1211" spans="1:9">
      <c r="A1211" s="3" t="str">
        <f ca="1">IF(OR('BA SA'!B609=0,'BA SA'!B609=""),"",'BA SA'!B609)</f>
        <v/>
      </c>
      <c r="B1211" s="20" t="str">
        <f t="shared" ca="1" si="69"/>
        <v xml:space="preserve"> </v>
      </c>
      <c r="D1211" s="20" t="str">
        <f t="shared" ca="1" si="70"/>
        <v/>
      </c>
      <c r="E1211" s="5" t="str">
        <f t="shared" ca="1" si="71"/>
        <v/>
      </c>
      <c r="F1211" s="5" t="str">
        <f t="shared" ca="1" si="72"/>
        <v/>
      </c>
      <c r="G1211" s="3" t="str">
        <f t="shared" ca="1" si="73"/>
        <v/>
      </c>
      <c r="H1211" s="3" t="str">
        <f t="shared" ca="1" si="74"/>
        <v xml:space="preserve"> </v>
      </c>
      <c r="I1211" s="5" t="str">
        <f t="shared" ca="1" si="75"/>
        <v xml:space="preserve"> </v>
      </c>
    </row>
    <row r="1212" spans="1:9">
      <c r="A1212" s="3" t="str">
        <f ca="1">IF(OR('BA SA'!B610=0,'BA SA'!B610=""),"",'BA SA'!B610)</f>
        <v/>
      </c>
      <c r="B1212" s="20" t="str">
        <f t="shared" ca="1" si="69"/>
        <v xml:space="preserve"> </v>
      </c>
      <c r="D1212" s="20" t="str">
        <f t="shared" ca="1" si="70"/>
        <v/>
      </c>
      <c r="E1212" s="5" t="str">
        <f t="shared" ca="1" si="71"/>
        <v/>
      </c>
      <c r="F1212" s="5" t="str">
        <f t="shared" ca="1" si="72"/>
        <v/>
      </c>
      <c r="G1212" s="3" t="str">
        <f t="shared" ca="1" si="73"/>
        <v/>
      </c>
      <c r="H1212" s="3" t="str">
        <f t="shared" ca="1" si="74"/>
        <v xml:space="preserve"> </v>
      </c>
      <c r="I1212" s="5" t="str">
        <f t="shared" ca="1" si="75"/>
        <v xml:space="preserve"> </v>
      </c>
    </row>
    <row r="1213" spans="1:9">
      <c r="A1213" s="3" t="str">
        <f ca="1">IF(OR('BA SA'!B611=0,'BA SA'!B611=""),"",'BA SA'!B611)</f>
        <v/>
      </c>
      <c r="B1213" s="20" t="str">
        <f t="shared" ca="1" si="69"/>
        <v xml:space="preserve"> </v>
      </c>
      <c r="D1213" s="20" t="str">
        <f t="shared" ca="1" si="70"/>
        <v/>
      </c>
      <c r="E1213" s="5" t="str">
        <f t="shared" ca="1" si="71"/>
        <v/>
      </c>
      <c r="F1213" s="5" t="str">
        <f t="shared" ca="1" si="72"/>
        <v/>
      </c>
      <c r="G1213" s="3" t="str">
        <f t="shared" ca="1" si="73"/>
        <v/>
      </c>
      <c r="H1213" s="3" t="str">
        <f t="shared" ca="1" si="74"/>
        <v xml:space="preserve"> </v>
      </c>
      <c r="I1213" s="5" t="str">
        <f t="shared" ca="1" si="75"/>
        <v xml:space="preserve"> </v>
      </c>
    </row>
    <row r="1214" spans="1:9">
      <c r="A1214" s="3" t="str">
        <f ca="1">IF(OR('BA SA'!B612=0,'BA SA'!B612=""),"",'BA SA'!B612)</f>
        <v/>
      </c>
      <c r="B1214" s="20" t="str">
        <f t="shared" ca="1" si="69"/>
        <v xml:space="preserve"> </v>
      </c>
      <c r="D1214" s="20" t="str">
        <f t="shared" ca="1" si="70"/>
        <v/>
      </c>
      <c r="E1214" s="5" t="str">
        <f t="shared" ca="1" si="71"/>
        <v/>
      </c>
      <c r="F1214" s="5" t="str">
        <f t="shared" ca="1" si="72"/>
        <v/>
      </c>
      <c r="G1214" s="3" t="str">
        <f t="shared" ca="1" si="73"/>
        <v/>
      </c>
      <c r="H1214" s="3" t="str">
        <f t="shared" ca="1" si="74"/>
        <v xml:space="preserve"> </v>
      </c>
      <c r="I1214" s="5" t="str">
        <f t="shared" ca="1" si="75"/>
        <v xml:space="preserve"> </v>
      </c>
    </row>
    <row r="1215" spans="1:9">
      <c r="A1215" s="3" t="str">
        <f ca="1">IF(OR('BA SA'!B613=0,'BA SA'!B613=""),"",'BA SA'!B613)</f>
        <v/>
      </c>
      <c r="B1215" s="20" t="str">
        <f t="shared" ca="1" si="69"/>
        <v xml:space="preserve"> </v>
      </c>
      <c r="D1215" s="20" t="str">
        <f t="shared" ca="1" si="70"/>
        <v/>
      </c>
      <c r="E1215" s="5" t="str">
        <f t="shared" ca="1" si="71"/>
        <v/>
      </c>
      <c r="F1215" s="5" t="str">
        <f t="shared" ca="1" si="72"/>
        <v/>
      </c>
      <c r="G1215" s="3" t="str">
        <f t="shared" ca="1" si="73"/>
        <v/>
      </c>
      <c r="H1215" s="3" t="str">
        <f t="shared" ca="1" si="74"/>
        <v xml:space="preserve"> </v>
      </c>
      <c r="I1215" s="5" t="str">
        <f t="shared" ca="1" si="75"/>
        <v xml:space="preserve"> </v>
      </c>
    </row>
    <row r="1216" spans="1:9">
      <c r="A1216" s="3" t="str">
        <f ca="1">IF(OR('BA SA'!B614=0,'BA SA'!B614=""),"",'BA SA'!B614)</f>
        <v/>
      </c>
      <c r="B1216" s="20" t="str">
        <f t="shared" ca="1" si="69"/>
        <v xml:space="preserve"> </v>
      </c>
      <c r="D1216" s="20" t="str">
        <f t="shared" ca="1" si="70"/>
        <v/>
      </c>
      <c r="E1216" s="5" t="str">
        <f t="shared" ca="1" si="71"/>
        <v/>
      </c>
      <c r="F1216" s="5" t="str">
        <f t="shared" ca="1" si="72"/>
        <v/>
      </c>
      <c r="G1216" s="3" t="str">
        <f t="shared" ca="1" si="73"/>
        <v/>
      </c>
      <c r="H1216" s="3" t="str">
        <f t="shared" ca="1" si="74"/>
        <v xml:space="preserve"> </v>
      </c>
      <c r="I1216" s="5" t="str">
        <f t="shared" ca="1" si="75"/>
        <v xml:space="preserve"> </v>
      </c>
    </row>
    <row r="1217" spans="1:9">
      <c r="A1217" s="3" t="str">
        <f ca="1">IF(OR('BA SA'!B615=0,'BA SA'!B615=""),"",'BA SA'!B615)</f>
        <v/>
      </c>
      <c r="B1217" s="20" t="str">
        <f t="shared" ca="1" si="69"/>
        <v xml:space="preserve"> </v>
      </c>
      <c r="D1217" s="20" t="str">
        <f t="shared" ca="1" si="70"/>
        <v/>
      </c>
      <c r="E1217" s="5" t="str">
        <f t="shared" ca="1" si="71"/>
        <v/>
      </c>
      <c r="F1217" s="5" t="str">
        <f t="shared" ca="1" si="72"/>
        <v/>
      </c>
      <c r="G1217" s="3" t="str">
        <f t="shared" ca="1" si="73"/>
        <v/>
      </c>
      <c r="H1217" s="3" t="str">
        <f t="shared" ca="1" si="74"/>
        <v xml:space="preserve"> </v>
      </c>
      <c r="I1217" s="5" t="str">
        <f t="shared" ca="1" si="75"/>
        <v xml:space="preserve"> </v>
      </c>
    </row>
    <row r="1218" spans="1:9">
      <c r="A1218" s="3" t="str">
        <f ca="1">IF(OR('BA SA'!B616=0,'BA SA'!B616=""),"",'BA SA'!B616)</f>
        <v/>
      </c>
      <c r="B1218" s="20" t="str">
        <f t="shared" ca="1" si="69"/>
        <v xml:space="preserve"> </v>
      </c>
      <c r="D1218" s="20" t="str">
        <f t="shared" ca="1" si="70"/>
        <v/>
      </c>
      <c r="E1218" s="5" t="str">
        <f t="shared" ca="1" si="71"/>
        <v/>
      </c>
      <c r="F1218" s="5" t="str">
        <f t="shared" ca="1" si="72"/>
        <v/>
      </c>
      <c r="G1218" s="3" t="str">
        <f t="shared" ca="1" si="73"/>
        <v/>
      </c>
      <c r="H1218" s="3" t="str">
        <f t="shared" ca="1" si="74"/>
        <v xml:space="preserve"> </v>
      </c>
      <c r="I1218" s="5" t="str">
        <f t="shared" ca="1" si="75"/>
        <v xml:space="preserve"> </v>
      </c>
    </row>
    <row r="1219" spans="1:9">
      <c r="A1219" s="3" t="str">
        <f ca="1">IF(OR('BA SA'!B617=0,'BA SA'!B617=""),"",'BA SA'!B617)</f>
        <v/>
      </c>
      <c r="B1219" s="20" t="str">
        <f t="shared" ca="1" si="69"/>
        <v xml:space="preserve"> </v>
      </c>
      <c r="D1219" s="20" t="str">
        <f t="shared" ca="1" si="70"/>
        <v/>
      </c>
      <c r="E1219" s="5" t="str">
        <f t="shared" ca="1" si="71"/>
        <v/>
      </c>
      <c r="F1219" s="5" t="str">
        <f t="shared" ca="1" si="72"/>
        <v/>
      </c>
      <c r="G1219" s="3" t="str">
        <f t="shared" ca="1" si="73"/>
        <v/>
      </c>
      <c r="H1219" s="3" t="str">
        <f t="shared" ca="1" si="74"/>
        <v xml:space="preserve"> </v>
      </c>
      <c r="I1219" s="5" t="str">
        <f t="shared" ca="1" si="75"/>
        <v xml:space="preserve"> </v>
      </c>
    </row>
    <row r="1220" spans="1:9">
      <c r="A1220" s="3" t="str">
        <f ca="1">IF(OR('BA SA'!B618=0,'BA SA'!B618=""),"",'BA SA'!B618)</f>
        <v/>
      </c>
      <c r="B1220" s="20" t="str">
        <f t="shared" ca="1" si="69"/>
        <v xml:space="preserve"> </v>
      </c>
      <c r="D1220" s="20" t="str">
        <f t="shared" ca="1" si="70"/>
        <v/>
      </c>
      <c r="E1220" s="5" t="str">
        <f t="shared" ca="1" si="71"/>
        <v/>
      </c>
      <c r="F1220" s="5" t="str">
        <f t="shared" ca="1" si="72"/>
        <v/>
      </c>
      <c r="G1220" s="3" t="str">
        <f t="shared" ca="1" si="73"/>
        <v/>
      </c>
      <c r="H1220" s="3" t="str">
        <f t="shared" ca="1" si="74"/>
        <v xml:space="preserve"> </v>
      </c>
      <c r="I1220" s="5" t="str">
        <f t="shared" ca="1" si="75"/>
        <v xml:space="preserve"> </v>
      </c>
    </row>
    <row r="1221" spans="1:9">
      <c r="A1221" s="3" t="str">
        <f ca="1">IF(OR('BA SA'!B619=0,'BA SA'!B619=""),"",'BA SA'!B619)</f>
        <v/>
      </c>
      <c r="B1221" s="20" t="str">
        <f t="shared" ca="1" si="69"/>
        <v xml:space="preserve"> </v>
      </c>
      <c r="D1221" s="20" t="str">
        <f t="shared" ca="1" si="70"/>
        <v/>
      </c>
      <c r="E1221" s="5" t="str">
        <f t="shared" ca="1" si="71"/>
        <v/>
      </c>
      <c r="F1221" s="5" t="str">
        <f t="shared" ca="1" si="72"/>
        <v/>
      </c>
      <c r="G1221" s="3" t="str">
        <f t="shared" ca="1" si="73"/>
        <v/>
      </c>
      <c r="H1221" s="3" t="str">
        <f t="shared" ca="1" si="74"/>
        <v xml:space="preserve"> </v>
      </c>
      <c r="I1221" s="5" t="str">
        <f t="shared" ca="1" si="75"/>
        <v xml:space="preserve"> </v>
      </c>
    </row>
    <row r="1222" spans="1:9">
      <c r="A1222" s="3" t="str">
        <f ca="1">IF(OR('BA SA'!B620=0,'BA SA'!B620=""),"",'BA SA'!B620)</f>
        <v/>
      </c>
      <c r="B1222" s="20" t="str">
        <f t="shared" ca="1" si="69"/>
        <v xml:space="preserve"> </v>
      </c>
      <c r="D1222" s="20" t="str">
        <f t="shared" ca="1" si="70"/>
        <v/>
      </c>
      <c r="E1222" s="5" t="str">
        <f t="shared" ca="1" si="71"/>
        <v/>
      </c>
      <c r="F1222" s="5" t="str">
        <f t="shared" ca="1" si="72"/>
        <v/>
      </c>
      <c r="G1222" s="3" t="str">
        <f t="shared" ca="1" si="73"/>
        <v/>
      </c>
      <c r="H1222" s="3" t="str">
        <f t="shared" ca="1" si="74"/>
        <v xml:space="preserve"> </v>
      </c>
      <c r="I1222" s="5" t="str">
        <f t="shared" ca="1" si="75"/>
        <v xml:space="preserve"> </v>
      </c>
    </row>
    <row r="1223" spans="1:9">
      <c r="A1223" s="3" t="str">
        <f ca="1">IF(OR('BA SA'!B621=0,'BA SA'!B621=""),"",'BA SA'!B621)</f>
        <v/>
      </c>
      <c r="B1223" s="20" t="str">
        <f t="shared" ca="1" si="69"/>
        <v xml:space="preserve"> </v>
      </c>
      <c r="D1223" s="20" t="str">
        <f t="shared" ca="1" si="70"/>
        <v/>
      </c>
      <c r="E1223" s="5" t="str">
        <f t="shared" ca="1" si="71"/>
        <v/>
      </c>
      <c r="F1223" s="5" t="str">
        <f t="shared" ca="1" si="72"/>
        <v/>
      </c>
      <c r="G1223" s="3" t="str">
        <f t="shared" ca="1" si="73"/>
        <v/>
      </c>
      <c r="H1223" s="3" t="str">
        <f t="shared" ca="1" si="74"/>
        <v xml:space="preserve"> </v>
      </c>
      <c r="I1223" s="5" t="str">
        <f t="shared" ca="1" si="75"/>
        <v xml:space="preserve"> </v>
      </c>
    </row>
    <row r="1224" spans="1:9">
      <c r="A1224" s="3" t="str">
        <f ca="1">IF(OR('BA SA'!B622=0,'BA SA'!B622=""),"",'BA SA'!B622)</f>
        <v/>
      </c>
      <c r="B1224" s="20" t="str">
        <f t="shared" ca="1" si="69"/>
        <v xml:space="preserve"> </v>
      </c>
      <c r="D1224" s="20" t="str">
        <f t="shared" ca="1" si="70"/>
        <v/>
      </c>
      <c r="E1224" s="5" t="str">
        <f t="shared" ca="1" si="71"/>
        <v/>
      </c>
      <c r="F1224" s="5" t="str">
        <f t="shared" ca="1" si="72"/>
        <v/>
      </c>
      <c r="G1224" s="3" t="str">
        <f t="shared" ca="1" si="73"/>
        <v/>
      </c>
      <c r="H1224" s="3" t="str">
        <f t="shared" ca="1" si="74"/>
        <v xml:space="preserve"> </v>
      </c>
      <c r="I1224" s="5" t="str">
        <f t="shared" ca="1" si="75"/>
        <v xml:space="preserve"> </v>
      </c>
    </row>
    <row r="1225" spans="1:9">
      <c r="A1225" s="3" t="str">
        <f ca="1">IF(OR('BA SA'!B623=0,'BA SA'!B623=""),"",'BA SA'!B623)</f>
        <v/>
      </c>
      <c r="B1225" s="20" t="str">
        <f t="shared" ca="1" si="69"/>
        <v xml:space="preserve"> </v>
      </c>
      <c r="D1225" s="20" t="str">
        <f t="shared" ca="1" si="70"/>
        <v/>
      </c>
      <c r="E1225" s="5" t="str">
        <f t="shared" ca="1" si="71"/>
        <v/>
      </c>
      <c r="F1225" s="5" t="str">
        <f t="shared" ca="1" si="72"/>
        <v/>
      </c>
      <c r="G1225" s="3" t="str">
        <f t="shared" ca="1" si="73"/>
        <v/>
      </c>
      <c r="H1225" s="3" t="str">
        <f t="shared" ca="1" si="74"/>
        <v xml:space="preserve"> </v>
      </c>
      <c r="I1225" s="5" t="str">
        <f t="shared" ca="1" si="75"/>
        <v xml:space="preserve"> </v>
      </c>
    </row>
    <row r="1226" spans="1:9">
      <c r="A1226" s="3" t="str">
        <f ca="1">IF(OR('BA SA'!B624=0,'BA SA'!B624=""),"",'BA SA'!B624)</f>
        <v/>
      </c>
      <c r="B1226" s="20" t="str">
        <f t="shared" ca="1" si="69"/>
        <v xml:space="preserve"> </v>
      </c>
      <c r="D1226" s="20" t="str">
        <f t="shared" ca="1" si="70"/>
        <v/>
      </c>
      <c r="E1226" s="5" t="str">
        <f t="shared" ca="1" si="71"/>
        <v/>
      </c>
      <c r="F1226" s="5" t="str">
        <f t="shared" ca="1" si="72"/>
        <v/>
      </c>
      <c r="G1226" s="3" t="str">
        <f t="shared" ca="1" si="73"/>
        <v/>
      </c>
      <c r="H1226" s="3" t="str">
        <f t="shared" ca="1" si="74"/>
        <v xml:space="preserve"> </v>
      </c>
      <c r="I1226" s="5" t="str">
        <f t="shared" ca="1" si="75"/>
        <v xml:space="preserve"> </v>
      </c>
    </row>
    <row r="1227" spans="1:9">
      <c r="A1227" s="3" t="str">
        <f ca="1">IF(OR('BA SA'!B625=0,'BA SA'!B625=""),"",'BA SA'!B625)</f>
        <v/>
      </c>
      <c r="B1227" s="20" t="str">
        <f t="shared" ca="1" si="69"/>
        <v xml:space="preserve"> </v>
      </c>
      <c r="D1227" s="20" t="str">
        <f t="shared" ca="1" si="70"/>
        <v/>
      </c>
      <c r="E1227" s="5" t="str">
        <f t="shared" ca="1" si="71"/>
        <v/>
      </c>
      <c r="F1227" s="5" t="str">
        <f t="shared" ca="1" si="72"/>
        <v/>
      </c>
      <c r="G1227" s="3" t="str">
        <f t="shared" ca="1" si="73"/>
        <v/>
      </c>
      <c r="H1227" s="3" t="str">
        <f t="shared" ca="1" si="74"/>
        <v xml:space="preserve"> </v>
      </c>
      <c r="I1227" s="5" t="str">
        <f t="shared" ca="1" si="75"/>
        <v xml:space="preserve"> </v>
      </c>
    </row>
    <row r="1228" spans="1:9">
      <c r="A1228" s="3" t="str">
        <f ca="1">IF(OR('BA SA'!B626=0,'BA SA'!B626=""),"",'BA SA'!B626)</f>
        <v/>
      </c>
      <c r="B1228" s="20" t="str">
        <f t="shared" ca="1" si="69"/>
        <v xml:space="preserve"> </v>
      </c>
      <c r="D1228" s="20" t="str">
        <f t="shared" ca="1" si="70"/>
        <v/>
      </c>
      <c r="E1228" s="5" t="str">
        <f t="shared" ca="1" si="71"/>
        <v/>
      </c>
      <c r="F1228" s="5" t="str">
        <f t="shared" ca="1" si="72"/>
        <v/>
      </c>
      <c r="G1228" s="3" t="str">
        <f t="shared" ca="1" si="73"/>
        <v/>
      </c>
      <c r="H1228" s="3" t="str">
        <f t="shared" ca="1" si="74"/>
        <v xml:space="preserve"> </v>
      </c>
      <c r="I1228" s="5" t="str">
        <f t="shared" ca="1" si="75"/>
        <v xml:space="preserve"> </v>
      </c>
    </row>
    <row r="1229" spans="1:9">
      <c r="A1229" s="3" t="str">
        <f ca="1">IF(OR('BA SA'!B627=0,'BA SA'!B627=""),"",'BA SA'!B627)</f>
        <v/>
      </c>
      <c r="B1229" s="20" t="str">
        <f t="shared" ca="1" si="69"/>
        <v xml:space="preserve"> </v>
      </c>
      <c r="D1229" s="20" t="str">
        <f t="shared" ca="1" si="70"/>
        <v/>
      </c>
      <c r="E1229" s="5" t="str">
        <f t="shared" ca="1" si="71"/>
        <v/>
      </c>
      <c r="F1229" s="5" t="str">
        <f t="shared" ca="1" si="72"/>
        <v/>
      </c>
      <c r="G1229" s="3" t="str">
        <f t="shared" ca="1" si="73"/>
        <v/>
      </c>
      <c r="H1229" s="3" t="str">
        <f t="shared" ca="1" si="74"/>
        <v xml:space="preserve"> </v>
      </c>
      <c r="I1229" s="5" t="str">
        <f t="shared" ca="1" si="75"/>
        <v xml:space="preserve"> </v>
      </c>
    </row>
    <row r="1230" spans="1:9">
      <c r="A1230" s="3" t="str">
        <f ca="1">IF(OR('BA SA'!B628=0,'BA SA'!B628=""),"",'BA SA'!B628)</f>
        <v/>
      </c>
      <c r="B1230" s="20" t="str">
        <f t="shared" ca="1" si="69"/>
        <v xml:space="preserve"> </v>
      </c>
      <c r="D1230" s="20" t="str">
        <f t="shared" ca="1" si="70"/>
        <v/>
      </c>
      <c r="E1230" s="5" t="str">
        <f t="shared" ca="1" si="71"/>
        <v/>
      </c>
      <c r="F1230" s="5" t="str">
        <f t="shared" ca="1" si="72"/>
        <v/>
      </c>
      <c r="G1230" s="3" t="str">
        <f t="shared" ca="1" si="73"/>
        <v/>
      </c>
      <c r="H1230" s="3" t="str">
        <f t="shared" ca="1" si="74"/>
        <v xml:space="preserve"> </v>
      </c>
      <c r="I1230" s="5" t="str">
        <f t="shared" ca="1" si="75"/>
        <v xml:space="preserve"> </v>
      </c>
    </row>
    <row r="1231" spans="1:9">
      <c r="A1231" s="3" t="str">
        <f ca="1">IF(OR('BA SA'!B629=0,'BA SA'!B629=""),"",'BA SA'!B629)</f>
        <v/>
      </c>
      <c r="B1231" s="20" t="str">
        <f t="shared" ca="1" si="69"/>
        <v xml:space="preserve"> </v>
      </c>
      <c r="D1231" s="20" t="str">
        <f t="shared" ca="1" si="70"/>
        <v/>
      </c>
      <c r="E1231" s="5" t="str">
        <f t="shared" ca="1" si="71"/>
        <v/>
      </c>
      <c r="F1231" s="5" t="str">
        <f t="shared" ca="1" si="72"/>
        <v/>
      </c>
      <c r="G1231" s="3" t="str">
        <f t="shared" ca="1" si="73"/>
        <v/>
      </c>
      <c r="H1231" s="3" t="str">
        <f t="shared" ca="1" si="74"/>
        <v xml:space="preserve"> </v>
      </c>
      <c r="I1231" s="5" t="str">
        <f t="shared" ca="1" si="75"/>
        <v xml:space="preserve"> </v>
      </c>
    </row>
    <row r="1232" spans="1:9">
      <c r="A1232" s="3" t="str">
        <f ca="1">IF(OR('BA SA'!B630=0,'BA SA'!B630=""),"",'BA SA'!B630)</f>
        <v/>
      </c>
      <c r="B1232" s="20" t="str">
        <f t="shared" ca="1" si="69"/>
        <v xml:space="preserve"> </v>
      </c>
      <c r="D1232" s="20" t="str">
        <f t="shared" ca="1" si="70"/>
        <v/>
      </c>
      <c r="E1232" s="5" t="str">
        <f t="shared" ca="1" si="71"/>
        <v/>
      </c>
      <c r="F1232" s="5" t="str">
        <f t="shared" ca="1" si="72"/>
        <v/>
      </c>
      <c r="G1232" s="3" t="str">
        <f t="shared" ca="1" si="73"/>
        <v/>
      </c>
      <c r="H1232" s="3" t="str">
        <f t="shared" ca="1" si="74"/>
        <v xml:space="preserve"> </v>
      </c>
      <c r="I1232" s="5" t="str">
        <f t="shared" ca="1" si="75"/>
        <v xml:space="preserve"> </v>
      </c>
    </row>
    <row r="1233" spans="1:9">
      <c r="A1233" s="3" t="str">
        <f ca="1">IF(OR('BA SA'!B631=0,'BA SA'!B631=""),"",'BA SA'!B631)</f>
        <v/>
      </c>
      <c r="B1233" s="20" t="str">
        <f t="shared" ca="1" si="69"/>
        <v xml:space="preserve"> </v>
      </c>
      <c r="D1233" s="20" t="str">
        <f t="shared" ca="1" si="70"/>
        <v/>
      </c>
      <c r="E1233" s="5" t="str">
        <f t="shared" ca="1" si="71"/>
        <v/>
      </c>
      <c r="F1233" s="5" t="str">
        <f t="shared" ca="1" si="72"/>
        <v/>
      </c>
      <c r="G1233" s="3" t="str">
        <f t="shared" ca="1" si="73"/>
        <v/>
      </c>
      <c r="H1233" s="3" t="str">
        <f t="shared" ca="1" si="74"/>
        <v xml:space="preserve"> </v>
      </c>
      <c r="I1233" s="5" t="str">
        <f t="shared" ca="1" si="75"/>
        <v xml:space="preserve"> </v>
      </c>
    </row>
    <row r="1234" spans="1:9">
      <c r="A1234" s="3" t="str">
        <f ca="1">IF(OR('BA SA'!B632=0,'BA SA'!B632=""),"",'BA SA'!B632)</f>
        <v/>
      </c>
      <c r="B1234" s="20" t="str">
        <f t="shared" ca="1" si="69"/>
        <v xml:space="preserve"> </v>
      </c>
      <c r="D1234" s="20" t="str">
        <f t="shared" ca="1" si="70"/>
        <v/>
      </c>
      <c r="E1234" s="5" t="str">
        <f t="shared" ca="1" si="71"/>
        <v/>
      </c>
      <c r="F1234" s="5" t="str">
        <f t="shared" ca="1" si="72"/>
        <v/>
      </c>
      <c r="G1234" s="3" t="str">
        <f t="shared" ca="1" si="73"/>
        <v/>
      </c>
      <c r="H1234" s="3" t="str">
        <f t="shared" ca="1" si="74"/>
        <v xml:space="preserve"> </v>
      </c>
      <c r="I1234" s="5" t="str">
        <f t="shared" ca="1" si="75"/>
        <v xml:space="preserve"> </v>
      </c>
    </row>
    <row r="1235" spans="1:9">
      <c r="A1235" s="3" t="str">
        <f ca="1">IF(OR('BA SA'!B633=0,'BA SA'!B633=""),"",'BA SA'!B633)</f>
        <v/>
      </c>
      <c r="B1235" s="20" t="str">
        <f t="shared" ca="1" si="69"/>
        <v xml:space="preserve"> </v>
      </c>
      <c r="D1235" s="20" t="str">
        <f t="shared" ca="1" si="70"/>
        <v/>
      </c>
      <c r="E1235" s="5" t="str">
        <f t="shared" ca="1" si="71"/>
        <v/>
      </c>
      <c r="F1235" s="5" t="str">
        <f t="shared" ca="1" si="72"/>
        <v/>
      </c>
      <c r="G1235" s="3" t="str">
        <f t="shared" ca="1" si="73"/>
        <v/>
      </c>
      <c r="H1235" s="3" t="str">
        <f t="shared" ca="1" si="74"/>
        <v xml:space="preserve"> </v>
      </c>
      <c r="I1235" s="5" t="str">
        <f t="shared" ca="1" si="75"/>
        <v xml:space="preserve"> </v>
      </c>
    </row>
    <row r="1236" spans="1:9">
      <c r="A1236" s="3" t="str">
        <f ca="1">IF(OR('BA SA'!B634=0,'BA SA'!B634=""),"",'BA SA'!B634)</f>
        <v/>
      </c>
      <c r="B1236" s="20" t="str">
        <f t="shared" ca="1" si="69"/>
        <v xml:space="preserve"> </v>
      </c>
      <c r="D1236" s="20" t="str">
        <f t="shared" ca="1" si="70"/>
        <v/>
      </c>
      <c r="E1236" s="5" t="str">
        <f t="shared" ca="1" si="71"/>
        <v/>
      </c>
      <c r="F1236" s="5" t="str">
        <f t="shared" ca="1" si="72"/>
        <v/>
      </c>
      <c r="G1236" s="3" t="str">
        <f t="shared" ca="1" si="73"/>
        <v/>
      </c>
      <c r="H1236" s="3" t="str">
        <f t="shared" ca="1" si="74"/>
        <v xml:space="preserve"> </v>
      </c>
      <c r="I1236" s="5" t="str">
        <f t="shared" ca="1" si="75"/>
        <v xml:space="preserve"> </v>
      </c>
    </row>
    <row r="1237" spans="1:9">
      <c r="A1237" s="3" t="str">
        <f ca="1">IF(OR('BA SA'!B635=0,'BA SA'!B635=""),"",'BA SA'!B635)</f>
        <v/>
      </c>
      <c r="B1237" s="20" t="str">
        <f t="shared" ca="1" si="69"/>
        <v xml:space="preserve"> </v>
      </c>
      <c r="D1237" s="20" t="str">
        <f t="shared" ca="1" si="70"/>
        <v/>
      </c>
      <c r="E1237" s="5" t="str">
        <f t="shared" ca="1" si="71"/>
        <v/>
      </c>
      <c r="F1237" s="5" t="str">
        <f t="shared" ca="1" si="72"/>
        <v/>
      </c>
      <c r="G1237" s="3" t="str">
        <f t="shared" ca="1" si="73"/>
        <v/>
      </c>
      <c r="H1237" s="3" t="str">
        <f t="shared" ca="1" si="74"/>
        <v xml:space="preserve"> </v>
      </c>
      <c r="I1237" s="5" t="str">
        <f t="shared" ca="1" si="75"/>
        <v xml:space="preserve"> </v>
      </c>
    </row>
    <row r="1238" spans="1:9">
      <c r="A1238" s="3" t="str">
        <f ca="1">IF(OR('BA SA'!B636=0,'BA SA'!B636=""),"",'BA SA'!B636)</f>
        <v/>
      </c>
      <c r="B1238" s="20" t="str">
        <f t="shared" ca="1" si="69"/>
        <v xml:space="preserve"> </v>
      </c>
      <c r="D1238" s="20" t="str">
        <f t="shared" ca="1" si="70"/>
        <v/>
      </c>
      <c r="E1238" s="5" t="str">
        <f t="shared" ca="1" si="71"/>
        <v/>
      </c>
      <c r="F1238" s="5" t="str">
        <f t="shared" ca="1" si="72"/>
        <v/>
      </c>
      <c r="G1238" s="3" t="str">
        <f t="shared" ca="1" si="73"/>
        <v/>
      </c>
      <c r="H1238" s="3" t="str">
        <f t="shared" ca="1" si="74"/>
        <v xml:space="preserve"> </v>
      </c>
      <c r="I1238" s="5" t="str">
        <f t="shared" ca="1" si="75"/>
        <v xml:space="preserve"> </v>
      </c>
    </row>
    <row r="1239" spans="1:9">
      <c r="A1239" s="3" t="str">
        <f ca="1">IF(OR('BA SA'!B637=0,'BA SA'!B637=""),"",'BA SA'!B637)</f>
        <v/>
      </c>
      <c r="B1239" s="20" t="str">
        <f t="shared" ca="1" si="69"/>
        <v xml:space="preserve"> </v>
      </c>
      <c r="D1239" s="20" t="str">
        <f t="shared" ca="1" si="70"/>
        <v/>
      </c>
      <c r="E1239" s="5" t="str">
        <f t="shared" ca="1" si="71"/>
        <v/>
      </c>
      <c r="F1239" s="5" t="str">
        <f t="shared" ca="1" si="72"/>
        <v/>
      </c>
      <c r="G1239" s="3" t="str">
        <f t="shared" ca="1" si="73"/>
        <v/>
      </c>
      <c r="H1239" s="3" t="str">
        <f t="shared" ca="1" si="74"/>
        <v xml:space="preserve"> </v>
      </c>
      <c r="I1239" s="5" t="str">
        <f t="shared" ca="1" si="75"/>
        <v xml:space="preserve"> </v>
      </c>
    </row>
    <row r="1240" spans="1:9">
      <c r="A1240" s="3" t="str">
        <f ca="1">IF(OR('BA SA'!B638=0,'BA SA'!B638=""),"",'BA SA'!B638)</f>
        <v/>
      </c>
      <c r="B1240" s="20" t="str">
        <f t="shared" ca="1" si="69"/>
        <v xml:space="preserve"> </v>
      </c>
      <c r="D1240" s="20" t="str">
        <f t="shared" ca="1" si="70"/>
        <v/>
      </c>
      <c r="E1240" s="5" t="str">
        <f t="shared" ca="1" si="71"/>
        <v/>
      </c>
      <c r="F1240" s="5" t="str">
        <f t="shared" ca="1" si="72"/>
        <v/>
      </c>
      <c r="G1240" s="3" t="str">
        <f t="shared" ca="1" si="73"/>
        <v/>
      </c>
      <c r="H1240" s="3" t="str">
        <f t="shared" ca="1" si="74"/>
        <v xml:space="preserve"> </v>
      </c>
      <c r="I1240" s="5" t="str">
        <f t="shared" ca="1" si="75"/>
        <v xml:space="preserve"> </v>
      </c>
    </row>
    <row r="1241" spans="1:9">
      <c r="A1241" s="3" t="str">
        <f ca="1">IF(OR('BA SA'!B639=0,'BA SA'!B639=""),"",'BA SA'!B639)</f>
        <v/>
      </c>
      <c r="B1241" s="20" t="str">
        <f t="shared" ca="1" si="69"/>
        <v xml:space="preserve"> </v>
      </c>
      <c r="D1241" s="20" t="str">
        <f t="shared" ca="1" si="70"/>
        <v/>
      </c>
      <c r="E1241" s="5" t="str">
        <f t="shared" ca="1" si="71"/>
        <v/>
      </c>
      <c r="F1241" s="5" t="str">
        <f t="shared" ca="1" si="72"/>
        <v/>
      </c>
      <c r="G1241" s="3" t="str">
        <f t="shared" ca="1" si="73"/>
        <v/>
      </c>
      <c r="H1241" s="3" t="str">
        <f t="shared" ca="1" si="74"/>
        <v xml:space="preserve"> </v>
      </c>
      <c r="I1241" s="5" t="str">
        <f t="shared" ca="1" si="75"/>
        <v xml:space="preserve"> </v>
      </c>
    </row>
    <row r="1242" spans="1:9">
      <c r="A1242" s="3" t="str">
        <f ca="1">IF(OR('BA SA'!B640=0,'BA SA'!B640=""),"",'BA SA'!B640)</f>
        <v/>
      </c>
      <c r="B1242" s="20" t="str">
        <f t="shared" ca="1" si="69"/>
        <v xml:space="preserve"> </v>
      </c>
      <c r="D1242" s="20" t="str">
        <f t="shared" ca="1" si="70"/>
        <v/>
      </c>
      <c r="E1242" s="5" t="str">
        <f t="shared" ca="1" si="71"/>
        <v/>
      </c>
      <c r="F1242" s="5" t="str">
        <f t="shared" ca="1" si="72"/>
        <v/>
      </c>
      <c r="G1242" s="3" t="str">
        <f t="shared" ca="1" si="73"/>
        <v/>
      </c>
      <c r="H1242" s="3" t="str">
        <f t="shared" ca="1" si="74"/>
        <v xml:space="preserve"> </v>
      </c>
      <c r="I1242" s="5" t="str">
        <f t="shared" ca="1" si="75"/>
        <v xml:space="preserve"> </v>
      </c>
    </row>
    <row r="1243" spans="1:9">
      <c r="A1243" s="3" t="str">
        <f ca="1">IF(OR('BA SA'!B641=0,'BA SA'!B641=""),"",'BA SA'!B641)</f>
        <v/>
      </c>
      <c r="B1243" s="20" t="str">
        <f t="shared" ca="1" si="69"/>
        <v xml:space="preserve"> </v>
      </c>
      <c r="D1243" s="20" t="str">
        <f t="shared" ca="1" si="70"/>
        <v/>
      </c>
      <c r="E1243" s="5" t="str">
        <f t="shared" ca="1" si="71"/>
        <v/>
      </c>
      <c r="F1243" s="5" t="str">
        <f t="shared" ca="1" si="72"/>
        <v/>
      </c>
      <c r="G1243" s="3" t="str">
        <f t="shared" ca="1" si="73"/>
        <v/>
      </c>
      <c r="H1243" s="3" t="str">
        <f t="shared" ca="1" si="74"/>
        <v xml:space="preserve"> </v>
      </c>
      <c r="I1243" s="5" t="str">
        <f t="shared" ca="1" si="75"/>
        <v xml:space="preserve"> </v>
      </c>
    </row>
    <row r="1244" spans="1:9">
      <c r="A1244" s="3" t="str">
        <f ca="1">IF(OR('BA SA'!B642=0,'BA SA'!B642=""),"",'BA SA'!B642)</f>
        <v/>
      </c>
      <c r="B1244" s="20" t="str">
        <f t="shared" ca="1" si="69"/>
        <v xml:space="preserve"> </v>
      </c>
      <c r="D1244" s="20" t="str">
        <f t="shared" ca="1" si="70"/>
        <v/>
      </c>
      <c r="E1244" s="5" t="str">
        <f t="shared" ca="1" si="71"/>
        <v/>
      </c>
      <c r="F1244" s="5" t="str">
        <f t="shared" ca="1" si="72"/>
        <v/>
      </c>
      <c r="G1244" s="3" t="str">
        <f t="shared" ca="1" si="73"/>
        <v/>
      </c>
      <c r="H1244" s="3" t="str">
        <f t="shared" ca="1" si="74"/>
        <v xml:space="preserve"> </v>
      </c>
      <c r="I1244" s="5" t="str">
        <f t="shared" ca="1" si="75"/>
        <v xml:space="preserve"> </v>
      </c>
    </row>
    <row r="1245" spans="1:9">
      <c r="A1245" s="3" t="str">
        <f ca="1">IF(OR('BA SA'!B643=0,'BA SA'!B643=""),"",'BA SA'!B643)</f>
        <v/>
      </c>
      <c r="B1245" s="20" t="str">
        <f t="shared" ref="B1245:B1301" ca="1" si="76">IF(ISERROR(VLOOKUP(G1245&amp;" "&amp;E1245,$J$604:$K$711,2,FALSE)),G1245&amp;" "&amp;E1245,VLOOKUP(G1245&amp;" "&amp;E1245,$J$604:$K$711,2,FALSE))</f>
        <v xml:space="preserve"> </v>
      </c>
      <c r="D1245" s="20" t="str">
        <f t="shared" ref="D1245:D1301" ca="1" si="77">IF(A1245="","",IF(OR(LEN(A1245)&lt;4,A1245="N0000"),"AUTRE",RIGHT((SUBSTITUTE(A1245,"-SP","")),4)))</f>
        <v/>
      </c>
      <c r="E1245" s="5" t="str">
        <f t="shared" ref="E1245:E1301" ca="1" si="78">IF(A1245="","",IF(D1245="AUTRE","AUTRE","20"&amp;RIGHT(D1245,2)))</f>
        <v/>
      </c>
      <c r="F1245" s="5" t="str">
        <f t="shared" ref="F1245:F1301" ca="1" si="79">IF(E1245="autre","autre",IF(LEN(A1245)=5,LEFT(A1245,1),LEFT(A1245,2)))</f>
        <v/>
      </c>
      <c r="G1245" s="3" t="str">
        <f t="shared" ref="G1245:G1301" ca="1" si="80">IF(OR(LEN(A1245)&gt;7,F1245="PR",F1245="AU",F1245="99",F1245="L0"),"autre",F1245)</f>
        <v/>
      </c>
      <c r="H1245" s="3" t="str">
        <f t="shared" ref="H1245:H1301" ca="1" si="81">IF(LEFT(B1245,5)="AUTRE","AUTRE",LEFT(B1245,2))</f>
        <v xml:space="preserve"> </v>
      </c>
      <c r="I1245" s="5" t="str">
        <f t="shared" ref="I1245:I1301" ca="1" si="82">IF(RIGHT(B1245,5)="AUTRE","AUTRE",RIGHT(B1245,4))</f>
        <v xml:space="preserve"> </v>
      </c>
    </row>
    <row r="1246" spans="1:9">
      <c r="A1246" s="3" t="str">
        <f ca="1">IF(OR('BA SA'!B644=0,'BA SA'!B644=""),"",'BA SA'!B644)</f>
        <v/>
      </c>
      <c r="B1246" s="20" t="str">
        <f t="shared" ca="1" si="76"/>
        <v xml:space="preserve"> </v>
      </c>
      <c r="D1246" s="20" t="str">
        <f t="shared" ca="1" si="77"/>
        <v/>
      </c>
      <c r="E1246" s="5" t="str">
        <f t="shared" ca="1" si="78"/>
        <v/>
      </c>
      <c r="F1246" s="5" t="str">
        <f t="shared" ca="1" si="79"/>
        <v/>
      </c>
      <c r="G1246" s="3" t="str">
        <f t="shared" ca="1" si="80"/>
        <v/>
      </c>
      <c r="H1246" s="3" t="str">
        <f t="shared" ca="1" si="81"/>
        <v xml:space="preserve"> </v>
      </c>
      <c r="I1246" s="5" t="str">
        <f t="shared" ca="1" si="82"/>
        <v xml:space="preserve"> </v>
      </c>
    </row>
    <row r="1247" spans="1:9">
      <c r="A1247" s="3" t="str">
        <f ca="1">IF(OR('BA SA'!B645=0,'BA SA'!B645=""),"",'BA SA'!B645)</f>
        <v/>
      </c>
      <c r="B1247" s="20" t="str">
        <f t="shared" ca="1" si="76"/>
        <v xml:space="preserve"> </v>
      </c>
      <c r="D1247" s="20" t="str">
        <f t="shared" ca="1" si="77"/>
        <v/>
      </c>
      <c r="E1247" s="5" t="str">
        <f t="shared" ca="1" si="78"/>
        <v/>
      </c>
      <c r="F1247" s="5" t="str">
        <f t="shared" ca="1" si="79"/>
        <v/>
      </c>
      <c r="G1247" s="3" t="str">
        <f t="shared" ca="1" si="80"/>
        <v/>
      </c>
      <c r="H1247" s="3" t="str">
        <f t="shared" ca="1" si="81"/>
        <v xml:space="preserve"> </v>
      </c>
      <c r="I1247" s="5" t="str">
        <f t="shared" ca="1" si="82"/>
        <v xml:space="preserve"> </v>
      </c>
    </row>
    <row r="1248" spans="1:9">
      <c r="A1248" s="3" t="str">
        <f ca="1">IF(OR('BA SA'!B646=0,'BA SA'!B646=""),"",'BA SA'!B646)</f>
        <v/>
      </c>
      <c r="B1248" s="20" t="str">
        <f t="shared" ca="1" si="76"/>
        <v xml:space="preserve"> </v>
      </c>
      <c r="D1248" s="20" t="str">
        <f t="shared" ca="1" si="77"/>
        <v/>
      </c>
      <c r="E1248" s="5" t="str">
        <f t="shared" ca="1" si="78"/>
        <v/>
      </c>
      <c r="F1248" s="5" t="str">
        <f t="shared" ca="1" si="79"/>
        <v/>
      </c>
      <c r="G1248" s="3" t="str">
        <f t="shared" ca="1" si="80"/>
        <v/>
      </c>
      <c r="H1248" s="3" t="str">
        <f t="shared" ca="1" si="81"/>
        <v xml:space="preserve"> </v>
      </c>
      <c r="I1248" s="5" t="str">
        <f t="shared" ca="1" si="82"/>
        <v xml:space="preserve"> </v>
      </c>
    </row>
    <row r="1249" spans="1:9">
      <c r="A1249" s="3" t="str">
        <f ca="1">IF(OR('BA SA'!B647=0,'BA SA'!B647=""),"",'BA SA'!B647)</f>
        <v/>
      </c>
      <c r="B1249" s="20" t="str">
        <f t="shared" ca="1" si="76"/>
        <v xml:space="preserve"> </v>
      </c>
      <c r="D1249" s="20" t="str">
        <f t="shared" ca="1" si="77"/>
        <v/>
      </c>
      <c r="E1249" s="5" t="str">
        <f t="shared" ca="1" si="78"/>
        <v/>
      </c>
      <c r="F1249" s="5" t="str">
        <f t="shared" ca="1" si="79"/>
        <v/>
      </c>
      <c r="G1249" s="3" t="str">
        <f t="shared" ca="1" si="80"/>
        <v/>
      </c>
      <c r="H1249" s="3" t="str">
        <f t="shared" ca="1" si="81"/>
        <v xml:space="preserve"> </v>
      </c>
      <c r="I1249" s="5" t="str">
        <f t="shared" ca="1" si="82"/>
        <v xml:space="preserve"> </v>
      </c>
    </row>
    <row r="1250" spans="1:9">
      <c r="A1250" s="3" t="str">
        <f ca="1">IF(OR('BA SA'!B648=0,'BA SA'!B648=""),"",'BA SA'!B648)</f>
        <v/>
      </c>
      <c r="B1250" s="20" t="str">
        <f t="shared" ca="1" si="76"/>
        <v xml:space="preserve"> </v>
      </c>
      <c r="D1250" s="20" t="str">
        <f t="shared" ca="1" si="77"/>
        <v/>
      </c>
      <c r="E1250" s="5" t="str">
        <f t="shared" ca="1" si="78"/>
        <v/>
      </c>
      <c r="F1250" s="5" t="str">
        <f t="shared" ca="1" si="79"/>
        <v/>
      </c>
      <c r="G1250" s="3" t="str">
        <f t="shared" ca="1" si="80"/>
        <v/>
      </c>
      <c r="H1250" s="3" t="str">
        <f t="shared" ca="1" si="81"/>
        <v xml:space="preserve"> </v>
      </c>
      <c r="I1250" s="5" t="str">
        <f t="shared" ca="1" si="82"/>
        <v xml:space="preserve"> </v>
      </c>
    </row>
    <row r="1251" spans="1:9">
      <c r="A1251" s="3" t="str">
        <f ca="1">IF(OR('BA SA'!B649=0,'BA SA'!B649=""),"",'BA SA'!B649)</f>
        <v/>
      </c>
      <c r="B1251" s="20" t="str">
        <f t="shared" ca="1" si="76"/>
        <v xml:space="preserve"> </v>
      </c>
      <c r="D1251" s="20" t="str">
        <f t="shared" ca="1" si="77"/>
        <v/>
      </c>
      <c r="E1251" s="5" t="str">
        <f t="shared" ca="1" si="78"/>
        <v/>
      </c>
      <c r="F1251" s="5" t="str">
        <f t="shared" ca="1" si="79"/>
        <v/>
      </c>
      <c r="G1251" s="3" t="str">
        <f t="shared" ca="1" si="80"/>
        <v/>
      </c>
      <c r="H1251" s="3" t="str">
        <f t="shared" ca="1" si="81"/>
        <v xml:space="preserve"> </v>
      </c>
      <c r="I1251" s="5" t="str">
        <f t="shared" ca="1" si="82"/>
        <v xml:space="preserve"> </v>
      </c>
    </row>
    <row r="1252" spans="1:9">
      <c r="A1252" s="3" t="str">
        <f ca="1">IF(OR('BA SA'!B650=0,'BA SA'!B650=""),"",'BA SA'!B650)</f>
        <v/>
      </c>
      <c r="B1252" s="20" t="str">
        <f t="shared" ca="1" si="76"/>
        <v xml:space="preserve"> </v>
      </c>
      <c r="D1252" s="20" t="str">
        <f t="shared" ca="1" si="77"/>
        <v/>
      </c>
      <c r="E1252" s="5" t="str">
        <f t="shared" ca="1" si="78"/>
        <v/>
      </c>
      <c r="F1252" s="5" t="str">
        <f t="shared" ca="1" si="79"/>
        <v/>
      </c>
      <c r="G1252" s="3" t="str">
        <f t="shared" ca="1" si="80"/>
        <v/>
      </c>
      <c r="H1252" s="3" t="str">
        <f t="shared" ca="1" si="81"/>
        <v xml:space="preserve"> </v>
      </c>
      <c r="I1252" s="5" t="str">
        <f t="shared" ca="1" si="82"/>
        <v xml:space="preserve"> </v>
      </c>
    </row>
    <row r="1253" spans="1:9">
      <c r="A1253" s="3" t="str">
        <f ca="1">IF(OR('BA SA'!B651=0,'BA SA'!B651=""),"",'BA SA'!B651)</f>
        <v/>
      </c>
      <c r="B1253" s="20" t="str">
        <f t="shared" ca="1" si="76"/>
        <v xml:space="preserve"> </v>
      </c>
      <c r="D1253" s="20" t="str">
        <f t="shared" ca="1" si="77"/>
        <v/>
      </c>
      <c r="E1253" s="5" t="str">
        <f t="shared" ca="1" si="78"/>
        <v/>
      </c>
      <c r="F1253" s="5" t="str">
        <f t="shared" ca="1" si="79"/>
        <v/>
      </c>
      <c r="G1253" s="3" t="str">
        <f t="shared" ca="1" si="80"/>
        <v/>
      </c>
      <c r="H1253" s="3" t="str">
        <f t="shared" ca="1" si="81"/>
        <v xml:space="preserve"> </v>
      </c>
      <c r="I1253" s="5" t="str">
        <f t="shared" ca="1" si="82"/>
        <v xml:space="preserve"> </v>
      </c>
    </row>
    <row r="1254" spans="1:9">
      <c r="A1254" s="3" t="str">
        <f ca="1">IF(OR('BA SA'!B652=0,'BA SA'!B652=""),"",'BA SA'!B652)</f>
        <v/>
      </c>
      <c r="B1254" s="20" t="str">
        <f t="shared" ca="1" si="76"/>
        <v xml:space="preserve"> </v>
      </c>
      <c r="D1254" s="20" t="str">
        <f t="shared" ca="1" si="77"/>
        <v/>
      </c>
      <c r="E1254" s="5" t="str">
        <f t="shared" ca="1" si="78"/>
        <v/>
      </c>
      <c r="F1254" s="5" t="str">
        <f t="shared" ca="1" si="79"/>
        <v/>
      </c>
      <c r="G1254" s="3" t="str">
        <f t="shared" ca="1" si="80"/>
        <v/>
      </c>
      <c r="H1254" s="3" t="str">
        <f t="shared" ca="1" si="81"/>
        <v xml:space="preserve"> </v>
      </c>
      <c r="I1254" s="5" t="str">
        <f t="shared" ca="1" si="82"/>
        <v xml:space="preserve"> </v>
      </c>
    </row>
    <row r="1255" spans="1:9">
      <c r="A1255" s="3" t="str">
        <f ca="1">IF(OR('BA SA'!B653=0,'BA SA'!B653=""),"",'BA SA'!B653)</f>
        <v/>
      </c>
      <c r="B1255" s="20" t="str">
        <f t="shared" ca="1" si="76"/>
        <v xml:space="preserve"> </v>
      </c>
      <c r="D1255" s="20" t="str">
        <f t="shared" ca="1" si="77"/>
        <v/>
      </c>
      <c r="E1255" s="5" t="str">
        <f t="shared" ca="1" si="78"/>
        <v/>
      </c>
      <c r="F1255" s="5" t="str">
        <f t="shared" ca="1" si="79"/>
        <v/>
      </c>
      <c r="G1255" s="3" t="str">
        <f t="shared" ca="1" si="80"/>
        <v/>
      </c>
      <c r="H1255" s="3" t="str">
        <f t="shared" ca="1" si="81"/>
        <v xml:space="preserve"> </v>
      </c>
      <c r="I1255" s="5" t="str">
        <f t="shared" ca="1" si="82"/>
        <v xml:space="preserve"> </v>
      </c>
    </row>
    <row r="1256" spans="1:9">
      <c r="A1256" s="3" t="str">
        <f ca="1">IF(OR('BA SA'!B654=0,'BA SA'!B654=""),"",'BA SA'!B654)</f>
        <v/>
      </c>
      <c r="B1256" s="20" t="str">
        <f t="shared" ca="1" si="76"/>
        <v xml:space="preserve"> </v>
      </c>
      <c r="D1256" s="20" t="str">
        <f t="shared" ca="1" si="77"/>
        <v/>
      </c>
      <c r="E1256" s="5" t="str">
        <f t="shared" ca="1" si="78"/>
        <v/>
      </c>
      <c r="F1256" s="5" t="str">
        <f t="shared" ca="1" si="79"/>
        <v/>
      </c>
      <c r="G1256" s="3" t="str">
        <f t="shared" ca="1" si="80"/>
        <v/>
      </c>
      <c r="H1256" s="3" t="str">
        <f t="shared" ca="1" si="81"/>
        <v xml:space="preserve"> </v>
      </c>
      <c r="I1256" s="5" t="str">
        <f t="shared" ca="1" si="82"/>
        <v xml:space="preserve"> </v>
      </c>
    </row>
    <row r="1257" spans="1:9">
      <c r="A1257" s="3" t="str">
        <f ca="1">IF(OR('BA SA'!B655=0,'BA SA'!B655=""),"",'BA SA'!B655)</f>
        <v/>
      </c>
      <c r="B1257" s="20" t="str">
        <f t="shared" ca="1" si="76"/>
        <v xml:space="preserve"> </v>
      </c>
      <c r="D1257" s="20" t="str">
        <f t="shared" ca="1" si="77"/>
        <v/>
      </c>
      <c r="E1257" s="5" t="str">
        <f t="shared" ca="1" si="78"/>
        <v/>
      </c>
      <c r="F1257" s="5" t="str">
        <f t="shared" ca="1" si="79"/>
        <v/>
      </c>
      <c r="G1257" s="3" t="str">
        <f t="shared" ca="1" si="80"/>
        <v/>
      </c>
      <c r="H1257" s="3" t="str">
        <f t="shared" ca="1" si="81"/>
        <v xml:space="preserve"> </v>
      </c>
      <c r="I1257" s="5" t="str">
        <f t="shared" ca="1" si="82"/>
        <v xml:space="preserve"> </v>
      </c>
    </row>
    <row r="1258" spans="1:9">
      <c r="A1258" s="3" t="str">
        <f ca="1">IF(OR('BA SA'!B656=0,'BA SA'!B656=""),"",'BA SA'!B656)</f>
        <v/>
      </c>
      <c r="B1258" s="20" t="str">
        <f t="shared" ca="1" si="76"/>
        <v xml:space="preserve"> </v>
      </c>
      <c r="D1258" s="20" t="str">
        <f t="shared" ca="1" si="77"/>
        <v/>
      </c>
      <c r="E1258" s="5" t="str">
        <f t="shared" ca="1" si="78"/>
        <v/>
      </c>
      <c r="F1258" s="5" t="str">
        <f t="shared" ca="1" si="79"/>
        <v/>
      </c>
      <c r="G1258" s="3" t="str">
        <f t="shared" ca="1" si="80"/>
        <v/>
      </c>
      <c r="H1258" s="3" t="str">
        <f t="shared" ca="1" si="81"/>
        <v xml:space="preserve"> </v>
      </c>
      <c r="I1258" s="5" t="str">
        <f t="shared" ca="1" si="82"/>
        <v xml:space="preserve"> </v>
      </c>
    </row>
    <row r="1259" spans="1:9">
      <c r="A1259" s="3" t="str">
        <f ca="1">IF(OR('BA SA'!B657=0,'BA SA'!B657=""),"",'BA SA'!B657)</f>
        <v/>
      </c>
      <c r="B1259" s="20" t="str">
        <f t="shared" ca="1" si="76"/>
        <v xml:space="preserve"> </v>
      </c>
      <c r="D1259" s="20" t="str">
        <f t="shared" ca="1" si="77"/>
        <v/>
      </c>
      <c r="E1259" s="5" t="str">
        <f t="shared" ca="1" si="78"/>
        <v/>
      </c>
      <c r="F1259" s="5" t="str">
        <f t="shared" ca="1" si="79"/>
        <v/>
      </c>
      <c r="G1259" s="3" t="str">
        <f t="shared" ca="1" si="80"/>
        <v/>
      </c>
      <c r="H1259" s="3" t="str">
        <f t="shared" ca="1" si="81"/>
        <v xml:space="preserve"> </v>
      </c>
      <c r="I1259" s="5" t="str">
        <f t="shared" ca="1" si="82"/>
        <v xml:space="preserve"> </v>
      </c>
    </row>
    <row r="1260" spans="1:9">
      <c r="A1260" s="3" t="str">
        <f ca="1">IF(OR('BA SA'!B658=0,'BA SA'!B658=""),"",'BA SA'!B658)</f>
        <v/>
      </c>
      <c r="B1260" s="20" t="str">
        <f t="shared" ca="1" si="76"/>
        <v xml:space="preserve"> </v>
      </c>
      <c r="D1260" s="20" t="str">
        <f t="shared" ca="1" si="77"/>
        <v/>
      </c>
      <c r="E1260" s="5" t="str">
        <f t="shared" ca="1" si="78"/>
        <v/>
      </c>
      <c r="F1260" s="5" t="str">
        <f t="shared" ca="1" si="79"/>
        <v/>
      </c>
      <c r="G1260" s="3" t="str">
        <f t="shared" ca="1" si="80"/>
        <v/>
      </c>
      <c r="H1260" s="3" t="str">
        <f t="shared" ca="1" si="81"/>
        <v xml:space="preserve"> </v>
      </c>
      <c r="I1260" s="5" t="str">
        <f t="shared" ca="1" si="82"/>
        <v xml:space="preserve"> </v>
      </c>
    </row>
    <row r="1261" spans="1:9">
      <c r="A1261" s="3" t="str">
        <f ca="1">IF(OR('BA SA'!B659=0,'BA SA'!B659=""),"",'BA SA'!B659)</f>
        <v/>
      </c>
      <c r="B1261" s="20" t="str">
        <f t="shared" ca="1" si="76"/>
        <v xml:space="preserve"> </v>
      </c>
      <c r="D1261" s="20" t="str">
        <f t="shared" ca="1" si="77"/>
        <v/>
      </c>
      <c r="E1261" s="5" t="str">
        <f t="shared" ca="1" si="78"/>
        <v/>
      </c>
      <c r="F1261" s="5" t="str">
        <f t="shared" ca="1" si="79"/>
        <v/>
      </c>
      <c r="G1261" s="3" t="str">
        <f t="shared" ca="1" si="80"/>
        <v/>
      </c>
      <c r="H1261" s="3" t="str">
        <f t="shared" ca="1" si="81"/>
        <v xml:space="preserve"> </v>
      </c>
      <c r="I1261" s="5" t="str">
        <f t="shared" ca="1" si="82"/>
        <v xml:space="preserve"> </v>
      </c>
    </row>
    <row r="1262" spans="1:9">
      <c r="A1262" s="3" t="str">
        <f ca="1">IF(OR('BA SA'!B660=0,'BA SA'!B660=""),"",'BA SA'!B660)</f>
        <v/>
      </c>
      <c r="B1262" s="20" t="str">
        <f t="shared" ca="1" si="76"/>
        <v xml:space="preserve"> </v>
      </c>
      <c r="D1262" s="20" t="str">
        <f t="shared" ca="1" si="77"/>
        <v/>
      </c>
      <c r="E1262" s="5" t="str">
        <f t="shared" ca="1" si="78"/>
        <v/>
      </c>
      <c r="F1262" s="5" t="str">
        <f t="shared" ca="1" si="79"/>
        <v/>
      </c>
      <c r="G1262" s="3" t="str">
        <f t="shared" ca="1" si="80"/>
        <v/>
      </c>
      <c r="H1262" s="3" t="str">
        <f t="shared" ca="1" si="81"/>
        <v xml:space="preserve"> </v>
      </c>
      <c r="I1262" s="5" t="str">
        <f t="shared" ca="1" si="82"/>
        <v xml:space="preserve"> </v>
      </c>
    </row>
    <row r="1263" spans="1:9">
      <c r="A1263" s="3" t="str">
        <f ca="1">IF(OR('BA SA'!B661=0,'BA SA'!B661=""),"",'BA SA'!B661)</f>
        <v/>
      </c>
      <c r="B1263" s="20" t="str">
        <f t="shared" ca="1" si="76"/>
        <v xml:space="preserve"> </v>
      </c>
      <c r="D1263" s="20" t="str">
        <f t="shared" ca="1" si="77"/>
        <v/>
      </c>
      <c r="E1263" s="5" t="str">
        <f t="shared" ca="1" si="78"/>
        <v/>
      </c>
      <c r="F1263" s="5" t="str">
        <f t="shared" ca="1" si="79"/>
        <v/>
      </c>
      <c r="G1263" s="3" t="str">
        <f t="shared" ca="1" si="80"/>
        <v/>
      </c>
      <c r="H1263" s="3" t="str">
        <f t="shared" ca="1" si="81"/>
        <v xml:space="preserve"> </v>
      </c>
      <c r="I1263" s="5" t="str">
        <f t="shared" ca="1" si="82"/>
        <v xml:space="preserve"> </v>
      </c>
    </row>
    <row r="1264" spans="1:9">
      <c r="A1264" s="3" t="str">
        <f ca="1">IF(OR('BA SA'!B662=0,'BA SA'!B662=""),"",'BA SA'!B662)</f>
        <v/>
      </c>
      <c r="B1264" s="20" t="str">
        <f t="shared" ca="1" si="76"/>
        <v xml:space="preserve"> </v>
      </c>
      <c r="D1264" s="20" t="str">
        <f t="shared" ca="1" si="77"/>
        <v/>
      </c>
      <c r="E1264" s="5" t="str">
        <f t="shared" ca="1" si="78"/>
        <v/>
      </c>
      <c r="F1264" s="5" t="str">
        <f t="shared" ca="1" si="79"/>
        <v/>
      </c>
      <c r="G1264" s="3" t="str">
        <f t="shared" ca="1" si="80"/>
        <v/>
      </c>
      <c r="H1264" s="3" t="str">
        <f t="shared" ca="1" si="81"/>
        <v xml:space="preserve"> </v>
      </c>
      <c r="I1264" s="5" t="str">
        <f t="shared" ca="1" si="82"/>
        <v xml:space="preserve"> </v>
      </c>
    </row>
    <row r="1265" spans="1:9">
      <c r="A1265" s="3" t="str">
        <f ca="1">IF(OR('BA SA'!B663=0,'BA SA'!B663=""),"",'BA SA'!B663)</f>
        <v/>
      </c>
      <c r="B1265" s="20" t="str">
        <f t="shared" ca="1" si="76"/>
        <v xml:space="preserve"> </v>
      </c>
      <c r="D1265" s="20" t="str">
        <f t="shared" ca="1" si="77"/>
        <v/>
      </c>
      <c r="E1265" s="5" t="str">
        <f t="shared" ca="1" si="78"/>
        <v/>
      </c>
      <c r="F1265" s="5" t="str">
        <f t="shared" ca="1" si="79"/>
        <v/>
      </c>
      <c r="G1265" s="3" t="str">
        <f t="shared" ca="1" si="80"/>
        <v/>
      </c>
      <c r="H1265" s="3" t="str">
        <f t="shared" ca="1" si="81"/>
        <v xml:space="preserve"> </v>
      </c>
      <c r="I1265" s="5" t="str">
        <f t="shared" ca="1" si="82"/>
        <v xml:space="preserve"> </v>
      </c>
    </row>
    <row r="1266" spans="1:9">
      <c r="A1266" s="3" t="str">
        <f ca="1">IF(OR('BA SA'!B664=0,'BA SA'!B664=""),"",'BA SA'!B664)</f>
        <v/>
      </c>
      <c r="B1266" s="20" t="str">
        <f t="shared" ca="1" si="76"/>
        <v xml:space="preserve"> </v>
      </c>
      <c r="D1266" s="20" t="str">
        <f t="shared" ca="1" si="77"/>
        <v/>
      </c>
      <c r="E1266" s="5" t="str">
        <f t="shared" ca="1" si="78"/>
        <v/>
      </c>
      <c r="F1266" s="5" t="str">
        <f t="shared" ca="1" si="79"/>
        <v/>
      </c>
      <c r="G1266" s="3" t="str">
        <f t="shared" ca="1" si="80"/>
        <v/>
      </c>
      <c r="H1266" s="3" t="str">
        <f t="shared" ca="1" si="81"/>
        <v xml:space="preserve"> </v>
      </c>
      <c r="I1266" s="5" t="str">
        <f t="shared" ca="1" si="82"/>
        <v xml:space="preserve"> </v>
      </c>
    </row>
    <row r="1267" spans="1:9">
      <c r="A1267" s="3" t="str">
        <f ca="1">IF(OR('BA SA'!B665=0,'BA SA'!B665=""),"",'BA SA'!B665)</f>
        <v/>
      </c>
      <c r="B1267" s="20" t="str">
        <f t="shared" ca="1" si="76"/>
        <v xml:space="preserve"> </v>
      </c>
      <c r="D1267" s="20" t="str">
        <f t="shared" ca="1" si="77"/>
        <v/>
      </c>
      <c r="E1267" s="5" t="str">
        <f t="shared" ca="1" si="78"/>
        <v/>
      </c>
      <c r="F1267" s="5" t="str">
        <f t="shared" ca="1" si="79"/>
        <v/>
      </c>
      <c r="G1267" s="3" t="str">
        <f t="shared" ca="1" si="80"/>
        <v/>
      </c>
      <c r="H1267" s="3" t="str">
        <f t="shared" ca="1" si="81"/>
        <v xml:space="preserve"> </v>
      </c>
      <c r="I1267" s="5" t="str">
        <f t="shared" ca="1" si="82"/>
        <v xml:space="preserve"> </v>
      </c>
    </row>
    <row r="1268" spans="1:9">
      <c r="A1268" s="3" t="str">
        <f ca="1">IF(OR('BA SA'!B666=0,'BA SA'!B666=""),"",'BA SA'!B666)</f>
        <v/>
      </c>
      <c r="B1268" s="20" t="str">
        <f t="shared" ca="1" si="76"/>
        <v xml:space="preserve"> </v>
      </c>
      <c r="D1268" s="20" t="str">
        <f t="shared" ca="1" si="77"/>
        <v/>
      </c>
      <c r="E1268" s="5" t="str">
        <f t="shared" ca="1" si="78"/>
        <v/>
      </c>
      <c r="F1268" s="5" t="str">
        <f t="shared" ca="1" si="79"/>
        <v/>
      </c>
      <c r="G1268" s="3" t="str">
        <f t="shared" ca="1" si="80"/>
        <v/>
      </c>
      <c r="H1268" s="3" t="str">
        <f t="shared" ca="1" si="81"/>
        <v xml:space="preserve"> </v>
      </c>
      <c r="I1268" s="5" t="str">
        <f t="shared" ca="1" si="82"/>
        <v xml:space="preserve"> </v>
      </c>
    </row>
    <row r="1269" spans="1:9">
      <c r="A1269" s="3" t="str">
        <f ca="1">IF(OR('BA SA'!B667=0,'BA SA'!B667=""),"",'BA SA'!B667)</f>
        <v/>
      </c>
      <c r="B1269" s="20" t="str">
        <f t="shared" ca="1" si="76"/>
        <v xml:space="preserve"> </v>
      </c>
      <c r="D1269" s="20" t="str">
        <f t="shared" ca="1" si="77"/>
        <v/>
      </c>
      <c r="E1269" s="5" t="str">
        <f t="shared" ca="1" si="78"/>
        <v/>
      </c>
      <c r="F1269" s="5" t="str">
        <f t="shared" ca="1" si="79"/>
        <v/>
      </c>
      <c r="G1269" s="3" t="str">
        <f t="shared" ca="1" si="80"/>
        <v/>
      </c>
      <c r="H1269" s="3" t="str">
        <f t="shared" ca="1" si="81"/>
        <v xml:space="preserve"> </v>
      </c>
      <c r="I1269" s="5" t="str">
        <f t="shared" ca="1" si="82"/>
        <v xml:space="preserve"> </v>
      </c>
    </row>
    <row r="1270" spans="1:9">
      <c r="A1270" s="3" t="str">
        <f ca="1">IF(OR('BA SA'!B668=0,'BA SA'!B668=""),"",'BA SA'!B668)</f>
        <v/>
      </c>
      <c r="B1270" s="20" t="str">
        <f t="shared" ca="1" si="76"/>
        <v xml:space="preserve"> </v>
      </c>
      <c r="D1270" s="20" t="str">
        <f t="shared" ca="1" si="77"/>
        <v/>
      </c>
      <c r="E1270" s="5" t="str">
        <f t="shared" ca="1" si="78"/>
        <v/>
      </c>
      <c r="F1270" s="5" t="str">
        <f t="shared" ca="1" si="79"/>
        <v/>
      </c>
      <c r="G1270" s="3" t="str">
        <f t="shared" ca="1" si="80"/>
        <v/>
      </c>
      <c r="H1270" s="3" t="str">
        <f t="shared" ca="1" si="81"/>
        <v xml:space="preserve"> </v>
      </c>
      <c r="I1270" s="5" t="str">
        <f t="shared" ca="1" si="82"/>
        <v xml:space="preserve"> </v>
      </c>
    </row>
    <row r="1271" spans="1:9">
      <c r="A1271" s="3" t="str">
        <f ca="1">IF(OR('BA SA'!B669=0,'BA SA'!B669=""),"",'BA SA'!B669)</f>
        <v/>
      </c>
      <c r="B1271" s="20" t="str">
        <f t="shared" ca="1" si="76"/>
        <v xml:space="preserve"> </v>
      </c>
      <c r="D1271" s="20" t="str">
        <f t="shared" ca="1" si="77"/>
        <v/>
      </c>
      <c r="E1271" s="5" t="str">
        <f t="shared" ca="1" si="78"/>
        <v/>
      </c>
      <c r="F1271" s="5" t="str">
        <f t="shared" ca="1" si="79"/>
        <v/>
      </c>
      <c r="G1271" s="3" t="str">
        <f t="shared" ca="1" si="80"/>
        <v/>
      </c>
      <c r="H1271" s="3" t="str">
        <f t="shared" ca="1" si="81"/>
        <v xml:space="preserve"> </v>
      </c>
      <c r="I1271" s="5" t="str">
        <f t="shared" ca="1" si="82"/>
        <v xml:space="preserve"> </v>
      </c>
    </row>
    <row r="1272" spans="1:9">
      <c r="A1272" s="3" t="str">
        <f ca="1">IF(OR('BA SA'!B670=0,'BA SA'!B670=""),"",'BA SA'!B670)</f>
        <v/>
      </c>
      <c r="B1272" s="20" t="str">
        <f t="shared" ca="1" si="76"/>
        <v xml:space="preserve"> </v>
      </c>
      <c r="D1272" s="20" t="str">
        <f t="shared" ca="1" si="77"/>
        <v/>
      </c>
      <c r="E1272" s="5" t="str">
        <f t="shared" ca="1" si="78"/>
        <v/>
      </c>
      <c r="F1272" s="5" t="str">
        <f t="shared" ca="1" si="79"/>
        <v/>
      </c>
      <c r="G1272" s="3" t="str">
        <f t="shared" ca="1" si="80"/>
        <v/>
      </c>
      <c r="H1272" s="3" t="str">
        <f t="shared" ca="1" si="81"/>
        <v xml:space="preserve"> </v>
      </c>
      <c r="I1272" s="5" t="str">
        <f t="shared" ca="1" si="82"/>
        <v xml:space="preserve"> </v>
      </c>
    </row>
    <row r="1273" spans="1:9">
      <c r="A1273" s="3" t="str">
        <f ca="1">IF(OR('BA SA'!B671=0,'BA SA'!B671=""),"",'BA SA'!B671)</f>
        <v/>
      </c>
      <c r="B1273" s="20" t="str">
        <f t="shared" ca="1" si="76"/>
        <v xml:space="preserve"> </v>
      </c>
      <c r="D1273" s="20" t="str">
        <f t="shared" ca="1" si="77"/>
        <v/>
      </c>
      <c r="E1273" s="5" t="str">
        <f t="shared" ca="1" si="78"/>
        <v/>
      </c>
      <c r="F1273" s="5" t="str">
        <f t="shared" ca="1" si="79"/>
        <v/>
      </c>
      <c r="G1273" s="3" t="str">
        <f t="shared" ca="1" si="80"/>
        <v/>
      </c>
      <c r="H1273" s="3" t="str">
        <f t="shared" ca="1" si="81"/>
        <v xml:space="preserve"> </v>
      </c>
      <c r="I1273" s="5" t="str">
        <f t="shared" ca="1" si="82"/>
        <v xml:space="preserve"> </v>
      </c>
    </row>
    <row r="1274" spans="1:9">
      <c r="A1274" s="3" t="str">
        <f ca="1">IF(OR('BA SA'!B672=0,'BA SA'!B672=""),"",'BA SA'!B672)</f>
        <v/>
      </c>
      <c r="B1274" s="20" t="str">
        <f t="shared" ca="1" si="76"/>
        <v xml:space="preserve"> </v>
      </c>
      <c r="D1274" s="20" t="str">
        <f t="shared" ca="1" si="77"/>
        <v/>
      </c>
      <c r="E1274" s="5" t="str">
        <f t="shared" ca="1" si="78"/>
        <v/>
      </c>
      <c r="F1274" s="5" t="str">
        <f t="shared" ca="1" si="79"/>
        <v/>
      </c>
      <c r="G1274" s="3" t="str">
        <f t="shared" ca="1" si="80"/>
        <v/>
      </c>
      <c r="H1274" s="3" t="str">
        <f t="shared" ca="1" si="81"/>
        <v xml:space="preserve"> </v>
      </c>
      <c r="I1274" s="5" t="str">
        <f t="shared" ca="1" si="82"/>
        <v xml:space="preserve"> </v>
      </c>
    </row>
    <row r="1275" spans="1:9">
      <c r="A1275" s="3" t="str">
        <f ca="1">IF(OR('BA SA'!B673=0,'BA SA'!B673=""),"",'BA SA'!B673)</f>
        <v/>
      </c>
      <c r="B1275" s="20" t="str">
        <f t="shared" ca="1" si="76"/>
        <v xml:space="preserve"> </v>
      </c>
      <c r="D1275" s="20" t="str">
        <f t="shared" ca="1" si="77"/>
        <v/>
      </c>
      <c r="E1275" s="5" t="str">
        <f t="shared" ca="1" si="78"/>
        <v/>
      </c>
      <c r="F1275" s="5" t="str">
        <f t="shared" ca="1" si="79"/>
        <v/>
      </c>
      <c r="G1275" s="3" t="str">
        <f t="shared" ca="1" si="80"/>
        <v/>
      </c>
      <c r="H1275" s="3" t="str">
        <f t="shared" ca="1" si="81"/>
        <v xml:space="preserve"> </v>
      </c>
      <c r="I1275" s="5" t="str">
        <f t="shared" ca="1" si="82"/>
        <v xml:space="preserve"> </v>
      </c>
    </row>
    <row r="1276" spans="1:9">
      <c r="A1276" s="3" t="str">
        <f ca="1">IF(OR('BA SA'!B674=0,'BA SA'!B674=""),"",'BA SA'!B674)</f>
        <v/>
      </c>
      <c r="B1276" s="20" t="str">
        <f t="shared" ca="1" si="76"/>
        <v xml:space="preserve"> </v>
      </c>
      <c r="D1276" s="20" t="str">
        <f t="shared" ca="1" si="77"/>
        <v/>
      </c>
      <c r="E1276" s="5" t="str">
        <f t="shared" ca="1" si="78"/>
        <v/>
      </c>
      <c r="F1276" s="5" t="str">
        <f t="shared" ca="1" si="79"/>
        <v/>
      </c>
      <c r="G1276" s="3" t="str">
        <f t="shared" ca="1" si="80"/>
        <v/>
      </c>
      <c r="H1276" s="3" t="str">
        <f t="shared" ca="1" si="81"/>
        <v xml:space="preserve"> </v>
      </c>
      <c r="I1276" s="5" t="str">
        <f t="shared" ca="1" si="82"/>
        <v xml:space="preserve"> </v>
      </c>
    </row>
    <row r="1277" spans="1:9">
      <c r="A1277" s="3" t="str">
        <f ca="1">IF(OR('BA SA'!B675=0,'BA SA'!B675=""),"",'BA SA'!B675)</f>
        <v/>
      </c>
      <c r="B1277" s="20" t="str">
        <f t="shared" ca="1" si="76"/>
        <v xml:space="preserve"> </v>
      </c>
      <c r="D1277" s="20" t="str">
        <f t="shared" ca="1" si="77"/>
        <v/>
      </c>
      <c r="E1277" s="5" t="str">
        <f t="shared" ca="1" si="78"/>
        <v/>
      </c>
      <c r="F1277" s="5" t="str">
        <f t="shared" ca="1" si="79"/>
        <v/>
      </c>
      <c r="G1277" s="3" t="str">
        <f t="shared" ca="1" si="80"/>
        <v/>
      </c>
      <c r="H1277" s="3" t="str">
        <f t="shared" ca="1" si="81"/>
        <v xml:space="preserve"> </v>
      </c>
      <c r="I1277" s="5" t="str">
        <f t="shared" ca="1" si="82"/>
        <v xml:space="preserve"> </v>
      </c>
    </row>
    <row r="1278" spans="1:9">
      <c r="A1278" s="3" t="str">
        <f ca="1">IF(OR('BA SA'!B676=0,'BA SA'!B676=""),"",'BA SA'!B676)</f>
        <v/>
      </c>
      <c r="B1278" s="20" t="str">
        <f t="shared" ca="1" si="76"/>
        <v xml:space="preserve"> </v>
      </c>
      <c r="D1278" s="20" t="str">
        <f t="shared" ca="1" si="77"/>
        <v/>
      </c>
      <c r="E1278" s="5" t="str">
        <f t="shared" ca="1" si="78"/>
        <v/>
      </c>
      <c r="F1278" s="5" t="str">
        <f t="shared" ca="1" si="79"/>
        <v/>
      </c>
      <c r="G1278" s="3" t="str">
        <f t="shared" ca="1" si="80"/>
        <v/>
      </c>
      <c r="H1278" s="3" t="str">
        <f t="shared" ca="1" si="81"/>
        <v xml:space="preserve"> </v>
      </c>
      <c r="I1278" s="5" t="str">
        <f t="shared" ca="1" si="82"/>
        <v xml:space="preserve"> </v>
      </c>
    </row>
    <row r="1279" spans="1:9">
      <c r="A1279" s="3" t="str">
        <f ca="1">IF(OR('BA SA'!B677=0,'BA SA'!B677=""),"",'BA SA'!B677)</f>
        <v/>
      </c>
      <c r="B1279" s="20" t="str">
        <f t="shared" ca="1" si="76"/>
        <v xml:space="preserve"> </v>
      </c>
      <c r="D1279" s="20" t="str">
        <f t="shared" ca="1" si="77"/>
        <v/>
      </c>
      <c r="E1279" s="5" t="str">
        <f t="shared" ca="1" si="78"/>
        <v/>
      </c>
      <c r="F1279" s="5" t="str">
        <f t="shared" ca="1" si="79"/>
        <v/>
      </c>
      <c r="G1279" s="3" t="str">
        <f t="shared" ca="1" si="80"/>
        <v/>
      </c>
      <c r="H1279" s="3" t="str">
        <f t="shared" ca="1" si="81"/>
        <v xml:space="preserve"> </v>
      </c>
      <c r="I1279" s="5" t="str">
        <f t="shared" ca="1" si="82"/>
        <v xml:space="preserve"> </v>
      </c>
    </row>
    <row r="1280" spans="1:9">
      <c r="A1280" s="3" t="str">
        <f ca="1">IF(OR('BA SA'!B678=0,'BA SA'!B678=""),"",'BA SA'!B678)</f>
        <v/>
      </c>
      <c r="B1280" s="20" t="str">
        <f t="shared" ca="1" si="76"/>
        <v xml:space="preserve"> </v>
      </c>
      <c r="D1280" s="20" t="str">
        <f t="shared" ca="1" si="77"/>
        <v/>
      </c>
      <c r="E1280" s="5" t="str">
        <f t="shared" ca="1" si="78"/>
        <v/>
      </c>
      <c r="F1280" s="5" t="str">
        <f t="shared" ca="1" si="79"/>
        <v/>
      </c>
      <c r="G1280" s="3" t="str">
        <f t="shared" ca="1" si="80"/>
        <v/>
      </c>
      <c r="H1280" s="3" t="str">
        <f t="shared" ca="1" si="81"/>
        <v xml:space="preserve"> </v>
      </c>
      <c r="I1280" s="5" t="str">
        <f t="shared" ca="1" si="82"/>
        <v xml:space="preserve"> </v>
      </c>
    </row>
    <row r="1281" spans="1:9">
      <c r="A1281" s="3" t="str">
        <f ca="1">IF(OR('BA SA'!B679=0,'BA SA'!B679=""),"",'BA SA'!B679)</f>
        <v/>
      </c>
      <c r="B1281" s="20" t="str">
        <f t="shared" ca="1" si="76"/>
        <v xml:space="preserve"> </v>
      </c>
      <c r="D1281" s="20" t="str">
        <f t="shared" ca="1" si="77"/>
        <v/>
      </c>
      <c r="E1281" s="5" t="str">
        <f t="shared" ca="1" si="78"/>
        <v/>
      </c>
      <c r="F1281" s="5" t="str">
        <f t="shared" ca="1" si="79"/>
        <v/>
      </c>
      <c r="G1281" s="3" t="str">
        <f t="shared" ca="1" si="80"/>
        <v/>
      </c>
      <c r="H1281" s="3" t="str">
        <f t="shared" ca="1" si="81"/>
        <v xml:space="preserve"> </v>
      </c>
      <c r="I1281" s="5" t="str">
        <f t="shared" ca="1" si="82"/>
        <v xml:space="preserve"> </v>
      </c>
    </row>
    <row r="1282" spans="1:9">
      <c r="A1282" s="3" t="str">
        <f ca="1">IF(OR('BA SA'!B680=0,'BA SA'!B680=""),"",'BA SA'!B680)</f>
        <v/>
      </c>
      <c r="B1282" s="20" t="str">
        <f t="shared" ca="1" si="76"/>
        <v xml:space="preserve"> </v>
      </c>
      <c r="D1282" s="20" t="str">
        <f t="shared" ca="1" si="77"/>
        <v/>
      </c>
      <c r="E1282" s="5" t="str">
        <f t="shared" ca="1" si="78"/>
        <v/>
      </c>
      <c r="F1282" s="5" t="str">
        <f t="shared" ca="1" si="79"/>
        <v/>
      </c>
      <c r="G1282" s="3" t="str">
        <f t="shared" ca="1" si="80"/>
        <v/>
      </c>
      <c r="H1282" s="3" t="str">
        <f t="shared" ca="1" si="81"/>
        <v xml:space="preserve"> </v>
      </c>
      <c r="I1282" s="5" t="str">
        <f t="shared" ca="1" si="82"/>
        <v xml:space="preserve"> </v>
      </c>
    </row>
    <row r="1283" spans="1:9">
      <c r="A1283" s="3" t="str">
        <f ca="1">IF(OR('BA SA'!B681=0,'BA SA'!B681=""),"",'BA SA'!B681)</f>
        <v/>
      </c>
      <c r="B1283" s="20" t="str">
        <f t="shared" ca="1" si="76"/>
        <v xml:space="preserve"> </v>
      </c>
      <c r="D1283" s="20" t="str">
        <f t="shared" ca="1" si="77"/>
        <v/>
      </c>
      <c r="E1283" s="5" t="str">
        <f t="shared" ca="1" si="78"/>
        <v/>
      </c>
      <c r="F1283" s="5" t="str">
        <f t="shared" ca="1" si="79"/>
        <v/>
      </c>
      <c r="G1283" s="3" t="str">
        <f t="shared" ca="1" si="80"/>
        <v/>
      </c>
      <c r="H1283" s="3" t="str">
        <f t="shared" ca="1" si="81"/>
        <v xml:space="preserve"> </v>
      </c>
      <c r="I1283" s="5" t="str">
        <f t="shared" ca="1" si="82"/>
        <v xml:space="preserve"> </v>
      </c>
    </row>
    <row r="1284" spans="1:9">
      <c r="A1284" s="3" t="str">
        <f ca="1">IF(OR('BA SA'!B682=0,'BA SA'!B682=""),"",'BA SA'!B682)</f>
        <v/>
      </c>
      <c r="B1284" s="20" t="str">
        <f t="shared" ca="1" si="76"/>
        <v xml:space="preserve"> </v>
      </c>
      <c r="D1284" s="20" t="str">
        <f t="shared" ca="1" si="77"/>
        <v/>
      </c>
      <c r="E1284" s="5" t="str">
        <f t="shared" ca="1" si="78"/>
        <v/>
      </c>
      <c r="F1284" s="5" t="str">
        <f t="shared" ca="1" si="79"/>
        <v/>
      </c>
      <c r="G1284" s="3" t="str">
        <f t="shared" ca="1" si="80"/>
        <v/>
      </c>
      <c r="H1284" s="3" t="str">
        <f t="shared" ca="1" si="81"/>
        <v xml:space="preserve"> </v>
      </c>
      <c r="I1284" s="5" t="str">
        <f t="shared" ca="1" si="82"/>
        <v xml:space="preserve"> </v>
      </c>
    </row>
    <row r="1285" spans="1:9">
      <c r="A1285" s="3" t="str">
        <f ca="1">IF(OR('BA SA'!B683=0,'BA SA'!B683=""),"",'BA SA'!B683)</f>
        <v/>
      </c>
      <c r="B1285" s="20" t="str">
        <f t="shared" ca="1" si="76"/>
        <v xml:space="preserve"> </v>
      </c>
      <c r="D1285" s="20" t="str">
        <f t="shared" ca="1" si="77"/>
        <v/>
      </c>
      <c r="E1285" s="5" t="str">
        <f t="shared" ca="1" si="78"/>
        <v/>
      </c>
      <c r="F1285" s="5" t="str">
        <f t="shared" ca="1" si="79"/>
        <v/>
      </c>
      <c r="G1285" s="3" t="str">
        <f t="shared" ca="1" si="80"/>
        <v/>
      </c>
      <c r="H1285" s="3" t="str">
        <f t="shared" ca="1" si="81"/>
        <v xml:space="preserve"> </v>
      </c>
      <c r="I1285" s="5" t="str">
        <f t="shared" ca="1" si="82"/>
        <v xml:space="preserve"> </v>
      </c>
    </row>
    <row r="1286" spans="1:9">
      <c r="A1286" s="3" t="str">
        <f ca="1">IF(OR('BA SA'!B684=0,'BA SA'!B684=""),"",'BA SA'!B684)</f>
        <v/>
      </c>
      <c r="B1286" s="20" t="str">
        <f t="shared" ca="1" si="76"/>
        <v xml:space="preserve"> </v>
      </c>
      <c r="D1286" s="20" t="str">
        <f t="shared" ca="1" si="77"/>
        <v/>
      </c>
      <c r="E1286" s="5" t="str">
        <f t="shared" ca="1" si="78"/>
        <v/>
      </c>
      <c r="F1286" s="5" t="str">
        <f t="shared" ca="1" si="79"/>
        <v/>
      </c>
      <c r="G1286" s="3" t="str">
        <f t="shared" ca="1" si="80"/>
        <v/>
      </c>
      <c r="H1286" s="3" t="str">
        <f t="shared" ca="1" si="81"/>
        <v xml:space="preserve"> </v>
      </c>
      <c r="I1286" s="5" t="str">
        <f t="shared" ca="1" si="82"/>
        <v xml:space="preserve"> </v>
      </c>
    </row>
    <row r="1287" spans="1:9">
      <c r="A1287" s="3" t="str">
        <f ca="1">IF(OR('BA SA'!B685=0,'BA SA'!B685=""),"",'BA SA'!B685)</f>
        <v/>
      </c>
      <c r="B1287" s="20" t="str">
        <f t="shared" ca="1" si="76"/>
        <v xml:space="preserve"> </v>
      </c>
      <c r="D1287" s="20" t="str">
        <f t="shared" ca="1" si="77"/>
        <v/>
      </c>
      <c r="E1287" s="5" t="str">
        <f t="shared" ca="1" si="78"/>
        <v/>
      </c>
      <c r="F1287" s="5" t="str">
        <f t="shared" ca="1" si="79"/>
        <v/>
      </c>
      <c r="G1287" s="3" t="str">
        <f t="shared" ca="1" si="80"/>
        <v/>
      </c>
      <c r="H1287" s="3" t="str">
        <f t="shared" ca="1" si="81"/>
        <v xml:space="preserve"> </v>
      </c>
      <c r="I1287" s="5" t="str">
        <f t="shared" ca="1" si="82"/>
        <v xml:space="preserve"> </v>
      </c>
    </row>
    <row r="1288" spans="1:9">
      <c r="A1288" s="3" t="str">
        <f ca="1">IF(OR('BA SA'!B686=0,'BA SA'!B686=""),"",'BA SA'!B686)</f>
        <v/>
      </c>
      <c r="B1288" s="20" t="str">
        <f t="shared" ca="1" si="76"/>
        <v xml:space="preserve"> </v>
      </c>
      <c r="D1288" s="20" t="str">
        <f t="shared" ca="1" si="77"/>
        <v/>
      </c>
      <c r="E1288" s="5" t="str">
        <f t="shared" ca="1" si="78"/>
        <v/>
      </c>
      <c r="F1288" s="5" t="str">
        <f t="shared" ca="1" si="79"/>
        <v/>
      </c>
      <c r="G1288" s="3" t="str">
        <f t="shared" ca="1" si="80"/>
        <v/>
      </c>
      <c r="H1288" s="3" t="str">
        <f t="shared" ca="1" si="81"/>
        <v xml:space="preserve"> </v>
      </c>
      <c r="I1288" s="5" t="str">
        <f t="shared" ca="1" si="82"/>
        <v xml:space="preserve"> </v>
      </c>
    </row>
    <row r="1289" spans="1:9">
      <c r="A1289" s="3" t="str">
        <f ca="1">IF(OR('BA SA'!B687=0,'BA SA'!B687=""),"",'BA SA'!B687)</f>
        <v/>
      </c>
      <c r="B1289" s="20" t="str">
        <f t="shared" ca="1" si="76"/>
        <v xml:space="preserve"> </v>
      </c>
      <c r="D1289" s="20" t="str">
        <f t="shared" ca="1" si="77"/>
        <v/>
      </c>
      <c r="E1289" s="5" t="str">
        <f t="shared" ca="1" si="78"/>
        <v/>
      </c>
      <c r="F1289" s="5" t="str">
        <f t="shared" ca="1" si="79"/>
        <v/>
      </c>
      <c r="G1289" s="3" t="str">
        <f t="shared" ca="1" si="80"/>
        <v/>
      </c>
      <c r="H1289" s="3" t="str">
        <f t="shared" ca="1" si="81"/>
        <v xml:space="preserve"> </v>
      </c>
      <c r="I1289" s="5" t="str">
        <f t="shared" ca="1" si="82"/>
        <v xml:space="preserve"> </v>
      </c>
    </row>
    <row r="1290" spans="1:9">
      <c r="A1290" s="3" t="str">
        <f ca="1">IF(OR('BA SA'!B688=0,'BA SA'!B688=""),"",'BA SA'!B688)</f>
        <v/>
      </c>
      <c r="B1290" s="20" t="str">
        <f t="shared" ca="1" si="76"/>
        <v xml:space="preserve"> </v>
      </c>
      <c r="D1290" s="20" t="str">
        <f t="shared" ca="1" si="77"/>
        <v/>
      </c>
      <c r="E1290" s="5" t="str">
        <f t="shared" ca="1" si="78"/>
        <v/>
      </c>
      <c r="F1290" s="5" t="str">
        <f t="shared" ca="1" si="79"/>
        <v/>
      </c>
      <c r="G1290" s="3" t="str">
        <f t="shared" ca="1" si="80"/>
        <v/>
      </c>
      <c r="H1290" s="3" t="str">
        <f t="shared" ca="1" si="81"/>
        <v xml:space="preserve"> </v>
      </c>
      <c r="I1290" s="5" t="str">
        <f t="shared" ca="1" si="82"/>
        <v xml:space="preserve"> </v>
      </c>
    </row>
    <row r="1291" spans="1:9">
      <c r="A1291" s="3" t="str">
        <f ca="1">IF(OR('BA SA'!B689=0,'BA SA'!B689=""),"",'BA SA'!B689)</f>
        <v/>
      </c>
      <c r="B1291" s="20" t="str">
        <f t="shared" ca="1" si="76"/>
        <v xml:space="preserve"> </v>
      </c>
      <c r="D1291" s="20" t="str">
        <f t="shared" ca="1" si="77"/>
        <v/>
      </c>
      <c r="E1291" s="5" t="str">
        <f t="shared" ca="1" si="78"/>
        <v/>
      </c>
      <c r="F1291" s="5" t="str">
        <f t="shared" ca="1" si="79"/>
        <v/>
      </c>
      <c r="G1291" s="3" t="str">
        <f t="shared" ca="1" si="80"/>
        <v/>
      </c>
      <c r="H1291" s="3" t="str">
        <f t="shared" ca="1" si="81"/>
        <v xml:space="preserve"> </v>
      </c>
      <c r="I1291" s="5" t="str">
        <f t="shared" ca="1" si="82"/>
        <v xml:space="preserve"> </v>
      </c>
    </row>
    <row r="1292" spans="1:9">
      <c r="A1292" s="3" t="str">
        <f ca="1">IF(OR('BA SA'!B690=0,'BA SA'!B690=""),"",'BA SA'!B690)</f>
        <v/>
      </c>
      <c r="B1292" s="20" t="str">
        <f t="shared" ca="1" si="76"/>
        <v xml:space="preserve"> </v>
      </c>
      <c r="D1292" s="20" t="str">
        <f t="shared" ca="1" si="77"/>
        <v/>
      </c>
      <c r="E1292" s="5" t="str">
        <f t="shared" ca="1" si="78"/>
        <v/>
      </c>
      <c r="F1292" s="5" t="str">
        <f t="shared" ca="1" si="79"/>
        <v/>
      </c>
      <c r="G1292" s="3" t="str">
        <f t="shared" ca="1" si="80"/>
        <v/>
      </c>
      <c r="H1292" s="3" t="str">
        <f t="shared" ca="1" si="81"/>
        <v xml:space="preserve"> </v>
      </c>
      <c r="I1292" s="5" t="str">
        <f t="shared" ca="1" si="82"/>
        <v xml:space="preserve"> </v>
      </c>
    </row>
    <row r="1293" spans="1:9">
      <c r="A1293" s="3" t="str">
        <f ca="1">IF(OR('BA SA'!B691=0,'BA SA'!B691=""),"",'BA SA'!B691)</f>
        <v/>
      </c>
      <c r="B1293" s="20" t="str">
        <f t="shared" ca="1" si="76"/>
        <v xml:space="preserve"> </v>
      </c>
      <c r="D1293" s="20" t="str">
        <f t="shared" ca="1" si="77"/>
        <v/>
      </c>
      <c r="E1293" s="5" t="str">
        <f t="shared" ca="1" si="78"/>
        <v/>
      </c>
      <c r="F1293" s="5" t="str">
        <f t="shared" ca="1" si="79"/>
        <v/>
      </c>
      <c r="G1293" s="3" t="str">
        <f t="shared" ca="1" si="80"/>
        <v/>
      </c>
      <c r="H1293" s="3" t="str">
        <f t="shared" ca="1" si="81"/>
        <v xml:space="preserve"> </v>
      </c>
      <c r="I1293" s="5" t="str">
        <f t="shared" ca="1" si="82"/>
        <v xml:space="preserve"> </v>
      </c>
    </row>
    <row r="1294" spans="1:9">
      <c r="A1294" s="3" t="str">
        <f ca="1">IF(OR('BA SA'!B692=0,'BA SA'!B692=""),"",'BA SA'!B692)</f>
        <v/>
      </c>
      <c r="B1294" s="20" t="str">
        <f t="shared" ca="1" si="76"/>
        <v xml:space="preserve"> </v>
      </c>
      <c r="D1294" s="20" t="str">
        <f t="shared" ca="1" si="77"/>
        <v/>
      </c>
      <c r="E1294" s="5" t="str">
        <f t="shared" ca="1" si="78"/>
        <v/>
      </c>
      <c r="F1294" s="5" t="str">
        <f t="shared" ca="1" si="79"/>
        <v/>
      </c>
      <c r="G1294" s="3" t="str">
        <f t="shared" ca="1" si="80"/>
        <v/>
      </c>
      <c r="H1294" s="3" t="str">
        <f t="shared" ca="1" si="81"/>
        <v xml:space="preserve"> </v>
      </c>
      <c r="I1294" s="5" t="str">
        <f t="shared" ca="1" si="82"/>
        <v xml:space="preserve"> </v>
      </c>
    </row>
    <row r="1295" spans="1:9">
      <c r="A1295" s="3" t="str">
        <f ca="1">IF(OR('BA SA'!B693=0,'BA SA'!B693=""),"",'BA SA'!B693)</f>
        <v/>
      </c>
      <c r="B1295" s="20" t="str">
        <f t="shared" ca="1" si="76"/>
        <v xml:space="preserve"> </v>
      </c>
      <c r="D1295" s="20" t="str">
        <f t="shared" ca="1" si="77"/>
        <v/>
      </c>
      <c r="E1295" s="5" t="str">
        <f t="shared" ca="1" si="78"/>
        <v/>
      </c>
      <c r="F1295" s="5" t="str">
        <f t="shared" ca="1" si="79"/>
        <v/>
      </c>
      <c r="G1295" s="3" t="str">
        <f t="shared" ca="1" si="80"/>
        <v/>
      </c>
      <c r="H1295" s="3" t="str">
        <f t="shared" ca="1" si="81"/>
        <v xml:space="preserve"> </v>
      </c>
      <c r="I1295" s="5" t="str">
        <f t="shared" ca="1" si="82"/>
        <v xml:space="preserve"> </v>
      </c>
    </row>
    <row r="1296" spans="1:9">
      <c r="A1296" s="3" t="str">
        <f ca="1">IF(OR('BA SA'!B694=0,'BA SA'!B694=""),"",'BA SA'!B694)</f>
        <v/>
      </c>
      <c r="B1296" s="20" t="str">
        <f t="shared" ca="1" si="76"/>
        <v xml:space="preserve"> </v>
      </c>
      <c r="D1296" s="20" t="str">
        <f t="shared" ca="1" si="77"/>
        <v/>
      </c>
      <c r="E1296" s="5" t="str">
        <f t="shared" ca="1" si="78"/>
        <v/>
      </c>
      <c r="F1296" s="5" t="str">
        <f t="shared" ca="1" si="79"/>
        <v/>
      </c>
      <c r="G1296" s="3" t="str">
        <f t="shared" ca="1" si="80"/>
        <v/>
      </c>
      <c r="H1296" s="3" t="str">
        <f t="shared" ca="1" si="81"/>
        <v xml:space="preserve"> </v>
      </c>
      <c r="I1296" s="5" t="str">
        <f t="shared" ca="1" si="82"/>
        <v xml:space="preserve"> </v>
      </c>
    </row>
    <row r="1297" spans="1:9">
      <c r="A1297" s="3" t="str">
        <f ca="1">IF(OR('BA SA'!B695=0,'BA SA'!B695=""),"",'BA SA'!B695)</f>
        <v/>
      </c>
      <c r="B1297" s="20" t="str">
        <f t="shared" ca="1" si="76"/>
        <v xml:space="preserve"> </v>
      </c>
      <c r="D1297" s="20" t="str">
        <f t="shared" ca="1" si="77"/>
        <v/>
      </c>
      <c r="E1297" s="5" t="str">
        <f t="shared" ca="1" si="78"/>
        <v/>
      </c>
      <c r="F1297" s="5" t="str">
        <f t="shared" ca="1" si="79"/>
        <v/>
      </c>
      <c r="G1297" s="3" t="str">
        <f t="shared" ca="1" si="80"/>
        <v/>
      </c>
      <c r="H1297" s="3" t="str">
        <f t="shared" ca="1" si="81"/>
        <v xml:space="preserve"> </v>
      </c>
      <c r="I1297" s="5" t="str">
        <f t="shared" ca="1" si="82"/>
        <v xml:space="preserve"> </v>
      </c>
    </row>
    <row r="1298" spans="1:9">
      <c r="A1298" s="3" t="str">
        <f ca="1">IF(OR('BA SA'!B696=0,'BA SA'!B696=""),"",'BA SA'!B696)</f>
        <v/>
      </c>
      <c r="B1298" s="20" t="str">
        <f t="shared" ca="1" si="76"/>
        <v xml:space="preserve"> </v>
      </c>
      <c r="D1298" s="20" t="str">
        <f t="shared" ca="1" si="77"/>
        <v/>
      </c>
      <c r="E1298" s="5" t="str">
        <f t="shared" ca="1" si="78"/>
        <v/>
      </c>
      <c r="F1298" s="5" t="str">
        <f t="shared" ca="1" si="79"/>
        <v/>
      </c>
      <c r="G1298" s="3" t="str">
        <f t="shared" ca="1" si="80"/>
        <v/>
      </c>
      <c r="H1298" s="3" t="str">
        <f t="shared" ca="1" si="81"/>
        <v xml:space="preserve"> </v>
      </c>
      <c r="I1298" s="5" t="str">
        <f t="shared" ca="1" si="82"/>
        <v xml:space="preserve"> </v>
      </c>
    </row>
    <row r="1299" spans="1:9">
      <c r="A1299" s="3" t="str">
        <f ca="1">IF(OR('BA SA'!B697=0,'BA SA'!B697=""),"",'BA SA'!B697)</f>
        <v/>
      </c>
      <c r="B1299" s="20" t="str">
        <f t="shared" ca="1" si="76"/>
        <v xml:space="preserve"> </v>
      </c>
      <c r="D1299" s="20" t="str">
        <f t="shared" ca="1" si="77"/>
        <v/>
      </c>
      <c r="E1299" s="5" t="str">
        <f t="shared" ca="1" si="78"/>
        <v/>
      </c>
      <c r="F1299" s="5" t="str">
        <f t="shared" ca="1" si="79"/>
        <v/>
      </c>
      <c r="G1299" s="3" t="str">
        <f t="shared" ca="1" si="80"/>
        <v/>
      </c>
      <c r="H1299" s="3" t="str">
        <f t="shared" ca="1" si="81"/>
        <v xml:space="preserve"> </v>
      </c>
      <c r="I1299" s="5" t="str">
        <f t="shared" ca="1" si="82"/>
        <v xml:space="preserve"> </v>
      </c>
    </row>
    <row r="1300" spans="1:9">
      <c r="A1300" s="3" t="str">
        <f ca="1">IF(OR('BA SA'!B698=0,'BA SA'!B698=""),"",'BA SA'!B698)</f>
        <v/>
      </c>
      <c r="B1300" s="20" t="str">
        <f t="shared" ca="1" si="76"/>
        <v xml:space="preserve"> </v>
      </c>
      <c r="D1300" s="20" t="str">
        <f t="shared" ca="1" si="77"/>
        <v/>
      </c>
      <c r="E1300" s="5" t="str">
        <f t="shared" ca="1" si="78"/>
        <v/>
      </c>
      <c r="F1300" s="5" t="str">
        <f t="shared" ca="1" si="79"/>
        <v/>
      </c>
      <c r="G1300" s="3" t="str">
        <f t="shared" ca="1" si="80"/>
        <v/>
      </c>
      <c r="H1300" s="3" t="str">
        <f t="shared" ca="1" si="81"/>
        <v xml:space="preserve"> </v>
      </c>
      <c r="I1300" s="5" t="str">
        <f t="shared" ca="1" si="82"/>
        <v xml:space="preserve"> </v>
      </c>
    </row>
    <row r="1301" spans="1:9">
      <c r="A1301" s="3" t="str">
        <f ca="1">IF(OR('BA SA'!B699=0,'BA SA'!B699=""),"",'BA SA'!B699)</f>
        <v/>
      </c>
      <c r="B1301" s="20" t="str">
        <f t="shared" ca="1" si="76"/>
        <v xml:space="preserve"> </v>
      </c>
      <c r="D1301" s="20" t="str">
        <f t="shared" ca="1" si="77"/>
        <v/>
      </c>
      <c r="E1301" s="5" t="str">
        <f t="shared" ca="1" si="78"/>
        <v/>
      </c>
      <c r="F1301" s="5" t="str">
        <f t="shared" ca="1" si="79"/>
        <v/>
      </c>
      <c r="G1301" s="3" t="str">
        <f t="shared" ca="1" si="80"/>
        <v/>
      </c>
      <c r="H1301" s="3" t="str">
        <f t="shared" ca="1" si="81"/>
        <v xml:space="preserve"> </v>
      </c>
      <c r="I1301" s="5" t="str">
        <f t="shared" ca="1" si="82"/>
        <v xml:space="preserve"> </v>
      </c>
    </row>
    <row r="1304" spans="1:9">
      <c r="A1304" s="17" t="s">
        <v>550</v>
      </c>
      <c r="B1304" s="18" t="s">
        <v>551</v>
      </c>
      <c r="C1304" s="3" t="s">
        <v>552</v>
      </c>
      <c r="D1304" s="3" t="s">
        <v>479</v>
      </c>
      <c r="E1304" s="3" t="s">
        <v>456</v>
      </c>
      <c r="F1304" s="3" t="s">
        <v>453</v>
      </c>
      <c r="G1304" s="3" t="s">
        <v>553</v>
      </c>
    </row>
    <row r="1305" spans="1:9">
      <c r="A1305" s="19" t="str">
        <f>IF(OR('BA SE'!A2=0,'BA SE'!A2=""),"",'BA SE'!A2)</f>
        <v>A</v>
      </c>
      <c r="B1305" s="19" t="str">
        <f t="array" ref="B1305">IF(A1305="","",INDEX(result3,MAX(IF(A1305=champRech3,COLUMN(champRech3)))-COLUMN(champRech3)+1))</f>
        <v>A</v>
      </c>
      <c r="C1305" s="16" t="s">
        <v>479</v>
      </c>
      <c r="D1305" s="3" t="s">
        <v>479</v>
      </c>
      <c r="E1305" s="3" t="s">
        <v>456</v>
      </c>
      <c r="F1305" s="3" t="s">
        <v>453</v>
      </c>
      <c r="G1305" s="3" t="s">
        <v>72</v>
      </c>
    </row>
    <row r="1306" spans="1:9">
      <c r="A1306" s="19" t="str">
        <f>IF(OR('BA SE'!A3=0,'BA SE'!A3=""),"",'BA SE'!A3)</f>
        <v>EQUIPEMENT/ACCESSOIR</v>
      </c>
      <c r="B1306" s="19" t="str">
        <f t="array" ref="B1306">IF(A1306="","",INDEX(result3,MAX(IF(A1306=champRech3,COLUMN(champRech3)))-COLUMN(champRech3)+1))</f>
        <v>A</v>
      </c>
      <c r="C1306" s="16" t="s">
        <v>456</v>
      </c>
      <c r="D1306" s="3" t="s">
        <v>545</v>
      </c>
      <c r="E1306" s="3" t="s">
        <v>544</v>
      </c>
      <c r="F1306" s="3" t="s">
        <v>546</v>
      </c>
      <c r="G1306" s="3" t="s">
        <v>201</v>
      </c>
    </row>
    <row r="1307" spans="1:9">
      <c r="A1307" s="19" t="str">
        <f>IF(OR('BA SE'!A4=0,'BA SE'!A4=""),"",'BA SE'!A4)</f>
        <v>F</v>
      </c>
      <c r="B1307" s="19" t="str">
        <f t="array" ref="B1307">IF(A1307="","",INDEX(result3,MAX(IF(A1307=champRech3,COLUMN(champRech3)))-COLUMN(champRech3)+1))</f>
        <v>F</v>
      </c>
      <c r="C1307" s="16" t="s">
        <v>453</v>
      </c>
    </row>
    <row r="1308" spans="1:9">
      <c r="A1308" s="19" t="str">
        <f>IF(OR('BA SE'!A5=0,'BA SE'!A5=""),"",'BA SE'!A5)</f>
        <v>FEMME</v>
      </c>
      <c r="B1308" s="19" t="str">
        <f t="array" ref="B1308">IF(A1308="","",INDEX(result3,MAX(IF(A1308=champRech3,COLUMN(champRech3)))-COLUMN(champRech3)+1))</f>
        <v>F</v>
      </c>
      <c r="C1308" s="16" t="s">
        <v>553</v>
      </c>
    </row>
    <row r="1309" spans="1:9">
      <c r="A1309" s="19" t="str">
        <f>IF(OR('BA SE'!A6=0,'BA SE'!A6=""),"",'BA SE'!A6)</f>
        <v>H</v>
      </c>
      <c r="B1309" s="19" t="str">
        <f t="array" ref="B1309">IF(A1309="","",INDEX(result3,MAX(IF(A1309=champRech3,COLUMN(champRech3)))-COLUMN(champRech3)+1))</f>
        <v>H</v>
      </c>
      <c r="C1309" s="16"/>
    </row>
    <row r="1310" spans="1:9">
      <c r="A1310" s="19" t="str">
        <f>IF(OR('BA SE'!A7=0,'BA SE'!A7=""),"",'BA SE'!A7)</f>
        <v>HOMME</v>
      </c>
      <c r="B1310" s="19" t="str">
        <f t="array" ref="B1310">IF(A1310="","",INDEX(result3,MAX(IF(A1310=champRech3,COLUMN(champRech3)))-COLUMN(champRech3)+1))</f>
        <v>H</v>
      </c>
      <c r="C1310" s="16"/>
    </row>
    <row r="1311" spans="1:9">
      <c r="A1311" s="19" t="str">
        <f>IF(OR('BA SE'!A8=0,'BA SE'!A8=""),"",'BA SE'!A8)</f>
        <v>N/C</v>
      </c>
      <c r="B1311" s="19" t="str">
        <f t="array" ref="B1311">IF(A1311="","",INDEX(result3,MAX(IF(A1311=champRech3,COLUMN(champRech3)))-COLUMN(champRech3)+1))</f>
        <v>AUTRE</v>
      </c>
      <c r="C1311" s="16"/>
    </row>
    <row r="1312" spans="1:9">
      <c r="A1312" s="19" t="str">
        <f>IF(OR('BA SE'!A9=0,'BA SE'!A9=""),"",'BA SE'!A9)</f>
        <v>NC</v>
      </c>
      <c r="B1312" s="19" t="str">
        <f t="array" ref="B1312">IF(A1312="","",INDEX(result3,MAX(IF(A1312=champRech3,COLUMN(champRech3)))-COLUMN(champRech3)+1))</f>
        <v>AUTRE</v>
      </c>
      <c r="C1312" s="16"/>
    </row>
    <row r="1313" spans="1:8">
      <c r="A1313" s="19" t="str">
        <f>IF(OR('BA SE'!A10=0,'BA SE'!A10=""),"",'BA SE'!A10)</f>
        <v/>
      </c>
      <c r="B1313" s="19" t="str">
        <f t="array" ref="B1313">IF(A1313="","",INDEX(result3,MAX(IF(A1313=champRech3,COLUMN(champRech3)))-COLUMN(champRech3)+1))</f>
        <v/>
      </c>
      <c r="C1313" s="16"/>
    </row>
    <row r="1314" spans="1:8">
      <c r="A1314" s="19" t="str">
        <f>IF(OR('BA SE'!A11=0,'BA SE'!A11=""),"",'BA SE'!A11)</f>
        <v/>
      </c>
      <c r="B1314" s="19" t="str">
        <f t="array" ref="B1314">IF(A1314="","",INDEX(result3,MAX(IF(A1314=champRech3,COLUMN(champRech3)))-COLUMN(champRech3)+1))</f>
        <v/>
      </c>
      <c r="C1314" s="16"/>
    </row>
    <row r="1315" spans="1:8">
      <c r="A1315" s="19" t="str">
        <f>IF(OR('BA SE'!A12=0,'BA SE'!A12=""),"",'BA SE'!A12)</f>
        <v/>
      </c>
      <c r="B1315" s="19" t="str">
        <f t="array" ref="B1315">IF(A1315="","",INDEX(result3,MAX(IF(A1315=champRech3,COLUMN(champRech3)))-COLUMN(champRech3)+1))</f>
        <v/>
      </c>
      <c r="C1315" s="16"/>
    </row>
    <row r="1316" spans="1:8">
      <c r="A1316" s="19" t="str">
        <f>IF(OR('BA SE'!A13=0,'BA SE'!A13=""),"",'BA SE'!A13)</f>
        <v/>
      </c>
      <c r="B1316" s="19" t="str">
        <f t="array" ref="B1316">IF(A1316="","",INDEX(result3,MAX(IF(A1316=champRech3,COLUMN(champRech3)))-COLUMN(champRech3)+1))</f>
        <v/>
      </c>
      <c r="C1316" s="16"/>
    </row>
    <row r="1317" spans="1:8">
      <c r="A1317" s="19" t="str">
        <f>IF(OR('BA SE'!A14=0,'BA SE'!A14=""),"",'BA SE'!A14)</f>
        <v/>
      </c>
      <c r="B1317" s="19" t="str">
        <f t="array" ref="B1317">IF(A1317="","",INDEX(result3,MAX(IF(A1317=champRech3,COLUMN(champRech3)))-COLUMN(champRech3)+1))</f>
        <v/>
      </c>
      <c r="C1317" s="16"/>
    </row>
    <row r="1318" spans="1:8">
      <c r="A1318" s="19" t="str">
        <f>IF(OR('BA SE'!A15=0,'BA SE'!A15=""),"",'BA SE'!A15)</f>
        <v/>
      </c>
      <c r="B1318" s="19" t="str">
        <f t="array" ref="B1318">IF(A1318="","",INDEX(result3,MAX(IF(A1318=champRech3,COLUMN(champRech3)))-COLUMN(champRech3)+1))</f>
        <v/>
      </c>
      <c r="C1318" s="16"/>
    </row>
    <row r="1319" spans="1:8">
      <c r="A1319" s="19" t="str">
        <f>IF(OR('BA SE'!A16=0,'BA SE'!A16=""),"",'BA SE'!A16)</f>
        <v/>
      </c>
      <c r="B1319" s="19" t="str">
        <f t="array" ref="B1319">IF(A1319="","",INDEX(result3,MAX(IF(A1319=champRech3,COLUMN(champRech3)))-COLUMN(champRech3)+1))</f>
        <v/>
      </c>
      <c r="C1319" s="16"/>
    </row>
    <row r="1320" spans="1:8">
      <c r="A1320" s="19" t="str">
        <f>IF(OR('BA SE'!A17=0,'BA SE'!A17=""),"",'BA SE'!A17)</f>
        <v/>
      </c>
      <c r="B1320" s="19" t="str">
        <f t="array" ref="B1320">IF(A1320="","",INDEX(result3,MAX(IF(A1320=champRech3,COLUMN(champRech3)))-COLUMN(champRech3)+1))</f>
        <v/>
      </c>
    </row>
    <row r="1321" spans="1:8">
      <c r="A1321" s="19" t="str">
        <f>IF(OR('BA SE'!A18=0,'BA SE'!A18=""),"",'BA SE'!A18)</f>
        <v/>
      </c>
      <c r="B1321" s="19" t="str">
        <f t="array" ref="B1321">IF(A1321="","",INDEX(result3,MAX(IF(A1321=champRech3,COLUMN(champRech3)))-COLUMN(champRech3)+1))</f>
        <v/>
      </c>
    </row>
    <row r="1322" spans="1:8">
      <c r="A1322" s="19" t="str">
        <f>IF(OR('BA SE'!A19=0,'BA SE'!A19=""),"",'BA SE'!A19)</f>
        <v/>
      </c>
      <c r="B1322" s="19" t="str">
        <f t="array" ref="B1322">IF(A1322="","",INDEX(result3,MAX(IF(A1322=champRech3,COLUMN(champRech3)))-COLUMN(champRech3)+1))</f>
        <v/>
      </c>
    </row>
    <row r="1323" spans="1:8">
      <c r="A1323" s="19" t="str">
        <f>IF(OR('BA SE'!A20=0,'BA SE'!A20=""),"",'BA SE'!A20)</f>
        <v/>
      </c>
      <c r="B1323" s="19" t="str">
        <f t="array" ref="B1323">IF(A1323="","",INDEX(result3,MAX(IF(A1323=champRech3,COLUMN(champRech3)))-COLUMN(champRech3)+1))</f>
        <v/>
      </c>
    </row>
    <row r="1324" spans="1:8">
      <c r="A1324" s="19" t="str">
        <f>IF(OR('BA SE'!A21=0,'BA SE'!A21=""),"",'BA SE'!A21)</f>
        <v/>
      </c>
      <c r="B1324" s="19" t="str">
        <f t="array" ref="B1324">IF(A1324="","",INDEX(result3,MAX(IF(A1324=champRech3,COLUMN(champRech3)))-COLUMN(champRech3)+1))</f>
        <v/>
      </c>
    </row>
    <row r="1325" spans="1:8">
      <c r="A1325" s="19" t="str">
        <f>IF(OR('BA SE'!A22=0,'BA SE'!A22=""),"",'BA SE'!A22)</f>
        <v/>
      </c>
      <c r="B1325" s="19" t="str">
        <f t="array" ref="B1325">IF(A1325="","",INDEX(result3,MAX(IF(A1325=champRech3,COLUMN(champRech3)))-COLUMN(champRech3)+1))</f>
        <v/>
      </c>
    </row>
    <row r="1326" spans="1:8">
      <c r="A1326" s="19" t="str">
        <f>IF(OR('BA SE'!A23=0,'BA SE'!A23=""),"",'BA SE'!A23)</f>
        <v/>
      </c>
      <c r="B1326" s="19" t="str">
        <f t="array" ref="B1326">IF(A1326="","",INDEX(result3,MAX(IF(A1326=champRech3,COLUMN(champRech3)))-COLUMN(champRech3)+1))</f>
        <v/>
      </c>
    </row>
    <row r="1327" spans="1:8">
      <c r="A1327" s="19" t="str">
        <f>IF(OR('BA SE'!A24=0,'BA SE'!A24=""),"",'BA SE'!A24)</f>
        <v/>
      </c>
      <c r="B1327" s="19" t="str">
        <f t="array" ref="B1327">IF(A1327="","",INDEX(result3,MAX(IF(A1327=champRech3,COLUMN(champRech3)))-COLUMN(champRech3)+1))</f>
        <v/>
      </c>
      <c r="C1327" s="3">
        <f>COUNTA(A1305:A1329)-COUNTBLANK(A1305:A1329)</f>
        <v>8</v>
      </c>
      <c r="D1327" s="3">
        <f>COUNTA(D1305:D1326)</f>
        <v>2</v>
      </c>
      <c r="E1327" s="3">
        <f>COUNTA(E1305:E1326)</f>
        <v>2</v>
      </c>
      <c r="F1327" s="3">
        <f>COUNTA(F1305:F1326)</f>
        <v>2</v>
      </c>
      <c r="G1327" s="3">
        <f>COUNTA(G1305:G1326)</f>
        <v>2</v>
      </c>
      <c r="H1327" s="3">
        <f>SUM(D1327:G1327)</f>
        <v>8</v>
      </c>
    </row>
    <row r="1328" spans="1:8">
      <c r="A1328" s="19" t="str">
        <f>IF(OR('BA SE'!A25=0,'BA SE'!A25=""),"",'BA SE'!A25)</f>
        <v/>
      </c>
      <c r="B1328" s="19" t="str">
        <f t="array" ref="B1328">IF(A1328="","",INDEX(result3,MAX(IF(A1328=champRech3,COLUMN(champRech3)))-COLUMN(champRech3)+1))</f>
        <v/>
      </c>
      <c r="D1328" s="3">
        <f>COUNTIF($B$1305:$B$1329,D1304)</f>
        <v>2</v>
      </c>
      <c r="E1328" s="3">
        <f>COUNTIF($B$1305:$B$1329,E1304)</f>
        <v>2</v>
      </c>
      <c r="F1328" s="3">
        <f>COUNTIF($B$1305:$B$1329,F1304)</f>
        <v>2</v>
      </c>
      <c r="G1328" s="3">
        <f>COUNTIF($B$1305:$B$1329,G1304)</f>
        <v>2</v>
      </c>
      <c r="H1328" s="3">
        <f>SUM(D1328:G1328)</f>
        <v>8</v>
      </c>
    </row>
    <row r="1329" spans="1:28">
      <c r="A1329" s="19" t="str">
        <f>IF(OR('BA SE'!A26=0,'BA SE'!A26=""),"",'BA SE'!A26)</f>
        <v/>
      </c>
      <c r="B1329" s="19" t="str">
        <f t="array" ref="B1329">IF(A1329="","",INDEX(result3,MAX(IF(A1329=champRech3,COLUMN(champRech3)))-COLUMN(champRech3)+1))</f>
        <v/>
      </c>
      <c r="C1329" s="2" t="b">
        <f>C1327=H1327</f>
        <v>1</v>
      </c>
      <c r="D1329" s="2" t="b">
        <f>D1327=D1328</f>
        <v>1</v>
      </c>
      <c r="E1329" s="2" t="b">
        <f>E1327=E1328</f>
        <v>1</v>
      </c>
      <c r="F1329" s="2" t="b">
        <f>F1327=F1328</f>
        <v>1</v>
      </c>
      <c r="G1329" s="2" t="b">
        <f>G1327=G1328</f>
        <v>1</v>
      </c>
      <c r="H1329" s="2" t="b">
        <f>H1327=H1328</f>
        <v>1</v>
      </c>
      <c r="I1329" s="2"/>
      <c r="J1329" s="2"/>
      <c r="K1329" s="2"/>
      <c r="L1329" s="2"/>
      <c r="N1329" s="2"/>
      <c r="O1329" s="2"/>
      <c r="P1329" s="2"/>
      <c r="Q1329" s="2"/>
      <c r="AB1329" s="3" t="s">
        <v>561</v>
      </c>
    </row>
  </sheetData>
  <sortState ref="C404:C423">
    <sortCondition ref="C404:C423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AQ20"/>
  <sheetViews>
    <sheetView tabSelected="1" topLeftCell="Q1" workbookViewId="0">
      <pane ySplit="1" topLeftCell="A9" activePane="bottomLeft" state="frozen"/>
      <selection pane="bottomLeft" activeCell="AD10" sqref="AD10"/>
    </sheetView>
  </sheetViews>
  <sheetFormatPr baseColWidth="10" defaultRowHeight="12" x14ac:dyDescent="0"/>
  <sheetData>
    <row r="1" spans="1:43" ht="20">
      <c r="A1" s="30" t="s">
        <v>419</v>
      </c>
      <c r="B1" s="30" t="s">
        <v>420</v>
      </c>
      <c r="C1" s="30" t="s">
        <v>783</v>
      </c>
      <c r="D1" s="30" t="s">
        <v>421</v>
      </c>
      <c r="E1" s="33" t="s">
        <v>422</v>
      </c>
      <c r="F1" s="34" t="s">
        <v>423</v>
      </c>
      <c r="G1" s="30" t="s">
        <v>424</v>
      </c>
      <c r="H1" s="30" t="s">
        <v>425</v>
      </c>
      <c r="I1" s="30" t="s">
        <v>426</v>
      </c>
      <c r="J1" s="30" t="s">
        <v>427</v>
      </c>
      <c r="K1" s="30" t="s">
        <v>428</v>
      </c>
      <c r="L1" s="30" t="s">
        <v>429</v>
      </c>
      <c r="M1" s="30" t="s">
        <v>430</v>
      </c>
      <c r="N1" s="30" t="s">
        <v>431</v>
      </c>
      <c r="O1" s="30" t="s">
        <v>432</v>
      </c>
      <c r="P1" s="30" t="s">
        <v>433</v>
      </c>
      <c r="Q1" s="30" t="s">
        <v>434</v>
      </c>
      <c r="R1" s="30" t="s">
        <v>435</v>
      </c>
      <c r="S1" s="30" t="s">
        <v>436</v>
      </c>
      <c r="T1" s="30" t="s">
        <v>437</v>
      </c>
      <c r="U1" s="30" t="s">
        <v>438</v>
      </c>
      <c r="V1" s="30" t="s">
        <v>439</v>
      </c>
      <c r="W1" s="30" t="s">
        <v>440</v>
      </c>
      <c r="X1" s="30" t="s">
        <v>441</v>
      </c>
      <c r="Y1" s="30" t="s">
        <v>442</v>
      </c>
      <c r="Z1" s="30" t="s">
        <v>443</v>
      </c>
      <c r="AA1" s="30" t="s">
        <v>444</v>
      </c>
      <c r="AB1" s="30" t="s">
        <v>445</v>
      </c>
      <c r="AC1" s="30" t="s">
        <v>446</v>
      </c>
      <c r="AD1" s="8" t="s">
        <v>447</v>
      </c>
      <c r="AE1" s="7" t="s">
        <v>448</v>
      </c>
      <c r="AF1" s="7" t="s">
        <v>449</v>
      </c>
      <c r="AG1" s="7" t="s">
        <v>450</v>
      </c>
      <c r="AH1" s="7" t="s">
        <v>451</v>
      </c>
      <c r="AI1" s="7" t="s">
        <v>452</v>
      </c>
      <c r="AJ1" s="35" t="s">
        <v>554</v>
      </c>
      <c r="AK1" s="36" t="s">
        <v>555</v>
      </c>
      <c r="AL1" s="36" t="s">
        <v>556</v>
      </c>
      <c r="AM1" s="14" t="s">
        <v>557</v>
      </c>
      <c r="AN1" s="15" t="s">
        <v>558</v>
      </c>
      <c r="AO1" s="14" t="s">
        <v>559</v>
      </c>
      <c r="AP1" s="15" t="s">
        <v>560</v>
      </c>
      <c r="AQ1" t="s">
        <v>561</v>
      </c>
    </row>
    <row r="2" spans="1:43">
      <c r="A2" s="31">
        <v>1</v>
      </c>
      <c r="B2" s="31">
        <v>1</v>
      </c>
      <c r="C2" s="16" t="s">
        <v>72</v>
      </c>
      <c r="D2" s="26">
        <v>0</v>
      </c>
      <c r="E2" s="27">
        <v>41753</v>
      </c>
      <c r="F2" s="28">
        <v>0.71041666666666659</v>
      </c>
      <c r="G2" s="31">
        <v>1</v>
      </c>
      <c r="H2" s="16" t="s">
        <v>543</v>
      </c>
      <c r="I2" s="16" t="s">
        <v>258</v>
      </c>
      <c r="J2" s="16" t="s">
        <v>463</v>
      </c>
      <c r="K2" s="16" t="s">
        <v>500</v>
      </c>
      <c r="L2" s="16" t="s">
        <v>501</v>
      </c>
      <c r="M2" s="16" t="s">
        <v>478</v>
      </c>
      <c r="N2" s="31">
        <v>21.31</v>
      </c>
      <c r="O2" s="31">
        <v>21.31</v>
      </c>
      <c r="P2" s="16" t="s">
        <v>453</v>
      </c>
      <c r="Q2" s="31">
        <v>59.99</v>
      </c>
      <c r="R2" s="31" t="s">
        <v>454</v>
      </c>
      <c r="S2" s="31">
        <v>35</v>
      </c>
      <c r="T2" s="31" t="s">
        <v>454</v>
      </c>
      <c r="U2" s="31">
        <v>38.99</v>
      </c>
      <c r="V2" s="16" t="s">
        <v>117</v>
      </c>
      <c r="W2" s="16" t="s">
        <v>117</v>
      </c>
      <c r="X2" s="16" t="s">
        <v>455</v>
      </c>
      <c r="Y2" s="16" t="s">
        <v>72</v>
      </c>
      <c r="Z2" s="31">
        <v>0</v>
      </c>
      <c r="AA2" s="16" t="s">
        <v>20</v>
      </c>
      <c r="AB2" s="16">
        <v>1</v>
      </c>
      <c r="AC2" s="26">
        <v>0</v>
      </c>
      <c r="AD2" s="6" t="str">
        <f>IF(ISBLANK(E2),"",IF(ISERROR(VLOOKUP(P2,SECTEURS2,2,FALSE)),"AUTRE",IF(OR(P2="",P2=" "),"AUTRE",VLOOKUP(P2,SECTEURS2,2,FALSE))))</f>
        <v>H</v>
      </c>
      <c r="AE2" s="6" t="str">
        <f ca="1">IF(ISBLANK(E2),"",IF(ISERROR(VLOOKUP(AA2,FOURNISSEURS2,2,FALSE)),"AUTRE",IF(OR(AA2="",AA2=" "),"AUTRE",VLOOKUP(AA2,FOURNISSEURS2,2,FALSE))))</f>
        <v>EDC MEN</v>
      </c>
      <c r="AF2" s="6" t="str">
        <f>IF(ISBLANK(E2),"",IF(ISERROR(VLOOKUP(W2,FAMILLES2,2,FALSE)),"AUTRE",IF(OR(W2="",W2=" "),"AUTRE",VLOOKUP(W2,FAMILLES2,2,FALSE))))</f>
        <v>AUTRE</v>
      </c>
      <c r="AG2" s="6" t="str">
        <f>IF(ISBLANK(E2),"",IF(W2="JEAN","DENIM",IF(ISERROR(SEARCH("DENIM",W2)),"",IF(SEARCH("DENIM",W2)&gt;=1,"DENIM",""))))</f>
        <v>DENIM</v>
      </c>
      <c r="AH2" s="6" t="str">
        <f ca="1">IF(ISBLANK(E2),"",IF(ISERROR(VLOOKUP(I2,SAISONS2,2,FALSE)),"autre AUTRE",IF(OR(I2="",I2=" "),"autre AUTRE",VLOOKUP(I2,SAISONS2,2,FALSE))))</f>
        <v>03 2014</v>
      </c>
      <c r="AI2" s="6" t="str">
        <f ca="1">IF(ISBLANK(E2),"",RIGHT(AH2,4))</f>
        <v>2014</v>
      </c>
      <c r="AJ2" s="9">
        <f>IF(ISBLANK(E2),"",DATE(YEAR(E2),MONTH(E2),1))</f>
        <v>41730</v>
      </c>
      <c r="AK2" s="37" t="str">
        <f>IF(E1="Date","SEM "&amp;TEXT(WEEKNUM(E2,21),"0")&amp;" "&amp;TEXT(E2,"aaaa"),IF(AND(OR(WEEKNUM(E1,21)=52,WEEKNUM(E1,21)=53),TEXT(E1,"aaaa")=TEXT(E2,"aaaa"),WEEKNUM(E2,21)=1),"SEM "&amp;TEXT(WEEKNUM(E2,21),"0")&amp;" "&amp;TEXT(E2,"aaaa")+1,"SEM "&amp;TEXT(WEEKNUM(E2,21),"0")&amp;" "&amp;TEXT(E2,"aaaa")))</f>
        <v>SEM 17 2014</v>
      </c>
      <c r="AL2" s="32">
        <f>IF(ISBLANK(E2),"",IF(O2=0,U2/0.01,U2/O2))</f>
        <v>1.8296574378226187</v>
      </c>
      <c r="AM2" s="10">
        <f>IF(ISBLANK(E2),"",(U2/1.2)-O2)</f>
        <v>11.181666666666668</v>
      </c>
      <c r="AN2" s="11">
        <f>IF(ISBLANK(E2),"",IF(ISERROR(AM2/U2),-100%,AM2/U2))</f>
        <v>0.28678293579550312</v>
      </c>
      <c r="AO2" s="13">
        <f>IF(ISBLANK(E2),"",U2-Q2)</f>
        <v>-21</v>
      </c>
      <c r="AP2" s="12">
        <f>IF(ISBLANK(E2),"",AO2/Q2)</f>
        <v>-0.3500583430571762</v>
      </c>
    </row>
    <row r="3" spans="1:43">
      <c r="A3" s="31">
        <v>1</v>
      </c>
      <c r="B3" s="31">
        <v>2</v>
      </c>
      <c r="C3" s="16" t="s">
        <v>72</v>
      </c>
      <c r="D3" s="26">
        <v>0</v>
      </c>
      <c r="E3" s="27">
        <v>41753</v>
      </c>
      <c r="F3" s="28">
        <v>0.71249999999999991</v>
      </c>
      <c r="G3" s="31">
        <v>1</v>
      </c>
      <c r="H3" s="16" t="s">
        <v>524</v>
      </c>
      <c r="I3" s="16" t="s">
        <v>267</v>
      </c>
      <c r="J3" s="16" t="s">
        <v>72</v>
      </c>
      <c r="K3" s="16" t="s">
        <v>486</v>
      </c>
      <c r="L3" s="16" t="s">
        <v>491</v>
      </c>
      <c r="M3" s="16" t="s">
        <v>458</v>
      </c>
      <c r="N3" s="31">
        <v>7.35</v>
      </c>
      <c r="O3" s="31">
        <v>7.35</v>
      </c>
      <c r="P3" s="16" t="s">
        <v>453</v>
      </c>
      <c r="Q3" s="31">
        <v>19.989999999999998</v>
      </c>
      <c r="R3" s="31" t="s">
        <v>454</v>
      </c>
      <c r="S3" s="31">
        <v>100</v>
      </c>
      <c r="T3" s="31" t="s">
        <v>454</v>
      </c>
      <c r="U3" s="31">
        <v>0</v>
      </c>
      <c r="V3" s="16" t="s">
        <v>487</v>
      </c>
      <c r="W3" s="16" t="s">
        <v>138</v>
      </c>
      <c r="X3" s="16" t="s">
        <v>455</v>
      </c>
      <c r="Y3" s="16" t="s">
        <v>72</v>
      </c>
      <c r="Z3" s="31">
        <v>0</v>
      </c>
      <c r="AA3" s="16" t="s">
        <v>22</v>
      </c>
      <c r="AB3" s="16">
        <v>1</v>
      </c>
      <c r="AC3" s="26">
        <v>0</v>
      </c>
      <c r="AD3" s="6" t="str">
        <f t="shared" ref="AD3:AD20" si="0">IF(ISBLANK(E3),"",IF(ISERROR(VLOOKUP(P3,SECTEURS2,2,FALSE)),"AUTRE",IF(OR(P3="",P3=" "),"AUTRE",VLOOKUP(P3,SECTEURS2,2,FALSE))))</f>
        <v>H</v>
      </c>
      <c r="AE3" s="6" t="str">
        <f t="shared" ref="AE3:AE20" ca="1" si="1">IF(ISBLANK(E3),"",IF(ISERROR(VLOOKUP(AA3,FOURNISSEURS2,2,FALSE)),"AUTRE",IF(OR(AA3="",AA3=" "),"AUTRE",VLOOKUP(AA3,FOURNISSEURS2,2,FALSE))))</f>
        <v>CASUAL MEN</v>
      </c>
      <c r="AF3" s="6" t="str">
        <f t="shared" ref="AF3:AF20" si="2">IF(ISBLANK(E3),"",IF(ISERROR(VLOOKUP(W3,FAMILLES2,2,FALSE)),"AUTRE",IF(OR(W3="",W3=" "),"AUTRE",VLOOKUP(W3,FAMILLES2,2,FALSE))))</f>
        <v>AUTRE</v>
      </c>
      <c r="AG3" s="6" t="str">
        <f t="shared" ref="AG3:AG20" si="3">IF(ISBLANK(E3),"",IF(W3="JEAN","DENIM",IF(ISERROR(SEARCH("DENIM",W3)),"",IF(SEARCH("DENIM",W3)&gt;=1,"DENIM",""))))</f>
        <v/>
      </c>
      <c r="AH3" s="6" t="str">
        <f t="shared" ref="AH3:AH20" ca="1" si="4">IF(ISBLANK(E3),"",IF(ISERROR(VLOOKUP(I3,SAISONS2,2,FALSE)),"autre AUTRE",IF(OR(I3="",I3=" "),"autre AUTRE",VLOOKUP(I3,SAISONS2,2,FALSE))))</f>
        <v>05 2014</v>
      </c>
      <c r="AI3" s="6" t="str">
        <f t="shared" ref="AI3:AI20" ca="1" si="5">IF(ISBLANK(E3),"",RIGHT(AH3,4))</f>
        <v>2014</v>
      </c>
      <c r="AJ3" s="9">
        <f t="shared" ref="AJ3:AJ20" si="6">IF(ISBLANK(E3),"",DATE(YEAR(E3),MONTH(E3),1))</f>
        <v>41730</v>
      </c>
      <c r="AK3" s="37" t="str">
        <f t="shared" ref="AK3:AK20" si="7">IF(ISBLANK(E2),"",IF(AND(OR(WEEKNUM(E2,21)=52,WEEKNUM(E2,21)=53),TEXT(E2,"aaaa")=TEXT(E3,"aaaa"),WEEKNUM(E3,21)=1),"SEM "&amp;TEXT(WEEKNUM(E3,21),"0")&amp;" "&amp;TEXT(E3,"aaaa")+1,"SEM "&amp;TEXT(WEEKNUM(E3,21),"0")&amp;" "&amp;TEXT(E3,"aaaa")))</f>
        <v>SEM 17 2014</v>
      </c>
      <c r="AL3" s="32">
        <f t="shared" ref="AL3:AL20" si="8">IF(ISBLANK(E3),"",IF(O3=0,U3/0.01,U3/O3))</f>
        <v>0</v>
      </c>
      <c r="AM3" s="10">
        <f t="shared" ref="AM3:AM20" si="9">IF(ISBLANK(E3),"",(U3/1.2)-O3)</f>
        <v>-7.35</v>
      </c>
      <c r="AN3" s="11">
        <f t="shared" ref="AN3:AN20" si="10">IF(ISBLANK(E3),"",IF(ISERROR(AM3/U3),-100%,AM3/U3))</f>
        <v>-1</v>
      </c>
      <c r="AO3" s="13">
        <f t="shared" ref="AO3:AO20" si="11">IF(ISBLANK(E3),"",U3-Q3)</f>
        <v>-19.989999999999998</v>
      </c>
      <c r="AP3" s="12">
        <f t="shared" ref="AP3:AP20" si="12">IF(ISBLANK(E3),"",AO3/Q3)</f>
        <v>-1</v>
      </c>
    </row>
    <row r="4" spans="1:43">
      <c r="A4" s="31">
        <v>1</v>
      </c>
      <c r="B4" s="31">
        <v>3</v>
      </c>
      <c r="C4" s="16" t="s">
        <v>72</v>
      </c>
      <c r="D4" s="26">
        <v>0</v>
      </c>
      <c r="E4" s="27">
        <v>41753</v>
      </c>
      <c r="F4" s="28">
        <v>0.77569444444444446</v>
      </c>
      <c r="G4" s="31">
        <v>1</v>
      </c>
      <c r="H4" s="16" t="s">
        <v>515</v>
      </c>
      <c r="I4" s="16" t="s">
        <v>266</v>
      </c>
      <c r="J4" s="16" t="s">
        <v>72</v>
      </c>
      <c r="K4" s="16" t="s">
        <v>514</v>
      </c>
      <c r="L4" s="16" t="s">
        <v>477</v>
      </c>
      <c r="M4" s="16" t="s">
        <v>462</v>
      </c>
      <c r="N4" s="31">
        <v>17.399999999999999</v>
      </c>
      <c r="O4" s="31">
        <v>17.399999999999999</v>
      </c>
      <c r="P4" s="16" t="s">
        <v>456</v>
      </c>
      <c r="Q4" s="31">
        <v>49.99</v>
      </c>
      <c r="R4" s="31" t="s">
        <v>454</v>
      </c>
      <c r="S4" s="31" t="s">
        <v>454</v>
      </c>
      <c r="T4" s="31" t="s">
        <v>454</v>
      </c>
      <c r="U4" s="31">
        <v>49.99</v>
      </c>
      <c r="V4" s="16" t="s">
        <v>489</v>
      </c>
      <c r="W4" s="16" t="s">
        <v>142</v>
      </c>
      <c r="X4" s="16" t="s">
        <v>526</v>
      </c>
      <c r="Y4" s="16" t="s">
        <v>72</v>
      </c>
      <c r="Z4" s="31">
        <v>0</v>
      </c>
      <c r="AA4" s="16" t="s">
        <v>24</v>
      </c>
      <c r="AB4" s="16">
        <v>1</v>
      </c>
      <c r="AC4" s="26">
        <v>0</v>
      </c>
      <c r="AD4" s="6" t="str">
        <f t="shared" si="0"/>
        <v>F</v>
      </c>
      <c r="AE4" s="6" t="str">
        <f t="shared" ca="1" si="1"/>
        <v>COLLECTION WOMEN</v>
      </c>
      <c r="AF4" s="6" t="str">
        <f t="shared" si="2"/>
        <v>AUTRE</v>
      </c>
      <c r="AG4" s="6" t="str">
        <f t="shared" si="3"/>
        <v/>
      </c>
      <c r="AH4" s="6" t="str">
        <f t="shared" ca="1" si="4"/>
        <v>04 2014</v>
      </c>
      <c r="AI4" s="6" t="str">
        <f t="shared" ca="1" si="5"/>
        <v>2014</v>
      </c>
      <c r="AJ4" s="9">
        <f t="shared" si="6"/>
        <v>41730</v>
      </c>
      <c r="AK4" s="37" t="str">
        <f t="shared" si="7"/>
        <v>SEM 17 2014</v>
      </c>
      <c r="AL4" s="32">
        <f t="shared" si="8"/>
        <v>2.8729885057471267</v>
      </c>
      <c r="AM4" s="10">
        <f t="shared" si="9"/>
        <v>24.25833333333334</v>
      </c>
      <c r="AN4" s="11">
        <f t="shared" si="10"/>
        <v>0.48526371941054891</v>
      </c>
      <c r="AO4" s="13">
        <f t="shared" si="11"/>
        <v>0</v>
      </c>
      <c r="AP4" s="12">
        <f t="shared" si="12"/>
        <v>0</v>
      </c>
    </row>
    <row r="5" spans="1:43">
      <c r="A5" s="31">
        <v>1</v>
      </c>
      <c r="B5" s="31">
        <v>4</v>
      </c>
      <c r="C5" s="16" t="s">
        <v>481</v>
      </c>
      <c r="D5" s="26">
        <v>0</v>
      </c>
      <c r="E5" s="27">
        <v>41753</v>
      </c>
      <c r="F5" s="28">
        <v>0.77638888888888891</v>
      </c>
      <c r="G5" s="31">
        <v>1</v>
      </c>
      <c r="H5" s="16" t="s">
        <v>542</v>
      </c>
      <c r="I5" s="16" t="s">
        <v>275</v>
      </c>
      <c r="J5" s="16" t="s">
        <v>494</v>
      </c>
      <c r="K5" s="16" t="s">
        <v>497</v>
      </c>
      <c r="L5" s="16" t="s">
        <v>495</v>
      </c>
      <c r="M5" s="16" t="s">
        <v>462</v>
      </c>
      <c r="N5" s="31">
        <v>14.63</v>
      </c>
      <c r="O5" s="31">
        <v>14.63</v>
      </c>
      <c r="P5" s="16" t="s">
        <v>456</v>
      </c>
      <c r="Q5" s="31">
        <v>39.950000000000003</v>
      </c>
      <c r="R5" s="31" t="s">
        <v>454</v>
      </c>
      <c r="S5" s="31" t="s">
        <v>454</v>
      </c>
      <c r="T5" s="31" t="s">
        <v>454</v>
      </c>
      <c r="U5" s="31">
        <v>39.950000000000003</v>
      </c>
      <c r="V5" s="16" t="s">
        <v>498</v>
      </c>
      <c r="W5" s="16" t="s">
        <v>140</v>
      </c>
      <c r="X5" s="16" t="s">
        <v>526</v>
      </c>
      <c r="Y5" s="16" t="s">
        <v>72</v>
      </c>
      <c r="Z5" s="31">
        <v>0</v>
      </c>
      <c r="AA5" s="16" t="s">
        <v>25</v>
      </c>
      <c r="AB5" s="16">
        <v>1</v>
      </c>
      <c r="AC5" s="26">
        <v>0</v>
      </c>
      <c r="AD5" s="6" t="str">
        <f t="shared" si="0"/>
        <v>F</v>
      </c>
      <c r="AE5" s="6" t="str">
        <f t="shared" ca="1" si="1"/>
        <v>CASUAL WOMEN</v>
      </c>
      <c r="AF5" s="6" t="str">
        <f t="shared" si="2"/>
        <v>AUTRE</v>
      </c>
      <c r="AG5" s="6" t="str">
        <f t="shared" si="3"/>
        <v/>
      </c>
      <c r="AH5" s="6" t="str">
        <f t="shared" ca="1" si="4"/>
        <v>03 2013</v>
      </c>
      <c r="AI5" s="6" t="str">
        <f t="shared" ca="1" si="5"/>
        <v>2013</v>
      </c>
      <c r="AJ5" s="9">
        <f t="shared" si="6"/>
        <v>41730</v>
      </c>
      <c r="AK5" s="37" t="str">
        <f t="shared" si="7"/>
        <v>SEM 17 2014</v>
      </c>
      <c r="AL5" s="32">
        <f t="shared" si="8"/>
        <v>2.7306903622693097</v>
      </c>
      <c r="AM5" s="10">
        <f t="shared" si="9"/>
        <v>18.661666666666669</v>
      </c>
      <c r="AN5" s="11">
        <f t="shared" si="10"/>
        <v>0.46712557363370882</v>
      </c>
      <c r="AO5" s="13">
        <f t="shared" si="11"/>
        <v>0</v>
      </c>
      <c r="AP5" s="12">
        <f t="shared" si="12"/>
        <v>0</v>
      </c>
    </row>
    <row r="6" spans="1:43">
      <c r="A6" s="31">
        <v>1</v>
      </c>
      <c r="B6" s="31">
        <v>5</v>
      </c>
      <c r="C6" s="16" t="s">
        <v>72</v>
      </c>
      <c r="D6" s="26">
        <v>0</v>
      </c>
      <c r="E6" s="27">
        <v>41753</v>
      </c>
      <c r="F6" s="28">
        <v>0.78611111111111109</v>
      </c>
      <c r="G6" s="31">
        <v>1</v>
      </c>
      <c r="H6" s="16" t="s">
        <v>541</v>
      </c>
      <c r="I6" s="16" t="s">
        <v>266</v>
      </c>
      <c r="J6" s="16" t="s">
        <v>72</v>
      </c>
      <c r="K6" s="16" t="s">
        <v>516</v>
      </c>
      <c r="L6" s="16" t="s">
        <v>472</v>
      </c>
      <c r="M6" s="16" t="s">
        <v>460</v>
      </c>
      <c r="N6" s="31">
        <v>18.48</v>
      </c>
      <c r="O6" s="31">
        <v>18.48</v>
      </c>
      <c r="P6" s="16" t="s">
        <v>456</v>
      </c>
      <c r="Q6" s="31">
        <v>49.99</v>
      </c>
      <c r="R6" s="31" t="s">
        <v>454</v>
      </c>
      <c r="S6" s="31" t="s">
        <v>454</v>
      </c>
      <c r="T6" s="31" t="s">
        <v>454</v>
      </c>
      <c r="U6" s="31">
        <v>49.99</v>
      </c>
      <c r="V6" s="16" t="s">
        <v>517</v>
      </c>
      <c r="W6" s="16" t="s">
        <v>96</v>
      </c>
      <c r="X6" s="16" t="s">
        <v>475</v>
      </c>
      <c r="Y6" s="16" t="s">
        <v>72</v>
      </c>
      <c r="Z6" s="31">
        <v>0</v>
      </c>
      <c r="AA6" s="16" t="s">
        <v>25</v>
      </c>
      <c r="AB6" s="16">
        <v>1</v>
      </c>
      <c r="AC6" s="26">
        <v>0</v>
      </c>
      <c r="AD6" s="6" t="str">
        <f t="shared" si="0"/>
        <v>F</v>
      </c>
      <c r="AE6" s="6" t="str">
        <f t="shared" ca="1" si="1"/>
        <v>CASUAL WOMEN</v>
      </c>
      <c r="AF6" s="6" t="str">
        <f t="shared" si="2"/>
        <v>AUTRE</v>
      </c>
      <c r="AG6" s="6" t="str">
        <f t="shared" si="3"/>
        <v/>
      </c>
      <c r="AH6" s="6" t="str">
        <f t="shared" ca="1" si="4"/>
        <v>04 2014</v>
      </c>
      <c r="AI6" s="6" t="str">
        <f t="shared" ca="1" si="5"/>
        <v>2014</v>
      </c>
      <c r="AJ6" s="9">
        <f t="shared" si="6"/>
        <v>41730</v>
      </c>
      <c r="AK6" s="37" t="str">
        <f t="shared" si="7"/>
        <v>SEM 17 2014</v>
      </c>
      <c r="AL6" s="32">
        <f t="shared" si="8"/>
        <v>2.7050865800865802</v>
      </c>
      <c r="AM6" s="10">
        <f t="shared" si="9"/>
        <v>23.178333333333338</v>
      </c>
      <c r="AN6" s="11">
        <f t="shared" si="10"/>
        <v>0.463659398546376</v>
      </c>
      <c r="AO6" s="13">
        <f t="shared" si="11"/>
        <v>0</v>
      </c>
      <c r="AP6" s="12">
        <f t="shared" si="12"/>
        <v>0</v>
      </c>
    </row>
    <row r="7" spans="1:43">
      <c r="A7" s="31">
        <v>1</v>
      </c>
      <c r="B7" s="31">
        <v>5</v>
      </c>
      <c r="C7" s="16" t="s">
        <v>72</v>
      </c>
      <c r="D7" s="26">
        <v>0</v>
      </c>
      <c r="E7" s="27">
        <v>41753</v>
      </c>
      <c r="F7" s="28">
        <v>0.78611111111111109</v>
      </c>
      <c r="G7" s="31">
        <v>1</v>
      </c>
      <c r="H7" s="16" t="s">
        <v>528</v>
      </c>
      <c r="I7" s="16" t="s">
        <v>266</v>
      </c>
      <c r="J7" s="16" t="s">
        <v>72</v>
      </c>
      <c r="K7" s="16" t="s">
        <v>509</v>
      </c>
      <c r="L7" s="16" t="s">
        <v>477</v>
      </c>
      <c r="M7" s="16" t="s">
        <v>471</v>
      </c>
      <c r="N7" s="31">
        <v>24</v>
      </c>
      <c r="O7" s="31">
        <v>24</v>
      </c>
      <c r="P7" s="16" t="s">
        <v>456</v>
      </c>
      <c r="Q7" s="31">
        <v>59.99</v>
      </c>
      <c r="R7" s="31" t="s">
        <v>454</v>
      </c>
      <c r="S7" s="31" t="s">
        <v>454</v>
      </c>
      <c r="T7" s="31" t="s">
        <v>454</v>
      </c>
      <c r="U7" s="31">
        <v>59.99</v>
      </c>
      <c r="V7" s="16" t="s">
        <v>510</v>
      </c>
      <c r="W7" s="16" t="s">
        <v>132</v>
      </c>
      <c r="X7" s="16" t="s">
        <v>475</v>
      </c>
      <c r="Y7" s="16" t="s">
        <v>72</v>
      </c>
      <c r="Z7" s="31">
        <v>0</v>
      </c>
      <c r="AA7" s="16" t="s">
        <v>24</v>
      </c>
      <c r="AB7" s="16">
        <v>1</v>
      </c>
      <c r="AC7" s="26">
        <v>0</v>
      </c>
      <c r="AD7" s="6" t="str">
        <f t="shared" si="0"/>
        <v>F</v>
      </c>
      <c r="AE7" s="6" t="str">
        <f t="shared" ca="1" si="1"/>
        <v>COLLECTION WOMEN</v>
      </c>
      <c r="AF7" s="6" t="str">
        <f t="shared" si="2"/>
        <v>AUTRE</v>
      </c>
      <c r="AG7" s="6" t="str">
        <f t="shared" si="3"/>
        <v/>
      </c>
      <c r="AH7" s="6" t="str">
        <f t="shared" ca="1" si="4"/>
        <v>04 2014</v>
      </c>
      <c r="AI7" s="6" t="str">
        <f t="shared" ca="1" si="5"/>
        <v>2014</v>
      </c>
      <c r="AJ7" s="9">
        <f t="shared" si="6"/>
        <v>41730</v>
      </c>
      <c r="AK7" s="37" t="str">
        <f t="shared" si="7"/>
        <v>SEM 17 2014</v>
      </c>
      <c r="AL7" s="32">
        <f t="shared" si="8"/>
        <v>2.4995833333333333</v>
      </c>
      <c r="AM7" s="10">
        <f t="shared" si="9"/>
        <v>25.991666666666667</v>
      </c>
      <c r="AN7" s="11">
        <f t="shared" si="10"/>
        <v>0.43326665555370336</v>
      </c>
      <c r="AO7" s="13">
        <f t="shared" si="11"/>
        <v>0</v>
      </c>
      <c r="AP7" s="12">
        <f t="shared" si="12"/>
        <v>0</v>
      </c>
    </row>
    <row r="8" spans="1:43">
      <c r="A8" s="31">
        <v>1</v>
      </c>
      <c r="B8" s="31">
        <v>6</v>
      </c>
      <c r="C8" s="16" t="s">
        <v>480</v>
      </c>
      <c r="D8" s="26">
        <v>0</v>
      </c>
      <c r="E8" s="27">
        <v>41753</v>
      </c>
      <c r="F8" s="28">
        <v>0.78749999999999998</v>
      </c>
      <c r="G8" s="31">
        <v>1</v>
      </c>
      <c r="H8" s="16" t="s">
        <v>529</v>
      </c>
      <c r="I8" s="16" t="s">
        <v>267</v>
      </c>
      <c r="J8" s="16" t="s">
        <v>72</v>
      </c>
      <c r="K8" s="16" t="s">
        <v>523</v>
      </c>
      <c r="L8" s="16" t="s">
        <v>504</v>
      </c>
      <c r="M8" s="16" t="s">
        <v>461</v>
      </c>
      <c r="N8" s="31">
        <v>14.74</v>
      </c>
      <c r="O8" s="31">
        <v>14.74</v>
      </c>
      <c r="P8" s="16" t="s">
        <v>456</v>
      </c>
      <c r="Q8" s="31">
        <v>39.99</v>
      </c>
      <c r="R8" s="31" t="s">
        <v>454</v>
      </c>
      <c r="S8" s="31" t="s">
        <v>454</v>
      </c>
      <c r="T8" s="31" t="s">
        <v>454</v>
      </c>
      <c r="U8" s="31">
        <v>39.99</v>
      </c>
      <c r="V8" s="16" t="s">
        <v>473</v>
      </c>
      <c r="W8" s="16" t="s">
        <v>133</v>
      </c>
      <c r="X8" s="16" t="s">
        <v>475</v>
      </c>
      <c r="Y8" s="16" t="s">
        <v>72</v>
      </c>
      <c r="Z8" s="31">
        <v>0</v>
      </c>
      <c r="AA8" s="16" t="s">
        <v>25</v>
      </c>
      <c r="AB8" s="16">
        <v>1</v>
      </c>
      <c r="AC8" s="26">
        <v>0</v>
      </c>
      <c r="AD8" s="6" t="str">
        <f t="shared" si="0"/>
        <v>F</v>
      </c>
      <c r="AE8" s="6" t="str">
        <f t="shared" ca="1" si="1"/>
        <v>CASUAL WOMEN</v>
      </c>
      <c r="AF8" s="6" t="str">
        <f t="shared" si="2"/>
        <v>AUTRE</v>
      </c>
      <c r="AG8" s="6" t="str">
        <f t="shared" si="3"/>
        <v/>
      </c>
      <c r="AH8" s="6" t="str">
        <f t="shared" ca="1" si="4"/>
        <v>05 2014</v>
      </c>
      <c r="AI8" s="6" t="str">
        <f t="shared" ca="1" si="5"/>
        <v>2014</v>
      </c>
      <c r="AJ8" s="9">
        <f t="shared" si="6"/>
        <v>41730</v>
      </c>
      <c r="AK8" s="37" t="str">
        <f t="shared" si="7"/>
        <v>SEM 17 2014</v>
      </c>
      <c r="AL8" s="32">
        <f t="shared" si="8"/>
        <v>2.7130257801899593</v>
      </c>
      <c r="AM8" s="10">
        <f t="shared" si="9"/>
        <v>18.585000000000001</v>
      </c>
      <c r="AN8" s="11">
        <f t="shared" si="10"/>
        <v>0.46474118529632408</v>
      </c>
      <c r="AO8" s="13">
        <f t="shared" si="11"/>
        <v>0</v>
      </c>
      <c r="AP8" s="12">
        <f t="shared" si="12"/>
        <v>0</v>
      </c>
    </row>
    <row r="9" spans="1:43">
      <c r="A9" s="31">
        <v>1</v>
      </c>
      <c r="B9" s="31">
        <v>6</v>
      </c>
      <c r="C9" s="16" t="s">
        <v>480</v>
      </c>
      <c r="D9" s="26">
        <v>0</v>
      </c>
      <c r="E9" s="27">
        <v>41753</v>
      </c>
      <c r="F9" s="28">
        <v>0.78749999999999998</v>
      </c>
      <c r="G9" s="31">
        <v>1</v>
      </c>
      <c r="H9" s="16" t="s">
        <v>508</v>
      </c>
      <c r="I9" s="16" t="s">
        <v>257</v>
      </c>
      <c r="J9" s="16" t="s">
        <v>72</v>
      </c>
      <c r="K9" s="16" t="s">
        <v>502</v>
      </c>
      <c r="L9" s="16" t="s">
        <v>499</v>
      </c>
      <c r="M9" s="16" t="s">
        <v>468</v>
      </c>
      <c r="N9" s="31">
        <v>20.88</v>
      </c>
      <c r="O9" s="31">
        <v>20.88</v>
      </c>
      <c r="P9" s="16" t="s">
        <v>456</v>
      </c>
      <c r="Q9" s="31">
        <v>59.99</v>
      </c>
      <c r="R9" s="31" t="s">
        <v>454</v>
      </c>
      <c r="S9" s="31" t="s">
        <v>454</v>
      </c>
      <c r="T9" s="31" t="s">
        <v>454</v>
      </c>
      <c r="U9" s="31">
        <v>59.99</v>
      </c>
      <c r="V9" s="16" t="s">
        <v>503</v>
      </c>
      <c r="W9" s="16" t="s">
        <v>117</v>
      </c>
      <c r="X9" s="16" t="s">
        <v>475</v>
      </c>
      <c r="Y9" s="16" t="s">
        <v>72</v>
      </c>
      <c r="Z9" s="31">
        <v>0</v>
      </c>
      <c r="AA9" s="16" t="s">
        <v>19</v>
      </c>
      <c r="AB9" s="16">
        <v>1</v>
      </c>
      <c r="AC9" s="26">
        <v>0</v>
      </c>
      <c r="AD9" s="6" t="str">
        <f t="shared" si="0"/>
        <v>F</v>
      </c>
      <c r="AE9" s="6" t="str">
        <f t="shared" ca="1" si="1"/>
        <v>DENIM WOMEN</v>
      </c>
      <c r="AF9" s="6" t="str">
        <f t="shared" si="2"/>
        <v>AUTRE</v>
      </c>
      <c r="AG9" s="6" t="str">
        <f t="shared" si="3"/>
        <v>DENIM</v>
      </c>
      <c r="AH9" s="6" t="str">
        <f t="shared" ca="1" si="4"/>
        <v>04 2014</v>
      </c>
      <c r="AI9" s="6" t="str">
        <f t="shared" ca="1" si="5"/>
        <v>2014</v>
      </c>
      <c r="AJ9" s="9">
        <f t="shared" si="6"/>
        <v>41730</v>
      </c>
      <c r="AK9" s="37" t="str">
        <f t="shared" si="7"/>
        <v>SEM 17 2014</v>
      </c>
      <c r="AL9" s="32">
        <f t="shared" si="8"/>
        <v>2.8730842911877397</v>
      </c>
      <c r="AM9" s="10">
        <f t="shared" si="9"/>
        <v>29.111666666666668</v>
      </c>
      <c r="AN9" s="11">
        <f t="shared" si="10"/>
        <v>0.48527532366505527</v>
      </c>
      <c r="AO9" s="13">
        <f t="shared" si="11"/>
        <v>0</v>
      </c>
      <c r="AP9" s="12">
        <f t="shared" si="12"/>
        <v>0</v>
      </c>
    </row>
    <row r="10" spans="1:43">
      <c r="A10" s="31">
        <v>1</v>
      </c>
      <c r="B10" s="31">
        <v>7</v>
      </c>
      <c r="C10" s="16" t="s">
        <v>72</v>
      </c>
      <c r="D10" s="26">
        <v>0</v>
      </c>
      <c r="E10" s="27">
        <v>41753</v>
      </c>
      <c r="F10" s="28">
        <v>0.80208333333333326</v>
      </c>
      <c r="G10" s="31">
        <v>1</v>
      </c>
      <c r="H10" s="16" t="s">
        <v>518</v>
      </c>
      <c r="I10" s="16" t="s">
        <v>266</v>
      </c>
      <c r="J10" s="16" t="s">
        <v>72</v>
      </c>
      <c r="K10" s="16" t="s">
        <v>492</v>
      </c>
      <c r="L10" s="16" t="s">
        <v>466</v>
      </c>
      <c r="M10" s="16" t="s">
        <v>471</v>
      </c>
      <c r="N10" s="31">
        <v>20.88</v>
      </c>
      <c r="O10" s="31">
        <v>20.88</v>
      </c>
      <c r="P10" s="16" t="s">
        <v>456</v>
      </c>
      <c r="Q10" s="31">
        <v>59.99</v>
      </c>
      <c r="R10" s="31" t="s">
        <v>454</v>
      </c>
      <c r="S10" s="31" t="s">
        <v>454</v>
      </c>
      <c r="T10" s="31" t="s">
        <v>454</v>
      </c>
      <c r="U10" s="31">
        <v>59.99</v>
      </c>
      <c r="V10" s="16" t="s">
        <v>493</v>
      </c>
      <c r="W10" s="16" t="s">
        <v>133</v>
      </c>
      <c r="X10" s="16" t="s">
        <v>475</v>
      </c>
      <c r="Y10" s="16" t="s">
        <v>72</v>
      </c>
      <c r="Z10" s="31">
        <v>0</v>
      </c>
      <c r="AA10" s="16" t="s">
        <v>24</v>
      </c>
      <c r="AB10" s="16">
        <v>1</v>
      </c>
      <c r="AC10" s="26">
        <v>0</v>
      </c>
      <c r="AD10" s="6" t="str">
        <f t="shared" si="0"/>
        <v>F</v>
      </c>
      <c r="AE10" s="6" t="str">
        <f t="shared" ca="1" si="1"/>
        <v>COLLECTION WOMEN</v>
      </c>
      <c r="AF10" s="6" t="str">
        <f t="shared" si="2"/>
        <v>AUTRE</v>
      </c>
      <c r="AG10" s="6" t="str">
        <f t="shared" si="3"/>
        <v/>
      </c>
      <c r="AH10" s="6" t="str">
        <f t="shared" ca="1" si="4"/>
        <v>04 2014</v>
      </c>
      <c r="AI10" s="6" t="str">
        <f t="shared" ca="1" si="5"/>
        <v>2014</v>
      </c>
      <c r="AJ10" s="9">
        <f t="shared" si="6"/>
        <v>41730</v>
      </c>
      <c r="AK10" s="37" t="str">
        <f t="shared" si="7"/>
        <v>SEM 17 2014</v>
      </c>
      <c r="AL10" s="32">
        <f t="shared" si="8"/>
        <v>2.8730842911877397</v>
      </c>
      <c r="AM10" s="10">
        <f t="shared" si="9"/>
        <v>29.111666666666668</v>
      </c>
      <c r="AN10" s="11">
        <f t="shared" si="10"/>
        <v>0.48527532366505527</v>
      </c>
      <c r="AO10" s="13">
        <f t="shared" si="11"/>
        <v>0</v>
      </c>
      <c r="AP10" s="12">
        <f t="shared" si="12"/>
        <v>0</v>
      </c>
    </row>
    <row r="11" spans="1:43">
      <c r="A11" s="31">
        <v>1</v>
      </c>
      <c r="B11" s="31">
        <v>7</v>
      </c>
      <c r="C11" s="16" t="s">
        <v>72</v>
      </c>
      <c r="D11" s="26">
        <v>0</v>
      </c>
      <c r="E11" s="27">
        <v>41753</v>
      </c>
      <c r="F11" s="28">
        <v>0.80208333333333326</v>
      </c>
      <c r="G11" s="31">
        <v>1</v>
      </c>
      <c r="H11" s="16" t="s">
        <v>506</v>
      </c>
      <c r="I11" s="16" t="s">
        <v>257</v>
      </c>
      <c r="J11" s="16" t="s">
        <v>72</v>
      </c>
      <c r="K11" s="16" t="s">
        <v>484</v>
      </c>
      <c r="L11" s="16" t="s">
        <v>477</v>
      </c>
      <c r="M11" s="16" t="s">
        <v>470</v>
      </c>
      <c r="N11" s="31">
        <v>24.36</v>
      </c>
      <c r="O11" s="31">
        <v>24.36</v>
      </c>
      <c r="P11" s="16" t="s">
        <v>456</v>
      </c>
      <c r="Q11" s="31">
        <v>69.989999999999995</v>
      </c>
      <c r="R11" s="31" t="s">
        <v>454</v>
      </c>
      <c r="S11" s="31" t="s">
        <v>454</v>
      </c>
      <c r="T11" s="31" t="s">
        <v>454</v>
      </c>
      <c r="U11" s="31">
        <v>69.989999999999995</v>
      </c>
      <c r="V11" s="16" t="s">
        <v>485</v>
      </c>
      <c r="W11" s="16" t="s">
        <v>96</v>
      </c>
      <c r="X11" s="16" t="s">
        <v>475</v>
      </c>
      <c r="Y11" s="16" t="s">
        <v>72</v>
      </c>
      <c r="Z11" s="31">
        <v>0</v>
      </c>
      <c r="AA11" s="16" t="s">
        <v>24</v>
      </c>
      <c r="AB11" s="16">
        <v>1</v>
      </c>
      <c r="AC11" s="26">
        <v>0</v>
      </c>
      <c r="AD11" s="6" t="str">
        <f t="shared" si="0"/>
        <v>F</v>
      </c>
      <c r="AE11" s="6" t="str">
        <f t="shared" ca="1" si="1"/>
        <v>COLLECTION WOMEN</v>
      </c>
      <c r="AF11" s="6" t="str">
        <f t="shared" si="2"/>
        <v>AUTRE</v>
      </c>
      <c r="AG11" s="6" t="str">
        <f t="shared" si="3"/>
        <v/>
      </c>
      <c r="AH11" s="6" t="str">
        <f t="shared" ca="1" si="4"/>
        <v>04 2014</v>
      </c>
      <c r="AI11" s="6" t="str">
        <f t="shared" ca="1" si="5"/>
        <v>2014</v>
      </c>
      <c r="AJ11" s="9">
        <f t="shared" si="6"/>
        <v>41730</v>
      </c>
      <c r="AK11" s="37" t="str">
        <f t="shared" si="7"/>
        <v>SEM 17 2014</v>
      </c>
      <c r="AL11" s="32">
        <f t="shared" si="8"/>
        <v>2.8731527093596059</v>
      </c>
      <c r="AM11" s="10">
        <f t="shared" si="9"/>
        <v>33.964999999999996</v>
      </c>
      <c r="AN11" s="11">
        <f t="shared" si="10"/>
        <v>0.48528361194456349</v>
      </c>
      <c r="AO11" s="13">
        <f t="shared" si="11"/>
        <v>0</v>
      </c>
      <c r="AP11" s="12">
        <f t="shared" si="12"/>
        <v>0</v>
      </c>
    </row>
    <row r="12" spans="1:43">
      <c r="A12" s="31">
        <v>1</v>
      </c>
      <c r="B12" s="31">
        <v>8</v>
      </c>
      <c r="C12" s="16" t="s">
        <v>72</v>
      </c>
      <c r="D12" s="26">
        <v>0</v>
      </c>
      <c r="E12" s="27">
        <v>41753</v>
      </c>
      <c r="F12" s="28">
        <v>0.80347222222222214</v>
      </c>
      <c r="G12" s="31">
        <v>1</v>
      </c>
      <c r="H12" s="16" t="s">
        <v>537</v>
      </c>
      <c r="I12" s="16" t="s">
        <v>266</v>
      </c>
      <c r="J12" s="16" t="s">
        <v>72</v>
      </c>
      <c r="K12" s="16" t="s">
        <v>488</v>
      </c>
      <c r="L12" s="16" t="s">
        <v>477</v>
      </c>
      <c r="M12" s="16" t="s">
        <v>470</v>
      </c>
      <c r="N12" s="31">
        <v>24.36</v>
      </c>
      <c r="O12" s="31">
        <v>24.36</v>
      </c>
      <c r="P12" s="16" t="s">
        <v>456</v>
      </c>
      <c r="Q12" s="31">
        <v>69.989999999999995</v>
      </c>
      <c r="R12" s="31" t="s">
        <v>454</v>
      </c>
      <c r="S12" s="31" t="s">
        <v>454</v>
      </c>
      <c r="T12" s="31" t="s">
        <v>454</v>
      </c>
      <c r="U12" s="31">
        <v>69.989999999999995</v>
      </c>
      <c r="V12" s="16" t="s">
        <v>489</v>
      </c>
      <c r="W12" s="16" t="s">
        <v>142</v>
      </c>
      <c r="X12" s="16" t="s">
        <v>475</v>
      </c>
      <c r="Y12" s="16" t="s">
        <v>72</v>
      </c>
      <c r="Z12" s="31">
        <v>0</v>
      </c>
      <c r="AA12" s="16" t="s">
        <v>24</v>
      </c>
      <c r="AB12" s="16">
        <v>1</v>
      </c>
      <c r="AC12" s="26">
        <v>0</v>
      </c>
      <c r="AD12" s="6" t="str">
        <f t="shared" si="0"/>
        <v>F</v>
      </c>
      <c r="AE12" s="6" t="str">
        <f t="shared" ca="1" si="1"/>
        <v>COLLECTION WOMEN</v>
      </c>
      <c r="AF12" s="6" t="str">
        <f t="shared" si="2"/>
        <v>AUTRE</v>
      </c>
      <c r="AG12" s="6" t="str">
        <f t="shared" si="3"/>
        <v/>
      </c>
      <c r="AH12" s="6" t="str">
        <f t="shared" ca="1" si="4"/>
        <v>04 2014</v>
      </c>
      <c r="AI12" s="6" t="str">
        <f t="shared" ca="1" si="5"/>
        <v>2014</v>
      </c>
      <c r="AJ12" s="9">
        <f t="shared" si="6"/>
        <v>41730</v>
      </c>
      <c r="AK12" s="37" t="str">
        <f t="shared" si="7"/>
        <v>SEM 17 2014</v>
      </c>
      <c r="AL12" s="32">
        <f t="shared" si="8"/>
        <v>2.8731527093596059</v>
      </c>
      <c r="AM12" s="10">
        <f t="shared" si="9"/>
        <v>33.964999999999996</v>
      </c>
      <c r="AN12" s="11">
        <f t="shared" si="10"/>
        <v>0.48528361194456349</v>
      </c>
      <c r="AO12" s="13">
        <f t="shared" si="11"/>
        <v>0</v>
      </c>
      <c r="AP12" s="12">
        <f t="shared" si="12"/>
        <v>0</v>
      </c>
    </row>
    <row r="13" spans="1:43">
      <c r="A13" s="31">
        <v>1</v>
      </c>
      <c r="B13" s="31">
        <v>8</v>
      </c>
      <c r="C13" s="16" t="s">
        <v>72</v>
      </c>
      <c r="D13" s="26">
        <v>0</v>
      </c>
      <c r="E13" s="27">
        <v>41753</v>
      </c>
      <c r="F13" s="28">
        <v>0.80347222222222214</v>
      </c>
      <c r="G13" s="31">
        <v>1</v>
      </c>
      <c r="H13" s="16" t="s">
        <v>540</v>
      </c>
      <c r="I13" s="16" t="s">
        <v>266</v>
      </c>
      <c r="J13" s="16" t="s">
        <v>72</v>
      </c>
      <c r="K13" s="16" t="s">
        <v>527</v>
      </c>
      <c r="L13" s="16" t="s">
        <v>476</v>
      </c>
      <c r="M13" s="16" t="s">
        <v>483</v>
      </c>
      <c r="N13" s="31">
        <v>22.22</v>
      </c>
      <c r="O13" s="31">
        <v>22.22</v>
      </c>
      <c r="P13" s="16" t="s">
        <v>456</v>
      </c>
      <c r="Q13" s="31">
        <v>59.99</v>
      </c>
      <c r="R13" s="31" t="s">
        <v>454</v>
      </c>
      <c r="S13" s="31" t="s">
        <v>454</v>
      </c>
      <c r="T13" s="31" t="s">
        <v>454</v>
      </c>
      <c r="U13" s="31">
        <v>59.99</v>
      </c>
      <c r="V13" s="16" t="s">
        <v>474</v>
      </c>
      <c r="W13" s="16" t="s">
        <v>96</v>
      </c>
      <c r="X13" s="16" t="s">
        <v>475</v>
      </c>
      <c r="Y13" s="16" t="s">
        <v>72</v>
      </c>
      <c r="Z13" s="31">
        <v>0</v>
      </c>
      <c r="AA13" s="16" t="s">
        <v>25</v>
      </c>
      <c r="AB13" s="16">
        <v>1</v>
      </c>
      <c r="AC13" s="26">
        <v>0</v>
      </c>
      <c r="AD13" s="6" t="str">
        <f t="shared" si="0"/>
        <v>F</v>
      </c>
      <c r="AE13" s="6" t="str">
        <f t="shared" ca="1" si="1"/>
        <v>CASUAL WOMEN</v>
      </c>
      <c r="AF13" s="6" t="str">
        <f t="shared" si="2"/>
        <v>AUTRE</v>
      </c>
      <c r="AG13" s="6" t="str">
        <f t="shared" si="3"/>
        <v/>
      </c>
      <c r="AH13" s="6" t="str">
        <f t="shared" ca="1" si="4"/>
        <v>04 2014</v>
      </c>
      <c r="AI13" s="6" t="str">
        <f t="shared" ca="1" si="5"/>
        <v>2014</v>
      </c>
      <c r="AJ13" s="9">
        <f t="shared" si="6"/>
        <v>41730</v>
      </c>
      <c r="AK13" s="37" t="str">
        <f t="shared" si="7"/>
        <v>SEM 17 2014</v>
      </c>
      <c r="AL13" s="32">
        <f t="shared" si="8"/>
        <v>2.6998199819981998</v>
      </c>
      <c r="AM13" s="10">
        <f t="shared" si="9"/>
        <v>27.771666666666668</v>
      </c>
      <c r="AN13" s="11">
        <f t="shared" si="10"/>
        <v>0.46293826748902595</v>
      </c>
      <c r="AO13" s="13">
        <f t="shared" si="11"/>
        <v>0</v>
      </c>
      <c r="AP13" s="12">
        <f t="shared" si="12"/>
        <v>0</v>
      </c>
    </row>
    <row r="14" spans="1:43">
      <c r="A14" s="31">
        <v>1</v>
      </c>
      <c r="B14" s="31">
        <v>9</v>
      </c>
      <c r="C14" s="16" t="s">
        <v>72</v>
      </c>
      <c r="D14" s="26">
        <v>0</v>
      </c>
      <c r="E14" s="27">
        <v>41753</v>
      </c>
      <c r="F14" s="28">
        <v>0.80555555555555547</v>
      </c>
      <c r="G14" s="31">
        <v>1</v>
      </c>
      <c r="H14" s="16" t="s">
        <v>525</v>
      </c>
      <c r="I14" s="16" t="s">
        <v>267</v>
      </c>
      <c r="J14" s="16" t="s">
        <v>72</v>
      </c>
      <c r="K14" s="16" t="s">
        <v>505</v>
      </c>
      <c r="L14" s="16" t="s">
        <v>472</v>
      </c>
      <c r="M14" s="16" t="s">
        <v>470</v>
      </c>
      <c r="N14" s="31">
        <v>20.14</v>
      </c>
      <c r="O14" s="31">
        <v>20.14</v>
      </c>
      <c r="P14" s="16" t="s">
        <v>456</v>
      </c>
      <c r="Q14" s="31">
        <v>49.99</v>
      </c>
      <c r="R14" s="31" t="s">
        <v>454</v>
      </c>
      <c r="S14" s="31" t="s">
        <v>454</v>
      </c>
      <c r="T14" s="31" t="s">
        <v>454</v>
      </c>
      <c r="U14" s="31">
        <v>49.99</v>
      </c>
      <c r="V14" s="16" t="s">
        <v>490</v>
      </c>
      <c r="W14" s="16" t="s">
        <v>96</v>
      </c>
      <c r="X14" s="16" t="s">
        <v>475</v>
      </c>
      <c r="Y14" s="16" t="s">
        <v>72</v>
      </c>
      <c r="Z14" s="31">
        <v>0</v>
      </c>
      <c r="AA14" s="16" t="s">
        <v>25</v>
      </c>
      <c r="AB14" s="16">
        <v>1</v>
      </c>
      <c r="AC14" s="26">
        <v>0</v>
      </c>
      <c r="AD14" s="6" t="str">
        <f t="shared" si="0"/>
        <v>F</v>
      </c>
      <c r="AE14" s="6" t="str">
        <f t="shared" ca="1" si="1"/>
        <v>CASUAL WOMEN</v>
      </c>
      <c r="AF14" s="6" t="str">
        <f t="shared" si="2"/>
        <v>AUTRE</v>
      </c>
      <c r="AG14" s="6" t="str">
        <f t="shared" si="3"/>
        <v/>
      </c>
      <c r="AH14" s="6" t="str">
        <f t="shared" ca="1" si="4"/>
        <v>05 2014</v>
      </c>
      <c r="AI14" s="6" t="str">
        <f t="shared" ca="1" si="5"/>
        <v>2014</v>
      </c>
      <c r="AJ14" s="9">
        <f t="shared" si="6"/>
        <v>41730</v>
      </c>
      <c r="AK14" s="37" t="str">
        <f t="shared" si="7"/>
        <v>SEM 17 2014</v>
      </c>
      <c r="AL14" s="32">
        <f t="shared" si="8"/>
        <v>2.4821251241310827</v>
      </c>
      <c r="AM14" s="10">
        <f t="shared" si="9"/>
        <v>21.518333333333338</v>
      </c>
      <c r="AN14" s="11">
        <f t="shared" si="10"/>
        <v>0.43045275721811038</v>
      </c>
      <c r="AO14" s="13">
        <f t="shared" si="11"/>
        <v>0</v>
      </c>
      <c r="AP14" s="12">
        <f t="shared" si="12"/>
        <v>0</v>
      </c>
    </row>
    <row r="15" spans="1:43">
      <c r="A15" s="31">
        <v>1</v>
      </c>
      <c r="B15" s="31">
        <v>9</v>
      </c>
      <c r="C15" s="16" t="s">
        <v>72</v>
      </c>
      <c r="D15" s="26">
        <v>0</v>
      </c>
      <c r="E15" s="27">
        <v>41753</v>
      </c>
      <c r="F15" s="28">
        <v>0.80555555555555547</v>
      </c>
      <c r="G15" s="31">
        <v>1</v>
      </c>
      <c r="H15" s="16" t="s">
        <v>519</v>
      </c>
      <c r="I15" s="16" t="s">
        <v>257</v>
      </c>
      <c r="J15" s="16" t="s">
        <v>467</v>
      </c>
      <c r="K15" s="16" t="s">
        <v>496</v>
      </c>
      <c r="L15" s="16" t="s">
        <v>469</v>
      </c>
      <c r="M15" s="16" t="s">
        <v>471</v>
      </c>
      <c r="N15" s="31">
        <v>29.62</v>
      </c>
      <c r="O15" s="31">
        <v>29.62</v>
      </c>
      <c r="P15" s="16" t="s">
        <v>456</v>
      </c>
      <c r="Q15" s="31">
        <v>79.989999999999995</v>
      </c>
      <c r="R15" s="31" t="s">
        <v>454</v>
      </c>
      <c r="S15" s="31" t="s">
        <v>454</v>
      </c>
      <c r="T15" s="31" t="s">
        <v>454</v>
      </c>
      <c r="U15" s="31">
        <v>79.989999999999995</v>
      </c>
      <c r="V15" s="16" t="s">
        <v>239</v>
      </c>
      <c r="W15" s="16" t="s">
        <v>239</v>
      </c>
      <c r="X15" s="16" t="s">
        <v>475</v>
      </c>
      <c r="Y15" s="16" t="s">
        <v>72</v>
      </c>
      <c r="Z15" s="31">
        <v>0</v>
      </c>
      <c r="AA15" s="16" t="s">
        <v>23</v>
      </c>
      <c r="AB15" s="16">
        <v>1</v>
      </c>
      <c r="AC15" s="26">
        <v>0</v>
      </c>
      <c r="AD15" s="6" t="str">
        <f t="shared" si="0"/>
        <v>F</v>
      </c>
      <c r="AE15" s="6" t="str">
        <f t="shared" ca="1" si="1"/>
        <v>EDC WOMEN</v>
      </c>
      <c r="AF15" s="6" t="str">
        <f t="shared" si="2"/>
        <v>AUTRE</v>
      </c>
      <c r="AG15" s="6" t="str">
        <f t="shared" si="3"/>
        <v/>
      </c>
      <c r="AH15" s="6" t="str">
        <f t="shared" ca="1" si="4"/>
        <v>04 2014</v>
      </c>
      <c r="AI15" s="6" t="str">
        <f t="shared" ca="1" si="5"/>
        <v>2014</v>
      </c>
      <c r="AJ15" s="9">
        <f t="shared" si="6"/>
        <v>41730</v>
      </c>
      <c r="AK15" s="37" t="str">
        <f t="shared" si="7"/>
        <v>SEM 17 2014</v>
      </c>
      <c r="AL15" s="32">
        <f t="shared" si="8"/>
        <v>2.7005401755570557</v>
      </c>
      <c r="AM15" s="10">
        <f t="shared" si="9"/>
        <v>37.038333333333327</v>
      </c>
      <c r="AN15" s="11">
        <f t="shared" si="10"/>
        <v>0.46303704629745379</v>
      </c>
      <c r="AO15" s="13">
        <f t="shared" si="11"/>
        <v>0</v>
      </c>
      <c r="AP15" s="12">
        <f t="shared" si="12"/>
        <v>0</v>
      </c>
    </row>
    <row r="16" spans="1:43">
      <c r="A16" s="31">
        <v>1</v>
      </c>
      <c r="B16" s="31">
        <v>10</v>
      </c>
      <c r="C16" s="16" t="s">
        <v>72</v>
      </c>
      <c r="D16" s="26">
        <v>0</v>
      </c>
      <c r="E16" s="27">
        <v>41753</v>
      </c>
      <c r="F16" s="28">
        <v>0.80694444444444446</v>
      </c>
      <c r="G16" s="31">
        <v>1</v>
      </c>
      <c r="H16" s="16" t="s">
        <v>538</v>
      </c>
      <c r="I16" s="16" t="s">
        <v>266</v>
      </c>
      <c r="J16" s="16" t="s">
        <v>72</v>
      </c>
      <c r="K16" s="16" t="s">
        <v>530</v>
      </c>
      <c r="L16" s="16" t="s">
        <v>531</v>
      </c>
      <c r="M16" s="16" t="s">
        <v>459</v>
      </c>
      <c r="N16" s="31">
        <v>13.92</v>
      </c>
      <c r="O16" s="31">
        <v>13.92</v>
      </c>
      <c r="P16" s="16" t="s">
        <v>456</v>
      </c>
      <c r="Q16" s="31">
        <v>39.99</v>
      </c>
      <c r="R16" s="31" t="s">
        <v>454</v>
      </c>
      <c r="S16" s="31" t="s">
        <v>454</v>
      </c>
      <c r="T16" s="31" t="s">
        <v>454</v>
      </c>
      <c r="U16" s="31">
        <v>39.99</v>
      </c>
      <c r="V16" s="16" t="s">
        <v>482</v>
      </c>
      <c r="W16" s="16" t="s">
        <v>138</v>
      </c>
      <c r="X16" s="16" t="s">
        <v>475</v>
      </c>
      <c r="Y16" s="16" t="s">
        <v>72</v>
      </c>
      <c r="Z16" s="31">
        <v>0</v>
      </c>
      <c r="AA16" s="16" t="s">
        <v>24</v>
      </c>
      <c r="AB16" s="16">
        <v>1</v>
      </c>
      <c r="AC16" s="26">
        <v>0</v>
      </c>
      <c r="AD16" s="6" t="str">
        <f t="shared" si="0"/>
        <v>F</v>
      </c>
      <c r="AE16" s="6" t="str">
        <f t="shared" ca="1" si="1"/>
        <v>COLLECTION WOMEN</v>
      </c>
      <c r="AF16" s="6" t="str">
        <f t="shared" si="2"/>
        <v>AUTRE</v>
      </c>
      <c r="AG16" s="6" t="str">
        <f t="shared" si="3"/>
        <v/>
      </c>
      <c r="AH16" s="6" t="str">
        <f t="shared" ca="1" si="4"/>
        <v>04 2014</v>
      </c>
      <c r="AI16" s="6" t="str">
        <f t="shared" ca="1" si="5"/>
        <v>2014</v>
      </c>
      <c r="AJ16" s="9">
        <f t="shared" si="6"/>
        <v>41730</v>
      </c>
      <c r="AK16" s="37" t="str">
        <f t="shared" si="7"/>
        <v>SEM 17 2014</v>
      </c>
      <c r="AL16" s="32">
        <f t="shared" si="8"/>
        <v>2.8728448275862069</v>
      </c>
      <c r="AM16" s="10">
        <f t="shared" si="9"/>
        <v>19.405000000000001</v>
      </c>
      <c r="AN16" s="11">
        <f t="shared" si="10"/>
        <v>0.4852463115778945</v>
      </c>
      <c r="AO16" s="13">
        <f t="shared" si="11"/>
        <v>0</v>
      </c>
      <c r="AP16" s="12">
        <f t="shared" si="12"/>
        <v>0</v>
      </c>
    </row>
    <row r="17" spans="1:42">
      <c r="A17" s="31">
        <v>1</v>
      </c>
      <c r="B17" s="31">
        <v>10</v>
      </c>
      <c r="C17" s="16" t="s">
        <v>72</v>
      </c>
      <c r="D17" s="26">
        <v>0</v>
      </c>
      <c r="E17" s="27">
        <v>41753</v>
      </c>
      <c r="F17" s="28">
        <v>0.80694444444444446</v>
      </c>
      <c r="G17" s="31">
        <v>1</v>
      </c>
      <c r="H17" s="16" t="s">
        <v>533</v>
      </c>
      <c r="I17" s="16" t="s">
        <v>266</v>
      </c>
      <c r="J17" s="16" t="s">
        <v>72</v>
      </c>
      <c r="K17" s="16" t="s">
        <v>511</v>
      </c>
      <c r="L17" s="16" t="s">
        <v>512</v>
      </c>
      <c r="M17" s="16" t="s">
        <v>465</v>
      </c>
      <c r="N17" s="31">
        <v>24.36</v>
      </c>
      <c r="O17" s="31">
        <v>24.36</v>
      </c>
      <c r="P17" s="16" t="s">
        <v>456</v>
      </c>
      <c r="Q17" s="31">
        <v>69.989999999999995</v>
      </c>
      <c r="R17" s="31" t="s">
        <v>454</v>
      </c>
      <c r="S17" s="31" t="s">
        <v>454</v>
      </c>
      <c r="T17" s="31" t="s">
        <v>454</v>
      </c>
      <c r="U17" s="31">
        <v>69.989999999999995</v>
      </c>
      <c r="V17" s="16" t="s">
        <v>513</v>
      </c>
      <c r="W17" s="16" t="s">
        <v>117</v>
      </c>
      <c r="X17" s="16" t="s">
        <v>475</v>
      </c>
      <c r="Y17" s="16" t="s">
        <v>72</v>
      </c>
      <c r="Z17" s="31">
        <v>0</v>
      </c>
      <c r="AA17" s="16" t="s">
        <v>24</v>
      </c>
      <c r="AB17" s="16">
        <v>1</v>
      </c>
      <c r="AC17" s="26">
        <v>0</v>
      </c>
      <c r="AD17" s="6" t="str">
        <f t="shared" si="0"/>
        <v>F</v>
      </c>
      <c r="AE17" s="6" t="str">
        <f t="shared" ca="1" si="1"/>
        <v>COLLECTION WOMEN</v>
      </c>
      <c r="AF17" s="6" t="str">
        <f t="shared" si="2"/>
        <v>AUTRE</v>
      </c>
      <c r="AG17" s="6" t="str">
        <f t="shared" si="3"/>
        <v>DENIM</v>
      </c>
      <c r="AH17" s="6" t="str">
        <f t="shared" ca="1" si="4"/>
        <v>04 2014</v>
      </c>
      <c r="AI17" s="6" t="str">
        <f t="shared" ca="1" si="5"/>
        <v>2014</v>
      </c>
      <c r="AJ17" s="9">
        <f t="shared" si="6"/>
        <v>41730</v>
      </c>
      <c r="AK17" s="37" t="str">
        <f t="shared" si="7"/>
        <v>SEM 17 2014</v>
      </c>
      <c r="AL17" s="32">
        <f t="shared" si="8"/>
        <v>2.8731527093596059</v>
      </c>
      <c r="AM17" s="10">
        <f t="shared" si="9"/>
        <v>33.964999999999996</v>
      </c>
      <c r="AN17" s="11">
        <f t="shared" si="10"/>
        <v>0.48528361194456349</v>
      </c>
      <c r="AO17" s="13">
        <f t="shared" si="11"/>
        <v>0</v>
      </c>
      <c r="AP17" s="12">
        <f t="shared" si="12"/>
        <v>0</v>
      </c>
    </row>
    <row r="18" spans="1:42">
      <c r="A18" s="31">
        <v>1</v>
      </c>
      <c r="B18" s="31">
        <v>11</v>
      </c>
      <c r="C18" s="16" t="s">
        <v>72</v>
      </c>
      <c r="D18" s="26">
        <v>0</v>
      </c>
      <c r="E18" s="27">
        <v>41753</v>
      </c>
      <c r="F18" s="28">
        <v>0.81319444444444444</v>
      </c>
      <c r="G18" s="31">
        <v>1</v>
      </c>
      <c r="H18" s="16" t="s">
        <v>532</v>
      </c>
      <c r="I18" s="16" t="s">
        <v>264</v>
      </c>
      <c r="J18" s="16" t="s">
        <v>457</v>
      </c>
      <c r="K18" s="16" t="s">
        <v>507</v>
      </c>
      <c r="L18" s="16" t="s">
        <v>469</v>
      </c>
      <c r="M18" s="16" t="s">
        <v>471</v>
      </c>
      <c r="N18" s="31">
        <v>5.44</v>
      </c>
      <c r="O18" s="31">
        <v>5.44</v>
      </c>
      <c r="P18" s="16" t="s">
        <v>456</v>
      </c>
      <c r="Q18" s="31">
        <v>15.99</v>
      </c>
      <c r="R18" s="31" t="s">
        <v>454</v>
      </c>
      <c r="S18" s="31" t="s">
        <v>454</v>
      </c>
      <c r="T18" s="31" t="s">
        <v>454</v>
      </c>
      <c r="U18" s="31">
        <v>15.99</v>
      </c>
      <c r="V18" s="16" t="s">
        <v>138</v>
      </c>
      <c r="W18" s="16" t="s">
        <v>138</v>
      </c>
      <c r="X18" s="16" t="s">
        <v>475</v>
      </c>
      <c r="Y18" s="16" t="s">
        <v>72</v>
      </c>
      <c r="Z18" s="31">
        <v>0</v>
      </c>
      <c r="AA18" s="16" t="s">
        <v>23</v>
      </c>
      <c r="AB18" s="16">
        <v>1</v>
      </c>
      <c r="AC18" s="26">
        <v>0</v>
      </c>
      <c r="AD18" s="6" t="str">
        <f t="shared" si="0"/>
        <v>F</v>
      </c>
      <c r="AE18" s="6" t="str">
        <f t="shared" ca="1" si="1"/>
        <v>EDC WOMEN</v>
      </c>
      <c r="AF18" s="6" t="str">
        <f t="shared" si="2"/>
        <v>AUTRE</v>
      </c>
      <c r="AG18" s="6" t="str">
        <f t="shared" si="3"/>
        <v/>
      </c>
      <c r="AH18" s="6" t="str">
        <f t="shared" ca="1" si="4"/>
        <v>02 2014</v>
      </c>
      <c r="AI18" s="6" t="str">
        <f t="shared" ca="1" si="5"/>
        <v>2014</v>
      </c>
      <c r="AJ18" s="9">
        <f t="shared" si="6"/>
        <v>41730</v>
      </c>
      <c r="AK18" s="37" t="str">
        <f t="shared" si="7"/>
        <v>SEM 17 2014</v>
      </c>
      <c r="AL18" s="32">
        <f t="shared" si="8"/>
        <v>2.9393382352941173</v>
      </c>
      <c r="AM18" s="10">
        <f t="shared" si="9"/>
        <v>7.8850000000000007</v>
      </c>
      <c r="AN18" s="11">
        <f t="shared" si="10"/>
        <v>0.49312070043777362</v>
      </c>
      <c r="AO18" s="13">
        <f t="shared" si="11"/>
        <v>0</v>
      </c>
      <c r="AP18" s="12">
        <f t="shared" si="12"/>
        <v>0</v>
      </c>
    </row>
    <row r="19" spans="1:42">
      <c r="A19" s="31">
        <v>1</v>
      </c>
      <c r="B19" s="31">
        <v>12</v>
      </c>
      <c r="C19" s="16" t="s">
        <v>539</v>
      </c>
      <c r="D19" s="26">
        <v>0</v>
      </c>
      <c r="E19" s="27">
        <v>41754</v>
      </c>
      <c r="F19" s="28">
        <v>0.43124999999999997</v>
      </c>
      <c r="G19" s="31">
        <v>1</v>
      </c>
      <c r="H19" s="16" t="s">
        <v>534</v>
      </c>
      <c r="I19" s="16" t="s">
        <v>257</v>
      </c>
      <c r="J19" s="16" t="s">
        <v>72</v>
      </c>
      <c r="K19" s="16" t="s">
        <v>535</v>
      </c>
      <c r="L19" s="16" t="s">
        <v>499</v>
      </c>
      <c r="M19" s="16" t="s">
        <v>471</v>
      </c>
      <c r="N19" s="31">
        <v>14.79</v>
      </c>
      <c r="O19" s="31">
        <v>14.79</v>
      </c>
      <c r="P19" s="16" t="s">
        <v>456</v>
      </c>
      <c r="Q19" s="31">
        <v>39.99</v>
      </c>
      <c r="R19" s="31" t="s">
        <v>454</v>
      </c>
      <c r="S19" s="31" t="s">
        <v>454</v>
      </c>
      <c r="T19" s="31" t="s">
        <v>454</v>
      </c>
      <c r="U19" s="31">
        <v>39.99</v>
      </c>
      <c r="V19" s="16" t="s">
        <v>536</v>
      </c>
      <c r="W19" s="16" t="s">
        <v>132</v>
      </c>
      <c r="X19" s="16" t="s">
        <v>475</v>
      </c>
      <c r="Y19" s="16" t="s">
        <v>72</v>
      </c>
      <c r="Z19" s="31">
        <v>0</v>
      </c>
      <c r="AA19" s="16" t="s">
        <v>25</v>
      </c>
      <c r="AB19" s="16">
        <v>1</v>
      </c>
      <c r="AC19" s="26">
        <v>0</v>
      </c>
      <c r="AD19" s="6" t="str">
        <f t="shared" si="0"/>
        <v>F</v>
      </c>
      <c r="AE19" s="6" t="str">
        <f t="shared" ca="1" si="1"/>
        <v>CASUAL WOMEN</v>
      </c>
      <c r="AF19" s="6" t="str">
        <f t="shared" si="2"/>
        <v>AUTRE</v>
      </c>
      <c r="AG19" s="6" t="str">
        <f t="shared" si="3"/>
        <v/>
      </c>
      <c r="AH19" s="6" t="str">
        <f t="shared" ca="1" si="4"/>
        <v>04 2014</v>
      </c>
      <c r="AI19" s="6" t="str">
        <f t="shared" ca="1" si="5"/>
        <v>2014</v>
      </c>
      <c r="AJ19" s="9">
        <f t="shared" si="6"/>
        <v>41730</v>
      </c>
      <c r="AK19" s="37" t="str">
        <f t="shared" si="7"/>
        <v>SEM 17 2014</v>
      </c>
      <c r="AL19" s="32">
        <f t="shared" si="8"/>
        <v>2.7038539553752536</v>
      </c>
      <c r="AM19" s="10">
        <f t="shared" si="9"/>
        <v>18.535000000000004</v>
      </c>
      <c r="AN19" s="11">
        <f t="shared" si="10"/>
        <v>0.46349087271817963</v>
      </c>
      <c r="AO19" s="13">
        <f t="shared" si="11"/>
        <v>0</v>
      </c>
      <c r="AP19" s="12">
        <f t="shared" si="12"/>
        <v>0</v>
      </c>
    </row>
    <row r="20" spans="1:42">
      <c r="A20" s="31">
        <v>1</v>
      </c>
      <c r="B20" s="31">
        <v>14</v>
      </c>
      <c r="C20" s="16" t="s">
        <v>72</v>
      </c>
      <c r="D20" s="26">
        <v>0</v>
      </c>
      <c r="E20" s="27">
        <v>41754</v>
      </c>
      <c r="F20" s="28">
        <v>0.43263888888888885</v>
      </c>
      <c r="G20" s="31">
        <v>1</v>
      </c>
      <c r="H20" s="16" t="s">
        <v>520</v>
      </c>
      <c r="I20" s="16" t="s">
        <v>267</v>
      </c>
      <c r="J20" s="16" t="s">
        <v>72</v>
      </c>
      <c r="K20" s="16" t="s">
        <v>521</v>
      </c>
      <c r="L20" s="16" t="s">
        <v>466</v>
      </c>
      <c r="M20" s="16" t="s">
        <v>464</v>
      </c>
      <c r="N20" s="31">
        <v>22.09</v>
      </c>
      <c r="O20" s="31">
        <v>22.09</v>
      </c>
      <c r="P20" s="16" t="s">
        <v>456</v>
      </c>
      <c r="Q20" s="31">
        <v>59.99</v>
      </c>
      <c r="R20" s="31" t="s">
        <v>454</v>
      </c>
      <c r="S20" s="31">
        <v>20</v>
      </c>
      <c r="T20" s="31" t="s">
        <v>454</v>
      </c>
      <c r="U20" s="31">
        <v>47.99</v>
      </c>
      <c r="V20" s="16" t="s">
        <v>522</v>
      </c>
      <c r="W20" s="16" t="s">
        <v>231</v>
      </c>
      <c r="X20" s="16" t="s">
        <v>475</v>
      </c>
      <c r="Y20" s="16" t="s">
        <v>72</v>
      </c>
      <c r="Z20" s="31">
        <v>0</v>
      </c>
      <c r="AA20" s="16" t="s">
        <v>25</v>
      </c>
      <c r="AB20" s="16">
        <v>1</v>
      </c>
      <c r="AC20" s="26">
        <v>0</v>
      </c>
      <c r="AD20" s="6" t="str">
        <f t="shared" si="0"/>
        <v>F</v>
      </c>
      <c r="AE20" s="6" t="str">
        <f t="shared" ca="1" si="1"/>
        <v>CASUAL WOMEN</v>
      </c>
      <c r="AF20" s="6" t="str">
        <f t="shared" si="2"/>
        <v>AUTRE</v>
      </c>
      <c r="AG20" s="6" t="str">
        <f t="shared" si="3"/>
        <v/>
      </c>
      <c r="AH20" s="6" t="str">
        <f t="shared" ca="1" si="4"/>
        <v>05 2014</v>
      </c>
      <c r="AI20" s="6" t="str">
        <f t="shared" ca="1" si="5"/>
        <v>2014</v>
      </c>
      <c r="AJ20" s="9">
        <f t="shared" si="6"/>
        <v>41730</v>
      </c>
      <c r="AK20" s="37" t="str">
        <f t="shared" si="7"/>
        <v>SEM 17 2014</v>
      </c>
      <c r="AL20" s="32">
        <f t="shared" si="8"/>
        <v>2.17247623358986</v>
      </c>
      <c r="AM20" s="10">
        <f t="shared" si="9"/>
        <v>17.901666666666667</v>
      </c>
      <c r="AN20" s="11">
        <f t="shared" si="10"/>
        <v>0.37302910328540667</v>
      </c>
      <c r="AO20" s="13">
        <f t="shared" si="11"/>
        <v>-12</v>
      </c>
      <c r="AP20" s="12">
        <f t="shared" si="12"/>
        <v>-0.20003333888981495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 SE</vt:lpstr>
      <vt:lpstr>BA FO</vt:lpstr>
      <vt:lpstr>BA FA</vt:lpstr>
      <vt:lpstr>BA SA</vt:lpstr>
      <vt:lpstr>AGR</vt:lpstr>
      <vt:lpstr>L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Hugues BRAY</dc:creator>
  <cp:keywords/>
  <dc:description/>
  <cp:lastModifiedBy>Hugues BRAY</cp:lastModifiedBy>
  <cp:lastPrinted>2013-10-22T07:56:56Z</cp:lastPrinted>
  <dcterms:created xsi:type="dcterms:W3CDTF">2010-11-13T14:31:26Z</dcterms:created>
  <dcterms:modified xsi:type="dcterms:W3CDTF">2015-08-12T17:15:52Z</dcterms:modified>
  <cp:category/>
</cp:coreProperties>
</file>