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.bray/Library/CloudStorage/Dropbox/Mac/Downloads/"/>
    </mc:Choice>
  </mc:AlternateContent>
  <xr:revisionPtr revIDLastSave="0" documentId="13_ncr:1_{E8AA92CB-1FCD-FD46-9D5D-02349910BCAF}" xr6:coauthVersionLast="47" xr6:coauthVersionMax="47" xr10:uidLastSave="{00000000-0000-0000-0000-000000000000}"/>
  <bookViews>
    <workbookView xWindow="780" yWindow="1000" windowWidth="27640" windowHeight="16440" xr2:uid="{A6E98E2F-DD12-694C-A92C-A40AF28FA4F7}"/>
  </bookViews>
  <sheets>
    <sheet name="Primes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0" i="1" l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D21" i="1"/>
  <c r="D24" i="1" s="1"/>
  <c r="B21" i="1"/>
  <c r="D3" i="1"/>
  <c r="B3" i="1"/>
  <c r="D23" i="1" l="1"/>
  <c r="C21" i="1"/>
  <c r="E21" i="1" s="1"/>
  <c r="E24" i="1" l="1"/>
  <c r="E4" i="1"/>
  <c r="E23" i="1"/>
  <c r="C22" i="1"/>
</calcChain>
</file>

<file path=xl/sharedStrings.xml><?xml version="1.0" encoding="utf-8"?>
<sst xmlns="http://schemas.openxmlformats.org/spreadsheetml/2006/main" count="16" uniqueCount="15">
  <si>
    <t>CA</t>
  </si>
  <si>
    <t>OBJECTIF</t>
  </si>
  <si>
    <t>N-1</t>
  </si>
  <si>
    <t>N</t>
  </si>
  <si>
    <t>objectif palier 1 :</t>
  </si>
  <si>
    <t>objectif palier 2 :</t>
  </si>
  <si>
    <t xml:space="preserve">Prime </t>
  </si>
  <si>
    <t>Différentes conditions pour le résultat en jaune :</t>
  </si>
  <si>
    <t>SI C21 &gt;= D21 :</t>
  </si>
  <si>
    <t>sous conditions :</t>
  </si>
  <si>
    <t>Finalement Autrement 0</t>
  </si>
  <si>
    <t>Première condition :</t>
  </si>
  <si>
    <t>- SI C22 &gt;=0 prime = 200 si non :</t>
  </si>
  <si>
    <t>- SI C22 &gt;=0 ET E23 &gt;=0 prime = 400 si non :</t>
  </si>
  <si>
    <t>- SI C22 &gt;=0 ET E24 &gt;=0 prime = 600 si non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</si>
</sst>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"/>
    <numFmt numFmtId="165" formatCode="[Blue][&gt;=0]\ 0.00%&quot; vs n-1&quot;;[Red][&lt;0]\ \-\ 0.00%&quot; vs n-1&quot;;&quot;&quot;"/>
    <numFmt numFmtId="166" formatCode="[Blue][&gt;=1]\ 0.00%&quot; vs n-1&quot;;[Red][&lt;1]\ 0.00%&quot; vs n-1&quot;;&quot;&quot;"/>
    <numFmt numFmtId="167" formatCode="[Blue][&gt;=0]\ 0.00%;[Red][&lt;0]\ \-\ 0.00%;&quot;&quot;"/>
  </numFmts>
  <fonts count="7" x14ac:knownFonts="1">
    <font>
      <sz val="12"/>
      <color theme="1"/>
      <name val="Calibri"/>
      <family val="2"/>
      <scheme val="minor"/>
    </font>
    <font>
      <sz val="10"/>
      <color theme="1" tint="0.34998626667073579"/>
      <name val="Arial"/>
      <family val="2"/>
    </font>
    <font>
      <sz val="10"/>
      <name val="Arial"/>
      <family val="2"/>
    </font>
    <font>
      <b/>
      <sz val="10"/>
      <color theme="1" tint="0.34998626667073579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1" fillId="0" borderId="0" xfId="0" applyNumberFormat="1" applyFont="1" applyAlignment="1">
      <alignment horizontal="right" vertical="top"/>
    </xf>
    <xf numFmtId="14" fontId="0" fillId="0" borderId="0" xfId="0" applyNumberFormat="1" applyAlignment="1">
      <alignment horizontal="right" vertical="top" wrapText="1"/>
    </xf>
    <xf numFmtId="10" fontId="2" fillId="0" borderId="0" xfId="0" applyNumberFormat="1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64" fontId="3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9" fontId="2" fillId="0" borderId="0" xfId="0" applyNumberFormat="1" applyFont="1" applyAlignment="1">
      <alignment horizontal="right"/>
    </xf>
    <xf numFmtId="164" fontId="2" fillId="2" borderId="0" xfId="0" applyNumberFormat="1" applyFont="1" applyFill="1" applyAlignment="1">
      <alignment horizontal="right"/>
    </xf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9E75F-E1EF-4F4F-9456-BC911F4D8FB1}">
  <dimension ref="B3:F24"/>
  <sheetViews>
    <sheetView tabSelected="1" workbookViewId="0">
      <selection activeCell="F11" sqref="F11"/>
    </sheetView>
  </sheetViews>
  <sheetFormatPr baseColWidth="10" defaultRowHeight="16" x14ac:dyDescent="0.2"/>
  <cols>
    <col min="3" max="3" width="13.83203125" bestFit="1" customWidth="1"/>
  </cols>
  <sheetData>
    <row r="3" spans="2:6" x14ac:dyDescent="0.2">
      <c r="B3" s="1">
        <f>EDATE(C3,-12)</f>
        <v>44256</v>
      </c>
      <c r="C3" s="2">
        <v>44621</v>
      </c>
      <c r="D3" s="2">
        <f>C3</f>
        <v>44621</v>
      </c>
      <c r="E3" s="3" t="s">
        <v>6</v>
      </c>
    </row>
    <row r="4" spans="2:6" x14ac:dyDescent="0.2">
      <c r="B4" s="4" t="s">
        <v>0</v>
      </c>
      <c r="C4" s="5" t="s">
        <v>0</v>
      </c>
      <c r="D4" s="5" t="s">
        <v>1</v>
      </c>
      <c r="E4" s="16">
        <f>IF(C21&gt;=D21,IF(AND(C22&gt;=0,E23&lt;0,E24&lt;0),200,0),0)</f>
        <v>0</v>
      </c>
      <c r="F4" t="s">
        <v>7</v>
      </c>
    </row>
    <row r="5" spans="2:6" x14ac:dyDescent="0.2">
      <c r="B5" s="4" t="s">
        <v>2</v>
      </c>
      <c r="C5" s="5" t="s">
        <v>3</v>
      </c>
      <c r="D5" s="5"/>
      <c r="E5" s="6"/>
      <c r="F5" t="s">
        <v>11</v>
      </c>
    </row>
    <row r="6" spans="2:6" x14ac:dyDescent="0.2">
      <c r="B6" s="7">
        <v>15852.96</v>
      </c>
      <c r="C6" s="8">
        <v>17531.099999999999</v>
      </c>
      <c r="D6" s="8">
        <v>24000</v>
      </c>
      <c r="E6" s="14">
        <f>IFERROR(C6/D6-1,"")</f>
        <v>-0.2695375000000001</v>
      </c>
      <c r="F6" t="s">
        <v>8</v>
      </c>
    </row>
    <row r="7" spans="2:6" x14ac:dyDescent="0.2">
      <c r="B7" s="7">
        <v>21982.73</v>
      </c>
      <c r="C7" s="8">
        <v>12445.03</v>
      </c>
      <c r="D7" s="8">
        <v>0</v>
      </c>
      <c r="E7" s="14" t="str">
        <f t="shared" ref="E7:E21" si="0">IFERROR(C7/D7-1,"")</f>
        <v/>
      </c>
      <c r="F7" t="s">
        <v>9</v>
      </c>
    </row>
    <row r="8" spans="2:6" x14ac:dyDescent="0.2">
      <c r="B8" s="7">
        <v>31136.47</v>
      </c>
      <c r="C8" s="8">
        <v>28982.63</v>
      </c>
      <c r="D8" s="8">
        <v>34848</v>
      </c>
      <c r="E8" s="14">
        <f t="shared" si="0"/>
        <v>-0.16831295913682276</v>
      </c>
      <c r="F8" s="18" t="s">
        <v>12</v>
      </c>
    </row>
    <row r="9" spans="2:6" x14ac:dyDescent="0.2">
      <c r="B9" s="7">
        <v>25353.8</v>
      </c>
      <c r="C9" s="8">
        <v>21472.15</v>
      </c>
      <c r="D9" s="8">
        <v>29759</v>
      </c>
      <c r="E9" s="14">
        <f t="shared" si="0"/>
        <v>-0.27846533821700992</v>
      </c>
      <c r="F9" s="18" t="s">
        <v>13</v>
      </c>
    </row>
    <row r="10" spans="2:6" x14ac:dyDescent="0.2">
      <c r="B10" s="7">
        <v>12216.85</v>
      </c>
      <c r="C10" s="8">
        <v>13404.51</v>
      </c>
      <c r="D10" s="8">
        <v>0</v>
      </c>
      <c r="E10" s="14" t="str">
        <f t="shared" si="0"/>
        <v/>
      </c>
      <c r="F10" s="18" t="s">
        <v>14</v>
      </c>
    </row>
    <row r="11" spans="2:6" x14ac:dyDescent="0.2">
      <c r="B11" s="7">
        <v>31936.32</v>
      </c>
      <c r="C11" s="8">
        <v>28024.1</v>
      </c>
      <c r="D11" s="8">
        <v>32927</v>
      </c>
      <c r="E11" s="14">
        <f t="shared" si="0"/>
        <v>-0.1489021168038388</v>
      </c>
      <c r="F11" s="17" t="s">
        <v>10</v>
      </c>
    </row>
    <row r="12" spans="2:6" x14ac:dyDescent="0.2">
      <c r="B12" s="7">
        <v>27834.38</v>
      </c>
      <c r="C12" s="8">
        <v>27757.93</v>
      </c>
      <c r="D12" s="8">
        <v>33823</v>
      </c>
      <c r="E12" s="14">
        <f t="shared" si="0"/>
        <v>-0.179317919758744</v>
      </c>
      <c r="F12" s="17"/>
    </row>
    <row r="13" spans="2:6" x14ac:dyDescent="0.2">
      <c r="B13" s="7">
        <v>52245.09</v>
      </c>
      <c r="C13" s="8">
        <v>50318.3</v>
      </c>
      <c r="D13" s="8">
        <v>60533</v>
      </c>
      <c r="E13" s="14">
        <f t="shared" si="0"/>
        <v>-0.16874597327077789</v>
      </c>
      <c r="F13" s="17"/>
    </row>
    <row r="14" spans="2:6" x14ac:dyDescent="0.2">
      <c r="B14" s="7">
        <v>73431.649999999994</v>
      </c>
      <c r="C14" s="8">
        <v>53649.27</v>
      </c>
      <c r="D14" s="8">
        <v>77103</v>
      </c>
      <c r="E14" s="14">
        <f t="shared" si="0"/>
        <v>-0.30418699661491777</v>
      </c>
      <c r="F14" s="17"/>
    </row>
    <row r="15" spans="2:6" x14ac:dyDescent="0.2">
      <c r="B15" s="7">
        <v>56319.93</v>
      </c>
      <c r="C15" s="8">
        <v>89356.36</v>
      </c>
      <c r="D15" s="8">
        <v>88000</v>
      </c>
      <c r="E15" s="14">
        <f t="shared" si="0"/>
        <v>1.5413181818181743E-2</v>
      </c>
      <c r="F15" s="17"/>
    </row>
    <row r="16" spans="2:6" x14ac:dyDescent="0.2">
      <c r="B16" s="7">
        <v>30675</v>
      </c>
      <c r="C16" s="8">
        <v>28243.5</v>
      </c>
      <c r="D16" s="8">
        <v>34156</v>
      </c>
      <c r="E16" s="14">
        <f t="shared" si="0"/>
        <v>-0.17310282234453678</v>
      </c>
    </row>
    <row r="17" spans="2:5" x14ac:dyDescent="0.2">
      <c r="B17" s="7">
        <v>66901.39</v>
      </c>
      <c r="C17" s="8">
        <v>45683</v>
      </c>
      <c r="D17" s="8">
        <v>56000</v>
      </c>
      <c r="E17" s="14">
        <f t="shared" si="0"/>
        <v>-0.18423214285714284</v>
      </c>
    </row>
    <row r="18" spans="2:5" x14ac:dyDescent="0.2">
      <c r="B18" s="7">
        <v>23417.95</v>
      </c>
      <c r="C18" s="8">
        <v>35662.22</v>
      </c>
      <c r="D18" s="8">
        <v>43684</v>
      </c>
      <c r="E18" s="14">
        <f t="shared" si="0"/>
        <v>-0.18363199340719716</v>
      </c>
    </row>
    <row r="19" spans="2:5" x14ac:dyDescent="0.2">
      <c r="B19" s="7">
        <v>28404.47</v>
      </c>
      <c r="C19" s="8">
        <v>24922.22</v>
      </c>
      <c r="D19" s="8">
        <v>35065</v>
      </c>
      <c r="E19" s="14">
        <f t="shared" si="0"/>
        <v>-0.28925652359903031</v>
      </c>
    </row>
    <row r="20" spans="2:5" x14ac:dyDescent="0.2">
      <c r="B20" s="7">
        <v>37199.74</v>
      </c>
      <c r="C20" s="8">
        <v>38998.89</v>
      </c>
      <c r="D20" s="8">
        <v>46500</v>
      </c>
      <c r="E20" s="14">
        <f t="shared" si="0"/>
        <v>-0.16131419354838716</v>
      </c>
    </row>
    <row r="21" spans="2:5" x14ac:dyDescent="0.2">
      <c r="B21" s="9">
        <f>SUM(B6:B20)</f>
        <v>534908.73</v>
      </c>
      <c r="C21" s="10">
        <f>SUM(C6:C20)</f>
        <v>516451.20999999996</v>
      </c>
      <c r="D21" s="10">
        <f>SUM(D6:D20)</f>
        <v>596398</v>
      </c>
      <c r="E21" s="14">
        <f t="shared" si="0"/>
        <v>-0.13404939319045339</v>
      </c>
    </row>
    <row r="22" spans="2:5" x14ac:dyDescent="0.2">
      <c r="B22" s="11"/>
      <c r="C22" s="12">
        <f>C21/B21-1</f>
        <v>-3.4505924029319957E-2</v>
      </c>
      <c r="D22" s="11"/>
      <c r="E22" s="13"/>
    </row>
    <row r="23" spans="2:5" x14ac:dyDescent="0.2">
      <c r="B23" s="15">
        <v>0.05</v>
      </c>
      <c r="C23" s="6" t="s">
        <v>4</v>
      </c>
      <c r="D23" s="8">
        <f>D21*(1+$B$23)</f>
        <v>626217.9</v>
      </c>
      <c r="E23" s="14">
        <f>IFERROR(C21/D23-1,"")</f>
        <v>-0.17528513637186038</v>
      </c>
    </row>
    <row r="24" spans="2:5" x14ac:dyDescent="0.2">
      <c r="B24" s="15">
        <v>0.1</v>
      </c>
      <c r="C24" s="6" t="s">
        <v>5</v>
      </c>
      <c r="D24" s="8">
        <f>D21*(1+$B$24)</f>
        <v>656037.80000000005</v>
      </c>
      <c r="E24" s="14">
        <f>IFERROR(C21/D24-1,"")</f>
        <v>-0.21277217562768502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2023-03-28T07:00:02Z</dcterms:created>
  <dcterms:modified xsi:type="dcterms:W3CDTF">2023-03-28T10:23:09Z</dcterms:modified>
</cp:coreProperties>
</file>