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9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xr:revisionPtr revIDLastSave="0" documentId="13_ncr:1_{DE42DF35-19AA-5545-AA24-4AA8F20A24DA}" xr6:coauthVersionLast="40" xr6:coauthVersionMax="40" xr10:uidLastSave="{00000000-0000-0000-0000-000000000000}"/>
  <bookViews>
    <workbookView xWindow="0" yWindow="440" windowWidth="28800" windowHeight="17560" activeTab="1" xr2:uid="{00000000-000D-0000-FFFF-FFFF00000000}"/>
  </bookViews>
  <sheets>
    <sheet name="DONNEES" sheetId="5" r:id="rId1"/>
    <sheet name="LISTE" sheetId="1" r:id="rId2"/>
  </sheets>
  <functionGroups builtInGroupCount="19"/>
  <definedNames>
    <definedName name="champalpha">LISTE!$B$5:$B$17</definedName>
    <definedName name="champnum">LISTE!$I$5:$I$17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" i="1" l="1" a="1"/>
  <c r="I5" i="1" s="1"/>
  <c r="B5" i="1" a="1"/>
  <c r="B5" i="1" s="1"/>
  <c r="B6" i="1" s="1" a="1"/>
  <c r="B6" i="1" s="1"/>
  <c r="P5" i="1" a="1"/>
  <c r="O5" i="1" a="1"/>
  <c r="P15" i="1" l="1"/>
  <c r="P7" i="1"/>
  <c r="P14" i="1"/>
  <c r="P6" i="1"/>
  <c r="P11" i="1"/>
  <c r="P10" i="1"/>
  <c r="P17" i="1"/>
  <c r="P9" i="1"/>
  <c r="P16" i="1"/>
  <c r="P8" i="1"/>
  <c r="P13" i="1"/>
  <c r="P5" i="1"/>
  <c r="P12" i="1"/>
  <c r="O16" i="1"/>
  <c r="O14" i="1"/>
  <c r="O6" i="1"/>
  <c r="O13" i="1"/>
  <c r="O5" i="1"/>
  <c r="O11" i="1"/>
  <c r="O10" i="1"/>
  <c r="O17" i="1"/>
  <c r="O9" i="1"/>
  <c r="O15" i="1"/>
  <c r="O7" i="1"/>
  <c r="O8" i="1"/>
  <c r="O12" i="1"/>
  <c r="I6" i="1" a="1"/>
  <c r="I6" i="1" s="1"/>
  <c r="B7" i="1" a="1"/>
  <c r="B7" i="1" s="1"/>
  <c r="I7" i="1" l="1" a="1"/>
  <c r="I7" i="1" s="1"/>
  <c r="B8" i="1" a="1"/>
  <c r="B8" i="1" s="1"/>
  <c r="B9" i="1" s="1" a="1"/>
  <c r="B9" i="1" s="1"/>
  <c r="I8" i="1" l="1" a="1"/>
  <c r="I8" i="1" s="1"/>
  <c r="B10" i="1" a="1"/>
  <c r="B10" i="1" s="1"/>
  <c r="I9" i="1" l="1" a="1"/>
  <c r="I9" i="1" s="1"/>
  <c r="B11" i="1" a="1"/>
  <c r="B11" i="1" s="1"/>
  <c r="I10" i="1" l="1" a="1"/>
  <c r="I10" i="1" s="1"/>
  <c r="B12" i="1" a="1"/>
  <c r="B12" i="1" s="1"/>
  <c r="B13" i="1" s="1" a="1"/>
  <c r="B13" i="1" s="1"/>
  <c r="B14" i="1" s="1" a="1"/>
  <c r="B14" i="1" s="1"/>
  <c r="B15" i="1" s="1" a="1"/>
  <c r="B15" i="1" s="1"/>
  <c r="B16" i="1" s="1" a="1"/>
  <c r="B16" i="1" s="1"/>
  <c r="I11" i="1" l="1" a="1"/>
  <c r="I11" i="1" s="1"/>
  <c r="I12" i="1" s="1" a="1"/>
  <c r="I12" i="1" s="1"/>
  <c r="I13" i="1" s="1" a="1"/>
  <c r="I13" i="1" s="1"/>
  <c r="I14" i="1" s="1" a="1"/>
  <c r="I14" i="1" s="1"/>
  <c r="I15" i="1" s="1" a="1"/>
  <c r="I15" i="1" s="1"/>
  <c r="I16" i="1" s="1" a="1"/>
  <c r="I16" i="1" s="1"/>
  <c r="I17" i="1" s="1" a="1"/>
  <c r="I17" i="1" s="1"/>
  <c r="B17" i="1" a="1"/>
  <c r="B17" i="1" s="1"/>
  <c r="C5" i="1" a="1"/>
  <c r="C5" i="1"/>
  <c r="C13" i="1"/>
  <c r="C6" i="1"/>
  <c r="C9" i="1"/>
  <c r="C14" i="1"/>
  <c r="C17" i="1"/>
  <c r="C10" i="1"/>
  <c r="C15" i="1"/>
  <c r="C11" i="1"/>
  <c r="C12" i="1"/>
  <c r="C8" i="1"/>
  <c r="C7" i="1"/>
  <c r="C16" i="1"/>
  <c r="J5" i="1" a="1"/>
  <c r="J14" i="1"/>
  <c r="J12" i="1"/>
  <c r="J7" i="1"/>
  <c r="J9" i="1"/>
  <c r="J15" i="1"/>
  <c r="J10" i="1"/>
  <c r="J8" i="1"/>
  <c r="J5" i="1"/>
  <c r="J16" i="1"/>
  <c r="J13" i="1"/>
  <c r="J17" i="1"/>
  <c r="J6" i="1"/>
  <c r="J11" i="1"/>
</calcChain>
</file>

<file path=xl/sharedStrings.xml><?xml version="1.0" encoding="utf-8"?>
<sst xmlns="http://schemas.openxmlformats.org/spreadsheetml/2006/main" count="50" uniqueCount="27">
  <si>
    <t>AAA</t>
  </si>
  <si>
    <t>BBB</t>
  </si>
  <si>
    <t>CCC</t>
  </si>
  <si>
    <t>Y</t>
  </si>
  <si>
    <t>DDD</t>
  </si>
  <si>
    <t>EEE</t>
  </si>
  <si>
    <t>Z</t>
  </si>
  <si>
    <t>BERENGER</t>
  </si>
  <si>
    <t>Condition</t>
  </si>
  <si>
    <t>ANATOLE</t>
  </si>
  <si>
    <t>Données ALPHA</t>
  </si>
  <si>
    <t>Données NUMERIQUES</t>
  </si>
  <si>
    <t>X</t>
  </si>
  <si>
    <t>Liste triée souhaitée</t>
  </si>
  <si>
    <t>Liste 01 obtenue</t>
  </si>
  <si>
    <t>Données ALPHA formule intermédiaire matricielle puis tri</t>
  </si>
  <si>
    <t>Données NUM formule intermédiaire matricielle puis tri</t>
  </si>
  <si>
    <t>Liste 02  triéé obtenue</t>
  </si>
  <si>
    <t>Liste 02 triée obtenue</t>
  </si>
  <si>
    <t>En colonne C La formule matricielle est écrite une seule fois dans un champ</t>
  </si>
  <si>
    <t>champalpha = plage nomée cf insertion nom</t>
  </si>
  <si>
    <t>En colonne J La formule matricielle est écrite une seule fois dans un champ</t>
  </si>
  <si>
    <t>champnum = plage nomée cf insertion nom</t>
  </si>
  <si>
    <t>Données ALPA &amp;NUM macro fonction personnalisée</t>
  </si>
  <si>
    <t>Sans doublons triés ALPHA</t>
  </si>
  <si>
    <t>Sans doublons triés NUM</t>
  </si>
  <si>
    <t>FONCTION = SansDoublonsTriésMAC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</si>
</sst>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432FF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Fill="1" applyAlignment="1">
      <alignment horizontal="right" wrapText="1"/>
    </xf>
    <xf numFmtId="0" fontId="0" fillId="0" borderId="0" xfId="0" applyAlignment="1">
      <alignment horizontal="right"/>
    </xf>
    <xf numFmtId="0" fontId="4" fillId="0" borderId="0" xfId="0" applyFont="1" applyAlignment="1">
      <alignment horizontal="left"/>
    </xf>
    <xf numFmtId="0" fontId="0" fillId="3" borderId="1" xfId="0" applyFont="1" applyFill="1" applyBorder="1" applyAlignment="1">
      <alignment horizontal="right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1" fillId="0" borderId="0" xfId="0" applyFont="1" applyFill="1" applyAlignment="1">
      <alignment horizontal="right"/>
    </xf>
    <xf numFmtId="0" fontId="4" fillId="0" borderId="0" xfId="0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2" fillId="2" borderId="0" xfId="0" applyFont="1" applyFill="1" applyBorder="1" applyAlignment="1">
      <alignment horizontal="left" vertical="top" wrapText="1"/>
    </xf>
    <xf numFmtId="0" fontId="3" fillId="0" borderId="0" xfId="0" applyFont="1" applyFill="1" applyAlignment="1">
      <alignment horizontal="right" vertical="top" wrapText="1"/>
    </xf>
    <xf numFmtId="0" fontId="6" fillId="0" borderId="0" xfId="0" applyFont="1" applyFill="1" applyAlignment="1">
      <alignment horizontal="right" vertical="top" wrapText="1"/>
    </xf>
    <xf numFmtId="0" fontId="2" fillId="0" borderId="0" xfId="0" applyFont="1" applyFill="1" applyAlignment="1">
      <alignment horizontal="right" vertical="top" wrapText="1"/>
    </xf>
    <xf numFmtId="0" fontId="0" fillId="0" borderId="0" xfId="0" applyFont="1" applyAlignment="1">
      <alignment horizontal="left"/>
    </xf>
    <xf numFmtId="0" fontId="7" fillId="2" borderId="0" xfId="0" applyFont="1" applyFill="1" applyBorder="1" applyAlignment="1">
      <alignment horizontal="right" vertical="top" wrapText="1"/>
    </xf>
    <xf numFmtId="0" fontId="8" fillId="4" borderId="0" xfId="0" applyFont="1" applyFill="1" applyAlignment="1">
      <alignment horizontal="right"/>
    </xf>
    <xf numFmtId="0" fontId="0" fillId="0" borderId="0" xfId="0" applyAlignment="1">
      <alignment horizontal="left"/>
    </xf>
  </cellXfs>
  <cellStyles count="1">
    <cellStyle name="Normal" xfId="0" builtinId="0"/>
  </cellStyles>
  <dxfs count="6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colors>
    <mruColors>
      <color rgb="FF0432FF"/>
      <color rgb="FFCC00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25400</xdr:colOff>
      <xdr:row>18</xdr:row>
      <xdr:rowOff>50800</xdr:rowOff>
    </xdr:from>
    <xdr:to>
      <xdr:col>16</xdr:col>
      <xdr:colOff>304800</xdr:colOff>
      <xdr:row>20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EF1070-1630-3E4D-AB42-A22E0C491029}"/>
            </a:ext>
          </a:extLst>
        </xdr:cNvPr>
        <xdr:cNvSpPr txBox="1"/>
      </xdr:nvSpPr>
      <xdr:spPr>
        <a:xfrm>
          <a:off x="10972800" y="3898900"/>
          <a:ext cx="1930400" cy="44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</a:t>
          </a:r>
          <a:r>
            <a:rPr lang="fr-FR" sz="1100" baseline="0"/>
            <a:t> plage</a:t>
          </a:r>
          <a:endParaRPr lang="fr-FR" sz="1100"/>
        </a:p>
        <a:p>
          <a:r>
            <a:rPr lang="fr-FR" sz="110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13</xdr:col>
      <xdr:colOff>304800</xdr:colOff>
      <xdr:row>4</xdr:row>
      <xdr:rowOff>76200</xdr:rowOff>
    </xdr:from>
    <xdr:to>
      <xdr:col>13</xdr:col>
      <xdr:colOff>723901</xdr:colOff>
      <xdr:row>6</xdr:row>
      <xdr:rowOff>50800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93BC998-0065-2C4E-A63A-CB9C0EDB0A05}"/>
            </a:ext>
          </a:extLst>
        </xdr:cNvPr>
        <xdr:cNvCxnSpPr/>
      </xdr:nvCxnSpPr>
      <xdr:spPr>
        <a:xfrm flipV="1">
          <a:off x="10426700" y="1257300"/>
          <a:ext cx="419101" cy="355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84C932-988A-2F46-BF82-B92EE0940B4A}" name="Tableau1" displayName="Tableau1" ref="A2:C17" totalsRowShown="0" headerRowDxfId="0" dataDxfId="1" tableBorderDxfId="5">
  <autoFilter ref="A2:C17" xr:uid="{41966249-FBD0-3A42-94C0-54756E38857B}"/>
  <tableColumns count="3">
    <tableColumn id="1" xr3:uid="{432A3290-54BD-FB4A-A54D-C85BE9B4FCAD}" name="Données ALPHA" dataDxfId="4"/>
    <tableColumn id="2" xr3:uid="{9F8F6B48-D484-0144-BB7B-12DF1E575A89}" name="Données NUMERIQUES" dataDxfId="3"/>
    <tableColumn id="3" xr3:uid="{03CEB1F6-BC43-0243-8902-A518E0A8FE4F}" name="Conditi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E2308-6577-4646-9A89-6B440D19151D}">
  <sheetPr codeName="Feuil2"/>
  <dimension ref="A1:C17"/>
  <sheetViews>
    <sheetView workbookViewId="0">
      <selection activeCell="C27" sqref="C27"/>
    </sheetView>
  </sheetViews>
  <sheetFormatPr baseColWidth="10" defaultRowHeight="15" x14ac:dyDescent="0.2"/>
  <cols>
    <col min="1" max="3" width="13.83203125" customWidth="1"/>
  </cols>
  <sheetData>
    <row r="1" spans="1:3" x14ac:dyDescent="0.2">
      <c r="A1" s="6"/>
      <c r="B1" s="3"/>
      <c r="C1" s="6"/>
    </row>
    <row r="2" spans="1:3" ht="32" x14ac:dyDescent="0.2">
      <c r="A2" s="11" t="s">
        <v>10</v>
      </c>
      <c r="B2" s="11" t="s">
        <v>11</v>
      </c>
      <c r="C2" s="11" t="s">
        <v>8</v>
      </c>
    </row>
    <row r="3" spans="1:3" x14ac:dyDescent="0.2">
      <c r="A3" s="4" t="s">
        <v>0</v>
      </c>
      <c r="B3" s="4">
        <v>1</v>
      </c>
      <c r="C3" s="4" t="s">
        <v>12</v>
      </c>
    </row>
    <row r="4" spans="1:3" x14ac:dyDescent="0.2">
      <c r="A4" s="5" t="s">
        <v>1</v>
      </c>
      <c r="B4" s="5">
        <v>7</v>
      </c>
      <c r="C4" s="5" t="s">
        <v>12</v>
      </c>
    </row>
    <row r="5" spans="1:3" x14ac:dyDescent="0.2">
      <c r="A5" s="4" t="s">
        <v>0</v>
      </c>
      <c r="B5" s="4">
        <v>1</v>
      </c>
      <c r="C5" s="4" t="s">
        <v>12</v>
      </c>
    </row>
    <row r="6" spans="1:3" x14ac:dyDescent="0.2">
      <c r="A6" s="5" t="s">
        <v>2</v>
      </c>
      <c r="B6" s="5">
        <v>3</v>
      </c>
      <c r="C6" s="5" t="s">
        <v>3</v>
      </c>
    </row>
    <row r="7" spans="1:3" x14ac:dyDescent="0.2">
      <c r="A7" s="4" t="s">
        <v>2</v>
      </c>
      <c r="B7" s="4">
        <v>3</v>
      </c>
      <c r="C7" s="4" t="s">
        <v>12</v>
      </c>
    </row>
    <row r="8" spans="1:3" x14ac:dyDescent="0.2">
      <c r="A8" s="5" t="s">
        <v>1</v>
      </c>
      <c r="B8" s="5">
        <v>7</v>
      </c>
      <c r="C8" s="5" t="s">
        <v>3</v>
      </c>
    </row>
    <row r="9" spans="1:3" x14ac:dyDescent="0.2">
      <c r="A9" s="4" t="s">
        <v>2</v>
      </c>
      <c r="B9" s="4">
        <v>3</v>
      </c>
      <c r="C9" s="4" t="s">
        <v>12</v>
      </c>
    </row>
    <row r="10" spans="1:3" x14ac:dyDescent="0.2">
      <c r="A10" s="5" t="s">
        <v>4</v>
      </c>
      <c r="B10" s="5">
        <v>4</v>
      </c>
      <c r="C10" s="5" t="s">
        <v>6</v>
      </c>
    </row>
    <row r="11" spans="1:3" x14ac:dyDescent="0.2">
      <c r="A11" s="4" t="s">
        <v>5</v>
      </c>
      <c r="B11" s="4">
        <v>5</v>
      </c>
      <c r="C11" s="4" t="s">
        <v>6</v>
      </c>
    </row>
    <row r="12" spans="1:3" x14ac:dyDescent="0.2">
      <c r="A12" s="5"/>
      <c r="B12" s="5"/>
      <c r="C12" s="5"/>
    </row>
    <row r="13" spans="1:3" x14ac:dyDescent="0.2">
      <c r="A13" s="4" t="s">
        <v>7</v>
      </c>
      <c r="B13" s="4">
        <v>6</v>
      </c>
      <c r="C13" s="4" t="s">
        <v>12</v>
      </c>
    </row>
    <row r="14" spans="1:3" x14ac:dyDescent="0.2">
      <c r="A14" s="5" t="s">
        <v>9</v>
      </c>
      <c r="B14" s="5">
        <v>2</v>
      </c>
      <c r="C14" s="5" t="s">
        <v>12</v>
      </c>
    </row>
    <row r="15" spans="1:3" x14ac:dyDescent="0.2">
      <c r="A15" s="4"/>
      <c r="B15" s="4"/>
      <c r="C15" s="4"/>
    </row>
    <row r="16" spans="1:3" x14ac:dyDescent="0.2">
      <c r="A16" s="5" t="s">
        <v>9</v>
      </c>
      <c r="B16" s="5">
        <v>2</v>
      </c>
      <c r="C16" s="5" t="s">
        <v>12</v>
      </c>
    </row>
    <row r="17" spans="1:3" x14ac:dyDescent="0.2">
      <c r="A17" s="4" t="s">
        <v>7</v>
      </c>
      <c r="B17" s="4">
        <v>8</v>
      </c>
      <c r="C17" s="4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7"/>
  <sheetViews>
    <sheetView tabSelected="1" workbookViewId="0">
      <selection activeCell="A23" sqref="A23"/>
    </sheetView>
  </sheetViews>
  <sheetFormatPr baseColWidth="10" defaultRowHeight="15" x14ac:dyDescent="0.2"/>
  <cols>
    <col min="1" max="1" width="9.5" style="2" customWidth="1"/>
    <col min="2" max="2" width="9" style="2" bestFit="1" customWidth="1"/>
    <col min="3" max="3" width="9.33203125" style="2" bestFit="1" customWidth="1"/>
    <col min="4" max="8" width="10.83203125" style="2"/>
    <col min="9" max="9" width="9" style="2" bestFit="1" customWidth="1"/>
    <col min="10" max="10" width="9.33203125" style="2" bestFit="1" customWidth="1"/>
    <col min="11" max="16384" width="10.83203125" style="2"/>
  </cols>
  <sheetData>
    <row r="1" spans="1:16" x14ac:dyDescent="0.2">
      <c r="A1" s="7" t="s">
        <v>15</v>
      </c>
      <c r="C1" s="6"/>
      <c r="D1" s="6"/>
      <c r="E1" s="6"/>
      <c r="F1" s="6"/>
      <c r="G1" s="6"/>
      <c r="H1" s="7" t="s">
        <v>16</v>
      </c>
      <c r="I1" s="7"/>
      <c r="J1" s="6"/>
      <c r="O1" s="7" t="s">
        <v>23</v>
      </c>
    </row>
    <row r="2" spans="1:16" x14ac:dyDescent="0.2">
      <c r="A2" s="15" t="s">
        <v>19</v>
      </c>
      <c r="B2" s="7"/>
      <c r="C2" s="6"/>
      <c r="D2" s="6"/>
      <c r="E2" s="6"/>
      <c r="F2" s="6"/>
      <c r="G2" s="6"/>
      <c r="H2" s="15" t="s">
        <v>21</v>
      </c>
      <c r="I2" s="7"/>
      <c r="J2" s="6"/>
      <c r="O2" s="18" t="s">
        <v>26</v>
      </c>
    </row>
    <row r="3" spans="1:16" x14ac:dyDescent="0.2">
      <c r="A3" s="15" t="s">
        <v>20</v>
      </c>
      <c r="B3" s="7"/>
      <c r="C3" s="6"/>
      <c r="D3" s="6"/>
      <c r="E3" s="6"/>
      <c r="F3" s="6"/>
      <c r="G3" s="6"/>
      <c r="H3" s="15" t="s">
        <v>22</v>
      </c>
      <c r="I3" s="7"/>
      <c r="J3" s="6"/>
    </row>
    <row r="4" spans="1:16" s="1" customFormat="1" ht="48" x14ac:dyDescent="0.2">
      <c r="A4" s="12" t="s">
        <v>13</v>
      </c>
      <c r="B4" s="13" t="s">
        <v>14</v>
      </c>
      <c r="C4" s="13" t="s">
        <v>17</v>
      </c>
      <c r="D4" s="14"/>
      <c r="E4" s="14"/>
      <c r="F4" s="14"/>
      <c r="G4" s="14"/>
      <c r="H4" s="12" t="s">
        <v>13</v>
      </c>
      <c r="I4" s="13" t="s">
        <v>14</v>
      </c>
      <c r="J4" s="13" t="s">
        <v>18</v>
      </c>
      <c r="O4" s="16" t="s">
        <v>24</v>
      </c>
      <c r="P4" s="16" t="s">
        <v>25</v>
      </c>
    </row>
    <row r="5" spans="1:16" x14ac:dyDescent="0.2">
      <c r="A5" s="9" t="s">
        <v>0</v>
      </c>
      <c r="B5" s="8" t="str">
        <f t="array" ref="B5">IFERROR(INDEX(Tableau1[Données ALPHA],MIN(IF((Tableau1[Données ALPHA]&lt;&gt;"")*(Tableau1[Condition]="X"),IF(COUNTIF(B$4:B4,Tableau1[Données ALPHA])=0,ROW(Tableau1[Données ALPHA])-2,9^9)))),"")</f>
        <v>AAA</v>
      </c>
      <c r="C5" s="10" t="str">
        <f t="array" aca="1" ref="C5:C17" ca="1">IFERROR(INDEX(champalpha,MATCH(SMALL(IF(champalpha&lt;&gt;"",IF(MATCH(champalpha,champalpha,0)=ROW(INDIRECT("1:"&amp;ROWS(champalpha))),COUNTIF(champalpha,"&lt;"&amp;champalpha))),ROW(INDIRECT("1:"&amp;ROWS(champalpha)))),IF(champalpha&lt;&gt;"",IF(MATCH(champalpha,champalpha,0)=ROW(INDIRECT("1:"&amp;ROWS(champalpha))),COUNTIF(champalpha,"&lt;"&amp;champalpha))),0)),"")</f>
        <v>AAA</v>
      </c>
      <c r="D5" s="10"/>
      <c r="E5" s="10"/>
      <c r="F5" s="10"/>
      <c r="G5" s="10"/>
      <c r="H5" s="9">
        <v>1</v>
      </c>
      <c r="I5" s="8">
        <f t="array" ref="I5">IFERROR(INDEX(Tableau1[Données NUMERIQUES],MIN(IF((Tableau1[Données NUMERIQUES]&lt;&gt;"")*(Tableau1[Condition]="X"),IF(COUNTIF(I$4:I4,Tableau1[Données NUMERIQUES])=0,ROW(Tableau1[Données NUMERIQUES])-2,9^9)))),"")</f>
        <v>1</v>
      </c>
      <c r="J5" s="10">
        <f t="array" aca="1" ref="J5:J17" ca="1">IFERROR(INDEX(champnum,MATCH(SMALL(IF(champnum&lt;&gt;"",IF(MATCH(champnum,champnum,0)=ROW(INDIRECT("1:"&amp;ROWS(champnum))),COUNTIF(champnum,"&lt;"&amp;champnum))),ROW(INDIRECT("1:"&amp;ROWS(champnum)))),IF(champnum&lt;&gt;"",IF(MATCH(champnum,champnum,0)=ROW(INDIRECT("1:"&amp;ROWS(champnum))),COUNTIF(champnum,"&lt;"&amp;champnum))),0)),"")</f>
        <v>1</v>
      </c>
      <c r="O5" s="17" t="str">
        <f t="array" ref="O5:O17">IF(SansDoublonsTriésMAC(Tableau1[Données ALPHA],Tableau1[Condition],"X")=0,"",SansDoublonsTriésMAC(Tableau1[Données ALPHA],Tableau1[Condition],"X"))</f>
        <v>AAA</v>
      </c>
      <c r="P5" s="17">
        <f t="array" ref="P5:P17">IF(SansDoublonsTriésMAC(Tableau1[Données NUMERIQUES],Tableau1[Condition],"X")=0,"",SansDoublonsTriésMAC(Tableau1[Données NUMERIQUES],Tableau1[Condition],"X"))</f>
        <v>1</v>
      </c>
    </row>
    <row r="6" spans="1:16" x14ac:dyDescent="0.2">
      <c r="A6" s="9" t="s">
        <v>9</v>
      </c>
      <c r="B6" s="8" t="str">
        <f t="array" ref="B6">IFERROR(INDEX(Tableau1[Données ALPHA],MIN(IF((Tableau1[Données ALPHA]&lt;&gt;"")*(Tableau1[Condition]="X"),IF(COUNTIF(B$4:B5,Tableau1[Données ALPHA])=0,ROW(Tableau1[Données ALPHA])-2,9^9)))),"")</f>
        <v>BBB</v>
      </c>
      <c r="C6" s="10" t="str">
        <f ca="1"/>
        <v>ANATOLE</v>
      </c>
      <c r="D6" s="10"/>
      <c r="E6" s="10"/>
      <c r="F6" s="10"/>
      <c r="G6" s="10"/>
      <c r="H6" s="9">
        <v>2</v>
      </c>
      <c r="I6" s="8">
        <f t="array" ref="I6">IFERROR(INDEX(Tableau1[Données NUMERIQUES],MIN(IF((Tableau1[Données NUMERIQUES]&lt;&gt;"")*(Tableau1[Condition]="X"),IF(COUNTIF(I$4:I5,Tableau1[Données NUMERIQUES])=0,ROW(Tableau1[Données NUMERIQUES])-2,9^9)))),"")</f>
        <v>7</v>
      </c>
      <c r="J6" s="10">
        <f ca="1"/>
        <v>2</v>
      </c>
      <c r="O6" s="17" t="str">
        <v>ANATOLE</v>
      </c>
      <c r="P6" s="17">
        <v>2</v>
      </c>
    </row>
    <row r="7" spans="1:16" x14ac:dyDescent="0.2">
      <c r="A7" s="9" t="s">
        <v>1</v>
      </c>
      <c r="B7" s="8" t="str">
        <f t="array" ref="B7">IFERROR(INDEX(Tableau1[Données ALPHA],MIN(IF((Tableau1[Données ALPHA]&lt;&gt;"")*(Tableau1[Condition]="X"),IF(COUNTIF(B$4:B6,Tableau1[Données ALPHA])=0,ROW(Tableau1[Données ALPHA])-2,9^9)))),"")</f>
        <v>CCC</v>
      </c>
      <c r="C7" s="10" t="str">
        <f ca="1"/>
        <v>BBB</v>
      </c>
      <c r="D7" s="10"/>
      <c r="E7" s="10"/>
      <c r="F7" s="10"/>
      <c r="G7" s="10"/>
      <c r="H7" s="9">
        <v>3</v>
      </c>
      <c r="I7" s="8">
        <f t="array" ref="I7">IFERROR(INDEX(Tableau1[Données NUMERIQUES],MIN(IF((Tableau1[Données NUMERIQUES]&lt;&gt;"")*(Tableau1[Condition]="X"),IF(COUNTIF(I$4:I6,Tableau1[Données NUMERIQUES])=0,ROW(Tableau1[Données NUMERIQUES])-2,9^9)))),"")</f>
        <v>3</v>
      </c>
      <c r="J7" s="10">
        <f ca="1"/>
        <v>3</v>
      </c>
      <c r="O7" s="17" t="str">
        <v>BBB</v>
      </c>
      <c r="P7" s="17">
        <v>3</v>
      </c>
    </row>
    <row r="8" spans="1:16" x14ac:dyDescent="0.2">
      <c r="A8" s="9" t="s">
        <v>7</v>
      </c>
      <c r="B8" s="8" t="str">
        <f t="array" ref="B8">IFERROR(INDEX(Tableau1[Données ALPHA],MIN(IF((Tableau1[Données ALPHA]&lt;&gt;"")*(Tableau1[Condition]="X"),IF(COUNTIF(B$4:B7,Tableau1[Données ALPHA])=0,ROW(Tableau1[Données ALPHA])-2,9^9)))),"")</f>
        <v>BERENGER</v>
      </c>
      <c r="C8" s="10" t="str">
        <f ca="1"/>
        <v>BERENGER</v>
      </c>
      <c r="D8" s="10"/>
      <c r="E8" s="10"/>
      <c r="F8" s="10"/>
      <c r="G8" s="10"/>
      <c r="H8" s="9">
        <v>6</v>
      </c>
      <c r="I8" s="8">
        <f t="array" ref="I8">IFERROR(INDEX(Tableau1[Données NUMERIQUES],MIN(IF((Tableau1[Données NUMERIQUES]&lt;&gt;"")*(Tableau1[Condition]="X"),IF(COUNTIF(I$4:I7,Tableau1[Données NUMERIQUES])=0,ROW(Tableau1[Données NUMERIQUES])-2,9^9)))),"")</f>
        <v>6</v>
      </c>
      <c r="J8" s="10">
        <f ca="1"/>
        <v>6</v>
      </c>
      <c r="O8" s="17" t="str">
        <v>BERENGER</v>
      </c>
      <c r="P8" s="17">
        <v>6</v>
      </c>
    </row>
    <row r="9" spans="1:16" x14ac:dyDescent="0.2">
      <c r="A9" s="9" t="s">
        <v>2</v>
      </c>
      <c r="B9" s="8" t="str">
        <f t="array" ref="B9">IFERROR(INDEX(Tableau1[Données ALPHA],MIN(IF((Tableau1[Données ALPHA]&lt;&gt;"")*(Tableau1[Condition]="X"),IF(COUNTIF(B$4:B8,Tableau1[Données ALPHA])=0,ROW(Tableau1[Données ALPHA])-2,9^9)))),"")</f>
        <v>ANATOLE</v>
      </c>
      <c r="C9" s="10" t="str">
        <f ca="1"/>
        <v>CCC</v>
      </c>
      <c r="D9" s="10"/>
      <c r="E9" s="10"/>
      <c r="F9" s="10"/>
      <c r="G9" s="10"/>
      <c r="H9" s="9">
        <v>7</v>
      </c>
      <c r="I9" s="8">
        <f t="array" ref="I9">IFERROR(INDEX(Tableau1[Données NUMERIQUES],MIN(IF((Tableau1[Données NUMERIQUES]&lt;&gt;"")*(Tableau1[Condition]="X"),IF(COUNTIF(I$4:I8,Tableau1[Données NUMERIQUES])=0,ROW(Tableau1[Données NUMERIQUES])-2,9^9)))),"")</f>
        <v>2</v>
      </c>
      <c r="J9" s="10">
        <f ca="1"/>
        <v>7</v>
      </c>
      <c r="O9" s="17" t="str">
        <v>CCC</v>
      </c>
      <c r="P9" s="17">
        <v>7</v>
      </c>
    </row>
    <row r="10" spans="1:16" x14ac:dyDescent="0.2">
      <c r="A10" s="6"/>
      <c r="B10" s="8" t="str">
        <f t="array" ref="B10">IFERROR(INDEX(Tableau1[Données ALPHA],MIN(IF((Tableau1[Données ALPHA]&lt;&gt;"")*(Tableau1[Condition]="X"),IF(COUNTIF(B$4:B9,Tableau1[Données ALPHA])=0,ROW(Tableau1[Données ALPHA])-2,9^9)))),"")</f>
        <v/>
      </c>
      <c r="C10" s="10" t="str">
        <f ca="1"/>
        <v/>
      </c>
      <c r="D10" s="10"/>
      <c r="E10" s="10"/>
      <c r="F10" s="10"/>
      <c r="G10" s="10"/>
      <c r="H10" s="10"/>
      <c r="I10" s="8" t="str">
        <f t="array" ref="I10">IFERROR(INDEX(Tableau1[Données NUMERIQUES],MIN(IF((Tableau1[Données NUMERIQUES]&lt;&gt;"")*(Tableau1[Condition]="X"),IF(COUNTIF(I$4:I9,Tableau1[Données NUMERIQUES])=0,ROW(Tableau1[Données NUMERIQUES])-2,9^9)))),"")</f>
        <v/>
      </c>
      <c r="J10" s="10" t="str">
        <f ca="1"/>
        <v/>
      </c>
      <c r="O10" s="17" t="str">
        <v/>
      </c>
      <c r="P10" s="17" t="str">
        <v/>
      </c>
    </row>
    <row r="11" spans="1:16" x14ac:dyDescent="0.2">
      <c r="A11" s="6"/>
      <c r="B11" s="8" t="str">
        <f t="array" ref="B11">IFERROR(INDEX(Tableau1[Données ALPHA],MIN(IF((Tableau1[Données ALPHA]&lt;&gt;"")*(Tableau1[Condition]="X"),IF(COUNTIF(B$4:B10,Tableau1[Données ALPHA])=0,ROW(Tableau1[Données ALPHA])-2,9^9)))),"")</f>
        <v/>
      </c>
      <c r="C11" s="10" t="str">
        <f ca="1"/>
        <v/>
      </c>
      <c r="D11" s="10"/>
      <c r="E11" s="10"/>
      <c r="F11" s="10"/>
      <c r="G11" s="10"/>
      <c r="H11" s="10"/>
      <c r="I11" s="8" t="str">
        <f t="array" ref="I11">IFERROR(INDEX(Tableau1[Données NUMERIQUES],MIN(IF((Tableau1[Données NUMERIQUES]&lt;&gt;"")*(Tableau1[Condition]="X"),IF(COUNTIF(I$4:I10,Tableau1[Données NUMERIQUES])=0,ROW(Tableau1[Données NUMERIQUES])-2,9^9)))),"")</f>
        <v/>
      </c>
      <c r="J11" s="10" t="str">
        <f ca="1"/>
        <v/>
      </c>
      <c r="O11" s="17" t="str">
        <v/>
      </c>
      <c r="P11" s="17" t="str">
        <v/>
      </c>
    </row>
    <row r="12" spans="1:16" x14ac:dyDescent="0.2">
      <c r="A12" s="6"/>
      <c r="B12" s="8" t="str">
        <f t="array" ref="B12">IFERROR(INDEX(Tableau1[Données ALPHA],MIN(IF((Tableau1[Données ALPHA]&lt;&gt;"")*(Tableau1[Condition]="X"),IF(COUNTIF(B$4:B11,Tableau1[Données ALPHA])=0,ROW(Tableau1[Données ALPHA])-2,9^9)))),"")</f>
        <v/>
      </c>
      <c r="C12" s="10" t="str">
        <f ca="1"/>
        <v/>
      </c>
      <c r="D12" s="10"/>
      <c r="E12" s="10"/>
      <c r="F12" s="10"/>
      <c r="G12" s="10"/>
      <c r="H12" s="10"/>
      <c r="I12" s="8" t="str">
        <f t="array" ref="I12">IFERROR(INDEX(Tableau1[Données NUMERIQUES],MIN(IF((Tableau1[Données NUMERIQUES]&lt;&gt;"")*(Tableau1[Condition]="X"),IF(COUNTIF(I$4:I11,Tableau1[Données NUMERIQUES])=0,ROW(Tableau1[Données NUMERIQUES])-2,9^9)))),"")</f>
        <v/>
      </c>
      <c r="J12" s="10" t="str">
        <f ca="1"/>
        <v/>
      </c>
      <c r="O12" s="17" t="str">
        <v/>
      </c>
      <c r="P12" s="17" t="str">
        <v/>
      </c>
    </row>
    <row r="13" spans="1:16" x14ac:dyDescent="0.2">
      <c r="A13" s="6"/>
      <c r="B13" s="8" t="str">
        <f t="array" ref="B13">IFERROR(INDEX(Tableau1[Données ALPHA],MIN(IF((Tableau1[Données ALPHA]&lt;&gt;"")*(Tableau1[Condition]="X"),IF(COUNTIF(B$4:B12,Tableau1[Données ALPHA])=0,ROW(Tableau1[Données ALPHA])-2,9^9)))),"")</f>
        <v/>
      </c>
      <c r="C13" s="10" t="str">
        <f ca="1"/>
        <v/>
      </c>
      <c r="D13" s="10"/>
      <c r="E13" s="10"/>
      <c r="F13" s="10"/>
      <c r="G13" s="10"/>
      <c r="H13" s="10"/>
      <c r="I13" s="8" t="str">
        <f t="array" ref="I13">IFERROR(INDEX(Tableau1[Données NUMERIQUES],MIN(IF((Tableau1[Données NUMERIQUES]&lt;&gt;"")*(Tableau1[Condition]="X"),IF(COUNTIF(I$4:I12,Tableau1[Données NUMERIQUES])=0,ROW(Tableau1[Données NUMERIQUES])-2,9^9)))),"")</f>
        <v/>
      </c>
      <c r="J13" s="10" t="str">
        <f ca="1"/>
        <v/>
      </c>
      <c r="O13" s="17" t="str">
        <v/>
      </c>
      <c r="P13" s="17" t="str">
        <v/>
      </c>
    </row>
    <row r="14" spans="1:16" x14ac:dyDescent="0.2">
      <c r="A14" s="6"/>
      <c r="B14" s="8" t="str">
        <f t="array" ref="B14">IFERROR(INDEX(Tableau1[Données ALPHA],MIN(IF((Tableau1[Données ALPHA]&lt;&gt;"")*(Tableau1[Condition]="X"),IF(COUNTIF(B$4:B13,Tableau1[Données ALPHA])=0,ROW(Tableau1[Données ALPHA])-2,9^9)))),"")</f>
        <v/>
      </c>
      <c r="C14" s="10" t="str">
        <f ca="1"/>
        <v/>
      </c>
      <c r="D14" s="10"/>
      <c r="E14" s="10"/>
      <c r="F14" s="10"/>
      <c r="G14" s="10"/>
      <c r="H14" s="10"/>
      <c r="I14" s="8" t="str">
        <f t="array" ref="I14">IFERROR(INDEX(Tableau1[Données NUMERIQUES],MIN(IF((Tableau1[Données NUMERIQUES]&lt;&gt;"")*(Tableau1[Condition]="X"),IF(COUNTIF(I$4:I13,Tableau1[Données NUMERIQUES])=0,ROW(Tableau1[Données NUMERIQUES])-2,9^9)))),"")</f>
        <v/>
      </c>
      <c r="J14" s="10" t="str">
        <f ca="1"/>
        <v/>
      </c>
      <c r="O14" s="17" t="str">
        <v/>
      </c>
      <c r="P14" s="17" t="str">
        <v/>
      </c>
    </row>
    <row r="15" spans="1:16" x14ac:dyDescent="0.2">
      <c r="A15" s="6"/>
      <c r="B15" s="8" t="str">
        <f t="array" ref="B15">IFERROR(INDEX(Tableau1[Données ALPHA],MIN(IF((Tableau1[Données ALPHA]&lt;&gt;"")*(Tableau1[Condition]="X"),IF(COUNTIF(B$4:B14,Tableau1[Données ALPHA])=0,ROW(Tableau1[Données ALPHA])-2,9^9)))),"")</f>
        <v/>
      </c>
      <c r="C15" s="10" t="str">
        <f ca="1"/>
        <v/>
      </c>
      <c r="D15" s="10"/>
      <c r="E15" s="10"/>
      <c r="F15" s="10"/>
      <c r="G15" s="10"/>
      <c r="H15" s="10"/>
      <c r="I15" s="8" t="str">
        <f t="array" ref="I15">IFERROR(INDEX(Tableau1[Données NUMERIQUES],MIN(IF((Tableau1[Données NUMERIQUES]&lt;&gt;"")*(Tableau1[Condition]="X"),IF(COUNTIF(I$4:I14,Tableau1[Données NUMERIQUES])=0,ROW(Tableau1[Données NUMERIQUES])-2,9^9)))),"")</f>
        <v/>
      </c>
      <c r="J15" s="10" t="str">
        <f ca="1"/>
        <v/>
      </c>
      <c r="O15" s="17" t="str">
        <v/>
      </c>
      <c r="P15" s="17" t="str">
        <v/>
      </c>
    </row>
    <row r="16" spans="1:16" x14ac:dyDescent="0.2">
      <c r="A16" s="6"/>
      <c r="B16" s="8" t="str">
        <f t="array" ref="B16">IFERROR(INDEX(Tableau1[Données ALPHA],MIN(IF((Tableau1[Données ALPHA]&lt;&gt;"")*(Tableau1[Condition]="X"),IF(COUNTIF(B$4:B15,Tableau1[Données ALPHA])=0,ROW(Tableau1[Données ALPHA])-2,9^9)))),"")</f>
        <v/>
      </c>
      <c r="C16" s="10" t="str">
        <f ca="1"/>
        <v/>
      </c>
      <c r="D16" s="10"/>
      <c r="E16" s="10"/>
      <c r="F16" s="10"/>
      <c r="G16" s="10"/>
      <c r="H16" s="10"/>
      <c r="I16" s="8" t="str">
        <f t="array" ref="I16">IFERROR(INDEX(Tableau1[Données NUMERIQUES],MIN(IF((Tableau1[Données NUMERIQUES]&lt;&gt;"")*(Tableau1[Condition]="X"),IF(COUNTIF(I$4:I15,Tableau1[Données NUMERIQUES])=0,ROW(Tableau1[Données NUMERIQUES])-2,9^9)))),"")</f>
        <v/>
      </c>
      <c r="J16" s="10" t="str">
        <f ca="1"/>
        <v/>
      </c>
      <c r="O16" s="17" t="str">
        <v/>
      </c>
      <c r="P16" s="17" t="str">
        <v/>
      </c>
    </row>
    <row r="17" spans="1:16" x14ac:dyDescent="0.2">
      <c r="A17" s="6"/>
      <c r="B17" s="8" t="str">
        <f t="array" ref="B17">IFERROR(INDEX(Tableau1[Données ALPHA],MIN(IF((Tableau1[Données ALPHA]&lt;&gt;"")*(Tableau1[Condition]="X"),IF(COUNTIF(B$4:B16,Tableau1[Données ALPHA])=0,ROW(Tableau1[Données ALPHA])-2,9^9)))),"")</f>
        <v/>
      </c>
      <c r="C17" s="10" t="str">
        <f ca="1"/>
        <v/>
      </c>
      <c r="D17" s="10"/>
      <c r="E17" s="10"/>
      <c r="F17" s="10"/>
      <c r="G17" s="10"/>
      <c r="H17" s="10"/>
      <c r="I17" s="8" t="str">
        <f t="array" ref="I17">IFERROR(INDEX(Tableau1[Données NUMERIQUES],MIN(IF((Tableau1[Données NUMERIQUES]&lt;&gt;"")*(Tableau1[Condition]="X"),IF(COUNTIF(I$4:I16,Tableau1[Données NUMERIQUES])=0,ROW(Tableau1[Données NUMERIQUES])-2,9^9)))),"")</f>
        <v/>
      </c>
      <c r="J17" s="10" t="str">
        <f ca="1"/>
        <v/>
      </c>
      <c r="O17" s="17" t="str">
        <v/>
      </c>
      <c r="P17" s="17" t="str">
        <v/>
      </c>
    </row>
  </sheetData>
  <sortState ref="C5:C9">
    <sortCondition ref="C5:C9"/>
  </sortState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</vt:lpstr>
      <vt:lpstr>LISTE</vt:lpstr>
      <vt:lpstr>champalpha</vt:lpstr>
      <vt:lpstr>champnum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Hugues BRAY</cp:lastModifiedBy>
  <dcterms:created xsi:type="dcterms:W3CDTF">2017-04-12T05:37:35Z</dcterms:created>
  <dcterms:modified xsi:type="dcterms:W3CDTF">2018-12-06T16:27:41Z</dcterms:modified>
</cp:coreProperties>
</file>