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rge Garneau\Documents\"/>
    </mc:Choice>
  </mc:AlternateContent>
  <xr:revisionPtr revIDLastSave="0" documentId="13_ncr:1_{F7CBFBC5-FC96-4D10-917D-79DE66EF6198}" xr6:coauthVersionLast="47" xr6:coauthVersionMax="47" xr10:uidLastSave="{00000000-0000-0000-0000-000000000000}"/>
  <bookViews>
    <workbookView xWindow="-120" yWindow="-120" windowWidth="19440" windowHeight="15000" xr2:uid="{5936D52D-B4F0-4A1F-B7F5-788474A68A69}"/>
  </bookViews>
  <sheets>
    <sheet name="Feuil1" sheetId="1" r:id="rId1"/>
  </sheets>
  <definedNames>
    <definedName name="n">Feuil1!$G$2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1" i="1" l="1"/>
  <c r="M23" i="1"/>
  <c r="N23" i="1" s="1"/>
  <c r="M22" i="1"/>
  <c r="N22" i="1" s="1"/>
  <c r="M21" i="1"/>
  <c r="N21" i="1" s="1"/>
  <c r="M20" i="1"/>
  <c r="N20" i="1" s="1"/>
  <c r="M19" i="1"/>
  <c r="N19" i="1" s="1"/>
  <c r="P18" i="1"/>
  <c r="M18" i="1"/>
  <c r="N18" i="1" s="1"/>
  <c r="M17" i="1"/>
  <c r="N17" i="1" s="1"/>
  <c r="M16" i="1"/>
  <c r="N16" i="1" s="1"/>
  <c r="M15" i="1"/>
  <c r="N15" i="1" s="1"/>
  <c r="M14" i="1"/>
  <c r="N14" i="1" s="1"/>
  <c r="M13" i="1"/>
  <c r="N13" i="1" s="1"/>
  <c r="M12" i="1"/>
  <c r="N12" i="1" s="1"/>
  <c r="O11" i="1"/>
  <c r="M11" i="1"/>
  <c r="N11" i="1" s="1"/>
  <c r="O13" i="1" l="1"/>
  <c r="P12" i="1"/>
  <c r="O12" i="1"/>
  <c r="O14" i="1"/>
  <c r="P13" i="1"/>
  <c r="O15" i="1"/>
  <c r="P15" i="1"/>
  <c r="P14" i="1"/>
  <c r="P19" i="1" l="1"/>
  <c r="M5" i="1" s="1"/>
  <c r="P17" i="1"/>
  <c r="M6" i="1" s="1"/>
</calcChain>
</file>

<file path=xl/sharedStrings.xml><?xml version="1.0" encoding="utf-8"?>
<sst xmlns="http://schemas.openxmlformats.org/spreadsheetml/2006/main" count="18" uniqueCount="18">
  <si>
    <t>Entrez le nombre de côtés d'un polygone régulier :</t>
  </si>
  <si>
    <t>! Ce document n'est pas protégé !</t>
  </si>
  <si>
    <t>Nombre d'intersections</t>
  </si>
  <si>
    <t>Nombre de régions</t>
  </si>
  <si>
    <t>Nombre de diagonales</t>
  </si>
  <si>
    <t>n</t>
  </si>
  <si>
    <t>m</t>
  </si>
  <si>
    <t>modulo</t>
  </si>
  <si>
    <t>delta</t>
  </si>
  <si>
    <t>Région</t>
  </si>
  <si>
    <t>Inters</t>
  </si>
  <si>
    <t># Régions</t>
  </si>
  <si>
    <t># Diagonales</t>
  </si>
  <si>
    <t># Inters.</t>
  </si>
  <si>
    <t>Formules pour nombre d'intersections et régions intérieures</t>
  </si>
  <si>
    <t>Un nombre compris entre 3 et 30.</t>
  </si>
  <si>
    <t>Référence :</t>
  </si>
  <si>
    <t>Quantité de régions et d'intersections dans les polygones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</si>
</sst>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Wingdings"/>
      <charset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3" xfId="0" applyBorder="1"/>
    <xf numFmtId="0" fontId="0" fillId="0" borderId="2" xfId="0" applyBorder="1" applyAlignment="1">
      <alignment horizontal="left" indent="1"/>
    </xf>
    <xf numFmtId="0" fontId="0" fillId="0" borderId="1" xfId="0" applyBorder="1" applyAlignment="1">
      <alignment horizontal="left" indent="1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left" vertical="center" indent="1"/>
    </xf>
    <xf numFmtId="3" fontId="0" fillId="0" borderId="1" xfId="0" applyNumberFormat="1" applyBorder="1" applyAlignment="1">
      <alignment horizontal="center" vertical="center"/>
    </xf>
    <xf numFmtId="3" fontId="3" fillId="0" borderId="3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5" fillId="0" borderId="0" xfId="0" applyFont="1"/>
    <xf numFmtId="0" fontId="2" fillId="3" borderId="0" xfId="0" applyFont="1" applyFill="1"/>
    <xf numFmtId="0" fontId="0" fillId="3" borderId="0" xfId="0" applyFill="1"/>
    <xf numFmtId="0" fontId="6" fillId="0" borderId="0" xfId="1"/>
    <xf numFmtId="0" fontId="1" fillId="0" borderId="0" xfId="0" applyFont="1"/>
    <xf numFmtId="0" fontId="1" fillId="0" borderId="2" xfId="0" applyFont="1" applyBorder="1" applyAlignment="1">
      <alignment horizontal="centerContinuous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434297</xdr:colOff>
      <xdr:row>4</xdr:row>
      <xdr:rowOff>124316</xdr:rowOff>
    </xdr:from>
    <xdr:to>
      <xdr:col>10</xdr:col>
      <xdr:colOff>457201</xdr:colOff>
      <xdr:row>30</xdr:row>
      <xdr:rowOff>2685</xdr:rowOff>
    </xdr:to>
    <xdr:sp macro="" textlink="">
      <xdr:nvSpPr>
        <xdr:cNvPr id="26" name="ngone">
          <a:extLst>
            <a:ext uri="{FF2B5EF4-FFF2-40B4-BE49-F238E27FC236}">
              <a16:creationId xmlns:a16="http://schemas.microsoft.com/office/drawing/2014/main" id="{9311AE13-A2DE-26D0-87EF-78E238A3CB07}"/>
            </a:ext>
          </a:extLst>
        </xdr:cNvPr>
        <xdr:cNvSpPr/>
      </xdr:nvSpPr>
      <xdr:spPr>
        <a:xfrm>
          <a:off x="3025097" y="886316"/>
          <a:ext cx="4594904" cy="4831369"/>
        </a:xfrm>
        <a:custGeom>
          <a:avLst/>
          <a:gdLst/>
          <a:ahLst/>
          <a:cxnLst/>
          <a:rect l="0" t="0" r="0" b="0"/>
          <a:pathLst>
            <a:path w="4594904" h="4831369">
              <a:moveTo>
                <a:pt x="4594903" y="2415684"/>
              </a:moveTo>
              <a:lnTo>
                <a:pt x="2839806" y="0"/>
              </a:lnTo>
              <a:lnTo>
                <a:pt x="0" y="922709"/>
              </a:lnTo>
              <a:lnTo>
                <a:pt x="0" y="3908658"/>
              </a:lnTo>
              <a:lnTo>
                <a:pt x="2839806" y="4831368"/>
              </a:lnTo>
              <a:close/>
            </a:path>
          </a:pathLst>
        </a:custGeom>
        <a:noFill/>
        <a:ln w="12700" cap="flat" cmpd="sng" algn="ctr">
          <a:solidFill>
            <a:schemeClr val="accent1">
              <a:shade val="15000"/>
            </a:schemeClr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 kern="1200"/>
        </a:p>
      </xdr:txBody>
    </xdr:sp>
    <xdr:clientData/>
  </xdr:twoCellAnchor>
  <xdr:twoCellAnchor>
    <xdr:from>
      <xdr:col>4</xdr:col>
      <xdr:colOff>434297</xdr:colOff>
      <xdr:row>9</xdr:row>
      <xdr:rowOff>94525</xdr:rowOff>
    </xdr:from>
    <xdr:to>
      <xdr:col>10</xdr:col>
      <xdr:colOff>457200</xdr:colOff>
      <xdr:row>17</xdr:row>
      <xdr:rowOff>63500</xdr:rowOff>
    </xdr:to>
    <xdr:cxnSp macro="">
      <xdr:nvCxnSpPr>
        <xdr:cNvPr id="27" name="Connecteur droit 26">
          <a:extLst>
            <a:ext uri="{FF2B5EF4-FFF2-40B4-BE49-F238E27FC236}">
              <a16:creationId xmlns:a16="http://schemas.microsoft.com/office/drawing/2014/main" id="{FD6119A4-CA0B-E9C3-3066-5DB785F767C5}"/>
            </a:ext>
          </a:extLst>
        </xdr:cNvPr>
        <xdr:cNvCxnSpPr/>
      </xdr:nvCxnSpPr>
      <xdr:spPr>
        <a:xfrm flipH="1" flipV="1">
          <a:off x="3025097" y="1809025"/>
          <a:ext cx="4594903" cy="14929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434297</xdr:colOff>
      <xdr:row>17</xdr:row>
      <xdr:rowOff>63500</xdr:rowOff>
    </xdr:from>
    <xdr:to>
      <xdr:col>10</xdr:col>
      <xdr:colOff>457200</xdr:colOff>
      <xdr:row>25</xdr:row>
      <xdr:rowOff>32474</xdr:rowOff>
    </xdr:to>
    <xdr:cxnSp macro="">
      <xdr:nvCxnSpPr>
        <xdr:cNvPr id="28" name="Connecteur droit 27">
          <a:extLst>
            <a:ext uri="{FF2B5EF4-FFF2-40B4-BE49-F238E27FC236}">
              <a16:creationId xmlns:a16="http://schemas.microsoft.com/office/drawing/2014/main" id="{55D1940A-B03A-EAC1-DC57-050CF61F6C63}"/>
            </a:ext>
          </a:extLst>
        </xdr:cNvPr>
        <xdr:cNvCxnSpPr/>
      </xdr:nvCxnSpPr>
      <xdr:spPr>
        <a:xfrm flipH="1">
          <a:off x="3025097" y="3302000"/>
          <a:ext cx="4594903" cy="1492974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434297</xdr:colOff>
      <xdr:row>4</xdr:row>
      <xdr:rowOff>124316</xdr:rowOff>
    </xdr:from>
    <xdr:to>
      <xdr:col>8</xdr:col>
      <xdr:colOff>226103</xdr:colOff>
      <xdr:row>25</xdr:row>
      <xdr:rowOff>32474</xdr:rowOff>
    </xdr:to>
    <xdr:cxnSp macro="">
      <xdr:nvCxnSpPr>
        <xdr:cNvPr id="30" name="Connecteur droit 29">
          <a:extLst>
            <a:ext uri="{FF2B5EF4-FFF2-40B4-BE49-F238E27FC236}">
              <a16:creationId xmlns:a16="http://schemas.microsoft.com/office/drawing/2014/main" id="{CDE299AD-E7CF-2B10-27AC-D97E5003AB1E}"/>
            </a:ext>
          </a:extLst>
        </xdr:cNvPr>
        <xdr:cNvCxnSpPr/>
      </xdr:nvCxnSpPr>
      <xdr:spPr>
        <a:xfrm flipH="1">
          <a:off x="3025097" y="886316"/>
          <a:ext cx="2839806" cy="390865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226103</xdr:colOff>
      <xdr:row>4</xdr:row>
      <xdr:rowOff>124316</xdr:rowOff>
    </xdr:from>
    <xdr:to>
      <xdr:col>8</xdr:col>
      <xdr:colOff>226103</xdr:colOff>
      <xdr:row>30</xdr:row>
      <xdr:rowOff>2684</xdr:rowOff>
    </xdr:to>
    <xdr:cxnSp macro="">
      <xdr:nvCxnSpPr>
        <xdr:cNvPr id="31" name="Connecteur droit 30">
          <a:extLst>
            <a:ext uri="{FF2B5EF4-FFF2-40B4-BE49-F238E27FC236}">
              <a16:creationId xmlns:a16="http://schemas.microsoft.com/office/drawing/2014/main" id="{9C78C2CE-D5B5-B9A9-A846-392ABEF453B0}"/>
            </a:ext>
          </a:extLst>
        </xdr:cNvPr>
        <xdr:cNvCxnSpPr/>
      </xdr:nvCxnSpPr>
      <xdr:spPr>
        <a:xfrm>
          <a:off x="5864903" y="886316"/>
          <a:ext cx="0" cy="483136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434297</xdr:colOff>
      <xdr:row>9</xdr:row>
      <xdr:rowOff>94525</xdr:rowOff>
    </xdr:from>
    <xdr:to>
      <xdr:col>8</xdr:col>
      <xdr:colOff>226103</xdr:colOff>
      <xdr:row>30</xdr:row>
      <xdr:rowOff>2684</xdr:rowOff>
    </xdr:to>
    <xdr:cxnSp macro="">
      <xdr:nvCxnSpPr>
        <xdr:cNvPr id="12768" name="Connecteur droit 12767">
          <a:extLst>
            <a:ext uri="{FF2B5EF4-FFF2-40B4-BE49-F238E27FC236}">
              <a16:creationId xmlns:a16="http://schemas.microsoft.com/office/drawing/2014/main" id="{611BA538-8408-BD45-0F96-6D956956ADE0}"/>
            </a:ext>
          </a:extLst>
        </xdr:cNvPr>
        <xdr:cNvCxnSpPr/>
      </xdr:nvCxnSpPr>
      <xdr:spPr>
        <a:xfrm>
          <a:off x="3025097" y="1809025"/>
          <a:ext cx="2839806" cy="3908659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villemin.gerard.free.fr/GeomLAV/Triangle/Particul/TrgRegio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692F14-9D9E-4D81-9E25-760E2AB3B80B}">
  <sheetPr codeName="Feuil1"/>
  <dimension ref="C1:P32"/>
  <sheetViews>
    <sheetView showGridLines="0" tabSelected="1" topLeftCell="B1" workbookViewId="0">
      <selection activeCell="G2" sqref="G2"/>
    </sheetView>
  </sheetViews>
  <sheetFormatPr baseColWidth="10" defaultRowHeight="15" x14ac:dyDescent="0.25"/>
  <cols>
    <col min="2" max="2" width="4.5703125" customWidth="1"/>
    <col min="11" max="11" width="11.28515625" customWidth="1"/>
    <col min="12" max="12" width="12.85546875" customWidth="1"/>
    <col min="15" max="15" width="13.42578125" bestFit="1" customWidth="1"/>
  </cols>
  <sheetData>
    <row r="1" spans="3:16" x14ac:dyDescent="0.25">
      <c r="G1" s="2" t="s">
        <v>5</v>
      </c>
    </row>
    <row r="2" spans="3:16" x14ac:dyDescent="0.25">
      <c r="C2" t="s">
        <v>0</v>
      </c>
      <c r="G2" s="1">
        <v>5</v>
      </c>
    </row>
    <row r="3" spans="3:16" x14ac:dyDescent="0.25">
      <c r="C3" t="s">
        <v>15</v>
      </c>
    </row>
    <row r="4" spans="3:16" x14ac:dyDescent="0.25">
      <c r="K4" s="6" t="s">
        <v>4</v>
      </c>
      <c r="L4" s="5"/>
      <c r="M4" s="10">
        <v>5</v>
      </c>
    </row>
    <row r="5" spans="3:16" x14ac:dyDescent="0.25">
      <c r="C5" s="15" t="s">
        <v>1</v>
      </c>
      <c r="D5" s="16"/>
      <c r="E5" s="16"/>
      <c r="K5" s="7" t="s">
        <v>2</v>
      </c>
      <c r="L5" s="3"/>
      <c r="M5" s="10">
        <f>P19</f>
        <v>5</v>
      </c>
    </row>
    <row r="6" spans="3:16" x14ac:dyDescent="0.25">
      <c r="K6" s="7" t="s">
        <v>3</v>
      </c>
      <c r="L6" s="3"/>
      <c r="M6" s="10">
        <f>P17</f>
        <v>11</v>
      </c>
    </row>
    <row r="7" spans="3:16" x14ac:dyDescent="0.25">
      <c r="C7" s="14"/>
    </row>
    <row r="8" spans="3:16" x14ac:dyDescent="0.25">
      <c r="C8" s="14"/>
    </row>
    <row r="9" spans="3:16" x14ac:dyDescent="0.25">
      <c r="C9" s="14"/>
      <c r="L9" s="19" t="s">
        <v>14</v>
      </c>
      <c r="M9" s="12"/>
      <c r="N9" s="12"/>
      <c r="O9" s="12"/>
      <c r="P9" s="13"/>
    </row>
    <row r="10" spans="3:16" x14ac:dyDescent="0.25">
      <c r="C10" s="14"/>
      <c r="L10" s="4" t="s">
        <v>6</v>
      </c>
      <c r="M10" s="4" t="s">
        <v>7</v>
      </c>
      <c r="N10" s="4" t="s">
        <v>8</v>
      </c>
      <c r="O10" s="4" t="s">
        <v>9</v>
      </c>
      <c r="P10" s="4" t="s">
        <v>10</v>
      </c>
    </row>
    <row r="11" spans="3:16" x14ac:dyDescent="0.25">
      <c r="C11" s="14"/>
      <c r="L11" s="4">
        <v>2</v>
      </c>
      <c r="M11" s="4">
        <f t="shared" ref="M11:M23" si="0">MOD(n,L11)</f>
        <v>1</v>
      </c>
      <c r="N11" s="4">
        <f>IF(M11=0,1,0)</f>
        <v>0</v>
      </c>
      <c r="O11" s="4">
        <f>(n^4-6*n^3+23*n^2-42*n+24)/24</f>
        <v>11</v>
      </c>
      <c r="P11" s="2">
        <f>IF(n&lt;=3,"",COMBIN(n,4))</f>
        <v>5</v>
      </c>
    </row>
    <row r="12" spans="3:16" x14ac:dyDescent="0.25">
      <c r="C12" s="14"/>
      <c r="L12" s="4">
        <v>4</v>
      </c>
      <c r="M12" s="4">
        <f t="shared" si="0"/>
        <v>1</v>
      </c>
      <c r="N12" s="4">
        <f t="shared" ref="N12:N23" si="1">IF(M12=0,1,0)</f>
        <v>0</v>
      </c>
      <c r="O12" s="4">
        <f>(-5*n^3+42*n^2-40*n-48)/48*N11-(3*n/4)*N12</f>
        <v>0</v>
      </c>
      <c r="P12" s="2">
        <f>(-5*n^3+45*n^2-70*n+24)/24*N11-(3*n/2)*N12</f>
        <v>0</v>
      </c>
    </row>
    <row r="13" spans="3:16" x14ac:dyDescent="0.25">
      <c r="C13" s="14"/>
      <c r="L13" s="4">
        <v>6</v>
      </c>
      <c r="M13" s="4">
        <f t="shared" si="0"/>
        <v>5</v>
      </c>
      <c r="N13" s="4">
        <f t="shared" si="1"/>
        <v>0</v>
      </c>
      <c r="O13" s="4">
        <f>(-53*n^2+310*n)/12*N13+(49*n/2)*N14+32*n*N15</f>
        <v>0</v>
      </c>
      <c r="P13" s="2">
        <f>(-45*n^2+262*n)/6*N13+42*n*N14+60*n*N15</f>
        <v>0</v>
      </c>
    </row>
    <row r="14" spans="3:16" x14ac:dyDescent="0.25">
      <c r="C14" s="14"/>
      <c r="L14" s="4">
        <v>12</v>
      </c>
      <c r="M14" s="4">
        <f t="shared" si="0"/>
        <v>5</v>
      </c>
      <c r="N14" s="4">
        <f t="shared" si="1"/>
        <v>0</v>
      </c>
      <c r="O14" s="4">
        <f>19*n*N16-36*n*N17-50*n*N18-190*n*N19</f>
        <v>0</v>
      </c>
      <c r="P14" s="2">
        <f>35*n*N16-38*n*N17-82*n*N18-330*n*N19</f>
        <v>0</v>
      </c>
    </row>
    <row r="15" spans="3:16" x14ac:dyDescent="0.25">
      <c r="C15" s="14"/>
      <c r="L15" s="4">
        <v>18</v>
      </c>
      <c r="M15" s="4">
        <f t="shared" si="0"/>
        <v>5</v>
      </c>
      <c r="N15" s="4">
        <f t="shared" si="1"/>
        <v>0</v>
      </c>
      <c r="O15" s="8">
        <f>78*n*N20+48*n*N21+78*n*N22+48*n*N23</f>
        <v>0</v>
      </c>
      <c r="P15" s="2">
        <f>-144*n*N20-96*n*N21-144*n*N22-96*n*N23</f>
        <v>0</v>
      </c>
    </row>
    <row r="16" spans="3:16" x14ac:dyDescent="0.25">
      <c r="C16" s="14"/>
      <c r="L16" s="4">
        <v>24</v>
      </c>
      <c r="M16" s="4">
        <f t="shared" si="0"/>
        <v>5</v>
      </c>
      <c r="N16" s="4">
        <f t="shared" si="1"/>
        <v>0</v>
      </c>
    </row>
    <row r="17" spans="3:16" x14ac:dyDescent="0.25">
      <c r="C17" s="14"/>
      <c r="L17" s="4">
        <v>30</v>
      </c>
      <c r="M17" s="4">
        <f t="shared" si="0"/>
        <v>5</v>
      </c>
      <c r="N17" s="4">
        <f t="shared" si="1"/>
        <v>0</v>
      </c>
      <c r="O17" s="9" t="s">
        <v>11</v>
      </c>
      <c r="P17" s="11">
        <f>O11+O12+O13+O14-O15</f>
        <v>11</v>
      </c>
    </row>
    <row r="18" spans="3:16" x14ac:dyDescent="0.25">
      <c r="C18" s="14"/>
      <c r="L18" s="4">
        <v>42</v>
      </c>
      <c r="M18" s="4">
        <f t="shared" si="0"/>
        <v>5</v>
      </c>
      <c r="N18" s="4">
        <f t="shared" si="1"/>
        <v>0</v>
      </c>
      <c r="O18" s="7" t="s">
        <v>12</v>
      </c>
      <c r="P18" s="4">
        <f>n*(n-3)/2</f>
        <v>5</v>
      </c>
    </row>
    <row r="19" spans="3:16" x14ac:dyDescent="0.25">
      <c r="C19" s="14"/>
      <c r="L19" s="4">
        <v>60</v>
      </c>
      <c r="M19" s="4">
        <f t="shared" si="0"/>
        <v>5</v>
      </c>
      <c r="N19" s="4">
        <f t="shared" si="1"/>
        <v>0</v>
      </c>
      <c r="O19" s="7" t="s">
        <v>13</v>
      </c>
      <c r="P19" s="10">
        <f>IF(n=3,0,SUM(P11:P15))</f>
        <v>5</v>
      </c>
    </row>
    <row r="20" spans="3:16" x14ac:dyDescent="0.25">
      <c r="C20" s="14"/>
      <c r="L20" s="4">
        <v>84</v>
      </c>
      <c r="M20" s="4">
        <f t="shared" si="0"/>
        <v>5</v>
      </c>
      <c r="N20" s="4">
        <f t="shared" si="1"/>
        <v>0</v>
      </c>
    </row>
    <row r="21" spans="3:16" x14ac:dyDescent="0.25">
      <c r="C21" s="14"/>
      <c r="L21" s="4">
        <v>90</v>
      </c>
      <c r="M21" s="4">
        <f t="shared" si="0"/>
        <v>5</v>
      </c>
      <c r="N21" s="4">
        <f t="shared" si="1"/>
        <v>0</v>
      </c>
    </row>
    <row r="22" spans="3:16" x14ac:dyDescent="0.25">
      <c r="C22" s="14"/>
      <c r="L22" s="4">
        <v>120</v>
      </c>
      <c r="M22" s="4">
        <f t="shared" si="0"/>
        <v>5</v>
      </c>
      <c r="N22" s="4">
        <f t="shared" si="1"/>
        <v>0</v>
      </c>
    </row>
    <row r="23" spans="3:16" x14ac:dyDescent="0.25">
      <c r="C23" s="14"/>
      <c r="L23" s="4">
        <v>210</v>
      </c>
      <c r="M23" s="4">
        <f t="shared" si="0"/>
        <v>5</v>
      </c>
      <c r="N23" s="4">
        <f t="shared" si="1"/>
        <v>0</v>
      </c>
    </row>
    <row r="24" spans="3:16" x14ac:dyDescent="0.25">
      <c r="C24" s="14"/>
    </row>
    <row r="25" spans="3:16" x14ac:dyDescent="0.25">
      <c r="C25" s="14"/>
      <c r="L25" s="18" t="s">
        <v>16</v>
      </c>
      <c r="M25" s="17" t="s">
        <v>17</v>
      </c>
    </row>
    <row r="26" spans="3:16" x14ac:dyDescent="0.25">
      <c r="C26" s="14"/>
    </row>
    <row r="27" spans="3:16" x14ac:dyDescent="0.25">
      <c r="C27" s="14"/>
    </row>
    <row r="28" spans="3:16" x14ac:dyDescent="0.25">
      <c r="C28" s="14"/>
    </row>
    <row r="29" spans="3:16" x14ac:dyDescent="0.25">
      <c r="C29" s="14"/>
    </row>
    <row r="30" spans="3:16" x14ac:dyDescent="0.25">
      <c r="C30" s="14"/>
    </row>
    <row r="31" spans="3:16" x14ac:dyDescent="0.25">
      <c r="C31" s="14"/>
    </row>
    <row r="32" spans="3:16" x14ac:dyDescent="0.25">
      <c r="C32" s="14"/>
    </row>
  </sheetData>
  <phoneticPr fontId="4" type="noConversion"/>
  <hyperlinks>
    <hyperlink ref="M25" r:id="rId1" display="http://villemin.gerard.free.fr/GeomLAV/Triangle/Particul/TrgRegio.htm" xr:uid="{8FA642F5-9E93-44D4-A5DF-0390066942FE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Garneau</dc:creator>
  <cp:lastModifiedBy>Serge Garneau</cp:lastModifiedBy>
  <dcterms:created xsi:type="dcterms:W3CDTF">2022-09-07T13:52:32Z</dcterms:created>
  <dcterms:modified xsi:type="dcterms:W3CDTF">2024-12-19T17:26:27Z</dcterms:modified>
</cp:coreProperties>
</file>