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35"/>
  </bookViews>
  <sheets>
    <sheet name="Feuil1" sheetId="1" r:id="rId1"/>
    <sheet name="Feuil2" sheetId="4" r:id="rId2"/>
  </sheets>
  <functionGroups builtInGroupCount="17"/>
  <calcPr calcId="145621"/>
</workbook>
</file>

<file path=xl/calcChain.xml><?xml version="1.0" encoding="utf-8"?>
<calcChain xmlns="http://schemas.openxmlformats.org/spreadsheetml/2006/main">
  <c r="C21" i="1" l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  <c r="B16" i="1"/>
  <c r="C16" i="1" l="1"/>
  <c r="B18" i="1" s="1"/>
  <c r="E8" i="1" l="1"/>
  <c r="E14" i="1"/>
  <c r="D15" i="1"/>
  <c r="E13" i="1"/>
  <c r="D10" i="1"/>
  <c r="D13" i="1"/>
  <c r="D8" i="1"/>
  <c r="D5" i="1"/>
  <c r="E5" i="1"/>
  <c r="E15" i="1"/>
  <c r="D12" i="1"/>
  <c r="D7" i="1"/>
  <c r="D4" i="1"/>
  <c r="E2" i="1"/>
  <c r="E4" i="1"/>
  <c r="E7" i="1"/>
  <c r="E9" i="1"/>
  <c r="E6" i="1"/>
  <c r="D11" i="1"/>
  <c r="E12" i="1"/>
  <c r="D3" i="1"/>
  <c r="E10" i="1"/>
  <c r="D14" i="1"/>
  <c r="D6" i="1"/>
  <c r="E11" i="1"/>
  <c r="E3" i="1"/>
  <c r="D9" i="1"/>
  <c r="D2" i="1"/>
  <c r="E16" i="1" l="1"/>
  <c r="B20" i="1" s="1"/>
  <c r="D16" i="1"/>
  <c r="B19" i="1" s="1"/>
  <c r="B21" i="1" s="1"/>
</calcChain>
</file>

<file path=xl/sharedStrings.xml><?xml version="1.0" encoding="utf-8"?>
<sst xmlns="http://schemas.openxmlformats.org/spreadsheetml/2006/main" count="15" uniqueCount="15">
  <si>
    <t>nx</t>
  </si>
  <si>
    <t>Moyenne (m)</t>
  </si>
  <si>
    <t>Écart-type</t>
  </si>
  <si>
    <t>Coefficient d'asymétrie de Fisher</t>
  </si>
  <si>
    <t>Totaux</t>
  </si>
  <si>
    <t>Données numériques (x)</t>
  </si>
  <si>
    <t>Effectif (n)</t>
  </si>
  <si>
    <r>
      <t>n(x-m)</t>
    </r>
    <r>
      <rPr>
        <b/>
        <vertAlign val="superscript"/>
        <sz val="11"/>
        <color theme="1"/>
        <rFont val="Calibri"/>
        <family val="2"/>
      </rPr>
      <t>2</t>
    </r>
  </si>
  <si>
    <r>
      <t>n(x-m)</t>
    </r>
    <r>
      <rPr>
        <b/>
        <vertAlign val="superscript"/>
        <sz val="11"/>
        <color theme="1"/>
        <rFont val="Calibri"/>
        <family val="2"/>
      </rPr>
      <t>3</t>
    </r>
  </si>
  <si>
    <t>=caf(B2:B15;C2:C15)</t>
  </si>
  <si>
    <t>Moment centré d'ordre 3</t>
  </si>
  <si>
    <t>Fonction personnalisée</t>
  </si>
  <si>
    <t>http://www.jybaudot.fr/Stats/skewness.html</t>
  </si>
  <si>
    <t>Voir</t>
  </si>
  <si>
    <t>au sujet de de la formule COEFFICIENT.ASYMETRIE.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</si>
</sst>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0" fillId="2" borderId="2" xfId="0" applyFill="1" applyBorder="1"/>
    <xf numFmtId="0" fontId="1" fillId="0" borderId="1" xfId="0" applyFont="1" applyBorder="1" applyAlignment="1">
      <alignment horizontal="center"/>
    </xf>
    <xf numFmtId="0" fontId="0" fillId="0" borderId="0" xfId="0" quotePrefix="1"/>
    <xf numFmtId="0" fontId="1" fillId="0" borderId="0" xfId="0" applyFont="1"/>
    <xf numFmtId="2" fontId="0" fillId="0" borderId="1" xfId="0" applyNumberFormat="1" applyBorder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Feuil1!$A$2:$A$15</c:f>
              <c:numCache>
                <c:formatCode>0.00</c:formatCode>
                <c:ptCount val="14"/>
                <c:pt idx="0">
                  <c:v>1.1000000000000001</c:v>
                </c:pt>
                <c:pt idx="1">
                  <c:v>1.1499999999999999</c:v>
                </c:pt>
                <c:pt idx="2">
                  <c:v>1.2</c:v>
                </c:pt>
                <c:pt idx="3">
                  <c:v>1.25</c:v>
                </c:pt>
                <c:pt idx="4">
                  <c:v>1.3</c:v>
                </c:pt>
                <c:pt idx="5">
                  <c:v>1.35</c:v>
                </c:pt>
                <c:pt idx="6">
                  <c:v>1.4</c:v>
                </c:pt>
                <c:pt idx="7">
                  <c:v>1.45</c:v>
                </c:pt>
                <c:pt idx="8">
                  <c:v>1.5</c:v>
                </c:pt>
                <c:pt idx="9">
                  <c:v>1.55</c:v>
                </c:pt>
                <c:pt idx="10">
                  <c:v>1.6</c:v>
                </c:pt>
                <c:pt idx="11">
                  <c:v>1.65</c:v>
                </c:pt>
                <c:pt idx="12">
                  <c:v>1.7</c:v>
                </c:pt>
                <c:pt idx="13">
                  <c:v>1.75</c:v>
                </c:pt>
              </c:numCache>
            </c:numRef>
          </c:cat>
          <c:val>
            <c:numRef>
              <c:f>Feuil1!$B$2:$B$15</c:f>
              <c:numCache>
                <c:formatCode>General</c:formatCode>
                <c:ptCount val="14"/>
                <c:pt idx="0">
                  <c:v>25</c:v>
                </c:pt>
                <c:pt idx="1">
                  <c:v>75</c:v>
                </c:pt>
                <c:pt idx="2">
                  <c:v>103</c:v>
                </c:pt>
                <c:pt idx="3">
                  <c:v>60</c:v>
                </c:pt>
                <c:pt idx="4">
                  <c:v>26</c:v>
                </c:pt>
                <c:pt idx="5">
                  <c:v>18</c:v>
                </c:pt>
                <c:pt idx="6">
                  <c:v>15</c:v>
                </c:pt>
                <c:pt idx="7">
                  <c:v>12</c:v>
                </c:pt>
                <c:pt idx="8">
                  <c:v>8</c:v>
                </c:pt>
                <c:pt idx="9">
                  <c:v>6</c:v>
                </c:pt>
                <c:pt idx="10">
                  <c:v>4</c:v>
                </c:pt>
                <c:pt idx="11">
                  <c:v>4</c:v>
                </c:pt>
                <c:pt idx="12">
                  <c:v>3</c:v>
                </c:pt>
                <c:pt idx="1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131615744"/>
        <c:axId val="55960320"/>
      </c:barChart>
      <c:catAx>
        <c:axId val="131615744"/>
        <c:scaling>
          <c:orientation val="minMax"/>
        </c:scaling>
        <c:delete val="0"/>
        <c:axPos val="b"/>
        <c:numFmt formatCode="0.00" sourceLinked="1"/>
        <c:majorTickMark val="none"/>
        <c:minorTickMark val="none"/>
        <c:tickLblPos val="nextTo"/>
        <c:crossAx val="55960320"/>
        <c:crosses val="autoZero"/>
        <c:auto val="1"/>
        <c:lblAlgn val="ctr"/>
        <c:lblOffset val="100"/>
        <c:noMultiLvlLbl val="0"/>
      </c:catAx>
      <c:valAx>
        <c:axId val="559603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316157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20</xdr:row>
      <xdr:rowOff>104775</xdr:rowOff>
    </xdr:from>
    <xdr:to>
      <xdr:col>3</xdr:col>
      <xdr:colOff>742950</xdr:colOff>
      <xdr:row>20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4429125" y="3943350"/>
          <a:ext cx="6953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</xdr:row>
      <xdr:rowOff>0</xdr:rowOff>
    </xdr:from>
    <xdr:to>
      <xdr:col>14</xdr:col>
      <xdr:colOff>0</xdr:colOff>
      <xdr:row>19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jybaudot.fr/Stats/skewnes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showGridLines="0" tabSelected="1" workbookViewId="0"/>
  </sheetViews>
  <sheetFormatPr baseColWidth="10" defaultRowHeight="15" x14ac:dyDescent="0.25"/>
  <cols>
    <col min="1" max="1" width="30.85546875" bestFit="1" customWidth="1"/>
    <col min="2" max="2" width="12.7109375" bestFit="1" customWidth="1"/>
    <col min="9" max="9" width="12" bestFit="1" customWidth="1"/>
  </cols>
  <sheetData>
    <row r="1" spans="1:7" ht="17.25" x14ac:dyDescent="0.25">
      <c r="A1" s="5" t="s">
        <v>5</v>
      </c>
      <c r="B1" s="5" t="s">
        <v>6</v>
      </c>
      <c r="C1" s="5" t="s">
        <v>0</v>
      </c>
      <c r="D1" s="5" t="s">
        <v>7</v>
      </c>
      <c r="E1" s="5" t="s">
        <v>8</v>
      </c>
      <c r="F1" s="1"/>
      <c r="G1" s="1"/>
    </row>
    <row r="2" spans="1:7" x14ac:dyDescent="0.25">
      <c r="A2" s="8">
        <v>1.1000000000000001</v>
      </c>
      <c r="B2" s="2">
        <v>25</v>
      </c>
      <c r="C2" s="2">
        <f t="shared" ref="C2:C15" si="0">B2*A2</f>
        <v>27.500000000000004</v>
      </c>
      <c r="D2" s="2">
        <f t="shared" ref="D2:D15" si="1">B2*(A2-$B$18)^2</f>
        <v>0.562500000000001</v>
      </c>
      <c r="E2" s="2">
        <f t="shared" ref="E2:E15" si="2">B2*(A2-$B$18)^3</f>
        <v>-8.4375000000000228E-2</v>
      </c>
    </row>
    <row r="3" spans="1:7" x14ac:dyDescent="0.25">
      <c r="A3" s="8">
        <v>1.1499999999999999</v>
      </c>
      <c r="B3" s="2">
        <v>75</v>
      </c>
      <c r="C3" s="2">
        <f t="shared" si="0"/>
        <v>86.25</v>
      </c>
      <c r="D3" s="2">
        <f t="shared" si="1"/>
        <v>0.75000000000000466</v>
      </c>
      <c r="E3" s="2">
        <f t="shared" si="2"/>
        <v>-7.5000000000000705E-2</v>
      </c>
    </row>
    <row r="4" spans="1:7" x14ac:dyDescent="0.25">
      <c r="A4" s="8">
        <v>1.2</v>
      </c>
      <c r="B4" s="2">
        <v>103</v>
      </c>
      <c r="C4" s="2">
        <f t="shared" si="0"/>
        <v>123.6</v>
      </c>
      <c r="D4" s="2">
        <f t="shared" si="1"/>
        <v>0.25750000000000273</v>
      </c>
      <c r="E4" s="2">
        <f t="shared" si="2"/>
        <v>-1.2875000000000204E-2</v>
      </c>
    </row>
    <row r="5" spans="1:7" x14ac:dyDescent="0.25">
      <c r="A5" s="8">
        <v>1.25</v>
      </c>
      <c r="B5" s="2">
        <v>60</v>
      </c>
      <c r="C5" s="2">
        <f t="shared" si="0"/>
        <v>75</v>
      </c>
      <c r="D5" s="2">
        <f t="shared" si="1"/>
        <v>2.9582283945787943E-30</v>
      </c>
      <c r="E5" s="2">
        <f t="shared" si="2"/>
        <v>-6.56858655152258E-46</v>
      </c>
    </row>
    <row r="6" spans="1:7" x14ac:dyDescent="0.25">
      <c r="A6" s="8">
        <v>1.3</v>
      </c>
      <c r="B6" s="2">
        <v>26</v>
      </c>
      <c r="C6" s="2">
        <f t="shared" si="0"/>
        <v>33.800000000000004</v>
      </c>
      <c r="D6" s="2">
        <f t="shared" si="1"/>
        <v>6.4999999999999544E-2</v>
      </c>
      <c r="E6" s="2">
        <f t="shared" si="2"/>
        <v>3.2499999999999656E-3</v>
      </c>
    </row>
    <row r="7" spans="1:7" x14ac:dyDescent="0.25">
      <c r="A7" s="8">
        <v>1.35</v>
      </c>
      <c r="B7" s="2">
        <v>18</v>
      </c>
      <c r="C7" s="2">
        <f t="shared" si="0"/>
        <v>24.3</v>
      </c>
      <c r="D7" s="2">
        <f t="shared" si="1"/>
        <v>0.17999999999999955</v>
      </c>
      <c r="E7" s="2">
        <f t="shared" si="2"/>
        <v>1.7999999999999929E-2</v>
      </c>
    </row>
    <row r="8" spans="1:7" x14ac:dyDescent="0.25">
      <c r="A8" s="8">
        <v>1.4</v>
      </c>
      <c r="B8" s="2">
        <v>15</v>
      </c>
      <c r="C8" s="2">
        <f t="shared" si="0"/>
        <v>21</v>
      </c>
      <c r="D8" s="2">
        <f t="shared" si="1"/>
        <v>0.33749999999999858</v>
      </c>
      <c r="E8" s="2">
        <f t="shared" si="2"/>
        <v>5.0624999999999684E-2</v>
      </c>
    </row>
    <row r="9" spans="1:7" x14ac:dyDescent="0.25">
      <c r="A9" s="8">
        <v>1.45</v>
      </c>
      <c r="B9" s="2">
        <v>12</v>
      </c>
      <c r="C9" s="2">
        <f t="shared" si="0"/>
        <v>17.399999999999999</v>
      </c>
      <c r="D9" s="2">
        <f t="shared" si="1"/>
        <v>0.47999999999999876</v>
      </c>
      <c r="E9" s="2">
        <f t="shared" si="2"/>
        <v>9.5999999999999627E-2</v>
      </c>
    </row>
    <row r="10" spans="1:7" x14ac:dyDescent="0.25">
      <c r="A10" s="8">
        <v>1.5</v>
      </c>
      <c r="B10" s="2">
        <v>8</v>
      </c>
      <c r="C10" s="2">
        <f t="shared" si="0"/>
        <v>12</v>
      </c>
      <c r="D10" s="2">
        <f t="shared" si="1"/>
        <v>0.49999999999999911</v>
      </c>
      <c r="E10" s="2">
        <f t="shared" si="2"/>
        <v>0.12499999999999967</v>
      </c>
    </row>
    <row r="11" spans="1:7" x14ac:dyDescent="0.25">
      <c r="A11" s="8">
        <v>1.55</v>
      </c>
      <c r="B11" s="2">
        <v>6</v>
      </c>
      <c r="C11" s="2">
        <f t="shared" si="0"/>
        <v>9.3000000000000007</v>
      </c>
      <c r="D11" s="2">
        <f t="shared" si="1"/>
        <v>0.53999999999999937</v>
      </c>
      <c r="E11" s="2">
        <f t="shared" si="2"/>
        <v>0.16199999999999973</v>
      </c>
    </row>
    <row r="12" spans="1:7" x14ac:dyDescent="0.25">
      <c r="A12" s="8">
        <v>1.6</v>
      </c>
      <c r="B12" s="2">
        <v>4</v>
      </c>
      <c r="C12" s="2">
        <f t="shared" si="0"/>
        <v>6.4</v>
      </c>
      <c r="D12" s="2">
        <f t="shared" si="1"/>
        <v>0.4899999999999996</v>
      </c>
      <c r="E12" s="2">
        <f t="shared" si="2"/>
        <v>0.17149999999999979</v>
      </c>
    </row>
    <row r="13" spans="1:7" x14ac:dyDescent="0.25">
      <c r="A13" s="8">
        <v>1.65</v>
      </c>
      <c r="B13" s="2">
        <v>4</v>
      </c>
      <c r="C13" s="2">
        <f t="shared" si="0"/>
        <v>6.6</v>
      </c>
      <c r="D13" s="2">
        <f t="shared" si="1"/>
        <v>0.63999999999999901</v>
      </c>
      <c r="E13" s="2">
        <f t="shared" si="2"/>
        <v>0.25599999999999939</v>
      </c>
    </row>
    <row r="14" spans="1:7" x14ac:dyDescent="0.25">
      <c r="A14" s="8">
        <v>1.7</v>
      </c>
      <c r="B14" s="2">
        <v>3</v>
      </c>
      <c r="C14" s="2">
        <f t="shared" si="0"/>
        <v>5.0999999999999996</v>
      </c>
      <c r="D14" s="2">
        <f t="shared" si="1"/>
        <v>0.60749999999999926</v>
      </c>
      <c r="E14" s="2">
        <f t="shared" si="2"/>
        <v>0.27337499999999954</v>
      </c>
    </row>
    <row r="15" spans="1:7" x14ac:dyDescent="0.25">
      <c r="A15" s="8">
        <v>1.75</v>
      </c>
      <c r="B15" s="2">
        <v>1</v>
      </c>
      <c r="C15" s="2">
        <f t="shared" si="0"/>
        <v>1.75</v>
      </c>
      <c r="D15" s="2">
        <f t="shared" si="1"/>
        <v>0.24999999999999978</v>
      </c>
      <c r="E15" s="2">
        <f t="shared" si="2"/>
        <v>0.12499999999999983</v>
      </c>
    </row>
    <row r="16" spans="1:7" x14ac:dyDescent="0.25">
      <c r="A16" s="3" t="s">
        <v>4</v>
      </c>
      <c r="B16" s="3">
        <f>SUM(B2:B15)</f>
        <v>360</v>
      </c>
      <c r="C16" s="3">
        <f>SUM(C2:C15)</f>
        <v>450.00000000000006</v>
      </c>
      <c r="D16" s="3">
        <f>SUM(D2:D15)</f>
        <v>5.66</v>
      </c>
      <c r="E16" s="3">
        <f>SUM(E2:E15)</f>
        <v>1.1084999999999958</v>
      </c>
    </row>
    <row r="18" spans="1:7" x14ac:dyDescent="0.25">
      <c r="A18" s="3" t="s">
        <v>1</v>
      </c>
      <c r="B18" s="2">
        <f>C16/B16</f>
        <v>1.2500000000000002</v>
      </c>
    </row>
    <row r="19" spans="1:7" x14ac:dyDescent="0.25">
      <c r="A19" s="3" t="s">
        <v>2</v>
      </c>
      <c r="B19" s="2">
        <f>SQRT(D16/B16)</f>
        <v>0.12538828582536019</v>
      </c>
    </row>
    <row r="20" spans="1:7" x14ac:dyDescent="0.25">
      <c r="A20" s="3" t="s">
        <v>10</v>
      </c>
      <c r="B20" s="2">
        <f>E16/B16</f>
        <v>3.079166666666655E-3</v>
      </c>
      <c r="E20" s="7" t="s">
        <v>11</v>
      </c>
    </row>
    <row r="21" spans="1:7" x14ac:dyDescent="0.25">
      <c r="A21" s="3" t="s">
        <v>3</v>
      </c>
      <c r="B21" s="2">
        <f>B20/B19^3</f>
        <v>1.5619326418568111</v>
      </c>
      <c r="C21" s="4">
        <f>caf(A2:A15,B2:B15)</f>
        <v>1.5619326418568107</v>
      </c>
      <c r="E21" s="6" t="s">
        <v>9</v>
      </c>
    </row>
    <row r="24" spans="1:7" x14ac:dyDescent="0.25">
      <c r="B24" s="1" t="s">
        <v>13</v>
      </c>
      <c r="C24" s="9" t="s">
        <v>12</v>
      </c>
      <c r="G24" t="s">
        <v>14</v>
      </c>
    </row>
  </sheetData>
  <hyperlinks>
    <hyperlink ref="C24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2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2015-04-02T22:58:50Z</dcterms:created>
  <dcterms:modified xsi:type="dcterms:W3CDTF">2015-04-03T17:38:50Z</dcterms:modified>
</cp:coreProperties>
</file>