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320" windowHeight="7995" activeTab="1"/>
  </bookViews>
  <sheets>
    <sheet name="Planning de pâturage" sheetId="14" r:id="rId1"/>
    <sheet name="Production laitière" sheetId="7" r:id="rId2"/>
  </sheets>
  <calcPr calcId="145621"/>
</workbook>
</file>

<file path=xl/calcChain.xml><?xml version="1.0" encoding="utf-8"?>
<calcChain xmlns="http://schemas.openxmlformats.org/spreadsheetml/2006/main">
  <c r="G18" i="7" l="1" a="1"/>
  <c r="G18" i="7"/>
  <c r="G15" i="7"/>
  <c r="G14" i="7" a="1"/>
  <c r="G14" i="7"/>
  <c r="G13" i="7" a="1"/>
  <c r="G13" i="7"/>
  <c r="G16" i="7" a="1"/>
  <c r="G16" i="7"/>
  <c r="G17" i="7" a="1"/>
  <c r="G17" i="7"/>
  <c r="G19" i="7" a="1"/>
  <c r="G19" i="7"/>
  <c r="G20" i="7" a="1"/>
  <c r="G20" i="7"/>
  <c r="G21" i="7" a="1"/>
  <c r="G21" i="7"/>
  <c r="G22" i="7" a="1"/>
  <c r="G22" i="7"/>
  <c r="G23" i="7" a="1"/>
  <c r="G23" i="7"/>
  <c r="G24" i="7" a="1"/>
  <c r="G24" i="7"/>
  <c r="G25" i="7" a="1"/>
  <c r="G25" i="7"/>
  <c r="G26" i="7" a="1"/>
  <c r="G26" i="7"/>
  <c r="G27" i="7" a="1"/>
  <c r="G27" i="7"/>
  <c r="G28" i="7" a="1"/>
  <c r="G28" i="7"/>
  <c r="G29" i="7" a="1"/>
  <c r="G29" i="7"/>
  <c r="G30" i="7" a="1"/>
  <c r="G30" i="7"/>
  <c r="G31" i="7" a="1"/>
  <c r="G31" i="7"/>
  <c r="G32" i="7" a="1"/>
  <c r="G32" i="7"/>
  <c r="G33" i="7" a="1"/>
  <c r="G33" i="7"/>
  <c r="G34" i="7" a="1"/>
  <c r="G34" i="7"/>
  <c r="G35" i="7" a="1"/>
  <c r="G35" i="7"/>
  <c r="G36" i="7" a="1"/>
  <c r="G36" i="7"/>
  <c r="G37" i="7" a="1"/>
  <c r="G37" i="7"/>
  <c r="G38" i="7" a="1"/>
  <c r="G38" i="7"/>
  <c r="G39" i="7" a="1"/>
  <c r="G39" i="7"/>
  <c r="G40" i="7" a="1"/>
  <c r="G40" i="7"/>
  <c r="G41" i="7" a="1"/>
  <c r="G41" i="7"/>
  <c r="G42" i="7" a="1"/>
  <c r="G42" i="7"/>
  <c r="G43" i="7" a="1"/>
  <c r="G43" i="7"/>
  <c r="G44" i="7" a="1"/>
  <c r="G44" i="7"/>
  <c r="G45" i="7" a="1"/>
  <c r="G45" i="7"/>
  <c r="G46" i="7" a="1"/>
  <c r="G46" i="7"/>
  <c r="G12" i="7" a="1"/>
  <c r="G12" i="7"/>
  <c r="AW37" i="7" l="1"/>
  <c r="U34" i="7" a="1"/>
  <c r="U34" i="7"/>
  <c r="U33" i="7" a="1"/>
  <c r="U33" i="7"/>
  <c r="N32" i="7" a="1"/>
  <c r="N32" i="7"/>
  <c r="N16" i="7" a="1"/>
  <c r="N16" i="7"/>
  <c r="N15" i="7" a="1"/>
  <c r="N15" i="7"/>
  <c r="N14" i="7" a="1"/>
  <c r="N14" i="7"/>
  <c r="N13" i="7" a="1"/>
  <c r="N13" i="7"/>
  <c r="U14" i="7" a="1"/>
  <c r="U14" i="7"/>
  <c r="U13" i="7" a="1"/>
  <c r="U13" i="7"/>
  <c r="U12" i="7" a="1"/>
  <c r="U12" i="7"/>
  <c r="U35" i="7" a="1"/>
  <c r="U35" i="7"/>
  <c r="AI21" i="7" a="1"/>
  <c r="AI21" i="7"/>
  <c r="AI18" i="7" a="1"/>
  <c r="AI18" i="7"/>
  <c r="CF37" i="7" a="1"/>
  <c r="CF37" i="7"/>
  <c r="CF29" i="7" a="1"/>
  <c r="CF29" i="7"/>
  <c r="CF23" i="7" a="1"/>
  <c r="CF23" i="7"/>
  <c r="CF22" i="7" a="1"/>
  <c r="CF22" i="7"/>
  <c r="CF21" i="7" a="1"/>
  <c r="CF21" i="7"/>
  <c r="CF20" i="7" a="1"/>
  <c r="CF20" i="7"/>
  <c r="CF19" i="7" a="1"/>
  <c r="CF19" i="7"/>
  <c r="CF18" i="7" a="1"/>
  <c r="CF18" i="7"/>
  <c r="CF17" i="7" a="1"/>
  <c r="CF17" i="7"/>
  <c r="CF16" i="7" a="1"/>
  <c r="CF16" i="7"/>
  <c r="CF15" i="7" a="1"/>
  <c r="CF15" i="7"/>
  <c r="CF14" i="7" a="1"/>
  <c r="CF14" i="7"/>
  <c r="CF13" i="7" a="1"/>
  <c r="CF13" i="7"/>
  <c r="CF12" i="7" a="1"/>
  <c r="CF12" i="7"/>
  <c r="CF24" i="7" a="1"/>
  <c r="CF24" i="7"/>
  <c r="CF25" i="7" a="1"/>
  <c r="CF25" i="7"/>
  <c r="CF26" i="7" a="1"/>
  <c r="CF26" i="7"/>
  <c r="CF27" i="7" a="1"/>
  <c r="CF27" i="7"/>
  <c r="CF28" i="7" a="1"/>
  <c r="CF28" i="7"/>
  <c r="CF30" i="7" a="1"/>
  <c r="CF30" i="7"/>
  <c r="CF31" i="7" a="1"/>
  <c r="CF31" i="7"/>
  <c r="CF32" i="7" a="1"/>
  <c r="CF32" i="7"/>
  <c r="CF33" i="7" a="1"/>
  <c r="CF33" i="7"/>
  <c r="CF34" i="7" a="1"/>
  <c r="CF34" i="7"/>
  <c r="CF35" i="7" a="1"/>
  <c r="CF35" i="7"/>
  <c r="CF36" i="7" a="1"/>
  <c r="CF36" i="7"/>
  <c r="CF38" i="7" a="1"/>
  <c r="CF38" i="7"/>
  <c r="CF39" i="7" a="1"/>
  <c r="CF39" i="7"/>
  <c r="CF40" i="7" a="1"/>
  <c r="CF40" i="7"/>
  <c r="CF41" i="7" a="1"/>
  <c r="CF41" i="7"/>
  <c r="CF42" i="7" a="1"/>
  <c r="CF42" i="7"/>
  <c r="CF43" i="7" a="1"/>
  <c r="CF43" i="7"/>
  <c r="CF44" i="7" a="1"/>
  <c r="CF44" i="7"/>
  <c r="CF45" i="7" a="1"/>
  <c r="CF45" i="7"/>
  <c r="CF46" i="7" a="1"/>
  <c r="CF46" i="7"/>
  <c r="E102" i="7"/>
  <c r="BY13" i="7" a="1"/>
  <c r="BY13" i="7"/>
  <c r="BY14" i="7" a="1"/>
  <c r="BY14" i="7"/>
  <c r="BY15" i="7" a="1"/>
  <c r="BY15" i="7"/>
  <c r="BY16" i="7" a="1"/>
  <c r="BY16" i="7"/>
  <c r="BY17" i="7" a="1"/>
  <c r="BY17" i="7"/>
  <c r="BY18" i="7" a="1"/>
  <c r="BY18" i="7"/>
  <c r="BY19" i="7" a="1"/>
  <c r="BY19" i="7"/>
  <c r="BY20" i="7" a="1"/>
  <c r="BY20" i="7"/>
  <c r="BY21" i="7" a="1"/>
  <c r="BY21" i="7"/>
  <c r="BY22" i="7" a="1"/>
  <c r="BY22" i="7"/>
  <c r="BY23" i="7" a="1"/>
  <c r="BY23" i="7"/>
  <c r="BY24" i="7" a="1"/>
  <c r="BY24" i="7"/>
  <c r="BY25" i="7" a="1"/>
  <c r="BY25" i="7"/>
  <c r="BY26" i="7" a="1"/>
  <c r="BY26" i="7"/>
  <c r="BY27" i="7" a="1"/>
  <c r="BY27" i="7"/>
  <c r="BY28" i="7" a="1"/>
  <c r="BY28" i="7"/>
  <c r="BY29" i="7" a="1"/>
  <c r="BY29" i="7"/>
  <c r="BY30" i="7" a="1"/>
  <c r="BY30" i="7"/>
  <c r="BY31" i="7" a="1"/>
  <c r="BY31" i="7"/>
  <c r="BY32" i="7" a="1"/>
  <c r="BY32" i="7"/>
  <c r="BY33" i="7" a="1"/>
  <c r="BY33" i="7"/>
  <c r="BY34" i="7" a="1"/>
  <c r="BY34" i="7"/>
  <c r="BY35" i="7" a="1"/>
  <c r="BY35" i="7"/>
  <c r="BY36" i="7" a="1"/>
  <c r="BY36" i="7"/>
  <c r="BY37" i="7" a="1"/>
  <c r="BY37" i="7"/>
  <c r="BY38" i="7" a="1"/>
  <c r="BY38" i="7"/>
  <c r="BY39" i="7" a="1"/>
  <c r="BY39" i="7"/>
  <c r="BY12" i="7" a="1"/>
  <c r="BY12" i="7" s="1"/>
  <c r="BR13" i="7" a="1"/>
  <c r="BR13" i="7"/>
  <c r="BR14" i="7" a="1"/>
  <c r="BR14" i="7"/>
  <c r="BR15" i="7" a="1"/>
  <c r="BR15" i="7"/>
  <c r="BR16" i="7" a="1"/>
  <c r="BR16" i="7"/>
  <c r="BR17" i="7" a="1"/>
  <c r="BR17" i="7"/>
  <c r="BR18" i="7" a="1"/>
  <c r="BR18" i="7"/>
  <c r="BR19" i="7" a="1"/>
  <c r="BR19" i="7"/>
  <c r="BR20" i="7" a="1"/>
  <c r="BR20" i="7"/>
  <c r="BR21" i="7" a="1"/>
  <c r="BR21" i="7"/>
  <c r="BR22" i="7" a="1"/>
  <c r="BR22" i="7"/>
  <c r="BR23" i="7" a="1"/>
  <c r="BR23" i="7"/>
  <c r="BR24" i="7" a="1"/>
  <c r="BR24" i="7"/>
  <c r="BR25" i="7" a="1"/>
  <c r="BR25" i="7"/>
  <c r="BR26" i="7" a="1"/>
  <c r="BR26" i="7"/>
  <c r="BR27" i="7" a="1"/>
  <c r="BR27" i="7"/>
  <c r="BR28" i="7" a="1"/>
  <c r="BR28" i="7"/>
  <c r="BR29" i="7" a="1"/>
  <c r="BR29" i="7"/>
  <c r="BR30" i="7" a="1"/>
  <c r="BR30" i="7"/>
  <c r="BR31" i="7" a="1"/>
  <c r="BR31" i="7"/>
  <c r="BR32" i="7" a="1"/>
  <c r="BR32" i="7"/>
  <c r="BR33" i="7" a="1"/>
  <c r="BR33" i="7"/>
  <c r="BR34" i="7" a="1"/>
  <c r="BR34" i="7"/>
  <c r="BR35" i="7" a="1"/>
  <c r="BR35" i="7"/>
  <c r="BR36" i="7" a="1"/>
  <c r="BR36" i="7"/>
  <c r="BR37" i="7" a="1"/>
  <c r="BR37" i="7"/>
  <c r="BR38" i="7" a="1"/>
  <c r="BR38" i="7"/>
  <c r="BR39" i="7" a="1"/>
  <c r="BR39" i="7"/>
  <c r="BR40" i="7" a="1"/>
  <c r="BR40" i="7"/>
  <c r="BR41" i="7" a="1"/>
  <c r="BR41" i="7"/>
  <c r="BR42" i="7" a="1"/>
  <c r="BR42" i="7"/>
  <c r="BR43" i="7" a="1"/>
  <c r="BR43" i="7"/>
  <c r="BR44" i="7" a="1"/>
  <c r="BR44" i="7"/>
  <c r="BR45" i="7" a="1"/>
  <c r="BR45" i="7"/>
  <c r="BR46" i="7" a="1"/>
  <c r="BR46" i="7"/>
  <c r="BR12" i="7" a="1"/>
  <c r="BR12" i="7" s="1"/>
  <c r="BK13" i="7" a="1"/>
  <c r="BK13" i="7"/>
  <c r="BK14" i="7" a="1"/>
  <c r="BK14" i="7"/>
  <c r="BK15" i="7" a="1"/>
  <c r="BK15" i="7"/>
  <c r="BK16" i="7" a="1"/>
  <c r="BK16" i="7"/>
  <c r="BK17" i="7" a="1"/>
  <c r="BK17" i="7"/>
  <c r="BK18" i="7" a="1"/>
  <c r="BK18" i="7"/>
  <c r="BK19" i="7" a="1"/>
  <c r="BK19" i="7"/>
  <c r="BK20" i="7" a="1"/>
  <c r="BK20" i="7"/>
  <c r="BK21" i="7" a="1"/>
  <c r="BK21" i="7"/>
  <c r="BK22" i="7" a="1"/>
  <c r="BK22" i="7"/>
  <c r="BK23" i="7" a="1"/>
  <c r="BK23" i="7"/>
  <c r="BK24" i="7" a="1"/>
  <c r="BK24" i="7"/>
  <c r="BK25" i="7" a="1"/>
  <c r="BK25" i="7"/>
  <c r="BK26" i="7" a="1"/>
  <c r="BK26" i="7"/>
  <c r="BK27" i="7" a="1"/>
  <c r="BK27" i="7"/>
  <c r="BK28" i="7" a="1"/>
  <c r="BK28" i="7"/>
  <c r="BK29" i="7" a="1"/>
  <c r="BK29" i="7"/>
  <c r="BK30" i="7" a="1"/>
  <c r="BK30" i="7"/>
  <c r="BK31" i="7" a="1"/>
  <c r="BK31" i="7"/>
  <c r="BK32" i="7" a="1"/>
  <c r="BK32" i="7"/>
  <c r="BK33" i="7" a="1"/>
  <c r="BK33" i="7"/>
  <c r="BK34" i="7" a="1"/>
  <c r="BK34" i="7"/>
  <c r="BK35" i="7" a="1"/>
  <c r="BK35" i="7"/>
  <c r="BK36" i="7" a="1"/>
  <c r="BK36" i="7"/>
  <c r="BK37" i="7" a="1"/>
  <c r="BK37" i="7"/>
  <c r="BK38" i="7" a="1"/>
  <c r="BK38" i="7"/>
  <c r="BK39" i="7" a="1"/>
  <c r="BK39" i="7"/>
  <c r="BK12" i="7" a="1"/>
  <c r="BK12" i="7" s="1"/>
  <c r="BD13" i="7" a="1"/>
  <c r="BD13" i="7"/>
  <c r="BD14" i="7" a="1"/>
  <c r="BD14" i="7"/>
  <c r="BD15" i="7" a="1"/>
  <c r="BD15" i="7"/>
  <c r="BD16" i="7" a="1"/>
  <c r="BD16" i="7"/>
  <c r="BD17" i="7" a="1"/>
  <c r="BD17" i="7"/>
  <c r="BD18" i="7" a="1"/>
  <c r="BD18" i="7"/>
  <c r="BD19" i="7" a="1"/>
  <c r="BD19" i="7"/>
  <c r="BD20" i="7" a="1"/>
  <c r="BD20" i="7"/>
  <c r="BD21" i="7" a="1"/>
  <c r="BD21" i="7"/>
  <c r="BD22" i="7" a="1"/>
  <c r="BD22" i="7"/>
  <c r="BD23" i="7" a="1"/>
  <c r="BD23" i="7"/>
  <c r="BD24" i="7" a="1"/>
  <c r="BD24" i="7"/>
  <c r="BD25" i="7" a="1"/>
  <c r="BD25" i="7"/>
  <c r="BD26" i="7" a="1"/>
  <c r="BD26" i="7"/>
  <c r="BD27" i="7" a="1"/>
  <c r="BD27" i="7"/>
  <c r="BD28" i="7" a="1"/>
  <c r="BD28" i="7"/>
  <c r="BD29" i="7" a="1"/>
  <c r="BD29" i="7"/>
  <c r="BD30" i="7" a="1"/>
  <c r="BD30" i="7"/>
  <c r="BD31" i="7" a="1"/>
  <c r="BD31" i="7"/>
  <c r="BD32" i="7" a="1"/>
  <c r="BD32" i="7"/>
  <c r="BD33" i="7" a="1"/>
  <c r="BD33" i="7"/>
  <c r="BD34" i="7" a="1"/>
  <c r="BD34" i="7"/>
  <c r="BD35" i="7" a="1"/>
  <c r="BD35" i="7"/>
  <c r="BD36" i="7" a="1"/>
  <c r="BD36" i="7"/>
  <c r="BD37" i="7" a="1"/>
  <c r="BD37" i="7"/>
  <c r="BD38" i="7" a="1"/>
  <c r="BD38" i="7"/>
  <c r="BD39" i="7" a="1"/>
  <c r="BD39" i="7"/>
  <c r="BD12" i="7" a="1"/>
  <c r="BD12" i="7" s="1"/>
  <c r="AW13" i="7" a="1"/>
  <c r="AW13" i="7"/>
  <c r="AW14" i="7" a="1"/>
  <c r="AW14" i="7"/>
  <c r="AW15" i="7" a="1"/>
  <c r="AW15" i="7"/>
  <c r="AW16" i="7" a="1"/>
  <c r="AW16" i="7"/>
  <c r="AW17" i="7" a="1"/>
  <c r="AW17" i="7"/>
  <c r="AW18" i="7" a="1"/>
  <c r="AW18" i="7"/>
  <c r="AW19" i="7" a="1"/>
  <c r="AW19" i="7"/>
  <c r="AW20" i="7" a="1"/>
  <c r="AW20" i="7"/>
  <c r="AW21" i="7" a="1"/>
  <c r="AW21" i="7"/>
  <c r="AW22" i="7" a="1"/>
  <c r="AW22" i="7"/>
  <c r="AW23" i="7" a="1"/>
  <c r="AW23" i="7"/>
  <c r="AW24" i="7" a="1"/>
  <c r="AW24" i="7"/>
  <c r="AW25" i="7" a="1"/>
  <c r="AW25" i="7"/>
  <c r="AW26" i="7" a="1"/>
  <c r="AW26" i="7"/>
  <c r="AW27" i="7" a="1"/>
  <c r="AW27" i="7"/>
  <c r="AW28" i="7" a="1"/>
  <c r="AW28" i="7"/>
  <c r="AW29" i="7" a="1"/>
  <c r="AW29" i="7"/>
  <c r="AW30" i="7" a="1"/>
  <c r="AW30" i="7"/>
  <c r="AW31" i="7" a="1"/>
  <c r="AW31" i="7"/>
  <c r="AW32" i="7" a="1"/>
  <c r="AW32" i="7"/>
  <c r="AW33" i="7" a="1"/>
  <c r="AW33" i="7"/>
  <c r="AW34" i="7" a="1"/>
  <c r="AW34" i="7"/>
  <c r="AW35" i="7" a="1"/>
  <c r="AW35" i="7"/>
  <c r="AW36" i="7" a="1"/>
  <c r="AW36" i="7"/>
  <c r="AW38" i="7" a="1"/>
  <c r="AW38" i="7"/>
  <c r="AW39" i="7" a="1"/>
  <c r="AW39" i="7"/>
  <c r="AW40" i="7" a="1"/>
  <c r="AW40" i="7"/>
  <c r="AW41" i="7" a="1"/>
  <c r="AW41" i="7"/>
  <c r="AW42" i="7" a="1"/>
  <c r="AW42" i="7"/>
  <c r="AW43" i="7" a="1"/>
  <c r="AW43" i="7"/>
  <c r="AW44" i="7" a="1"/>
  <c r="AW44" i="7"/>
  <c r="AW45" i="7" a="1"/>
  <c r="AW45" i="7"/>
  <c r="AW46" i="7" a="1"/>
  <c r="AW46" i="7"/>
  <c r="AW12" i="7" a="1"/>
  <c r="AW12" i="7" s="1"/>
  <c r="AP13" i="7" a="1"/>
  <c r="AP13" i="7"/>
  <c r="AP14" i="7" a="1"/>
  <c r="AP14" i="7"/>
  <c r="AP15" i="7" a="1"/>
  <c r="AP15" i="7"/>
  <c r="AP16" i="7" a="1"/>
  <c r="AP16" i="7"/>
  <c r="AP17" i="7" a="1"/>
  <c r="AP17" i="7"/>
  <c r="AP18" i="7" a="1"/>
  <c r="AP18" i="7"/>
  <c r="AP19" i="7" a="1"/>
  <c r="AP19" i="7"/>
  <c r="AP20" i="7" a="1"/>
  <c r="AP20" i="7"/>
  <c r="AP21" i="7" a="1"/>
  <c r="AP21" i="7"/>
  <c r="AP22" i="7" a="1"/>
  <c r="AP22" i="7"/>
  <c r="AP23" i="7" a="1"/>
  <c r="AP23" i="7"/>
  <c r="AP24" i="7" a="1"/>
  <c r="AP24" i="7"/>
  <c r="AP25" i="7" a="1"/>
  <c r="AP25" i="7"/>
  <c r="AP26" i="7" a="1"/>
  <c r="AP26" i="7"/>
  <c r="AP27" i="7" a="1"/>
  <c r="AP27" i="7"/>
  <c r="AP28" i="7" a="1"/>
  <c r="AP28" i="7"/>
  <c r="AP29" i="7" a="1"/>
  <c r="AP29" i="7"/>
  <c r="AP30" i="7" a="1"/>
  <c r="AP30" i="7"/>
  <c r="AP31" i="7" a="1"/>
  <c r="AP31" i="7"/>
  <c r="AP32" i="7" a="1"/>
  <c r="AP32" i="7"/>
  <c r="AP33" i="7" a="1"/>
  <c r="AP33" i="7"/>
  <c r="AP34" i="7" a="1"/>
  <c r="AP34" i="7"/>
  <c r="AP35" i="7" a="1"/>
  <c r="AP35" i="7"/>
  <c r="AP36" i="7" a="1"/>
  <c r="AP36" i="7"/>
  <c r="AP37" i="7" a="1"/>
  <c r="AP37" i="7"/>
  <c r="AP38" i="7" a="1"/>
  <c r="AP38" i="7"/>
  <c r="AP39" i="7" a="1"/>
  <c r="AP39" i="7"/>
  <c r="AP12" i="7" a="1"/>
  <c r="AP12" i="7" s="1"/>
  <c r="AI13" i="7" a="1"/>
  <c r="AI13" i="7"/>
  <c r="AI14" i="7" a="1"/>
  <c r="AI14" i="7"/>
  <c r="AI15" i="7" a="1"/>
  <c r="AI15" i="7"/>
  <c r="AI16" i="7" a="1"/>
  <c r="AI16" i="7"/>
  <c r="AI17" i="7" a="1"/>
  <c r="AI17" i="7"/>
  <c r="AI19" i="7" a="1"/>
  <c r="AI19" i="7"/>
  <c r="AI20" i="7" a="1"/>
  <c r="AI20" i="7"/>
  <c r="AI22" i="7" a="1"/>
  <c r="AI22" i="7"/>
  <c r="AI23" i="7" a="1"/>
  <c r="AI23" i="7"/>
  <c r="AI24" i="7" a="1"/>
  <c r="AI24" i="7"/>
  <c r="AI25" i="7" a="1"/>
  <c r="AI25" i="7"/>
  <c r="AI26" i="7" a="1"/>
  <c r="AI26" i="7"/>
  <c r="AI27" i="7" a="1"/>
  <c r="AI27" i="7"/>
  <c r="AI28" i="7" a="1"/>
  <c r="AI28" i="7"/>
  <c r="AI29" i="7" a="1"/>
  <c r="AI29" i="7"/>
  <c r="AI30" i="7" a="1"/>
  <c r="AI30" i="7"/>
  <c r="AI31" i="7" a="1"/>
  <c r="AI31" i="7"/>
  <c r="AI32" i="7" a="1"/>
  <c r="AI32" i="7"/>
  <c r="AI33" i="7" a="1"/>
  <c r="AI33" i="7"/>
  <c r="AI34" i="7" a="1"/>
  <c r="AI34" i="7"/>
  <c r="AI35" i="7" a="1"/>
  <c r="AI35" i="7"/>
  <c r="AI36" i="7" a="1"/>
  <c r="AI36" i="7"/>
  <c r="AI37" i="7" a="1"/>
  <c r="AI37" i="7"/>
  <c r="AI38" i="7" a="1"/>
  <c r="AI38" i="7"/>
  <c r="AI39" i="7" a="1"/>
  <c r="AI39" i="7"/>
  <c r="AI12" i="7" a="1"/>
  <c r="AI12" i="7" s="1"/>
  <c r="AB14" i="7" a="1"/>
  <c r="AB14" i="7"/>
  <c r="AB12" i="7" a="1"/>
  <c r="AB12" i="7"/>
  <c r="AB13" i="7" a="1"/>
  <c r="AB13" i="7"/>
  <c r="AB15" i="7" a="1"/>
  <c r="AB15" i="7"/>
  <c r="AB16" i="7" a="1"/>
  <c r="AB16" i="7"/>
  <c r="AB17" i="7" a="1"/>
  <c r="AB17" i="7"/>
  <c r="AB18" i="7" a="1"/>
  <c r="AB18" i="7"/>
  <c r="AB19" i="7" a="1"/>
  <c r="AB19" i="7"/>
  <c r="AB20" i="7" a="1"/>
  <c r="AB20" i="7"/>
  <c r="AB21" i="7" a="1"/>
  <c r="AB21" i="7"/>
  <c r="AB22" i="7" a="1"/>
  <c r="AB22" i="7"/>
  <c r="AB23" i="7" a="1"/>
  <c r="AB23" i="7"/>
  <c r="AB24" i="7" a="1"/>
  <c r="AB24" i="7"/>
  <c r="AB25" i="7" a="1"/>
  <c r="AB25" i="7"/>
  <c r="AB26" i="7" a="1"/>
  <c r="AB26" i="7"/>
  <c r="AB27" i="7" a="1"/>
  <c r="AB27" i="7"/>
  <c r="AB28" i="7" a="1"/>
  <c r="AB28" i="7"/>
  <c r="AB29" i="7" a="1"/>
  <c r="AB29" i="7"/>
  <c r="AB30" i="7" a="1"/>
  <c r="AB30" i="7"/>
  <c r="AB31" i="7" a="1"/>
  <c r="AB31" i="7"/>
  <c r="AB32" i="7" a="1"/>
  <c r="AB32" i="7"/>
  <c r="AB33" i="7" a="1"/>
  <c r="AB33" i="7"/>
  <c r="AB34" i="7" a="1"/>
  <c r="AB34" i="7"/>
  <c r="AB35" i="7" a="1"/>
  <c r="AB35" i="7"/>
  <c r="AB36" i="7" a="1"/>
  <c r="AB36" i="7"/>
  <c r="AB37" i="7" a="1"/>
  <c r="AB37" i="7"/>
  <c r="AB38" i="7" a="1"/>
  <c r="AB38" i="7"/>
  <c r="AB39" i="7" a="1"/>
  <c r="AB39" i="7"/>
  <c r="U38" i="7" a="1"/>
  <c r="U38" i="7"/>
  <c r="U39" i="7" a="1"/>
  <c r="U39" i="7"/>
  <c r="U40" i="7" a="1"/>
  <c r="U40" i="7"/>
  <c r="U41" i="7" a="1"/>
  <c r="U41" i="7"/>
  <c r="U42" i="7" a="1"/>
  <c r="U42" i="7"/>
  <c r="U43" i="7" a="1"/>
  <c r="U43" i="7"/>
  <c r="U44" i="7" a="1"/>
  <c r="U44" i="7"/>
  <c r="U45" i="7" a="1"/>
  <c r="U45" i="7"/>
  <c r="U46" i="7" a="1"/>
  <c r="U46" i="7"/>
  <c r="U37" i="7" a="1"/>
  <c r="U37" i="7" s="1"/>
  <c r="U36" i="7" a="1"/>
  <c r="U36" i="7" s="1"/>
  <c r="U32" i="7" a="1"/>
  <c r="U32" i="7" s="1"/>
  <c r="U31" i="7" a="1"/>
  <c r="U31" i="7" s="1"/>
  <c r="U30" i="7" a="1"/>
  <c r="U30" i="7" s="1"/>
  <c r="U29" i="7" a="1"/>
  <c r="U29" i="7" s="1"/>
  <c r="U28" i="7" a="1"/>
  <c r="U28" i="7" s="1"/>
  <c r="U27" i="7" a="1"/>
  <c r="U27" i="7" s="1"/>
  <c r="U26" i="7" a="1"/>
  <c r="U26" i="7" s="1"/>
  <c r="U25" i="7" a="1"/>
  <c r="U25" i="7" s="1"/>
  <c r="U24" i="7" a="1"/>
  <c r="U24" i="7" s="1"/>
  <c r="U23" i="7" a="1"/>
  <c r="U23" i="7" s="1"/>
  <c r="U22" i="7" a="1"/>
  <c r="U22" i="7" s="1"/>
  <c r="U21" i="7" a="1"/>
  <c r="U21" i="7" s="1"/>
  <c r="U20" i="7" a="1"/>
  <c r="U20" i="7" s="1"/>
  <c r="U19" i="7" a="1"/>
  <c r="U19" i="7" s="1"/>
  <c r="U18" i="7" a="1"/>
  <c r="U18" i="7" s="1"/>
  <c r="U17" i="7" a="1"/>
  <c r="U17" i="7" s="1"/>
  <c r="U16" i="7" a="1"/>
  <c r="U16" i="7" s="1"/>
  <c r="U15" i="7" a="1"/>
  <c r="U15" i="7" s="1"/>
  <c r="N29" i="7" a="1"/>
  <c r="N29" i="7"/>
  <c r="N17" i="7" a="1"/>
  <c r="N17" i="7"/>
  <c r="N18" i="7" a="1"/>
  <c r="N18" i="7"/>
  <c r="N19" i="7" a="1"/>
  <c r="N19" i="7"/>
  <c r="N20" i="7" a="1"/>
  <c r="N20" i="7"/>
  <c r="N21" i="7" a="1"/>
  <c r="N21" i="7"/>
  <c r="N22" i="7" a="1"/>
  <c r="N22" i="7"/>
  <c r="N23" i="7" a="1"/>
  <c r="N23" i="7"/>
  <c r="N24" i="7" a="1"/>
  <c r="N24" i="7"/>
  <c r="N25" i="7" a="1"/>
  <c r="N25" i="7"/>
  <c r="N26" i="7" a="1"/>
  <c r="N26" i="7"/>
  <c r="N27" i="7" a="1"/>
  <c r="N27" i="7"/>
  <c r="N28" i="7" a="1"/>
  <c r="N28" i="7"/>
  <c r="N30" i="7" a="1"/>
  <c r="N30" i="7"/>
  <c r="N31" i="7" a="1"/>
  <c r="N31" i="7"/>
  <c r="N33" i="7" a="1"/>
  <c r="N33" i="7"/>
  <c r="N34" i="7" a="1"/>
  <c r="N34" i="7"/>
  <c r="N35" i="7" a="1"/>
  <c r="N35" i="7"/>
  <c r="N36" i="7" a="1"/>
  <c r="N36" i="7"/>
  <c r="N37" i="7" a="1"/>
  <c r="N37" i="7"/>
  <c r="N38" i="7" a="1"/>
  <c r="N38" i="7"/>
  <c r="N39" i="7" a="1"/>
  <c r="N39" i="7"/>
  <c r="N12" i="7" a="1"/>
  <c r="N12" i="7"/>
  <c r="C106" i="7"/>
  <c r="C105" i="7"/>
  <c r="C104" i="7"/>
  <c r="C103" i="7"/>
  <c r="C102" i="7"/>
  <c r="E106" i="7"/>
  <c r="E105" i="7"/>
  <c r="E104" i="7"/>
  <c r="E103" i="7"/>
  <c r="E101" i="7"/>
  <c r="CE47" i="7"/>
  <c r="CC47" i="7"/>
  <c r="CE44" i="7"/>
  <c r="CE45" i="7"/>
  <c r="CE46" i="7"/>
  <c r="C29" i="14" l="1"/>
  <c r="D29" i="14"/>
  <c r="E29" i="14"/>
  <c r="F29" i="14"/>
  <c r="G29" i="14"/>
  <c r="H29" i="14"/>
  <c r="I29" i="14"/>
  <c r="J29" i="14"/>
  <c r="K29" i="14"/>
  <c r="L29" i="14"/>
  <c r="M29" i="14"/>
  <c r="N29" i="14"/>
  <c r="O29" i="14"/>
  <c r="P29" i="14"/>
  <c r="Q29" i="14"/>
  <c r="R29" i="14"/>
  <c r="S29" i="14"/>
  <c r="T29" i="14"/>
  <c r="U29" i="14"/>
  <c r="V29" i="14"/>
  <c r="W29" i="14"/>
  <c r="X29" i="14"/>
  <c r="Y29" i="14"/>
  <c r="Z29" i="14"/>
  <c r="AA29" i="14"/>
  <c r="AB29" i="14"/>
  <c r="AC29" i="14"/>
  <c r="AD29" i="14"/>
  <c r="AE29" i="14"/>
  <c r="AF29" i="14"/>
  <c r="AG29" i="14"/>
  <c r="AH29" i="14"/>
  <c r="AI29" i="14"/>
  <c r="AJ29" i="14"/>
  <c r="AK29" i="14"/>
  <c r="AL29" i="14"/>
  <c r="AM29" i="14"/>
  <c r="AN29" i="14"/>
  <c r="AO29" i="14"/>
  <c r="AP29" i="14"/>
  <c r="AQ29" i="14"/>
  <c r="AR29" i="14"/>
  <c r="AS29" i="14"/>
  <c r="AT29" i="14"/>
  <c r="AU29" i="14"/>
  <c r="AV29" i="14"/>
  <c r="AW29" i="14"/>
  <c r="AX29" i="14"/>
  <c r="AY29" i="14"/>
  <c r="AZ29" i="14"/>
  <c r="BA29" i="14"/>
  <c r="BB29" i="14"/>
  <c r="BC29" i="14"/>
  <c r="BD29" i="14"/>
  <c r="BE29" i="14"/>
  <c r="BF29" i="14"/>
  <c r="BG29" i="14"/>
  <c r="BH29" i="14"/>
  <c r="BI29" i="14"/>
  <c r="BJ29" i="14"/>
  <c r="BK29" i="14"/>
  <c r="BL29" i="14"/>
  <c r="BM29" i="14"/>
  <c r="BN29" i="14"/>
  <c r="BO29" i="14"/>
  <c r="BP29" i="14"/>
  <c r="BQ29" i="14"/>
  <c r="BR29" i="14"/>
  <c r="BS29" i="14"/>
  <c r="BT29" i="14"/>
  <c r="BU29" i="14"/>
  <c r="BV29" i="14"/>
  <c r="BW29" i="14"/>
  <c r="BX29" i="14"/>
  <c r="BY29" i="14"/>
  <c r="BZ29" i="14"/>
  <c r="CA29" i="14"/>
  <c r="CB29" i="14"/>
  <c r="CC29" i="14"/>
  <c r="CD29" i="14"/>
  <c r="CE29" i="14"/>
  <c r="CF29" i="14"/>
  <c r="CG29" i="14"/>
  <c r="CH29" i="14"/>
  <c r="CI29" i="14"/>
  <c r="CJ29" i="14"/>
  <c r="CK29" i="14"/>
  <c r="CL29" i="14"/>
  <c r="CM29" i="14"/>
  <c r="CN29" i="14"/>
  <c r="CO29" i="14"/>
  <c r="CP29" i="14"/>
  <c r="CQ29" i="14"/>
  <c r="CR29" i="14"/>
  <c r="CS29" i="14"/>
  <c r="CT29" i="14"/>
  <c r="CU29" i="14"/>
  <c r="CV29" i="14"/>
  <c r="CW29" i="14"/>
  <c r="CX29" i="14"/>
  <c r="CY29" i="14"/>
  <c r="CZ29" i="14"/>
  <c r="DA29" i="14"/>
  <c r="DB29" i="14"/>
  <c r="DC29" i="14"/>
  <c r="DD29" i="14"/>
  <c r="DE29" i="14"/>
  <c r="DF29" i="14"/>
  <c r="DG29" i="14"/>
  <c r="DH29" i="14"/>
  <c r="DI29" i="14"/>
  <c r="DJ29" i="14"/>
  <c r="DK29" i="14"/>
  <c r="DL29" i="14"/>
  <c r="DM29" i="14"/>
  <c r="DN29" i="14"/>
  <c r="DO29" i="14"/>
  <c r="DP29" i="14"/>
  <c r="DQ29" i="14"/>
  <c r="DR29" i="14"/>
  <c r="DS29" i="14"/>
  <c r="DT29" i="14"/>
  <c r="DU29" i="14"/>
  <c r="DV29" i="14"/>
  <c r="DW29" i="14"/>
  <c r="DX29" i="14"/>
  <c r="DY29" i="14"/>
  <c r="DZ29" i="14"/>
  <c r="EA29" i="14"/>
  <c r="EB29" i="14"/>
  <c r="EC29" i="14"/>
  <c r="ED29" i="14"/>
  <c r="EE29" i="14"/>
  <c r="EF29" i="14"/>
  <c r="EG29" i="14"/>
  <c r="EH29" i="14"/>
  <c r="EI29" i="14"/>
  <c r="EJ29" i="14"/>
  <c r="EK29" i="14"/>
  <c r="EL29" i="14"/>
  <c r="EM29" i="14"/>
  <c r="EN29" i="14"/>
  <c r="EO29" i="14"/>
  <c r="EP29" i="14"/>
  <c r="EQ29" i="14"/>
  <c r="ER29" i="14"/>
  <c r="ES29" i="14"/>
  <c r="ET29" i="14"/>
  <c r="EU29" i="14"/>
  <c r="EV29" i="14"/>
  <c r="EW29" i="14"/>
  <c r="EX29" i="14"/>
  <c r="EY29" i="14"/>
  <c r="EZ29" i="14"/>
  <c r="FA29" i="14"/>
  <c r="FB29" i="14"/>
  <c r="FC29" i="14"/>
  <c r="FD29" i="14"/>
  <c r="FE29" i="14"/>
  <c r="FF29" i="14"/>
  <c r="FG29" i="14"/>
  <c r="FH29" i="14"/>
  <c r="FI29" i="14"/>
  <c r="FJ29" i="14"/>
  <c r="FK29" i="14"/>
  <c r="FL29" i="14"/>
  <c r="FM29" i="14"/>
  <c r="FN29" i="14"/>
  <c r="FO29" i="14"/>
  <c r="FP29" i="14"/>
  <c r="FQ29" i="14"/>
  <c r="FR29" i="14"/>
  <c r="FS29" i="14"/>
  <c r="FT29" i="14"/>
  <c r="FU29" i="14"/>
  <c r="FV29" i="14"/>
  <c r="FW29" i="14"/>
  <c r="FX29" i="14"/>
  <c r="FY29" i="14"/>
  <c r="FZ29" i="14"/>
  <c r="GA29" i="14"/>
  <c r="GB29" i="14"/>
  <c r="GC29" i="14"/>
  <c r="GD29" i="14"/>
  <c r="GE29" i="14"/>
  <c r="GF29" i="14"/>
  <c r="GG29" i="14"/>
  <c r="GH29" i="14"/>
  <c r="GI29" i="14"/>
  <c r="GJ29" i="14"/>
  <c r="GK29" i="14"/>
  <c r="GL29" i="14"/>
  <c r="GM29" i="14"/>
  <c r="GN29" i="14"/>
  <c r="GO29" i="14"/>
  <c r="GP29" i="14"/>
  <c r="GQ29" i="14"/>
  <c r="GR29" i="14"/>
  <c r="GS29" i="14"/>
  <c r="GT29" i="14"/>
  <c r="GU29" i="14"/>
  <c r="GV29" i="14"/>
  <c r="GW29" i="14"/>
  <c r="GX29" i="14"/>
  <c r="GY29" i="14"/>
  <c r="GZ29" i="14"/>
  <c r="HA29" i="14"/>
  <c r="HB29" i="14"/>
  <c r="HC29" i="14"/>
  <c r="HD29" i="14"/>
  <c r="HE29" i="14"/>
  <c r="HF29" i="14"/>
  <c r="HG29" i="14"/>
  <c r="HH29" i="14"/>
  <c r="HI29" i="14"/>
  <c r="HJ29" i="14"/>
  <c r="HK29" i="14"/>
  <c r="HL29" i="14"/>
  <c r="HM29" i="14"/>
  <c r="HN29" i="14"/>
  <c r="HO29" i="14"/>
  <c r="HP29" i="14"/>
  <c r="HQ29" i="14"/>
  <c r="HR29" i="14"/>
  <c r="HS29" i="14"/>
  <c r="HT29" i="14"/>
  <c r="HU29" i="14"/>
  <c r="HV29" i="14"/>
  <c r="HW29" i="14"/>
  <c r="HX29" i="14"/>
  <c r="HY29" i="14"/>
  <c r="HZ29" i="14"/>
  <c r="IA29" i="14"/>
  <c r="IB29" i="14"/>
  <c r="IC29" i="14"/>
  <c r="ID29" i="14"/>
  <c r="IE29" i="14"/>
  <c r="IF29" i="14"/>
  <c r="IG29" i="14"/>
  <c r="IH29" i="14"/>
  <c r="II29" i="14"/>
  <c r="IJ29" i="14"/>
  <c r="IK29" i="14"/>
  <c r="IL29" i="14"/>
  <c r="IM29" i="14"/>
  <c r="IN29" i="14"/>
  <c r="IO29" i="14"/>
  <c r="IP29" i="14"/>
  <c r="IQ29" i="14"/>
  <c r="IR29" i="14"/>
  <c r="IS29" i="14"/>
  <c r="IT29" i="14"/>
  <c r="IU29" i="14"/>
  <c r="IV29" i="14"/>
  <c r="IW29" i="14"/>
  <c r="IX29" i="14"/>
  <c r="IY29" i="14"/>
  <c r="IZ29" i="14"/>
  <c r="JA29" i="14"/>
  <c r="JB29" i="14"/>
  <c r="JC29" i="14"/>
  <c r="JD29" i="14"/>
  <c r="JE29" i="14"/>
  <c r="JF29" i="14"/>
  <c r="JG29" i="14"/>
  <c r="JH29" i="14"/>
  <c r="JI29" i="14"/>
  <c r="JJ29" i="14"/>
  <c r="JK29" i="14"/>
  <c r="JL29" i="14"/>
  <c r="JM29" i="14"/>
  <c r="JN29" i="14"/>
  <c r="JO29" i="14"/>
  <c r="JP29" i="14"/>
  <c r="JQ29" i="14"/>
  <c r="JR29" i="14"/>
  <c r="JS29" i="14"/>
  <c r="JT29" i="14"/>
  <c r="JU29" i="14"/>
  <c r="JV29" i="14"/>
  <c r="JW29" i="14"/>
  <c r="JX29" i="14"/>
  <c r="JY29" i="14"/>
  <c r="JZ29" i="14"/>
  <c r="KA29" i="14"/>
  <c r="KB29" i="14"/>
  <c r="KC29" i="14"/>
  <c r="KD29" i="14"/>
  <c r="KE29" i="14"/>
  <c r="KF29" i="14"/>
  <c r="KG29" i="14"/>
  <c r="KH29" i="14"/>
  <c r="KI29" i="14"/>
  <c r="KJ29" i="14"/>
  <c r="KK29" i="14"/>
  <c r="KL29" i="14"/>
  <c r="KM29" i="14"/>
  <c r="KN29" i="14"/>
  <c r="KO29" i="14"/>
  <c r="KP29" i="14"/>
  <c r="KQ29" i="14"/>
  <c r="KR29" i="14"/>
  <c r="KS29" i="14"/>
  <c r="KT29" i="14"/>
  <c r="KU29" i="14"/>
  <c r="KV29" i="14"/>
  <c r="KW29" i="14"/>
  <c r="KX29" i="14"/>
  <c r="KY29" i="14"/>
  <c r="KZ29" i="14"/>
  <c r="LA29" i="14"/>
  <c r="LB29" i="14"/>
  <c r="LC29" i="14"/>
  <c r="LD29" i="14"/>
  <c r="LE29" i="14"/>
  <c r="LF29" i="14"/>
  <c r="LG29" i="14"/>
  <c r="LH29" i="14"/>
  <c r="LI29" i="14"/>
  <c r="LJ29" i="14"/>
  <c r="LK29" i="14"/>
  <c r="LL29" i="14"/>
  <c r="LM29" i="14"/>
  <c r="LN29" i="14"/>
  <c r="LO29" i="14"/>
  <c r="LP29" i="14"/>
  <c r="LQ29" i="14"/>
  <c r="LR29" i="14"/>
  <c r="LS29" i="14"/>
  <c r="LT29" i="14"/>
  <c r="LU29" i="14"/>
  <c r="LV29" i="14"/>
  <c r="LW29" i="14"/>
  <c r="LX29" i="14"/>
  <c r="LY29" i="14"/>
  <c r="LZ29" i="14"/>
  <c r="MA29" i="14"/>
  <c r="MB29" i="14"/>
  <c r="MC29" i="14"/>
  <c r="MD29" i="14"/>
  <c r="ME29" i="14"/>
  <c r="MF29" i="14"/>
  <c r="MG29" i="14"/>
  <c r="MH29" i="14"/>
  <c r="MI29" i="14"/>
  <c r="MJ29" i="14"/>
  <c r="MK29" i="14"/>
  <c r="ML29" i="14"/>
  <c r="MM29" i="14"/>
  <c r="MN29" i="14"/>
  <c r="MO29" i="14"/>
  <c r="MP29" i="14"/>
  <c r="MQ29" i="14"/>
  <c r="MR29" i="14"/>
  <c r="MS29" i="14"/>
  <c r="MT29" i="14"/>
  <c r="MU29" i="14"/>
  <c r="MV29" i="14"/>
  <c r="MW29" i="14"/>
  <c r="MX29" i="14"/>
  <c r="MY29" i="14"/>
  <c r="MZ29" i="14"/>
  <c r="NA29" i="14"/>
  <c r="NB29" i="14"/>
  <c r="NC29" i="14"/>
  <c r="ND29" i="14"/>
  <c r="NE29" i="14"/>
  <c r="NF29" i="14"/>
  <c r="NG29" i="14"/>
  <c r="NH29" i="14"/>
  <c r="B29" i="14"/>
  <c r="E64" i="7" l="1"/>
  <c r="C101" i="7" l="1"/>
  <c r="C100" i="7"/>
  <c r="C99" i="7"/>
  <c r="C98" i="7"/>
  <c r="C97" i="7"/>
  <c r="C96" i="7"/>
  <c r="C95" i="7"/>
  <c r="C94" i="7"/>
  <c r="C93" i="7"/>
  <c r="C92" i="7"/>
  <c r="C91" i="7"/>
  <c r="C90" i="7"/>
  <c r="C89" i="7"/>
  <c r="C88" i="7"/>
  <c r="C87" i="7"/>
  <c r="C86" i="7"/>
  <c r="C85" i="7"/>
  <c r="C84" i="7"/>
  <c r="C83" i="7"/>
  <c r="C82" i="7"/>
  <c r="C81" i="7"/>
  <c r="C80" i="7"/>
  <c r="C79" i="7"/>
  <c r="C78" i="7"/>
  <c r="C77" i="7"/>
  <c r="C76" i="7"/>
  <c r="C75" i="7"/>
  <c r="C74" i="7"/>
  <c r="C73" i="7"/>
  <c r="C72" i="7"/>
  <c r="E50" i="7"/>
  <c r="C71" i="7"/>
  <c r="C70" i="7"/>
  <c r="C69" i="7"/>
  <c r="C68" i="7"/>
  <c r="C61" i="7"/>
  <c r="C62" i="7"/>
  <c r="C63" i="7"/>
  <c r="C64" i="7"/>
  <c r="C65" i="7"/>
  <c r="C66" i="7"/>
  <c r="C67" i="7"/>
  <c r="C60" i="7"/>
  <c r="C59" i="7"/>
  <c r="C58" i="7"/>
  <c r="C57" i="7"/>
  <c r="C56" i="7"/>
  <c r="C55" i="7"/>
  <c r="C54" i="7"/>
  <c r="E111" i="7" s="1"/>
  <c r="BV40" i="7"/>
  <c r="BO47" i="7"/>
  <c r="BH40" i="7"/>
  <c r="BA40" i="7"/>
  <c r="AT47" i="7"/>
  <c r="AM40" i="7"/>
  <c r="AF40" i="7"/>
  <c r="Y40" i="7"/>
  <c r="R47" i="7"/>
  <c r="K40" i="7"/>
  <c r="D47" i="7"/>
  <c r="E49" i="7" s="1"/>
  <c r="F44" i="7"/>
  <c r="F45" i="7"/>
  <c r="F46" i="7"/>
  <c r="E108" i="7" l="1"/>
  <c r="CE38" i="7"/>
  <c r="CE39" i="7"/>
  <c r="CE40" i="7"/>
  <c r="CE41" i="7"/>
  <c r="CE42" i="7"/>
  <c r="CE43" i="7"/>
  <c r="CE37" i="7"/>
  <c r="CE32" i="7"/>
  <c r="CE33" i="7"/>
  <c r="CE34" i="7"/>
  <c r="CE35" i="7"/>
  <c r="CE36" i="7"/>
  <c r="CE26" i="7"/>
  <c r="CE27" i="7"/>
  <c r="CE28" i="7"/>
  <c r="CE29" i="7"/>
  <c r="CE30" i="7"/>
  <c r="CE20" i="7"/>
  <c r="CE21" i="7"/>
  <c r="CE22" i="7"/>
  <c r="CE23" i="7"/>
  <c r="CE24" i="7"/>
  <c r="CE13" i="7"/>
  <c r="CE14" i="7"/>
  <c r="CE15" i="7"/>
  <c r="CE16" i="7"/>
  <c r="CE17" i="7"/>
  <c r="CE18" i="7"/>
  <c r="F38" i="7"/>
  <c r="F39" i="7"/>
  <c r="F40" i="7"/>
  <c r="F41" i="7"/>
  <c r="F42" i="7"/>
  <c r="F43" i="7"/>
  <c r="F37" i="7"/>
  <c r="F30" i="7"/>
  <c r="F31" i="7"/>
  <c r="F32" i="7"/>
  <c r="F33" i="7"/>
  <c r="F34" i="7"/>
  <c r="F35" i="7"/>
  <c r="F36" i="7"/>
  <c r="F24" i="7"/>
  <c r="F25" i="7"/>
  <c r="F26" i="7"/>
  <c r="F27" i="7"/>
  <c r="F28" i="7"/>
  <c r="F29" i="7"/>
  <c r="F23" i="7"/>
  <c r="F17" i="7"/>
  <c r="F18" i="7"/>
  <c r="F19" i="7"/>
  <c r="F20" i="7"/>
  <c r="F21" i="7"/>
  <c r="F22" i="7"/>
  <c r="F16" i="7"/>
  <c r="F13" i="7"/>
  <c r="F14" i="7"/>
  <c r="F15" i="7"/>
  <c r="F12" i="7"/>
  <c r="E58" i="7" l="1"/>
  <c r="E57" i="7"/>
  <c r="E56" i="7"/>
  <c r="E55" i="7"/>
  <c r="CE12" i="7"/>
  <c r="CE19" i="7"/>
  <c r="CE25" i="7"/>
  <c r="CE31" i="7"/>
  <c r="E54" i="7"/>
  <c r="F47" i="7"/>
  <c r="E112" i="7" l="1"/>
  <c r="E109" i="7"/>
  <c r="BX35" i="7"/>
  <c r="BX36" i="7"/>
  <c r="BX37" i="7"/>
  <c r="BX39" i="7"/>
  <c r="BX28" i="7"/>
  <c r="BX30" i="7"/>
  <c r="BX31" i="7"/>
  <c r="BX32" i="7"/>
  <c r="BX21" i="7"/>
  <c r="BX24" i="7"/>
  <c r="BX25" i="7"/>
  <c r="BX14" i="7"/>
  <c r="BX15" i="7"/>
  <c r="BX18" i="7"/>
  <c r="BQ41" i="7"/>
  <c r="BQ42" i="7"/>
  <c r="BQ43" i="7"/>
  <c r="BQ45" i="7"/>
  <c r="BQ46" i="7"/>
  <c r="BQ34" i="7"/>
  <c r="BQ35" i="7"/>
  <c r="BQ36" i="7"/>
  <c r="BQ37" i="7"/>
  <c r="BQ38" i="7"/>
  <c r="BQ39" i="7"/>
  <c r="BQ33" i="7"/>
  <c r="E96" i="7" s="1"/>
  <c r="BQ28" i="7"/>
  <c r="BQ32" i="7"/>
  <c r="BQ26" i="7"/>
  <c r="E95" i="7" s="1"/>
  <c r="BQ21" i="7"/>
  <c r="BQ25" i="7"/>
  <c r="BQ19" i="7"/>
  <c r="E94" i="7" s="1"/>
  <c r="BQ13" i="7"/>
  <c r="BQ14" i="7"/>
  <c r="BQ16" i="7"/>
  <c r="BQ17" i="7"/>
  <c r="BQ18" i="7"/>
  <c r="BQ12" i="7"/>
  <c r="BJ28" i="7"/>
  <c r="BJ30" i="7"/>
  <c r="BJ31" i="7"/>
  <c r="BJ32" i="7"/>
  <c r="BJ20" i="7"/>
  <c r="BJ21" i="7"/>
  <c r="BJ24" i="7"/>
  <c r="BJ25" i="7"/>
  <c r="BJ19" i="7"/>
  <c r="E90" i="7" s="1"/>
  <c r="BJ12" i="7"/>
  <c r="BC28" i="7"/>
  <c r="BC29" i="7"/>
  <c r="BC32" i="7"/>
  <c r="BC15" i="7"/>
  <c r="BC16" i="7"/>
  <c r="AV41" i="7"/>
  <c r="AV40" i="7"/>
  <c r="E84" i="7" s="1"/>
  <c r="AV34" i="7"/>
  <c r="AV35" i="7"/>
  <c r="AV38" i="7"/>
  <c r="AV39" i="7"/>
  <c r="AV27" i="7"/>
  <c r="AV28" i="7"/>
  <c r="AV29" i="7"/>
  <c r="AV31" i="7"/>
  <c r="AV32" i="7"/>
  <c r="AV26" i="7"/>
  <c r="E82" i="7" s="1"/>
  <c r="AV21" i="7"/>
  <c r="AV25" i="7"/>
  <c r="AV19" i="7"/>
  <c r="E81" i="7" s="1"/>
  <c r="AV14" i="7"/>
  <c r="AV18" i="7"/>
  <c r="AV12" i="7"/>
  <c r="AO35" i="7"/>
  <c r="AO36" i="7"/>
  <c r="AO39" i="7"/>
  <c r="AO33" i="7"/>
  <c r="E79" i="7" s="1"/>
  <c r="AO29" i="7"/>
  <c r="AO30" i="7"/>
  <c r="AO26" i="7"/>
  <c r="E78" i="7" s="1"/>
  <c r="AO20" i="7"/>
  <c r="AO21" i="7"/>
  <c r="AO23" i="7"/>
  <c r="AO24" i="7"/>
  <c r="AO25" i="7"/>
  <c r="AO19" i="7"/>
  <c r="E77" i="7" s="1"/>
  <c r="AO14" i="7"/>
  <c r="AO15" i="7"/>
  <c r="AO13" i="7"/>
  <c r="AO12" i="7"/>
  <c r="AH34" i="7"/>
  <c r="AH35" i="7"/>
  <c r="AH38" i="7"/>
  <c r="AH39" i="7"/>
  <c r="AH33" i="7"/>
  <c r="E75" i="7" s="1"/>
  <c r="AH27" i="7"/>
  <c r="AH28" i="7"/>
  <c r="AH31" i="7"/>
  <c r="AH32" i="7"/>
  <c r="AH20" i="7"/>
  <c r="AH21" i="7"/>
  <c r="AH22" i="7"/>
  <c r="AH24" i="7"/>
  <c r="AH25" i="7"/>
  <c r="AH19" i="7"/>
  <c r="E73" i="7" s="1"/>
  <c r="AH14" i="7"/>
  <c r="AH15" i="7"/>
  <c r="AH18" i="7"/>
  <c r="AH12" i="7"/>
  <c r="AA33" i="7"/>
  <c r="E71" i="7" s="1"/>
  <c r="AA27" i="7"/>
  <c r="AA28" i="7"/>
  <c r="AA31" i="7"/>
  <c r="AA32" i="7"/>
  <c r="AA26" i="7"/>
  <c r="E70" i="7" s="1"/>
  <c r="AA13" i="7"/>
  <c r="AA14" i="7"/>
  <c r="AA17" i="7"/>
  <c r="AA18" i="7"/>
  <c r="AA12" i="7"/>
  <c r="T41" i="7"/>
  <c r="T42" i="7"/>
  <c r="T45" i="7"/>
  <c r="T46" i="7"/>
  <c r="T34" i="7"/>
  <c r="T35" i="7"/>
  <c r="T36" i="7"/>
  <c r="T38" i="7"/>
  <c r="T39" i="7"/>
  <c r="T33" i="7"/>
  <c r="E66" i="7" s="1"/>
  <c r="T28" i="7"/>
  <c r="T29" i="7"/>
  <c r="T32" i="7"/>
  <c r="T26" i="7"/>
  <c r="E65" i="7" s="1"/>
  <c r="T21" i="7"/>
  <c r="T22" i="7"/>
  <c r="T23" i="7"/>
  <c r="T25" i="7"/>
  <c r="T19" i="7"/>
  <c r="T14" i="7"/>
  <c r="T15" i="7"/>
  <c r="T16" i="7"/>
  <c r="T18" i="7"/>
  <c r="M35" i="7"/>
  <c r="M37" i="7"/>
  <c r="M38" i="7"/>
  <c r="M39" i="7"/>
  <c r="M33" i="7"/>
  <c r="M28" i="7"/>
  <c r="M30" i="7"/>
  <c r="M31" i="7"/>
  <c r="M32" i="7"/>
  <c r="M26" i="7"/>
  <c r="M21" i="7"/>
  <c r="E62" i="7" s="1"/>
  <c r="M23" i="7"/>
  <c r="M24" i="7"/>
  <c r="M25" i="7"/>
  <c r="M19" i="7"/>
  <c r="E60" i="7" s="1"/>
  <c r="M14" i="7"/>
  <c r="M16" i="7"/>
  <c r="M17" i="7"/>
  <c r="M18" i="7"/>
  <c r="M12" i="7"/>
  <c r="BX13" i="7"/>
  <c r="BX16" i="7"/>
  <c r="BX17" i="7"/>
  <c r="BX20" i="7"/>
  <c r="BX22" i="7"/>
  <c r="BX23" i="7"/>
  <c r="BX26" i="7"/>
  <c r="E100" i="7" s="1"/>
  <c r="BX27" i="7"/>
  <c r="BX29" i="7"/>
  <c r="BX33" i="7"/>
  <c r="BX34" i="7"/>
  <c r="BX38" i="7"/>
  <c r="BQ15" i="7"/>
  <c r="BQ20" i="7"/>
  <c r="BQ22" i="7"/>
  <c r="BQ23" i="7"/>
  <c r="BQ24" i="7"/>
  <c r="BQ27" i="7"/>
  <c r="BQ29" i="7"/>
  <c r="BQ30" i="7"/>
  <c r="BQ31" i="7"/>
  <c r="BQ40" i="7"/>
  <c r="E97" i="7" s="1"/>
  <c r="BQ44" i="7"/>
  <c r="BJ13" i="7"/>
  <c r="BJ14" i="7"/>
  <c r="BJ15" i="7"/>
  <c r="BJ16" i="7"/>
  <c r="BJ17" i="7"/>
  <c r="BJ18" i="7"/>
  <c r="BJ22" i="7"/>
  <c r="BJ23" i="7"/>
  <c r="BJ26" i="7"/>
  <c r="E91" i="7" s="1"/>
  <c r="BJ27" i="7"/>
  <c r="BJ29" i="7"/>
  <c r="BJ33" i="7"/>
  <c r="E92" i="7" s="1"/>
  <c r="BJ34" i="7"/>
  <c r="BJ35" i="7"/>
  <c r="BJ36" i="7"/>
  <c r="BJ37" i="7"/>
  <c r="BJ38" i="7"/>
  <c r="BJ39" i="7"/>
  <c r="AV13" i="7"/>
  <c r="AV15" i="7"/>
  <c r="AV16" i="7"/>
  <c r="AV17" i="7"/>
  <c r="AV20" i="7"/>
  <c r="AV22" i="7"/>
  <c r="AV23" i="7"/>
  <c r="AV24" i="7"/>
  <c r="AV30" i="7"/>
  <c r="AV33" i="7"/>
  <c r="E83" i="7" s="1"/>
  <c r="AV36" i="7"/>
  <c r="AV37" i="7"/>
  <c r="AV42" i="7"/>
  <c r="AV43" i="7"/>
  <c r="AV44" i="7"/>
  <c r="AV45" i="7"/>
  <c r="AV46" i="7"/>
  <c r="AO16" i="7"/>
  <c r="AO17" i="7"/>
  <c r="AO18" i="7"/>
  <c r="AO22" i="7"/>
  <c r="AO27" i="7"/>
  <c r="AO28" i="7"/>
  <c r="AO31" i="7"/>
  <c r="AO32" i="7"/>
  <c r="AO34" i="7"/>
  <c r="AO37" i="7"/>
  <c r="AO38" i="7"/>
  <c r="AH13" i="7"/>
  <c r="AH16" i="7"/>
  <c r="AH17" i="7"/>
  <c r="AH23" i="7"/>
  <c r="AH26" i="7"/>
  <c r="E74" i="7" s="1"/>
  <c r="AH29" i="7"/>
  <c r="AH30" i="7"/>
  <c r="AH36" i="7"/>
  <c r="AH37" i="7"/>
  <c r="AA15" i="7"/>
  <c r="AA16" i="7"/>
  <c r="AA19" i="7"/>
  <c r="E69" i="7" s="1"/>
  <c r="AA20" i="7"/>
  <c r="AA21" i="7"/>
  <c r="AA22" i="7"/>
  <c r="AA23" i="7"/>
  <c r="AA24" i="7"/>
  <c r="AA25" i="7"/>
  <c r="AA29" i="7"/>
  <c r="AA30" i="7"/>
  <c r="AA34" i="7"/>
  <c r="AA35" i="7"/>
  <c r="AA36" i="7"/>
  <c r="AA37" i="7"/>
  <c r="AA38" i="7"/>
  <c r="AA39" i="7"/>
  <c r="T13" i="7"/>
  <c r="T17" i="7"/>
  <c r="T20" i="7"/>
  <c r="T24" i="7"/>
  <c r="T27" i="7"/>
  <c r="T30" i="7"/>
  <c r="T31" i="7"/>
  <c r="T37" i="7"/>
  <c r="T40" i="7"/>
  <c r="E67" i="7" s="1"/>
  <c r="T43" i="7"/>
  <c r="T44" i="7"/>
  <c r="T12" i="7"/>
  <c r="M13" i="7"/>
  <c r="M15" i="7"/>
  <c r="M20" i="7"/>
  <c r="E61" i="7" s="1"/>
  <c r="M22" i="7"/>
  <c r="M27" i="7"/>
  <c r="M29" i="7"/>
  <c r="M34" i="7"/>
  <c r="M36" i="7"/>
  <c r="BC13" i="7"/>
  <c r="BC14" i="7"/>
  <c r="BC17" i="7"/>
  <c r="BC18" i="7"/>
  <c r="BC20" i="7"/>
  <c r="BC21" i="7"/>
  <c r="BC22" i="7"/>
  <c r="BC23" i="7"/>
  <c r="BC24" i="7"/>
  <c r="BC25" i="7"/>
  <c r="BC27" i="7"/>
  <c r="BC30" i="7"/>
  <c r="BC31" i="7"/>
  <c r="BC33" i="7"/>
  <c r="E88" i="7" s="1"/>
  <c r="BC34" i="7"/>
  <c r="BC35" i="7"/>
  <c r="BC36" i="7"/>
  <c r="BC37" i="7"/>
  <c r="BC38" i="7"/>
  <c r="BC39" i="7"/>
  <c r="E89" i="7" l="1"/>
  <c r="E93" i="7"/>
  <c r="AH40" i="7"/>
  <c r="E72" i="7"/>
  <c r="AO40" i="7"/>
  <c r="E76" i="7"/>
  <c r="AV47" i="7"/>
  <c r="E80" i="7"/>
  <c r="BC12" i="7"/>
  <c r="E85" i="7" s="1"/>
  <c r="BC19" i="7"/>
  <c r="E86" i="7" s="1"/>
  <c r="BC26" i="7"/>
  <c r="E87" i="7" s="1"/>
  <c r="BJ40" i="7"/>
  <c r="BQ47" i="7"/>
  <c r="BX12" i="7"/>
  <c r="BX19" i="7"/>
  <c r="E99" i="7" s="1"/>
  <c r="E63" i="7"/>
  <c r="T47" i="7"/>
  <c r="E59" i="7"/>
  <c r="M40" i="7"/>
  <c r="E68" i="7"/>
  <c r="AA40" i="7"/>
  <c r="E98" i="7" l="1"/>
  <c r="BX40" i="7"/>
  <c r="BC40" i="7"/>
</calcChain>
</file>

<file path=xl/comments1.xml><?xml version="1.0" encoding="utf-8"?>
<comments xmlns="http://schemas.openxmlformats.org/spreadsheetml/2006/main">
  <authors>
    <author xml:space="preserve"> </author>
  </authors>
  <commentList>
    <comment ref="A13" authorId="0">
      <text>
        <r>
          <rPr>
            <b/>
            <sz val="8"/>
            <color indexed="81"/>
            <rFont val="Tahoma"/>
            <family val="2"/>
          </rPr>
          <t xml:space="preserve"> Remplir le nombre de VL présentes chaque jour</t>
        </r>
      </text>
    </comment>
  </commentList>
</comments>
</file>

<file path=xl/sharedStrings.xml><?xml version="1.0" encoding="utf-8"?>
<sst xmlns="http://schemas.openxmlformats.org/spreadsheetml/2006/main" count="1038" uniqueCount="484">
  <si>
    <t>Nom paddock 1</t>
  </si>
  <si>
    <t>Nom paddock 2</t>
  </si>
  <si>
    <t>Nom paddock 3</t>
  </si>
  <si>
    <t>Nom paddock 4</t>
  </si>
  <si>
    <t>Nom paddock 5</t>
  </si>
  <si>
    <t>Nom paddock 6</t>
  </si>
  <si>
    <t>Nom paddock 7</t>
  </si>
  <si>
    <t>Nom paddock 8</t>
  </si>
  <si>
    <t>Nom paddock 9</t>
  </si>
  <si>
    <t>Nom paddock 10</t>
  </si>
  <si>
    <t>Nom paddock 11</t>
  </si>
  <si>
    <t>Nom paddock 12</t>
  </si>
  <si>
    <t>Nom paddock 13</t>
  </si>
  <si>
    <t>Nom paddock 14</t>
  </si>
  <si>
    <t>Nom paddock 15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</si>
  <si>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</si>
  <si>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</si>
  <si>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</si>
  <si>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</si>
  <si>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</si>
  <si>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</si>
  <si>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</si>
  <si>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</si>
  <si>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</si>
  <si>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Février</t>
  </si>
  <si>
    <t>février</t>
  </si>
  <si>
    <t>Litres (L)</t>
  </si>
  <si>
    <t>Nbre VL</t>
  </si>
  <si>
    <t>L/VL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</si>
  <si>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</si>
  <si>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</si>
  <si>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</si>
  <si>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</si>
  <si>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</si>
  <si>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</si>
  <si>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</si>
  <si>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</si>
  <si>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</si>
  <si>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</si>
  <si>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</si>
  <si>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</si>
  <si>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</si>
  <si>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</si>
  <si>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</si>
  <si>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</si>
  <si>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</si>
  <si>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</si>
  <si>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</si>
  <si>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</si>
  <si>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</si>
  <si>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</si>
  <si>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</si>
  <si>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</si>
  <si>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</si>
  <si>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</si>
  <si>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</si>
  <si>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</si>
  <si>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</si>
  <si>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</si>
  <si>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</si>
  <si>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</si>
  <si>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</si>
  <si>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</si>
  <si>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</si>
  <si>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</si>
  <si>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</si>
  <si>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</si>
  <si>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</si>
  <si>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</si>
  <si>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</si>
  <si>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</si>
  <si>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</si>
  <si>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</si>
  <si>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</si>
  <si>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</si>
  <si>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</si>
  <si>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</si>
  <si>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</si>
  <si>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</si>
  <si>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</si>
  <si>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</si>
  <si>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</si>
  <si>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</si>
  <si>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 xml:space="preserve">Date </t>
  </si>
  <si>
    <t>Janvier</t>
  </si>
  <si>
    <t>S1</t>
  </si>
  <si>
    <t>S2</t>
  </si>
  <si>
    <t>S3</t>
  </si>
  <si>
    <t>S4</t>
  </si>
  <si>
    <t>Décembre</t>
  </si>
  <si>
    <t>S53</t>
  </si>
  <si>
    <t>S50</t>
  </si>
  <si>
    <t>S51</t>
  </si>
  <si>
    <t>S52</t>
  </si>
  <si>
    <t>janvier</t>
  </si>
  <si>
    <t>décembre</t>
  </si>
  <si>
    <t>Moy mois</t>
  </si>
  <si>
    <t>Prod totale mois</t>
  </si>
  <si>
    <t>Bilan par semaine</t>
  </si>
  <si>
    <t>Prod totale semaine (L)</t>
  </si>
  <si>
    <t>Moy semaine (L/VL)</t>
  </si>
  <si>
    <t>Production moyenne sur l'année (L/VL)</t>
  </si>
  <si>
    <t>Production totale sur l'année (L)</t>
  </si>
  <si>
    <r>
      <t xml:space="preserve">Production totale </t>
    </r>
    <r>
      <rPr>
        <u/>
        <sz val="11"/>
        <color theme="0"/>
        <rFont val="Calibri"/>
        <family val="2"/>
        <scheme val="minor"/>
      </rPr>
      <t xml:space="preserve">maximale </t>
    </r>
    <r>
      <rPr>
        <sz val="11"/>
        <color theme="0"/>
        <rFont val="Calibri"/>
        <family val="2"/>
        <scheme val="minor"/>
      </rPr>
      <t>(L)</t>
    </r>
  </si>
  <si>
    <r>
      <t xml:space="preserve">Production moyenne </t>
    </r>
    <r>
      <rPr>
        <u/>
        <sz val="11"/>
        <color theme="0"/>
        <rFont val="Calibri"/>
        <family val="2"/>
        <scheme val="minor"/>
      </rPr>
      <t xml:space="preserve">maximale </t>
    </r>
    <r>
      <rPr>
        <sz val="11"/>
        <color theme="0"/>
        <rFont val="Calibri"/>
        <family val="2"/>
        <scheme val="minor"/>
      </rPr>
      <t>(L/VL)</t>
    </r>
  </si>
  <si>
    <r>
      <t xml:space="preserve">Production totale </t>
    </r>
    <r>
      <rPr>
        <u/>
        <sz val="11"/>
        <color theme="0"/>
        <rFont val="Calibri"/>
        <family val="2"/>
        <scheme val="minor"/>
      </rPr>
      <t>minimale</t>
    </r>
    <r>
      <rPr>
        <sz val="11"/>
        <color theme="0"/>
        <rFont val="Calibri"/>
        <family val="2"/>
        <scheme val="minor"/>
      </rPr>
      <t xml:space="preserve"> (L)</t>
    </r>
  </si>
  <si>
    <r>
      <t xml:space="preserve">Production moyenne </t>
    </r>
    <r>
      <rPr>
        <u/>
        <sz val="11"/>
        <color theme="0"/>
        <rFont val="Calibri"/>
        <family val="2"/>
        <scheme val="minor"/>
      </rPr>
      <t xml:space="preserve">minimale </t>
    </r>
    <r>
      <rPr>
        <sz val="11"/>
        <color theme="0"/>
        <rFont val="Calibri"/>
        <family val="2"/>
        <scheme val="minor"/>
      </rPr>
      <t>(L/VL)</t>
    </r>
  </si>
  <si>
    <t>Paddock pâturé</t>
  </si>
  <si>
    <t>Nombre de VL</t>
  </si>
  <si>
    <t>Jour</t>
  </si>
  <si>
    <t>Date</t>
  </si>
  <si>
    <t>Semaine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</si>
  <si>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</si>
  <si>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</si>
  <si>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</si>
  <si>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</si>
  <si>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</si>
  <si>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</si>
  <si>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</si>
  <si>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</si>
  <si>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</si>
  <si>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</si>
  <si>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</si>
  <si>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</si>
  <si>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</si>
  <si>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</si>
  <si>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</si>
  <si>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</si>
  <si>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</si>
  <si>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</si>
  <si>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</si>
  <si>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</si>
  <si>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</si>
  <si>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</si>
  <si>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</si>
  <si>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</si>
  <si>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</si>
  <si>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</si>
  <si>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</si>
  <si>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</si>
  <si>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</si>
  <si>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</si>
  <si>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</si>
  <si>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</si>
  <si>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</si>
  <si>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</si>
  <si>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</si>
  <si>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</si>
  <si>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</si>
  <si>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</si>
  <si>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</si>
  <si>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J40</t>
  </si>
  <si>
    <t>J41</t>
  </si>
  <si>
    <t>J42</t>
  </si>
  <si>
    <t>J43</t>
  </si>
  <si>
    <t>J44</t>
  </si>
  <si>
    <t>J45</t>
  </si>
  <si>
    <t>J46</t>
  </si>
  <si>
    <t>J47</t>
  </si>
  <si>
    <t>J48</t>
  </si>
  <si>
    <t>J49</t>
  </si>
  <si>
    <t>J50</t>
  </si>
  <si>
    <t>J51</t>
  </si>
  <si>
    <t>J52</t>
  </si>
  <si>
    <t>J53</t>
  </si>
  <si>
    <t>J54</t>
  </si>
  <si>
    <t>J55</t>
  </si>
  <si>
    <t>J56</t>
  </si>
  <si>
    <t>J57</t>
  </si>
  <si>
    <t>J58</t>
  </si>
  <si>
    <t>J59</t>
  </si>
  <si>
    <t>J60</t>
  </si>
  <si>
    <t>J61</t>
  </si>
  <si>
    <t>J62</t>
  </si>
  <si>
    <t>J63</t>
  </si>
  <si>
    <t>J64</t>
  </si>
  <si>
    <t>J65</t>
  </si>
  <si>
    <t>J66</t>
  </si>
  <si>
    <t>J67</t>
  </si>
  <si>
    <t>J68</t>
  </si>
  <si>
    <t>J69</t>
  </si>
  <si>
    <t>J70</t>
  </si>
  <si>
    <t>J71</t>
  </si>
  <si>
    <t>J72</t>
  </si>
  <si>
    <t>J73</t>
  </si>
  <si>
    <t>J74</t>
  </si>
  <si>
    <t>J75</t>
  </si>
  <si>
    <t>J76</t>
  </si>
  <si>
    <t>J77</t>
  </si>
  <si>
    <t>J78</t>
  </si>
  <si>
    <t>J79</t>
  </si>
  <si>
    <t>J80</t>
  </si>
  <si>
    <t>J81</t>
  </si>
  <si>
    <t>J82</t>
  </si>
  <si>
    <t>J83</t>
  </si>
  <si>
    <t>J84</t>
  </si>
  <si>
    <t>J85</t>
  </si>
  <si>
    <t>J86</t>
  </si>
  <si>
    <t>J87</t>
  </si>
  <si>
    <t>J88</t>
  </si>
  <si>
    <t>J89</t>
  </si>
  <si>
    <t>J90</t>
  </si>
  <si>
    <t>J91</t>
  </si>
  <si>
    <t>J92</t>
  </si>
  <si>
    <t>J93</t>
  </si>
  <si>
    <t>J94</t>
  </si>
  <si>
    <t>J95</t>
  </si>
  <si>
    <t>J96</t>
  </si>
  <si>
    <t>J97</t>
  </si>
  <si>
    <t>J98</t>
  </si>
  <si>
    <t>J99</t>
  </si>
  <si>
    <t>J100</t>
  </si>
  <si>
    <t>J101</t>
  </si>
  <si>
    <t>J102</t>
  </si>
  <si>
    <t>J103</t>
  </si>
  <si>
    <t>J104</t>
  </si>
  <si>
    <t>J105</t>
  </si>
  <si>
    <t>J106</t>
  </si>
  <si>
    <t>J107</t>
  </si>
  <si>
    <t>J108</t>
  </si>
  <si>
    <t>J109</t>
  </si>
  <si>
    <t>J110</t>
  </si>
  <si>
    <t>J111</t>
  </si>
  <si>
    <t>J112</t>
  </si>
  <si>
    <t>J113</t>
  </si>
  <si>
    <t>J114</t>
  </si>
  <si>
    <t>J115</t>
  </si>
  <si>
    <t>J116</t>
  </si>
  <si>
    <t>J117</t>
  </si>
  <si>
    <t>J118</t>
  </si>
  <si>
    <t>J119</t>
  </si>
  <si>
    <t>J120</t>
  </si>
  <si>
    <t>J121</t>
  </si>
  <si>
    <t>J122</t>
  </si>
  <si>
    <t>J123</t>
  </si>
  <si>
    <t>J124</t>
  </si>
  <si>
    <t>J125</t>
  </si>
  <si>
    <t>J126</t>
  </si>
  <si>
    <t>J127</t>
  </si>
  <si>
    <t>J128</t>
  </si>
  <si>
    <t>J129</t>
  </si>
  <si>
    <t>J130</t>
  </si>
  <si>
    <t>J131</t>
  </si>
  <si>
    <t>J132</t>
  </si>
  <si>
    <t>J133</t>
  </si>
  <si>
    <t>J134</t>
  </si>
  <si>
    <t>J135</t>
  </si>
  <si>
    <t>J136</t>
  </si>
  <si>
    <t>J137</t>
  </si>
  <si>
    <t>J138</t>
  </si>
  <si>
    <t>J139</t>
  </si>
  <si>
    <t>J140</t>
  </si>
  <si>
    <t>J141</t>
  </si>
  <si>
    <t>J142</t>
  </si>
  <si>
    <t>J143</t>
  </si>
  <si>
    <t>J144</t>
  </si>
  <si>
    <t>J145</t>
  </si>
  <si>
    <t>J146</t>
  </si>
  <si>
    <t>J147</t>
  </si>
  <si>
    <t>J148</t>
  </si>
  <si>
    <t>J149</t>
  </si>
  <si>
    <t>J150</t>
  </si>
  <si>
    <t>J151</t>
  </si>
  <si>
    <t>J152</t>
  </si>
  <si>
    <t>J153</t>
  </si>
  <si>
    <t>J154</t>
  </si>
  <si>
    <t>J155</t>
  </si>
  <si>
    <t>J156</t>
  </si>
  <si>
    <t>J157</t>
  </si>
  <si>
    <t>J158</t>
  </si>
  <si>
    <t>J159</t>
  </si>
  <si>
    <t>J160</t>
  </si>
  <si>
    <t>J161</t>
  </si>
  <si>
    <t>J162</t>
  </si>
  <si>
    <t>J163</t>
  </si>
  <si>
    <t>J164</t>
  </si>
  <si>
    <t>J165</t>
  </si>
  <si>
    <t>J166</t>
  </si>
  <si>
    <t>J167</t>
  </si>
  <si>
    <t>J168</t>
  </si>
  <si>
    <t>J169</t>
  </si>
  <si>
    <t>J170</t>
  </si>
  <si>
    <t>J171</t>
  </si>
  <si>
    <t>J172</t>
  </si>
  <si>
    <t>J173</t>
  </si>
  <si>
    <t>J174</t>
  </si>
  <si>
    <t>J175</t>
  </si>
  <si>
    <t>J176</t>
  </si>
  <si>
    <t>J177</t>
  </si>
  <si>
    <t>J178</t>
  </si>
  <si>
    <t>J179</t>
  </si>
  <si>
    <t>J180</t>
  </si>
  <si>
    <t>J181</t>
  </si>
  <si>
    <t>J182</t>
  </si>
  <si>
    <t>J183</t>
  </si>
  <si>
    <t>J184</t>
  </si>
  <si>
    <t>J185</t>
  </si>
  <si>
    <t>J186</t>
  </si>
  <si>
    <t>J187</t>
  </si>
  <si>
    <t>J188</t>
  </si>
  <si>
    <t>J189</t>
  </si>
  <si>
    <t>J190</t>
  </si>
  <si>
    <t>J191</t>
  </si>
  <si>
    <t>J192</t>
  </si>
  <si>
    <t>J193</t>
  </si>
  <si>
    <t>J194</t>
  </si>
  <si>
    <t>J195</t>
  </si>
  <si>
    <t>J196</t>
  </si>
  <si>
    <t>J197</t>
  </si>
  <si>
    <t>J198</t>
  </si>
  <si>
    <t>J199</t>
  </si>
  <si>
    <t>J200</t>
  </si>
  <si>
    <t>J201</t>
  </si>
  <si>
    <t>J202</t>
  </si>
  <si>
    <t>J203</t>
  </si>
  <si>
    <t>J204</t>
  </si>
  <si>
    <t>J205</t>
  </si>
  <si>
    <t>J206</t>
  </si>
  <si>
    <t>J207</t>
  </si>
  <si>
    <t>J208</t>
  </si>
  <si>
    <t>J209</t>
  </si>
  <si>
    <t>J210</t>
  </si>
  <si>
    <t>J211</t>
  </si>
  <si>
    <t>J212</t>
  </si>
  <si>
    <t>J213</t>
  </si>
  <si>
    <t>J214</t>
  </si>
  <si>
    <t>J215</t>
  </si>
  <si>
    <t>J216</t>
  </si>
  <si>
    <t>J217</t>
  </si>
  <si>
    <t>J218</t>
  </si>
  <si>
    <t>J219</t>
  </si>
  <si>
    <t>J220</t>
  </si>
  <si>
    <t>J221</t>
  </si>
  <si>
    <t>J222</t>
  </si>
  <si>
    <t>J223</t>
  </si>
  <si>
    <t>J224</t>
  </si>
  <si>
    <t>J225</t>
  </si>
  <si>
    <t>J226</t>
  </si>
  <si>
    <t>J227</t>
  </si>
  <si>
    <t>J228</t>
  </si>
  <si>
    <t>J229</t>
  </si>
  <si>
    <t>J230</t>
  </si>
  <si>
    <t>J231</t>
  </si>
  <si>
    <t>J232</t>
  </si>
  <si>
    <t>J233</t>
  </si>
  <si>
    <t>J234</t>
  </si>
  <si>
    <t>J235</t>
  </si>
  <si>
    <t>J236</t>
  </si>
  <si>
    <t>J237</t>
  </si>
  <si>
    <t>J238</t>
  </si>
  <si>
    <t>J239</t>
  </si>
  <si>
    <t>J240</t>
  </si>
  <si>
    <t>J241</t>
  </si>
  <si>
    <t>J242</t>
  </si>
  <si>
    <t>J243</t>
  </si>
  <si>
    <t>J244</t>
  </si>
  <si>
    <t>J245</t>
  </si>
  <si>
    <t>J246</t>
  </si>
  <si>
    <t>J247</t>
  </si>
  <si>
    <t>J248</t>
  </si>
  <si>
    <t>J249</t>
  </si>
  <si>
    <t>J250</t>
  </si>
  <si>
    <t>J251</t>
  </si>
  <si>
    <t>J252</t>
  </si>
  <si>
    <t>J253</t>
  </si>
  <si>
    <t>J254</t>
  </si>
  <si>
    <t>J255</t>
  </si>
  <si>
    <t>J256</t>
  </si>
  <si>
    <t>J257</t>
  </si>
  <si>
    <t>J258</t>
  </si>
  <si>
    <t>J259</t>
  </si>
  <si>
    <t>J260</t>
  </si>
  <si>
    <t>J261</t>
  </si>
  <si>
    <t>J262</t>
  </si>
  <si>
    <t>J263</t>
  </si>
  <si>
    <t>J264</t>
  </si>
  <si>
    <t>J265</t>
  </si>
  <si>
    <t>J266</t>
  </si>
  <si>
    <t>J267</t>
  </si>
  <si>
    <t>J268</t>
  </si>
  <si>
    <t>J269</t>
  </si>
  <si>
    <t>J270</t>
  </si>
  <si>
    <t>J271</t>
  </si>
  <si>
    <t>J272</t>
  </si>
  <si>
    <t>J273</t>
  </si>
  <si>
    <t>J274</t>
  </si>
  <si>
    <t>J275</t>
  </si>
  <si>
    <t>J276</t>
  </si>
  <si>
    <t>J277</t>
  </si>
  <si>
    <t>J278</t>
  </si>
  <si>
    <t>J279</t>
  </si>
  <si>
    <t>J280</t>
  </si>
  <si>
    <t>J281</t>
  </si>
  <si>
    <t>J282</t>
  </si>
  <si>
    <t>J283</t>
  </si>
  <si>
    <t>J284</t>
  </si>
  <si>
    <t>J285</t>
  </si>
  <si>
    <t>J286</t>
  </si>
  <si>
    <t>J287</t>
  </si>
  <si>
    <t>J288</t>
  </si>
  <si>
    <t>J289</t>
  </si>
  <si>
    <t>J290</t>
  </si>
  <si>
    <t>J291</t>
  </si>
  <si>
    <t>J292</t>
  </si>
  <si>
    <t>J293</t>
  </si>
  <si>
    <t>J294</t>
  </si>
  <si>
    <t>J295</t>
  </si>
  <si>
    <t>J296</t>
  </si>
  <si>
    <t>J297</t>
  </si>
  <si>
    <t>J298</t>
  </si>
  <si>
    <t>J299</t>
  </si>
  <si>
    <t>J300</t>
  </si>
  <si>
    <t>J301</t>
  </si>
  <si>
    <t>J302</t>
  </si>
  <si>
    <t>J303</t>
  </si>
  <si>
    <t>J304</t>
  </si>
  <si>
    <t>J305</t>
  </si>
  <si>
    <t>J306</t>
  </si>
  <si>
    <t>J307</t>
  </si>
  <si>
    <t>J308</t>
  </si>
  <si>
    <t>J309</t>
  </si>
  <si>
    <t>J310</t>
  </si>
  <si>
    <t>J311</t>
  </si>
  <si>
    <t>J312</t>
  </si>
  <si>
    <t>J313</t>
  </si>
  <si>
    <t>J314</t>
  </si>
  <si>
    <t>J315</t>
  </si>
  <si>
    <t>J316</t>
  </si>
  <si>
    <t>J317</t>
  </si>
  <si>
    <t>J318</t>
  </si>
  <si>
    <t>J319</t>
  </si>
  <si>
    <t>J320</t>
  </si>
  <si>
    <t>J321</t>
  </si>
  <si>
    <t>J322</t>
  </si>
  <si>
    <t>J323</t>
  </si>
  <si>
    <t>J324</t>
  </si>
  <si>
    <t>J325</t>
  </si>
  <si>
    <t>J326</t>
  </si>
  <si>
    <t>J327</t>
  </si>
  <si>
    <t>J328</t>
  </si>
  <si>
    <t>J329</t>
  </si>
  <si>
    <t>J330</t>
  </si>
  <si>
    <t>J331</t>
  </si>
  <si>
    <t>J332</t>
  </si>
  <si>
    <t>J333</t>
  </si>
  <si>
    <t>J334</t>
  </si>
  <si>
    <t>J335</t>
  </si>
  <si>
    <t>J336</t>
  </si>
  <si>
    <t>J337</t>
  </si>
  <si>
    <t>J338</t>
  </si>
  <si>
    <t>J339</t>
  </si>
  <si>
    <t>J340</t>
  </si>
  <si>
    <t>J341</t>
  </si>
  <si>
    <t>J342</t>
  </si>
  <si>
    <t>J343</t>
  </si>
  <si>
    <t>J344</t>
  </si>
  <si>
    <t>J345</t>
  </si>
  <si>
    <t>J346</t>
  </si>
  <si>
    <t>J347</t>
  </si>
  <si>
    <t>J348</t>
  </si>
  <si>
    <t>J349</t>
  </si>
  <si>
    <t>J350</t>
  </si>
  <si>
    <t>J351</t>
  </si>
  <si>
    <t>J352</t>
  </si>
  <si>
    <t>J353</t>
  </si>
  <si>
    <t>J354</t>
  </si>
  <si>
    <t>J355</t>
  </si>
  <si>
    <t>J356</t>
  </si>
  <si>
    <t>J357</t>
  </si>
  <si>
    <t>J358</t>
  </si>
  <si>
    <t>J359</t>
  </si>
  <si>
    <t>J360</t>
  </si>
  <si>
    <t>J361</t>
  </si>
  <si>
    <t>J362</t>
  </si>
  <si>
    <t>J363</t>
  </si>
  <si>
    <t>J364</t>
  </si>
  <si>
    <t>J365</t>
  </si>
  <si>
    <t>J366</t>
  </si>
  <si>
    <t>J367</t>
  </si>
  <si>
    <t>J368</t>
  </si>
  <si>
    <t>J369</t>
  </si>
  <si>
    <t>J370</t>
  </si>
  <si>
    <t>J371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</si>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</sst>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u/>
      <sz val="11"/>
      <color theme="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0" fontId="0" fillId="0" borderId="0" xfId="0" applyBorder="1"/>
    <xf numFmtId="0" fontId="4" fillId="0" borderId="13" xfId="0" applyFont="1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vertical="center"/>
    </xf>
    <xf numFmtId="14" fontId="0" fillId="0" borderId="0" xfId="0" applyNumberFormat="1" applyBorder="1"/>
    <xf numFmtId="14" fontId="0" fillId="0" borderId="1" xfId="0" applyNumberFormat="1" applyBorder="1"/>
    <xf numFmtId="0" fontId="5" fillId="0" borderId="0" xfId="0" applyNumberFormat="1" applyFont="1" applyAlignment="1">
      <alignment horizontal="left" vertical="center"/>
    </xf>
    <xf numFmtId="14" fontId="5" fillId="0" borderId="0" xfId="0" applyNumberFormat="1" applyFont="1"/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ill="1"/>
    <xf numFmtId="0" fontId="0" fillId="0" borderId="13" xfId="0" applyBorder="1"/>
    <xf numFmtId="164" fontId="0" fillId="5" borderId="0" xfId="0" applyNumberFormat="1" applyFill="1" applyBorder="1"/>
    <xf numFmtId="164" fontId="0" fillId="5" borderId="1" xfId="0" applyNumberFormat="1" applyFill="1" applyBorder="1"/>
    <xf numFmtId="0" fontId="8" fillId="0" borderId="0" xfId="0" applyFont="1"/>
    <xf numFmtId="0" fontId="9" fillId="3" borderId="0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0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1" fontId="0" fillId="0" borderId="0" xfId="0" applyNumberFormat="1" applyBorder="1"/>
    <xf numFmtId="1" fontId="0" fillId="0" borderId="1" xfId="0" applyNumberFormat="1" applyBorder="1"/>
    <xf numFmtId="1" fontId="9" fillId="3" borderId="0" xfId="0" applyNumberFormat="1" applyFont="1" applyFill="1" applyBorder="1" applyAlignment="1">
      <alignment horizontal="center" vertical="center"/>
    </xf>
    <xf numFmtId="164" fontId="0" fillId="3" borderId="14" xfId="0" applyNumberFormat="1" applyFill="1" applyBorder="1" applyAlignment="1">
      <alignment horizontal="center" vertical="center"/>
    </xf>
    <xf numFmtId="1" fontId="10" fillId="0" borderId="3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8" fillId="0" borderId="0" xfId="0" applyFont="1" applyFill="1"/>
    <xf numFmtId="0" fontId="6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1" fontId="0" fillId="0" borderId="0" xfId="0" applyNumberFormat="1" applyFill="1" applyBorder="1"/>
    <xf numFmtId="1" fontId="0" fillId="0" borderId="1" xfId="0" applyNumberFormat="1" applyFill="1" applyBorder="1"/>
    <xf numFmtId="1" fontId="0" fillId="0" borderId="0" xfId="0" applyNumberFormat="1" applyBorder="1" applyAlignment="1">
      <alignment vertical="center"/>
    </xf>
    <xf numFmtId="1" fontId="0" fillId="0" borderId="1" xfId="0" applyNumberFormat="1" applyBorder="1" applyAlignment="1">
      <alignment vertical="center"/>
    </xf>
    <xf numFmtId="164" fontId="0" fillId="0" borderId="0" xfId="0" applyNumberFormat="1" applyBorder="1" applyAlignment="1">
      <alignment vertical="center"/>
    </xf>
    <xf numFmtId="164" fontId="0" fillId="0" borderId="14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6" xfId="0" applyNumberFormat="1" applyBorder="1" applyAlignment="1">
      <alignment vertical="center"/>
    </xf>
    <xf numFmtId="0" fontId="12" fillId="0" borderId="0" xfId="0" applyFont="1"/>
    <xf numFmtId="164" fontId="5" fillId="0" borderId="0" xfId="0" applyNumberFormat="1" applyFont="1" applyAlignment="1">
      <alignment horizontal="left" vertical="center"/>
    </xf>
    <xf numFmtId="0" fontId="2" fillId="0" borderId="0" xfId="0" applyFont="1"/>
    <xf numFmtId="0" fontId="13" fillId="0" borderId="0" xfId="0" applyFont="1"/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2" fontId="0" fillId="0" borderId="0" xfId="0" applyNumberFormat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0" fontId="3" fillId="8" borderId="2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14" borderId="0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/>
    </xf>
    <xf numFmtId="14" fontId="13" fillId="0" borderId="0" xfId="0" applyNumberFormat="1" applyFont="1" applyBorder="1" applyAlignment="1">
      <alignment horizontal="center" vertical="center"/>
    </xf>
    <xf numFmtId="14" fontId="13" fillId="0" borderId="5" xfId="0" applyNumberFormat="1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2" fontId="0" fillId="0" borderId="5" xfId="0" applyNumberFormat="1" applyBorder="1" applyAlignment="1">
      <alignment horizontal="center" vertical="center"/>
    </xf>
    <xf numFmtId="0" fontId="3" fillId="12" borderId="4" xfId="0" applyFont="1" applyFill="1" applyBorder="1" applyAlignment="1">
      <alignment horizontal="center" vertical="center"/>
    </xf>
    <xf numFmtId="0" fontId="3" fillId="12" borderId="6" xfId="0" applyFont="1" applyFill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6" borderId="0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6" fillId="9" borderId="10" xfId="0" applyFont="1" applyFill="1" applyBorder="1" applyAlignment="1">
      <alignment horizontal="center"/>
    </xf>
    <xf numFmtId="0" fontId="6" fillId="9" borderId="11" xfId="0" applyFont="1" applyFill="1" applyBorder="1" applyAlignment="1">
      <alignment horizontal="center"/>
    </xf>
    <xf numFmtId="0" fontId="6" fillId="9" borderId="12" xfId="0" applyFont="1" applyFill="1" applyBorder="1" applyAlignment="1">
      <alignment horizontal="center"/>
    </xf>
    <xf numFmtId="0" fontId="7" fillId="11" borderId="2" xfId="0" applyFont="1" applyFill="1" applyBorder="1" applyAlignment="1">
      <alignment horizontal="center" vertical="center"/>
    </xf>
    <xf numFmtId="0" fontId="7" fillId="11" borderId="8" xfId="0" applyFont="1" applyFill="1" applyBorder="1" applyAlignment="1">
      <alignment horizontal="center" vertical="center"/>
    </xf>
    <xf numFmtId="0" fontId="7" fillId="10" borderId="6" xfId="0" applyFont="1" applyFill="1" applyBorder="1" applyAlignment="1">
      <alignment horizontal="center"/>
    </xf>
    <xf numFmtId="0" fontId="7" fillId="10" borderId="9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8" borderId="10" xfId="0" applyFont="1" applyFill="1" applyBorder="1" applyAlignment="1">
      <alignment horizontal="center"/>
    </xf>
    <xf numFmtId="0" fontId="2" fillId="8" borderId="11" xfId="0" applyFont="1" applyFill="1" applyBorder="1" applyAlignment="1">
      <alignment horizontal="center"/>
    </xf>
    <xf numFmtId="0" fontId="2" fillId="13" borderId="10" xfId="0" applyFont="1" applyFill="1" applyBorder="1" applyAlignment="1">
      <alignment horizontal="center"/>
    </xf>
    <xf numFmtId="0" fontId="2" fillId="13" borderId="11" xfId="0" applyFont="1" applyFill="1" applyBorder="1" applyAlignment="1">
      <alignment horizontal="center"/>
    </xf>
    <xf numFmtId="0" fontId="2" fillId="13" borderId="12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6" borderId="14" xfId="0" applyNumberFormat="1" applyFill="1" applyBorder="1"/>
    <xf numFmtId="0" fontId="0" fillId="6" borderId="16" xfId="0" applyNumberForma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Production laitière moyenne par vache en fonction des semaines (L/VL)</a:t>
            </a:r>
          </a:p>
          <a:p>
            <a:pPr>
              <a:defRPr/>
            </a:pPr>
            <a:endParaRPr lang="en-US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'Production laitière'!$E$53:$F$53</c:f>
              <c:strCache>
                <c:ptCount val="1"/>
                <c:pt idx="0">
                  <c:v>Moy semaine (L/VL)</c:v>
                </c:pt>
              </c:strCache>
            </c:strRef>
          </c:tx>
          <c:marker>
            <c:symbol val="none"/>
          </c:marker>
          <c:cat>
            <c:strRef>
              <c:f>'Production laitière'!$A$54:$A$106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'Production laitière'!$E$54:$E$106</c:f>
              <c:numCache>
                <c:formatCode>0.0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#N/A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90656"/>
        <c:axId val="126165760"/>
      </c:lineChart>
      <c:catAx>
        <c:axId val="126790656"/>
        <c:scaling>
          <c:orientation val="minMax"/>
        </c:scaling>
        <c:delete val="0"/>
        <c:axPos val="b"/>
        <c:majorTickMark val="out"/>
        <c:minorTickMark val="none"/>
        <c:tickLblPos val="nextTo"/>
        <c:crossAx val="126165760"/>
        <c:crosses val="autoZero"/>
        <c:auto val="1"/>
        <c:lblAlgn val="ctr"/>
        <c:lblOffset val="100"/>
        <c:noMultiLvlLbl val="0"/>
      </c:catAx>
      <c:valAx>
        <c:axId val="126165760"/>
        <c:scaling>
          <c:orientation val="minMax"/>
          <c:max val="33"/>
          <c:min val="12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267906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Production</a:t>
            </a:r>
            <a:r>
              <a:rPr lang="en-US" baseline="0"/>
              <a:t> de lait en fonction des semaines (L)</a:t>
            </a:r>
          </a:p>
          <a:p>
            <a:pPr>
              <a:defRPr/>
            </a:pPr>
            <a:endParaRPr lang="en-US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'Production laitière'!$C$53:$D$53</c:f>
              <c:strCache>
                <c:ptCount val="1"/>
                <c:pt idx="0">
                  <c:v>Prod totale semaine (L)</c:v>
                </c:pt>
              </c:strCache>
            </c:strRef>
          </c:tx>
          <c:marker>
            <c:symbol val="none"/>
          </c:marker>
          <c:cat>
            <c:strRef>
              <c:f>'Production laitière'!$A$54:$A$106</c:f>
              <c:strCache>
                <c:ptCount val="53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  <c:pt idx="4">
                  <c:v>S5</c:v>
                </c:pt>
                <c:pt idx="5">
                  <c:v>S6</c:v>
                </c:pt>
                <c:pt idx="6">
                  <c:v>S7</c:v>
                </c:pt>
                <c:pt idx="7">
                  <c:v>S8</c:v>
                </c:pt>
                <c:pt idx="8">
                  <c:v>S9</c:v>
                </c:pt>
                <c:pt idx="9">
                  <c:v>S10</c:v>
                </c:pt>
                <c:pt idx="10">
                  <c:v>S11</c:v>
                </c:pt>
                <c:pt idx="11">
                  <c:v>S12</c:v>
                </c:pt>
                <c:pt idx="12">
                  <c:v>S13</c:v>
                </c:pt>
                <c:pt idx="13">
                  <c:v>S14</c:v>
                </c:pt>
                <c:pt idx="14">
                  <c:v>S15</c:v>
                </c:pt>
                <c:pt idx="15">
                  <c:v>S16</c:v>
                </c:pt>
                <c:pt idx="16">
                  <c:v>S17</c:v>
                </c:pt>
                <c:pt idx="17">
                  <c:v>S18</c:v>
                </c:pt>
                <c:pt idx="18">
                  <c:v>S19</c:v>
                </c:pt>
                <c:pt idx="19">
                  <c:v>S20</c:v>
                </c:pt>
                <c:pt idx="20">
                  <c:v>S21</c:v>
                </c:pt>
                <c:pt idx="21">
                  <c:v>S22</c:v>
                </c:pt>
                <c:pt idx="22">
                  <c:v>S23</c:v>
                </c:pt>
                <c:pt idx="23">
                  <c:v>S24</c:v>
                </c:pt>
                <c:pt idx="24">
                  <c:v>S25</c:v>
                </c:pt>
                <c:pt idx="25">
                  <c:v>S26</c:v>
                </c:pt>
                <c:pt idx="26">
                  <c:v>S27</c:v>
                </c:pt>
                <c:pt idx="27">
                  <c:v>S28</c:v>
                </c:pt>
                <c:pt idx="28">
                  <c:v>S29</c:v>
                </c:pt>
                <c:pt idx="29">
                  <c:v>S30</c:v>
                </c:pt>
                <c:pt idx="30">
                  <c:v>S31</c:v>
                </c:pt>
                <c:pt idx="31">
                  <c:v>S32</c:v>
                </c:pt>
                <c:pt idx="32">
                  <c:v>S33</c:v>
                </c:pt>
                <c:pt idx="33">
                  <c:v>S34</c:v>
                </c:pt>
                <c:pt idx="34">
                  <c:v>S35</c:v>
                </c:pt>
                <c:pt idx="35">
                  <c:v>S36</c:v>
                </c:pt>
                <c:pt idx="36">
                  <c:v>S37</c:v>
                </c:pt>
                <c:pt idx="37">
                  <c:v>S38</c:v>
                </c:pt>
                <c:pt idx="38">
                  <c:v>S39</c:v>
                </c:pt>
                <c:pt idx="39">
                  <c:v>S40</c:v>
                </c:pt>
                <c:pt idx="40">
                  <c:v>S41</c:v>
                </c:pt>
                <c:pt idx="41">
                  <c:v>S42</c:v>
                </c:pt>
                <c:pt idx="42">
                  <c:v>S43</c:v>
                </c:pt>
                <c:pt idx="43">
                  <c:v>S44</c:v>
                </c:pt>
                <c:pt idx="44">
                  <c:v>S45</c:v>
                </c:pt>
                <c:pt idx="45">
                  <c:v>S46</c:v>
                </c:pt>
                <c:pt idx="46">
                  <c:v>S47</c:v>
                </c:pt>
                <c:pt idx="47">
                  <c:v>S48</c:v>
                </c:pt>
                <c:pt idx="48">
                  <c:v>S49</c:v>
                </c:pt>
                <c:pt idx="49">
                  <c:v>S50</c:v>
                </c:pt>
                <c:pt idx="50">
                  <c:v>S51</c:v>
                </c:pt>
                <c:pt idx="51">
                  <c:v>S52</c:v>
                </c:pt>
                <c:pt idx="52">
                  <c:v>S53</c:v>
                </c:pt>
              </c:strCache>
            </c:strRef>
          </c:cat>
          <c:val>
            <c:numRef>
              <c:f>'Production laitière'!$C$54:$C$106</c:f>
              <c:numCache>
                <c:formatCode>0</c:formatCode>
                <c:ptCount val="5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678336"/>
        <c:axId val="125679872"/>
      </c:lineChart>
      <c:catAx>
        <c:axId val="12567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125679872"/>
        <c:crosses val="autoZero"/>
        <c:auto val="1"/>
        <c:lblAlgn val="ctr"/>
        <c:lblOffset val="100"/>
        <c:noMultiLvlLbl val="0"/>
      </c:catAx>
      <c:valAx>
        <c:axId val="125679872"/>
        <c:scaling>
          <c:orientation val="minMax"/>
          <c:max val="8000"/>
          <c:min val="0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256783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381000</xdr:colOff>
      <xdr:row>50</xdr:row>
      <xdr:rowOff>80961</xdr:rowOff>
    </xdr:from>
    <xdr:to>
      <xdr:col>24</xdr:col>
      <xdr:colOff>438150</xdr:colOff>
      <xdr:row>69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228599</xdr:colOff>
      <xdr:row>71</xdr:row>
      <xdr:rowOff>90487</xdr:rowOff>
    </xdr:from>
    <xdr:to>
      <xdr:col>23</xdr:col>
      <xdr:colOff>619124</xdr:colOff>
      <xdr:row>87</xdr:row>
      <xdr:rowOff>104775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H29"/>
  <sheetViews>
    <sheetView topLeftCell="A7" workbookViewId="0">
      <selection activeCell="I13" sqref="I13"/>
    </sheetView>
  </sheetViews>
  <sheetFormatPr baseColWidth="10" defaultRowHeight="15" x14ac:dyDescent="0.25"/>
  <cols>
    <col min="1" max="1" width="20.5703125" customWidth="1"/>
    <col min="2" max="2" width="12.28515625" style="1" customWidth="1"/>
    <col min="3" max="3" width="9.5703125" style="1" customWidth="1"/>
    <col min="4" max="372" width="9.28515625" style="1" customWidth="1"/>
  </cols>
  <sheetData>
    <row r="1" spans="1:372" ht="15.75" customHeight="1" x14ac:dyDescent="0.25">
      <c r="A1" s="53"/>
      <c r="B1" s="54"/>
      <c r="C1" s="54"/>
      <c r="F1" s="50"/>
      <c r="G1" s="50"/>
      <c r="H1"/>
      <c r="I1"/>
    </row>
    <row r="2" spans="1:372" ht="15.75" customHeight="1" x14ac:dyDescent="0.25">
      <c r="A2" s="80"/>
      <c r="B2" s="80"/>
      <c r="C2" s="53"/>
      <c r="F2" s="50"/>
      <c r="G2" s="50"/>
      <c r="H2"/>
      <c r="I2"/>
    </row>
    <row r="3" spans="1:372" ht="15.75" customHeight="1" x14ac:dyDescent="0.25">
      <c r="A3" s="80"/>
      <c r="B3" s="80"/>
      <c r="C3" s="53"/>
      <c r="F3" s="50"/>
      <c r="G3" s="12"/>
      <c r="H3" s="13"/>
      <c r="I3"/>
    </row>
    <row r="4" spans="1:372" ht="15.75" customHeight="1" x14ac:dyDescent="0.25">
      <c r="A4" s="80"/>
      <c r="B4" s="80"/>
      <c r="C4" s="53"/>
      <c r="F4" s="50"/>
      <c r="G4" s="12"/>
      <c r="H4" s="13"/>
      <c r="I4"/>
    </row>
    <row r="5" spans="1:372" ht="32.25" customHeight="1" x14ac:dyDescent="0.25">
      <c r="A5" s="80"/>
      <c r="B5" s="80"/>
      <c r="C5" s="55"/>
      <c r="F5"/>
      <c r="G5" s="12"/>
      <c r="H5" s="13"/>
      <c r="I5"/>
    </row>
    <row r="6" spans="1:372" ht="15.75" customHeight="1" x14ac:dyDescent="0.25">
      <c r="F6"/>
      <c r="G6" s="12"/>
      <c r="H6" s="13"/>
      <c r="I6"/>
    </row>
    <row r="7" spans="1:372" ht="15.75" customHeight="1" x14ac:dyDescent="0.25">
      <c r="F7"/>
      <c r="G7" s="12"/>
      <c r="H7" s="13"/>
      <c r="I7"/>
    </row>
    <row r="8" spans="1:372" ht="15.75" thickBot="1" x14ac:dyDescent="0.3"/>
    <row r="9" spans="1:372" s="51" customFormat="1" x14ac:dyDescent="0.25">
      <c r="A9" s="58" t="s">
        <v>483</v>
      </c>
      <c r="B9" s="78" t="s">
        <v>84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7" t="s">
        <v>24</v>
      </c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8" t="s">
        <v>15</v>
      </c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7" t="s">
        <v>16</v>
      </c>
      <c r="CW9" s="77"/>
      <c r="CX9" s="77"/>
      <c r="CY9" s="77"/>
      <c r="CZ9" s="77"/>
      <c r="DA9" s="77"/>
      <c r="DB9" s="77"/>
      <c r="DC9" s="77"/>
      <c r="DD9" s="77"/>
      <c r="DE9" s="77"/>
      <c r="DF9" s="77"/>
      <c r="DG9" s="77"/>
      <c r="DH9" s="77"/>
      <c r="DI9" s="77"/>
      <c r="DJ9" s="77"/>
      <c r="DK9" s="77"/>
      <c r="DL9" s="77"/>
      <c r="DM9" s="77"/>
      <c r="DN9" s="77"/>
      <c r="DO9" s="77"/>
      <c r="DP9" s="77"/>
      <c r="DQ9" s="77"/>
      <c r="DR9" s="77"/>
      <c r="DS9" s="77"/>
      <c r="DT9" s="77"/>
      <c r="DU9" s="77"/>
      <c r="DV9" s="77"/>
      <c r="DW9" s="77"/>
      <c r="DX9" s="78" t="s">
        <v>17</v>
      </c>
      <c r="DY9" s="78"/>
      <c r="DZ9" s="78"/>
      <c r="EA9" s="78"/>
      <c r="EB9" s="78"/>
      <c r="EC9" s="78"/>
      <c r="ED9" s="78"/>
      <c r="EE9" s="78"/>
      <c r="EF9" s="78"/>
      <c r="EG9" s="78"/>
      <c r="EH9" s="78"/>
      <c r="EI9" s="78"/>
      <c r="EJ9" s="78"/>
      <c r="EK9" s="78"/>
      <c r="EL9" s="78"/>
      <c r="EM9" s="78"/>
      <c r="EN9" s="78"/>
      <c r="EO9" s="78"/>
      <c r="EP9" s="78"/>
      <c r="EQ9" s="78"/>
      <c r="ER9" s="78"/>
      <c r="ES9" s="78"/>
      <c r="ET9" s="78"/>
      <c r="EU9" s="78"/>
      <c r="EV9" s="78"/>
      <c r="EW9" s="78"/>
      <c r="EX9" s="78"/>
      <c r="EY9" s="78"/>
      <c r="EZ9" s="77" t="s">
        <v>18</v>
      </c>
      <c r="FA9" s="77"/>
      <c r="FB9" s="77"/>
      <c r="FC9" s="77"/>
      <c r="FD9" s="77"/>
      <c r="FE9" s="77"/>
      <c r="FF9" s="77"/>
      <c r="FG9" s="77"/>
      <c r="FH9" s="77"/>
      <c r="FI9" s="77"/>
      <c r="FJ9" s="77"/>
      <c r="FK9" s="77"/>
      <c r="FL9" s="77"/>
      <c r="FM9" s="77"/>
      <c r="FN9" s="77"/>
      <c r="FO9" s="77"/>
      <c r="FP9" s="77"/>
      <c r="FQ9" s="77"/>
      <c r="FR9" s="77"/>
      <c r="FS9" s="77"/>
      <c r="FT9" s="77"/>
      <c r="FU9" s="77"/>
      <c r="FV9" s="77"/>
      <c r="FW9" s="77"/>
      <c r="FX9" s="77"/>
      <c r="FY9" s="77"/>
      <c r="FZ9" s="77"/>
      <c r="GA9" s="77"/>
      <c r="GB9" s="78" t="s">
        <v>19</v>
      </c>
      <c r="GC9" s="78"/>
      <c r="GD9" s="78"/>
      <c r="GE9" s="78"/>
      <c r="GF9" s="78"/>
      <c r="GG9" s="78"/>
      <c r="GH9" s="78"/>
      <c r="GI9" s="78"/>
      <c r="GJ9" s="78"/>
      <c r="GK9" s="78"/>
      <c r="GL9" s="78"/>
      <c r="GM9" s="78"/>
      <c r="GN9" s="78"/>
      <c r="GO9" s="78"/>
      <c r="GP9" s="78"/>
      <c r="GQ9" s="78"/>
      <c r="GR9" s="78"/>
      <c r="GS9" s="78"/>
      <c r="GT9" s="78"/>
      <c r="GU9" s="78"/>
      <c r="GV9" s="78"/>
      <c r="GW9" s="78"/>
      <c r="GX9" s="78"/>
      <c r="GY9" s="78"/>
      <c r="GZ9" s="78"/>
      <c r="HA9" s="78"/>
      <c r="HB9" s="78"/>
      <c r="HC9" s="78"/>
      <c r="HD9" s="78"/>
      <c r="HE9" s="78"/>
      <c r="HF9" s="78"/>
      <c r="HG9" s="78"/>
      <c r="HH9" s="78"/>
      <c r="HI9" s="78"/>
      <c r="HJ9" s="78"/>
      <c r="HK9" s="77" t="s">
        <v>20</v>
      </c>
      <c r="HL9" s="77"/>
      <c r="HM9" s="77"/>
      <c r="HN9" s="77"/>
      <c r="HO9" s="77"/>
      <c r="HP9" s="77"/>
      <c r="HQ9" s="77"/>
      <c r="HR9" s="77"/>
      <c r="HS9" s="77"/>
      <c r="HT9" s="77"/>
      <c r="HU9" s="77"/>
      <c r="HV9" s="77"/>
      <c r="HW9" s="77"/>
      <c r="HX9" s="77"/>
      <c r="HY9" s="77"/>
      <c r="HZ9" s="77"/>
      <c r="IA9" s="77"/>
      <c r="IB9" s="77"/>
      <c r="IC9" s="77"/>
      <c r="ID9" s="77"/>
      <c r="IE9" s="77"/>
      <c r="IF9" s="77"/>
      <c r="IG9" s="77"/>
      <c r="IH9" s="77"/>
      <c r="II9" s="77"/>
      <c r="IJ9" s="77"/>
      <c r="IK9" s="77"/>
      <c r="IL9" s="77"/>
      <c r="IM9" s="78" t="s">
        <v>21</v>
      </c>
      <c r="IN9" s="78"/>
      <c r="IO9" s="78"/>
      <c r="IP9" s="78"/>
      <c r="IQ9" s="78"/>
      <c r="IR9" s="78"/>
      <c r="IS9" s="78"/>
      <c r="IT9" s="78"/>
      <c r="IU9" s="78"/>
      <c r="IV9" s="78"/>
      <c r="IW9" s="78"/>
      <c r="IX9" s="78"/>
      <c r="IY9" s="78"/>
      <c r="IZ9" s="78"/>
      <c r="JA9" s="78"/>
      <c r="JB9" s="78"/>
      <c r="JC9" s="78"/>
      <c r="JD9" s="78"/>
      <c r="JE9" s="78"/>
      <c r="JF9" s="78"/>
      <c r="JG9" s="78"/>
      <c r="JH9" s="78"/>
      <c r="JI9" s="78"/>
      <c r="JJ9" s="78"/>
      <c r="JK9" s="78"/>
      <c r="JL9" s="78"/>
      <c r="JM9" s="78"/>
      <c r="JN9" s="78"/>
      <c r="JO9" s="77" t="s">
        <v>22</v>
      </c>
      <c r="JP9" s="77"/>
      <c r="JQ9" s="77"/>
      <c r="JR9" s="77"/>
      <c r="JS9" s="77"/>
      <c r="JT9" s="77"/>
      <c r="JU9" s="77"/>
      <c r="JV9" s="77"/>
      <c r="JW9" s="77"/>
      <c r="JX9" s="77"/>
      <c r="JY9" s="77"/>
      <c r="JZ9" s="77"/>
      <c r="KA9" s="77"/>
      <c r="KB9" s="77"/>
      <c r="KC9" s="77"/>
      <c r="KD9" s="77"/>
      <c r="KE9" s="77"/>
      <c r="KF9" s="77"/>
      <c r="KG9" s="77"/>
      <c r="KH9" s="77"/>
      <c r="KI9" s="77"/>
      <c r="KJ9" s="77"/>
      <c r="KK9" s="77"/>
      <c r="KL9" s="77"/>
      <c r="KM9" s="77"/>
      <c r="KN9" s="77"/>
      <c r="KO9" s="77"/>
      <c r="KP9" s="77"/>
      <c r="KQ9" s="77"/>
      <c r="KR9" s="77"/>
      <c r="KS9" s="77"/>
      <c r="KT9" s="77"/>
      <c r="KU9" s="77"/>
      <c r="KV9" s="77"/>
      <c r="KW9" s="77"/>
      <c r="KX9" s="78" t="s">
        <v>23</v>
      </c>
      <c r="KY9" s="78"/>
      <c r="KZ9" s="78"/>
      <c r="LA9" s="78"/>
      <c r="LB9" s="78"/>
      <c r="LC9" s="78"/>
      <c r="LD9" s="78"/>
      <c r="LE9" s="78"/>
      <c r="LF9" s="78"/>
      <c r="LG9" s="78"/>
      <c r="LH9" s="78"/>
      <c r="LI9" s="78"/>
      <c r="LJ9" s="78"/>
      <c r="LK9" s="78"/>
      <c r="LL9" s="78"/>
      <c r="LM9" s="78"/>
      <c r="LN9" s="78"/>
      <c r="LO9" s="78"/>
      <c r="LP9" s="78"/>
      <c r="LQ9" s="78"/>
      <c r="LR9" s="78"/>
      <c r="LS9" s="78"/>
      <c r="LT9" s="78"/>
      <c r="LU9" s="78"/>
      <c r="LV9" s="78"/>
      <c r="LW9" s="78"/>
      <c r="LX9" s="78"/>
      <c r="LY9" s="78"/>
      <c r="LZ9" s="77" t="s">
        <v>89</v>
      </c>
      <c r="MA9" s="77"/>
      <c r="MB9" s="77"/>
      <c r="MC9" s="77"/>
      <c r="MD9" s="77"/>
      <c r="ME9" s="77"/>
      <c r="MF9" s="77"/>
      <c r="MG9" s="77"/>
      <c r="MH9" s="77"/>
      <c r="MI9" s="77"/>
      <c r="MJ9" s="77"/>
      <c r="MK9" s="77"/>
      <c r="ML9" s="77"/>
      <c r="MM9" s="77"/>
      <c r="MN9" s="77"/>
      <c r="MO9" s="77"/>
      <c r="MP9" s="77"/>
      <c r="MQ9" s="77"/>
      <c r="MR9" s="77"/>
      <c r="MS9" s="77"/>
      <c r="MT9" s="77"/>
      <c r="MU9" s="77"/>
      <c r="MV9" s="77"/>
      <c r="MW9" s="77"/>
      <c r="MX9" s="77"/>
      <c r="MY9" s="77"/>
      <c r="MZ9" s="77"/>
      <c r="NA9" s="77"/>
      <c r="NB9" s="77"/>
      <c r="NC9" s="77"/>
      <c r="ND9" s="77"/>
      <c r="NE9" s="77"/>
      <c r="NF9" s="77"/>
      <c r="NG9" s="77"/>
      <c r="NH9" s="79"/>
    </row>
    <row r="10" spans="1:372" s="51" customFormat="1" x14ac:dyDescent="0.25">
      <c r="A10" s="59" t="s">
        <v>111</v>
      </c>
      <c r="B10" s="75" t="s">
        <v>85</v>
      </c>
      <c r="C10" s="75"/>
      <c r="D10" s="75"/>
      <c r="E10" s="75"/>
      <c r="F10" s="75"/>
      <c r="G10" s="75"/>
      <c r="H10" s="75"/>
      <c r="I10" s="75" t="s">
        <v>86</v>
      </c>
      <c r="J10" s="75"/>
      <c r="K10" s="75"/>
      <c r="L10" s="75"/>
      <c r="M10" s="75"/>
      <c r="N10" s="75"/>
      <c r="O10" s="75"/>
      <c r="P10" s="75" t="s">
        <v>87</v>
      </c>
      <c r="Q10" s="75"/>
      <c r="R10" s="75"/>
      <c r="S10" s="75"/>
      <c r="T10" s="75"/>
      <c r="U10" s="75"/>
      <c r="V10" s="75"/>
      <c r="W10" s="75" t="s">
        <v>88</v>
      </c>
      <c r="X10" s="75"/>
      <c r="Y10" s="75"/>
      <c r="Z10" s="75"/>
      <c r="AA10" s="75"/>
      <c r="AB10" s="75"/>
      <c r="AC10" s="75"/>
      <c r="AD10" s="75" t="s">
        <v>38</v>
      </c>
      <c r="AE10" s="75"/>
      <c r="AF10" s="75"/>
      <c r="AG10" s="75"/>
      <c r="AH10" s="75"/>
      <c r="AI10" s="75"/>
      <c r="AJ10" s="75"/>
      <c r="AK10" s="75" t="s">
        <v>39</v>
      </c>
      <c r="AL10" s="75"/>
      <c r="AM10" s="75"/>
      <c r="AN10" s="75"/>
      <c r="AO10" s="75"/>
      <c r="AP10" s="75"/>
      <c r="AQ10" s="75"/>
      <c r="AR10" s="75" t="s">
        <v>40</v>
      </c>
      <c r="AS10" s="75"/>
      <c r="AT10" s="75"/>
      <c r="AU10" s="75"/>
      <c r="AV10" s="75"/>
      <c r="AW10" s="75"/>
      <c r="AX10" s="75"/>
      <c r="AY10" s="75" t="s">
        <v>41</v>
      </c>
      <c r="AZ10" s="75"/>
      <c r="BA10" s="75"/>
      <c r="BB10" s="75"/>
      <c r="BC10" s="75"/>
      <c r="BD10" s="75"/>
      <c r="BE10" s="75"/>
      <c r="BF10" s="75" t="s">
        <v>42</v>
      </c>
      <c r="BG10" s="75"/>
      <c r="BH10" s="75"/>
      <c r="BI10" s="75"/>
      <c r="BJ10" s="75"/>
      <c r="BK10" s="75"/>
      <c r="BL10" s="75"/>
      <c r="BM10" s="75" t="s">
        <v>43</v>
      </c>
      <c r="BN10" s="75"/>
      <c r="BO10" s="75"/>
      <c r="BP10" s="75"/>
      <c r="BQ10" s="75"/>
      <c r="BR10" s="75"/>
      <c r="BS10" s="75"/>
      <c r="BT10" s="75" t="s">
        <v>44</v>
      </c>
      <c r="BU10" s="75"/>
      <c r="BV10" s="75"/>
      <c r="BW10" s="75"/>
      <c r="BX10" s="75"/>
      <c r="BY10" s="75"/>
      <c r="BZ10" s="75"/>
      <c r="CA10" s="75" t="s">
        <v>45</v>
      </c>
      <c r="CB10" s="75"/>
      <c r="CC10" s="75"/>
      <c r="CD10" s="75"/>
      <c r="CE10" s="75"/>
      <c r="CF10" s="75"/>
      <c r="CG10" s="75"/>
      <c r="CH10" s="75" t="s">
        <v>46</v>
      </c>
      <c r="CI10" s="75"/>
      <c r="CJ10" s="75"/>
      <c r="CK10" s="75"/>
      <c r="CL10" s="75"/>
      <c r="CM10" s="75"/>
      <c r="CN10" s="75"/>
      <c r="CO10" s="75" t="s">
        <v>47</v>
      </c>
      <c r="CP10" s="75"/>
      <c r="CQ10" s="75"/>
      <c r="CR10" s="75"/>
      <c r="CS10" s="75"/>
      <c r="CT10" s="75"/>
      <c r="CU10" s="75"/>
      <c r="CV10" s="75" t="s">
        <v>48</v>
      </c>
      <c r="CW10" s="75"/>
      <c r="CX10" s="75"/>
      <c r="CY10" s="75"/>
      <c r="CZ10" s="75"/>
      <c r="DA10" s="75"/>
      <c r="DB10" s="75"/>
      <c r="DC10" s="75" t="s">
        <v>49</v>
      </c>
      <c r="DD10" s="75"/>
      <c r="DE10" s="75"/>
      <c r="DF10" s="75"/>
      <c r="DG10" s="75"/>
      <c r="DH10" s="75"/>
      <c r="DI10" s="75"/>
      <c r="DJ10" s="75" t="s">
        <v>50</v>
      </c>
      <c r="DK10" s="75"/>
      <c r="DL10" s="75"/>
      <c r="DM10" s="75"/>
      <c r="DN10" s="75"/>
      <c r="DO10" s="75"/>
      <c r="DP10" s="75"/>
      <c r="DQ10" s="75" t="s">
        <v>51</v>
      </c>
      <c r="DR10" s="75"/>
      <c r="DS10" s="75"/>
      <c r="DT10" s="75"/>
      <c r="DU10" s="75"/>
      <c r="DV10" s="75"/>
      <c r="DW10" s="75"/>
      <c r="DX10" s="75" t="s">
        <v>52</v>
      </c>
      <c r="DY10" s="75"/>
      <c r="DZ10" s="75"/>
      <c r="EA10" s="75"/>
      <c r="EB10" s="75"/>
      <c r="EC10" s="75"/>
      <c r="ED10" s="75"/>
      <c r="EE10" s="75" t="s">
        <v>53</v>
      </c>
      <c r="EF10" s="75"/>
      <c r="EG10" s="75"/>
      <c r="EH10" s="75"/>
      <c r="EI10" s="75"/>
      <c r="EJ10" s="75"/>
      <c r="EK10" s="75"/>
      <c r="EL10" s="75" t="s">
        <v>54</v>
      </c>
      <c r="EM10" s="75"/>
      <c r="EN10" s="75"/>
      <c r="EO10" s="75"/>
      <c r="EP10" s="75"/>
      <c r="EQ10" s="75"/>
      <c r="ER10" s="75"/>
      <c r="ES10" s="75" t="s">
        <v>55</v>
      </c>
      <c r="ET10" s="75"/>
      <c r="EU10" s="75"/>
      <c r="EV10" s="75"/>
      <c r="EW10" s="75"/>
      <c r="EX10" s="75"/>
      <c r="EY10" s="75"/>
      <c r="EZ10" s="75" t="s">
        <v>56</v>
      </c>
      <c r="FA10" s="75"/>
      <c r="FB10" s="75"/>
      <c r="FC10" s="75"/>
      <c r="FD10" s="75"/>
      <c r="FE10" s="75"/>
      <c r="FF10" s="75"/>
      <c r="FG10" s="75" t="s">
        <v>57</v>
      </c>
      <c r="FH10" s="75"/>
      <c r="FI10" s="75"/>
      <c r="FJ10" s="75"/>
      <c r="FK10" s="75"/>
      <c r="FL10" s="75"/>
      <c r="FM10" s="75"/>
      <c r="FN10" s="75" t="s">
        <v>58</v>
      </c>
      <c r="FO10" s="75"/>
      <c r="FP10" s="75"/>
      <c r="FQ10" s="75"/>
      <c r="FR10" s="75"/>
      <c r="FS10" s="75"/>
      <c r="FT10" s="75"/>
      <c r="FU10" s="75" t="s">
        <v>59</v>
      </c>
      <c r="FV10" s="75"/>
      <c r="FW10" s="75"/>
      <c r="FX10" s="75"/>
      <c r="FY10" s="75"/>
      <c r="FZ10" s="75"/>
      <c r="GA10" s="75"/>
      <c r="GB10" s="75" t="s">
        <v>60</v>
      </c>
      <c r="GC10" s="75"/>
      <c r="GD10" s="75"/>
      <c r="GE10" s="75"/>
      <c r="GF10" s="75"/>
      <c r="GG10" s="75"/>
      <c r="GH10" s="75"/>
      <c r="GI10" s="75" t="s">
        <v>61</v>
      </c>
      <c r="GJ10" s="75"/>
      <c r="GK10" s="75"/>
      <c r="GL10" s="75"/>
      <c r="GM10" s="75"/>
      <c r="GN10" s="75"/>
      <c r="GO10" s="75"/>
      <c r="GP10" s="75" t="s">
        <v>62</v>
      </c>
      <c r="GQ10" s="75"/>
      <c r="GR10" s="75"/>
      <c r="GS10" s="75"/>
      <c r="GT10" s="75"/>
      <c r="GU10" s="75"/>
      <c r="GV10" s="75"/>
      <c r="GW10" s="75" t="s">
        <v>63</v>
      </c>
      <c r="GX10" s="75"/>
      <c r="GY10" s="75"/>
      <c r="GZ10" s="75"/>
      <c r="HA10" s="75"/>
      <c r="HB10" s="75"/>
      <c r="HC10" s="75"/>
      <c r="HD10" s="75" t="s">
        <v>64</v>
      </c>
      <c r="HE10" s="75"/>
      <c r="HF10" s="75"/>
      <c r="HG10" s="75"/>
      <c r="HH10" s="75"/>
      <c r="HI10" s="75"/>
      <c r="HJ10" s="75"/>
      <c r="HK10" s="75" t="s">
        <v>65</v>
      </c>
      <c r="HL10" s="75"/>
      <c r="HM10" s="75"/>
      <c r="HN10" s="75"/>
      <c r="HO10" s="75"/>
      <c r="HP10" s="75"/>
      <c r="HQ10" s="75"/>
      <c r="HR10" s="75" t="s">
        <v>66</v>
      </c>
      <c r="HS10" s="75"/>
      <c r="HT10" s="75"/>
      <c r="HU10" s="75"/>
      <c r="HV10" s="75"/>
      <c r="HW10" s="75"/>
      <c r="HX10" s="75"/>
      <c r="HY10" s="75" t="s">
        <v>67</v>
      </c>
      <c r="HZ10" s="75"/>
      <c r="IA10" s="75"/>
      <c r="IB10" s="75"/>
      <c r="IC10" s="75"/>
      <c r="ID10" s="75"/>
      <c r="IE10" s="75"/>
      <c r="IF10" s="75" t="s">
        <v>68</v>
      </c>
      <c r="IG10" s="75"/>
      <c r="IH10" s="75"/>
      <c r="II10" s="75"/>
      <c r="IJ10" s="75"/>
      <c r="IK10" s="75"/>
      <c r="IL10" s="75"/>
      <c r="IM10" s="75" t="s">
        <v>69</v>
      </c>
      <c r="IN10" s="75"/>
      <c r="IO10" s="75"/>
      <c r="IP10" s="75"/>
      <c r="IQ10" s="75"/>
      <c r="IR10" s="75"/>
      <c r="IS10" s="75"/>
      <c r="IT10" s="75" t="s">
        <v>70</v>
      </c>
      <c r="IU10" s="75"/>
      <c r="IV10" s="75"/>
      <c r="IW10" s="75"/>
      <c r="IX10" s="75"/>
      <c r="IY10" s="75"/>
      <c r="IZ10" s="75"/>
      <c r="JA10" s="75" t="s">
        <v>71</v>
      </c>
      <c r="JB10" s="75"/>
      <c r="JC10" s="75"/>
      <c r="JD10" s="75"/>
      <c r="JE10" s="75"/>
      <c r="JF10" s="75"/>
      <c r="JG10" s="75"/>
      <c r="JH10" s="75" t="s">
        <v>72</v>
      </c>
      <c r="JI10" s="75"/>
      <c r="JJ10" s="75"/>
      <c r="JK10" s="75"/>
      <c r="JL10" s="75"/>
      <c r="JM10" s="75"/>
      <c r="JN10" s="75"/>
      <c r="JO10" s="75" t="s">
        <v>73</v>
      </c>
      <c r="JP10" s="75"/>
      <c r="JQ10" s="75"/>
      <c r="JR10" s="75"/>
      <c r="JS10" s="75"/>
      <c r="JT10" s="75"/>
      <c r="JU10" s="75"/>
      <c r="JV10" s="75" t="s">
        <v>74</v>
      </c>
      <c r="JW10" s="75"/>
      <c r="JX10" s="75"/>
      <c r="JY10" s="75"/>
      <c r="JZ10" s="75"/>
      <c r="KA10" s="75"/>
      <c r="KB10" s="75"/>
      <c r="KC10" s="75" t="s">
        <v>75</v>
      </c>
      <c r="KD10" s="75"/>
      <c r="KE10" s="75"/>
      <c r="KF10" s="75"/>
      <c r="KG10" s="75"/>
      <c r="KH10" s="75"/>
      <c r="KI10" s="75"/>
      <c r="KJ10" s="75" t="s">
        <v>76</v>
      </c>
      <c r="KK10" s="75"/>
      <c r="KL10" s="75"/>
      <c r="KM10" s="75"/>
      <c r="KN10" s="75"/>
      <c r="KO10" s="75"/>
      <c r="KP10" s="75"/>
      <c r="KQ10" s="75" t="s">
        <v>77</v>
      </c>
      <c r="KR10" s="75"/>
      <c r="KS10" s="75"/>
      <c r="KT10" s="75"/>
      <c r="KU10" s="75"/>
      <c r="KV10" s="75"/>
      <c r="KW10" s="75"/>
      <c r="KX10" s="75" t="s">
        <v>78</v>
      </c>
      <c r="KY10" s="75"/>
      <c r="KZ10" s="75"/>
      <c r="LA10" s="75"/>
      <c r="LB10" s="75"/>
      <c r="LC10" s="75"/>
      <c r="LD10" s="75"/>
      <c r="LE10" s="75" t="s">
        <v>79</v>
      </c>
      <c r="LF10" s="75"/>
      <c r="LG10" s="75"/>
      <c r="LH10" s="75"/>
      <c r="LI10" s="75"/>
      <c r="LJ10" s="75"/>
      <c r="LK10" s="75"/>
      <c r="LL10" s="75" t="s">
        <v>80</v>
      </c>
      <c r="LM10" s="75"/>
      <c r="LN10" s="75"/>
      <c r="LO10" s="75"/>
      <c r="LP10" s="75"/>
      <c r="LQ10" s="75"/>
      <c r="LR10" s="75"/>
      <c r="LS10" s="75" t="s">
        <v>81</v>
      </c>
      <c r="LT10" s="75"/>
      <c r="LU10" s="75"/>
      <c r="LV10" s="75"/>
      <c r="LW10" s="75"/>
      <c r="LX10" s="75"/>
      <c r="LY10" s="75"/>
      <c r="LZ10" s="75" t="s">
        <v>82</v>
      </c>
      <c r="MA10" s="75"/>
      <c r="MB10" s="75"/>
      <c r="MC10" s="75"/>
      <c r="MD10" s="75"/>
      <c r="ME10" s="75"/>
      <c r="MF10" s="75"/>
      <c r="MG10" s="75" t="s">
        <v>91</v>
      </c>
      <c r="MH10" s="75"/>
      <c r="MI10" s="75"/>
      <c r="MJ10" s="75"/>
      <c r="MK10" s="75"/>
      <c r="ML10" s="75"/>
      <c r="MM10" s="75"/>
      <c r="MN10" s="75" t="s">
        <v>92</v>
      </c>
      <c r="MO10" s="75"/>
      <c r="MP10" s="75"/>
      <c r="MQ10" s="75"/>
      <c r="MR10" s="75"/>
      <c r="MS10" s="75"/>
      <c r="MT10" s="75"/>
      <c r="MU10" s="75" t="s">
        <v>93</v>
      </c>
      <c r="MV10" s="75"/>
      <c r="MW10" s="75"/>
      <c r="MX10" s="75"/>
      <c r="MY10" s="75"/>
      <c r="MZ10" s="75"/>
      <c r="NA10" s="75"/>
      <c r="NB10" s="75" t="s">
        <v>90</v>
      </c>
      <c r="NC10" s="75"/>
      <c r="ND10" s="75"/>
      <c r="NE10" s="75"/>
      <c r="NF10" s="75"/>
      <c r="NG10" s="75"/>
      <c r="NH10" s="76"/>
    </row>
    <row r="11" spans="1:372" x14ac:dyDescent="0.25">
      <c r="A11" s="60" t="s">
        <v>109</v>
      </c>
      <c r="B11" s="61" t="s">
        <v>112</v>
      </c>
      <c r="C11" s="61" t="s">
        <v>113</v>
      </c>
      <c r="D11" s="61" t="s">
        <v>114</v>
      </c>
      <c r="E11" s="61" t="s">
        <v>115</v>
      </c>
      <c r="F11" s="61" t="s">
        <v>116</v>
      </c>
      <c r="G11" s="61" t="s">
        <v>117</v>
      </c>
      <c r="H11" s="61" t="s">
        <v>118</v>
      </c>
      <c r="I11" s="61" t="s">
        <v>119</v>
      </c>
      <c r="J11" s="61" t="s">
        <v>120</v>
      </c>
      <c r="K11" s="61" t="s">
        <v>121</v>
      </c>
      <c r="L11" s="61" t="s">
        <v>122</v>
      </c>
      <c r="M11" s="61" t="s">
        <v>123</v>
      </c>
      <c r="N11" s="61" t="s">
        <v>124</v>
      </c>
      <c r="O11" s="61" t="s">
        <v>125</v>
      </c>
      <c r="P11" s="61" t="s">
        <v>126</v>
      </c>
      <c r="Q11" s="61" t="s">
        <v>127</v>
      </c>
      <c r="R11" s="61" t="s">
        <v>128</v>
      </c>
      <c r="S11" s="61" t="s">
        <v>129</v>
      </c>
      <c r="T11" s="61" t="s">
        <v>130</v>
      </c>
      <c r="U11" s="61" t="s">
        <v>131</v>
      </c>
      <c r="V11" s="61" t="s">
        <v>132</v>
      </c>
      <c r="W11" s="61" t="s">
        <v>133</v>
      </c>
      <c r="X11" s="61" t="s">
        <v>134</v>
      </c>
      <c r="Y11" s="61" t="s">
        <v>135</v>
      </c>
      <c r="Z11" s="61" t="s">
        <v>136</v>
      </c>
      <c r="AA11" s="61" t="s">
        <v>137</v>
      </c>
      <c r="AB11" s="61" t="s">
        <v>138</v>
      </c>
      <c r="AC11" s="61" t="s">
        <v>139</v>
      </c>
      <c r="AD11" s="61" t="s">
        <v>140</v>
      </c>
      <c r="AE11" s="61" t="s">
        <v>141</v>
      </c>
      <c r="AF11" s="61" t="s">
        <v>142</v>
      </c>
      <c r="AG11" s="61" t="s">
        <v>143</v>
      </c>
      <c r="AH11" s="61" t="s">
        <v>144</v>
      </c>
      <c r="AI11" s="61" t="s">
        <v>145</v>
      </c>
      <c r="AJ11" s="61" t="s">
        <v>146</v>
      </c>
      <c r="AK11" s="61" t="s">
        <v>147</v>
      </c>
      <c r="AL11" s="61" t="s">
        <v>148</v>
      </c>
      <c r="AM11" s="61" t="s">
        <v>149</v>
      </c>
      <c r="AN11" s="61" t="s">
        <v>150</v>
      </c>
      <c r="AO11" s="61" t="s">
        <v>151</v>
      </c>
      <c r="AP11" s="61" t="s">
        <v>152</v>
      </c>
      <c r="AQ11" s="61" t="s">
        <v>153</v>
      </c>
      <c r="AR11" s="61" t="s">
        <v>154</v>
      </c>
      <c r="AS11" s="61" t="s">
        <v>155</v>
      </c>
      <c r="AT11" s="61" t="s">
        <v>156</v>
      </c>
      <c r="AU11" s="61" t="s">
        <v>157</v>
      </c>
      <c r="AV11" s="61" t="s">
        <v>158</v>
      </c>
      <c r="AW11" s="61" t="s">
        <v>159</v>
      </c>
      <c r="AX11" s="61" t="s">
        <v>160</v>
      </c>
      <c r="AY11" s="61" t="s">
        <v>161</v>
      </c>
      <c r="AZ11" s="61" t="s">
        <v>162</v>
      </c>
      <c r="BA11" s="61" t="s">
        <v>163</v>
      </c>
      <c r="BB11" s="61" t="s">
        <v>164</v>
      </c>
      <c r="BC11" s="61" t="s">
        <v>165</v>
      </c>
      <c r="BD11" s="61" t="s">
        <v>166</v>
      </c>
      <c r="BE11" s="61" t="s">
        <v>167</v>
      </c>
      <c r="BF11" s="61" t="s">
        <v>168</v>
      </c>
      <c r="BG11" s="61" t="s">
        <v>169</v>
      </c>
      <c r="BH11" s="61" t="s">
        <v>170</v>
      </c>
      <c r="BI11" s="61" t="s">
        <v>171</v>
      </c>
      <c r="BJ11" s="61" t="s">
        <v>172</v>
      </c>
      <c r="BK11" s="61" t="s">
        <v>173</v>
      </c>
      <c r="BL11" s="61" t="s">
        <v>174</v>
      </c>
      <c r="BM11" s="61" t="s">
        <v>175</v>
      </c>
      <c r="BN11" s="61" t="s">
        <v>176</v>
      </c>
      <c r="BO11" s="61" t="s">
        <v>177</v>
      </c>
      <c r="BP11" s="61" t="s">
        <v>178</v>
      </c>
      <c r="BQ11" s="61" t="s">
        <v>179</v>
      </c>
      <c r="BR11" s="61" t="s">
        <v>180</v>
      </c>
      <c r="BS11" s="61" t="s">
        <v>181</v>
      </c>
      <c r="BT11" s="61" t="s">
        <v>182</v>
      </c>
      <c r="BU11" s="61" t="s">
        <v>183</v>
      </c>
      <c r="BV11" s="61" t="s">
        <v>184</v>
      </c>
      <c r="BW11" s="61" t="s">
        <v>185</v>
      </c>
      <c r="BX11" s="61" t="s">
        <v>186</v>
      </c>
      <c r="BY11" s="61" t="s">
        <v>187</v>
      </c>
      <c r="BZ11" s="61" t="s">
        <v>188</v>
      </c>
      <c r="CA11" s="61" t="s">
        <v>189</v>
      </c>
      <c r="CB11" s="61" t="s">
        <v>190</v>
      </c>
      <c r="CC11" s="61" t="s">
        <v>191</v>
      </c>
      <c r="CD11" s="61" t="s">
        <v>192</v>
      </c>
      <c r="CE11" s="61" t="s">
        <v>193</v>
      </c>
      <c r="CF11" s="61" t="s">
        <v>194</v>
      </c>
      <c r="CG11" s="61" t="s">
        <v>195</v>
      </c>
      <c r="CH11" s="61" t="s">
        <v>196</v>
      </c>
      <c r="CI11" s="61" t="s">
        <v>197</v>
      </c>
      <c r="CJ11" s="61" t="s">
        <v>198</v>
      </c>
      <c r="CK11" s="61" t="s">
        <v>199</v>
      </c>
      <c r="CL11" s="61" t="s">
        <v>200</v>
      </c>
      <c r="CM11" s="61" t="s">
        <v>201</v>
      </c>
      <c r="CN11" s="61" t="s">
        <v>202</v>
      </c>
      <c r="CO11" s="61" t="s">
        <v>203</v>
      </c>
      <c r="CP11" s="61" t="s">
        <v>204</v>
      </c>
      <c r="CQ11" s="61" t="s">
        <v>205</v>
      </c>
      <c r="CR11" s="61" t="s">
        <v>206</v>
      </c>
      <c r="CS11" s="61" t="s">
        <v>207</v>
      </c>
      <c r="CT11" s="61" t="s">
        <v>208</v>
      </c>
      <c r="CU11" s="61" t="s">
        <v>209</v>
      </c>
      <c r="CV11" s="61" t="s">
        <v>210</v>
      </c>
      <c r="CW11" s="61" t="s">
        <v>211</v>
      </c>
      <c r="CX11" s="61" t="s">
        <v>212</v>
      </c>
      <c r="CY11" s="61" t="s">
        <v>213</v>
      </c>
      <c r="CZ11" s="61" t="s">
        <v>214</v>
      </c>
      <c r="DA11" s="61" t="s">
        <v>215</v>
      </c>
      <c r="DB11" s="61" t="s">
        <v>216</v>
      </c>
      <c r="DC11" s="61" t="s">
        <v>217</v>
      </c>
      <c r="DD11" s="61" t="s">
        <v>218</v>
      </c>
      <c r="DE11" s="61" t="s">
        <v>219</v>
      </c>
      <c r="DF11" s="61" t="s">
        <v>220</v>
      </c>
      <c r="DG11" s="61" t="s">
        <v>221</v>
      </c>
      <c r="DH11" s="61" t="s">
        <v>222</v>
      </c>
      <c r="DI11" s="61" t="s">
        <v>223</v>
      </c>
      <c r="DJ11" s="61" t="s">
        <v>224</v>
      </c>
      <c r="DK11" s="61" t="s">
        <v>225</v>
      </c>
      <c r="DL11" s="61" t="s">
        <v>226</v>
      </c>
      <c r="DM11" s="61" t="s">
        <v>227</v>
      </c>
      <c r="DN11" s="61" t="s">
        <v>228</v>
      </c>
      <c r="DO11" s="61" t="s">
        <v>229</v>
      </c>
      <c r="DP11" s="61" t="s">
        <v>230</v>
      </c>
      <c r="DQ11" s="61" t="s">
        <v>231</v>
      </c>
      <c r="DR11" s="61" t="s">
        <v>232</v>
      </c>
      <c r="DS11" s="61" t="s">
        <v>233</v>
      </c>
      <c r="DT11" s="61" t="s">
        <v>234</v>
      </c>
      <c r="DU11" s="61" t="s">
        <v>235</v>
      </c>
      <c r="DV11" s="61" t="s">
        <v>236</v>
      </c>
      <c r="DW11" s="61" t="s">
        <v>237</v>
      </c>
      <c r="DX11" s="61" t="s">
        <v>238</v>
      </c>
      <c r="DY11" s="61" t="s">
        <v>239</v>
      </c>
      <c r="DZ11" s="61" t="s">
        <v>240</v>
      </c>
      <c r="EA11" s="61" t="s">
        <v>241</v>
      </c>
      <c r="EB11" s="61" t="s">
        <v>242</v>
      </c>
      <c r="EC11" s="61" t="s">
        <v>243</v>
      </c>
      <c r="ED11" s="61" t="s">
        <v>244</v>
      </c>
      <c r="EE11" s="61" t="s">
        <v>245</v>
      </c>
      <c r="EF11" s="61" t="s">
        <v>246</v>
      </c>
      <c r="EG11" s="61" t="s">
        <v>247</v>
      </c>
      <c r="EH11" s="61" t="s">
        <v>248</v>
      </c>
      <c r="EI11" s="61" t="s">
        <v>249</v>
      </c>
      <c r="EJ11" s="61" t="s">
        <v>250</v>
      </c>
      <c r="EK11" s="61" t="s">
        <v>251</v>
      </c>
      <c r="EL11" s="61" t="s">
        <v>252</v>
      </c>
      <c r="EM11" s="61" t="s">
        <v>253</v>
      </c>
      <c r="EN11" s="61" t="s">
        <v>254</v>
      </c>
      <c r="EO11" s="61" t="s">
        <v>255</v>
      </c>
      <c r="EP11" s="61" t="s">
        <v>256</v>
      </c>
      <c r="EQ11" s="61" t="s">
        <v>257</v>
      </c>
      <c r="ER11" s="61" t="s">
        <v>258</v>
      </c>
      <c r="ES11" s="61" t="s">
        <v>259</v>
      </c>
      <c r="ET11" s="61" t="s">
        <v>260</v>
      </c>
      <c r="EU11" s="61" t="s">
        <v>261</v>
      </c>
      <c r="EV11" s="61" t="s">
        <v>262</v>
      </c>
      <c r="EW11" s="61" t="s">
        <v>263</v>
      </c>
      <c r="EX11" s="61" t="s">
        <v>264</v>
      </c>
      <c r="EY11" s="61" t="s">
        <v>265</v>
      </c>
      <c r="EZ11" s="61" t="s">
        <v>266</v>
      </c>
      <c r="FA11" s="61" t="s">
        <v>267</v>
      </c>
      <c r="FB11" s="61" t="s">
        <v>268</v>
      </c>
      <c r="FC11" s="61" t="s">
        <v>269</v>
      </c>
      <c r="FD11" s="61" t="s">
        <v>270</v>
      </c>
      <c r="FE11" s="61" t="s">
        <v>271</v>
      </c>
      <c r="FF11" s="61" t="s">
        <v>272</v>
      </c>
      <c r="FG11" s="61" t="s">
        <v>273</v>
      </c>
      <c r="FH11" s="61" t="s">
        <v>274</v>
      </c>
      <c r="FI11" s="61" t="s">
        <v>275</v>
      </c>
      <c r="FJ11" s="61" t="s">
        <v>276</v>
      </c>
      <c r="FK11" s="61" t="s">
        <v>277</v>
      </c>
      <c r="FL11" s="61" t="s">
        <v>278</v>
      </c>
      <c r="FM11" s="61" t="s">
        <v>279</v>
      </c>
      <c r="FN11" s="61" t="s">
        <v>280</v>
      </c>
      <c r="FO11" s="61" t="s">
        <v>281</v>
      </c>
      <c r="FP11" s="61" t="s">
        <v>282</v>
      </c>
      <c r="FQ11" s="61" t="s">
        <v>283</v>
      </c>
      <c r="FR11" s="61" t="s">
        <v>284</v>
      </c>
      <c r="FS11" s="61" t="s">
        <v>285</v>
      </c>
      <c r="FT11" s="61" t="s">
        <v>286</v>
      </c>
      <c r="FU11" s="61" t="s">
        <v>287</v>
      </c>
      <c r="FV11" s="61" t="s">
        <v>288</v>
      </c>
      <c r="FW11" s="61" t="s">
        <v>289</v>
      </c>
      <c r="FX11" s="61" t="s">
        <v>290</v>
      </c>
      <c r="FY11" s="61" t="s">
        <v>291</v>
      </c>
      <c r="FZ11" s="61" t="s">
        <v>292</v>
      </c>
      <c r="GA11" s="61" t="s">
        <v>293</v>
      </c>
      <c r="GB11" s="61" t="s">
        <v>294</v>
      </c>
      <c r="GC11" s="61" t="s">
        <v>295</v>
      </c>
      <c r="GD11" s="61" t="s">
        <v>296</v>
      </c>
      <c r="GE11" s="61" t="s">
        <v>297</v>
      </c>
      <c r="GF11" s="61" t="s">
        <v>298</v>
      </c>
      <c r="GG11" s="61" t="s">
        <v>299</v>
      </c>
      <c r="GH11" s="61" t="s">
        <v>300</v>
      </c>
      <c r="GI11" s="61" t="s">
        <v>301</v>
      </c>
      <c r="GJ11" s="61" t="s">
        <v>302</v>
      </c>
      <c r="GK11" s="61" t="s">
        <v>303</v>
      </c>
      <c r="GL11" s="61" t="s">
        <v>304</v>
      </c>
      <c r="GM11" s="61" t="s">
        <v>305</v>
      </c>
      <c r="GN11" s="61" t="s">
        <v>306</v>
      </c>
      <c r="GO11" s="61" t="s">
        <v>307</v>
      </c>
      <c r="GP11" s="61" t="s">
        <v>308</v>
      </c>
      <c r="GQ11" s="61" t="s">
        <v>309</v>
      </c>
      <c r="GR11" s="61" t="s">
        <v>310</v>
      </c>
      <c r="GS11" s="61" t="s">
        <v>311</v>
      </c>
      <c r="GT11" s="61" t="s">
        <v>312</v>
      </c>
      <c r="GU11" s="61" t="s">
        <v>313</v>
      </c>
      <c r="GV11" s="61" t="s">
        <v>314</v>
      </c>
      <c r="GW11" s="61" t="s">
        <v>315</v>
      </c>
      <c r="GX11" s="61" t="s">
        <v>316</v>
      </c>
      <c r="GY11" s="61" t="s">
        <v>317</v>
      </c>
      <c r="GZ11" s="61" t="s">
        <v>318</v>
      </c>
      <c r="HA11" s="61" t="s">
        <v>319</v>
      </c>
      <c r="HB11" s="61" t="s">
        <v>320</v>
      </c>
      <c r="HC11" s="61" t="s">
        <v>321</v>
      </c>
      <c r="HD11" s="61" t="s">
        <v>322</v>
      </c>
      <c r="HE11" s="61" t="s">
        <v>323</v>
      </c>
      <c r="HF11" s="61" t="s">
        <v>324</v>
      </c>
      <c r="HG11" s="61" t="s">
        <v>325</v>
      </c>
      <c r="HH11" s="61" t="s">
        <v>326</v>
      </c>
      <c r="HI11" s="61" t="s">
        <v>327</v>
      </c>
      <c r="HJ11" s="61" t="s">
        <v>328</v>
      </c>
      <c r="HK11" s="61" t="s">
        <v>329</v>
      </c>
      <c r="HL11" s="61" t="s">
        <v>330</v>
      </c>
      <c r="HM11" s="61" t="s">
        <v>331</v>
      </c>
      <c r="HN11" s="61" t="s">
        <v>332</v>
      </c>
      <c r="HO11" s="61" t="s">
        <v>333</v>
      </c>
      <c r="HP11" s="61" t="s">
        <v>334</v>
      </c>
      <c r="HQ11" s="61" t="s">
        <v>335</v>
      </c>
      <c r="HR11" s="61" t="s">
        <v>336</v>
      </c>
      <c r="HS11" s="61" t="s">
        <v>337</v>
      </c>
      <c r="HT11" s="61" t="s">
        <v>338</v>
      </c>
      <c r="HU11" s="61" t="s">
        <v>339</v>
      </c>
      <c r="HV11" s="61" t="s">
        <v>340</v>
      </c>
      <c r="HW11" s="61" t="s">
        <v>341</v>
      </c>
      <c r="HX11" s="61" t="s">
        <v>342</v>
      </c>
      <c r="HY11" s="61" t="s">
        <v>343</v>
      </c>
      <c r="HZ11" s="61" t="s">
        <v>344</v>
      </c>
      <c r="IA11" s="61" t="s">
        <v>345</v>
      </c>
      <c r="IB11" s="61" t="s">
        <v>346</v>
      </c>
      <c r="IC11" s="61" t="s">
        <v>347</v>
      </c>
      <c r="ID11" s="61" t="s">
        <v>348</v>
      </c>
      <c r="IE11" s="61" t="s">
        <v>349</v>
      </c>
      <c r="IF11" s="61" t="s">
        <v>350</v>
      </c>
      <c r="IG11" s="61" t="s">
        <v>351</v>
      </c>
      <c r="IH11" s="61" t="s">
        <v>352</v>
      </c>
      <c r="II11" s="61" t="s">
        <v>353</v>
      </c>
      <c r="IJ11" s="61" t="s">
        <v>354</v>
      </c>
      <c r="IK11" s="61" t="s">
        <v>355</v>
      </c>
      <c r="IL11" s="61" t="s">
        <v>356</v>
      </c>
      <c r="IM11" s="61" t="s">
        <v>357</v>
      </c>
      <c r="IN11" s="61" t="s">
        <v>358</v>
      </c>
      <c r="IO11" s="61" t="s">
        <v>359</v>
      </c>
      <c r="IP11" s="61" t="s">
        <v>360</v>
      </c>
      <c r="IQ11" s="61" t="s">
        <v>361</v>
      </c>
      <c r="IR11" s="61" t="s">
        <v>362</v>
      </c>
      <c r="IS11" s="61" t="s">
        <v>363</v>
      </c>
      <c r="IT11" s="61" t="s">
        <v>364</v>
      </c>
      <c r="IU11" s="61" t="s">
        <v>365</v>
      </c>
      <c r="IV11" s="61" t="s">
        <v>366</v>
      </c>
      <c r="IW11" s="61" t="s">
        <v>367</v>
      </c>
      <c r="IX11" s="61" t="s">
        <v>368</v>
      </c>
      <c r="IY11" s="61" t="s">
        <v>369</v>
      </c>
      <c r="IZ11" s="61" t="s">
        <v>370</v>
      </c>
      <c r="JA11" s="61" t="s">
        <v>371</v>
      </c>
      <c r="JB11" s="61" t="s">
        <v>372</v>
      </c>
      <c r="JC11" s="61" t="s">
        <v>373</v>
      </c>
      <c r="JD11" s="61" t="s">
        <v>374</v>
      </c>
      <c r="JE11" s="61" t="s">
        <v>375</v>
      </c>
      <c r="JF11" s="61" t="s">
        <v>376</v>
      </c>
      <c r="JG11" s="61" t="s">
        <v>377</v>
      </c>
      <c r="JH11" s="61" t="s">
        <v>378</v>
      </c>
      <c r="JI11" s="61" t="s">
        <v>379</v>
      </c>
      <c r="JJ11" s="61" t="s">
        <v>380</v>
      </c>
      <c r="JK11" s="61" t="s">
        <v>381</v>
      </c>
      <c r="JL11" s="61" t="s">
        <v>382</v>
      </c>
      <c r="JM11" s="61" t="s">
        <v>383</v>
      </c>
      <c r="JN11" s="61" t="s">
        <v>384</v>
      </c>
      <c r="JO11" s="61" t="s">
        <v>385</v>
      </c>
      <c r="JP11" s="61" t="s">
        <v>386</v>
      </c>
      <c r="JQ11" s="61" t="s">
        <v>387</v>
      </c>
      <c r="JR11" s="61" t="s">
        <v>388</v>
      </c>
      <c r="JS11" s="61" t="s">
        <v>389</v>
      </c>
      <c r="JT11" s="61" t="s">
        <v>390</v>
      </c>
      <c r="JU11" s="61" t="s">
        <v>391</v>
      </c>
      <c r="JV11" s="61" t="s">
        <v>392</v>
      </c>
      <c r="JW11" s="61" t="s">
        <v>393</v>
      </c>
      <c r="JX11" s="61" t="s">
        <v>394</v>
      </c>
      <c r="JY11" s="61" t="s">
        <v>395</v>
      </c>
      <c r="JZ11" s="61" t="s">
        <v>396</v>
      </c>
      <c r="KA11" s="61" t="s">
        <v>397</v>
      </c>
      <c r="KB11" s="61" t="s">
        <v>398</v>
      </c>
      <c r="KC11" s="61" t="s">
        <v>399</v>
      </c>
      <c r="KD11" s="61" t="s">
        <v>400</v>
      </c>
      <c r="KE11" s="61" t="s">
        <v>401</v>
      </c>
      <c r="KF11" s="61" t="s">
        <v>402</v>
      </c>
      <c r="KG11" s="61" t="s">
        <v>403</v>
      </c>
      <c r="KH11" s="61" t="s">
        <v>404</v>
      </c>
      <c r="KI11" s="61" t="s">
        <v>405</v>
      </c>
      <c r="KJ11" s="61" t="s">
        <v>406</v>
      </c>
      <c r="KK11" s="61" t="s">
        <v>407</v>
      </c>
      <c r="KL11" s="61" t="s">
        <v>408</v>
      </c>
      <c r="KM11" s="61" t="s">
        <v>409</v>
      </c>
      <c r="KN11" s="61" t="s">
        <v>410</v>
      </c>
      <c r="KO11" s="61" t="s">
        <v>411</v>
      </c>
      <c r="KP11" s="61" t="s">
        <v>412</v>
      </c>
      <c r="KQ11" s="61" t="s">
        <v>413</v>
      </c>
      <c r="KR11" s="61" t="s">
        <v>414</v>
      </c>
      <c r="KS11" s="61" t="s">
        <v>415</v>
      </c>
      <c r="KT11" s="61" t="s">
        <v>416</v>
      </c>
      <c r="KU11" s="61" t="s">
        <v>417</v>
      </c>
      <c r="KV11" s="61" t="s">
        <v>418</v>
      </c>
      <c r="KW11" s="61" t="s">
        <v>419</v>
      </c>
      <c r="KX11" s="61" t="s">
        <v>420</v>
      </c>
      <c r="KY11" s="61" t="s">
        <v>421</v>
      </c>
      <c r="KZ11" s="61" t="s">
        <v>422</v>
      </c>
      <c r="LA11" s="61" t="s">
        <v>423</v>
      </c>
      <c r="LB11" s="61" t="s">
        <v>424</v>
      </c>
      <c r="LC11" s="61" t="s">
        <v>425</v>
      </c>
      <c r="LD11" s="61" t="s">
        <v>426</v>
      </c>
      <c r="LE11" s="61" t="s">
        <v>427</v>
      </c>
      <c r="LF11" s="61" t="s">
        <v>428</v>
      </c>
      <c r="LG11" s="61" t="s">
        <v>429</v>
      </c>
      <c r="LH11" s="61" t="s">
        <v>430</v>
      </c>
      <c r="LI11" s="61" t="s">
        <v>431</v>
      </c>
      <c r="LJ11" s="61" t="s">
        <v>432</v>
      </c>
      <c r="LK11" s="61" t="s">
        <v>433</v>
      </c>
      <c r="LL11" s="61" t="s">
        <v>434</v>
      </c>
      <c r="LM11" s="61" t="s">
        <v>435</v>
      </c>
      <c r="LN11" s="61" t="s">
        <v>436</v>
      </c>
      <c r="LO11" s="61" t="s">
        <v>437</v>
      </c>
      <c r="LP11" s="61" t="s">
        <v>438</v>
      </c>
      <c r="LQ11" s="61" t="s">
        <v>439</v>
      </c>
      <c r="LR11" s="61" t="s">
        <v>440</v>
      </c>
      <c r="LS11" s="61" t="s">
        <v>441</v>
      </c>
      <c r="LT11" s="61" t="s">
        <v>442</v>
      </c>
      <c r="LU11" s="61" t="s">
        <v>443</v>
      </c>
      <c r="LV11" s="61" t="s">
        <v>444</v>
      </c>
      <c r="LW11" s="61" t="s">
        <v>445</v>
      </c>
      <c r="LX11" s="61" t="s">
        <v>446</v>
      </c>
      <c r="LY11" s="61" t="s">
        <v>447</v>
      </c>
      <c r="LZ11" s="61" t="s">
        <v>448</v>
      </c>
      <c r="MA11" s="61" t="s">
        <v>449</v>
      </c>
      <c r="MB11" s="61" t="s">
        <v>450</v>
      </c>
      <c r="MC11" s="61" t="s">
        <v>451</v>
      </c>
      <c r="MD11" s="61" t="s">
        <v>452</v>
      </c>
      <c r="ME11" s="61" t="s">
        <v>453</v>
      </c>
      <c r="MF11" s="61" t="s">
        <v>454</v>
      </c>
      <c r="MG11" s="61" t="s">
        <v>455</v>
      </c>
      <c r="MH11" s="61" t="s">
        <v>456</v>
      </c>
      <c r="MI11" s="61" t="s">
        <v>457</v>
      </c>
      <c r="MJ11" s="61" t="s">
        <v>458</v>
      </c>
      <c r="MK11" s="61" t="s">
        <v>459</v>
      </c>
      <c r="ML11" s="61" t="s">
        <v>460</v>
      </c>
      <c r="MM11" s="61" t="s">
        <v>461</v>
      </c>
      <c r="MN11" s="61" t="s">
        <v>462</v>
      </c>
      <c r="MO11" s="61" t="s">
        <v>463</v>
      </c>
      <c r="MP11" s="61" t="s">
        <v>464</v>
      </c>
      <c r="MQ11" s="61" t="s">
        <v>465</v>
      </c>
      <c r="MR11" s="61" t="s">
        <v>466</v>
      </c>
      <c r="MS11" s="61" t="s">
        <v>467</v>
      </c>
      <c r="MT11" s="61" t="s">
        <v>468</v>
      </c>
      <c r="MU11" s="61" t="s">
        <v>469</v>
      </c>
      <c r="MV11" s="61" t="s">
        <v>470</v>
      </c>
      <c r="MW11" s="61" t="s">
        <v>471</v>
      </c>
      <c r="MX11" s="61" t="s">
        <v>472</v>
      </c>
      <c r="MY11" s="61" t="s">
        <v>473</v>
      </c>
      <c r="MZ11" s="61" t="s">
        <v>474</v>
      </c>
      <c r="NA11" s="61" t="s">
        <v>475</v>
      </c>
      <c r="NB11" s="61" t="s">
        <v>476</v>
      </c>
      <c r="NC11" s="61" t="s">
        <v>477</v>
      </c>
      <c r="ND11" s="61" t="s">
        <v>478</v>
      </c>
      <c r="NE11" s="61" t="s">
        <v>479</v>
      </c>
      <c r="NF11" s="61" t="s">
        <v>480</v>
      </c>
      <c r="NG11" s="61" t="s">
        <v>481</v>
      </c>
      <c r="NH11" s="62" t="s">
        <v>482</v>
      </c>
    </row>
    <row r="12" spans="1:372" s="52" customFormat="1" ht="12.75" x14ac:dyDescent="0.2">
      <c r="A12" s="63" t="s">
        <v>110</v>
      </c>
      <c r="B12" s="64">
        <v>41637</v>
      </c>
      <c r="C12" s="64">
        <v>41638</v>
      </c>
      <c r="D12" s="64">
        <v>41639</v>
      </c>
      <c r="E12" s="64">
        <v>41640</v>
      </c>
      <c r="F12" s="64">
        <v>41641</v>
      </c>
      <c r="G12" s="64">
        <v>41642</v>
      </c>
      <c r="H12" s="64">
        <v>41643</v>
      </c>
      <c r="I12" s="64">
        <v>41644</v>
      </c>
      <c r="J12" s="64">
        <v>41645</v>
      </c>
      <c r="K12" s="64">
        <v>41646</v>
      </c>
      <c r="L12" s="64">
        <v>41647</v>
      </c>
      <c r="M12" s="64">
        <v>41648</v>
      </c>
      <c r="N12" s="64">
        <v>41649</v>
      </c>
      <c r="O12" s="64">
        <v>41650</v>
      </c>
      <c r="P12" s="64">
        <v>41651</v>
      </c>
      <c r="Q12" s="64">
        <v>41652</v>
      </c>
      <c r="R12" s="64">
        <v>41653</v>
      </c>
      <c r="S12" s="64">
        <v>41654</v>
      </c>
      <c r="T12" s="64">
        <v>41655</v>
      </c>
      <c r="U12" s="64">
        <v>41656</v>
      </c>
      <c r="V12" s="64">
        <v>41657</v>
      </c>
      <c r="W12" s="64">
        <v>41658</v>
      </c>
      <c r="X12" s="64">
        <v>41659</v>
      </c>
      <c r="Y12" s="64">
        <v>41660</v>
      </c>
      <c r="Z12" s="64">
        <v>41661</v>
      </c>
      <c r="AA12" s="64">
        <v>41662</v>
      </c>
      <c r="AB12" s="64">
        <v>41663</v>
      </c>
      <c r="AC12" s="64">
        <v>41664</v>
      </c>
      <c r="AD12" s="64">
        <v>41665</v>
      </c>
      <c r="AE12" s="64">
        <v>41666</v>
      </c>
      <c r="AF12" s="64">
        <v>41667</v>
      </c>
      <c r="AG12" s="64">
        <v>41668</v>
      </c>
      <c r="AH12" s="64">
        <v>41669</v>
      </c>
      <c r="AI12" s="64">
        <v>41670</v>
      </c>
      <c r="AJ12" s="64">
        <v>41671</v>
      </c>
      <c r="AK12" s="64">
        <v>41672</v>
      </c>
      <c r="AL12" s="64">
        <v>41673</v>
      </c>
      <c r="AM12" s="64">
        <v>41674</v>
      </c>
      <c r="AN12" s="64">
        <v>41675</v>
      </c>
      <c r="AO12" s="64">
        <v>41676</v>
      </c>
      <c r="AP12" s="64">
        <v>41677</v>
      </c>
      <c r="AQ12" s="64">
        <v>41678</v>
      </c>
      <c r="AR12" s="64">
        <v>41679</v>
      </c>
      <c r="AS12" s="64">
        <v>41680</v>
      </c>
      <c r="AT12" s="64">
        <v>41681</v>
      </c>
      <c r="AU12" s="64">
        <v>41682</v>
      </c>
      <c r="AV12" s="64">
        <v>41683</v>
      </c>
      <c r="AW12" s="64">
        <v>41684</v>
      </c>
      <c r="AX12" s="64">
        <v>41685</v>
      </c>
      <c r="AY12" s="64">
        <v>41686</v>
      </c>
      <c r="AZ12" s="64">
        <v>41687</v>
      </c>
      <c r="BA12" s="64">
        <v>41688</v>
      </c>
      <c r="BB12" s="64">
        <v>41689</v>
      </c>
      <c r="BC12" s="64">
        <v>41690</v>
      </c>
      <c r="BD12" s="64">
        <v>41691</v>
      </c>
      <c r="BE12" s="64">
        <v>41692</v>
      </c>
      <c r="BF12" s="64">
        <v>41693</v>
      </c>
      <c r="BG12" s="64">
        <v>41694</v>
      </c>
      <c r="BH12" s="64">
        <v>41695</v>
      </c>
      <c r="BI12" s="64">
        <v>41696</v>
      </c>
      <c r="BJ12" s="64">
        <v>41697</v>
      </c>
      <c r="BK12" s="64">
        <v>41698</v>
      </c>
      <c r="BL12" s="64">
        <v>41699</v>
      </c>
      <c r="BM12" s="64">
        <v>41700</v>
      </c>
      <c r="BN12" s="64">
        <v>41701</v>
      </c>
      <c r="BO12" s="64">
        <v>41702</v>
      </c>
      <c r="BP12" s="64">
        <v>41703</v>
      </c>
      <c r="BQ12" s="64">
        <v>41704</v>
      </c>
      <c r="BR12" s="64">
        <v>41705</v>
      </c>
      <c r="BS12" s="64">
        <v>41706</v>
      </c>
      <c r="BT12" s="64">
        <v>41707</v>
      </c>
      <c r="BU12" s="64">
        <v>41708</v>
      </c>
      <c r="BV12" s="64">
        <v>41709</v>
      </c>
      <c r="BW12" s="64">
        <v>41710</v>
      </c>
      <c r="BX12" s="64">
        <v>41711</v>
      </c>
      <c r="BY12" s="64">
        <v>41712</v>
      </c>
      <c r="BZ12" s="64">
        <v>41713</v>
      </c>
      <c r="CA12" s="64">
        <v>41714</v>
      </c>
      <c r="CB12" s="64">
        <v>41715</v>
      </c>
      <c r="CC12" s="64">
        <v>41716</v>
      </c>
      <c r="CD12" s="64">
        <v>41717</v>
      </c>
      <c r="CE12" s="64">
        <v>41718</v>
      </c>
      <c r="CF12" s="64">
        <v>41719</v>
      </c>
      <c r="CG12" s="64">
        <v>41720</v>
      </c>
      <c r="CH12" s="64">
        <v>41721</v>
      </c>
      <c r="CI12" s="64">
        <v>41722</v>
      </c>
      <c r="CJ12" s="64">
        <v>41723</v>
      </c>
      <c r="CK12" s="64">
        <v>41724</v>
      </c>
      <c r="CL12" s="64">
        <v>41725</v>
      </c>
      <c r="CM12" s="64">
        <v>41726</v>
      </c>
      <c r="CN12" s="64">
        <v>41727</v>
      </c>
      <c r="CO12" s="64">
        <v>41728</v>
      </c>
      <c r="CP12" s="64">
        <v>41729</v>
      </c>
      <c r="CQ12" s="64">
        <v>41730</v>
      </c>
      <c r="CR12" s="64">
        <v>41731</v>
      </c>
      <c r="CS12" s="64">
        <v>41732</v>
      </c>
      <c r="CT12" s="64">
        <v>41733</v>
      </c>
      <c r="CU12" s="64">
        <v>41734</v>
      </c>
      <c r="CV12" s="64">
        <v>41735</v>
      </c>
      <c r="CW12" s="64">
        <v>41736</v>
      </c>
      <c r="CX12" s="64">
        <v>41737</v>
      </c>
      <c r="CY12" s="64">
        <v>41738</v>
      </c>
      <c r="CZ12" s="64">
        <v>41739</v>
      </c>
      <c r="DA12" s="64">
        <v>41740</v>
      </c>
      <c r="DB12" s="64">
        <v>41741</v>
      </c>
      <c r="DC12" s="64">
        <v>41742</v>
      </c>
      <c r="DD12" s="64">
        <v>41743</v>
      </c>
      <c r="DE12" s="64">
        <v>41744</v>
      </c>
      <c r="DF12" s="64">
        <v>41745</v>
      </c>
      <c r="DG12" s="64">
        <v>41746</v>
      </c>
      <c r="DH12" s="64">
        <v>41747</v>
      </c>
      <c r="DI12" s="64">
        <v>41748</v>
      </c>
      <c r="DJ12" s="64">
        <v>41749</v>
      </c>
      <c r="DK12" s="64">
        <v>41750</v>
      </c>
      <c r="DL12" s="64">
        <v>41751</v>
      </c>
      <c r="DM12" s="64">
        <v>41752</v>
      </c>
      <c r="DN12" s="64">
        <v>41753</v>
      </c>
      <c r="DO12" s="64">
        <v>41754</v>
      </c>
      <c r="DP12" s="64">
        <v>41755</v>
      </c>
      <c r="DQ12" s="64">
        <v>41756</v>
      </c>
      <c r="DR12" s="64">
        <v>41757</v>
      </c>
      <c r="DS12" s="64">
        <v>41758</v>
      </c>
      <c r="DT12" s="64">
        <v>41759</v>
      </c>
      <c r="DU12" s="64">
        <v>41760</v>
      </c>
      <c r="DV12" s="64">
        <v>41761</v>
      </c>
      <c r="DW12" s="64">
        <v>41762</v>
      </c>
      <c r="DX12" s="64">
        <v>41763</v>
      </c>
      <c r="DY12" s="64">
        <v>41764</v>
      </c>
      <c r="DZ12" s="64">
        <v>41765</v>
      </c>
      <c r="EA12" s="64">
        <v>41766</v>
      </c>
      <c r="EB12" s="64">
        <v>41767</v>
      </c>
      <c r="EC12" s="64">
        <v>41768</v>
      </c>
      <c r="ED12" s="64">
        <v>41769</v>
      </c>
      <c r="EE12" s="64">
        <v>41770</v>
      </c>
      <c r="EF12" s="64">
        <v>41771</v>
      </c>
      <c r="EG12" s="64">
        <v>41772</v>
      </c>
      <c r="EH12" s="64">
        <v>41773</v>
      </c>
      <c r="EI12" s="64">
        <v>41774</v>
      </c>
      <c r="EJ12" s="64">
        <v>41775</v>
      </c>
      <c r="EK12" s="64">
        <v>41776</v>
      </c>
      <c r="EL12" s="64">
        <v>41777</v>
      </c>
      <c r="EM12" s="64">
        <v>41778</v>
      </c>
      <c r="EN12" s="64">
        <v>41779</v>
      </c>
      <c r="EO12" s="64">
        <v>41780</v>
      </c>
      <c r="EP12" s="64">
        <v>41781</v>
      </c>
      <c r="EQ12" s="64">
        <v>41782</v>
      </c>
      <c r="ER12" s="64">
        <v>41783</v>
      </c>
      <c r="ES12" s="64">
        <v>41784</v>
      </c>
      <c r="ET12" s="64">
        <v>41785</v>
      </c>
      <c r="EU12" s="64">
        <v>41786</v>
      </c>
      <c r="EV12" s="64">
        <v>41787</v>
      </c>
      <c r="EW12" s="64">
        <v>41788</v>
      </c>
      <c r="EX12" s="64">
        <v>41789</v>
      </c>
      <c r="EY12" s="64">
        <v>41790</v>
      </c>
      <c r="EZ12" s="64">
        <v>41791</v>
      </c>
      <c r="FA12" s="64">
        <v>41792</v>
      </c>
      <c r="FB12" s="64">
        <v>41793</v>
      </c>
      <c r="FC12" s="64">
        <v>41794</v>
      </c>
      <c r="FD12" s="64">
        <v>41795</v>
      </c>
      <c r="FE12" s="64">
        <v>41796</v>
      </c>
      <c r="FF12" s="64">
        <v>41797</v>
      </c>
      <c r="FG12" s="64">
        <v>41798</v>
      </c>
      <c r="FH12" s="64">
        <v>41799</v>
      </c>
      <c r="FI12" s="64">
        <v>41800</v>
      </c>
      <c r="FJ12" s="64">
        <v>41801</v>
      </c>
      <c r="FK12" s="64">
        <v>41802</v>
      </c>
      <c r="FL12" s="64">
        <v>41803</v>
      </c>
      <c r="FM12" s="64">
        <v>41804</v>
      </c>
      <c r="FN12" s="64">
        <v>41805</v>
      </c>
      <c r="FO12" s="64">
        <v>41806</v>
      </c>
      <c r="FP12" s="64">
        <v>41807</v>
      </c>
      <c r="FQ12" s="64">
        <v>41808</v>
      </c>
      <c r="FR12" s="64">
        <v>41809</v>
      </c>
      <c r="FS12" s="64">
        <v>41810</v>
      </c>
      <c r="FT12" s="64">
        <v>41811</v>
      </c>
      <c r="FU12" s="64">
        <v>41812</v>
      </c>
      <c r="FV12" s="64">
        <v>41813</v>
      </c>
      <c r="FW12" s="64">
        <v>41814</v>
      </c>
      <c r="FX12" s="64">
        <v>41815</v>
      </c>
      <c r="FY12" s="64">
        <v>41816</v>
      </c>
      <c r="FZ12" s="64">
        <v>41817</v>
      </c>
      <c r="GA12" s="64">
        <v>41818</v>
      </c>
      <c r="GB12" s="64">
        <v>41819</v>
      </c>
      <c r="GC12" s="64">
        <v>41820</v>
      </c>
      <c r="GD12" s="64">
        <v>41821</v>
      </c>
      <c r="GE12" s="64">
        <v>41822</v>
      </c>
      <c r="GF12" s="64">
        <v>41823</v>
      </c>
      <c r="GG12" s="64">
        <v>41824</v>
      </c>
      <c r="GH12" s="64">
        <v>41825</v>
      </c>
      <c r="GI12" s="64">
        <v>41826</v>
      </c>
      <c r="GJ12" s="64">
        <v>41827</v>
      </c>
      <c r="GK12" s="64">
        <v>41828</v>
      </c>
      <c r="GL12" s="64">
        <v>41829</v>
      </c>
      <c r="GM12" s="64">
        <v>41830</v>
      </c>
      <c r="GN12" s="64">
        <v>41831</v>
      </c>
      <c r="GO12" s="64">
        <v>41832</v>
      </c>
      <c r="GP12" s="64">
        <v>41833</v>
      </c>
      <c r="GQ12" s="64">
        <v>41834</v>
      </c>
      <c r="GR12" s="64">
        <v>41835</v>
      </c>
      <c r="GS12" s="64">
        <v>41836</v>
      </c>
      <c r="GT12" s="64">
        <v>41837</v>
      </c>
      <c r="GU12" s="64">
        <v>41838</v>
      </c>
      <c r="GV12" s="64">
        <v>41839</v>
      </c>
      <c r="GW12" s="64">
        <v>41840</v>
      </c>
      <c r="GX12" s="64">
        <v>41841</v>
      </c>
      <c r="GY12" s="64">
        <v>41842</v>
      </c>
      <c r="GZ12" s="64">
        <v>41843</v>
      </c>
      <c r="HA12" s="64">
        <v>41844</v>
      </c>
      <c r="HB12" s="64">
        <v>41845</v>
      </c>
      <c r="HC12" s="64">
        <v>41846</v>
      </c>
      <c r="HD12" s="64">
        <v>41847</v>
      </c>
      <c r="HE12" s="64">
        <v>41848</v>
      </c>
      <c r="HF12" s="64">
        <v>41849</v>
      </c>
      <c r="HG12" s="64">
        <v>41850</v>
      </c>
      <c r="HH12" s="64">
        <v>41851</v>
      </c>
      <c r="HI12" s="64">
        <v>41852</v>
      </c>
      <c r="HJ12" s="64">
        <v>41853</v>
      </c>
      <c r="HK12" s="64">
        <v>41854</v>
      </c>
      <c r="HL12" s="64">
        <v>41855</v>
      </c>
      <c r="HM12" s="64">
        <v>41856</v>
      </c>
      <c r="HN12" s="64">
        <v>41857</v>
      </c>
      <c r="HO12" s="64">
        <v>41858</v>
      </c>
      <c r="HP12" s="64">
        <v>41859</v>
      </c>
      <c r="HQ12" s="64">
        <v>41860</v>
      </c>
      <c r="HR12" s="64">
        <v>41861</v>
      </c>
      <c r="HS12" s="64">
        <v>41862</v>
      </c>
      <c r="HT12" s="64">
        <v>41863</v>
      </c>
      <c r="HU12" s="64">
        <v>41864</v>
      </c>
      <c r="HV12" s="64">
        <v>41865</v>
      </c>
      <c r="HW12" s="64">
        <v>41866</v>
      </c>
      <c r="HX12" s="64">
        <v>41867</v>
      </c>
      <c r="HY12" s="64">
        <v>41868</v>
      </c>
      <c r="HZ12" s="64">
        <v>41869</v>
      </c>
      <c r="IA12" s="64">
        <v>41870</v>
      </c>
      <c r="IB12" s="64">
        <v>41871</v>
      </c>
      <c r="IC12" s="64">
        <v>41872</v>
      </c>
      <c r="ID12" s="64">
        <v>41873</v>
      </c>
      <c r="IE12" s="64">
        <v>41874</v>
      </c>
      <c r="IF12" s="64">
        <v>41875</v>
      </c>
      <c r="IG12" s="64">
        <v>41876</v>
      </c>
      <c r="IH12" s="64">
        <v>41877</v>
      </c>
      <c r="II12" s="64">
        <v>41878</v>
      </c>
      <c r="IJ12" s="64">
        <v>41879</v>
      </c>
      <c r="IK12" s="64">
        <v>41880</v>
      </c>
      <c r="IL12" s="64">
        <v>41881</v>
      </c>
      <c r="IM12" s="64">
        <v>41882</v>
      </c>
      <c r="IN12" s="64">
        <v>41883</v>
      </c>
      <c r="IO12" s="64">
        <v>41884</v>
      </c>
      <c r="IP12" s="64">
        <v>41885</v>
      </c>
      <c r="IQ12" s="64">
        <v>41886</v>
      </c>
      <c r="IR12" s="64">
        <v>41887</v>
      </c>
      <c r="IS12" s="64">
        <v>41888</v>
      </c>
      <c r="IT12" s="64">
        <v>41889</v>
      </c>
      <c r="IU12" s="64">
        <v>41890</v>
      </c>
      <c r="IV12" s="64">
        <v>41891</v>
      </c>
      <c r="IW12" s="64">
        <v>41892</v>
      </c>
      <c r="IX12" s="64">
        <v>41893</v>
      </c>
      <c r="IY12" s="64">
        <v>41894</v>
      </c>
      <c r="IZ12" s="64">
        <v>41895</v>
      </c>
      <c r="JA12" s="64">
        <v>41896</v>
      </c>
      <c r="JB12" s="64">
        <v>41897</v>
      </c>
      <c r="JC12" s="64">
        <v>41898</v>
      </c>
      <c r="JD12" s="64">
        <v>41899</v>
      </c>
      <c r="JE12" s="64">
        <v>41900</v>
      </c>
      <c r="JF12" s="64">
        <v>41901</v>
      </c>
      <c r="JG12" s="64">
        <v>41902</v>
      </c>
      <c r="JH12" s="64">
        <v>41903</v>
      </c>
      <c r="JI12" s="64">
        <v>41904</v>
      </c>
      <c r="JJ12" s="64">
        <v>41905</v>
      </c>
      <c r="JK12" s="64">
        <v>41906</v>
      </c>
      <c r="JL12" s="64">
        <v>41907</v>
      </c>
      <c r="JM12" s="64">
        <v>41908</v>
      </c>
      <c r="JN12" s="64">
        <v>41909</v>
      </c>
      <c r="JO12" s="64">
        <v>41910</v>
      </c>
      <c r="JP12" s="64">
        <v>41911</v>
      </c>
      <c r="JQ12" s="64">
        <v>41912</v>
      </c>
      <c r="JR12" s="64">
        <v>41913</v>
      </c>
      <c r="JS12" s="64">
        <v>41914</v>
      </c>
      <c r="JT12" s="64">
        <v>41915</v>
      </c>
      <c r="JU12" s="64">
        <v>41916</v>
      </c>
      <c r="JV12" s="64">
        <v>41917</v>
      </c>
      <c r="JW12" s="64">
        <v>41918</v>
      </c>
      <c r="JX12" s="64">
        <v>41919</v>
      </c>
      <c r="JY12" s="64">
        <v>41920</v>
      </c>
      <c r="JZ12" s="64">
        <v>41921</v>
      </c>
      <c r="KA12" s="64">
        <v>41922</v>
      </c>
      <c r="KB12" s="64">
        <v>41923</v>
      </c>
      <c r="KC12" s="64">
        <v>41924</v>
      </c>
      <c r="KD12" s="64">
        <v>41925</v>
      </c>
      <c r="KE12" s="64">
        <v>41926</v>
      </c>
      <c r="KF12" s="64">
        <v>41927</v>
      </c>
      <c r="KG12" s="64">
        <v>41928</v>
      </c>
      <c r="KH12" s="64">
        <v>41929</v>
      </c>
      <c r="KI12" s="64">
        <v>41930</v>
      </c>
      <c r="KJ12" s="64">
        <v>41931</v>
      </c>
      <c r="KK12" s="64">
        <v>41932</v>
      </c>
      <c r="KL12" s="64">
        <v>41933</v>
      </c>
      <c r="KM12" s="64">
        <v>41934</v>
      </c>
      <c r="KN12" s="64">
        <v>41935</v>
      </c>
      <c r="KO12" s="64">
        <v>41936</v>
      </c>
      <c r="KP12" s="64">
        <v>41937</v>
      </c>
      <c r="KQ12" s="64">
        <v>41938</v>
      </c>
      <c r="KR12" s="64">
        <v>41939</v>
      </c>
      <c r="KS12" s="64">
        <v>41940</v>
      </c>
      <c r="KT12" s="64">
        <v>41941</v>
      </c>
      <c r="KU12" s="64">
        <v>41942</v>
      </c>
      <c r="KV12" s="64">
        <v>41943</v>
      </c>
      <c r="KW12" s="64">
        <v>41944</v>
      </c>
      <c r="KX12" s="64">
        <v>41945</v>
      </c>
      <c r="KY12" s="64">
        <v>41946</v>
      </c>
      <c r="KZ12" s="64">
        <v>41947</v>
      </c>
      <c r="LA12" s="64">
        <v>41948</v>
      </c>
      <c r="LB12" s="64">
        <v>41949</v>
      </c>
      <c r="LC12" s="64">
        <v>41950</v>
      </c>
      <c r="LD12" s="64">
        <v>41951</v>
      </c>
      <c r="LE12" s="64">
        <v>41952</v>
      </c>
      <c r="LF12" s="64">
        <v>41953</v>
      </c>
      <c r="LG12" s="64">
        <v>41954</v>
      </c>
      <c r="LH12" s="64">
        <v>41955</v>
      </c>
      <c r="LI12" s="64">
        <v>41956</v>
      </c>
      <c r="LJ12" s="64">
        <v>41957</v>
      </c>
      <c r="LK12" s="64">
        <v>41958</v>
      </c>
      <c r="LL12" s="64">
        <v>41959</v>
      </c>
      <c r="LM12" s="64">
        <v>41960</v>
      </c>
      <c r="LN12" s="64">
        <v>41961</v>
      </c>
      <c r="LO12" s="64">
        <v>41962</v>
      </c>
      <c r="LP12" s="64">
        <v>41963</v>
      </c>
      <c r="LQ12" s="64">
        <v>41964</v>
      </c>
      <c r="LR12" s="64">
        <v>41965</v>
      </c>
      <c r="LS12" s="64">
        <v>41966</v>
      </c>
      <c r="LT12" s="64">
        <v>41967</v>
      </c>
      <c r="LU12" s="64">
        <v>41968</v>
      </c>
      <c r="LV12" s="64">
        <v>41969</v>
      </c>
      <c r="LW12" s="64">
        <v>41970</v>
      </c>
      <c r="LX12" s="64">
        <v>41971</v>
      </c>
      <c r="LY12" s="64">
        <v>41972</v>
      </c>
      <c r="LZ12" s="64">
        <v>41973</v>
      </c>
      <c r="MA12" s="64">
        <v>41974</v>
      </c>
      <c r="MB12" s="64">
        <v>41975</v>
      </c>
      <c r="MC12" s="64">
        <v>41976</v>
      </c>
      <c r="MD12" s="64">
        <v>41977</v>
      </c>
      <c r="ME12" s="64">
        <v>41978</v>
      </c>
      <c r="MF12" s="64">
        <v>41979</v>
      </c>
      <c r="MG12" s="64">
        <v>41980</v>
      </c>
      <c r="MH12" s="64">
        <v>41981</v>
      </c>
      <c r="MI12" s="64">
        <v>41982</v>
      </c>
      <c r="MJ12" s="64">
        <v>41983</v>
      </c>
      <c r="MK12" s="64">
        <v>41984</v>
      </c>
      <c r="ML12" s="64">
        <v>41985</v>
      </c>
      <c r="MM12" s="64">
        <v>41986</v>
      </c>
      <c r="MN12" s="64">
        <v>41987</v>
      </c>
      <c r="MO12" s="64">
        <v>41988</v>
      </c>
      <c r="MP12" s="64">
        <v>41989</v>
      </c>
      <c r="MQ12" s="64">
        <v>41990</v>
      </c>
      <c r="MR12" s="64">
        <v>41991</v>
      </c>
      <c r="MS12" s="64">
        <v>41992</v>
      </c>
      <c r="MT12" s="64">
        <v>41993</v>
      </c>
      <c r="MU12" s="64">
        <v>41994</v>
      </c>
      <c r="MV12" s="64">
        <v>41995</v>
      </c>
      <c r="MW12" s="64">
        <v>41996</v>
      </c>
      <c r="MX12" s="64">
        <v>41997</v>
      </c>
      <c r="MY12" s="64">
        <v>41998</v>
      </c>
      <c r="MZ12" s="64">
        <v>41999</v>
      </c>
      <c r="NA12" s="64">
        <v>42000</v>
      </c>
      <c r="NB12" s="64">
        <v>42001</v>
      </c>
      <c r="NC12" s="64">
        <v>42002</v>
      </c>
      <c r="ND12" s="64">
        <v>42003</v>
      </c>
      <c r="NE12" s="64">
        <v>42004</v>
      </c>
      <c r="NF12" s="64">
        <v>42005</v>
      </c>
      <c r="NG12" s="64">
        <v>42006</v>
      </c>
      <c r="NH12" s="65">
        <v>42007</v>
      </c>
    </row>
    <row r="13" spans="1:372" x14ac:dyDescent="0.25">
      <c r="A13" s="66" t="s">
        <v>108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  <c r="HI13" s="27"/>
      <c r="HJ13" s="27"/>
      <c r="HK13" s="27"/>
      <c r="HL13" s="27"/>
      <c r="HM13" s="27"/>
      <c r="HN13" s="27"/>
      <c r="HO13" s="27"/>
      <c r="HP13" s="27"/>
      <c r="HQ13" s="27"/>
      <c r="HR13" s="27"/>
      <c r="HS13" s="27"/>
      <c r="HT13" s="27"/>
      <c r="HU13" s="27"/>
      <c r="HV13" s="27"/>
      <c r="HW13" s="27"/>
      <c r="HX13" s="27"/>
      <c r="HY13" s="27"/>
      <c r="HZ13" s="27"/>
      <c r="IA13" s="27"/>
      <c r="IB13" s="27"/>
      <c r="IC13" s="27"/>
      <c r="ID13" s="27"/>
      <c r="IE13" s="27"/>
      <c r="IF13" s="27"/>
      <c r="IG13" s="27"/>
      <c r="IH13" s="27"/>
      <c r="II13" s="27"/>
      <c r="IJ13" s="27"/>
      <c r="IK13" s="27"/>
      <c r="IL13" s="27"/>
      <c r="IM13" s="27"/>
      <c r="IN13" s="27"/>
      <c r="IO13" s="27"/>
      <c r="IP13" s="27"/>
      <c r="IQ13" s="27"/>
      <c r="IR13" s="27"/>
      <c r="IS13" s="27"/>
      <c r="IT13" s="27"/>
      <c r="IU13" s="27"/>
      <c r="IV13" s="27"/>
      <c r="IW13" s="27"/>
      <c r="IX13" s="27"/>
      <c r="IY13" s="27"/>
      <c r="IZ13" s="27"/>
      <c r="JA13" s="27"/>
      <c r="JB13" s="27"/>
      <c r="JC13" s="27"/>
      <c r="JD13" s="27"/>
      <c r="JE13" s="27"/>
      <c r="JF13" s="27"/>
      <c r="JG13" s="27"/>
      <c r="JH13" s="27"/>
      <c r="JI13" s="27"/>
      <c r="JJ13" s="27"/>
      <c r="JK13" s="27"/>
      <c r="JL13" s="27"/>
      <c r="JM13" s="27"/>
      <c r="JN13" s="27"/>
      <c r="JO13" s="27"/>
      <c r="JP13" s="27"/>
      <c r="JQ13" s="27"/>
      <c r="JR13" s="27"/>
      <c r="JS13" s="27"/>
      <c r="JT13" s="27"/>
      <c r="JU13" s="27"/>
      <c r="JV13" s="27"/>
      <c r="JW13" s="27"/>
      <c r="JX13" s="27"/>
      <c r="JY13" s="27"/>
      <c r="JZ13" s="27"/>
      <c r="KA13" s="27"/>
      <c r="KB13" s="27"/>
      <c r="KC13" s="27"/>
      <c r="KD13" s="27"/>
      <c r="KE13" s="27"/>
      <c r="KF13" s="27"/>
      <c r="KG13" s="27"/>
      <c r="KH13" s="27"/>
      <c r="KI13" s="27"/>
      <c r="KJ13" s="27"/>
      <c r="KK13" s="27"/>
      <c r="KL13" s="27"/>
      <c r="KM13" s="27"/>
      <c r="KN13" s="27"/>
      <c r="KO13" s="27"/>
      <c r="KP13" s="27"/>
      <c r="KQ13" s="27"/>
      <c r="KR13" s="27"/>
      <c r="KS13" s="27"/>
      <c r="KT13" s="27"/>
      <c r="KU13" s="27"/>
      <c r="KV13" s="27"/>
      <c r="KW13" s="27"/>
      <c r="KX13" s="27"/>
      <c r="KY13" s="27"/>
      <c r="KZ13" s="27"/>
      <c r="LA13" s="27"/>
      <c r="LB13" s="27"/>
      <c r="LC13" s="27"/>
      <c r="LD13" s="27"/>
      <c r="LE13" s="27"/>
      <c r="LF13" s="27"/>
      <c r="LG13" s="27"/>
      <c r="LH13" s="27"/>
      <c r="LI13" s="27"/>
      <c r="LJ13" s="27"/>
      <c r="LK13" s="27"/>
      <c r="LL13" s="27"/>
      <c r="LM13" s="27"/>
      <c r="LN13" s="27"/>
      <c r="LO13" s="27"/>
      <c r="LP13" s="27"/>
      <c r="LQ13" s="27"/>
      <c r="LR13" s="27"/>
      <c r="LS13" s="27"/>
      <c r="LT13" s="27"/>
      <c r="LU13" s="27"/>
      <c r="LV13" s="27"/>
      <c r="LW13" s="27"/>
      <c r="LX13" s="27"/>
      <c r="LY13" s="27"/>
      <c r="LZ13" s="27"/>
      <c r="MA13" s="27"/>
      <c r="MB13" s="27"/>
      <c r="MC13" s="27"/>
      <c r="MD13" s="27"/>
      <c r="ME13" s="27"/>
      <c r="MF13" s="27"/>
      <c r="MG13" s="27"/>
      <c r="MH13" s="27"/>
      <c r="MI13" s="27"/>
      <c r="MJ13" s="27"/>
      <c r="MK13" s="27"/>
      <c r="ML13" s="27"/>
      <c r="MM13" s="27"/>
      <c r="MN13" s="27"/>
      <c r="MO13" s="27"/>
      <c r="MP13" s="27"/>
      <c r="MQ13" s="27"/>
      <c r="MR13" s="27"/>
      <c r="MS13" s="27"/>
      <c r="MT13" s="27"/>
      <c r="MU13" s="27"/>
      <c r="MV13" s="27"/>
      <c r="MW13" s="27"/>
      <c r="MX13" s="27"/>
      <c r="MY13" s="27"/>
      <c r="MZ13" s="27"/>
      <c r="NA13" s="27"/>
      <c r="NB13" s="27"/>
      <c r="NC13" s="27"/>
      <c r="ND13" s="27"/>
      <c r="NE13" s="27"/>
      <c r="NF13" s="27"/>
      <c r="NG13" s="27"/>
      <c r="NH13" s="67"/>
    </row>
    <row r="14" spans="1:372" x14ac:dyDescent="0.25">
      <c r="A14" s="68" t="s">
        <v>0</v>
      </c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  <c r="IU14" s="27"/>
      <c r="IV14" s="27"/>
      <c r="IW14" s="27"/>
      <c r="IX14" s="27"/>
      <c r="IY14" s="27"/>
      <c r="IZ14" s="27"/>
      <c r="JA14" s="27"/>
      <c r="JB14" s="27"/>
      <c r="JC14" s="27"/>
      <c r="JD14" s="27"/>
      <c r="JE14" s="27"/>
      <c r="JF14" s="27"/>
      <c r="JG14" s="27"/>
      <c r="JH14" s="27"/>
      <c r="JI14" s="27"/>
      <c r="JJ14" s="27"/>
      <c r="JK14" s="27"/>
      <c r="JL14" s="27"/>
      <c r="JM14" s="27"/>
      <c r="JN14" s="27"/>
      <c r="JO14" s="27"/>
      <c r="JP14" s="27"/>
      <c r="JQ14" s="27"/>
      <c r="JR14" s="27"/>
      <c r="JS14" s="27"/>
      <c r="JT14" s="27"/>
      <c r="JU14" s="27"/>
      <c r="JV14" s="27"/>
      <c r="JW14" s="27"/>
      <c r="JX14" s="27"/>
      <c r="JY14" s="27"/>
      <c r="JZ14" s="27"/>
      <c r="KA14" s="27"/>
      <c r="KB14" s="27"/>
      <c r="KC14" s="27"/>
      <c r="KD14" s="27"/>
      <c r="KE14" s="27"/>
      <c r="KF14" s="27"/>
      <c r="KG14" s="27"/>
      <c r="KH14" s="27"/>
      <c r="KI14" s="27"/>
      <c r="KJ14" s="27"/>
      <c r="KK14" s="27"/>
      <c r="KL14" s="27"/>
      <c r="KM14" s="27"/>
      <c r="KN14" s="27"/>
      <c r="KO14" s="27"/>
      <c r="KP14" s="27"/>
      <c r="KQ14" s="27"/>
      <c r="KR14" s="27"/>
      <c r="KS14" s="27"/>
      <c r="KT14" s="27"/>
      <c r="KU14" s="27"/>
      <c r="KV14" s="27"/>
      <c r="KW14" s="27"/>
      <c r="KX14" s="27"/>
      <c r="KY14" s="27"/>
      <c r="KZ14" s="27"/>
      <c r="LA14" s="27"/>
      <c r="LB14" s="27"/>
      <c r="LC14" s="27"/>
      <c r="LD14" s="27"/>
      <c r="LE14" s="27"/>
      <c r="LF14" s="27"/>
      <c r="LG14" s="27"/>
      <c r="LH14" s="27"/>
      <c r="LI14" s="27"/>
      <c r="LJ14" s="27"/>
      <c r="LK14" s="27"/>
      <c r="LL14" s="27"/>
      <c r="LM14" s="27"/>
      <c r="LN14" s="27"/>
      <c r="LO14" s="27"/>
      <c r="LP14" s="27"/>
      <c r="LQ14" s="27"/>
      <c r="LR14" s="27"/>
      <c r="LS14" s="27"/>
      <c r="LT14" s="27"/>
      <c r="LU14" s="27"/>
      <c r="LV14" s="27"/>
      <c r="LW14" s="27"/>
      <c r="LX14" s="27"/>
      <c r="LY14" s="27"/>
      <c r="LZ14" s="27"/>
      <c r="MA14" s="27"/>
      <c r="MB14" s="27"/>
      <c r="MC14" s="27"/>
      <c r="MD14" s="27"/>
      <c r="ME14" s="27"/>
      <c r="MF14" s="27"/>
      <c r="MG14" s="27"/>
      <c r="MH14" s="27"/>
      <c r="MI14" s="27"/>
      <c r="MJ14" s="27"/>
      <c r="MK14" s="27"/>
      <c r="ML14" s="27"/>
      <c r="MM14" s="27"/>
      <c r="MN14" s="27"/>
      <c r="MO14" s="27"/>
      <c r="MP14" s="27"/>
      <c r="MQ14" s="27"/>
      <c r="MR14" s="27"/>
      <c r="MS14" s="27"/>
      <c r="MT14" s="27"/>
      <c r="MU14" s="27"/>
      <c r="MV14" s="27"/>
      <c r="MW14" s="27"/>
      <c r="MX14" s="27"/>
      <c r="MY14" s="27"/>
      <c r="MZ14" s="27"/>
      <c r="NA14" s="27"/>
      <c r="NB14" s="27"/>
      <c r="NC14" s="27"/>
      <c r="ND14" s="27"/>
      <c r="NE14" s="27"/>
      <c r="NF14" s="27"/>
      <c r="NG14" s="27"/>
      <c r="NH14" s="67"/>
    </row>
    <row r="15" spans="1:372" x14ac:dyDescent="0.25">
      <c r="A15" s="68" t="s">
        <v>1</v>
      </c>
      <c r="B15" s="27">
        <v>0.5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  <c r="IW15" s="27"/>
      <c r="IX15" s="27"/>
      <c r="IY15" s="27"/>
      <c r="IZ15" s="27"/>
      <c r="JA15" s="27"/>
      <c r="JB15" s="27"/>
      <c r="JC15" s="27"/>
      <c r="JD15" s="27"/>
      <c r="JE15" s="27"/>
      <c r="JF15" s="27"/>
      <c r="JG15" s="27"/>
      <c r="JH15" s="27"/>
      <c r="JI15" s="27"/>
      <c r="JJ15" s="27"/>
      <c r="JK15" s="27"/>
      <c r="JL15" s="27"/>
      <c r="JM15" s="27"/>
      <c r="JN15" s="27"/>
      <c r="JO15" s="27"/>
      <c r="JP15" s="27"/>
      <c r="JQ15" s="27"/>
      <c r="JR15" s="27"/>
      <c r="JS15" s="27"/>
      <c r="JT15" s="27"/>
      <c r="JU15" s="27"/>
      <c r="JV15" s="27"/>
      <c r="JW15" s="27"/>
      <c r="JX15" s="27"/>
      <c r="JY15" s="27"/>
      <c r="JZ15" s="27"/>
      <c r="KA15" s="27"/>
      <c r="KB15" s="27"/>
      <c r="KC15" s="27"/>
      <c r="KD15" s="27"/>
      <c r="KE15" s="27"/>
      <c r="KF15" s="27"/>
      <c r="KG15" s="27"/>
      <c r="KH15" s="27"/>
      <c r="KI15" s="27"/>
      <c r="KJ15" s="27"/>
      <c r="KK15" s="27"/>
      <c r="KL15" s="27"/>
      <c r="KM15" s="27"/>
      <c r="KN15" s="27"/>
      <c r="KO15" s="27"/>
      <c r="KP15" s="27"/>
      <c r="KQ15" s="27"/>
      <c r="KR15" s="27"/>
      <c r="KS15" s="27"/>
      <c r="KT15" s="27"/>
      <c r="KU15" s="27"/>
      <c r="KV15" s="27"/>
      <c r="KW15" s="27"/>
      <c r="KX15" s="27"/>
      <c r="KY15" s="27"/>
      <c r="KZ15" s="27"/>
      <c r="LA15" s="27"/>
      <c r="LB15" s="27"/>
      <c r="LC15" s="27"/>
      <c r="LD15" s="27"/>
      <c r="LE15" s="27"/>
      <c r="LF15" s="27"/>
      <c r="LG15" s="27"/>
      <c r="LH15" s="27"/>
      <c r="LI15" s="27"/>
      <c r="LJ15" s="27"/>
      <c r="LK15" s="27"/>
      <c r="LL15" s="27"/>
      <c r="LM15" s="27"/>
      <c r="LN15" s="27"/>
      <c r="LO15" s="27"/>
      <c r="LP15" s="27"/>
      <c r="LQ15" s="27"/>
      <c r="LR15" s="27"/>
      <c r="LS15" s="27"/>
      <c r="LT15" s="27"/>
      <c r="LU15" s="27"/>
      <c r="LV15" s="27"/>
      <c r="LW15" s="27"/>
      <c r="LX15" s="27"/>
      <c r="LY15" s="27"/>
      <c r="LZ15" s="27"/>
      <c r="MA15" s="27"/>
      <c r="MB15" s="27"/>
      <c r="MC15" s="27"/>
      <c r="MD15" s="27"/>
      <c r="ME15" s="27"/>
      <c r="MF15" s="27"/>
      <c r="MG15" s="27"/>
      <c r="MH15" s="27"/>
      <c r="MI15" s="27"/>
      <c r="MJ15" s="27"/>
      <c r="MK15" s="27"/>
      <c r="ML15" s="27"/>
      <c r="MM15" s="27"/>
      <c r="MN15" s="27"/>
      <c r="MO15" s="27"/>
      <c r="MP15" s="27"/>
      <c r="MQ15" s="27"/>
      <c r="MR15" s="27"/>
      <c r="MS15" s="27"/>
      <c r="MT15" s="27"/>
      <c r="MU15" s="27"/>
      <c r="MV15" s="27"/>
      <c r="MW15" s="27"/>
      <c r="MX15" s="27"/>
      <c r="MY15" s="27"/>
      <c r="MZ15" s="27"/>
      <c r="NA15" s="27"/>
      <c r="NB15" s="27"/>
      <c r="NC15" s="27"/>
      <c r="ND15" s="27"/>
      <c r="NE15" s="27"/>
      <c r="NF15" s="27"/>
      <c r="NG15" s="27"/>
      <c r="NH15" s="67"/>
    </row>
    <row r="16" spans="1:372" x14ac:dyDescent="0.25">
      <c r="A16" s="68" t="s">
        <v>2</v>
      </c>
      <c r="B16" s="27"/>
      <c r="C16" s="27">
        <v>1</v>
      </c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  <c r="KQ16" s="27"/>
      <c r="KR16" s="27"/>
      <c r="KS16" s="27"/>
      <c r="KT16" s="27"/>
      <c r="KU16" s="27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7"/>
      <c r="MF16" s="27"/>
      <c r="MG16" s="27"/>
      <c r="MH16" s="27"/>
      <c r="MI16" s="27"/>
      <c r="MJ16" s="27"/>
      <c r="MK16" s="27"/>
      <c r="ML16" s="27"/>
      <c r="MM16" s="27"/>
      <c r="MN16" s="27"/>
      <c r="MO16" s="27"/>
      <c r="MP16" s="27"/>
      <c r="MQ16" s="27"/>
      <c r="MR16" s="27"/>
      <c r="MS16" s="27"/>
      <c r="MT16" s="27"/>
      <c r="MU16" s="27"/>
      <c r="MV16" s="27"/>
      <c r="MW16" s="27"/>
      <c r="MX16" s="27"/>
      <c r="MY16" s="27"/>
      <c r="MZ16" s="27"/>
      <c r="NA16" s="27"/>
      <c r="NB16" s="27"/>
      <c r="NC16" s="27"/>
      <c r="ND16" s="27"/>
      <c r="NE16" s="27"/>
      <c r="NF16" s="27"/>
      <c r="NG16" s="27"/>
      <c r="NH16" s="67"/>
    </row>
    <row r="17" spans="1:372" x14ac:dyDescent="0.25">
      <c r="A17" s="68" t="s">
        <v>3</v>
      </c>
      <c r="B17" s="27"/>
      <c r="C17" s="27"/>
      <c r="D17" s="27">
        <v>0.2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  <c r="IV17" s="27"/>
      <c r="IW17" s="27"/>
      <c r="IX17" s="27"/>
      <c r="IY17" s="27"/>
      <c r="IZ17" s="27"/>
      <c r="JA17" s="27"/>
      <c r="JB17" s="27"/>
      <c r="JC17" s="27"/>
      <c r="JD17" s="27"/>
      <c r="JE17" s="27"/>
      <c r="JF17" s="27"/>
      <c r="JG17" s="27"/>
      <c r="JH17" s="27"/>
      <c r="JI17" s="27"/>
      <c r="JJ17" s="27"/>
      <c r="JK17" s="27"/>
      <c r="JL17" s="27"/>
      <c r="JM17" s="27"/>
      <c r="JN17" s="27"/>
      <c r="JO17" s="27"/>
      <c r="JP17" s="27"/>
      <c r="JQ17" s="27"/>
      <c r="JR17" s="27"/>
      <c r="JS17" s="27"/>
      <c r="JT17" s="27"/>
      <c r="JU17" s="27"/>
      <c r="JV17" s="27"/>
      <c r="JW17" s="27"/>
      <c r="JX17" s="27"/>
      <c r="JY17" s="27"/>
      <c r="JZ17" s="27"/>
      <c r="KA17" s="27"/>
      <c r="KB17" s="27"/>
      <c r="KC17" s="27"/>
      <c r="KD17" s="27"/>
      <c r="KE17" s="27"/>
      <c r="KF17" s="27"/>
      <c r="KG17" s="27"/>
      <c r="KH17" s="27"/>
      <c r="KI17" s="27"/>
      <c r="KJ17" s="27"/>
      <c r="KK17" s="27"/>
      <c r="KL17" s="27"/>
      <c r="KM17" s="27"/>
      <c r="KN17" s="27"/>
      <c r="KO17" s="27"/>
      <c r="KP17" s="27"/>
      <c r="KQ17" s="27"/>
      <c r="KR17" s="27"/>
      <c r="KS17" s="27"/>
      <c r="KT17" s="27"/>
      <c r="KU17" s="27"/>
      <c r="KV17" s="27"/>
      <c r="KW17" s="27"/>
      <c r="KX17" s="27"/>
      <c r="KY17" s="27"/>
      <c r="KZ17" s="27"/>
      <c r="LA17" s="27"/>
      <c r="LB17" s="27"/>
      <c r="LC17" s="27"/>
      <c r="LD17" s="27"/>
      <c r="LE17" s="27"/>
      <c r="LF17" s="27"/>
      <c r="LG17" s="27"/>
      <c r="LH17" s="27"/>
      <c r="LI17" s="27"/>
      <c r="LJ17" s="27"/>
      <c r="LK17" s="27"/>
      <c r="LL17" s="27"/>
      <c r="LM17" s="27"/>
      <c r="LN17" s="27"/>
      <c r="LO17" s="27"/>
      <c r="LP17" s="27"/>
      <c r="LQ17" s="27"/>
      <c r="LR17" s="27"/>
      <c r="LS17" s="27"/>
      <c r="LT17" s="27"/>
      <c r="LU17" s="27"/>
      <c r="LV17" s="27"/>
      <c r="LW17" s="27"/>
      <c r="LX17" s="27"/>
      <c r="LY17" s="27"/>
      <c r="LZ17" s="27"/>
      <c r="MA17" s="27"/>
      <c r="MB17" s="27"/>
      <c r="MC17" s="27"/>
      <c r="MD17" s="27"/>
      <c r="ME17" s="27"/>
      <c r="MF17" s="27"/>
      <c r="MG17" s="27"/>
      <c r="MH17" s="27"/>
      <c r="MI17" s="27"/>
      <c r="MJ17" s="27"/>
      <c r="MK17" s="27"/>
      <c r="ML17" s="27"/>
      <c r="MM17" s="27"/>
      <c r="MN17" s="27"/>
      <c r="MO17" s="27"/>
      <c r="MP17" s="27"/>
      <c r="MQ17" s="27"/>
      <c r="MR17" s="27"/>
      <c r="MS17" s="27"/>
      <c r="MT17" s="27"/>
      <c r="MU17" s="27"/>
      <c r="MV17" s="27"/>
      <c r="MW17" s="27"/>
      <c r="MX17" s="27"/>
      <c r="MY17" s="27"/>
      <c r="MZ17" s="27"/>
      <c r="NA17" s="27"/>
      <c r="NB17" s="27"/>
      <c r="NC17" s="27"/>
      <c r="ND17" s="27"/>
      <c r="NE17" s="27"/>
      <c r="NF17" s="27"/>
      <c r="NG17" s="27"/>
      <c r="NH17" s="67"/>
    </row>
    <row r="18" spans="1:372" x14ac:dyDescent="0.25">
      <c r="A18" s="68" t="s">
        <v>4</v>
      </c>
      <c r="B18" s="27"/>
      <c r="C18" s="27"/>
      <c r="D18" s="27"/>
      <c r="E18" s="27">
        <v>0.2</v>
      </c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  <c r="KQ18" s="27"/>
      <c r="KR18" s="27"/>
      <c r="KS18" s="27"/>
      <c r="KT18" s="27"/>
      <c r="KU18" s="27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27"/>
      <c r="LK18" s="27"/>
      <c r="LL18" s="27"/>
      <c r="LM18" s="27"/>
      <c r="LN18" s="27"/>
      <c r="LO18" s="27"/>
      <c r="LP18" s="27"/>
      <c r="LQ18" s="27"/>
      <c r="LR18" s="27"/>
      <c r="LS18" s="27"/>
      <c r="LT18" s="27"/>
      <c r="LU18" s="27"/>
      <c r="LV18" s="27"/>
      <c r="LW18" s="27"/>
      <c r="LX18" s="27"/>
      <c r="LY18" s="27"/>
      <c r="LZ18" s="27"/>
      <c r="MA18" s="27"/>
      <c r="MB18" s="27"/>
      <c r="MC18" s="27"/>
      <c r="MD18" s="27"/>
      <c r="ME18" s="27"/>
      <c r="MF18" s="27"/>
      <c r="MG18" s="27"/>
      <c r="MH18" s="27"/>
      <c r="MI18" s="27"/>
      <c r="MJ18" s="27"/>
      <c r="MK18" s="27"/>
      <c r="ML18" s="27"/>
      <c r="MM18" s="27"/>
      <c r="MN18" s="27"/>
      <c r="MO18" s="27"/>
      <c r="MP18" s="27"/>
      <c r="MQ18" s="27"/>
      <c r="MR18" s="27"/>
      <c r="MS18" s="27"/>
      <c r="MT18" s="27"/>
      <c r="MU18" s="27"/>
      <c r="MV18" s="27"/>
      <c r="MW18" s="27"/>
      <c r="MX18" s="27"/>
      <c r="MY18" s="27"/>
      <c r="MZ18" s="27"/>
      <c r="NA18" s="27"/>
      <c r="NB18" s="27"/>
      <c r="NC18" s="27"/>
      <c r="ND18" s="27"/>
      <c r="NE18" s="27"/>
      <c r="NF18" s="27"/>
      <c r="NG18" s="27"/>
      <c r="NH18" s="67"/>
    </row>
    <row r="19" spans="1:372" x14ac:dyDescent="0.25">
      <c r="A19" s="68" t="s">
        <v>5</v>
      </c>
      <c r="B19" s="27"/>
      <c r="C19" s="27"/>
      <c r="D19" s="27"/>
      <c r="E19" s="27">
        <v>0.2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  <c r="IU19" s="27"/>
      <c r="IV19" s="27"/>
      <c r="IW19" s="27"/>
      <c r="IX19" s="27"/>
      <c r="IY19" s="27"/>
      <c r="IZ19" s="27"/>
      <c r="JA19" s="27"/>
      <c r="JB19" s="27"/>
      <c r="JC19" s="27"/>
      <c r="JD19" s="27"/>
      <c r="JE19" s="27"/>
      <c r="JF19" s="27"/>
      <c r="JG19" s="27"/>
      <c r="JH19" s="27"/>
      <c r="JI19" s="27"/>
      <c r="JJ19" s="27"/>
      <c r="JK19" s="27"/>
      <c r="JL19" s="27"/>
      <c r="JM19" s="27"/>
      <c r="JN19" s="27"/>
      <c r="JO19" s="27"/>
      <c r="JP19" s="27"/>
      <c r="JQ19" s="27"/>
      <c r="JR19" s="27"/>
      <c r="JS19" s="27"/>
      <c r="JT19" s="27"/>
      <c r="JU19" s="27"/>
      <c r="JV19" s="27"/>
      <c r="JW19" s="27"/>
      <c r="JX19" s="27"/>
      <c r="JY19" s="27"/>
      <c r="JZ19" s="27"/>
      <c r="KA19" s="27"/>
      <c r="KB19" s="27"/>
      <c r="KC19" s="27"/>
      <c r="KD19" s="27"/>
      <c r="KE19" s="27"/>
      <c r="KF19" s="27"/>
      <c r="KG19" s="27"/>
      <c r="KH19" s="27"/>
      <c r="KI19" s="27"/>
      <c r="KJ19" s="27"/>
      <c r="KK19" s="27"/>
      <c r="KL19" s="27"/>
      <c r="KM19" s="27"/>
      <c r="KN19" s="27"/>
      <c r="KO19" s="27"/>
      <c r="KP19" s="27"/>
      <c r="KQ19" s="27"/>
      <c r="KR19" s="27"/>
      <c r="KS19" s="27"/>
      <c r="KT19" s="27"/>
      <c r="KU19" s="27"/>
      <c r="KV19" s="27"/>
      <c r="KW19" s="27"/>
      <c r="KX19" s="27"/>
      <c r="KY19" s="27"/>
      <c r="KZ19" s="27"/>
      <c r="LA19" s="27"/>
      <c r="LB19" s="27"/>
      <c r="LC19" s="27"/>
      <c r="LD19" s="27"/>
      <c r="LE19" s="27"/>
      <c r="LF19" s="27"/>
      <c r="LG19" s="27"/>
      <c r="LH19" s="27"/>
      <c r="LI19" s="27"/>
      <c r="LJ19" s="27"/>
      <c r="LK19" s="27"/>
      <c r="LL19" s="27"/>
      <c r="LM19" s="27"/>
      <c r="LN19" s="27"/>
      <c r="LO19" s="27"/>
      <c r="LP19" s="27"/>
      <c r="LQ19" s="27"/>
      <c r="LR19" s="27"/>
      <c r="LS19" s="27"/>
      <c r="LT19" s="27"/>
      <c r="LU19" s="27"/>
      <c r="LV19" s="27"/>
      <c r="LW19" s="27"/>
      <c r="LX19" s="27"/>
      <c r="LY19" s="27"/>
      <c r="LZ19" s="27"/>
      <c r="MA19" s="27"/>
      <c r="MB19" s="27"/>
      <c r="MC19" s="27"/>
      <c r="MD19" s="27"/>
      <c r="ME19" s="27"/>
      <c r="MF19" s="27"/>
      <c r="MG19" s="27"/>
      <c r="MH19" s="27"/>
      <c r="MI19" s="27"/>
      <c r="MJ19" s="27"/>
      <c r="MK19" s="27"/>
      <c r="ML19" s="27"/>
      <c r="MM19" s="27"/>
      <c r="MN19" s="27"/>
      <c r="MO19" s="27"/>
      <c r="MP19" s="27"/>
      <c r="MQ19" s="27"/>
      <c r="MR19" s="27"/>
      <c r="MS19" s="27"/>
      <c r="MT19" s="27"/>
      <c r="MU19" s="27"/>
      <c r="MV19" s="27"/>
      <c r="MW19" s="27"/>
      <c r="MX19" s="27"/>
      <c r="MY19" s="27"/>
      <c r="MZ19" s="27"/>
      <c r="NA19" s="27"/>
      <c r="NB19" s="27"/>
      <c r="NC19" s="27"/>
      <c r="ND19" s="27"/>
      <c r="NE19" s="27"/>
      <c r="NF19" s="27"/>
      <c r="NG19" s="27"/>
      <c r="NH19" s="67"/>
    </row>
    <row r="20" spans="1:372" x14ac:dyDescent="0.25">
      <c r="A20" s="68" t="s">
        <v>6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67"/>
    </row>
    <row r="21" spans="1:372" x14ac:dyDescent="0.25">
      <c r="A21" s="68" t="s">
        <v>7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67"/>
    </row>
    <row r="22" spans="1:372" x14ac:dyDescent="0.25">
      <c r="A22" s="68" t="s">
        <v>8</v>
      </c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67"/>
    </row>
    <row r="23" spans="1:372" x14ac:dyDescent="0.25">
      <c r="A23" s="68" t="s">
        <v>9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67"/>
    </row>
    <row r="24" spans="1:372" x14ac:dyDescent="0.25">
      <c r="A24" s="68" t="s">
        <v>10</v>
      </c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  <c r="KQ24" s="27"/>
      <c r="KR24" s="27"/>
      <c r="KS24" s="27"/>
      <c r="KT24" s="27"/>
      <c r="KU24" s="27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27"/>
      <c r="LK24" s="27"/>
      <c r="LL24" s="27"/>
      <c r="LM24" s="27"/>
      <c r="LN24" s="27"/>
      <c r="LO24" s="27"/>
      <c r="LP24" s="27"/>
      <c r="LQ24" s="27"/>
      <c r="LR24" s="27"/>
      <c r="LS24" s="27"/>
      <c r="LT24" s="27"/>
      <c r="LU24" s="27"/>
      <c r="LV24" s="27"/>
      <c r="LW24" s="27"/>
      <c r="LX24" s="27"/>
      <c r="LY24" s="27"/>
      <c r="LZ24" s="27"/>
      <c r="MA24" s="27"/>
      <c r="MB24" s="27"/>
      <c r="MC24" s="27"/>
      <c r="MD24" s="27"/>
      <c r="ME24" s="27"/>
      <c r="MF24" s="27"/>
      <c r="MG24" s="27"/>
      <c r="MH24" s="27"/>
      <c r="MI24" s="27"/>
      <c r="MJ24" s="27"/>
      <c r="MK24" s="27"/>
      <c r="ML24" s="27"/>
      <c r="MM24" s="27"/>
      <c r="MN24" s="27"/>
      <c r="MO24" s="27"/>
      <c r="MP24" s="27"/>
      <c r="MQ24" s="27"/>
      <c r="MR24" s="27"/>
      <c r="MS24" s="27"/>
      <c r="MT24" s="27"/>
      <c r="MU24" s="27"/>
      <c r="MV24" s="27"/>
      <c r="MW24" s="27"/>
      <c r="MX24" s="27"/>
      <c r="MY24" s="27"/>
      <c r="MZ24" s="27"/>
      <c r="NA24" s="27"/>
      <c r="NB24" s="27"/>
      <c r="NC24" s="27"/>
      <c r="ND24" s="27"/>
      <c r="NE24" s="27"/>
      <c r="NF24" s="27"/>
      <c r="NG24" s="27"/>
      <c r="NH24" s="67"/>
    </row>
    <row r="25" spans="1:372" x14ac:dyDescent="0.25">
      <c r="A25" s="68" t="s">
        <v>11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  <c r="IU25" s="27"/>
      <c r="IV25" s="27"/>
      <c r="IW25" s="27"/>
      <c r="IX25" s="27"/>
      <c r="IY25" s="27"/>
      <c r="IZ25" s="27"/>
      <c r="JA25" s="27"/>
      <c r="JB25" s="27"/>
      <c r="JC25" s="27"/>
      <c r="JD25" s="27"/>
      <c r="JE25" s="27"/>
      <c r="JF25" s="27"/>
      <c r="JG25" s="27"/>
      <c r="JH25" s="27"/>
      <c r="JI25" s="27"/>
      <c r="JJ25" s="27"/>
      <c r="JK25" s="27"/>
      <c r="JL25" s="27"/>
      <c r="JM25" s="27"/>
      <c r="JN25" s="27"/>
      <c r="JO25" s="27"/>
      <c r="JP25" s="27"/>
      <c r="JQ25" s="27"/>
      <c r="JR25" s="27"/>
      <c r="JS25" s="27"/>
      <c r="JT25" s="27"/>
      <c r="JU25" s="27"/>
      <c r="JV25" s="27"/>
      <c r="JW25" s="27"/>
      <c r="JX25" s="27"/>
      <c r="JY25" s="27"/>
      <c r="JZ25" s="27"/>
      <c r="KA25" s="27"/>
      <c r="KB25" s="27"/>
      <c r="KC25" s="27"/>
      <c r="KD25" s="27"/>
      <c r="KE25" s="27"/>
      <c r="KF25" s="27"/>
      <c r="KG25" s="27"/>
      <c r="KH25" s="27"/>
      <c r="KI25" s="27"/>
      <c r="KJ25" s="27"/>
      <c r="KK25" s="27"/>
      <c r="KL25" s="27"/>
      <c r="KM25" s="27"/>
      <c r="KN25" s="27"/>
      <c r="KO25" s="27"/>
      <c r="KP25" s="27"/>
      <c r="KQ25" s="27"/>
      <c r="KR25" s="27"/>
      <c r="KS25" s="27"/>
      <c r="KT25" s="27"/>
      <c r="KU25" s="27"/>
      <c r="KV25" s="27"/>
      <c r="KW25" s="27"/>
      <c r="KX25" s="27"/>
      <c r="KY25" s="27"/>
      <c r="KZ25" s="27"/>
      <c r="LA25" s="27"/>
      <c r="LB25" s="27"/>
      <c r="LC25" s="27"/>
      <c r="LD25" s="27"/>
      <c r="LE25" s="27"/>
      <c r="LF25" s="27"/>
      <c r="LG25" s="27"/>
      <c r="LH25" s="27"/>
      <c r="LI25" s="27"/>
      <c r="LJ25" s="27"/>
      <c r="LK25" s="27"/>
      <c r="LL25" s="27"/>
      <c r="LM25" s="27"/>
      <c r="LN25" s="27"/>
      <c r="LO25" s="27"/>
      <c r="LP25" s="27"/>
      <c r="LQ25" s="27"/>
      <c r="LR25" s="27"/>
      <c r="LS25" s="27"/>
      <c r="LT25" s="27"/>
      <c r="LU25" s="27"/>
      <c r="LV25" s="27"/>
      <c r="LW25" s="27"/>
      <c r="LX25" s="27"/>
      <c r="LY25" s="27"/>
      <c r="LZ25" s="27"/>
      <c r="MA25" s="27"/>
      <c r="MB25" s="27"/>
      <c r="MC25" s="27"/>
      <c r="MD25" s="27"/>
      <c r="ME25" s="27"/>
      <c r="MF25" s="27"/>
      <c r="MG25" s="27"/>
      <c r="MH25" s="27"/>
      <c r="MI25" s="27"/>
      <c r="MJ25" s="27"/>
      <c r="MK25" s="27"/>
      <c r="ML25" s="27"/>
      <c r="MM25" s="27"/>
      <c r="MN25" s="27"/>
      <c r="MO25" s="27"/>
      <c r="MP25" s="27"/>
      <c r="MQ25" s="27"/>
      <c r="MR25" s="27"/>
      <c r="MS25" s="27"/>
      <c r="MT25" s="27"/>
      <c r="MU25" s="27"/>
      <c r="MV25" s="27"/>
      <c r="MW25" s="27"/>
      <c r="MX25" s="27"/>
      <c r="MY25" s="27"/>
      <c r="MZ25" s="27"/>
      <c r="NA25" s="27"/>
      <c r="NB25" s="27"/>
      <c r="NC25" s="27"/>
      <c r="ND25" s="27"/>
      <c r="NE25" s="27"/>
      <c r="NF25" s="27"/>
      <c r="NG25" s="27"/>
      <c r="NH25" s="67"/>
    </row>
    <row r="26" spans="1:372" x14ac:dyDescent="0.25">
      <c r="A26" s="68" t="s">
        <v>12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  <c r="IU26" s="27"/>
      <c r="IV26" s="27"/>
      <c r="IW26" s="27"/>
      <c r="IX26" s="27"/>
      <c r="IY26" s="27"/>
      <c r="IZ26" s="27"/>
      <c r="JA26" s="27"/>
      <c r="JB26" s="27"/>
      <c r="JC26" s="27"/>
      <c r="JD26" s="27"/>
      <c r="JE26" s="27"/>
      <c r="JF26" s="27"/>
      <c r="JG26" s="27"/>
      <c r="JH26" s="27"/>
      <c r="JI26" s="27"/>
      <c r="JJ26" s="27"/>
      <c r="JK26" s="27"/>
      <c r="JL26" s="27"/>
      <c r="JM26" s="27"/>
      <c r="JN26" s="27"/>
      <c r="JO26" s="27"/>
      <c r="JP26" s="27"/>
      <c r="JQ26" s="27"/>
      <c r="JR26" s="27"/>
      <c r="JS26" s="27"/>
      <c r="JT26" s="27"/>
      <c r="JU26" s="27"/>
      <c r="JV26" s="27"/>
      <c r="JW26" s="27"/>
      <c r="JX26" s="27"/>
      <c r="JY26" s="27"/>
      <c r="JZ26" s="27"/>
      <c r="KA26" s="27"/>
      <c r="KB26" s="27"/>
      <c r="KC26" s="27"/>
      <c r="KD26" s="27"/>
      <c r="KE26" s="27"/>
      <c r="KF26" s="27"/>
      <c r="KG26" s="27"/>
      <c r="KH26" s="27"/>
      <c r="KI26" s="27"/>
      <c r="KJ26" s="27"/>
      <c r="KK26" s="27"/>
      <c r="KL26" s="27"/>
      <c r="KM26" s="27"/>
      <c r="KN26" s="27"/>
      <c r="KO26" s="27"/>
      <c r="KP26" s="27"/>
      <c r="KQ26" s="27"/>
      <c r="KR26" s="27"/>
      <c r="KS26" s="27"/>
      <c r="KT26" s="27"/>
      <c r="KU26" s="27"/>
      <c r="KV26" s="27"/>
      <c r="KW26" s="27"/>
      <c r="KX26" s="27"/>
      <c r="KY26" s="27"/>
      <c r="KZ26" s="27"/>
      <c r="LA26" s="27"/>
      <c r="LB26" s="27"/>
      <c r="LC26" s="27"/>
      <c r="LD26" s="27"/>
      <c r="LE26" s="27"/>
      <c r="LF26" s="27"/>
      <c r="LG26" s="27"/>
      <c r="LH26" s="27"/>
      <c r="LI26" s="27"/>
      <c r="LJ26" s="27"/>
      <c r="LK26" s="27"/>
      <c r="LL26" s="27"/>
      <c r="LM26" s="27"/>
      <c r="LN26" s="27"/>
      <c r="LO26" s="27"/>
      <c r="LP26" s="27"/>
      <c r="LQ26" s="27"/>
      <c r="LR26" s="27"/>
      <c r="LS26" s="27"/>
      <c r="LT26" s="27"/>
      <c r="LU26" s="27"/>
      <c r="LV26" s="27"/>
      <c r="LW26" s="27"/>
      <c r="LX26" s="27"/>
      <c r="LY26" s="27"/>
      <c r="LZ26" s="27"/>
      <c r="MA26" s="27"/>
      <c r="MB26" s="27"/>
      <c r="MC26" s="27"/>
      <c r="MD26" s="27"/>
      <c r="ME26" s="27"/>
      <c r="MF26" s="27"/>
      <c r="MG26" s="27"/>
      <c r="MH26" s="27"/>
      <c r="MI26" s="27"/>
      <c r="MJ26" s="27"/>
      <c r="MK26" s="27"/>
      <c r="ML26" s="27"/>
      <c r="MM26" s="27"/>
      <c r="MN26" s="27"/>
      <c r="MO26" s="27"/>
      <c r="MP26" s="27"/>
      <c r="MQ26" s="27"/>
      <c r="MR26" s="27"/>
      <c r="MS26" s="27"/>
      <c r="MT26" s="27"/>
      <c r="MU26" s="27"/>
      <c r="MV26" s="27"/>
      <c r="MW26" s="27"/>
      <c r="MX26" s="27"/>
      <c r="MY26" s="27"/>
      <c r="MZ26" s="27"/>
      <c r="NA26" s="27"/>
      <c r="NB26" s="27"/>
      <c r="NC26" s="27"/>
      <c r="ND26" s="27"/>
      <c r="NE26" s="27"/>
      <c r="NF26" s="27"/>
      <c r="NG26" s="27"/>
      <c r="NH26" s="67"/>
    </row>
    <row r="27" spans="1:372" x14ac:dyDescent="0.25">
      <c r="A27" s="68" t="s">
        <v>13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  <c r="KQ27" s="27"/>
      <c r="KR27" s="27"/>
      <c r="KS27" s="27"/>
      <c r="KT27" s="27"/>
      <c r="KU27" s="27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27"/>
      <c r="LX27" s="27"/>
      <c r="LY27" s="27"/>
      <c r="LZ27" s="27"/>
      <c r="MA27" s="27"/>
      <c r="MB27" s="27"/>
      <c r="MC27" s="27"/>
      <c r="MD27" s="27"/>
      <c r="ME27" s="27"/>
      <c r="MF27" s="27"/>
      <c r="MG27" s="27"/>
      <c r="MH27" s="27"/>
      <c r="MI27" s="27"/>
      <c r="MJ27" s="27"/>
      <c r="MK27" s="27"/>
      <c r="ML27" s="27"/>
      <c r="MM27" s="27"/>
      <c r="MN27" s="27"/>
      <c r="MO27" s="27"/>
      <c r="MP27" s="27"/>
      <c r="MQ27" s="27"/>
      <c r="MR27" s="27"/>
      <c r="MS27" s="27"/>
      <c r="MT27" s="27"/>
      <c r="MU27" s="27"/>
      <c r="MV27" s="27"/>
      <c r="MW27" s="27"/>
      <c r="MX27" s="27"/>
      <c r="MY27" s="27"/>
      <c r="MZ27" s="27"/>
      <c r="NA27" s="27"/>
      <c r="NB27" s="27"/>
      <c r="NC27" s="27"/>
      <c r="ND27" s="27"/>
      <c r="NE27" s="27"/>
      <c r="NF27" s="27"/>
      <c r="NG27" s="27"/>
      <c r="NH27" s="67"/>
    </row>
    <row r="28" spans="1:372" ht="15.75" thickBot="1" x14ac:dyDescent="0.3">
      <c r="A28" s="69" t="s">
        <v>14</v>
      </c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  <c r="BQ28" s="28"/>
      <c r="BR28" s="28"/>
      <c r="BS28" s="28"/>
      <c r="BT28" s="28"/>
      <c r="BU28" s="28"/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  <c r="ET28" s="28"/>
      <c r="EU28" s="28"/>
      <c r="EV28" s="28"/>
      <c r="EW28" s="28"/>
      <c r="EX28" s="28"/>
      <c r="EY28" s="28"/>
      <c r="EZ28" s="28"/>
      <c r="FA28" s="28"/>
      <c r="FB28" s="28"/>
      <c r="FC28" s="28"/>
      <c r="FD28" s="28"/>
      <c r="FE28" s="28"/>
      <c r="FF28" s="28"/>
      <c r="FG28" s="28"/>
      <c r="FH28" s="28"/>
      <c r="FI28" s="28"/>
      <c r="FJ28" s="28"/>
      <c r="FK28" s="28"/>
      <c r="FL28" s="28"/>
      <c r="FM28" s="28"/>
      <c r="FN28" s="28"/>
      <c r="FO28" s="28"/>
      <c r="FP28" s="28"/>
      <c r="FQ28" s="28"/>
      <c r="FR28" s="28"/>
      <c r="FS28" s="28"/>
      <c r="FT28" s="28"/>
      <c r="FU28" s="28"/>
      <c r="FV28" s="28"/>
      <c r="FW28" s="28"/>
      <c r="FX28" s="28"/>
      <c r="FY28" s="28"/>
      <c r="FZ28" s="28"/>
      <c r="GA28" s="28"/>
      <c r="GB28" s="28"/>
      <c r="GC28" s="28"/>
      <c r="GD28" s="28"/>
      <c r="GE28" s="28"/>
      <c r="GF28" s="28"/>
      <c r="GG28" s="28"/>
      <c r="GH28" s="28"/>
      <c r="GI28" s="28"/>
      <c r="GJ28" s="28"/>
      <c r="GK28" s="28"/>
      <c r="GL28" s="28"/>
      <c r="GM28" s="28"/>
      <c r="GN28" s="28"/>
      <c r="GO28" s="28"/>
      <c r="GP28" s="28"/>
      <c r="GQ28" s="28"/>
      <c r="GR28" s="28"/>
      <c r="GS28" s="28"/>
      <c r="GT28" s="28"/>
      <c r="GU28" s="28"/>
      <c r="GV28" s="28"/>
      <c r="GW28" s="28"/>
      <c r="GX28" s="28"/>
      <c r="GY28" s="28"/>
      <c r="GZ28" s="28"/>
      <c r="HA28" s="28"/>
      <c r="HB28" s="28"/>
      <c r="HC28" s="28"/>
      <c r="HD28" s="28"/>
      <c r="HE28" s="28"/>
      <c r="HF28" s="28"/>
      <c r="HG28" s="28"/>
      <c r="HH28" s="28"/>
      <c r="HI28" s="28"/>
      <c r="HJ28" s="28"/>
      <c r="HK28" s="28"/>
      <c r="HL28" s="28"/>
      <c r="HM28" s="28"/>
      <c r="HN28" s="28"/>
      <c r="HO28" s="28"/>
      <c r="HP28" s="28"/>
      <c r="HQ28" s="28"/>
      <c r="HR28" s="28"/>
      <c r="HS28" s="28"/>
      <c r="HT28" s="28"/>
      <c r="HU28" s="28"/>
      <c r="HV28" s="28"/>
      <c r="HW28" s="28"/>
      <c r="HX28" s="28"/>
      <c r="HY28" s="28"/>
      <c r="HZ28" s="28"/>
      <c r="IA28" s="28"/>
      <c r="IB28" s="28"/>
      <c r="IC28" s="28"/>
      <c r="ID28" s="28"/>
      <c r="IE28" s="28"/>
      <c r="IF28" s="28"/>
      <c r="IG28" s="28"/>
      <c r="IH28" s="28"/>
      <c r="II28" s="28"/>
      <c r="IJ28" s="28"/>
      <c r="IK28" s="28"/>
      <c r="IL28" s="28"/>
      <c r="IM28" s="28"/>
      <c r="IN28" s="28"/>
      <c r="IO28" s="28"/>
      <c r="IP28" s="28"/>
      <c r="IQ28" s="28"/>
      <c r="IR28" s="28"/>
      <c r="IS28" s="28"/>
      <c r="IT28" s="28"/>
      <c r="IU28" s="28"/>
      <c r="IV28" s="28"/>
      <c r="IW28" s="28"/>
      <c r="IX28" s="28"/>
      <c r="IY28" s="28"/>
      <c r="IZ28" s="28"/>
      <c r="JA28" s="28"/>
      <c r="JB28" s="28"/>
      <c r="JC28" s="28"/>
      <c r="JD28" s="28"/>
      <c r="JE28" s="28"/>
      <c r="JF28" s="28"/>
      <c r="JG28" s="28"/>
      <c r="JH28" s="28"/>
      <c r="JI28" s="28"/>
      <c r="JJ28" s="28"/>
      <c r="JK28" s="28"/>
      <c r="JL28" s="28"/>
      <c r="JM28" s="28"/>
      <c r="JN28" s="28"/>
      <c r="JO28" s="28"/>
      <c r="JP28" s="28"/>
      <c r="JQ28" s="28"/>
      <c r="JR28" s="28"/>
      <c r="JS28" s="28"/>
      <c r="JT28" s="28"/>
      <c r="JU28" s="28"/>
      <c r="JV28" s="28"/>
      <c r="JW28" s="28"/>
      <c r="JX28" s="28"/>
      <c r="JY28" s="28"/>
      <c r="JZ28" s="28"/>
      <c r="KA28" s="28"/>
      <c r="KB28" s="28"/>
      <c r="KC28" s="28"/>
      <c r="KD28" s="28"/>
      <c r="KE28" s="28"/>
      <c r="KF28" s="28"/>
      <c r="KG28" s="28"/>
      <c r="KH28" s="28"/>
      <c r="KI28" s="28"/>
      <c r="KJ28" s="28"/>
      <c r="KK28" s="28"/>
      <c r="KL28" s="28"/>
      <c r="KM28" s="28"/>
      <c r="KN28" s="28"/>
      <c r="KO28" s="28"/>
      <c r="KP28" s="28"/>
      <c r="KQ28" s="28"/>
      <c r="KR28" s="28"/>
      <c r="KS28" s="28"/>
      <c r="KT28" s="28"/>
      <c r="KU28" s="28"/>
      <c r="KV28" s="28"/>
      <c r="KW28" s="28"/>
      <c r="KX28" s="28"/>
      <c r="KY28" s="28"/>
      <c r="KZ28" s="28"/>
      <c r="LA28" s="28"/>
      <c r="LB28" s="28"/>
      <c r="LC28" s="28"/>
      <c r="LD28" s="28"/>
      <c r="LE28" s="28"/>
      <c r="LF28" s="28"/>
      <c r="LG28" s="28"/>
      <c r="LH28" s="28"/>
      <c r="LI28" s="28"/>
      <c r="LJ28" s="28"/>
      <c r="LK28" s="28"/>
      <c r="LL28" s="28"/>
      <c r="LM28" s="28"/>
      <c r="LN28" s="28"/>
      <c r="LO28" s="28"/>
      <c r="LP28" s="28"/>
      <c r="LQ28" s="28"/>
      <c r="LR28" s="28"/>
      <c r="LS28" s="28"/>
      <c r="LT28" s="28"/>
      <c r="LU28" s="28"/>
      <c r="LV28" s="28"/>
      <c r="LW28" s="28"/>
      <c r="LX28" s="28"/>
      <c r="LY28" s="28"/>
      <c r="LZ28" s="28"/>
      <c r="MA28" s="28"/>
      <c r="MB28" s="28"/>
      <c r="MC28" s="28"/>
      <c r="MD28" s="28"/>
      <c r="ME28" s="28"/>
      <c r="MF28" s="28"/>
      <c r="MG28" s="28"/>
      <c r="MH28" s="28"/>
      <c r="MI28" s="28"/>
      <c r="MJ28" s="28"/>
      <c r="MK28" s="28"/>
      <c r="ML28" s="28"/>
      <c r="MM28" s="28"/>
      <c r="MN28" s="28"/>
      <c r="MO28" s="28"/>
      <c r="MP28" s="28"/>
      <c r="MQ28" s="28"/>
      <c r="MR28" s="28"/>
      <c r="MS28" s="28"/>
      <c r="MT28" s="28"/>
      <c r="MU28" s="28"/>
      <c r="MV28" s="28"/>
      <c r="MW28" s="28"/>
      <c r="MX28" s="28"/>
      <c r="MY28" s="28"/>
      <c r="MZ28" s="28"/>
      <c r="NA28" s="28"/>
      <c r="NB28" s="28"/>
      <c r="NC28" s="28"/>
      <c r="ND28" s="28"/>
      <c r="NE28" s="28"/>
      <c r="NF28" s="28"/>
      <c r="NG28" s="28"/>
      <c r="NH28" s="70"/>
    </row>
    <row r="29" spans="1:372" x14ac:dyDescent="0.25">
      <c r="B29" s="56" t="str">
        <f>IF(SUM(B14:B28)&gt;1,"ERREUR"," ")</f>
        <v xml:space="preserve"> </v>
      </c>
      <c r="C29" s="56" t="str">
        <f t="shared" ref="C29:BN29" si="0">IF(SUM(C14:C28)&gt;1,"ERREUR"," ")</f>
        <v xml:space="preserve"> </v>
      </c>
      <c r="D29" s="56" t="str">
        <f t="shared" si="0"/>
        <v xml:space="preserve"> </v>
      </c>
      <c r="E29" s="56" t="str">
        <f t="shared" si="0"/>
        <v xml:space="preserve"> </v>
      </c>
      <c r="F29" s="56" t="str">
        <f t="shared" si="0"/>
        <v xml:space="preserve"> </v>
      </c>
      <c r="G29" s="56" t="str">
        <f t="shared" si="0"/>
        <v xml:space="preserve"> </v>
      </c>
      <c r="H29" s="56" t="str">
        <f t="shared" si="0"/>
        <v xml:space="preserve"> </v>
      </c>
      <c r="I29" s="56" t="str">
        <f t="shared" si="0"/>
        <v xml:space="preserve"> </v>
      </c>
      <c r="J29" s="56" t="str">
        <f t="shared" si="0"/>
        <v xml:space="preserve"> </v>
      </c>
      <c r="K29" s="56" t="str">
        <f t="shared" si="0"/>
        <v xml:space="preserve"> </v>
      </c>
      <c r="L29" s="56" t="str">
        <f t="shared" si="0"/>
        <v xml:space="preserve"> </v>
      </c>
      <c r="M29" s="56" t="str">
        <f t="shared" si="0"/>
        <v xml:space="preserve"> </v>
      </c>
      <c r="N29" s="56" t="str">
        <f t="shared" si="0"/>
        <v xml:space="preserve"> </v>
      </c>
      <c r="O29" s="56" t="str">
        <f t="shared" si="0"/>
        <v xml:space="preserve"> </v>
      </c>
      <c r="P29" s="56" t="str">
        <f t="shared" si="0"/>
        <v xml:space="preserve"> </v>
      </c>
      <c r="Q29" s="56" t="str">
        <f t="shared" si="0"/>
        <v xml:space="preserve"> </v>
      </c>
      <c r="R29" s="56" t="str">
        <f t="shared" si="0"/>
        <v xml:space="preserve"> </v>
      </c>
      <c r="S29" s="56" t="str">
        <f t="shared" si="0"/>
        <v xml:space="preserve"> </v>
      </c>
      <c r="T29" s="56" t="str">
        <f t="shared" si="0"/>
        <v xml:space="preserve"> </v>
      </c>
      <c r="U29" s="56" t="str">
        <f t="shared" si="0"/>
        <v xml:space="preserve"> </v>
      </c>
      <c r="V29" s="56" t="str">
        <f t="shared" si="0"/>
        <v xml:space="preserve"> </v>
      </c>
      <c r="W29" s="56" t="str">
        <f t="shared" si="0"/>
        <v xml:space="preserve"> </v>
      </c>
      <c r="X29" s="56" t="str">
        <f t="shared" si="0"/>
        <v xml:space="preserve"> </v>
      </c>
      <c r="Y29" s="56" t="str">
        <f t="shared" si="0"/>
        <v xml:space="preserve"> </v>
      </c>
      <c r="Z29" s="56" t="str">
        <f t="shared" si="0"/>
        <v xml:space="preserve"> </v>
      </c>
      <c r="AA29" s="56" t="str">
        <f t="shared" si="0"/>
        <v xml:space="preserve"> </v>
      </c>
      <c r="AB29" s="56" t="str">
        <f t="shared" si="0"/>
        <v xml:space="preserve"> </v>
      </c>
      <c r="AC29" s="56" t="str">
        <f t="shared" si="0"/>
        <v xml:space="preserve"> </v>
      </c>
      <c r="AD29" s="56" t="str">
        <f t="shared" si="0"/>
        <v xml:space="preserve"> </v>
      </c>
      <c r="AE29" s="56" t="str">
        <f t="shared" si="0"/>
        <v xml:space="preserve"> </v>
      </c>
      <c r="AF29" s="56" t="str">
        <f t="shared" si="0"/>
        <v xml:space="preserve"> </v>
      </c>
      <c r="AG29" s="56" t="str">
        <f t="shared" si="0"/>
        <v xml:space="preserve"> </v>
      </c>
      <c r="AH29" s="56" t="str">
        <f t="shared" si="0"/>
        <v xml:space="preserve"> </v>
      </c>
      <c r="AI29" s="56" t="str">
        <f t="shared" si="0"/>
        <v xml:space="preserve"> </v>
      </c>
      <c r="AJ29" s="56" t="str">
        <f t="shared" si="0"/>
        <v xml:space="preserve"> </v>
      </c>
      <c r="AK29" s="56" t="str">
        <f t="shared" si="0"/>
        <v xml:space="preserve"> </v>
      </c>
      <c r="AL29" s="56" t="str">
        <f t="shared" si="0"/>
        <v xml:space="preserve"> </v>
      </c>
      <c r="AM29" s="56" t="str">
        <f t="shared" si="0"/>
        <v xml:space="preserve"> </v>
      </c>
      <c r="AN29" s="56" t="str">
        <f t="shared" si="0"/>
        <v xml:space="preserve"> </v>
      </c>
      <c r="AO29" s="56" t="str">
        <f t="shared" si="0"/>
        <v xml:space="preserve"> </v>
      </c>
      <c r="AP29" s="56" t="str">
        <f t="shared" si="0"/>
        <v xml:space="preserve"> </v>
      </c>
      <c r="AQ29" s="56" t="str">
        <f t="shared" si="0"/>
        <v xml:space="preserve"> </v>
      </c>
      <c r="AR29" s="56" t="str">
        <f t="shared" si="0"/>
        <v xml:space="preserve"> </v>
      </c>
      <c r="AS29" s="56" t="str">
        <f t="shared" si="0"/>
        <v xml:space="preserve"> </v>
      </c>
      <c r="AT29" s="56" t="str">
        <f t="shared" si="0"/>
        <v xml:space="preserve"> </v>
      </c>
      <c r="AU29" s="56" t="str">
        <f t="shared" si="0"/>
        <v xml:space="preserve"> </v>
      </c>
      <c r="AV29" s="56" t="str">
        <f t="shared" si="0"/>
        <v xml:space="preserve"> </v>
      </c>
      <c r="AW29" s="56" t="str">
        <f t="shared" si="0"/>
        <v xml:space="preserve"> </v>
      </c>
      <c r="AX29" s="56" t="str">
        <f t="shared" si="0"/>
        <v xml:space="preserve"> </v>
      </c>
      <c r="AY29" s="56" t="str">
        <f t="shared" si="0"/>
        <v xml:space="preserve"> </v>
      </c>
      <c r="AZ29" s="56" t="str">
        <f t="shared" si="0"/>
        <v xml:space="preserve"> </v>
      </c>
      <c r="BA29" s="56" t="str">
        <f t="shared" si="0"/>
        <v xml:space="preserve"> </v>
      </c>
      <c r="BB29" s="56" t="str">
        <f t="shared" si="0"/>
        <v xml:space="preserve"> </v>
      </c>
      <c r="BC29" s="56" t="str">
        <f t="shared" si="0"/>
        <v xml:space="preserve"> </v>
      </c>
      <c r="BD29" s="56" t="str">
        <f t="shared" si="0"/>
        <v xml:space="preserve"> </v>
      </c>
      <c r="BE29" s="56" t="str">
        <f t="shared" si="0"/>
        <v xml:space="preserve"> </v>
      </c>
      <c r="BF29" s="56" t="str">
        <f t="shared" si="0"/>
        <v xml:space="preserve"> </v>
      </c>
      <c r="BG29" s="56" t="str">
        <f t="shared" si="0"/>
        <v xml:space="preserve"> </v>
      </c>
      <c r="BH29" s="56" t="str">
        <f t="shared" si="0"/>
        <v xml:space="preserve"> </v>
      </c>
      <c r="BI29" s="56" t="str">
        <f t="shared" si="0"/>
        <v xml:space="preserve"> </v>
      </c>
      <c r="BJ29" s="56" t="str">
        <f t="shared" si="0"/>
        <v xml:space="preserve"> </v>
      </c>
      <c r="BK29" s="56" t="str">
        <f t="shared" si="0"/>
        <v xml:space="preserve"> </v>
      </c>
      <c r="BL29" s="56" t="str">
        <f t="shared" si="0"/>
        <v xml:space="preserve"> </v>
      </c>
      <c r="BM29" s="56" t="str">
        <f t="shared" si="0"/>
        <v xml:space="preserve"> </v>
      </c>
      <c r="BN29" s="56" t="str">
        <f t="shared" si="0"/>
        <v xml:space="preserve"> </v>
      </c>
      <c r="BO29" s="56" t="str">
        <f t="shared" ref="BO29:DZ29" si="1">IF(SUM(BO14:BO28)&gt;1,"ERREUR"," ")</f>
        <v xml:space="preserve"> </v>
      </c>
      <c r="BP29" s="56" t="str">
        <f t="shared" si="1"/>
        <v xml:space="preserve"> </v>
      </c>
      <c r="BQ29" s="56" t="str">
        <f t="shared" si="1"/>
        <v xml:space="preserve"> </v>
      </c>
      <c r="BR29" s="56" t="str">
        <f t="shared" si="1"/>
        <v xml:space="preserve"> </v>
      </c>
      <c r="BS29" s="56" t="str">
        <f t="shared" si="1"/>
        <v xml:space="preserve"> </v>
      </c>
      <c r="BT29" s="56" t="str">
        <f t="shared" si="1"/>
        <v xml:space="preserve"> </v>
      </c>
      <c r="BU29" s="56" t="str">
        <f t="shared" si="1"/>
        <v xml:space="preserve"> </v>
      </c>
      <c r="BV29" s="56" t="str">
        <f t="shared" si="1"/>
        <v xml:space="preserve"> </v>
      </c>
      <c r="BW29" s="56" t="str">
        <f t="shared" si="1"/>
        <v xml:space="preserve"> </v>
      </c>
      <c r="BX29" s="56" t="str">
        <f t="shared" si="1"/>
        <v xml:space="preserve"> </v>
      </c>
      <c r="BY29" s="56" t="str">
        <f t="shared" si="1"/>
        <v xml:space="preserve"> </v>
      </c>
      <c r="BZ29" s="56" t="str">
        <f t="shared" si="1"/>
        <v xml:space="preserve"> </v>
      </c>
      <c r="CA29" s="56" t="str">
        <f t="shared" si="1"/>
        <v xml:space="preserve"> </v>
      </c>
      <c r="CB29" s="56" t="str">
        <f t="shared" si="1"/>
        <v xml:space="preserve"> </v>
      </c>
      <c r="CC29" s="56" t="str">
        <f t="shared" si="1"/>
        <v xml:space="preserve"> </v>
      </c>
      <c r="CD29" s="56" t="str">
        <f t="shared" si="1"/>
        <v xml:space="preserve"> </v>
      </c>
      <c r="CE29" s="56" t="str">
        <f t="shared" si="1"/>
        <v xml:space="preserve"> </v>
      </c>
      <c r="CF29" s="56" t="str">
        <f t="shared" si="1"/>
        <v xml:space="preserve"> </v>
      </c>
      <c r="CG29" s="56" t="str">
        <f t="shared" si="1"/>
        <v xml:space="preserve"> </v>
      </c>
      <c r="CH29" s="56" t="str">
        <f t="shared" si="1"/>
        <v xml:space="preserve"> </v>
      </c>
      <c r="CI29" s="56" t="str">
        <f t="shared" si="1"/>
        <v xml:space="preserve"> </v>
      </c>
      <c r="CJ29" s="56" t="str">
        <f t="shared" si="1"/>
        <v xml:space="preserve"> </v>
      </c>
      <c r="CK29" s="56" t="str">
        <f t="shared" si="1"/>
        <v xml:space="preserve"> </v>
      </c>
      <c r="CL29" s="56" t="str">
        <f t="shared" si="1"/>
        <v xml:space="preserve"> </v>
      </c>
      <c r="CM29" s="56" t="str">
        <f t="shared" si="1"/>
        <v xml:space="preserve"> </v>
      </c>
      <c r="CN29" s="56" t="str">
        <f t="shared" si="1"/>
        <v xml:space="preserve"> </v>
      </c>
      <c r="CO29" s="56" t="str">
        <f t="shared" si="1"/>
        <v xml:space="preserve"> </v>
      </c>
      <c r="CP29" s="56" t="str">
        <f t="shared" si="1"/>
        <v xml:space="preserve"> </v>
      </c>
      <c r="CQ29" s="56" t="str">
        <f t="shared" si="1"/>
        <v xml:space="preserve"> </v>
      </c>
      <c r="CR29" s="56" t="str">
        <f t="shared" si="1"/>
        <v xml:space="preserve"> </v>
      </c>
      <c r="CS29" s="56" t="str">
        <f t="shared" si="1"/>
        <v xml:space="preserve"> </v>
      </c>
      <c r="CT29" s="56" t="str">
        <f t="shared" si="1"/>
        <v xml:space="preserve"> </v>
      </c>
      <c r="CU29" s="56" t="str">
        <f t="shared" si="1"/>
        <v xml:space="preserve"> </v>
      </c>
      <c r="CV29" s="56" t="str">
        <f t="shared" si="1"/>
        <v xml:space="preserve"> </v>
      </c>
      <c r="CW29" s="56" t="str">
        <f t="shared" si="1"/>
        <v xml:space="preserve"> </v>
      </c>
      <c r="CX29" s="56" t="str">
        <f t="shared" si="1"/>
        <v xml:space="preserve"> </v>
      </c>
      <c r="CY29" s="56" t="str">
        <f t="shared" si="1"/>
        <v xml:space="preserve"> </v>
      </c>
      <c r="CZ29" s="56" t="str">
        <f t="shared" si="1"/>
        <v xml:space="preserve"> </v>
      </c>
      <c r="DA29" s="56" t="str">
        <f t="shared" si="1"/>
        <v xml:space="preserve"> </v>
      </c>
      <c r="DB29" s="56" t="str">
        <f t="shared" si="1"/>
        <v xml:space="preserve"> </v>
      </c>
      <c r="DC29" s="56" t="str">
        <f t="shared" si="1"/>
        <v xml:space="preserve"> </v>
      </c>
      <c r="DD29" s="56" t="str">
        <f t="shared" si="1"/>
        <v xml:space="preserve"> </v>
      </c>
      <c r="DE29" s="56" t="str">
        <f t="shared" si="1"/>
        <v xml:space="preserve"> </v>
      </c>
      <c r="DF29" s="56" t="str">
        <f t="shared" si="1"/>
        <v xml:space="preserve"> </v>
      </c>
      <c r="DG29" s="56" t="str">
        <f t="shared" si="1"/>
        <v xml:space="preserve"> </v>
      </c>
      <c r="DH29" s="56" t="str">
        <f t="shared" si="1"/>
        <v xml:space="preserve"> </v>
      </c>
      <c r="DI29" s="56" t="str">
        <f t="shared" si="1"/>
        <v xml:space="preserve"> </v>
      </c>
      <c r="DJ29" s="56" t="str">
        <f t="shared" si="1"/>
        <v xml:space="preserve"> </v>
      </c>
      <c r="DK29" s="56" t="str">
        <f t="shared" si="1"/>
        <v xml:space="preserve"> </v>
      </c>
      <c r="DL29" s="56" t="str">
        <f t="shared" si="1"/>
        <v xml:space="preserve"> </v>
      </c>
      <c r="DM29" s="56" t="str">
        <f t="shared" si="1"/>
        <v xml:space="preserve"> </v>
      </c>
      <c r="DN29" s="56" t="str">
        <f t="shared" si="1"/>
        <v xml:space="preserve"> </v>
      </c>
      <c r="DO29" s="56" t="str">
        <f t="shared" si="1"/>
        <v xml:space="preserve"> </v>
      </c>
      <c r="DP29" s="56" t="str">
        <f t="shared" si="1"/>
        <v xml:space="preserve"> </v>
      </c>
      <c r="DQ29" s="56" t="str">
        <f t="shared" si="1"/>
        <v xml:space="preserve"> </v>
      </c>
      <c r="DR29" s="56" t="str">
        <f t="shared" si="1"/>
        <v xml:space="preserve"> </v>
      </c>
      <c r="DS29" s="56" t="str">
        <f t="shared" si="1"/>
        <v xml:space="preserve"> </v>
      </c>
      <c r="DT29" s="56" t="str">
        <f t="shared" si="1"/>
        <v xml:space="preserve"> </v>
      </c>
      <c r="DU29" s="56" t="str">
        <f t="shared" si="1"/>
        <v xml:space="preserve"> </v>
      </c>
      <c r="DV29" s="56" t="str">
        <f t="shared" si="1"/>
        <v xml:space="preserve"> </v>
      </c>
      <c r="DW29" s="56" t="str">
        <f t="shared" si="1"/>
        <v xml:space="preserve"> </v>
      </c>
      <c r="DX29" s="56" t="str">
        <f t="shared" si="1"/>
        <v xml:space="preserve"> </v>
      </c>
      <c r="DY29" s="56" t="str">
        <f t="shared" si="1"/>
        <v xml:space="preserve"> </v>
      </c>
      <c r="DZ29" s="56" t="str">
        <f t="shared" si="1"/>
        <v xml:space="preserve"> </v>
      </c>
      <c r="EA29" s="56" t="str">
        <f t="shared" ref="EA29:GL29" si="2">IF(SUM(EA14:EA28)&gt;1,"ERREUR"," ")</f>
        <v xml:space="preserve"> </v>
      </c>
      <c r="EB29" s="56" t="str">
        <f t="shared" si="2"/>
        <v xml:space="preserve"> </v>
      </c>
      <c r="EC29" s="56" t="str">
        <f t="shared" si="2"/>
        <v xml:space="preserve"> </v>
      </c>
      <c r="ED29" s="56" t="str">
        <f t="shared" si="2"/>
        <v xml:space="preserve"> </v>
      </c>
      <c r="EE29" s="56" t="str">
        <f t="shared" si="2"/>
        <v xml:space="preserve"> </v>
      </c>
      <c r="EF29" s="56" t="str">
        <f t="shared" si="2"/>
        <v xml:space="preserve"> </v>
      </c>
      <c r="EG29" s="56" t="str">
        <f t="shared" si="2"/>
        <v xml:space="preserve"> </v>
      </c>
      <c r="EH29" s="56" t="str">
        <f t="shared" si="2"/>
        <v xml:space="preserve"> </v>
      </c>
      <c r="EI29" s="56" t="str">
        <f t="shared" si="2"/>
        <v xml:space="preserve"> </v>
      </c>
      <c r="EJ29" s="56" t="str">
        <f t="shared" si="2"/>
        <v xml:space="preserve"> </v>
      </c>
      <c r="EK29" s="56" t="str">
        <f t="shared" si="2"/>
        <v xml:space="preserve"> </v>
      </c>
      <c r="EL29" s="56" t="str">
        <f t="shared" si="2"/>
        <v xml:space="preserve"> </v>
      </c>
      <c r="EM29" s="56" t="str">
        <f t="shared" si="2"/>
        <v xml:space="preserve"> </v>
      </c>
      <c r="EN29" s="56" t="str">
        <f t="shared" si="2"/>
        <v xml:space="preserve"> </v>
      </c>
      <c r="EO29" s="56" t="str">
        <f t="shared" si="2"/>
        <v xml:space="preserve"> </v>
      </c>
      <c r="EP29" s="56" t="str">
        <f t="shared" si="2"/>
        <v xml:space="preserve"> </v>
      </c>
      <c r="EQ29" s="56" t="str">
        <f t="shared" si="2"/>
        <v xml:space="preserve"> </v>
      </c>
      <c r="ER29" s="56" t="str">
        <f t="shared" si="2"/>
        <v xml:space="preserve"> </v>
      </c>
      <c r="ES29" s="56" t="str">
        <f t="shared" si="2"/>
        <v xml:space="preserve"> </v>
      </c>
      <c r="ET29" s="56" t="str">
        <f t="shared" si="2"/>
        <v xml:space="preserve"> </v>
      </c>
      <c r="EU29" s="56" t="str">
        <f t="shared" si="2"/>
        <v xml:space="preserve"> </v>
      </c>
      <c r="EV29" s="56" t="str">
        <f t="shared" si="2"/>
        <v xml:space="preserve"> </v>
      </c>
      <c r="EW29" s="56" t="str">
        <f t="shared" si="2"/>
        <v xml:space="preserve"> </v>
      </c>
      <c r="EX29" s="56" t="str">
        <f t="shared" si="2"/>
        <v xml:space="preserve"> </v>
      </c>
      <c r="EY29" s="56" t="str">
        <f t="shared" si="2"/>
        <v xml:space="preserve"> </v>
      </c>
      <c r="EZ29" s="56" t="str">
        <f t="shared" si="2"/>
        <v xml:space="preserve"> </v>
      </c>
      <c r="FA29" s="56" t="str">
        <f t="shared" si="2"/>
        <v xml:space="preserve"> </v>
      </c>
      <c r="FB29" s="56" t="str">
        <f t="shared" si="2"/>
        <v xml:space="preserve"> </v>
      </c>
      <c r="FC29" s="56" t="str">
        <f t="shared" si="2"/>
        <v xml:space="preserve"> </v>
      </c>
      <c r="FD29" s="56" t="str">
        <f t="shared" si="2"/>
        <v xml:space="preserve"> </v>
      </c>
      <c r="FE29" s="56" t="str">
        <f t="shared" si="2"/>
        <v xml:space="preserve"> </v>
      </c>
      <c r="FF29" s="56" t="str">
        <f t="shared" si="2"/>
        <v xml:space="preserve"> </v>
      </c>
      <c r="FG29" s="56" t="str">
        <f t="shared" si="2"/>
        <v xml:space="preserve"> </v>
      </c>
      <c r="FH29" s="56" t="str">
        <f t="shared" si="2"/>
        <v xml:space="preserve"> </v>
      </c>
      <c r="FI29" s="56" t="str">
        <f t="shared" si="2"/>
        <v xml:space="preserve"> </v>
      </c>
      <c r="FJ29" s="56" t="str">
        <f t="shared" si="2"/>
        <v xml:space="preserve"> </v>
      </c>
      <c r="FK29" s="56" t="str">
        <f t="shared" si="2"/>
        <v xml:space="preserve"> </v>
      </c>
      <c r="FL29" s="56" t="str">
        <f t="shared" si="2"/>
        <v xml:space="preserve"> </v>
      </c>
      <c r="FM29" s="56" t="str">
        <f t="shared" si="2"/>
        <v xml:space="preserve"> </v>
      </c>
      <c r="FN29" s="56" t="str">
        <f t="shared" si="2"/>
        <v xml:space="preserve"> </v>
      </c>
      <c r="FO29" s="56" t="str">
        <f t="shared" si="2"/>
        <v xml:space="preserve"> </v>
      </c>
      <c r="FP29" s="56" t="str">
        <f t="shared" si="2"/>
        <v xml:space="preserve"> </v>
      </c>
      <c r="FQ29" s="56" t="str">
        <f t="shared" si="2"/>
        <v xml:space="preserve"> </v>
      </c>
      <c r="FR29" s="56" t="str">
        <f t="shared" si="2"/>
        <v xml:space="preserve"> </v>
      </c>
      <c r="FS29" s="56" t="str">
        <f t="shared" si="2"/>
        <v xml:space="preserve"> </v>
      </c>
      <c r="FT29" s="56" t="str">
        <f t="shared" si="2"/>
        <v xml:space="preserve"> </v>
      </c>
      <c r="FU29" s="56" t="str">
        <f t="shared" si="2"/>
        <v xml:space="preserve"> </v>
      </c>
      <c r="FV29" s="56" t="str">
        <f t="shared" si="2"/>
        <v xml:space="preserve"> </v>
      </c>
      <c r="FW29" s="56" t="str">
        <f t="shared" si="2"/>
        <v xml:space="preserve"> </v>
      </c>
      <c r="FX29" s="56" t="str">
        <f t="shared" si="2"/>
        <v xml:space="preserve"> </v>
      </c>
      <c r="FY29" s="56" t="str">
        <f t="shared" si="2"/>
        <v xml:space="preserve"> </v>
      </c>
      <c r="FZ29" s="56" t="str">
        <f t="shared" si="2"/>
        <v xml:space="preserve"> </v>
      </c>
      <c r="GA29" s="56" t="str">
        <f t="shared" si="2"/>
        <v xml:space="preserve"> </v>
      </c>
      <c r="GB29" s="56" t="str">
        <f t="shared" si="2"/>
        <v xml:space="preserve"> </v>
      </c>
      <c r="GC29" s="56" t="str">
        <f t="shared" si="2"/>
        <v xml:space="preserve"> </v>
      </c>
      <c r="GD29" s="56" t="str">
        <f t="shared" si="2"/>
        <v xml:space="preserve"> </v>
      </c>
      <c r="GE29" s="56" t="str">
        <f t="shared" si="2"/>
        <v xml:space="preserve"> </v>
      </c>
      <c r="GF29" s="56" t="str">
        <f t="shared" si="2"/>
        <v xml:space="preserve"> </v>
      </c>
      <c r="GG29" s="56" t="str">
        <f t="shared" si="2"/>
        <v xml:space="preserve"> </v>
      </c>
      <c r="GH29" s="56" t="str">
        <f t="shared" si="2"/>
        <v xml:space="preserve"> </v>
      </c>
      <c r="GI29" s="56" t="str">
        <f t="shared" si="2"/>
        <v xml:space="preserve"> </v>
      </c>
      <c r="GJ29" s="56" t="str">
        <f t="shared" si="2"/>
        <v xml:space="preserve"> </v>
      </c>
      <c r="GK29" s="56" t="str">
        <f t="shared" si="2"/>
        <v xml:space="preserve"> </v>
      </c>
      <c r="GL29" s="56" t="str">
        <f t="shared" si="2"/>
        <v xml:space="preserve"> </v>
      </c>
      <c r="GM29" s="56" t="str">
        <f t="shared" ref="GM29:IX29" si="3">IF(SUM(GM14:GM28)&gt;1,"ERREUR"," ")</f>
        <v xml:space="preserve"> </v>
      </c>
      <c r="GN29" s="56" t="str">
        <f t="shared" si="3"/>
        <v xml:space="preserve"> </v>
      </c>
      <c r="GO29" s="56" t="str">
        <f t="shared" si="3"/>
        <v xml:space="preserve"> </v>
      </c>
      <c r="GP29" s="56" t="str">
        <f t="shared" si="3"/>
        <v xml:space="preserve"> </v>
      </c>
      <c r="GQ29" s="56" t="str">
        <f t="shared" si="3"/>
        <v xml:space="preserve"> </v>
      </c>
      <c r="GR29" s="56" t="str">
        <f t="shared" si="3"/>
        <v xml:space="preserve"> </v>
      </c>
      <c r="GS29" s="56" t="str">
        <f t="shared" si="3"/>
        <v xml:space="preserve"> </v>
      </c>
      <c r="GT29" s="56" t="str">
        <f t="shared" si="3"/>
        <v xml:space="preserve"> </v>
      </c>
      <c r="GU29" s="56" t="str">
        <f t="shared" si="3"/>
        <v xml:space="preserve"> </v>
      </c>
      <c r="GV29" s="56" t="str">
        <f t="shared" si="3"/>
        <v xml:space="preserve"> </v>
      </c>
      <c r="GW29" s="56" t="str">
        <f t="shared" si="3"/>
        <v xml:space="preserve"> </v>
      </c>
      <c r="GX29" s="56" t="str">
        <f t="shared" si="3"/>
        <v xml:space="preserve"> </v>
      </c>
      <c r="GY29" s="56" t="str">
        <f t="shared" si="3"/>
        <v xml:space="preserve"> </v>
      </c>
      <c r="GZ29" s="56" t="str">
        <f t="shared" si="3"/>
        <v xml:space="preserve"> </v>
      </c>
      <c r="HA29" s="56" t="str">
        <f t="shared" si="3"/>
        <v xml:space="preserve"> </v>
      </c>
      <c r="HB29" s="56" t="str">
        <f t="shared" si="3"/>
        <v xml:space="preserve"> </v>
      </c>
      <c r="HC29" s="56" t="str">
        <f t="shared" si="3"/>
        <v xml:space="preserve"> </v>
      </c>
      <c r="HD29" s="56" t="str">
        <f t="shared" si="3"/>
        <v xml:space="preserve"> </v>
      </c>
      <c r="HE29" s="56" t="str">
        <f t="shared" si="3"/>
        <v xml:space="preserve"> </v>
      </c>
      <c r="HF29" s="56" t="str">
        <f t="shared" si="3"/>
        <v xml:space="preserve"> </v>
      </c>
      <c r="HG29" s="56" t="str">
        <f t="shared" si="3"/>
        <v xml:space="preserve"> </v>
      </c>
      <c r="HH29" s="56" t="str">
        <f t="shared" si="3"/>
        <v xml:space="preserve"> </v>
      </c>
      <c r="HI29" s="56" t="str">
        <f t="shared" si="3"/>
        <v xml:space="preserve"> </v>
      </c>
      <c r="HJ29" s="56" t="str">
        <f t="shared" si="3"/>
        <v xml:space="preserve"> </v>
      </c>
      <c r="HK29" s="56" t="str">
        <f t="shared" si="3"/>
        <v xml:space="preserve"> </v>
      </c>
      <c r="HL29" s="56" t="str">
        <f t="shared" si="3"/>
        <v xml:space="preserve"> </v>
      </c>
      <c r="HM29" s="56" t="str">
        <f t="shared" si="3"/>
        <v xml:space="preserve"> </v>
      </c>
      <c r="HN29" s="56" t="str">
        <f t="shared" si="3"/>
        <v xml:space="preserve"> </v>
      </c>
      <c r="HO29" s="56" t="str">
        <f t="shared" si="3"/>
        <v xml:space="preserve"> </v>
      </c>
      <c r="HP29" s="56" t="str">
        <f t="shared" si="3"/>
        <v xml:space="preserve"> </v>
      </c>
      <c r="HQ29" s="56" t="str">
        <f t="shared" si="3"/>
        <v xml:space="preserve"> </v>
      </c>
      <c r="HR29" s="56" t="str">
        <f t="shared" si="3"/>
        <v xml:space="preserve"> </v>
      </c>
      <c r="HS29" s="56" t="str">
        <f t="shared" si="3"/>
        <v xml:space="preserve"> </v>
      </c>
      <c r="HT29" s="56" t="str">
        <f t="shared" si="3"/>
        <v xml:space="preserve"> </v>
      </c>
      <c r="HU29" s="56" t="str">
        <f t="shared" si="3"/>
        <v xml:space="preserve"> </v>
      </c>
      <c r="HV29" s="56" t="str">
        <f t="shared" si="3"/>
        <v xml:space="preserve"> </v>
      </c>
      <c r="HW29" s="56" t="str">
        <f t="shared" si="3"/>
        <v xml:space="preserve"> </v>
      </c>
      <c r="HX29" s="56" t="str">
        <f t="shared" si="3"/>
        <v xml:space="preserve"> </v>
      </c>
      <c r="HY29" s="56" t="str">
        <f t="shared" si="3"/>
        <v xml:space="preserve"> </v>
      </c>
      <c r="HZ29" s="56" t="str">
        <f t="shared" si="3"/>
        <v xml:space="preserve"> </v>
      </c>
      <c r="IA29" s="56" t="str">
        <f t="shared" si="3"/>
        <v xml:space="preserve"> </v>
      </c>
      <c r="IB29" s="56" t="str">
        <f t="shared" si="3"/>
        <v xml:space="preserve"> </v>
      </c>
      <c r="IC29" s="56" t="str">
        <f t="shared" si="3"/>
        <v xml:space="preserve"> </v>
      </c>
      <c r="ID29" s="56" t="str">
        <f t="shared" si="3"/>
        <v xml:space="preserve"> </v>
      </c>
      <c r="IE29" s="56" t="str">
        <f t="shared" si="3"/>
        <v xml:space="preserve"> </v>
      </c>
      <c r="IF29" s="56" t="str">
        <f t="shared" si="3"/>
        <v xml:space="preserve"> </v>
      </c>
      <c r="IG29" s="56" t="str">
        <f t="shared" si="3"/>
        <v xml:space="preserve"> </v>
      </c>
      <c r="IH29" s="56" t="str">
        <f t="shared" si="3"/>
        <v xml:space="preserve"> </v>
      </c>
      <c r="II29" s="56" t="str">
        <f t="shared" si="3"/>
        <v xml:space="preserve"> </v>
      </c>
      <c r="IJ29" s="56" t="str">
        <f t="shared" si="3"/>
        <v xml:space="preserve"> </v>
      </c>
      <c r="IK29" s="56" t="str">
        <f t="shared" si="3"/>
        <v xml:space="preserve"> </v>
      </c>
      <c r="IL29" s="56" t="str">
        <f t="shared" si="3"/>
        <v xml:space="preserve"> </v>
      </c>
      <c r="IM29" s="56" t="str">
        <f t="shared" si="3"/>
        <v xml:space="preserve"> </v>
      </c>
      <c r="IN29" s="56" t="str">
        <f t="shared" si="3"/>
        <v xml:space="preserve"> </v>
      </c>
      <c r="IO29" s="56" t="str">
        <f t="shared" si="3"/>
        <v xml:space="preserve"> </v>
      </c>
      <c r="IP29" s="56" t="str">
        <f t="shared" si="3"/>
        <v xml:space="preserve"> </v>
      </c>
      <c r="IQ29" s="56" t="str">
        <f t="shared" si="3"/>
        <v xml:space="preserve"> </v>
      </c>
      <c r="IR29" s="56" t="str">
        <f t="shared" si="3"/>
        <v xml:space="preserve"> </v>
      </c>
      <c r="IS29" s="56" t="str">
        <f t="shared" si="3"/>
        <v xml:space="preserve"> </v>
      </c>
      <c r="IT29" s="56" t="str">
        <f t="shared" si="3"/>
        <v xml:space="preserve"> </v>
      </c>
      <c r="IU29" s="56" t="str">
        <f t="shared" si="3"/>
        <v xml:space="preserve"> </v>
      </c>
      <c r="IV29" s="56" t="str">
        <f t="shared" si="3"/>
        <v xml:space="preserve"> </v>
      </c>
      <c r="IW29" s="56" t="str">
        <f t="shared" si="3"/>
        <v xml:space="preserve"> </v>
      </c>
      <c r="IX29" s="56" t="str">
        <f t="shared" si="3"/>
        <v xml:space="preserve"> </v>
      </c>
      <c r="IY29" s="56" t="str">
        <f t="shared" ref="IY29:LJ29" si="4">IF(SUM(IY14:IY28)&gt;1,"ERREUR"," ")</f>
        <v xml:space="preserve"> </v>
      </c>
      <c r="IZ29" s="56" t="str">
        <f t="shared" si="4"/>
        <v xml:space="preserve"> </v>
      </c>
      <c r="JA29" s="56" t="str">
        <f t="shared" si="4"/>
        <v xml:space="preserve"> </v>
      </c>
      <c r="JB29" s="56" t="str">
        <f t="shared" si="4"/>
        <v xml:space="preserve"> </v>
      </c>
      <c r="JC29" s="56" t="str">
        <f t="shared" si="4"/>
        <v xml:space="preserve"> </v>
      </c>
      <c r="JD29" s="56" t="str">
        <f t="shared" si="4"/>
        <v xml:space="preserve"> </v>
      </c>
      <c r="JE29" s="56" t="str">
        <f t="shared" si="4"/>
        <v xml:space="preserve"> </v>
      </c>
      <c r="JF29" s="56" t="str">
        <f t="shared" si="4"/>
        <v xml:space="preserve"> </v>
      </c>
      <c r="JG29" s="56" t="str">
        <f t="shared" si="4"/>
        <v xml:space="preserve"> </v>
      </c>
      <c r="JH29" s="56" t="str">
        <f t="shared" si="4"/>
        <v xml:space="preserve"> </v>
      </c>
      <c r="JI29" s="56" t="str">
        <f t="shared" si="4"/>
        <v xml:space="preserve"> </v>
      </c>
      <c r="JJ29" s="56" t="str">
        <f t="shared" si="4"/>
        <v xml:space="preserve"> </v>
      </c>
      <c r="JK29" s="56" t="str">
        <f t="shared" si="4"/>
        <v xml:space="preserve"> </v>
      </c>
      <c r="JL29" s="56" t="str">
        <f t="shared" si="4"/>
        <v xml:space="preserve"> </v>
      </c>
      <c r="JM29" s="56" t="str">
        <f t="shared" si="4"/>
        <v xml:space="preserve"> </v>
      </c>
      <c r="JN29" s="56" t="str">
        <f t="shared" si="4"/>
        <v xml:space="preserve"> </v>
      </c>
      <c r="JO29" s="56" t="str">
        <f t="shared" si="4"/>
        <v xml:space="preserve"> </v>
      </c>
      <c r="JP29" s="56" t="str">
        <f t="shared" si="4"/>
        <v xml:space="preserve"> </v>
      </c>
      <c r="JQ29" s="56" t="str">
        <f t="shared" si="4"/>
        <v xml:space="preserve"> </v>
      </c>
      <c r="JR29" s="56" t="str">
        <f t="shared" si="4"/>
        <v xml:space="preserve"> </v>
      </c>
      <c r="JS29" s="56" t="str">
        <f t="shared" si="4"/>
        <v xml:space="preserve"> </v>
      </c>
      <c r="JT29" s="56" t="str">
        <f t="shared" si="4"/>
        <v xml:space="preserve"> </v>
      </c>
      <c r="JU29" s="56" t="str">
        <f t="shared" si="4"/>
        <v xml:space="preserve"> </v>
      </c>
      <c r="JV29" s="56" t="str">
        <f t="shared" si="4"/>
        <v xml:space="preserve"> </v>
      </c>
      <c r="JW29" s="56" t="str">
        <f t="shared" si="4"/>
        <v xml:space="preserve"> </v>
      </c>
      <c r="JX29" s="56" t="str">
        <f t="shared" si="4"/>
        <v xml:space="preserve"> </v>
      </c>
      <c r="JY29" s="56" t="str">
        <f t="shared" si="4"/>
        <v xml:space="preserve"> </v>
      </c>
      <c r="JZ29" s="56" t="str">
        <f t="shared" si="4"/>
        <v xml:space="preserve"> </v>
      </c>
      <c r="KA29" s="56" t="str">
        <f t="shared" si="4"/>
        <v xml:space="preserve"> </v>
      </c>
      <c r="KB29" s="56" t="str">
        <f t="shared" si="4"/>
        <v xml:space="preserve"> </v>
      </c>
      <c r="KC29" s="56" t="str">
        <f t="shared" si="4"/>
        <v xml:space="preserve"> </v>
      </c>
      <c r="KD29" s="56" t="str">
        <f t="shared" si="4"/>
        <v xml:space="preserve"> </v>
      </c>
      <c r="KE29" s="56" t="str">
        <f t="shared" si="4"/>
        <v xml:space="preserve"> </v>
      </c>
      <c r="KF29" s="56" t="str">
        <f t="shared" si="4"/>
        <v xml:space="preserve"> </v>
      </c>
      <c r="KG29" s="56" t="str">
        <f t="shared" si="4"/>
        <v xml:space="preserve"> </v>
      </c>
      <c r="KH29" s="56" t="str">
        <f t="shared" si="4"/>
        <v xml:space="preserve"> </v>
      </c>
      <c r="KI29" s="56" t="str">
        <f t="shared" si="4"/>
        <v xml:space="preserve"> </v>
      </c>
      <c r="KJ29" s="56" t="str">
        <f t="shared" si="4"/>
        <v xml:space="preserve"> </v>
      </c>
      <c r="KK29" s="56" t="str">
        <f t="shared" si="4"/>
        <v xml:space="preserve"> </v>
      </c>
      <c r="KL29" s="56" t="str">
        <f t="shared" si="4"/>
        <v xml:space="preserve"> </v>
      </c>
      <c r="KM29" s="56" t="str">
        <f t="shared" si="4"/>
        <v xml:space="preserve"> </v>
      </c>
      <c r="KN29" s="56" t="str">
        <f t="shared" si="4"/>
        <v xml:space="preserve"> </v>
      </c>
      <c r="KO29" s="56" t="str">
        <f t="shared" si="4"/>
        <v xml:space="preserve"> </v>
      </c>
      <c r="KP29" s="56" t="str">
        <f t="shared" si="4"/>
        <v xml:space="preserve"> </v>
      </c>
      <c r="KQ29" s="56" t="str">
        <f t="shared" si="4"/>
        <v xml:space="preserve"> </v>
      </c>
      <c r="KR29" s="56" t="str">
        <f t="shared" si="4"/>
        <v xml:space="preserve"> </v>
      </c>
      <c r="KS29" s="56" t="str">
        <f t="shared" si="4"/>
        <v xml:space="preserve"> </v>
      </c>
      <c r="KT29" s="56" t="str">
        <f t="shared" si="4"/>
        <v xml:space="preserve"> </v>
      </c>
      <c r="KU29" s="56" t="str">
        <f t="shared" si="4"/>
        <v xml:space="preserve"> </v>
      </c>
      <c r="KV29" s="56" t="str">
        <f t="shared" si="4"/>
        <v xml:space="preserve"> </v>
      </c>
      <c r="KW29" s="56" t="str">
        <f t="shared" si="4"/>
        <v xml:space="preserve"> </v>
      </c>
      <c r="KX29" s="56" t="str">
        <f t="shared" si="4"/>
        <v xml:space="preserve"> </v>
      </c>
      <c r="KY29" s="56" t="str">
        <f t="shared" si="4"/>
        <v xml:space="preserve"> </v>
      </c>
      <c r="KZ29" s="56" t="str">
        <f t="shared" si="4"/>
        <v xml:space="preserve"> </v>
      </c>
      <c r="LA29" s="56" t="str">
        <f t="shared" si="4"/>
        <v xml:space="preserve"> </v>
      </c>
      <c r="LB29" s="56" t="str">
        <f t="shared" si="4"/>
        <v xml:space="preserve"> </v>
      </c>
      <c r="LC29" s="56" t="str">
        <f t="shared" si="4"/>
        <v xml:space="preserve"> </v>
      </c>
      <c r="LD29" s="56" t="str">
        <f t="shared" si="4"/>
        <v xml:space="preserve"> </v>
      </c>
      <c r="LE29" s="56" t="str">
        <f t="shared" si="4"/>
        <v xml:space="preserve"> </v>
      </c>
      <c r="LF29" s="56" t="str">
        <f t="shared" si="4"/>
        <v xml:space="preserve"> </v>
      </c>
      <c r="LG29" s="56" t="str">
        <f t="shared" si="4"/>
        <v xml:space="preserve"> </v>
      </c>
      <c r="LH29" s="56" t="str">
        <f t="shared" si="4"/>
        <v xml:space="preserve"> </v>
      </c>
      <c r="LI29" s="56" t="str">
        <f t="shared" si="4"/>
        <v xml:space="preserve"> </v>
      </c>
      <c r="LJ29" s="56" t="str">
        <f t="shared" si="4"/>
        <v xml:space="preserve"> </v>
      </c>
      <c r="LK29" s="56" t="str">
        <f t="shared" ref="LK29:NH29" si="5">IF(SUM(LK14:LK28)&gt;1,"ERREUR"," ")</f>
        <v xml:space="preserve"> </v>
      </c>
      <c r="LL29" s="56" t="str">
        <f t="shared" si="5"/>
        <v xml:space="preserve"> </v>
      </c>
      <c r="LM29" s="56" t="str">
        <f t="shared" si="5"/>
        <v xml:space="preserve"> </v>
      </c>
      <c r="LN29" s="56" t="str">
        <f t="shared" si="5"/>
        <v xml:space="preserve"> </v>
      </c>
      <c r="LO29" s="56" t="str">
        <f t="shared" si="5"/>
        <v xml:space="preserve"> </v>
      </c>
      <c r="LP29" s="56" t="str">
        <f t="shared" si="5"/>
        <v xml:space="preserve"> </v>
      </c>
      <c r="LQ29" s="56" t="str">
        <f t="shared" si="5"/>
        <v xml:space="preserve"> </v>
      </c>
      <c r="LR29" s="56" t="str">
        <f t="shared" si="5"/>
        <v xml:space="preserve"> </v>
      </c>
      <c r="LS29" s="56" t="str">
        <f t="shared" si="5"/>
        <v xml:space="preserve"> </v>
      </c>
      <c r="LT29" s="56" t="str">
        <f t="shared" si="5"/>
        <v xml:space="preserve"> </v>
      </c>
      <c r="LU29" s="56" t="str">
        <f t="shared" si="5"/>
        <v xml:space="preserve"> </v>
      </c>
      <c r="LV29" s="56" t="str">
        <f t="shared" si="5"/>
        <v xml:space="preserve"> </v>
      </c>
      <c r="LW29" s="56" t="str">
        <f t="shared" si="5"/>
        <v xml:space="preserve"> </v>
      </c>
      <c r="LX29" s="56" t="str">
        <f t="shared" si="5"/>
        <v xml:space="preserve"> </v>
      </c>
      <c r="LY29" s="56" t="str">
        <f t="shared" si="5"/>
        <v xml:space="preserve"> </v>
      </c>
      <c r="LZ29" s="56" t="str">
        <f t="shared" si="5"/>
        <v xml:space="preserve"> </v>
      </c>
      <c r="MA29" s="56" t="str">
        <f t="shared" si="5"/>
        <v xml:space="preserve"> </v>
      </c>
      <c r="MB29" s="56" t="str">
        <f t="shared" si="5"/>
        <v xml:space="preserve"> </v>
      </c>
      <c r="MC29" s="56" t="str">
        <f t="shared" si="5"/>
        <v xml:space="preserve"> </v>
      </c>
      <c r="MD29" s="56" t="str">
        <f t="shared" si="5"/>
        <v xml:space="preserve"> </v>
      </c>
      <c r="ME29" s="56" t="str">
        <f t="shared" si="5"/>
        <v xml:space="preserve"> </v>
      </c>
      <c r="MF29" s="56" t="str">
        <f t="shared" si="5"/>
        <v xml:space="preserve"> </v>
      </c>
      <c r="MG29" s="56" t="str">
        <f t="shared" si="5"/>
        <v xml:space="preserve"> </v>
      </c>
      <c r="MH29" s="56" t="str">
        <f t="shared" si="5"/>
        <v xml:space="preserve"> </v>
      </c>
      <c r="MI29" s="56" t="str">
        <f t="shared" si="5"/>
        <v xml:space="preserve"> </v>
      </c>
      <c r="MJ29" s="56" t="str">
        <f t="shared" si="5"/>
        <v xml:space="preserve"> </v>
      </c>
      <c r="MK29" s="56" t="str">
        <f t="shared" si="5"/>
        <v xml:space="preserve"> </v>
      </c>
      <c r="ML29" s="56" t="str">
        <f t="shared" si="5"/>
        <v xml:space="preserve"> </v>
      </c>
      <c r="MM29" s="56" t="str">
        <f t="shared" si="5"/>
        <v xml:space="preserve"> </v>
      </c>
      <c r="MN29" s="56" t="str">
        <f t="shared" si="5"/>
        <v xml:space="preserve"> </v>
      </c>
      <c r="MO29" s="56" t="str">
        <f t="shared" si="5"/>
        <v xml:space="preserve"> </v>
      </c>
      <c r="MP29" s="56" t="str">
        <f t="shared" si="5"/>
        <v xml:space="preserve"> </v>
      </c>
      <c r="MQ29" s="56" t="str">
        <f t="shared" si="5"/>
        <v xml:space="preserve"> </v>
      </c>
      <c r="MR29" s="56" t="str">
        <f t="shared" si="5"/>
        <v xml:space="preserve"> </v>
      </c>
      <c r="MS29" s="56" t="str">
        <f t="shared" si="5"/>
        <v xml:space="preserve"> </v>
      </c>
      <c r="MT29" s="56" t="str">
        <f t="shared" si="5"/>
        <v xml:space="preserve"> </v>
      </c>
      <c r="MU29" s="56" t="str">
        <f t="shared" si="5"/>
        <v xml:space="preserve"> </v>
      </c>
      <c r="MV29" s="56" t="str">
        <f t="shared" si="5"/>
        <v xml:space="preserve"> </v>
      </c>
      <c r="MW29" s="56" t="str">
        <f t="shared" si="5"/>
        <v xml:space="preserve"> </v>
      </c>
      <c r="MX29" s="56" t="str">
        <f t="shared" si="5"/>
        <v xml:space="preserve"> </v>
      </c>
      <c r="MY29" s="56" t="str">
        <f t="shared" si="5"/>
        <v xml:space="preserve"> </v>
      </c>
      <c r="MZ29" s="56" t="str">
        <f t="shared" si="5"/>
        <v xml:space="preserve"> </v>
      </c>
      <c r="NA29" s="56" t="str">
        <f t="shared" si="5"/>
        <v xml:space="preserve"> </v>
      </c>
      <c r="NB29" s="56" t="str">
        <f t="shared" si="5"/>
        <v xml:space="preserve"> </v>
      </c>
      <c r="NC29" s="56" t="str">
        <f t="shared" si="5"/>
        <v xml:space="preserve"> </v>
      </c>
      <c r="ND29" s="56" t="str">
        <f t="shared" si="5"/>
        <v xml:space="preserve"> </v>
      </c>
      <c r="NE29" s="56" t="str">
        <f t="shared" si="5"/>
        <v xml:space="preserve"> </v>
      </c>
      <c r="NF29" s="56" t="str">
        <f t="shared" si="5"/>
        <v xml:space="preserve"> </v>
      </c>
      <c r="NG29" s="56" t="str">
        <f t="shared" si="5"/>
        <v xml:space="preserve"> </v>
      </c>
      <c r="NH29" s="56" t="str">
        <f t="shared" si="5"/>
        <v xml:space="preserve"> </v>
      </c>
    </row>
  </sheetData>
  <mergeCells count="69">
    <mergeCell ref="A5:B5"/>
    <mergeCell ref="A4:B4"/>
    <mergeCell ref="A3:B3"/>
    <mergeCell ref="A2:B2"/>
    <mergeCell ref="GB9:HJ9"/>
    <mergeCell ref="B9:AJ9"/>
    <mergeCell ref="AK9:BL9"/>
    <mergeCell ref="BM9:CU9"/>
    <mergeCell ref="CV9:DW9"/>
    <mergeCell ref="DX9:EY9"/>
    <mergeCell ref="EZ9:GA9"/>
    <mergeCell ref="HK9:IL9"/>
    <mergeCell ref="IM9:JN9"/>
    <mergeCell ref="JO9:KW9"/>
    <mergeCell ref="KX9:LY9"/>
    <mergeCell ref="LZ9:NH9"/>
    <mergeCell ref="NB10:NH10"/>
    <mergeCell ref="KC10:KI10"/>
    <mergeCell ref="KJ10:KP10"/>
    <mergeCell ref="KQ10:KW10"/>
    <mergeCell ref="KX10:LD10"/>
    <mergeCell ref="LE10:LK10"/>
    <mergeCell ref="LL10:LR10"/>
    <mergeCell ref="LS10:LY10"/>
    <mergeCell ref="LZ10:MF10"/>
    <mergeCell ref="MG10:MM10"/>
    <mergeCell ref="MN10:MT10"/>
    <mergeCell ref="MU10:NA10"/>
    <mergeCell ref="JV10:KB10"/>
    <mergeCell ref="GW10:HC10"/>
    <mergeCell ref="HD10:HJ10"/>
    <mergeCell ref="HK10:HQ10"/>
    <mergeCell ref="HR10:HX10"/>
    <mergeCell ref="HY10:IE10"/>
    <mergeCell ref="IF10:IL10"/>
    <mergeCell ref="IM10:IS10"/>
    <mergeCell ref="IT10:IZ10"/>
    <mergeCell ref="JA10:JG10"/>
    <mergeCell ref="JH10:JN10"/>
    <mergeCell ref="JO10:JU10"/>
    <mergeCell ref="GP10:GV10"/>
    <mergeCell ref="DQ10:DW10"/>
    <mergeCell ref="DX10:ED10"/>
    <mergeCell ref="EE10:EK10"/>
    <mergeCell ref="EL10:ER10"/>
    <mergeCell ref="ES10:EY10"/>
    <mergeCell ref="EZ10:FF10"/>
    <mergeCell ref="FG10:FM10"/>
    <mergeCell ref="FN10:FT10"/>
    <mergeCell ref="FU10:GA10"/>
    <mergeCell ref="GB10:GH10"/>
    <mergeCell ref="GI10:GO10"/>
    <mergeCell ref="DJ10:DP10"/>
    <mergeCell ref="AR10:AX10"/>
    <mergeCell ref="AY10:BE10"/>
    <mergeCell ref="BF10:BL10"/>
    <mergeCell ref="BM10:BS10"/>
    <mergeCell ref="BT10:BZ10"/>
    <mergeCell ref="CA10:CG10"/>
    <mergeCell ref="CH10:CN10"/>
    <mergeCell ref="CO10:CU10"/>
    <mergeCell ref="CV10:DB10"/>
    <mergeCell ref="DC10:DI10"/>
    <mergeCell ref="AK10:AQ10"/>
    <mergeCell ref="B10:H10"/>
    <mergeCell ref="I10:O10"/>
    <mergeCell ref="P10:V10"/>
    <mergeCell ref="W10:AC10"/>
    <mergeCell ref="AD10:AJ10"/>
  </mergeCells>
  <conditionalFormatting sqref="B29:NH29">
    <cfRule type="containsText" dxfId="1" priority="1" operator="containsText" text="ERREUR">
      <formula>NOT(ISERROR(SEARCH("ERREUR",B29)))</formula>
    </cfRule>
    <cfRule type="cellIs" dxfId="0" priority="2" operator="equal">
      <formula>"""ERREUR"""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112"/>
  <sheetViews>
    <sheetView tabSelected="1" topLeftCell="A7" workbookViewId="0">
      <selection activeCell="G5" sqref="G5"/>
    </sheetView>
  </sheetViews>
  <sheetFormatPr baseColWidth="10" defaultRowHeight="15" x14ac:dyDescent="0.25"/>
  <cols>
    <col min="3" max="3" width="15" customWidth="1"/>
    <col min="7" max="7" width="17.5703125" style="16" customWidth="1"/>
    <col min="10" max="10" width="16.28515625" customWidth="1"/>
    <col min="14" max="14" width="17.42578125" style="16" customWidth="1"/>
    <col min="17" max="17" width="16" customWidth="1"/>
    <col min="21" max="21" width="15" style="16" customWidth="1"/>
    <col min="24" max="24" width="15.85546875" customWidth="1"/>
    <col min="28" max="28" width="17.7109375" style="16" customWidth="1"/>
    <col min="31" max="31" width="17.85546875" customWidth="1"/>
    <col min="35" max="35" width="20.7109375" style="16" customWidth="1"/>
    <col min="38" max="38" width="17.5703125" customWidth="1"/>
    <col min="42" max="42" width="17.42578125" style="16" customWidth="1"/>
    <col min="45" max="45" width="16.7109375" customWidth="1"/>
    <col min="49" max="49" width="21" style="16" customWidth="1"/>
    <col min="52" max="52" width="16.85546875" customWidth="1"/>
    <col min="56" max="56" width="18.28515625" style="16" customWidth="1"/>
    <col min="59" max="59" width="16.5703125" customWidth="1"/>
    <col min="63" max="63" width="17.28515625" style="16" customWidth="1"/>
    <col min="66" max="66" width="15.85546875" customWidth="1"/>
    <col min="70" max="70" width="19.140625" style="16" customWidth="1"/>
    <col min="73" max="73" width="15.7109375" customWidth="1"/>
    <col min="77" max="77" width="15.28515625" style="16" customWidth="1"/>
    <col min="80" max="80" width="15.5703125" customWidth="1"/>
    <col min="84" max="84" width="14.85546875" customWidth="1"/>
  </cols>
  <sheetData>
    <row r="1" spans="1:84" x14ac:dyDescent="0.25">
      <c r="A1" s="5"/>
      <c r="B1" s="57"/>
    </row>
    <row r="2" spans="1:84" x14ac:dyDescent="0.25">
      <c r="A2" s="5"/>
      <c r="B2" s="57"/>
      <c r="C2" s="5"/>
    </row>
    <row r="3" spans="1:84" x14ac:dyDescent="0.25">
      <c r="A3" s="5"/>
      <c r="B3" s="57"/>
      <c r="C3" s="5"/>
    </row>
    <row r="4" spans="1:84" x14ac:dyDescent="0.25">
      <c r="A4" s="5"/>
      <c r="B4" s="57"/>
      <c r="C4" s="12"/>
      <c r="D4" s="13"/>
    </row>
    <row r="5" spans="1:84" x14ac:dyDescent="0.25">
      <c r="A5" s="5"/>
      <c r="B5" s="57"/>
      <c r="C5" s="12"/>
      <c r="D5" s="13"/>
    </row>
    <row r="6" spans="1:84" x14ac:dyDescent="0.25">
      <c r="C6" s="12"/>
      <c r="D6" s="13"/>
    </row>
    <row r="7" spans="1:84" x14ac:dyDescent="0.25">
      <c r="C7" s="12"/>
      <c r="D7" s="13"/>
    </row>
    <row r="8" spans="1:84" x14ac:dyDescent="0.25">
      <c r="C8" s="12"/>
      <c r="D8" s="13"/>
    </row>
    <row r="9" spans="1:84" x14ac:dyDescent="0.25">
      <c r="A9" s="49"/>
      <c r="B9" s="49"/>
    </row>
    <row r="10" spans="1:84" x14ac:dyDescent="0.25">
      <c r="A10" s="95" t="s">
        <v>94</v>
      </c>
      <c r="B10" s="96"/>
      <c r="C10" s="96"/>
      <c r="D10" s="96"/>
      <c r="E10" s="96"/>
      <c r="F10" s="96"/>
      <c r="G10" s="100"/>
      <c r="H10" s="101" t="s">
        <v>25</v>
      </c>
      <c r="I10" s="101"/>
      <c r="J10" s="101"/>
      <c r="K10" s="101"/>
      <c r="L10" s="101"/>
      <c r="M10" s="101"/>
      <c r="N10" s="101"/>
      <c r="O10" s="95" t="s">
        <v>29</v>
      </c>
      <c r="P10" s="96"/>
      <c r="Q10" s="96"/>
      <c r="R10" s="96"/>
      <c r="S10" s="96"/>
      <c r="T10" s="96"/>
      <c r="U10" s="96"/>
      <c r="V10" s="102" t="s">
        <v>30</v>
      </c>
      <c r="W10" s="101"/>
      <c r="X10" s="101"/>
      <c r="Y10" s="101"/>
      <c r="Z10" s="101"/>
      <c r="AA10" s="101"/>
      <c r="AB10" s="101"/>
      <c r="AC10" s="95" t="s">
        <v>31</v>
      </c>
      <c r="AD10" s="96"/>
      <c r="AE10" s="96"/>
      <c r="AF10" s="96"/>
      <c r="AG10" s="96"/>
      <c r="AH10" s="96"/>
      <c r="AI10" s="96"/>
      <c r="AJ10" s="102" t="s">
        <v>32</v>
      </c>
      <c r="AK10" s="101"/>
      <c r="AL10" s="101"/>
      <c r="AM10" s="101"/>
      <c r="AN10" s="101"/>
      <c r="AO10" s="101"/>
      <c r="AP10" s="101"/>
      <c r="AQ10" s="95" t="s">
        <v>33</v>
      </c>
      <c r="AR10" s="96"/>
      <c r="AS10" s="96"/>
      <c r="AT10" s="96"/>
      <c r="AU10" s="96"/>
      <c r="AV10" s="96"/>
      <c r="AW10" s="96"/>
      <c r="AX10" s="102" t="s">
        <v>34</v>
      </c>
      <c r="AY10" s="101"/>
      <c r="AZ10" s="101"/>
      <c r="BA10" s="101"/>
      <c r="BB10" s="101"/>
      <c r="BC10" s="101"/>
      <c r="BD10" s="101"/>
      <c r="BE10" s="95" t="s">
        <v>35</v>
      </c>
      <c r="BF10" s="96"/>
      <c r="BG10" s="96"/>
      <c r="BH10" s="96"/>
      <c r="BI10" s="96"/>
      <c r="BJ10" s="96"/>
      <c r="BK10" s="96"/>
      <c r="BL10" s="102" t="s">
        <v>36</v>
      </c>
      <c r="BM10" s="101"/>
      <c r="BN10" s="101"/>
      <c r="BO10" s="101"/>
      <c r="BP10" s="101"/>
      <c r="BQ10" s="101"/>
      <c r="BR10" s="101"/>
      <c r="BS10" s="95" t="s">
        <v>37</v>
      </c>
      <c r="BT10" s="96"/>
      <c r="BU10" s="96"/>
      <c r="BV10" s="96"/>
      <c r="BW10" s="96"/>
      <c r="BX10" s="96"/>
      <c r="BY10" s="96"/>
      <c r="BZ10" s="97" t="s">
        <v>95</v>
      </c>
      <c r="CA10" s="98"/>
      <c r="CB10" s="98"/>
      <c r="CC10" s="98"/>
      <c r="CD10" s="98"/>
      <c r="CE10" s="98"/>
      <c r="CF10" s="99"/>
    </row>
    <row r="11" spans="1:84" s="15" customFormat="1" ht="30" x14ac:dyDescent="0.25">
      <c r="A11" s="7"/>
      <c r="B11" s="14"/>
      <c r="C11" s="14" t="s">
        <v>83</v>
      </c>
      <c r="D11" s="14" t="s">
        <v>26</v>
      </c>
      <c r="E11" s="14" t="s">
        <v>27</v>
      </c>
      <c r="F11" s="14" t="s">
        <v>28</v>
      </c>
      <c r="G11" s="40" t="s">
        <v>107</v>
      </c>
      <c r="H11" s="14"/>
      <c r="I11" s="14"/>
      <c r="J11" s="14" t="s">
        <v>83</v>
      </c>
      <c r="K11" s="14" t="s">
        <v>26</v>
      </c>
      <c r="L11" s="14" t="s">
        <v>27</v>
      </c>
      <c r="M11" s="14" t="s">
        <v>28</v>
      </c>
      <c r="N11" s="39" t="s">
        <v>107</v>
      </c>
      <c r="O11" s="7"/>
      <c r="P11" s="14"/>
      <c r="Q11" s="14" t="s">
        <v>83</v>
      </c>
      <c r="R11" s="14" t="s">
        <v>26</v>
      </c>
      <c r="S11" s="14" t="s">
        <v>27</v>
      </c>
      <c r="T11" s="14" t="s">
        <v>28</v>
      </c>
      <c r="U11" s="39" t="s">
        <v>107</v>
      </c>
      <c r="V11" s="7"/>
      <c r="W11" s="14"/>
      <c r="X11" s="14" t="s">
        <v>83</v>
      </c>
      <c r="Y11" s="14" t="s">
        <v>26</v>
      </c>
      <c r="Z11" s="14" t="s">
        <v>27</v>
      </c>
      <c r="AA11" s="14" t="s">
        <v>28</v>
      </c>
      <c r="AB11" s="39" t="s">
        <v>107</v>
      </c>
      <c r="AC11" s="7"/>
      <c r="AD11" s="14"/>
      <c r="AE11" s="14" t="s">
        <v>83</v>
      </c>
      <c r="AF11" s="14" t="s">
        <v>26</v>
      </c>
      <c r="AG11" s="14" t="s">
        <v>27</v>
      </c>
      <c r="AH11" s="14" t="s">
        <v>28</v>
      </c>
      <c r="AI11" s="39" t="s">
        <v>107</v>
      </c>
      <c r="AJ11" s="7"/>
      <c r="AK11" s="14"/>
      <c r="AL11" s="14" t="s">
        <v>83</v>
      </c>
      <c r="AM11" s="14" t="s">
        <v>26</v>
      </c>
      <c r="AN11" s="14" t="s">
        <v>27</v>
      </c>
      <c r="AO11" s="14" t="s">
        <v>28</v>
      </c>
      <c r="AP11" s="39" t="s">
        <v>107</v>
      </c>
      <c r="AQ11" s="7"/>
      <c r="AR11" s="14"/>
      <c r="AS11" s="14" t="s">
        <v>83</v>
      </c>
      <c r="AT11" s="14" t="s">
        <v>26</v>
      </c>
      <c r="AU11" s="14" t="s">
        <v>27</v>
      </c>
      <c r="AV11" s="14" t="s">
        <v>28</v>
      </c>
      <c r="AW11" s="39" t="s">
        <v>107</v>
      </c>
      <c r="AX11" s="7"/>
      <c r="AY11" s="14"/>
      <c r="AZ11" s="14" t="s">
        <v>83</v>
      </c>
      <c r="BA11" s="14" t="s">
        <v>26</v>
      </c>
      <c r="BB11" s="14" t="s">
        <v>27</v>
      </c>
      <c r="BC11" s="14" t="s">
        <v>28</v>
      </c>
      <c r="BD11" s="39" t="s">
        <v>107</v>
      </c>
      <c r="BE11" s="7"/>
      <c r="BF11" s="14"/>
      <c r="BG11" s="14" t="s">
        <v>83</v>
      </c>
      <c r="BH11" s="14" t="s">
        <v>26</v>
      </c>
      <c r="BI11" s="14" t="s">
        <v>27</v>
      </c>
      <c r="BJ11" s="14" t="s">
        <v>28</v>
      </c>
      <c r="BK11" s="39" t="s">
        <v>107</v>
      </c>
      <c r="BL11" s="7"/>
      <c r="BM11" s="14"/>
      <c r="BN11" s="14" t="s">
        <v>83</v>
      </c>
      <c r="BO11" s="14" t="s">
        <v>26</v>
      </c>
      <c r="BP11" s="14" t="s">
        <v>27</v>
      </c>
      <c r="BQ11" s="14" t="s">
        <v>28</v>
      </c>
      <c r="BR11" s="39" t="s">
        <v>107</v>
      </c>
      <c r="BS11" s="7"/>
      <c r="BT11" s="14"/>
      <c r="BU11" s="14" t="s">
        <v>83</v>
      </c>
      <c r="BV11" s="14" t="s">
        <v>26</v>
      </c>
      <c r="BW11" s="14" t="s">
        <v>27</v>
      </c>
      <c r="BX11" s="14" t="s">
        <v>28</v>
      </c>
      <c r="BY11" s="39" t="s">
        <v>107</v>
      </c>
      <c r="BZ11" s="7"/>
      <c r="CA11" s="14"/>
      <c r="CB11" s="14" t="s">
        <v>83</v>
      </c>
      <c r="CC11" s="14" t="s">
        <v>26</v>
      </c>
      <c r="CD11" s="14" t="s">
        <v>27</v>
      </c>
      <c r="CE11" s="14" t="s">
        <v>28</v>
      </c>
      <c r="CF11" s="40" t="s">
        <v>107</v>
      </c>
    </row>
    <row r="12" spans="1:84" x14ac:dyDescent="0.25">
      <c r="A12" s="81" t="s">
        <v>85</v>
      </c>
      <c r="B12" s="73" t="s">
        <v>112</v>
      </c>
      <c r="C12" s="10">
        <v>41637</v>
      </c>
      <c r="D12" s="29"/>
      <c r="E12" s="41"/>
      <c r="F12" s="18" t="e">
        <f>D12/E12</f>
        <v>#DIV/0!</v>
      </c>
      <c r="G12" s="103" t="str">
        <f t="array" aca="1" ref="G12" ca="1">IF(COUNTIF(OFFSET('Planning de pâturage'!$A$14:$A$28,,MATCH('Production laitière'!B12,'Planning de pâturage'!$B$11:$NH$11)),"&gt;"&amp;0)&gt;1,"A CHOISIR", OFFSET('Planning de pâturage'!$A$13,MATCH(TRUE,OFFSET('Planning de pâturage'!$A$14:$A$28,0,MATCH('Production laitière'!B12,'Planning de pâturage'!$B$11:$NH$11))&gt;0,0),))</f>
        <v>Nom paddock 2</v>
      </c>
      <c r="H12" s="83" t="s">
        <v>39</v>
      </c>
      <c r="I12" s="73" t="s">
        <v>147</v>
      </c>
      <c r="J12" s="10">
        <v>42037</v>
      </c>
      <c r="K12" s="29"/>
      <c r="L12" s="41"/>
      <c r="M12" s="18" t="e">
        <f t="shared" ref="M12:M39" si="0">K12/L12</f>
        <v>#DIV/0!</v>
      </c>
      <c r="N12" s="103" t="e">
        <f t="array" aca="1" ref="N12" ca="1">IF(COUNTIF(OFFSET('Planning de pâturage'!$A$14:$A$28,0,MATCH('Production laitière'!I12,'Planning de pâturage'!$B$11:$NH$11)),"&gt;"&amp;0)&gt;1,"A CHOISIR", OFFSET('Planning de pâturage'!$A$13,MATCH(TRUE,OFFSET('Planning de pâturage'!$A$14:$A$28,0,MATCH('Production laitière'!I12,'Planning de pâturage'!$B$11:$NH$11))&gt;0,0),))</f>
        <v>#N/A</v>
      </c>
      <c r="O12" s="81" t="s">
        <v>43</v>
      </c>
      <c r="P12" s="73" t="s">
        <v>175</v>
      </c>
      <c r="Q12" s="10">
        <v>42065</v>
      </c>
      <c r="R12" s="29"/>
      <c r="S12" s="41"/>
      <c r="T12" s="18" t="e">
        <f>R12/S12</f>
        <v>#DIV/0!</v>
      </c>
      <c r="U12" s="103" t="e">
        <f t="array" aca="1" ref="U12" ca="1">IF(COUNTIF(OFFSET('Planning de pâturage'!$A$14:$A$28,0,MATCH('Production laitière'!P12,'Planning de pâturage'!$B$11:$NH$11)),"&gt;"&amp;0)&gt;1,"A CHOISIR", OFFSET('Planning de pâturage'!$A$13,MATCH(TRUE,OFFSET('Planning de pâturage'!$A$14:$A$28,0,MATCH('Production laitière'!P12,'Planning de pâturage'!$B$11:$NH$11))&gt;0,0),))</f>
        <v>#N/A</v>
      </c>
      <c r="V12" s="81" t="s">
        <v>48</v>
      </c>
      <c r="W12" s="73" t="s">
        <v>210</v>
      </c>
      <c r="X12" s="10">
        <v>42100</v>
      </c>
      <c r="Y12" s="29"/>
      <c r="Z12" s="41"/>
      <c r="AA12" s="18" t="e">
        <f>Y12/Z12</f>
        <v>#DIV/0!</v>
      </c>
      <c r="AB12" s="103" t="e">
        <f t="array" aca="1" ref="AB12" ca="1">IF(COUNTIF(OFFSET('Planning de pâturage'!$A$14:$A$28,0,MATCH('Production laitière'!W12,'Planning de pâturage'!$B$11:$NH$11)),"&gt;"&amp;0)&gt;1,"A CHOISIR", OFFSET('Planning de pâturage'!$A$13,MATCH(TRUE,OFFSET('Planning de pâturage'!$A$14:$A$28,0,MATCH('Production laitière'!W12,'Planning de pâturage'!$B$11:$NH$11))&gt;0,0),))</f>
        <v>#N/A</v>
      </c>
      <c r="AC12" s="81" t="s">
        <v>52</v>
      </c>
      <c r="AD12" s="73" t="s">
        <v>238</v>
      </c>
      <c r="AE12" s="10">
        <v>42128</v>
      </c>
      <c r="AF12" s="29"/>
      <c r="AG12" s="41"/>
      <c r="AH12" s="18" t="e">
        <f>AF12/AG12</f>
        <v>#DIV/0!</v>
      </c>
      <c r="AI12" s="103" t="e">
        <f t="array" aca="1" ref="AI12" ca="1">IF(COUNTIF(OFFSET('Planning de pâturage'!$A$14:$A$28,0,MATCH('Production laitière'!AD12,'Planning de pâturage'!$B$11:$NH$11)),"&gt;"&amp;0)&gt;1,"A CHOISIR", OFFSET('Planning de pâturage'!$A$13,MATCH(TRUE,OFFSET('Planning de pâturage'!$A$14:$A$28,0,MATCH('Production laitière'!AD12,'Planning de pâturage'!$B$11:$NH$11))&gt;0,0),))</f>
        <v>#N/A</v>
      </c>
      <c r="AJ12" s="81" t="s">
        <v>56</v>
      </c>
      <c r="AK12" s="73" t="s">
        <v>266</v>
      </c>
      <c r="AL12" s="10">
        <v>42156</v>
      </c>
      <c r="AM12" s="29"/>
      <c r="AN12" s="41"/>
      <c r="AO12" s="18" t="e">
        <f>AM12/AN12</f>
        <v>#DIV/0!</v>
      </c>
      <c r="AP12" s="103" t="e">
        <f t="array" aca="1" ref="AP12" ca="1">IF(COUNTIF(OFFSET('Planning de pâturage'!$A$14:$A$28,0,MATCH('Production laitière'!AK12,'Planning de pâturage'!$B$11:$NH$11)),"&gt;"&amp;0)&gt;1,"A CHOISIR", OFFSET('Planning de pâturage'!$A$13,MATCH(TRUE,OFFSET('Planning de pâturage'!$A$14:$A$28,0,MATCH('Production laitière'!AK12,'Planning de pâturage'!$B$11:$NH$11))&gt;0,0),))</f>
        <v>#N/A</v>
      </c>
      <c r="AQ12" s="81" t="s">
        <v>60</v>
      </c>
      <c r="AR12" s="73" t="s">
        <v>294</v>
      </c>
      <c r="AS12" s="10">
        <v>42184</v>
      </c>
      <c r="AT12" s="29"/>
      <c r="AU12" s="41"/>
      <c r="AV12" s="18" t="e">
        <f>AT12/AU12</f>
        <v>#DIV/0!</v>
      </c>
      <c r="AW12" s="103" t="e">
        <f t="array" aca="1" ref="AW12" ca="1">IF(COUNTIF(OFFSET('Planning de pâturage'!$A$14:$A$28,0,MATCH('Production laitière'!AR12,'Planning de pâturage'!$B$11:$NH$11)),"&gt;"&amp;0)&gt;1,"A CHOISIR", OFFSET('Planning de pâturage'!$A$13,MATCH(TRUE,OFFSET('Planning de pâturage'!$A$14:$A$28,0,MATCH('Production laitière'!AR12,'Planning de pâturage'!$B$11:$NH$11))&gt;0,0),))</f>
        <v>#N/A</v>
      </c>
      <c r="AX12" s="81" t="s">
        <v>65</v>
      </c>
      <c r="AY12" s="73" t="s">
        <v>329</v>
      </c>
      <c r="AZ12" s="10">
        <v>42219</v>
      </c>
      <c r="BA12" s="29"/>
      <c r="BB12" s="41"/>
      <c r="BC12" s="18" t="e">
        <f>BA12/BB12</f>
        <v>#DIV/0!</v>
      </c>
      <c r="BD12" s="103" t="e">
        <f t="array" aca="1" ref="BD12" ca="1">IF(COUNTIF(OFFSET('Planning de pâturage'!$A$14:$A$28,0,MATCH('Production laitière'!AY12,'Planning de pâturage'!$B$11:$NH$11)),"&gt;"&amp;0)&gt;1,"A CHOISIR", OFFSET('Planning de pâturage'!$A$13,MATCH(TRUE,OFFSET('Planning de pâturage'!$A$14:$A$28,0,MATCH('Production laitière'!AY12,'Planning de pâturage'!$B$11:$NH$11))&gt;0,0),))</f>
        <v>#N/A</v>
      </c>
      <c r="BE12" s="81" t="s">
        <v>69</v>
      </c>
      <c r="BF12" s="73" t="s">
        <v>357</v>
      </c>
      <c r="BG12" s="10">
        <v>42247</v>
      </c>
      <c r="BH12" s="29"/>
      <c r="BI12" s="41"/>
      <c r="BJ12" s="18" t="e">
        <f>BH12/BI12</f>
        <v>#DIV/0!</v>
      </c>
      <c r="BK12" s="103" t="e">
        <f t="array" aca="1" ref="BK12" ca="1">IF(COUNTIF(OFFSET('Planning de pâturage'!$A$14:$A$28,0,MATCH('Production laitière'!BF12,'Planning de pâturage'!$B$11:$NH$11)),"&gt;"&amp;0)&gt;1,"A CHOISIR", OFFSET('Planning de pâturage'!$A$13,MATCH(TRUE,OFFSET('Planning de pâturage'!$A$14:$A$28,0,MATCH('Production laitière'!BF12,'Planning de pâturage'!$B$11:$NH$11))&gt;0,0),))</f>
        <v>#N/A</v>
      </c>
      <c r="BL12" s="81" t="s">
        <v>73</v>
      </c>
      <c r="BM12" s="73" t="s">
        <v>385</v>
      </c>
      <c r="BN12" s="10">
        <v>42275</v>
      </c>
      <c r="BO12" s="29"/>
      <c r="BP12" s="41"/>
      <c r="BQ12" s="18" t="e">
        <f>BO12/BP12</f>
        <v>#DIV/0!</v>
      </c>
      <c r="BR12" s="103" t="e">
        <f t="array" aca="1" ref="BR12" ca="1">IF(COUNTIF(OFFSET('Planning de pâturage'!$A$14:$A$28,0,MATCH('Production laitière'!BM12,'Planning de pâturage'!$B$11:$NH$11)),"&gt;"&amp;0)&gt;1,"A CHOISIR", OFFSET('Planning de pâturage'!$A$13,MATCH(TRUE,OFFSET('Planning de pâturage'!$A$14:$A$28,0,MATCH('Production laitière'!BM12,'Planning de pâturage'!$B$11:$NH$11))&gt;0,0),))</f>
        <v>#N/A</v>
      </c>
      <c r="BS12" s="81" t="s">
        <v>78</v>
      </c>
      <c r="BT12" s="73" t="s">
        <v>420</v>
      </c>
      <c r="BU12" s="10">
        <v>42310</v>
      </c>
      <c r="BV12" s="29"/>
      <c r="BW12" s="41"/>
      <c r="BX12" s="18" t="e">
        <f>BV12/BW12</f>
        <v>#DIV/0!</v>
      </c>
      <c r="BY12" s="103" t="e">
        <f t="array" aca="1" ref="BY12" ca="1">IF(COUNTIF(OFFSET('Planning de pâturage'!$A$14:$A$28,0,MATCH('Production laitière'!BT12,'Planning de pâturage'!$B$11:$NH$11)),"&gt;"&amp;0)&gt;1,"A CHOISIR", OFFSET('Planning de pâturage'!$A$13,MATCH(TRUE,OFFSET('Planning de pâturage'!$A$14:$A$28,0,MATCH('Production laitière'!BT12,'Planning de pâturage'!$B$11:$NH$11))&gt;0,0),))</f>
        <v>#N/A</v>
      </c>
      <c r="BZ12" s="81" t="s">
        <v>82</v>
      </c>
      <c r="CA12" s="73" t="s">
        <v>448</v>
      </c>
      <c r="CB12" s="10">
        <v>41973</v>
      </c>
      <c r="CC12" s="29"/>
      <c r="CD12" s="41"/>
      <c r="CE12" s="18" t="e">
        <f>CC12/CD12</f>
        <v>#DIV/0!</v>
      </c>
      <c r="CF12" s="103" t="e">
        <f t="array" aca="1" ref="CF12" ca="1">IF(COUNTIF(OFFSET('Planning de pâturage'!$A$14:$A$28,0,MATCH('Production laitière'!CA12,'Planning de pâturage'!$B$11:$NH$11)),"&gt;"&amp;0)&gt;1,"A CHOISIR", OFFSET('Planning de pâturage'!$A$13,MATCH(TRUE,OFFSET('Planning de pâturage'!$A$14:$A$28,0,MATCH('Production laitière'!CA12,'Planning de pâturage'!$B$11:$NH$11))&gt;0,0),))</f>
        <v>#N/A</v>
      </c>
    </row>
    <row r="13" spans="1:84" x14ac:dyDescent="0.25">
      <c r="A13" s="81"/>
      <c r="B13" s="73" t="s">
        <v>113</v>
      </c>
      <c r="C13" s="10">
        <v>41638</v>
      </c>
      <c r="D13" s="29"/>
      <c r="E13" s="41"/>
      <c r="F13" s="18" t="e">
        <f t="shared" ref="F13:F46" si="1">D13/E13</f>
        <v>#DIV/0!</v>
      </c>
      <c r="G13" s="103" t="e">
        <f t="array" aca="1" ref="G13" ca="1">IF(COUNTIF(OFFSET('Planning de pâturage'!$A$14:$A$28,,MATCH('Production laitière'!B13,'Planning de pâturage'!$B$11:$NH$11)),"&gt;"&amp;0)&gt;1,"A CHOISIR", OFFSET('Planning de pâturage'!$A$13,MATCH(TRUE,OFFSET('Planning de pâturage'!$A$14:$A$28,0,MATCH('Production laitière'!B13,'Planning de pâturage'!$B$11:$NH$11))&gt;0,0),))</f>
        <v>#N/A</v>
      </c>
      <c r="H13" s="83"/>
      <c r="I13" s="73" t="s">
        <v>148</v>
      </c>
      <c r="J13" s="10">
        <v>42038</v>
      </c>
      <c r="K13" s="29"/>
      <c r="L13" s="41"/>
      <c r="M13" s="18" t="e">
        <f t="shared" si="0"/>
        <v>#DIV/0!</v>
      </c>
      <c r="N13" s="103" t="e">
        <f t="array" aca="1" ref="N13" ca="1">IF(COUNTIF(OFFSET('Planning de pâturage'!$A$14:$A$28,0,MATCH('Production laitière'!I13,'Planning de pâturage'!$B$11:$NH$11)),"&gt;"&amp;0)&gt;1,"A CHOISIR", OFFSET('Planning de pâturage'!$A$13,MATCH(TRUE,OFFSET('Planning de pâturage'!$A$14:$A$28,0,MATCH('Production laitière'!I13,'Planning de pâturage'!$B$11:$NH$11))&gt;0,0),))</f>
        <v>#N/A</v>
      </c>
      <c r="O13" s="81"/>
      <c r="P13" s="73" t="s">
        <v>176</v>
      </c>
      <c r="Q13" s="10">
        <v>42066</v>
      </c>
      <c r="R13" s="29"/>
      <c r="S13" s="41"/>
      <c r="T13" s="18" t="e">
        <f t="shared" ref="T13:T46" si="2">R13/S13</f>
        <v>#DIV/0!</v>
      </c>
      <c r="U13" s="103" t="e">
        <f t="array" aca="1" ref="U13" ca="1">IF(COUNTIF(OFFSET('Planning de pâturage'!$A$14:$A$28,0,MATCH('Production laitière'!P13,'Planning de pâturage'!$B$11:$NH$11)),"&gt;"&amp;0)&gt;1,"A CHOISIR", OFFSET('Planning de pâturage'!$A$13,MATCH(TRUE,OFFSET('Planning de pâturage'!$A$14:$A$28,0,MATCH('Production laitière'!P13,'Planning de pâturage'!$B$11:$NH$11))&gt;0,0),))</f>
        <v>#N/A</v>
      </c>
      <c r="V13" s="81"/>
      <c r="W13" s="73" t="s">
        <v>211</v>
      </c>
      <c r="X13" s="10">
        <v>42101</v>
      </c>
      <c r="Y13" s="29"/>
      <c r="Z13" s="41"/>
      <c r="AA13" s="18" t="e">
        <f t="shared" ref="AA13:AA39" si="3">Y13/Z13</f>
        <v>#DIV/0!</v>
      </c>
      <c r="AB13" s="103" t="str">
        <f t="array" aca="1" ref="AB13" ca="1">IF(COUNTIF(OFFSET('Planning de pâturage'!$A$14:$A$28,0,MATCH('Production laitière'!W13,'Planning de pâturage'!$B$11:$NH$11)),"&gt;"&amp;0)&gt;1,"A CHOISIR", OFFSET('Planning de pâturage'!$A$13,MATCH(TRUE,OFFSET('Planning de pâturage'!$A$14:$A$28,0,MATCH('Production laitière'!W13,'Planning de pâturage'!$B$11:$NH$11))&gt;0,0),))</f>
        <v>Nom paddock 2</v>
      </c>
      <c r="AC13" s="81"/>
      <c r="AD13" s="73" t="s">
        <v>239</v>
      </c>
      <c r="AE13" s="10">
        <v>42129</v>
      </c>
      <c r="AF13" s="29"/>
      <c r="AG13" s="41"/>
      <c r="AH13" s="18" t="e">
        <f t="shared" ref="AH13:AH39" si="4">AF13/AG13</f>
        <v>#DIV/0!</v>
      </c>
      <c r="AI13" s="103" t="e">
        <f t="array" aca="1" ref="AI13" ca="1">IF(COUNTIF(OFFSET('Planning de pâturage'!$A$14:$A$28,0,MATCH('Production laitière'!AD13,'Planning de pâturage'!$B$11:$NH$11)),"&gt;"&amp;0)&gt;1,"A CHOISIR", OFFSET('Planning de pâturage'!$A$13,MATCH(TRUE,OFFSET('Planning de pâturage'!$A$14:$A$28,0,MATCH('Production laitière'!AD13,'Planning de pâturage'!$B$11:$NH$11))&gt;0,0),))</f>
        <v>#N/A</v>
      </c>
      <c r="AJ13" s="81"/>
      <c r="AK13" s="73" t="s">
        <v>267</v>
      </c>
      <c r="AL13" s="10">
        <v>42157</v>
      </c>
      <c r="AM13" s="29"/>
      <c r="AN13" s="41"/>
      <c r="AO13" s="18" t="e">
        <f t="shared" ref="AO13:AO38" si="5">AM13/AN13</f>
        <v>#DIV/0!</v>
      </c>
      <c r="AP13" s="103" t="e">
        <f t="array" aca="1" ref="AP13" ca="1">IF(COUNTIF(OFFSET('Planning de pâturage'!$A$14:$A$28,0,MATCH('Production laitière'!AK13,'Planning de pâturage'!$B$11:$NH$11)),"&gt;"&amp;0)&gt;1,"A CHOISIR", OFFSET('Planning de pâturage'!$A$13,MATCH(TRUE,OFFSET('Planning de pâturage'!$A$14:$A$28,0,MATCH('Production laitière'!AK13,'Planning de pâturage'!$B$11:$NH$11))&gt;0,0),))</f>
        <v>#N/A</v>
      </c>
      <c r="AQ13" s="81"/>
      <c r="AR13" s="73" t="s">
        <v>295</v>
      </c>
      <c r="AS13" s="10">
        <v>42185</v>
      </c>
      <c r="AT13" s="29"/>
      <c r="AU13" s="41"/>
      <c r="AV13" s="18" t="e">
        <f t="shared" ref="AV13:AV46" si="6">AT13/AU13</f>
        <v>#DIV/0!</v>
      </c>
      <c r="AW13" s="103" t="e">
        <f t="array" aca="1" ref="AW13" ca="1">IF(COUNTIF(OFFSET('Planning de pâturage'!$A$14:$A$28,0,MATCH('Production laitière'!AR13,'Planning de pâturage'!$B$11:$NH$11)),"&gt;"&amp;0)&gt;1,"A CHOISIR", OFFSET('Planning de pâturage'!$A$13,MATCH(TRUE,OFFSET('Planning de pâturage'!$A$14:$A$28,0,MATCH('Production laitière'!AR13,'Planning de pâturage'!$B$11:$NH$11))&gt;0,0),))</f>
        <v>#N/A</v>
      </c>
      <c r="AX13" s="81"/>
      <c r="AY13" s="73" t="s">
        <v>330</v>
      </c>
      <c r="AZ13" s="10">
        <v>42220</v>
      </c>
      <c r="BA13" s="29"/>
      <c r="BB13" s="41"/>
      <c r="BC13" s="18" t="e">
        <f t="shared" ref="BC13:BC39" si="7">BA13/BB13</f>
        <v>#DIV/0!</v>
      </c>
      <c r="BD13" s="103" t="e">
        <f t="array" aca="1" ref="BD13" ca="1">IF(COUNTIF(OFFSET('Planning de pâturage'!$A$14:$A$28,0,MATCH('Production laitière'!AY13,'Planning de pâturage'!$B$11:$NH$11)),"&gt;"&amp;0)&gt;1,"A CHOISIR", OFFSET('Planning de pâturage'!$A$13,MATCH(TRUE,OFFSET('Planning de pâturage'!$A$14:$A$28,0,MATCH('Production laitière'!AY13,'Planning de pâturage'!$B$11:$NH$11))&gt;0,0),))</f>
        <v>#N/A</v>
      </c>
      <c r="BE13" s="81"/>
      <c r="BF13" s="73" t="s">
        <v>358</v>
      </c>
      <c r="BG13" s="10">
        <v>42248</v>
      </c>
      <c r="BH13" s="29"/>
      <c r="BI13" s="41"/>
      <c r="BJ13" s="18" t="e">
        <f t="shared" ref="BJ13:BJ39" si="8">BH13/BI13</f>
        <v>#DIV/0!</v>
      </c>
      <c r="BK13" s="103" t="e">
        <f t="array" aca="1" ref="BK13" ca="1">IF(COUNTIF(OFFSET('Planning de pâturage'!$A$14:$A$28,0,MATCH('Production laitière'!BF13,'Planning de pâturage'!$B$11:$NH$11)),"&gt;"&amp;0)&gt;1,"A CHOISIR", OFFSET('Planning de pâturage'!$A$13,MATCH(TRUE,OFFSET('Planning de pâturage'!$A$14:$A$28,0,MATCH('Production laitière'!BF13,'Planning de pâturage'!$B$11:$NH$11))&gt;0,0),))</f>
        <v>#N/A</v>
      </c>
      <c r="BL13" s="81"/>
      <c r="BM13" s="73" t="s">
        <v>386</v>
      </c>
      <c r="BN13" s="10">
        <v>42276</v>
      </c>
      <c r="BO13" s="29"/>
      <c r="BP13" s="41"/>
      <c r="BQ13" s="18" t="e">
        <f t="shared" ref="BQ13:BQ46" si="9">BO13/BP13</f>
        <v>#DIV/0!</v>
      </c>
      <c r="BR13" s="103" t="e">
        <f t="array" aca="1" ref="BR13" ca="1">IF(COUNTIF(OFFSET('Planning de pâturage'!$A$14:$A$28,0,MATCH('Production laitière'!BM13,'Planning de pâturage'!$B$11:$NH$11)),"&gt;"&amp;0)&gt;1,"A CHOISIR", OFFSET('Planning de pâturage'!$A$13,MATCH(TRUE,OFFSET('Planning de pâturage'!$A$14:$A$28,0,MATCH('Production laitière'!BM13,'Planning de pâturage'!$B$11:$NH$11))&gt;0,0),))</f>
        <v>#N/A</v>
      </c>
      <c r="BS13" s="81"/>
      <c r="BT13" s="73" t="s">
        <v>421</v>
      </c>
      <c r="BU13" s="10">
        <v>42311</v>
      </c>
      <c r="BV13" s="29"/>
      <c r="BW13" s="41"/>
      <c r="BX13" s="18" t="e">
        <f t="shared" ref="BX13:BX39" si="10">BV13/BW13</f>
        <v>#DIV/0!</v>
      </c>
      <c r="BY13" s="103" t="e">
        <f t="array" aca="1" ref="BY13" ca="1">IF(COUNTIF(OFFSET('Planning de pâturage'!$A$14:$A$28,0,MATCH('Production laitière'!BT13,'Planning de pâturage'!$B$11:$NH$11)),"&gt;"&amp;0)&gt;1,"A CHOISIR", OFFSET('Planning de pâturage'!$A$13,MATCH(TRUE,OFFSET('Planning de pâturage'!$A$14:$A$28,0,MATCH('Production laitière'!BT13,'Planning de pâturage'!$B$11:$NH$11))&gt;0,0),))</f>
        <v>#N/A</v>
      </c>
      <c r="BZ13" s="81"/>
      <c r="CA13" s="73" t="s">
        <v>449</v>
      </c>
      <c r="CB13" s="10">
        <v>41974</v>
      </c>
      <c r="CC13" s="29"/>
      <c r="CD13" s="41"/>
      <c r="CE13" s="18" t="e">
        <f t="shared" ref="CE13:CE46" si="11">CC13/CD13</f>
        <v>#DIV/0!</v>
      </c>
      <c r="CF13" s="103" t="e">
        <f t="array" aca="1" ref="CF13" ca="1">IF(COUNTIF(OFFSET('Planning de pâturage'!$A$14:$A$28,0,MATCH('Production laitière'!CA13,'Planning de pâturage'!$B$11:$NH$11)),"&gt;"&amp;0)&gt;1,"A CHOISIR", OFFSET('Planning de pâturage'!$A$13,MATCH(TRUE,OFFSET('Planning de pâturage'!$A$14:$A$28,0,MATCH('Production laitière'!CA13,'Planning de pâturage'!$B$11:$NH$11))&gt;0,0),))</f>
        <v>#N/A</v>
      </c>
    </row>
    <row r="14" spans="1:84" x14ac:dyDescent="0.25">
      <c r="A14" s="81"/>
      <c r="B14" s="73" t="s">
        <v>114</v>
      </c>
      <c r="C14" s="10">
        <v>41639</v>
      </c>
      <c r="D14" s="29"/>
      <c r="E14" s="41"/>
      <c r="F14" s="18" t="e">
        <f t="shared" si="1"/>
        <v>#DIV/0!</v>
      </c>
      <c r="G14" s="103" t="e">
        <f t="array" aca="1" ref="G14" ca="1">IF(COUNTIF(OFFSET('Planning de pâturage'!$A$14:$A$28,,MATCH('Production laitière'!B14,'Planning de pâturage'!$B$11:$NH$11)),"&gt;"&amp;0)&gt;1,"A CHOISIR", OFFSET('Planning de pâturage'!$A$13,MATCH(TRUE,OFFSET('Planning de pâturage'!$A$14:$A$28,0,MATCH('Production laitière'!B14,'Planning de pâturage'!$B$11:$NH$11))&gt;0,0),))</f>
        <v>#N/A</v>
      </c>
      <c r="H14" s="83"/>
      <c r="I14" s="73" t="s">
        <v>149</v>
      </c>
      <c r="J14" s="10">
        <v>42039</v>
      </c>
      <c r="K14" s="29"/>
      <c r="L14" s="41"/>
      <c r="M14" s="18" t="e">
        <f t="shared" si="0"/>
        <v>#DIV/0!</v>
      </c>
      <c r="N14" s="103" t="e">
        <f t="array" aca="1" ref="N14" ca="1">IF(COUNTIF(OFFSET('Planning de pâturage'!$A$14:$A$28,0,MATCH('Production laitière'!I14,'Planning de pâturage'!$B$11:$NH$11)),"&gt;"&amp;0)&gt;1,"A CHOISIR", OFFSET('Planning de pâturage'!$A$13,MATCH(TRUE,OFFSET('Planning de pâturage'!$A$14:$A$28,0,MATCH('Production laitière'!I14,'Planning de pâturage'!$B$11:$NH$11))&gt;0,0),))</f>
        <v>#N/A</v>
      </c>
      <c r="O14" s="81"/>
      <c r="P14" s="73" t="s">
        <v>177</v>
      </c>
      <c r="Q14" s="10">
        <v>42067</v>
      </c>
      <c r="R14" s="29"/>
      <c r="S14" s="41"/>
      <c r="T14" s="18" t="e">
        <f t="shared" si="2"/>
        <v>#DIV/0!</v>
      </c>
      <c r="U14" s="103" t="e">
        <f t="array" aca="1" ref="U14" ca="1">IF(COUNTIF(OFFSET('Planning de pâturage'!$A$14:$A$28,0,MATCH('Production laitière'!P14,'Planning de pâturage'!$B$11:$NH$11)),"&gt;"&amp;0)&gt;1,"A CHOISIR", OFFSET('Planning de pâturage'!$A$13,MATCH(TRUE,OFFSET('Planning de pâturage'!$A$14:$A$28,0,MATCH('Production laitière'!P14,'Planning de pâturage'!$B$11:$NH$11))&gt;0,0),))</f>
        <v>#N/A</v>
      </c>
      <c r="V14" s="81"/>
      <c r="W14" s="73" t="s">
        <v>212</v>
      </c>
      <c r="X14" s="10">
        <v>42102</v>
      </c>
      <c r="Y14" s="29"/>
      <c r="Z14" s="41"/>
      <c r="AA14" s="18" t="e">
        <f t="shared" si="3"/>
        <v>#DIV/0!</v>
      </c>
      <c r="AB14" s="103" t="str">
        <f t="array" aca="1" ref="AB14" ca="1">IF(COUNTIF(OFFSET('Planning de pâturage'!$A$14:$A$28,0,MATCH('Production laitière'!W14,'Planning de pâturage'!$B$11:$NH$11)),"&gt;"&amp;0)&gt;1,"A CHOISIR", OFFSET('Planning de pâturage'!$A$13,MATCH(TRUE,OFFSET('Planning de pâturage'!$A$14:$A$28,0,MATCH('Production laitière'!W14,'Planning de pâturage'!$B$11:$NH$11))&gt;0,0),))</f>
        <v>Nom paddock 2</v>
      </c>
      <c r="AC14" s="81"/>
      <c r="AD14" s="73" t="s">
        <v>240</v>
      </c>
      <c r="AE14" s="10">
        <v>42130</v>
      </c>
      <c r="AF14" s="29"/>
      <c r="AG14" s="41"/>
      <c r="AH14" s="18" t="e">
        <f t="shared" si="4"/>
        <v>#DIV/0!</v>
      </c>
      <c r="AI14" s="103" t="e">
        <f t="array" aca="1" ref="AI14" ca="1">IF(COUNTIF(OFFSET('Planning de pâturage'!$A$14:$A$28,0,MATCH('Production laitière'!AD14,'Planning de pâturage'!$B$11:$NH$11)),"&gt;"&amp;0)&gt;1,"A CHOISIR", OFFSET('Planning de pâturage'!$A$13,MATCH(TRUE,OFFSET('Planning de pâturage'!$A$14:$A$28,0,MATCH('Production laitière'!AD14,'Planning de pâturage'!$B$11:$NH$11))&gt;0,0),))</f>
        <v>#N/A</v>
      </c>
      <c r="AJ14" s="81"/>
      <c r="AK14" s="73" t="s">
        <v>268</v>
      </c>
      <c r="AL14" s="10">
        <v>42158</v>
      </c>
      <c r="AM14" s="29"/>
      <c r="AN14" s="41"/>
      <c r="AO14" s="18" t="e">
        <f t="shared" si="5"/>
        <v>#DIV/0!</v>
      </c>
      <c r="AP14" s="103" t="e">
        <f t="array" aca="1" ref="AP14" ca="1">IF(COUNTIF(OFFSET('Planning de pâturage'!$A$14:$A$28,0,MATCH('Production laitière'!AK14,'Planning de pâturage'!$B$11:$NH$11)),"&gt;"&amp;0)&gt;1,"A CHOISIR", OFFSET('Planning de pâturage'!$A$13,MATCH(TRUE,OFFSET('Planning de pâturage'!$A$14:$A$28,0,MATCH('Production laitière'!AK14,'Planning de pâturage'!$B$11:$NH$11))&gt;0,0),))</f>
        <v>#N/A</v>
      </c>
      <c r="AQ14" s="81"/>
      <c r="AR14" s="73" t="s">
        <v>296</v>
      </c>
      <c r="AS14" s="10">
        <v>42186</v>
      </c>
      <c r="AT14" s="29"/>
      <c r="AU14" s="41"/>
      <c r="AV14" s="18" t="e">
        <f t="shared" si="6"/>
        <v>#DIV/0!</v>
      </c>
      <c r="AW14" s="103" t="e">
        <f t="array" aca="1" ref="AW14" ca="1">IF(COUNTIF(OFFSET('Planning de pâturage'!$A$14:$A$28,0,MATCH('Production laitière'!AR14,'Planning de pâturage'!$B$11:$NH$11)),"&gt;"&amp;0)&gt;1,"A CHOISIR", OFFSET('Planning de pâturage'!$A$13,MATCH(TRUE,OFFSET('Planning de pâturage'!$A$14:$A$28,0,MATCH('Production laitière'!AR14,'Planning de pâturage'!$B$11:$NH$11))&gt;0,0),))</f>
        <v>#N/A</v>
      </c>
      <c r="AX14" s="81"/>
      <c r="AY14" s="73" t="s">
        <v>331</v>
      </c>
      <c r="AZ14" s="10">
        <v>42221</v>
      </c>
      <c r="BA14" s="29"/>
      <c r="BB14" s="41"/>
      <c r="BC14" s="18" t="e">
        <f t="shared" si="7"/>
        <v>#DIV/0!</v>
      </c>
      <c r="BD14" s="103" t="e">
        <f t="array" aca="1" ref="BD14" ca="1">IF(COUNTIF(OFFSET('Planning de pâturage'!$A$14:$A$28,0,MATCH('Production laitière'!AY14,'Planning de pâturage'!$B$11:$NH$11)),"&gt;"&amp;0)&gt;1,"A CHOISIR", OFFSET('Planning de pâturage'!$A$13,MATCH(TRUE,OFFSET('Planning de pâturage'!$A$14:$A$28,0,MATCH('Production laitière'!AY14,'Planning de pâturage'!$B$11:$NH$11))&gt;0,0),))</f>
        <v>#N/A</v>
      </c>
      <c r="BE14" s="81"/>
      <c r="BF14" s="73" t="s">
        <v>359</v>
      </c>
      <c r="BG14" s="10">
        <v>42249</v>
      </c>
      <c r="BH14" s="29"/>
      <c r="BI14" s="41"/>
      <c r="BJ14" s="18" t="e">
        <f t="shared" si="8"/>
        <v>#DIV/0!</v>
      </c>
      <c r="BK14" s="103" t="e">
        <f t="array" aca="1" ref="BK14" ca="1">IF(COUNTIF(OFFSET('Planning de pâturage'!$A$14:$A$28,0,MATCH('Production laitière'!BF14,'Planning de pâturage'!$B$11:$NH$11)),"&gt;"&amp;0)&gt;1,"A CHOISIR", OFFSET('Planning de pâturage'!$A$13,MATCH(TRUE,OFFSET('Planning de pâturage'!$A$14:$A$28,0,MATCH('Production laitière'!BF14,'Planning de pâturage'!$B$11:$NH$11))&gt;0,0),))</f>
        <v>#N/A</v>
      </c>
      <c r="BL14" s="81"/>
      <c r="BM14" s="73" t="s">
        <v>387</v>
      </c>
      <c r="BN14" s="10">
        <v>42277</v>
      </c>
      <c r="BO14" s="29"/>
      <c r="BP14" s="41"/>
      <c r="BQ14" s="18" t="e">
        <f t="shared" si="9"/>
        <v>#DIV/0!</v>
      </c>
      <c r="BR14" s="103" t="e">
        <f t="array" aca="1" ref="BR14" ca="1">IF(COUNTIF(OFFSET('Planning de pâturage'!$A$14:$A$28,0,MATCH('Production laitière'!BM14,'Planning de pâturage'!$B$11:$NH$11)),"&gt;"&amp;0)&gt;1,"A CHOISIR", OFFSET('Planning de pâturage'!$A$13,MATCH(TRUE,OFFSET('Planning de pâturage'!$A$14:$A$28,0,MATCH('Production laitière'!BM14,'Planning de pâturage'!$B$11:$NH$11))&gt;0,0),))</f>
        <v>#N/A</v>
      </c>
      <c r="BS14" s="81"/>
      <c r="BT14" s="73" t="s">
        <v>422</v>
      </c>
      <c r="BU14" s="10">
        <v>42312</v>
      </c>
      <c r="BV14" s="29"/>
      <c r="BW14" s="41"/>
      <c r="BX14" s="18" t="e">
        <f t="shared" si="10"/>
        <v>#DIV/0!</v>
      </c>
      <c r="BY14" s="103" t="e">
        <f t="array" aca="1" ref="BY14" ca="1">IF(COUNTIF(OFFSET('Planning de pâturage'!$A$14:$A$28,0,MATCH('Production laitière'!BT14,'Planning de pâturage'!$B$11:$NH$11)),"&gt;"&amp;0)&gt;1,"A CHOISIR", OFFSET('Planning de pâturage'!$A$13,MATCH(TRUE,OFFSET('Planning de pâturage'!$A$14:$A$28,0,MATCH('Production laitière'!BT14,'Planning de pâturage'!$B$11:$NH$11))&gt;0,0),))</f>
        <v>#N/A</v>
      </c>
      <c r="BZ14" s="81"/>
      <c r="CA14" s="73" t="s">
        <v>450</v>
      </c>
      <c r="CB14" s="10">
        <v>41975</v>
      </c>
      <c r="CC14" s="29"/>
      <c r="CD14" s="41"/>
      <c r="CE14" s="18" t="e">
        <f t="shared" si="11"/>
        <v>#DIV/0!</v>
      </c>
      <c r="CF14" s="103" t="e">
        <f t="array" aca="1" ref="CF14" ca="1">IF(COUNTIF(OFFSET('Planning de pâturage'!$A$14:$A$28,0,MATCH('Production laitière'!CA14,'Planning de pâturage'!$B$11:$NH$11)),"&gt;"&amp;0)&gt;1,"A CHOISIR", OFFSET('Planning de pâturage'!$A$13,MATCH(TRUE,OFFSET('Planning de pâturage'!$A$14:$A$28,0,MATCH('Production laitière'!CA14,'Planning de pâturage'!$B$11:$NH$11))&gt;0,0),))</f>
        <v>#N/A</v>
      </c>
    </row>
    <row r="15" spans="1:84" x14ac:dyDescent="0.25">
      <c r="A15" s="81"/>
      <c r="B15" s="73" t="s">
        <v>115</v>
      </c>
      <c r="C15" s="10">
        <v>41640</v>
      </c>
      <c r="D15" s="29"/>
      <c r="E15" s="41"/>
      <c r="F15" s="18" t="e">
        <f t="shared" si="1"/>
        <v>#DIV/0!</v>
      </c>
      <c r="G15" s="103" t="e">
        <f ca="1">IF(COUNTIF(OFFSET('Planning de pâturage'!$A$14:$A$28,,MATCH('Production laitière'!B15,'Planning de pâturage'!$B$11:$NH$11)),"&gt;"&amp;0)&gt;1,"A CHOISIR", OFFSET('Planning de pâturage'!$A$13,MATCH(TRUE,OFFSET('Planning de pâturage'!$A$14:$A$28,0,MATCH('Production laitière'!B15,'Planning de pâturage'!$B$11:$NH$11))&gt;0,0),))</f>
        <v>#N/A</v>
      </c>
      <c r="H15" s="83"/>
      <c r="I15" s="73" t="s">
        <v>150</v>
      </c>
      <c r="J15" s="10">
        <v>42040</v>
      </c>
      <c r="K15" s="29"/>
      <c r="L15" s="41"/>
      <c r="M15" s="18" t="e">
        <f t="shared" si="0"/>
        <v>#DIV/0!</v>
      </c>
      <c r="N15" s="103" t="e">
        <f t="array" aca="1" ref="N15" ca="1">IF(COUNTIF(OFFSET('Planning de pâturage'!$A$14:$A$28,0,MATCH('Production laitière'!I15,'Planning de pâturage'!$B$11:$NH$11)),"&gt;"&amp;0)&gt;1,"A CHOISIR", OFFSET('Planning de pâturage'!$A$13,MATCH(TRUE,OFFSET('Planning de pâturage'!$A$14:$A$28,0,MATCH('Production laitière'!I15,'Planning de pâturage'!$B$11:$NH$11))&gt;0,0),))</f>
        <v>#N/A</v>
      </c>
      <c r="O15" s="81"/>
      <c r="P15" s="73" t="s">
        <v>178</v>
      </c>
      <c r="Q15" s="10">
        <v>42068</v>
      </c>
      <c r="R15" s="29"/>
      <c r="S15" s="41"/>
      <c r="T15" s="18" t="e">
        <f t="shared" si="2"/>
        <v>#DIV/0!</v>
      </c>
      <c r="U15" s="103" t="e">
        <f t="array" aca="1" ref="U15" ca="1">IF(COUNTIF(OFFSET('Planning de pâturage'!$A$14:$A$28,0,MATCH('Production laitière'!P15,'Planning de pâturage'!$B$11:$NH$11)),"&gt;"&amp;0)&gt;1,"A CHOISIR", OFFSET('Planning de pâturage'!$A$13,MATCH(TRUE,OFFSET('Planning de pâturage'!$A$14:$A$28,0,MATCH('Production laitière'!P15,'Planning de pâturage'!$B$11:$NH$11))&gt;0,0),))</f>
        <v>#N/A</v>
      </c>
      <c r="V15" s="81"/>
      <c r="W15" s="73" t="s">
        <v>213</v>
      </c>
      <c r="X15" s="10">
        <v>42103</v>
      </c>
      <c r="Y15" s="29"/>
      <c r="Z15" s="41"/>
      <c r="AA15" s="18" t="e">
        <f t="shared" si="3"/>
        <v>#DIV/0!</v>
      </c>
      <c r="AB15" s="103" t="str">
        <f t="array" aca="1" ref="AB15" ca="1">IF(COUNTIF(OFFSET('Planning de pâturage'!$A$14:$A$28,0,MATCH('Production laitière'!W15,'Planning de pâturage'!$B$11:$NH$11)),"&gt;"&amp;0)&gt;1,"A CHOISIR", OFFSET('Planning de pâturage'!$A$13,MATCH(TRUE,OFFSET('Planning de pâturage'!$A$14:$A$28,0,MATCH('Production laitière'!W15,'Planning de pâturage'!$B$11:$NH$11))&gt;0,0),))</f>
        <v>Nom paddock 2</v>
      </c>
      <c r="AC15" s="81"/>
      <c r="AD15" s="73" t="s">
        <v>241</v>
      </c>
      <c r="AE15" s="10">
        <v>42131</v>
      </c>
      <c r="AF15" s="29"/>
      <c r="AG15" s="41"/>
      <c r="AH15" s="18" t="e">
        <f t="shared" si="4"/>
        <v>#DIV/0!</v>
      </c>
      <c r="AI15" s="103" t="e">
        <f t="array" aca="1" ref="AI15" ca="1">IF(COUNTIF(OFFSET('Planning de pâturage'!$A$14:$A$28,0,MATCH('Production laitière'!AD15,'Planning de pâturage'!$B$11:$NH$11)),"&gt;"&amp;0)&gt;1,"A CHOISIR", OFFSET('Planning de pâturage'!$A$13,MATCH(TRUE,OFFSET('Planning de pâturage'!$A$14:$A$28,0,MATCH('Production laitière'!AD15,'Planning de pâturage'!$B$11:$NH$11))&gt;0,0),))</f>
        <v>#N/A</v>
      </c>
      <c r="AJ15" s="81"/>
      <c r="AK15" s="73" t="s">
        <v>269</v>
      </c>
      <c r="AL15" s="10">
        <v>42159</v>
      </c>
      <c r="AM15" s="29"/>
      <c r="AN15" s="41"/>
      <c r="AO15" s="18" t="e">
        <f t="shared" si="5"/>
        <v>#DIV/0!</v>
      </c>
      <c r="AP15" s="103" t="e">
        <f t="array" aca="1" ref="AP15" ca="1">IF(COUNTIF(OFFSET('Planning de pâturage'!$A$14:$A$28,0,MATCH('Production laitière'!AK15,'Planning de pâturage'!$B$11:$NH$11)),"&gt;"&amp;0)&gt;1,"A CHOISIR", OFFSET('Planning de pâturage'!$A$13,MATCH(TRUE,OFFSET('Planning de pâturage'!$A$14:$A$28,0,MATCH('Production laitière'!AK15,'Planning de pâturage'!$B$11:$NH$11))&gt;0,0),))</f>
        <v>#N/A</v>
      </c>
      <c r="AQ15" s="81"/>
      <c r="AR15" s="73" t="s">
        <v>297</v>
      </c>
      <c r="AS15" s="10">
        <v>42187</v>
      </c>
      <c r="AT15" s="29"/>
      <c r="AU15" s="41"/>
      <c r="AV15" s="18" t="e">
        <f t="shared" si="6"/>
        <v>#DIV/0!</v>
      </c>
      <c r="AW15" s="103" t="e">
        <f t="array" aca="1" ref="AW15" ca="1">IF(COUNTIF(OFFSET('Planning de pâturage'!$A$14:$A$28,0,MATCH('Production laitière'!AR15,'Planning de pâturage'!$B$11:$NH$11)),"&gt;"&amp;0)&gt;1,"A CHOISIR", OFFSET('Planning de pâturage'!$A$13,MATCH(TRUE,OFFSET('Planning de pâturage'!$A$14:$A$28,0,MATCH('Production laitière'!AR15,'Planning de pâturage'!$B$11:$NH$11))&gt;0,0),))</f>
        <v>#N/A</v>
      </c>
      <c r="AX15" s="81"/>
      <c r="AY15" s="73" t="s">
        <v>332</v>
      </c>
      <c r="AZ15" s="10">
        <v>42222</v>
      </c>
      <c r="BA15" s="29"/>
      <c r="BB15" s="41"/>
      <c r="BC15" s="18" t="e">
        <f t="shared" si="7"/>
        <v>#DIV/0!</v>
      </c>
      <c r="BD15" s="103" t="e">
        <f t="array" aca="1" ref="BD15" ca="1">IF(COUNTIF(OFFSET('Planning de pâturage'!$A$14:$A$28,0,MATCH('Production laitière'!AY15,'Planning de pâturage'!$B$11:$NH$11)),"&gt;"&amp;0)&gt;1,"A CHOISIR", OFFSET('Planning de pâturage'!$A$13,MATCH(TRUE,OFFSET('Planning de pâturage'!$A$14:$A$28,0,MATCH('Production laitière'!AY15,'Planning de pâturage'!$B$11:$NH$11))&gt;0,0),))</f>
        <v>#N/A</v>
      </c>
      <c r="BE15" s="81"/>
      <c r="BF15" s="73" t="s">
        <v>360</v>
      </c>
      <c r="BG15" s="10">
        <v>42250</v>
      </c>
      <c r="BH15" s="29"/>
      <c r="BI15" s="41"/>
      <c r="BJ15" s="18" t="e">
        <f t="shared" si="8"/>
        <v>#DIV/0!</v>
      </c>
      <c r="BK15" s="103" t="e">
        <f t="array" aca="1" ref="BK15" ca="1">IF(COUNTIF(OFFSET('Planning de pâturage'!$A$14:$A$28,0,MATCH('Production laitière'!BF15,'Planning de pâturage'!$B$11:$NH$11)),"&gt;"&amp;0)&gt;1,"A CHOISIR", OFFSET('Planning de pâturage'!$A$13,MATCH(TRUE,OFFSET('Planning de pâturage'!$A$14:$A$28,0,MATCH('Production laitière'!BF15,'Planning de pâturage'!$B$11:$NH$11))&gt;0,0),))</f>
        <v>#N/A</v>
      </c>
      <c r="BL15" s="81"/>
      <c r="BM15" s="73" t="s">
        <v>388</v>
      </c>
      <c r="BN15" s="10">
        <v>42278</v>
      </c>
      <c r="BO15" s="29"/>
      <c r="BP15" s="41"/>
      <c r="BQ15" s="18" t="e">
        <f t="shared" si="9"/>
        <v>#DIV/0!</v>
      </c>
      <c r="BR15" s="103" t="e">
        <f t="array" aca="1" ref="BR15" ca="1">IF(COUNTIF(OFFSET('Planning de pâturage'!$A$14:$A$28,0,MATCH('Production laitière'!BM15,'Planning de pâturage'!$B$11:$NH$11)),"&gt;"&amp;0)&gt;1,"A CHOISIR", OFFSET('Planning de pâturage'!$A$13,MATCH(TRUE,OFFSET('Planning de pâturage'!$A$14:$A$28,0,MATCH('Production laitière'!BM15,'Planning de pâturage'!$B$11:$NH$11))&gt;0,0),))</f>
        <v>#N/A</v>
      </c>
      <c r="BS15" s="81"/>
      <c r="BT15" s="73" t="s">
        <v>423</v>
      </c>
      <c r="BU15" s="10">
        <v>42313</v>
      </c>
      <c r="BV15" s="29"/>
      <c r="BW15" s="41"/>
      <c r="BX15" s="18" t="e">
        <f t="shared" si="10"/>
        <v>#DIV/0!</v>
      </c>
      <c r="BY15" s="103" t="e">
        <f t="array" aca="1" ref="BY15" ca="1">IF(COUNTIF(OFFSET('Planning de pâturage'!$A$14:$A$28,0,MATCH('Production laitière'!BT15,'Planning de pâturage'!$B$11:$NH$11)),"&gt;"&amp;0)&gt;1,"A CHOISIR", OFFSET('Planning de pâturage'!$A$13,MATCH(TRUE,OFFSET('Planning de pâturage'!$A$14:$A$28,0,MATCH('Production laitière'!BT15,'Planning de pâturage'!$B$11:$NH$11))&gt;0,0),))</f>
        <v>#N/A</v>
      </c>
      <c r="BZ15" s="81"/>
      <c r="CA15" s="73" t="s">
        <v>451</v>
      </c>
      <c r="CB15" s="10">
        <v>41976</v>
      </c>
      <c r="CC15" s="29"/>
      <c r="CD15" s="41"/>
      <c r="CE15" s="18" t="e">
        <f t="shared" si="11"/>
        <v>#DIV/0!</v>
      </c>
      <c r="CF15" s="103" t="e">
        <f t="array" aca="1" ref="CF15" ca="1">IF(COUNTIF(OFFSET('Planning de pâturage'!$A$14:$A$28,0,MATCH('Production laitière'!CA15,'Planning de pâturage'!$B$11:$NH$11)),"&gt;"&amp;0)&gt;1,"A CHOISIR", OFFSET('Planning de pâturage'!$A$13,MATCH(TRUE,OFFSET('Planning de pâturage'!$A$14:$A$28,0,MATCH('Production laitière'!CA15,'Planning de pâturage'!$B$11:$NH$11))&gt;0,0),))</f>
        <v>#N/A</v>
      </c>
    </row>
    <row r="16" spans="1:84" x14ac:dyDescent="0.25">
      <c r="A16" s="81"/>
      <c r="B16" s="73" t="s">
        <v>116</v>
      </c>
      <c r="C16" s="10">
        <v>41641</v>
      </c>
      <c r="D16" s="29"/>
      <c r="E16" s="41"/>
      <c r="F16" s="18" t="e">
        <f t="shared" si="1"/>
        <v>#DIV/0!</v>
      </c>
      <c r="G16" s="103" t="e">
        <f t="array" aca="1" ref="G16" ca="1">IF(COUNTIF(OFFSET('Planning de pâturage'!$A$14:$A$28,,MATCH('Production laitière'!B16,'Planning de pâturage'!$B$11:$NH$11)),"&gt;"&amp;0)&gt;1,"A CHOISIR", OFFSET('Planning de pâturage'!$A$13,MATCH(TRUE,OFFSET('Planning de pâturage'!$A$14:$A$28,0,MATCH('Production laitière'!B16,'Planning de pâturage'!$B$11:$NH$11))&gt;0,0),))</f>
        <v>#N/A</v>
      </c>
      <c r="H16" s="83"/>
      <c r="I16" s="73" t="s">
        <v>151</v>
      </c>
      <c r="J16" s="10">
        <v>42041</v>
      </c>
      <c r="K16" s="29"/>
      <c r="L16" s="41"/>
      <c r="M16" s="18" t="e">
        <f t="shared" si="0"/>
        <v>#DIV/0!</v>
      </c>
      <c r="N16" s="103" t="e">
        <f t="array" aca="1" ref="N16" ca="1">IF(COUNTIF(OFFSET('Planning de pâturage'!$A$14:$A$28,0,MATCH('Production laitière'!I16,'Planning de pâturage'!$B$11:$NH$11)),"&gt;"&amp;0)&gt;1,"A CHOISIR", OFFSET('Planning de pâturage'!$A$13,MATCH(TRUE,OFFSET('Planning de pâturage'!$A$14:$A$28,0,MATCH('Production laitière'!I16,'Planning de pâturage'!$B$11:$NH$11))&gt;0,0),))</f>
        <v>#N/A</v>
      </c>
      <c r="O16" s="81"/>
      <c r="P16" s="73" t="s">
        <v>179</v>
      </c>
      <c r="Q16" s="10">
        <v>42069</v>
      </c>
      <c r="R16" s="29"/>
      <c r="S16" s="41"/>
      <c r="T16" s="18" t="e">
        <f t="shared" si="2"/>
        <v>#DIV/0!</v>
      </c>
      <c r="U16" s="103" t="e">
        <f t="array" aca="1" ref="U16" ca="1">IF(COUNTIF(OFFSET('Planning de pâturage'!$A$14:$A$28,0,MATCH('Production laitière'!P16,'Planning de pâturage'!$B$11:$NH$11)),"&gt;"&amp;0)&gt;1,"A CHOISIR", OFFSET('Planning de pâturage'!$A$13,MATCH(TRUE,OFFSET('Planning de pâturage'!$A$14:$A$28,0,MATCH('Production laitière'!P16,'Planning de pâturage'!$B$11:$NH$11))&gt;0,0),))</f>
        <v>#N/A</v>
      </c>
      <c r="V16" s="81"/>
      <c r="W16" s="73" t="s">
        <v>214</v>
      </c>
      <c r="X16" s="10">
        <v>42104</v>
      </c>
      <c r="Y16" s="29"/>
      <c r="Z16" s="41"/>
      <c r="AA16" s="18" t="e">
        <f t="shared" si="3"/>
        <v>#DIV/0!</v>
      </c>
      <c r="AB16" s="103" t="str">
        <f t="array" aca="1" ref="AB16" ca="1">IF(COUNTIF(OFFSET('Planning de pâturage'!$A$14:$A$28,0,MATCH('Production laitière'!W16,'Planning de pâturage'!$B$11:$NH$11)),"&gt;"&amp;0)&gt;1,"A CHOISIR", OFFSET('Planning de pâturage'!$A$13,MATCH(TRUE,OFFSET('Planning de pâturage'!$A$14:$A$28,0,MATCH('Production laitière'!W16,'Planning de pâturage'!$B$11:$NH$11))&gt;0,0),))</f>
        <v>Nom paddock 2</v>
      </c>
      <c r="AC16" s="81"/>
      <c r="AD16" s="73" t="s">
        <v>242</v>
      </c>
      <c r="AE16" s="10">
        <v>42132</v>
      </c>
      <c r="AF16" s="29"/>
      <c r="AG16" s="41"/>
      <c r="AH16" s="18" t="e">
        <f t="shared" si="4"/>
        <v>#DIV/0!</v>
      </c>
      <c r="AI16" s="103" t="e">
        <f t="array" aca="1" ref="AI16" ca="1">IF(COUNTIF(OFFSET('Planning de pâturage'!$A$14:$A$28,0,MATCH('Production laitière'!AD16,'Planning de pâturage'!$B$11:$NH$11)),"&gt;"&amp;0)&gt;1,"A CHOISIR", OFFSET('Planning de pâturage'!$A$13,MATCH(TRUE,OFFSET('Planning de pâturage'!$A$14:$A$28,0,MATCH('Production laitière'!AD16,'Planning de pâturage'!$B$11:$NH$11))&gt;0,0),))</f>
        <v>#N/A</v>
      </c>
      <c r="AJ16" s="81"/>
      <c r="AK16" s="73" t="s">
        <v>270</v>
      </c>
      <c r="AL16" s="10">
        <v>42160</v>
      </c>
      <c r="AM16" s="29"/>
      <c r="AN16" s="41"/>
      <c r="AO16" s="18" t="e">
        <f t="shared" si="5"/>
        <v>#DIV/0!</v>
      </c>
      <c r="AP16" s="103" t="e">
        <f t="array" aca="1" ref="AP16" ca="1">IF(COUNTIF(OFFSET('Planning de pâturage'!$A$14:$A$28,0,MATCH('Production laitière'!AK16,'Planning de pâturage'!$B$11:$NH$11)),"&gt;"&amp;0)&gt;1,"A CHOISIR", OFFSET('Planning de pâturage'!$A$13,MATCH(TRUE,OFFSET('Planning de pâturage'!$A$14:$A$28,0,MATCH('Production laitière'!AK16,'Planning de pâturage'!$B$11:$NH$11))&gt;0,0),))</f>
        <v>#N/A</v>
      </c>
      <c r="AQ16" s="81"/>
      <c r="AR16" s="73" t="s">
        <v>298</v>
      </c>
      <c r="AS16" s="10">
        <v>42188</v>
      </c>
      <c r="AT16" s="29"/>
      <c r="AU16" s="41"/>
      <c r="AV16" s="18" t="e">
        <f t="shared" si="6"/>
        <v>#DIV/0!</v>
      </c>
      <c r="AW16" s="103" t="e">
        <f t="array" aca="1" ref="AW16" ca="1">IF(COUNTIF(OFFSET('Planning de pâturage'!$A$14:$A$28,0,MATCH('Production laitière'!AR16,'Planning de pâturage'!$B$11:$NH$11)),"&gt;"&amp;0)&gt;1,"A CHOISIR", OFFSET('Planning de pâturage'!$A$13,MATCH(TRUE,OFFSET('Planning de pâturage'!$A$14:$A$28,0,MATCH('Production laitière'!AR16,'Planning de pâturage'!$B$11:$NH$11))&gt;0,0),))</f>
        <v>#N/A</v>
      </c>
      <c r="AX16" s="81"/>
      <c r="AY16" s="73" t="s">
        <v>333</v>
      </c>
      <c r="AZ16" s="10">
        <v>42223</v>
      </c>
      <c r="BA16" s="29"/>
      <c r="BB16" s="41"/>
      <c r="BC16" s="18" t="e">
        <f t="shared" si="7"/>
        <v>#DIV/0!</v>
      </c>
      <c r="BD16" s="103" t="e">
        <f t="array" aca="1" ref="BD16" ca="1">IF(COUNTIF(OFFSET('Planning de pâturage'!$A$14:$A$28,0,MATCH('Production laitière'!AY16,'Planning de pâturage'!$B$11:$NH$11)),"&gt;"&amp;0)&gt;1,"A CHOISIR", OFFSET('Planning de pâturage'!$A$13,MATCH(TRUE,OFFSET('Planning de pâturage'!$A$14:$A$28,0,MATCH('Production laitière'!AY16,'Planning de pâturage'!$B$11:$NH$11))&gt;0,0),))</f>
        <v>#N/A</v>
      </c>
      <c r="BE16" s="81"/>
      <c r="BF16" s="73" t="s">
        <v>361</v>
      </c>
      <c r="BG16" s="10">
        <v>42251</v>
      </c>
      <c r="BH16" s="29"/>
      <c r="BI16" s="41"/>
      <c r="BJ16" s="18" t="e">
        <f t="shared" si="8"/>
        <v>#DIV/0!</v>
      </c>
      <c r="BK16" s="103" t="e">
        <f t="array" aca="1" ref="BK16" ca="1">IF(COUNTIF(OFFSET('Planning de pâturage'!$A$14:$A$28,0,MATCH('Production laitière'!BF16,'Planning de pâturage'!$B$11:$NH$11)),"&gt;"&amp;0)&gt;1,"A CHOISIR", OFFSET('Planning de pâturage'!$A$13,MATCH(TRUE,OFFSET('Planning de pâturage'!$A$14:$A$28,0,MATCH('Production laitière'!BF16,'Planning de pâturage'!$B$11:$NH$11))&gt;0,0),))</f>
        <v>#N/A</v>
      </c>
      <c r="BL16" s="81"/>
      <c r="BM16" s="73" t="s">
        <v>389</v>
      </c>
      <c r="BN16" s="10">
        <v>42279</v>
      </c>
      <c r="BO16" s="29"/>
      <c r="BP16" s="41"/>
      <c r="BQ16" s="18" t="e">
        <f t="shared" si="9"/>
        <v>#DIV/0!</v>
      </c>
      <c r="BR16" s="103" t="e">
        <f t="array" aca="1" ref="BR16" ca="1">IF(COUNTIF(OFFSET('Planning de pâturage'!$A$14:$A$28,0,MATCH('Production laitière'!BM16,'Planning de pâturage'!$B$11:$NH$11)),"&gt;"&amp;0)&gt;1,"A CHOISIR", OFFSET('Planning de pâturage'!$A$13,MATCH(TRUE,OFFSET('Planning de pâturage'!$A$14:$A$28,0,MATCH('Production laitière'!BM16,'Planning de pâturage'!$B$11:$NH$11))&gt;0,0),))</f>
        <v>#N/A</v>
      </c>
      <c r="BS16" s="81"/>
      <c r="BT16" s="73" t="s">
        <v>424</v>
      </c>
      <c r="BU16" s="10">
        <v>42314</v>
      </c>
      <c r="BV16" s="29"/>
      <c r="BW16" s="41"/>
      <c r="BX16" s="18" t="e">
        <f t="shared" si="10"/>
        <v>#DIV/0!</v>
      </c>
      <c r="BY16" s="103" t="e">
        <f t="array" aca="1" ref="BY16" ca="1">IF(COUNTIF(OFFSET('Planning de pâturage'!$A$14:$A$28,0,MATCH('Production laitière'!BT16,'Planning de pâturage'!$B$11:$NH$11)),"&gt;"&amp;0)&gt;1,"A CHOISIR", OFFSET('Planning de pâturage'!$A$13,MATCH(TRUE,OFFSET('Planning de pâturage'!$A$14:$A$28,0,MATCH('Production laitière'!BT16,'Planning de pâturage'!$B$11:$NH$11))&gt;0,0),))</f>
        <v>#N/A</v>
      </c>
      <c r="BZ16" s="81"/>
      <c r="CA16" s="73" t="s">
        <v>452</v>
      </c>
      <c r="CB16" s="10">
        <v>41977</v>
      </c>
      <c r="CC16" s="29"/>
      <c r="CD16" s="41"/>
      <c r="CE16" s="18" t="e">
        <f t="shared" si="11"/>
        <v>#DIV/0!</v>
      </c>
      <c r="CF16" s="103" t="e">
        <f t="array" aca="1" ref="CF16" ca="1">IF(COUNTIF(OFFSET('Planning de pâturage'!$A$14:$A$28,0,MATCH('Production laitière'!CA16,'Planning de pâturage'!$B$11:$NH$11)),"&gt;"&amp;0)&gt;1,"A CHOISIR", OFFSET('Planning de pâturage'!$A$13,MATCH(TRUE,OFFSET('Planning de pâturage'!$A$14:$A$28,0,MATCH('Production laitière'!CA16,'Planning de pâturage'!$B$11:$NH$11))&gt;0,0),))</f>
        <v>#N/A</v>
      </c>
    </row>
    <row r="17" spans="1:84" x14ac:dyDescent="0.25">
      <c r="A17" s="81"/>
      <c r="B17" s="73" t="s">
        <v>117</v>
      </c>
      <c r="C17" s="10">
        <v>41642</v>
      </c>
      <c r="D17" s="29"/>
      <c r="E17" s="41"/>
      <c r="F17" s="18" t="e">
        <f t="shared" si="1"/>
        <v>#DIV/0!</v>
      </c>
      <c r="G17" s="103" t="e">
        <f t="array" aca="1" ref="G17" ca="1">IF(COUNTIF(OFFSET('Planning de pâturage'!$A$14:$A$28,,MATCH('Production laitière'!B17,'Planning de pâturage'!$B$11:$NH$11)),"&gt;"&amp;0)&gt;1,"A CHOISIR", OFFSET('Planning de pâturage'!$A$13,MATCH(TRUE,OFFSET('Planning de pâturage'!$A$14:$A$28,0,MATCH('Production laitière'!B17,'Planning de pâturage'!$B$11:$NH$11))&gt;0,0),))</f>
        <v>#N/A</v>
      </c>
      <c r="H17" s="83"/>
      <c r="I17" s="73" t="s">
        <v>152</v>
      </c>
      <c r="J17" s="10">
        <v>42042</v>
      </c>
      <c r="K17" s="29"/>
      <c r="L17" s="41"/>
      <c r="M17" s="18" t="e">
        <f t="shared" si="0"/>
        <v>#DIV/0!</v>
      </c>
      <c r="N17" s="103" t="e">
        <f t="array" aca="1" ref="N17" ca="1">IF(COUNTIF(OFFSET('Planning de pâturage'!$A$14:$A$28,0,MATCH('Production laitière'!I17,'Planning de pâturage'!$B$11:$NH$11)),"&gt;"&amp;0)&gt;1,"A CHOISIR", OFFSET('Planning de pâturage'!$A$13,MATCH(TRUE,OFFSET('Planning de pâturage'!$A$14:$A$28,0,MATCH('Production laitière'!I17,'Planning de pâturage'!$B$11:$NH$11))&gt;0,0),))</f>
        <v>#N/A</v>
      </c>
      <c r="O17" s="81"/>
      <c r="P17" s="73" t="s">
        <v>180</v>
      </c>
      <c r="Q17" s="10">
        <v>42070</v>
      </c>
      <c r="R17" s="29"/>
      <c r="S17" s="41"/>
      <c r="T17" s="18" t="e">
        <f t="shared" si="2"/>
        <v>#DIV/0!</v>
      </c>
      <c r="U17" s="103" t="e">
        <f t="array" aca="1" ref="U17" ca="1">IF(COUNTIF(OFFSET('Planning de pâturage'!$A$14:$A$28,0,MATCH('Production laitière'!P17,'Planning de pâturage'!$B$11:$NH$11)),"&gt;"&amp;0)&gt;1,"A CHOISIR", OFFSET('Planning de pâturage'!$A$13,MATCH(TRUE,OFFSET('Planning de pâturage'!$A$14:$A$28,0,MATCH('Production laitière'!P17,'Planning de pâturage'!$B$11:$NH$11))&gt;0,0),))</f>
        <v>#N/A</v>
      </c>
      <c r="V17" s="81"/>
      <c r="W17" s="73" t="s">
        <v>215</v>
      </c>
      <c r="X17" s="10">
        <v>42105</v>
      </c>
      <c r="Y17" s="29"/>
      <c r="Z17" s="41"/>
      <c r="AA17" s="18" t="e">
        <f t="shared" si="3"/>
        <v>#DIV/0!</v>
      </c>
      <c r="AB17" s="103" t="str">
        <f t="array" aca="1" ref="AB17" ca="1">IF(COUNTIF(OFFSET('Planning de pâturage'!$A$14:$A$28,0,MATCH('Production laitière'!W17,'Planning de pâturage'!$B$11:$NH$11)),"&gt;"&amp;0)&gt;1,"A CHOISIR", OFFSET('Planning de pâturage'!$A$13,MATCH(TRUE,OFFSET('Planning de pâturage'!$A$14:$A$28,0,MATCH('Production laitière'!W17,'Planning de pâturage'!$B$11:$NH$11))&gt;0,0),))</f>
        <v>Nom paddock 2</v>
      </c>
      <c r="AC17" s="81"/>
      <c r="AD17" s="73" t="s">
        <v>243</v>
      </c>
      <c r="AE17" s="10">
        <v>42133</v>
      </c>
      <c r="AF17" s="29"/>
      <c r="AG17" s="41"/>
      <c r="AH17" s="18" t="e">
        <f t="shared" si="4"/>
        <v>#DIV/0!</v>
      </c>
      <c r="AI17" s="103" t="e">
        <f t="array" aca="1" ref="AI17" ca="1">IF(COUNTIF(OFFSET('Planning de pâturage'!$A$14:$A$28,0,MATCH('Production laitière'!AD17,'Planning de pâturage'!$B$11:$NH$11)),"&gt;"&amp;0)&gt;1,"A CHOISIR", OFFSET('Planning de pâturage'!$A$13,MATCH(TRUE,OFFSET('Planning de pâturage'!$A$14:$A$28,0,MATCH('Production laitière'!AD17,'Planning de pâturage'!$B$11:$NH$11))&gt;0,0),))</f>
        <v>#N/A</v>
      </c>
      <c r="AJ17" s="81"/>
      <c r="AK17" s="73" t="s">
        <v>271</v>
      </c>
      <c r="AL17" s="10">
        <v>42161</v>
      </c>
      <c r="AM17" s="29"/>
      <c r="AN17" s="41"/>
      <c r="AO17" s="18" t="e">
        <f t="shared" si="5"/>
        <v>#DIV/0!</v>
      </c>
      <c r="AP17" s="103" t="e">
        <f t="array" aca="1" ref="AP17" ca="1">IF(COUNTIF(OFFSET('Planning de pâturage'!$A$14:$A$28,0,MATCH('Production laitière'!AK17,'Planning de pâturage'!$B$11:$NH$11)),"&gt;"&amp;0)&gt;1,"A CHOISIR", OFFSET('Planning de pâturage'!$A$13,MATCH(TRUE,OFFSET('Planning de pâturage'!$A$14:$A$28,0,MATCH('Production laitière'!AK17,'Planning de pâturage'!$B$11:$NH$11))&gt;0,0),))</f>
        <v>#N/A</v>
      </c>
      <c r="AQ17" s="81"/>
      <c r="AR17" s="73" t="s">
        <v>299</v>
      </c>
      <c r="AS17" s="10">
        <v>42189</v>
      </c>
      <c r="AT17" s="29"/>
      <c r="AU17" s="41"/>
      <c r="AV17" s="18" t="e">
        <f t="shared" si="6"/>
        <v>#DIV/0!</v>
      </c>
      <c r="AW17" s="103" t="e">
        <f t="array" aca="1" ref="AW17" ca="1">IF(COUNTIF(OFFSET('Planning de pâturage'!$A$14:$A$28,0,MATCH('Production laitière'!AR17,'Planning de pâturage'!$B$11:$NH$11)),"&gt;"&amp;0)&gt;1,"A CHOISIR", OFFSET('Planning de pâturage'!$A$13,MATCH(TRUE,OFFSET('Planning de pâturage'!$A$14:$A$28,0,MATCH('Production laitière'!AR17,'Planning de pâturage'!$B$11:$NH$11))&gt;0,0),))</f>
        <v>#N/A</v>
      </c>
      <c r="AX17" s="81"/>
      <c r="AY17" s="73" t="s">
        <v>334</v>
      </c>
      <c r="AZ17" s="10">
        <v>42224</v>
      </c>
      <c r="BA17" s="29"/>
      <c r="BB17" s="41"/>
      <c r="BC17" s="18" t="e">
        <f t="shared" si="7"/>
        <v>#DIV/0!</v>
      </c>
      <c r="BD17" s="103" t="e">
        <f t="array" aca="1" ref="BD17" ca="1">IF(COUNTIF(OFFSET('Planning de pâturage'!$A$14:$A$28,0,MATCH('Production laitière'!AY17,'Planning de pâturage'!$B$11:$NH$11)),"&gt;"&amp;0)&gt;1,"A CHOISIR", OFFSET('Planning de pâturage'!$A$13,MATCH(TRUE,OFFSET('Planning de pâturage'!$A$14:$A$28,0,MATCH('Production laitière'!AY17,'Planning de pâturage'!$B$11:$NH$11))&gt;0,0),))</f>
        <v>#N/A</v>
      </c>
      <c r="BE17" s="81"/>
      <c r="BF17" s="73" t="s">
        <v>362</v>
      </c>
      <c r="BG17" s="10">
        <v>42252</v>
      </c>
      <c r="BH17" s="29"/>
      <c r="BI17" s="41"/>
      <c r="BJ17" s="18" t="e">
        <f t="shared" si="8"/>
        <v>#DIV/0!</v>
      </c>
      <c r="BK17" s="103" t="e">
        <f t="array" aca="1" ref="BK17" ca="1">IF(COUNTIF(OFFSET('Planning de pâturage'!$A$14:$A$28,0,MATCH('Production laitière'!BF17,'Planning de pâturage'!$B$11:$NH$11)),"&gt;"&amp;0)&gt;1,"A CHOISIR", OFFSET('Planning de pâturage'!$A$13,MATCH(TRUE,OFFSET('Planning de pâturage'!$A$14:$A$28,0,MATCH('Production laitière'!BF17,'Planning de pâturage'!$B$11:$NH$11))&gt;0,0),))</f>
        <v>#N/A</v>
      </c>
      <c r="BL17" s="81"/>
      <c r="BM17" s="73" t="s">
        <v>390</v>
      </c>
      <c r="BN17" s="10">
        <v>42280</v>
      </c>
      <c r="BO17" s="29"/>
      <c r="BP17" s="41"/>
      <c r="BQ17" s="18" t="e">
        <f t="shared" si="9"/>
        <v>#DIV/0!</v>
      </c>
      <c r="BR17" s="103" t="e">
        <f t="array" aca="1" ref="BR17" ca="1">IF(COUNTIF(OFFSET('Planning de pâturage'!$A$14:$A$28,0,MATCH('Production laitière'!BM17,'Planning de pâturage'!$B$11:$NH$11)),"&gt;"&amp;0)&gt;1,"A CHOISIR", OFFSET('Planning de pâturage'!$A$13,MATCH(TRUE,OFFSET('Planning de pâturage'!$A$14:$A$28,0,MATCH('Production laitière'!BM17,'Planning de pâturage'!$B$11:$NH$11))&gt;0,0),))</f>
        <v>#N/A</v>
      </c>
      <c r="BS17" s="81"/>
      <c r="BT17" s="73" t="s">
        <v>425</v>
      </c>
      <c r="BU17" s="10">
        <v>42315</v>
      </c>
      <c r="BV17" s="29"/>
      <c r="BW17" s="41"/>
      <c r="BX17" s="18" t="e">
        <f t="shared" si="10"/>
        <v>#DIV/0!</v>
      </c>
      <c r="BY17" s="103" t="e">
        <f t="array" aca="1" ref="BY17" ca="1">IF(COUNTIF(OFFSET('Planning de pâturage'!$A$14:$A$28,0,MATCH('Production laitière'!BT17,'Planning de pâturage'!$B$11:$NH$11)),"&gt;"&amp;0)&gt;1,"A CHOISIR", OFFSET('Planning de pâturage'!$A$13,MATCH(TRUE,OFFSET('Planning de pâturage'!$A$14:$A$28,0,MATCH('Production laitière'!BT17,'Planning de pâturage'!$B$11:$NH$11))&gt;0,0),))</f>
        <v>#N/A</v>
      </c>
      <c r="BZ17" s="81"/>
      <c r="CA17" s="73" t="s">
        <v>453</v>
      </c>
      <c r="CB17" s="10">
        <v>41978</v>
      </c>
      <c r="CC17" s="29"/>
      <c r="CD17" s="41"/>
      <c r="CE17" s="18" t="e">
        <f t="shared" si="11"/>
        <v>#DIV/0!</v>
      </c>
      <c r="CF17" s="103" t="e">
        <f t="array" aca="1" ref="CF17" ca="1">IF(COUNTIF(OFFSET('Planning de pâturage'!$A$14:$A$28,0,MATCH('Production laitière'!CA17,'Planning de pâturage'!$B$11:$NH$11)),"&gt;"&amp;0)&gt;1,"A CHOISIR", OFFSET('Planning de pâturage'!$A$13,MATCH(TRUE,OFFSET('Planning de pâturage'!$A$14:$A$28,0,MATCH('Production laitière'!CA17,'Planning de pâturage'!$B$11:$NH$11))&gt;0,0),))</f>
        <v>#N/A</v>
      </c>
    </row>
    <row r="18" spans="1:84" x14ac:dyDescent="0.25">
      <c r="A18" s="81"/>
      <c r="B18" s="73" t="s">
        <v>118</v>
      </c>
      <c r="C18" s="10">
        <v>41643</v>
      </c>
      <c r="D18" s="29"/>
      <c r="E18" s="41"/>
      <c r="F18" s="18" t="e">
        <f t="shared" si="1"/>
        <v>#DIV/0!</v>
      </c>
      <c r="G18" s="103" t="e">
        <f t="array" aca="1" ref="G18" ca="1">IF(COUNTIF(OFFSET('Planning de pâturage'!$A$14:$A$28,,MATCH('Production laitière'!B18,'Planning de pâturage'!$B$11:$NH$11)),"&gt;"&amp;0)&gt;1,"A CHOISIR", OFFSET('Planning de pâturage'!$A$13,MATCH(TRUE,OFFSET('Planning de pâturage'!$A$14:$A$28,0,MATCH('Production laitière'!B18,'Planning de pâturage'!$B$11:$NH$11))&gt;0,0),))</f>
        <v>#N/A</v>
      </c>
      <c r="H18" s="83"/>
      <c r="I18" s="73" t="s">
        <v>153</v>
      </c>
      <c r="J18" s="10">
        <v>42043</v>
      </c>
      <c r="K18" s="29"/>
      <c r="L18" s="41"/>
      <c r="M18" s="18" t="e">
        <f t="shared" si="0"/>
        <v>#DIV/0!</v>
      </c>
      <c r="N18" s="103" t="e">
        <f t="array" aca="1" ref="N18" ca="1">IF(COUNTIF(OFFSET('Planning de pâturage'!$A$14:$A$28,0,MATCH('Production laitière'!I18,'Planning de pâturage'!$B$11:$NH$11)),"&gt;"&amp;0)&gt;1,"A CHOISIR", OFFSET('Planning de pâturage'!$A$13,MATCH(TRUE,OFFSET('Planning de pâturage'!$A$14:$A$28,0,MATCH('Production laitière'!I18,'Planning de pâturage'!$B$11:$NH$11))&gt;0,0),))</f>
        <v>#N/A</v>
      </c>
      <c r="O18" s="81"/>
      <c r="P18" s="73" t="s">
        <v>181</v>
      </c>
      <c r="Q18" s="10">
        <v>42071</v>
      </c>
      <c r="R18" s="29"/>
      <c r="S18" s="41"/>
      <c r="T18" s="18" t="e">
        <f t="shared" si="2"/>
        <v>#DIV/0!</v>
      </c>
      <c r="U18" s="103" t="e">
        <f t="array" aca="1" ref="U18" ca="1">IF(COUNTIF(OFFSET('Planning de pâturage'!$A$14:$A$28,0,MATCH('Production laitière'!P18,'Planning de pâturage'!$B$11:$NH$11)),"&gt;"&amp;0)&gt;1,"A CHOISIR", OFFSET('Planning de pâturage'!$A$13,MATCH(TRUE,OFFSET('Planning de pâturage'!$A$14:$A$28,0,MATCH('Production laitière'!P18,'Planning de pâturage'!$B$11:$NH$11))&gt;0,0),))</f>
        <v>#N/A</v>
      </c>
      <c r="V18" s="81"/>
      <c r="W18" s="73" t="s">
        <v>216</v>
      </c>
      <c r="X18" s="10">
        <v>42106</v>
      </c>
      <c r="Y18" s="29"/>
      <c r="Z18" s="41"/>
      <c r="AA18" s="18" t="e">
        <f t="shared" si="3"/>
        <v>#DIV/0!</v>
      </c>
      <c r="AB18" s="103" t="str">
        <f t="array" aca="1" ref="AB18" ca="1">IF(COUNTIF(OFFSET('Planning de pâturage'!$A$14:$A$28,0,MATCH('Production laitière'!W18,'Planning de pâturage'!$B$11:$NH$11)),"&gt;"&amp;0)&gt;1,"A CHOISIR", OFFSET('Planning de pâturage'!$A$13,MATCH(TRUE,OFFSET('Planning de pâturage'!$A$14:$A$28,0,MATCH('Production laitière'!W18,'Planning de pâturage'!$B$11:$NH$11))&gt;0,0),))</f>
        <v>Nom paddock 2</v>
      </c>
      <c r="AC18" s="81"/>
      <c r="AD18" s="73" t="s">
        <v>244</v>
      </c>
      <c r="AE18" s="10">
        <v>42134</v>
      </c>
      <c r="AF18" s="29"/>
      <c r="AG18" s="41"/>
      <c r="AH18" s="18" t="e">
        <f t="shared" si="4"/>
        <v>#DIV/0!</v>
      </c>
      <c r="AI18" s="103" t="e">
        <f t="array" aca="1" ref="AI18" ca="1">IF(COUNTIF(OFFSET('Planning de pâturage'!$A$14:$A$28,0,MATCH('Production laitière'!AD18,'Planning de pâturage'!$B$11:$NH$11)),"&gt;"&amp;0)&gt;1,"A CHOISIR", OFFSET('Planning de pâturage'!$A$13,MATCH(TRUE,OFFSET('Planning de pâturage'!$A$14:$A$28,0,MATCH('Production laitière'!AD18,'Planning de pâturage'!$B$11:$NH$11))&gt;0,0),))</f>
        <v>#N/A</v>
      </c>
      <c r="AJ18" s="81"/>
      <c r="AK18" s="73" t="s">
        <v>272</v>
      </c>
      <c r="AL18" s="10">
        <v>42162</v>
      </c>
      <c r="AM18" s="29"/>
      <c r="AN18" s="41"/>
      <c r="AO18" s="18" t="e">
        <f t="shared" si="5"/>
        <v>#DIV/0!</v>
      </c>
      <c r="AP18" s="103" t="e">
        <f t="array" aca="1" ref="AP18" ca="1">IF(COUNTIF(OFFSET('Planning de pâturage'!$A$14:$A$28,0,MATCH('Production laitière'!AK18,'Planning de pâturage'!$B$11:$NH$11)),"&gt;"&amp;0)&gt;1,"A CHOISIR", OFFSET('Planning de pâturage'!$A$13,MATCH(TRUE,OFFSET('Planning de pâturage'!$A$14:$A$28,0,MATCH('Production laitière'!AK18,'Planning de pâturage'!$B$11:$NH$11))&gt;0,0),))</f>
        <v>#N/A</v>
      </c>
      <c r="AQ18" s="81"/>
      <c r="AR18" s="73" t="s">
        <v>300</v>
      </c>
      <c r="AS18" s="10">
        <v>42190</v>
      </c>
      <c r="AT18" s="29"/>
      <c r="AU18" s="41"/>
      <c r="AV18" s="18" t="e">
        <f t="shared" si="6"/>
        <v>#DIV/0!</v>
      </c>
      <c r="AW18" s="103" t="e">
        <f t="array" aca="1" ref="AW18" ca="1">IF(COUNTIF(OFFSET('Planning de pâturage'!$A$14:$A$28,0,MATCH('Production laitière'!AR18,'Planning de pâturage'!$B$11:$NH$11)),"&gt;"&amp;0)&gt;1,"A CHOISIR", OFFSET('Planning de pâturage'!$A$13,MATCH(TRUE,OFFSET('Planning de pâturage'!$A$14:$A$28,0,MATCH('Production laitière'!AR18,'Planning de pâturage'!$B$11:$NH$11))&gt;0,0),))</f>
        <v>#N/A</v>
      </c>
      <c r="AX18" s="81"/>
      <c r="AY18" s="73" t="s">
        <v>335</v>
      </c>
      <c r="AZ18" s="10">
        <v>42225</v>
      </c>
      <c r="BA18" s="29"/>
      <c r="BB18" s="41"/>
      <c r="BC18" s="18" t="e">
        <f t="shared" si="7"/>
        <v>#DIV/0!</v>
      </c>
      <c r="BD18" s="103" t="e">
        <f t="array" aca="1" ref="BD18" ca="1">IF(COUNTIF(OFFSET('Planning de pâturage'!$A$14:$A$28,0,MATCH('Production laitière'!AY18,'Planning de pâturage'!$B$11:$NH$11)),"&gt;"&amp;0)&gt;1,"A CHOISIR", OFFSET('Planning de pâturage'!$A$13,MATCH(TRUE,OFFSET('Planning de pâturage'!$A$14:$A$28,0,MATCH('Production laitière'!AY18,'Planning de pâturage'!$B$11:$NH$11))&gt;0,0),))</f>
        <v>#N/A</v>
      </c>
      <c r="BE18" s="81"/>
      <c r="BF18" s="73" t="s">
        <v>363</v>
      </c>
      <c r="BG18" s="10">
        <v>42253</v>
      </c>
      <c r="BH18" s="29"/>
      <c r="BI18" s="41"/>
      <c r="BJ18" s="18" t="e">
        <f t="shared" si="8"/>
        <v>#DIV/0!</v>
      </c>
      <c r="BK18" s="103" t="e">
        <f t="array" aca="1" ref="BK18" ca="1">IF(COUNTIF(OFFSET('Planning de pâturage'!$A$14:$A$28,0,MATCH('Production laitière'!BF18,'Planning de pâturage'!$B$11:$NH$11)),"&gt;"&amp;0)&gt;1,"A CHOISIR", OFFSET('Planning de pâturage'!$A$13,MATCH(TRUE,OFFSET('Planning de pâturage'!$A$14:$A$28,0,MATCH('Production laitière'!BF18,'Planning de pâturage'!$B$11:$NH$11))&gt;0,0),))</f>
        <v>#N/A</v>
      </c>
      <c r="BL18" s="81"/>
      <c r="BM18" s="73" t="s">
        <v>391</v>
      </c>
      <c r="BN18" s="10">
        <v>42281</v>
      </c>
      <c r="BO18" s="29"/>
      <c r="BP18" s="41"/>
      <c r="BQ18" s="18" t="e">
        <f t="shared" si="9"/>
        <v>#DIV/0!</v>
      </c>
      <c r="BR18" s="103" t="e">
        <f t="array" aca="1" ref="BR18" ca="1">IF(COUNTIF(OFFSET('Planning de pâturage'!$A$14:$A$28,0,MATCH('Production laitière'!BM18,'Planning de pâturage'!$B$11:$NH$11)),"&gt;"&amp;0)&gt;1,"A CHOISIR", OFFSET('Planning de pâturage'!$A$13,MATCH(TRUE,OFFSET('Planning de pâturage'!$A$14:$A$28,0,MATCH('Production laitière'!BM18,'Planning de pâturage'!$B$11:$NH$11))&gt;0,0),))</f>
        <v>#N/A</v>
      </c>
      <c r="BS18" s="81"/>
      <c r="BT18" s="73" t="s">
        <v>426</v>
      </c>
      <c r="BU18" s="10">
        <v>42316</v>
      </c>
      <c r="BV18" s="29"/>
      <c r="BW18" s="41"/>
      <c r="BX18" s="18" t="e">
        <f t="shared" si="10"/>
        <v>#DIV/0!</v>
      </c>
      <c r="BY18" s="103" t="e">
        <f t="array" aca="1" ref="BY18" ca="1">IF(COUNTIF(OFFSET('Planning de pâturage'!$A$14:$A$28,0,MATCH('Production laitière'!BT18,'Planning de pâturage'!$B$11:$NH$11)),"&gt;"&amp;0)&gt;1,"A CHOISIR", OFFSET('Planning de pâturage'!$A$13,MATCH(TRUE,OFFSET('Planning de pâturage'!$A$14:$A$28,0,MATCH('Production laitière'!BT18,'Planning de pâturage'!$B$11:$NH$11))&gt;0,0),))</f>
        <v>#N/A</v>
      </c>
      <c r="BZ18" s="81"/>
      <c r="CA18" s="73" t="s">
        <v>454</v>
      </c>
      <c r="CB18" s="10">
        <v>41979</v>
      </c>
      <c r="CC18" s="29"/>
      <c r="CD18" s="41"/>
      <c r="CE18" s="18" t="e">
        <f t="shared" si="11"/>
        <v>#DIV/0!</v>
      </c>
      <c r="CF18" s="103" t="e">
        <f t="array" aca="1" ref="CF18" ca="1">IF(COUNTIF(OFFSET('Planning de pâturage'!$A$14:$A$28,0,MATCH('Production laitière'!CA18,'Planning de pâturage'!$B$11:$NH$11)),"&gt;"&amp;0)&gt;1,"A CHOISIR", OFFSET('Planning de pâturage'!$A$13,MATCH(TRUE,OFFSET('Planning de pâturage'!$A$14:$A$28,0,MATCH('Production laitière'!CA18,'Planning de pâturage'!$B$11:$NH$11))&gt;0,0),))</f>
        <v>#N/A</v>
      </c>
    </row>
    <row r="19" spans="1:84" x14ac:dyDescent="0.25">
      <c r="A19" s="81" t="s">
        <v>86</v>
      </c>
      <c r="B19" s="73" t="s">
        <v>119</v>
      </c>
      <c r="C19" s="10">
        <v>41644</v>
      </c>
      <c r="D19" s="29"/>
      <c r="E19" s="41"/>
      <c r="F19" s="18" t="e">
        <f t="shared" si="1"/>
        <v>#DIV/0!</v>
      </c>
      <c r="G19" s="103" t="e">
        <f t="array" aca="1" ref="G19" ca="1">IF(COUNTIF(OFFSET('Planning de pâturage'!$A$14:$A$28,,MATCH('Production laitière'!B19,'Planning de pâturage'!$B$11:$NH$11)),"&gt;"&amp;0)&gt;1,"A CHOISIR", OFFSET('Planning de pâturage'!$A$13,MATCH(TRUE,OFFSET('Planning de pâturage'!$A$14:$A$28,0,MATCH('Production laitière'!B19,'Planning de pâturage'!$B$11:$NH$11))&gt;0,0),))</f>
        <v>#N/A</v>
      </c>
      <c r="H19" s="83" t="s">
        <v>40</v>
      </c>
      <c r="I19" s="73" t="s">
        <v>154</v>
      </c>
      <c r="J19" s="10">
        <v>42044</v>
      </c>
      <c r="K19" s="29"/>
      <c r="L19" s="41"/>
      <c r="M19" s="18" t="e">
        <f t="shared" si="0"/>
        <v>#DIV/0!</v>
      </c>
      <c r="N19" s="103" t="e">
        <f t="array" aca="1" ref="N19" ca="1">IF(COUNTIF(OFFSET('Planning de pâturage'!$A$14:$A$28,0,MATCH('Production laitière'!I19,'Planning de pâturage'!$B$11:$NH$11)),"&gt;"&amp;0)&gt;1,"A CHOISIR", OFFSET('Planning de pâturage'!$A$13,MATCH(TRUE,OFFSET('Planning de pâturage'!$A$14:$A$28,0,MATCH('Production laitière'!I19,'Planning de pâturage'!$B$11:$NH$11))&gt;0,0),))</f>
        <v>#N/A</v>
      </c>
      <c r="O19" s="81" t="s">
        <v>44</v>
      </c>
      <c r="P19" s="73" t="s">
        <v>182</v>
      </c>
      <c r="Q19" s="10">
        <v>42072</v>
      </c>
      <c r="R19" s="29"/>
      <c r="S19" s="41"/>
      <c r="T19" s="18" t="e">
        <f t="shared" si="2"/>
        <v>#DIV/0!</v>
      </c>
      <c r="U19" s="103" t="e">
        <f t="array" aca="1" ref="U19" ca="1">IF(COUNTIF(OFFSET('Planning de pâturage'!$A$14:$A$28,0,MATCH('Production laitière'!P19,'Planning de pâturage'!$B$11:$NH$11)),"&gt;"&amp;0)&gt;1,"A CHOISIR", OFFSET('Planning de pâturage'!$A$13,MATCH(TRUE,OFFSET('Planning de pâturage'!$A$14:$A$28,0,MATCH('Production laitière'!P19,'Planning de pâturage'!$B$11:$NH$11))&gt;0,0),))</f>
        <v>#N/A</v>
      </c>
      <c r="V19" s="81" t="s">
        <v>49</v>
      </c>
      <c r="W19" s="73" t="s">
        <v>217</v>
      </c>
      <c r="X19" s="10">
        <v>42107</v>
      </c>
      <c r="Y19" s="29"/>
      <c r="Z19" s="41"/>
      <c r="AA19" s="18" t="e">
        <f t="shared" si="3"/>
        <v>#DIV/0!</v>
      </c>
      <c r="AB19" s="103" t="str">
        <f t="array" aca="1" ref="AB19" ca="1">IF(COUNTIF(OFFSET('Planning de pâturage'!$A$14:$A$28,0,MATCH('Production laitière'!W19,'Planning de pâturage'!$B$11:$NH$11)),"&gt;"&amp;0)&gt;1,"A CHOISIR", OFFSET('Planning de pâturage'!$A$13,MATCH(TRUE,OFFSET('Planning de pâturage'!$A$14:$A$28,0,MATCH('Production laitière'!W19,'Planning de pâturage'!$B$11:$NH$11))&gt;0,0),))</f>
        <v>Nom paddock 2</v>
      </c>
      <c r="AC19" s="81" t="s">
        <v>53</v>
      </c>
      <c r="AD19" s="73" t="s">
        <v>245</v>
      </c>
      <c r="AE19" s="10">
        <v>42135</v>
      </c>
      <c r="AF19" s="29"/>
      <c r="AG19" s="41"/>
      <c r="AH19" s="18" t="e">
        <f t="shared" si="4"/>
        <v>#DIV/0!</v>
      </c>
      <c r="AI19" s="103" t="e">
        <f t="array" aca="1" ref="AI19" ca="1">IF(COUNTIF(OFFSET('Planning de pâturage'!$A$14:$A$28,0,MATCH('Production laitière'!AD19,'Planning de pâturage'!$B$11:$NH$11)),"&gt;"&amp;0)&gt;1,"A CHOISIR", OFFSET('Planning de pâturage'!$A$13,MATCH(TRUE,OFFSET('Planning de pâturage'!$A$14:$A$28,0,MATCH('Production laitière'!AD19,'Planning de pâturage'!$B$11:$NH$11))&gt;0,0),))</f>
        <v>#N/A</v>
      </c>
      <c r="AJ19" s="81" t="s">
        <v>57</v>
      </c>
      <c r="AK19" s="73" t="s">
        <v>273</v>
      </c>
      <c r="AL19" s="10">
        <v>42163</v>
      </c>
      <c r="AM19" s="29"/>
      <c r="AN19" s="41"/>
      <c r="AO19" s="18" t="e">
        <f t="shared" si="5"/>
        <v>#DIV/0!</v>
      </c>
      <c r="AP19" s="103" t="e">
        <f t="array" aca="1" ref="AP19" ca="1">IF(COUNTIF(OFFSET('Planning de pâturage'!$A$14:$A$28,0,MATCH('Production laitière'!AK19,'Planning de pâturage'!$B$11:$NH$11)),"&gt;"&amp;0)&gt;1,"A CHOISIR", OFFSET('Planning de pâturage'!$A$13,MATCH(TRUE,OFFSET('Planning de pâturage'!$A$14:$A$28,0,MATCH('Production laitière'!AK19,'Planning de pâturage'!$B$11:$NH$11))&gt;0,0),))</f>
        <v>#N/A</v>
      </c>
      <c r="AQ19" s="81" t="s">
        <v>61</v>
      </c>
      <c r="AR19" s="73" t="s">
        <v>301</v>
      </c>
      <c r="AS19" s="10">
        <v>42191</v>
      </c>
      <c r="AT19" s="29"/>
      <c r="AU19" s="41"/>
      <c r="AV19" s="18" t="e">
        <f t="shared" si="6"/>
        <v>#DIV/0!</v>
      </c>
      <c r="AW19" s="103" t="e">
        <f t="array" aca="1" ref="AW19" ca="1">IF(COUNTIF(OFFSET('Planning de pâturage'!$A$14:$A$28,0,MATCH('Production laitière'!AR19,'Planning de pâturage'!$B$11:$NH$11)),"&gt;"&amp;0)&gt;1,"A CHOISIR", OFFSET('Planning de pâturage'!$A$13,MATCH(TRUE,OFFSET('Planning de pâturage'!$A$14:$A$28,0,MATCH('Production laitière'!AR19,'Planning de pâturage'!$B$11:$NH$11))&gt;0,0),))</f>
        <v>#N/A</v>
      </c>
      <c r="AX19" s="81" t="s">
        <v>66</v>
      </c>
      <c r="AY19" s="73" t="s">
        <v>336</v>
      </c>
      <c r="AZ19" s="10">
        <v>42226</v>
      </c>
      <c r="BA19" s="29"/>
      <c r="BB19" s="41"/>
      <c r="BC19" s="18" t="e">
        <f t="shared" si="7"/>
        <v>#DIV/0!</v>
      </c>
      <c r="BD19" s="103" t="e">
        <f t="array" aca="1" ref="BD19" ca="1">IF(COUNTIF(OFFSET('Planning de pâturage'!$A$14:$A$28,0,MATCH('Production laitière'!AY19,'Planning de pâturage'!$B$11:$NH$11)),"&gt;"&amp;0)&gt;1,"A CHOISIR", OFFSET('Planning de pâturage'!$A$13,MATCH(TRUE,OFFSET('Planning de pâturage'!$A$14:$A$28,0,MATCH('Production laitière'!AY19,'Planning de pâturage'!$B$11:$NH$11))&gt;0,0),))</f>
        <v>#N/A</v>
      </c>
      <c r="BE19" s="81" t="s">
        <v>70</v>
      </c>
      <c r="BF19" s="73" t="s">
        <v>364</v>
      </c>
      <c r="BG19" s="10">
        <v>42254</v>
      </c>
      <c r="BH19" s="29"/>
      <c r="BI19" s="41"/>
      <c r="BJ19" s="18" t="e">
        <f t="shared" si="8"/>
        <v>#DIV/0!</v>
      </c>
      <c r="BK19" s="103" t="e">
        <f t="array" aca="1" ref="BK19" ca="1">IF(COUNTIF(OFFSET('Planning de pâturage'!$A$14:$A$28,0,MATCH('Production laitière'!BF19,'Planning de pâturage'!$B$11:$NH$11)),"&gt;"&amp;0)&gt;1,"A CHOISIR", OFFSET('Planning de pâturage'!$A$13,MATCH(TRUE,OFFSET('Planning de pâturage'!$A$14:$A$28,0,MATCH('Production laitière'!BF19,'Planning de pâturage'!$B$11:$NH$11))&gt;0,0),))</f>
        <v>#N/A</v>
      </c>
      <c r="BL19" s="81" t="s">
        <v>74</v>
      </c>
      <c r="BM19" s="73" t="s">
        <v>392</v>
      </c>
      <c r="BN19" s="10">
        <v>42282</v>
      </c>
      <c r="BO19" s="29"/>
      <c r="BP19" s="41"/>
      <c r="BQ19" s="18" t="e">
        <f t="shared" si="9"/>
        <v>#DIV/0!</v>
      </c>
      <c r="BR19" s="103" t="e">
        <f t="array" aca="1" ref="BR19" ca="1">IF(COUNTIF(OFFSET('Planning de pâturage'!$A$14:$A$28,0,MATCH('Production laitière'!BM19,'Planning de pâturage'!$B$11:$NH$11)),"&gt;"&amp;0)&gt;1,"A CHOISIR", OFFSET('Planning de pâturage'!$A$13,MATCH(TRUE,OFFSET('Planning de pâturage'!$A$14:$A$28,0,MATCH('Production laitière'!BM19,'Planning de pâturage'!$B$11:$NH$11))&gt;0,0),))</f>
        <v>#N/A</v>
      </c>
      <c r="BS19" s="81" t="s">
        <v>79</v>
      </c>
      <c r="BT19" s="73" t="s">
        <v>427</v>
      </c>
      <c r="BU19" s="10">
        <v>42317</v>
      </c>
      <c r="BV19" s="29"/>
      <c r="BW19" s="41"/>
      <c r="BX19" s="18" t="e">
        <f t="shared" si="10"/>
        <v>#DIV/0!</v>
      </c>
      <c r="BY19" s="103" t="e">
        <f t="array" aca="1" ref="BY19" ca="1">IF(COUNTIF(OFFSET('Planning de pâturage'!$A$14:$A$28,0,MATCH('Production laitière'!BT19,'Planning de pâturage'!$B$11:$NH$11)),"&gt;"&amp;0)&gt;1,"A CHOISIR", OFFSET('Planning de pâturage'!$A$13,MATCH(TRUE,OFFSET('Planning de pâturage'!$A$14:$A$28,0,MATCH('Production laitière'!BT19,'Planning de pâturage'!$B$11:$NH$11))&gt;0,0),))</f>
        <v>#N/A</v>
      </c>
      <c r="BZ19" s="81" t="s">
        <v>91</v>
      </c>
      <c r="CA19" s="73" t="s">
        <v>455</v>
      </c>
      <c r="CB19" s="10">
        <v>41980</v>
      </c>
      <c r="CC19" s="29"/>
      <c r="CD19" s="41"/>
      <c r="CE19" s="18" t="e">
        <f t="shared" si="11"/>
        <v>#DIV/0!</v>
      </c>
      <c r="CF19" s="103" t="e">
        <f t="array" aca="1" ref="CF19" ca="1">IF(COUNTIF(OFFSET('Planning de pâturage'!$A$14:$A$28,0,MATCH('Production laitière'!CA19,'Planning de pâturage'!$B$11:$NH$11)),"&gt;"&amp;0)&gt;1,"A CHOISIR", OFFSET('Planning de pâturage'!$A$13,MATCH(TRUE,OFFSET('Planning de pâturage'!$A$14:$A$28,0,MATCH('Production laitière'!CA19,'Planning de pâturage'!$B$11:$NH$11))&gt;0,0),))</f>
        <v>#N/A</v>
      </c>
    </row>
    <row r="20" spans="1:84" x14ac:dyDescent="0.25">
      <c r="A20" s="81"/>
      <c r="B20" s="73" t="s">
        <v>120</v>
      </c>
      <c r="C20" s="10">
        <v>41645</v>
      </c>
      <c r="D20" s="29"/>
      <c r="E20" s="41"/>
      <c r="F20" s="18" t="e">
        <f t="shared" si="1"/>
        <v>#DIV/0!</v>
      </c>
      <c r="G20" s="103" t="e">
        <f t="array" aca="1" ref="G20" ca="1">IF(COUNTIF(OFFSET('Planning de pâturage'!$A$14:$A$28,,MATCH('Production laitière'!B20,'Planning de pâturage'!$B$11:$NH$11)),"&gt;"&amp;0)&gt;1,"A CHOISIR", OFFSET('Planning de pâturage'!$A$13,MATCH(TRUE,OFFSET('Planning de pâturage'!$A$14:$A$28,0,MATCH('Production laitière'!B20,'Planning de pâturage'!$B$11:$NH$11))&gt;0,0),))</f>
        <v>#N/A</v>
      </c>
      <c r="H20" s="83"/>
      <c r="I20" s="73" t="s">
        <v>155</v>
      </c>
      <c r="J20" s="10">
        <v>42045</v>
      </c>
      <c r="K20" s="29"/>
      <c r="L20" s="41"/>
      <c r="M20" s="18" t="e">
        <f t="shared" si="0"/>
        <v>#DIV/0!</v>
      </c>
      <c r="N20" s="103" t="e">
        <f t="array" aca="1" ref="N20" ca="1">IF(COUNTIF(OFFSET('Planning de pâturage'!$A$14:$A$28,0,MATCH('Production laitière'!I20,'Planning de pâturage'!$B$11:$NH$11)),"&gt;"&amp;0)&gt;1,"A CHOISIR", OFFSET('Planning de pâturage'!$A$13,MATCH(TRUE,OFFSET('Planning de pâturage'!$A$14:$A$28,0,MATCH('Production laitière'!I20,'Planning de pâturage'!$B$11:$NH$11))&gt;0,0),))</f>
        <v>#N/A</v>
      </c>
      <c r="O20" s="81"/>
      <c r="P20" s="73" t="s">
        <v>183</v>
      </c>
      <c r="Q20" s="10">
        <v>42073</v>
      </c>
      <c r="R20" s="29"/>
      <c r="S20" s="41"/>
      <c r="T20" s="18" t="e">
        <f t="shared" si="2"/>
        <v>#DIV/0!</v>
      </c>
      <c r="U20" s="103" t="e">
        <f t="array" aca="1" ref="U20" ca="1">IF(COUNTIF(OFFSET('Planning de pâturage'!$A$14:$A$28,0,MATCH('Production laitière'!P20,'Planning de pâturage'!$B$11:$NH$11)),"&gt;"&amp;0)&gt;1,"A CHOISIR", OFFSET('Planning de pâturage'!$A$13,MATCH(TRUE,OFFSET('Planning de pâturage'!$A$14:$A$28,0,MATCH('Production laitière'!P20,'Planning de pâturage'!$B$11:$NH$11))&gt;0,0),))</f>
        <v>#N/A</v>
      </c>
      <c r="V20" s="81"/>
      <c r="W20" s="73" t="s">
        <v>218</v>
      </c>
      <c r="X20" s="10">
        <v>42108</v>
      </c>
      <c r="Y20" s="29"/>
      <c r="Z20" s="41"/>
      <c r="AA20" s="18" t="e">
        <f t="shared" si="3"/>
        <v>#DIV/0!</v>
      </c>
      <c r="AB20" s="103" t="str">
        <f t="array" aca="1" ref="AB20" ca="1">IF(COUNTIF(OFFSET('Planning de pâturage'!$A$14:$A$28,0,MATCH('Production laitière'!W20,'Planning de pâturage'!$B$11:$NH$11)),"&gt;"&amp;0)&gt;1,"A CHOISIR", OFFSET('Planning de pâturage'!$A$13,MATCH(TRUE,OFFSET('Planning de pâturage'!$A$14:$A$28,0,MATCH('Production laitière'!W20,'Planning de pâturage'!$B$11:$NH$11))&gt;0,0),))</f>
        <v>Nom paddock 2</v>
      </c>
      <c r="AC20" s="81"/>
      <c r="AD20" s="73" t="s">
        <v>246</v>
      </c>
      <c r="AE20" s="10">
        <v>42136</v>
      </c>
      <c r="AF20" s="29"/>
      <c r="AG20" s="41"/>
      <c r="AH20" s="18" t="e">
        <f t="shared" si="4"/>
        <v>#DIV/0!</v>
      </c>
      <c r="AI20" s="103" t="e">
        <f t="array" aca="1" ref="AI20" ca="1">IF(COUNTIF(OFFSET('Planning de pâturage'!$A$14:$A$28,0,MATCH('Production laitière'!AD20,'Planning de pâturage'!$B$11:$NH$11)),"&gt;"&amp;0)&gt;1,"A CHOISIR", OFFSET('Planning de pâturage'!$A$13,MATCH(TRUE,OFFSET('Planning de pâturage'!$A$14:$A$28,0,MATCH('Production laitière'!AD20,'Planning de pâturage'!$B$11:$NH$11))&gt;0,0),))</f>
        <v>#N/A</v>
      </c>
      <c r="AJ20" s="81"/>
      <c r="AK20" s="73" t="s">
        <v>274</v>
      </c>
      <c r="AL20" s="10">
        <v>42164</v>
      </c>
      <c r="AM20" s="29"/>
      <c r="AN20" s="41"/>
      <c r="AO20" s="18" t="e">
        <f t="shared" si="5"/>
        <v>#DIV/0!</v>
      </c>
      <c r="AP20" s="103" t="e">
        <f t="array" aca="1" ref="AP20" ca="1">IF(COUNTIF(OFFSET('Planning de pâturage'!$A$14:$A$28,0,MATCH('Production laitière'!AK20,'Planning de pâturage'!$B$11:$NH$11)),"&gt;"&amp;0)&gt;1,"A CHOISIR", OFFSET('Planning de pâturage'!$A$13,MATCH(TRUE,OFFSET('Planning de pâturage'!$A$14:$A$28,0,MATCH('Production laitière'!AK20,'Planning de pâturage'!$B$11:$NH$11))&gt;0,0),))</f>
        <v>#N/A</v>
      </c>
      <c r="AQ20" s="81"/>
      <c r="AR20" s="73" t="s">
        <v>302</v>
      </c>
      <c r="AS20" s="10">
        <v>42192</v>
      </c>
      <c r="AT20" s="29"/>
      <c r="AU20" s="41"/>
      <c r="AV20" s="18" t="e">
        <f t="shared" si="6"/>
        <v>#DIV/0!</v>
      </c>
      <c r="AW20" s="103" t="e">
        <f t="array" aca="1" ref="AW20" ca="1">IF(COUNTIF(OFFSET('Planning de pâturage'!$A$14:$A$28,0,MATCH('Production laitière'!AR20,'Planning de pâturage'!$B$11:$NH$11)),"&gt;"&amp;0)&gt;1,"A CHOISIR", OFFSET('Planning de pâturage'!$A$13,MATCH(TRUE,OFFSET('Planning de pâturage'!$A$14:$A$28,0,MATCH('Production laitière'!AR20,'Planning de pâturage'!$B$11:$NH$11))&gt;0,0),))</f>
        <v>#N/A</v>
      </c>
      <c r="AX20" s="81"/>
      <c r="AY20" s="73" t="s">
        <v>337</v>
      </c>
      <c r="AZ20" s="10">
        <v>42227</v>
      </c>
      <c r="BA20" s="29"/>
      <c r="BB20" s="41"/>
      <c r="BC20" s="18" t="e">
        <f t="shared" si="7"/>
        <v>#DIV/0!</v>
      </c>
      <c r="BD20" s="103" t="e">
        <f t="array" aca="1" ref="BD20" ca="1">IF(COUNTIF(OFFSET('Planning de pâturage'!$A$14:$A$28,0,MATCH('Production laitière'!AY20,'Planning de pâturage'!$B$11:$NH$11)),"&gt;"&amp;0)&gt;1,"A CHOISIR", OFFSET('Planning de pâturage'!$A$13,MATCH(TRUE,OFFSET('Planning de pâturage'!$A$14:$A$28,0,MATCH('Production laitière'!AY20,'Planning de pâturage'!$B$11:$NH$11))&gt;0,0),))</f>
        <v>#N/A</v>
      </c>
      <c r="BE20" s="81"/>
      <c r="BF20" s="73" t="s">
        <v>365</v>
      </c>
      <c r="BG20" s="10">
        <v>42255</v>
      </c>
      <c r="BH20" s="29"/>
      <c r="BI20" s="41"/>
      <c r="BJ20" s="18" t="e">
        <f t="shared" si="8"/>
        <v>#DIV/0!</v>
      </c>
      <c r="BK20" s="103" t="e">
        <f t="array" aca="1" ref="BK20" ca="1">IF(COUNTIF(OFFSET('Planning de pâturage'!$A$14:$A$28,0,MATCH('Production laitière'!BF20,'Planning de pâturage'!$B$11:$NH$11)),"&gt;"&amp;0)&gt;1,"A CHOISIR", OFFSET('Planning de pâturage'!$A$13,MATCH(TRUE,OFFSET('Planning de pâturage'!$A$14:$A$28,0,MATCH('Production laitière'!BF20,'Planning de pâturage'!$B$11:$NH$11))&gt;0,0),))</f>
        <v>#N/A</v>
      </c>
      <c r="BL20" s="81"/>
      <c r="BM20" s="73" t="s">
        <v>393</v>
      </c>
      <c r="BN20" s="10">
        <v>42283</v>
      </c>
      <c r="BO20" s="29"/>
      <c r="BP20" s="41"/>
      <c r="BQ20" s="18" t="e">
        <f t="shared" si="9"/>
        <v>#DIV/0!</v>
      </c>
      <c r="BR20" s="103" t="e">
        <f t="array" aca="1" ref="BR20" ca="1">IF(COUNTIF(OFFSET('Planning de pâturage'!$A$14:$A$28,0,MATCH('Production laitière'!BM20,'Planning de pâturage'!$B$11:$NH$11)),"&gt;"&amp;0)&gt;1,"A CHOISIR", OFFSET('Planning de pâturage'!$A$13,MATCH(TRUE,OFFSET('Planning de pâturage'!$A$14:$A$28,0,MATCH('Production laitière'!BM20,'Planning de pâturage'!$B$11:$NH$11))&gt;0,0),))</f>
        <v>#N/A</v>
      </c>
      <c r="BS20" s="81"/>
      <c r="BT20" s="73" t="s">
        <v>428</v>
      </c>
      <c r="BU20" s="10">
        <v>42318</v>
      </c>
      <c r="BV20" s="29"/>
      <c r="BW20" s="41"/>
      <c r="BX20" s="18" t="e">
        <f t="shared" si="10"/>
        <v>#DIV/0!</v>
      </c>
      <c r="BY20" s="103" t="e">
        <f t="array" aca="1" ref="BY20" ca="1">IF(COUNTIF(OFFSET('Planning de pâturage'!$A$14:$A$28,0,MATCH('Production laitière'!BT20,'Planning de pâturage'!$B$11:$NH$11)),"&gt;"&amp;0)&gt;1,"A CHOISIR", OFFSET('Planning de pâturage'!$A$13,MATCH(TRUE,OFFSET('Planning de pâturage'!$A$14:$A$28,0,MATCH('Production laitière'!BT20,'Planning de pâturage'!$B$11:$NH$11))&gt;0,0),))</f>
        <v>#N/A</v>
      </c>
      <c r="BZ20" s="81"/>
      <c r="CA20" s="73" t="s">
        <v>456</v>
      </c>
      <c r="CB20" s="10">
        <v>41981</v>
      </c>
      <c r="CC20" s="29"/>
      <c r="CD20" s="41"/>
      <c r="CE20" s="18" t="e">
        <f t="shared" si="11"/>
        <v>#DIV/0!</v>
      </c>
      <c r="CF20" s="103" t="e">
        <f t="array" aca="1" ref="CF20" ca="1">IF(COUNTIF(OFFSET('Planning de pâturage'!$A$14:$A$28,0,MATCH('Production laitière'!CA20,'Planning de pâturage'!$B$11:$NH$11)),"&gt;"&amp;0)&gt;1,"A CHOISIR", OFFSET('Planning de pâturage'!$A$13,MATCH(TRUE,OFFSET('Planning de pâturage'!$A$14:$A$28,0,MATCH('Production laitière'!CA20,'Planning de pâturage'!$B$11:$NH$11))&gt;0,0),))</f>
        <v>#N/A</v>
      </c>
    </row>
    <row r="21" spans="1:84" x14ac:dyDescent="0.25">
      <c r="A21" s="81"/>
      <c r="B21" s="73" t="s">
        <v>121</v>
      </c>
      <c r="C21" s="10">
        <v>41646</v>
      </c>
      <c r="D21" s="29"/>
      <c r="E21" s="41"/>
      <c r="F21" s="18" t="e">
        <f t="shared" si="1"/>
        <v>#DIV/0!</v>
      </c>
      <c r="G21" s="103" t="str">
        <f t="array" aca="1" ref="G21" ca="1">IF(COUNTIF(OFFSET('Planning de pâturage'!$A$14:$A$28,,MATCH('Production laitière'!B21,'Planning de pâturage'!$B$11:$NH$11)),"&gt;"&amp;0)&gt;1,"A CHOISIR", OFFSET('Planning de pâturage'!$A$13,MATCH(TRUE,OFFSET('Planning de pâturage'!$A$14:$A$28,0,MATCH('Production laitière'!B21,'Planning de pâturage'!$B$11:$NH$11))&gt;0,0),))</f>
        <v>Nom paddock 2</v>
      </c>
      <c r="H21" s="83"/>
      <c r="I21" s="73" t="s">
        <v>156</v>
      </c>
      <c r="J21" s="10">
        <v>42046</v>
      </c>
      <c r="K21" s="29"/>
      <c r="L21" s="41"/>
      <c r="M21" s="18" t="e">
        <f t="shared" si="0"/>
        <v>#DIV/0!</v>
      </c>
      <c r="N21" s="103" t="e">
        <f t="array" aca="1" ref="N21" ca="1">IF(COUNTIF(OFFSET('Planning de pâturage'!$A$14:$A$28,0,MATCH('Production laitière'!I21,'Planning de pâturage'!$B$11:$NH$11)),"&gt;"&amp;0)&gt;1,"A CHOISIR", OFFSET('Planning de pâturage'!$A$13,MATCH(TRUE,OFFSET('Planning de pâturage'!$A$14:$A$28,0,MATCH('Production laitière'!I21,'Planning de pâturage'!$B$11:$NH$11))&gt;0,0),))</f>
        <v>#N/A</v>
      </c>
      <c r="O21" s="81"/>
      <c r="P21" s="73" t="s">
        <v>184</v>
      </c>
      <c r="Q21" s="10">
        <v>42074</v>
      </c>
      <c r="R21" s="29"/>
      <c r="S21" s="41"/>
      <c r="T21" s="18" t="e">
        <f t="shared" si="2"/>
        <v>#DIV/0!</v>
      </c>
      <c r="U21" s="103" t="e">
        <f t="array" aca="1" ref="U21" ca="1">IF(COUNTIF(OFFSET('Planning de pâturage'!$A$14:$A$28,0,MATCH('Production laitière'!P21,'Planning de pâturage'!$B$11:$NH$11)),"&gt;"&amp;0)&gt;1,"A CHOISIR", OFFSET('Planning de pâturage'!$A$13,MATCH(TRUE,OFFSET('Planning de pâturage'!$A$14:$A$28,0,MATCH('Production laitière'!P21,'Planning de pâturage'!$B$11:$NH$11))&gt;0,0),))</f>
        <v>#N/A</v>
      </c>
      <c r="V21" s="81"/>
      <c r="W21" s="73" t="s">
        <v>219</v>
      </c>
      <c r="X21" s="10">
        <v>42109</v>
      </c>
      <c r="Y21" s="29"/>
      <c r="Z21" s="41"/>
      <c r="AA21" s="18" t="e">
        <f t="shared" si="3"/>
        <v>#DIV/0!</v>
      </c>
      <c r="AB21" s="103" t="str">
        <f t="array" aca="1" ref="AB21" ca="1">IF(COUNTIF(OFFSET('Planning de pâturage'!$A$14:$A$28,0,MATCH('Production laitière'!W21,'Planning de pâturage'!$B$11:$NH$11)),"&gt;"&amp;0)&gt;1,"A CHOISIR", OFFSET('Planning de pâturage'!$A$13,MATCH(TRUE,OFFSET('Planning de pâturage'!$A$14:$A$28,0,MATCH('Production laitière'!W21,'Planning de pâturage'!$B$11:$NH$11))&gt;0,0),))</f>
        <v>Nom paddock 2</v>
      </c>
      <c r="AC21" s="81"/>
      <c r="AD21" s="73" t="s">
        <v>247</v>
      </c>
      <c r="AE21" s="10">
        <v>42137</v>
      </c>
      <c r="AF21" s="29"/>
      <c r="AG21" s="41"/>
      <c r="AH21" s="18" t="e">
        <f t="shared" si="4"/>
        <v>#DIV/0!</v>
      </c>
      <c r="AI21" s="103" t="e">
        <f t="array" aca="1" ref="AI21" ca="1">IF(COUNTIF(OFFSET('Planning de pâturage'!$A$14:$A$28,0,MATCH('Production laitière'!AD21,'Planning de pâturage'!$B$11:$NH$11)),"&gt;"&amp;0)&gt;1,"A CHOISIR", OFFSET('Planning de pâturage'!$A$13,MATCH(TRUE,OFFSET('Planning de pâturage'!$A$14:$A$28,0,MATCH('Production laitière'!AD21,'Planning de pâturage'!$B$11:$NH$11))&gt;0,0),))</f>
        <v>#N/A</v>
      </c>
      <c r="AJ21" s="81"/>
      <c r="AK21" s="73" t="s">
        <v>275</v>
      </c>
      <c r="AL21" s="10">
        <v>42165</v>
      </c>
      <c r="AM21" s="29"/>
      <c r="AN21" s="41"/>
      <c r="AO21" s="18" t="e">
        <f t="shared" si="5"/>
        <v>#DIV/0!</v>
      </c>
      <c r="AP21" s="103" t="e">
        <f t="array" aca="1" ref="AP21" ca="1">IF(COUNTIF(OFFSET('Planning de pâturage'!$A$14:$A$28,0,MATCH('Production laitière'!AK21,'Planning de pâturage'!$B$11:$NH$11)),"&gt;"&amp;0)&gt;1,"A CHOISIR", OFFSET('Planning de pâturage'!$A$13,MATCH(TRUE,OFFSET('Planning de pâturage'!$A$14:$A$28,0,MATCH('Production laitière'!AK21,'Planning de pâturage'!$B$11:$NH$11))&gt;0,0),))</f>
        <v>#N/A</v>
      </c>
      <c r="AQ21" s="81"/>
      <c r="AR21" s="73" t="s">
        <v>303</v>
      </c>
      <c r="AS21" s="10">
        <v>42193</v>
      </c>
      <c r="AT21" s="29"/>
      <c r="AU21" s="41"/>
      <c r="AV21" s="18" t="e">
        <f t="shared" si="6"/>
        <v>#DIV/0!</v>
      </c>
      <c r="AW21" s="103" t="e">
        <f t="array" aca="1" ref="AW21" ca="1">IF(COUNTIF(OFFSET('Planning de pâturage'!$A$14:$A$28,0,MATCH('Production laitière'!AR21,'Planning de pâturage'!$B$11:$NH$11)),"&gt;"&amp;0)&gt;1,"A CHOISIR", OFFSET('Planning de pâturage'!$A$13,MATCH(TRUE,OFFSET('Planning de pâturage'!$A$14:$A$28,0,MATCH('Production laitière'!AR21,'Planning de pâturage'!$B$11:$NH$11))&gt;0,0),))</f>
        <v>#N/A</v>
      </c>
      <c r="AX21" s="81"/>
      <c r="AY21" s="73" t="s">
        <v>338</v>
      </c>
      <c r="AZ21" s="10">
        <v>42228</v>
      </c>
      <c r="BA21" s="29"/>
      <c r="BB21" s="41"/>
      <c r="BC21" s="18" t="e">
        <f t="shared" si="7"/>
        <v>#DIV/0!</v>
      </c>
      <c r="BD21" s="103" t="e">
        <f t="array" aca="1" ref="BD21" ca="1">IF(COUNTIF(OFFSET('Planning de pâturage'!$A$14:$A$28,0,MATCH('Production laitière'!AY21,'Planning de pâturage'!$B$11:$NH$11)),"&gt;"&amp;0)&gt;1,"A CHOISIR", OFFSET('Planning de pâturage'!$A$13,MATCH(TRUE,OFFSET('Planning de pâturage'!$A$14:$A$28,0,MATCH('Production laitière'!AY21,'Planning de pâturage'!$B$11:$NH$11))&gt;0,0),))</f>
        <v>#N/A</v>
      </c>
      <c r="BE21" s="81"/>
      <c r="BF21" s="73" t="s">
        <v>366</v>
      </c>
      <c r="BG21" s="10">
        <v>42256</v>
      </c>
      <c r="BH21" s="29"/>
      <c r="BI21" s="41"/>
      <c r="BJ21" s="18" t="e">
        <f t="shared" si="8"/>
        <v>#DIV/0!</v>
      </c>
      <c r="BK21" s="103" t="e">
        <f t="array" aca="1" ref="BK21" ca="1">IF(COUNTIF(OFFSET('Planning de pâturage'!$A$14:$A$28,0,MATCH('Production laitière'!BF21,'Planning de pâturage'!$B$11:$NH$11)),"&gt;"&amp;0)&gt;1,"A CHOISIR", OFFSET('Planning de pâturage'!$A$13,MATCH(TRUE,OFFSET('Planning de pâturage'!$A$14:$A$28,0,MATCH('Production laitière'!BF21,'Planning de pâturage'!$B$11:$NH$11))&gt;0,0),))</f>
        <v>#N/A</v>
      </c>
      <c r="BL21" s="81"/>
      <c r="BM21" s="73" t="s">
        <v>394</v>
      </c>
      <c r="BN21" s="10">
        <v>42284</v>
      </c>
      <c r="BO21" s="29"/>
      <c r="BP21" s="41"/>
      <c r="BQ21" s="18" t="e">
        <f t="shared" si="9"/>
        <v>#DIV/0!</v>
      </c>
      <c r="BR21" s="103" t="e">
        <f t="array" aca="1" ref="BR21" ca="1">IF(COUNTIF(OFFSET('Planning de pâturage'!$A$14:$A$28,0,MATCH('Production laitière'!BM21,'Planning de pâturage'!$B$11:$NH$11)),"&gt;"&amp;0)&gt;1,"A CHOISIR", OFFSET('Planning de pâturage'!$A$13,MATCH(TRUE,OFFSET('Planning de pâturage'!$A$14:$A$28,0,MATCH('Production laitière'!BM21,'Planning de pâturage'!$B$11:$NH$11))&gt;0,0),))</f>
        <v>#N/A</v>
      </c>
      <c r="BS21" s="81"/>
      <c r="BT21" s="73" t="s">
        <v>429</v>
      </c>
      <c r="BU21" s="10">
        <v>42319</v>
      </c>
      <c r="BV21" s="29"/>
      <c r="BW21" s="41"/>
      <c r="BX21" s="18" t="e">
        <f t="shared" si="10"/>
        <v>#DIV/0!</v>
      </c>
      <c r="BY21" s="103" t="e">
        <f t="array" aca="1" ref="BY21" ca="1">IF(COUNTIF(OFFSET('Planning de pâturage'!$A$14:$A$28,0,MATCH('Production laitière'!BT21,'Planning de pâturage'!$B$11:$NH$11)),"&gt;"&amp;0)&gt;1,"A CHOISIR", OFFSET('Planning de pâturage'!$A$13,MATCH(TRUE,OFFSET('Planning de pâturage'!$A$14:$A$28,0,MATCH('Production laitière'!BT21,'Planning de pâturage'!$B$11:$NH$11))&gt;0,0),))</f>
        <v>#N/A</v>
      </c>
      <c r="BZ21" s="81"/>
      <c r="CA21" s="73" t="s">
        <v>457</v>
      </c>
      <c r="CB21" s="10">
        <v>41982</v>
      </c>
      <c r="CC21" s="29"/>
      <c r="CD21" s="41"/>
      <c r="CE21" s="18" t="e">
        <f t="shared" si="11"/>
        <v>#DIV/0!</v>
      </c>
      <c r="CF21" s="103" t="e">
        <f t="array" aca="1" ref="CF21" ca="1">IF(COUNTIF(OFFSET('Planning de pâturage'!$A$14:$A$28,0,MATCH('Production laitière'!CA21,'Planning de pâturage'!$B$11:$NH$11)),"&gt;"&amp;0)&gt;1,"A CHOISIR", OFFSET('Planning de pâturage'!$A$13,MATCH(TRUE,OFFSET('Planning de pâturage'!$A$14:$A$28,0,MATCH('Production laitière'!CA21,'Planning de pâturage'!$B$11:$NH$11))&gt;0,0),))</f>
        <v>#N/A</v>
      </c>
    </row>
    <row r="22" spans="1:84" x14ac:dyDescent="0.25">
      <c r="A22" s="81"/>
      <c r="B22" s="73" t="s">
        <v>122</v>
      </c>
      <c r="C22" s="10">
        <v>41647</v>
      </c>
      <c r="D22" s="29"/>
      <c r="E22" s="41"/>
      <c r="F22" s="18" t="e">
        <f t="shared" si="1"/>
        <v>#DIV/0!</v>
      </c>
      <c r="G22" s="103" t="e">
        <f t="array" aca="1" ref="G22" ca="1">IF(COUNTIF(OFFSET('Planning de pâturage'!$A$14:$A$28,,MATCH('Production laitière'!B22,'Planning de pâturage'!$B$11:$NH$11)),"&gt;"&amp;0)&gt;1,"A CHOISIR", OFFSET('Planning de pâturage'!$A$13,MATCH(TRUE,OFFSET('Planning de pâturage'!$A$14:$A$28,0,MATCH('Production laitière'!B22,'Planning de pâturage'!$B$11:$NH$11))&gt;0,0),))</f>
        <v>#N/A</v>
      </c>
      <c r="H22" s="83"/>
      <c r="I22" s="73" t="s">
        <v>157</v>
      </c>
      <c r="J22" s="10">
        <v>42047</v>
      </c>
      <c r="K22" s="29"/>
      <c r="L22" s="41"/>
      <c r="M22" s="18" t="e">
        <f t="shared" si="0"/>
        <v>#DIV/0!</v>
      </c>
      <c r="N22" s="103" t="e">
        <f t="array" aca="1" ref="N22" ca="1">IF(COUNTIF(OFFSET('Planning de pâturage'!$A$14:$A$28,0,MATCH('Production laitière'!I22,'Planning de pâturage'!$B$11:$NH$11)),"&gt;"&amp;0)&gt;1,"A CHOISIR", OFFSET('Planning de pâturage'!$A$13,MATCH(TRUE,OFFSET('Planning de pâturage'!$A$14:$A$28,0,MATCH('Production laitière'!I22,'Planning de pâturage'!$B$11:$NH$11))&gt;0,0),))</f>
        <v>#N/A</v>
      </c>
      <c r="O22" s="81"/>
      <c r="P22" s="73" t="s">
        <v>185</v>
      </c>
      <c r="Q22" s="10">
        <v>42075</v>
      </c>
      <c r="R22" s="29"/>
      <c r="S22" s="41"/>
      <c r="T22" s="18" t="e">
        <f t="shared" si="2"/>
        <v>#DIV/0!</v>
      </c>
      <c r="U22" s="103" t="e">
        <f t="array" aca="1" ref="U22" ca="1">IF(COUNTIF(OFFSET('Planning de pâturage'!$A$14:$A$28,0,MATCH('Production laitière'!P22,'Planning de pâturage'!$B$11:$NH$11)),"&gt;"&amp;0)&gt;1,"A CHOISIR", OFFSET('Planning de pâturage'!$A$13,MATCH(TRUE,OFFSET('Planning de pâturage'!$A$14:$A$28,0,MATCH('Production laitière'!P22,'Planning de pâturage'!$B$11:$NH$11))&gt;0,0),))</f>
        <v>#N/A</v>
      </c>
      <c r="V22" s="81"/>
      <c r="W22" s="73" t="s">
        <v>220</v>
      </c>
      <c r="X22" s="10">
        <v>42110</v>
      </c>
      <c r="Y22" s="29"/>
      <c r="Z22" s="41"/>
      <c r="AA22" s="18" t="e">
        <f t="shared" si="3"/>
        <v>#DIV/0!</v>
      </c>
      <c r="AB22" s="103" t="str">
        <f t="array" aca="1" ref="AB22" ca="1">IF(COUNTIF(OFFSET('Planning de pâturage'!$A$14:$A$28,0,MATCH('Production laitière'!W22,'Planning de pâturage'!$B$11:$NH$11)),"&gt;"&amp;0)&gt;1,"A CHOISIR", OFFSET('Planning de pâturage'!$A$13,MATCH(TRUE,OFFSET('Planning de pâturage'!$A$14:$A$28,0,MATCH('Production laitière'!W22,'Planning de pâturage'!$B$11:$NH$11))&gt;0,0),))</f>
        <v>Nom paddock 2</v>
      </c>
      <c r="AC22" s="81"/>
      <c r="AD22" s="73" t="s">
        <v>248</v>
      </c>
      <c r="AE22" s="10">
        <v>42138</v>
      </c>
      <c r="AF22" s="29"/>
      <c r="AG22" s="41"/>
      <c r="AH22" s="18" t="e">
        <f t="shared" si="4"/>
        <v>#DIV/0!</v>
      </c>
      <c r="AI22" s="103" t="e">
        <f t="array" aca="1" ref="AI22" ca="1">IF(COUNTIF(OFFSET('Planning de pâturage'!$A$14:$A$28,0,MATCH('Production laitière'!AD22,'Planning de pâturage'!$B$11:$NH$11)),"&gt;"&amp;0)&gt;1,"A CHOISIR", OFFSET('Planning de pâturage'!$A$13,MATCH(TRUE,OFFSET('Planning de pâturage'!$A$14:$A$28,0,MATCH('Production laitière'!AD22,'Planning de pâturage'!$B$11:$NH$11))&gt;0,0),))</f>
        <v>#N/A</v>
      </c>
      <c r="AJ22" s="81"/>
      <c r="AK22" s="73" t="s">
        <v>276</v>
      </c>
      <c r="AL22" s="10">
        <v>42166</v>
      </c>
      <c r="AM22" s="29"/>
      <c r="AN22" s="41"/>
      <c r="AO22" s="18" t="e">
        <f t="shared" si="5"/>
        <v>#DIV/0!</v>
      </c>
      <c r="AP22" s="103" t="e">
        <f t="array" aca="1" ref="AP22" ca="1">IF(COUNTIF(OFFSET('Planning de pâturage'!$A$14:$A$28,0,MATCH('Production laitière'!AK22,'Planning de pâturage'!$B$11:$NH$11)),"&gt;"&amp;0)&gt;1,"A CHOISIR", OFFSET('Planning de pâturage'!$A$13,MATCH(TRUE,OFFSET('Planning de pâturage'!$A$14:$A$28,0,MATCH('Production laitière'!AK22,'Planning de pâturage'!$B$11:$NH$11))&gt;0,0),))</f>
        <v>#N/A</v>
      </c>
      <c r="AQ22" s="81"/>
      <c r="AR22" s="73" t="s">
        <v>304</v>
      </c>
      <c r="AS22" s="10">
        <v>42194</v>
      </c>
      <c r="AT22" s="29"/>
      <c r="AU22" s="41"/>
      <c r="AV22" s="18" t="e">
        <f t="shared" si="6"/>
        <v>#DIV/0!</v>
      </c>
      <c r="AW22" s="103" t="e">
        <f t="array" aca="1" ref="AW22" ca="1">IF(COUNTIF(OFFSET('Planning de pâturage'!$A$14:$A$28,0,MATCH('Production laitière'!AR22,'Planning de pâturage'!$B$11:$NH$11)),"&gt;"&amp;0)&gt;1,"A CHOISIR", OFFSET('Planning de pâturage'!$A$13,MATCH(TRUE,OFFSET('Planning de pâturage'!$A$14:$A$28,0,MATCH('Production laitière'!AR22,'Planning de pâturage'!$B$11:$NH$11))&gt;0,0),))</f>
        <v>#N/A</v>
      </c>
      <c r="AX22" s="81"/>
      <c r="AY22" s="73" t="s">
        <v>339</v>
      </c>
      <c r="AZ22" s="10">
        <v>42229</v>
      </c>
      <c r="BA22" s="29"/>
      <c r="BB22" s="41"/>
      <c r="BC22" s="18" t="e">
        <f t="shared" si="7"/>
        <v>#DIV/0!</v>
      </c>
      <c r="BD22" s="103" t="e">
        <f t="array" aca="1" ref="BD22" ca="1">IF(COUNTIF(OFFSET('Planning de pâturage'!$A$14:$A$28,0,MATCH('Production laitière'!AY22,'Planning de pâturage'!$B$11:$NH$11)),"&gt;"&amp;0)&gt;1,"A CHOISIR", OFFSET('Planning de pâturage'!$A$13,MATCH(TRUE,OFFSET('Planning de pâturage'!$A$14:$A$28,0,MATCH('Production laitière'!AY22,'Planning de pâturage'!$B$11:$NH$11))&gt;0,0),))</f>
        <v>#N/A</v>
      </c>
      <c r="BE22" s="81"/>
      <c r="BF22" s="73" t="s">
        <v>367</v>
      </c>
      <c r="BG22" s="10">
        <v>42257</v>
      </c>
      <c r="BH22" s="29"/>
      <c r="BI22" s="41"/>
      <c r="BJ22" s="18" t="e">
        <f t="shared" si="8"/>
        <v>#DIV/0!</v>
      </c>
      <c r="BK22" s="103" t="e">
        <f t="array" aca="1" ref="BK22" ca="1">IF(COUNTIF(OFFSET('Planning de pâturage'!$A$14:$A$28,0,MATCH('Production laitière'!BF22,'Planning de pâturage'!$B$11:$NH$11)),"&gt;"&amp;0)&gt;1,"A CHOISIR", OFFSET('Planning de pâturage'!$A$13,MATCH(TRUE,OFFSET('Planning de pâturage'!$A$14:$A$28,0,MATCH('Production laitière'!BF22,'Planning de pâturage'!$B$11:$NH$11))&gt;0,0),))</f>
        <v>#N/A</v>
      </c>
      <c r="BL22" s="81"/>
      <c r="BM22" s="73" t="s">
        <v>395</v>
      </c>
      <c r="BN22" s="10">
        <v>42285</v>
      </c>
      <c r="BO22" s="29"/>
      <c r="BP22" s="41"/>
      <c r="BQ22" s="18" t="e">
        <f t="shared" si="9"/>
        <v>#DIV/0!</v>
      </c>
      <c r="BR22" s="103" t="e">
        <f t="array" aca="1" ref="BR22" ca="1">IF(COUNTIF(OFFSET('Planning de pâturage'!$A$14:$A$28,0,MATCH('Production laitière'!BM22,'Planning de pâturage'!$B$11:$NH$11)),"&gt;"&amp;0)&gt;1,"A CHOISIR", OFFSET('Planning de pâturage'!$A$13,MATCH(TRUE,OFFSET('Planning de pâturage'!$A$14:$A$28,0,MATCH('Production laitière'!BM22,'Planning de pâturage'!$B$11:$NH$11))&gt;0,0),))</f>
        <v>#N/A</v>
      </c>
      <c r="BS22" s="81"/>
      <c r="BT22" s="73" t="s">
        <v>430</v>
      </c>
      <c r="BU22" s="10">
        <v>42320</v>
      </c>
      <c r="BV22" s="29"/>
      <c r="BW22" s="41"/>
      <c r="BX22" s="18" t="e">
        <f t="shared" si="10"/>
        <v>#DIV/0!</v>
      </c>
      <c r="BY22" s="103" t="e">
        <f t="array" aca="1" ref="BY22" ca="1">IF(COUNTIF(OFFSET('Planning de pâturage'!$A$14:$A$28,0,MATCH('Production laitière'!BT22,'Planning de pâturage'!$B$11:$NH$11)),"&gt;"&amp;0)&gt;1,"A CHOISIR", OFFSET('Planning de pâturage'!$A$13,MATCH(TRUE,OFFSET('Planning de pâturage'!$A$14:$A$28,0,MATCH('Production laitière'!BT22,'Planning de pâturage'!$B$11:$NH$11))&gt;0,0),))</f>
        <v>#N/A</v>
      </c>
      <c r="BZ22" s="81"/>
      <c r="CA22" s="73" t="s">
        <v>458</v>
      </c>
      <c r="CB22" s="10">
        <v>41983</v>
      </c>
      <c r="CC22" s="29"/>
      <c r="CD22" s="41"/>
      <c r="CE22" s="18" t="e">
        <f t="shared" si="11"/>
        <v>#DIV/0!</v>
      </c>
      <c r="CF22" s="103" t="e">
        <f t="array" aca="1" ref="CF22" ca="1">IF(COUNTIF(OFFSET('Planning de pâturage'!$A$14:$A$28,0,MATCH('Production laitière'!CA22,'Planning de pâturage'!$B$11:$NH$11)),"&gt;"&amp;0)&gt;1,"A CHOISIR", OFFSET('Planning de pâturage'!$A$13,MATCH(TRUE,OFFSET('Planning de pâturage'!$A$14:$A$28,0,MATCH('Production laitière'!CA22,'Planning de pâturage'!$B$11:$NH$11))&gt;0,0),))</f>
        <v>#N/A</v>
      </c>
    </row>
    <row r="23" spans="1:84" x14ac:dyDescent="0.25">
      <c r="A23" s="81"/>
      <c r="B23" s="73" t="s">
        <v>123</v>
      </c>
      <c r="C23" s="10">
        <v>41648</v>
      </c>
      <c r="D23" s="29"/>
      <c r="E23" s="41"/>
      <c r="F23" s="18" t="e">
        <f t="shared" si="1"/>
        <v>#DIV/0!</v>
      </c>
      <c r="G23" s="103" t="e">
        <f t="array" aca="1" ref="G23" ca="1">IF(COUNTIF(OFFSET('Planning de pâturage'!$A$14:$A$28,,MATCH('Production laitière'!B23,'Planning de pâturage'!$B$11:$NH$11)),"&gt;"&amp;0)&gt;1,"A CHOISIR", OFFSET('Planning de pâturage'!$A$13,MATCH(TRUE,OFFSET('Planning de pâturage'!$A$14:$A$28,0,MATCH('Production laitière'!B23,'Planning de pâturage'!$B$11:$NH$11))&gt;0,0),))</f>
        <v>#N/A</v>
      </c>
      <c r="H23" s="83"/>
      <c r="I23" s="73" t="s">
        <v>158</v>
      </c>
      <c r="J23" s="10">
        <v>42048</v>
      </c>
      <c r="K23" s="29"/>
      <c r="L23" s="41"/>
      <c r="M23" s="18" t="e">
        <f t="shared" si="0"/>
        <v>#DIV/0!</v>
      </c>
      <c r="N23" s="103" t="e">
        <f t="array" aca="1" ref="N23" ca="1">IF(COUNTIF(OFFSET('Planning de pâturage'!$A$14:$A$28,0,MATCH('Production laitière'!I23,'Planning de pâturage'!$B$11:$NH$11)),"&gt;"&amp;0)&gt;1,"A CHOISIR", OFFSET('Planning de pâturage'!$A$13,MATCH(TRUE,OFFSET('Planning de pâturage'!$A$14:$A$28,0,MATCH('Production laitière'!I23,'Planning de pâturage'!$B$11:$NH$11))&gt;0,0),))</f>
        <v>#N/A</v>
      </c>
      <c r="O23" s="81"/>
      <c r="P23" s="73" t="s">
        <v>186</v>
      </c>
      <c r="Q23" s="10">
        <v>42076</v>
      </c>
      <c r="R23" s="29"/>
      <c r="S23" s="41"/>
      <c r="T23" s="18" t="e">
        <f t="shared" si="2"/>
        <v>#DIV/0!</v>
      </c>
      <c r="U23" s="103" t="e">
        <f t="array" aca="1" ref="U23" ca="1">IF(COUNTIF(OFFSET('Planning de pâturage'!$A$14:$A$28,0,MATCH('Production laitière'!P23,'Planning de pâturage'!$B$11:$NH$11)),"&gt;"&amp;0)&gt;1,"A CHOISIR", OFFSET('Planning de pâturage'!$A$13,MATCH(TRUE,OFFSET('Planning de pâturage'!$A$14:$A$28,0,MATCH('Production laitière'!P23,'Planning de pâturage'!$B$11:$NH$11))&gt;0,0),))</f>
        <v>#N/A</v>
      </c>
      <c r="V23" s="81"/>
      <c r="W23" s="73" t="s">
        <v>221</v>
      </c>
      <c r="X23" s="10">
        <v>42111</v>
      </c>
      <c r="Y23" s="29"/>
      <c r="Z23" s="41"/>
      <c r="AA23" s="18" t="e">
        <f t="shared" si="3"/>
        <v>#DIV/0!</v>
      </c>
      <c r="AB23" s="103" t="e">
        <f t="array" aca="1" ref="AB23" ca="1">IF(COUNTIF(OFFSET('Planning de pâturage'!$A$14:$A$28,0,MATCH('Production laitière'!W23,'Planning de pâturage'!$B$11:$NH$11)),"&gt;"&amp;0)&gt;1,"A CHOISIR", OFFSET('Planning de pâturage'!$A$13,MATCH(TRUE,OFFSET('Planning de pâturage'!$A$14:$A$28,0,MATCH('Production laitière'!W23,'Planning de pâturage'!$B$11:$NH$11))&gt;0,0),))</f>
        <v>#N/A</v>
      </c>
      <c r="AC23" s="81"/>
      <c r="AD23" s="73" t="s">
        <v>249</v>
      </c>
      <c r="AE23" s="10">
        <v>42139</v>
      </c>
      <c r="AF23" s="29"/>
      <c r="AG23" s="41"/>
      <c r="AH23" s="18" t="e">
        <f t="shared" si="4"/>
        <v>#DIV/0!</v>
      </c>
      <c r="AI23" s="103" t="e">
        <f t="array" aca="1" ref="AI23" ca="1">IF(COUNTIF(OFFSET('Planning de pâturage'!$A$14:$A$28,0,MATCH('Production laitière'!AD23,'Planning de pâturage'!$B$11:$NH$11)),"&gt;"&amp;0)&gt;1,"A CHOISIR", OFFSET('Planning de pâturage'!$A$13,MATCH(TRUE,OFFSET('Planning de pâturage'!$A$14:$A$28,0,MATCH('Production laitière'!AD23,'Planning de pâturage'!$B$11:$NH$11))&gt;0,0),))</f>
        <v>#N/A</v>
      </c>
      <c r="AJ23" s="81"/>
      <c r="AK23" s="73" t="s">
        <v>277</v>
      </c>
      <c r="AL23" s="10">
        <v>42167</v>
      </c>
      <c r="AM23" s="29"/>
      <c r="AN23" s="41"/>
      <c r="AO23" s="18" t="e">
        <f t="shared" si="5"/>
        <v>#DIV/0!</v>
      </c>
      <c r="AP23" s="103" t="e">
        <f t="array" aca="1" ref="AP23" ca="1">IF(COUNTIF(OFFSET('Planning de pâturage'!$A$14:$A$28,0,MATCH('Production laitière'!AK23,'Planning de pâturage'!$B$11:$NH$11)),"&gt;"&amp;0)&gt;1,"A CHOISIR", OFFSET('Planning de pâturage'!$A$13,MATCH(TRUE,OFFSET('Planning de pâturage'!$A$14:$A$28,0,MATCH('Production laitière'!AK23,'Planning de pâturage'!$B$11:$NH$11))&gt;0,0),))</f>
        <v>#N/A</v>
      </c>
      <c r="AQ23" s="81"/>
      <c r="AR23" s="73" t="s">
        <v>305</v>
      </c>
      <c r="AS23" s="10">
        <v>42195</v>
      </c>
      <c r="AT23" s="29"/>
      <c r="AU23" s="41"/>
      <c r="AV23" s="18" t="e">
        <f t="shared" si="6"/>
        <v>#DIV/0!</v>
      </c>
      <c r="AW23" s="103" t="e">
        <f t="array" aca="1" ref="AW23" ca="1">IF(COUNTIF(OFFSET('Planning de pâturage'!$A$14:$A$28,0,MATCH('Production laitière'!AR23,'Planning de pâturage'!$B$11:$NH$11)),"&gt;"&amp;0)&gt;1,"A CHOISIR", OFFSET('Planning de pâturage'!$A$13,MATCH(TRUE,OFFSET('Planning de pâturage'!$A$14:$A$28,0,MATCH('Production laitière'!AR23,'Planning de pâturage'!$B$11:$NH$11))&gt;0,0),))</f>
        <v>#N/A</v>
      </c>
      <c r="AX23" s="81"/>
      <c r="AY23" s="73" t="s">
        <v>340</v>
      </c>
      <c r="AZ23" s="10">
        <v>42230</v>
      </c>
      <c r="BA23" s="29"/>
      <c r="BB23" s="41"/>
      <c r="BC23" s="18" t="e">
        <f t="shared" si="7"/>
        <v>#DIV/0!</v>
      </c>
      <c r="BD23" s="103" t="e">
        <f t="array" aca="1" ref="BD23" ca="1">IF(COUNTIF(OFFSET('Planning de pâturage'!$A$14:$A$28,0,MATCH('Production laitière'!AY23,'Planning de pâturage'!$B$11:$NH$11)),"&gt;"&amp;0)&gt;1,"A CHOISIR", OFFSET('Planning de pâturage'!$A$13,MATCH(TRUE,OFFSET('Planning de pâturage'!$A$14:$A$28,0,MATCH('Production laitière'!AY23,'Planning de pâturage'!$B$11:$NH$11))&gt;0,0),))</f>
        <v>#N/A</v>
      </c>
      <c r="BE23" s="81"/>
      <c r="BF23" s="73" t="s">
        <v>368</v>
      </c>
      <c r="BG23" s="10">
        <v>42258</v>
      </c>
      <c r="BH23" s="29"/>
      <c r="BI23" s="41"/>
      <c r="BJ23" s="18" t="e">
        <f t="shared" si="8"/>
        <v>#DIV/0!</v>
      </c>
      <c r="BK23" s="103" t="e">
        <f t="array" aca="1" ref="BK23" ca="1">IF(COUNTIF(OFFSET('Planning de pâturage'!$A$14:$A$28,0,MATCH('Production laitière'!BF23,'Planning de pâturage'!$B$11:$NH$11)),"&gt;"&amp;0)&gt;1,"A CHOISIR", OFFSET('Planning de pâturage'!$A$13,MATCH(TRUE,OFFSET('Planning de pâturage'!$A$14:$A$28,0,MATCH('Production laitière'!BF23,'Planning de pâturage'!$B$11:$NH$11))&gt;0,0),))</f>
        <v>#N/A</v>
      </c>
      <c r="BL23" s="81"/>
      <c r="BM23" s="73" t="s">
        <v>396</v>
      </c>
      <c r="BN23" s="10">
        <v>42286</v>
      </c>
      <c r="BO23" s="29"/>
      <c r="BP23" s="41"/>
      <c r="BQ23" s="18" t="e">
        <f t="shared" si="9"/>
        <v>#DIV/0!</v>
      </c>
      <c r="BR23" s="103" t="e">
        <f t="array" aca="1" ref="BR23" ca="1">IF(COUNTIF(OFFSET('Planning de pâturage'!$A$14:$A$28,0,MATCH('Production laitière'!BM23,'Planning de pâturage'!$B$11:$NH$11)),"&gt;"&amp;0)&gt;1,"A CHOISIR", OFFSET('Planning de pâturage'!$A$13,MATCH(TRUE,OFFSET('Planning de pâturage'!$A$14:$A$28,0,MATCH('Production laitière'!BM23,'Planning de pâturage'!$B$11:$NH$11))&gt;0,0),))</f>
        <v>#N/A</v>
      </c>
      <c r="BS23" s="81"/>
      <c r="BT23" s="73" t="s">
        <v>431</v>
      </c>
      <c r="BU23" s="10">
        <v>42321</v>
      </c>
      <c r="BV23" s="29"/>
      <c r="BW23" s="41"/>
      <c r="BX23" s="18" t="e">
        <f t="shared" si="10"/>
        <v>#DIV/0!</v>
      </c>
      <c r="BY23" s="103" t="e">
        <f t="array" aca="1" ref="BY23" ca="1">IF(COUNTIF(OFFSET('Planning de pâturage'!$A$14:$A$28,0,MATCH('Production laitière'!BT23,'Planning de pâturage'!$B$11:$NH$11)),"&gt;"&amp;0)&gt;1,"A CHOISIR", OFFSET('Planning de pâturage'!$A$13,MATCH(TRUE,OFFSET('Planning de pâturage'!$A$14:$A$28,0,MATCH('Production laitière'!BT23,'Planning de pâturage'!$B$11:$NH$11))&gt;0,0),))</f>
        <v>#N/A</v>
      </c>
      <c r="BZ23" s="81"/>
      <c r="CA23" s="73" t="s">
        <v>459</v>
      </c>
      <c r="CB23" s="10">
        <v>41984</v>
      </c>
      <c r="CC23" s="29"/>
      <c r="CD23" s="41"/>
      <c r="CE23" s="18" t="e">
        <f t="shared" si="11"/>
        <v>#DIV/0!</v>
      </c>
      <c r="CF23" s="103" t="e">
        <f t="array" aca="1" ref="CF23" ca="1">IF(COUNTIF(OFFSET('Planning de pâturage'!$A$14:$A$28,0,MATCH('Production laitière'!CA23,'Planning de pâturage'!$B$11:$NH$11)),"&gt;"&amp;0)&gt;1,"A CHOISIR", OFFSET('Planning de pâturage'!$A$13,MATCH(TRUE,OFFSET('Planning de pâturage'!$A$14:$A$28,0,MATCH('Production laitière'!CA23,'Planning de pâturage'!$B$11:$NH$11))&gt;0,0),))</f>
        <v>#N/A</v>
      </c>
    </row>
    <row r="24" spans="1:84" x14ac:dyDescent="0.25">
      <c r="A24" s="81"/>
      <c r="B24" s="73" t="s">
        <v>124</v>
      </c>
      <c r="C24" s="10">
        <v>41649</v>
      </c>
      <c r="D24" s="29"/>
      <c r="E24" s="41"/>
      <c r="F24" s="18" t="e">
        <f t="shared" si="1"/>
        <v>#DIV/0!</v>
      </c>
      <c r="G24" s="103" t="e">
        <f t="array" aca="1" ref="G24" ca="1">IF(COUNTIF(OFFSET('Planning de pâturage'!$A$14:$A$28,,MATCH('Production laitière'!B24,'Planning de pâturage'!$B$11:$NH$11)),"&gt;"&amp;0)&gt;1,"A CHOISIR", OFFSET('Planning de pâturage'!$A$13,MATCH(TRUE,OFFSET('Planning de pâturage'!$A$14:$A$28,0,MATCH('Production laitière'!B24,'Planning de pâturage'!$B$11:$NH$11))&gt;0,0),))</f>
        <v>#N/A</v>
      </c>
      <c r="H24" s="83"/>
      <c r="I24" s="73" t="s">
        <v>159</v>
      </c>
      <c r="J24" s="10">
        <v>42049</v>
      </c>
      <c r="K24" s="29"/>
      <c r="L24" s="41"/>
      <c r="M24" s="18" t="e">
        <f t="shared" si="0"/>
        <v>#DIV/0!</v>
      </c>
      <c r="N24" s="103" t="e">
        <f t="array" aca="1" ref="N24" ca="1">IF(COUNTIF(OFFSET('Planning de pâturage'!$A$14:$A$28,0,MATCH('Production laitière'!I24,'Planning de pâturage'!$B$11:$NH$11)),"&gt;"&amp;0)&gt;1,"A CHOISIR", OFFSET('Planning de pâturage'!$A$13,MATCH(TRUE,OFFSET('Planning de pâturage'!$A$14:$A$28,0,MATCH('Production laitière'!I24,'Planning de pâturage'!$B$11:$NH$11))&gt;0,0),))</f>
        <v>#N/A</v>
      </c>
      <c r="O24" s="81"/>
      <c r="P24" s="73" t="s">
        <v>187</v>
      </c>
      <c r="Q24" s="10">
        <v>42077</v>
      </c>
      <c r="R24" s="29"/>
      <c r="S24" s="41"/>
      <c r="T24" s="18" t="e">
        <f t="shared" si="2"/>
        <v>#DIV/0!</v>
      </c>
      <c r="U24" s="103" t="e">
        <f t="array" aca="1" ref="U24" ca="1">IF(COUNTIF(OFFSET('Planning de pâturage'!$A$14:$A$28,0,MATCH('Production laitière'!P24,'Planning de pâturage'!$B$11:$NH$11)),"&gt;"&amp;0)&gt;1,"A CHOISIR", OFFSET('Planning de pâturage'!$A$13,MATCH(TRUE,OFFSET('Planning de pâturage'!$A$14:$A$28,0,MATCH('Production laitière'!P24,'Planning de pâturage'!$B$11:$NH$11))&gt;0,0),))</f>
        <v>#N/A</v>
      </c>
      <c r="V24" s="81"/>
      <c r="W24" s="73" t="s">
        <v>222</v>
      </c>
      <c r="X24" s="10">
        <v>42112</v>
      </c>
      <c r="Y24" s="29"/>
      <c r="Z24" s="41"/>
      <c r="AA24" s="18" t="e">
        <f t="shared" si="3"/>
        <v>#DIV/0!</v>
      </c>
      <c r="AB24" s="103" t="e">
        <f t="array" aca="1" ref="AB24" ca="1">IF(COUNTIF(OFFSET('Planning de pâturage'!$A$14:$A$28,0,MATCH('Production laitière'!W24,'Planning de pâturage'!$B$11:$NH$11)),"&gt;"&amp;0)&gt;1,"A CHOISIR", OFFSET('Planning de pâturage'!$A$13,MATCH(TRUE,OFFSET('Planning de pâturage'!$A$14:$A$28,0,MATCH('Production laitière'!W24,'Planning de pâturage'!$B$11:$NH$11))&gt;0,0),))</f>
        <v>#N/A</v>
      </c>
      <c r="AC24" s="81"/>
      <c r="AD24" s="73" t="s">
        <v>250</v>
      </c>
      <c r="AE24" s="10">
        <v>42140</v>
      </c>
      <c r="AF24" s="29"/>
      <c r="AG24" s="41"/>
      <c r="AH24" s="18" t="e">
        <f t="shared" si="4"/>
        <v>#DIV/0!</v>
      </c>
      <c r="AI24" s="103" t="e">
        <f t="array" aca="1" ref="AI24" ca="1">IF(COUNTIF(OFFSET('Planning de pâturage'!$A$14:$A$28,0,MATCH('Production laitière'!AD24,'Planning de pâturage'!$B$11:$NH$11)),"&gt;"&amp;0)&gt;1,"A CHOISIR", OFFSET('Planning de pâturage'!$A$13,MATCH(TRUE,OFFSET('Planning de pâturage'!$A$14:$A$28,0,MATCH('Production laitière'!AD24,'Planning de pâturage'!$B$11:$NH$11))&gt;0,0),))</f>
        <v>#N/A</v>
      </c>
      <c r="AJ24" s="81"/>
      <c r="AK24" s="73" t="s">
        <v>278</v>
      </c>
      <c r="AL24" s="10">
        <v>42168</v>
      </c>
      <c r="AM24" s="29"/>
      <c r="AN24" s="41"/>
      <c r="AO24" s="18" t="e">
        <f t="shared" si="5"/>
        <v>#DIV/0!</v>
      </c>
      <c r="AP24" s="103" t="e">
        <f t="array" aca="1" ref="AP24" ca="1">IF(COUNTIF(OFFSET('Planning de pâturage'!$A$14:$A$28,0,MATCH('Production laitière'!AK24,'Planning de pâturage'!$B$11:$NH$11)),"&gt;"&amp;0)&gt;1,"A CHOISIR", OFFSET('Planning de pâturage'!$A$13,MATCH(TRUE,OFFSET('Planning de pâturage'!$A$14:$A$28,0,MATCH('Production laitière'!AK24,'Planning de pâturage'!$B$11:$NH$11))&gt;0,0),))</f>
        <v>#N/A</v>
      </c>
      <c r="AQ24" s="81"/>
      <c r="AR24" s="73" t="s">
        <v>306</v>
      </c>
      <c r="AS24" s="10">
        <v>42196</v>
      </c>
      <c r="AT24" s="29"/>
      <c r="AU24" s="41"/>
      <c r="AV24" s="18" t="e">
        <f t="shared" si="6"/>
        <v>#DIV/0!</v>
      </c>
      <c r="AW24" s="103" t="e">
        <f t="array" aca="1" ref="AW24" ca="1">IF(COUNTIF(OFFSET('Planning de pâturage'!$A$14:$A$28,0,MATCH('Production laitière'!AR24,'Planning de pâturage'!$B$11:$NH$11)),"&gt;"&amp;0)&gt;1,"A CHOISIR", OFFSET('Planning de pâturage'!$A$13,MATCH(TRUE,OFFSET('Planning de pâturage'!$A$14:$A$28,0,MATCH('Production laitière'!AR24,'Planning de pâturage'!$B$11:$NH$11))&gt;0,0),))</f>
        <v>#N/A</v>
      </c>
      <c r="AX24" s="81"/>
      <c r="AY24" s="73" t="s">
        <v>341</v>
      </c>
      <c r="AZ24" s="10">
        <v>42231</v>
      </c>
      <c r="BA24" s="29"/>
      <c r="BB24" s="41"/>
      <c r="BC24" s="18" t="e">
        <f t="shared" si="7"/>
        <v>#DIV/0!</v>
      </c>
      <c r="BD24" s="103" t="e">
        <f t="array" aca="1" ref="BD24" ca="1">IF(COUNTIF(OFFSET('Planning de pâturage'!$A$14:$A$28,0,MATCH('Production laitière'!AY24,'Planning de pâturage'!$B$11:$NH$11)),"&gt;"&amp;0)&gt;1,"A CHOISIR", OFFSET('Planning de pâturage'!$A$13,MATCH(TRUE,OFFSET('Planning de pâturage'!$A$14:$A$28,0,MATCH('Production laitière'!AY24,'Planning de pâturage'!$B$11:$NH$11))&gt;0,0),))</f>
        <v>#N/A</v>
      </c>
      <c r="BE24" s="81"/>
      <c r="BF24" s="73" t="s">
        <v>369</v>
      </c>
      <c r="BG24" s="10">
        <v>42259</v>
      </c>
      <c r="BH24" s="29"/>
      <c r="BI24" s="41"/>
      <c r="BJ24" s="18" t="e">
        <f t="shared" si="8"/>
        <v>#DIV/0!</v>
      </c>
      <c r="BK24" s="103" t="e">
        <f t="array" aca="1" ref="BK24" ca="1">IF(COUNTIF(OFFSET('Planning de pâturage'!$A$14:$A$28,0,MATCH('Production laitière'!BF24,'Planning de pâturage'!$B$11:$NH$11)),"&gt;"&amp;0)&gt;1,"A CHOISIR", OFFSET('Planning de pâturage'!$A$13,MATCH(TRUE,OFFSET('Planning de pâturage'!$A$14:$A$28,0,MATCH('Production laitière'!BF24,'Planning de pâturage'!$B$11:$NH$11))&gt;0,0),))</f>
        <v>#N/A</v>
      </c>
      <c r="BL24" s="81"/>
      <c r="BM24" s="73" t="s">
        <v>397</v>
      </c>
      <c r="BN24" s="10">
        <v>42287</v>
      </c>
      <c r="BO24" s="29"/>
      <c r="BP24" s="41"/>
      <c r="BQ24" s="18" t="e">
        <f t="shared" si="9"/>
        <v>#DIV/0!</v>
      </c>
      <c r="BR24" s="103" t="e">
        <f t="array" aca="1" ref="BR24" ca="1">IF(COUNTIF(OFFSET('Planning de pâturage'!$A$14:$A$28,0,MATCH('Production laitière'!BM24,'Planning de pâturage'!$B$11:$NH$11)),"&gt;"&amp;0)&gt;1,"A CHOISIR", OFFSET('Planning de pâturage'!$A$13,MATCH(TRUE,OFFSET('Planning de pâturage'!$A$14:$A$28,0,MATCH('Production laitière'!BM24,'Planning de pâturage'!$B$11:$NH$11))&gt;0,0),))</f>
        <v>#N/A</v>
      </c>
      <c r="BS24" s="81"/>
      <c r="BT24" s="73" t="s">
        <v>432</v>
      </c>
      <c r="BU24" s="10">
        <v>42322</v>
      </c>
      <c r="BV24" s="29"/>
      <c r="BW24" s="41"/>
      <c r="BX24" s="18" t="e">
        <f t="shared" si="10"/>
        <v>#DIV/0!</v>
      </c>
      <c r="BY24" s="103" t="e">
        <f t="array" aca="1" ref="BY24" ca="1">IF(COUNTIF(OFFSET('Planning de pâturage'!$A$14:$A$28,0,MATCH('Production laitière'!BT24,'Planning de pâturage'!$B$11:$NH$11)),"&gt;"&amp;0)&gt;1,"A CHOISIR", OFFSET('Planning de pâturage'!$A$13,MATCH(TRUE,OFFSET('Planning de pâturage'!$A$14:$A$28,0,MATCH('Production laitière'!BT24,'Planning de pâturage'!$B$11:$NH$11))&gt;0,0),))</f>
        <v>#N/A</v>
      </c>
      <c r="BZ24" s="81"/>
      <c r="CA24" s="73" t="s">
        <v>460</v>
      </c>
      <c r="CB24" s="10">
        <v>41985</v>
      </c>
      <c r="CC24" s="29"/>
      <c r="CD24" s="41"/>
      <c r="CE24" s="18" t="e">
        <f t="shared" si="11"/>
        <v>#DIV/0!</v>
      </c>
      <c r="CF24" s="103" t="e">
        <f t="array" aca="1" ref="CF24" ca="1">IF(COUNTIF(OFFSET('Planning de pâturage'!$A$14:$A$28,0,MATCH('Production laitière'!CA24,'Planning de pâturage'!$B$11:$NH$11)),"&gt;"&amp;0)&gt;1,"A CHOISIR", OFFSET('Planning de pâturage'!$A$13,MATCH(TRUE,OFFSET('Planning de pâturage'!$A$14:$A$28,0,MATCH('Production laitière'!CA24,'Planning de pâturage'!$B$11:$NH$11))&gt;0,0),))</f>
        <v>#N/A</v>
      </c>
    </row>
    <row r="25" spans="1:84" x14ac:dyDescent="0.25">
      <c r="A25" s="81"/>
      <c r="B25" s="73" t="s">
        <v>125</v>
      </c>
      <c r="C25" s="10">
        <v>41650</v>
      </c>
      <c r="D25" s="29"/>
      <c r="E25" s="41"/>
      <c r="F25" s="18" t="e">
        <f t="shared" si="1"/>
        <v>#DIV/0!</v>
      </c>
      <c r="G25" s="103" t="e">
        <f t="array" aca="1" ref="G25" ca="1">IF(COUNTIF(OFFSET('Planning de pâturage'!$A$14:$A$28,,MATCH('Production laitière'!B25,'Planning de pâturage'!$B$11:$NH$11)),"&gt;"&amp;0)&gt;1,"A CHOISIR", OFFSET('Planning de pâturage'!$A$13,MATCH(TRUE,OFFSET('Planning de pâturage'!$A$14:$A$28,0,MATCH('Production laitière'!B25,'Planning de pâturage'!$B$11:$NH$11))&gt;0,0),))</f>
        <v>#N/A</v>
      </c>
      <c r="H25" s="83"/>
      <c r="I25" s="73" t="s">
        <v>160</v>
      </c>
      <c r="J25" s="10">
        <v>42050</v>
      </c>
      <c r="K25" s="29"/>
      <c r="L25" s="41"/>
      <c r="M25" s="18" t="e">
        <f t="shared" si="0"/>
        <v>#DIV/0!</v>
      </c>
      <c r="N25" s="103" t="e">
        <f t="array" aca="1" ref="N25" ca="1">IF(COUNTIF(OFFSET('Planning de pâturage'!$A$14:$A$28,0,MATCH('Production laitière'!I25,'Planning de pâturage'!$B$11:$NH$11)),"&gt;"&amp;0)&gt;1,"A CHOISIR", OFFSET('Planning de pâturage'!$A$13,MATCH(TRUE,OFFSET('Planning de pâturage'!$A$14:$A$28,0,MATCH('Production laitière'!I25,'Planning de pâturage'!$B$11:$NH$11))&gt;0,0),))</f>
        <v>#N/A</v>
      </c>
      <c r="O25" s="81"/>
      <c r="P25" s="73" t="s">
        <v>188</v>
      </c>
      <c r="Q25" s="10">
        <v>42078</v>
      </c>
      <c r="R25" s="29"/>
      <c r="S25" s="41"/>
      <c r="T25" s="18" t="e">
        <f t="shared" si="2"/>
        <v>#DIV/0!</v>
      </c>
      <c r="U25" s="103" t="e">
        <f t="array" aca="1" ref="U25" ca="1">IF(COUNTIF(OFFSET('Planning de pâturage'!$A$14:$A$28,0,MATCH('Production laitière'!P25,'Planning de pâturage'!$B$11:$NH$11)),"&gt;"&amp;0)&gt;1,"A CHOISIR", OFFSET('Planning de pâturage'!$A$13,MATCH(TRUE,OFFSET('Planning de pâturage'!$A$14:$A$28,0,MATCH('Production laitière'!P25,'Planning de pâturage'!$B$11:$NH$11))&gt;0,0),))</f>
        <v>#N/A</v>
      </c>
      <c r="V25" s="81"/>
      <c r="W25" s="73" t="s">
        <v>223</v>
      </c>
      <c r="X25" s="10">
        <v>42113</v>
      </c>
      <c r="Y25" s="29"/>
      <c r="Z25" s="41"/>
      <c r="AA25" s="18" t="e">
        <f t="shared" si="3"/>
        <v>#DIV/0!</v>
      </c>
      <c r="AB25" s="103" t="e">
        <f t="array" aca="1" ref="AB25" ca="1">IF(COUNTIF(OFFSET('Planning de pâturage'!$A$14:$A$28,0,MATCH('Production laitière'!W25,'Planning de pâturage'!$B$11:$NH$11)),"&gt;"&amp;0)&gt;1,"A CHOISIR", OFFSET('Planning de pâturage'!$A$13,MATCH(TRUE,OFFSET('Planning de pâturage'!$A$14:$A$28,0,MATCH('Production laitière'!W25,'Planning de pâturage'!$B$11:$NH$11))&gt;0,0),))</f>
        <v>#N/A</v>
      </c>
      <c r="AC25" s="81"/>
      <c r="AD25" s="73" t="s">
        <v>251</v>
      </c>
      <c r="AE25" s="10">
        <v>42141</v>
      </c>
      <c r="AF25" s="29"/>
      <c r="AG25" s="41"/>
      <c r="AH25" s="18" t="e">
        <f t="shared" si="4"/>
        <v>#DIV/0!</v>
      </c>
      <c r="AI25" s="103" t="e">
        <f t="array" aca="1" ref="AI25" ca="1">IF(COUNTIF(OFFSET('Planning de pâturage'!$A$14:$A$28,0,MATCH('Production laitière'!AD25,'Planning de pâturage'!$B$11:$NH$11)),"&gt;"&amp;0)&gt;1,"A CHOISIR", OFFSET('Planning de pâturage'!$A$13,MATCH(TRUE,OFFSET('Planning de pâturage'!$A$14:$A$28,0,MATCH('Production laitière'!AD25,'Planning de pâturage'!$B$11:$NH$11))&gt;0,0),))</f>
        <v>#N/A</v>
      </c>
      <c r="AJ25" s="81"/>
      <c r="AK25" s="73" t="s">
        <v>279</v>
      </c>
      <c r="AL25" s="10">
        <v>42169</v>
      </c>
      <c r="AM25" s="29"/>
      <c r="AN25" s="41"/>
      <c r="AO25" s="18" t="e">
        <f t="shared" si="5"/>
        <v>#DIV/0!</v>
      </c>
      <c r="AP25" s="103" t="e">
        <f t="array" aca="1" ref="AP25" ca="1">IF(COUNTIF(OFFSET('Planning de pâturage'!$A$14:$A$28,0,MATCH('Production laitière'!AK25,'Planning de pâturage'!$B$11:$NH$11)),"&gt;"&amp;0)&gt;1,"A CHOISIR", OFFSET('Planning de pâturage'!$A$13,MATCH(TRUE,OFFSET('Planning de pâturage'!$A$14:$A$28,0,MATCH('Production laitière'!AK25,'Planning de pâturage'!$B$11:$NH$11))&gt;0,0),))</f>
        <v>#N/A</v>
      </c>
      <c r="AQ25" s="81"/>
      <c r="AR25" s="73" t="s">
        <v>307</v>
      </c>
      <c r="AS25" s="10">
        <v>42197</v>
      </c>
      <c r="AT25" s="29"/>
      <c r="AU25" s="41"/>
      <c r="AV25" s="18" t="e">
        <f t="shared" si="6"/>
        <v>#DIV/0!</v>
      </c>
      <c r="AW25" s="103" t="e">
        <f t="array" aca="1" ref="AW25" ca="1">IF(COUNTIF(OFFSET('Planning de pâturage'!$A$14:$A$28,0,MATCH('Production laitière'!AR25,'Planning de pâturage'!$B$11:$NH$11)),"&gt;"&amp;0)&gt;1,"A CHOISIR", OFFSET('Planning de pâturage'!$A$13,MATCH(TRUE,OFFSET('Planning de pâturage'!$A$14:$A$28,0,MATCH('Production laitière'!AR25,'Planning de pâturage'!$B$11:$NH$11))&gt;0,0),))</f>
        <v>#N/A</v>
      </c>
      <c r="AX25" s="81"/>
      <c r="AY25" s="73" t="s">
        <v>342</v>
      </c>
      <c r="AZ25" s="10">
        <v>42232</v>
      </c>
      <c r="BA25" s="29"/>
      <c r="BB25" s="41"/>
      <c r="BC25" s="18" t="e">
        <f t="shared" si="7"/>
        <v>#DIV/0!</v>
      </c>
      <c r="BD25" s="103" t="e">
        <f t="array" aca="1" ref="BD25" ca="1">IF(COUNTIF(OFFSET('Planning de pâturage'!$A$14:$A$28,0,MATCH('Production laitière'!AY25,'Planning de pâturage'!$B$11:$NH$11)),"&gt;"&amp;0)&gt;1,"A CHOISIR", OFFSET('Planning de pâturage'!$A$13,MATCH(TRUE,OFFSET('Planning de pâturage'!$A$14:$A$28,0,MATCH('Production laitière'!AY25,'Planning de pâturage'!$B$11:$NH$11))&gt;0,0),))</f>
        <v>#N/A</v>
      </c>
      <c r="BE25" s="81"/>
      <c r="BF25" s="73" t="s">
        <v>370</v>
      </c>
      <c r="BG25" s="10">
        <v>42260</v>
      </c>
      <c r="BH25" s="29"/>
      <c r="BI25" s="41"/>
      <c r="BJ25" s="18" t="e">
        <f t="shared" si="8"/>
        <v>#DIV/0!</v>
      </c>
      <c r="BK25" s="103" t="e">
        <f t="array" aca="1" ref="BK25" ca="1">IF(COUNTIF(OFFSET('Planning de pâturage'!$A$14:$A$28,0,MATCH('Production laitière'!BF25,'Planning de pâturage'!$B$11:$NH$11)),"&gt;"&amp;0)&gt;1,"A CHOISIR", OFFSET('Planning de pâturage'!$A$13,MATCH(TRUE,OFFSET('Planning de pâturage'!$A$14:$A$28,0,MATCH('Production laitière'!BF25,'Planning de pâturage'!$B$11:$NH$11))&gt;0,0),))</f>
        <v>#N/A</v>
      </c>
      <c r="BL25" s="81"/>
      <c r="BM25" s="73" t="s">
        <v>398</v>
      </c>
      <c r="BN25" s="10">
        <v>42288</v>
      </c>
      <c r="BO25" s="29"/>
      <c r="BP25" s="41"/>
      <c r="BQ25" s="18" t="e">
        <f t="shared" si="9"/>
        <v>#DIV/0!</v>
      </c>
      <c r="BR25" s="103" t="e">
        <f t="array" aca="1" ref="BR25" ca="1">IF(COUNTIF(OFFSET('Planning de pâturage'!$A$14:$A$28,0,MATCH('Production laitière'!BM25,'Planning de pâturage'!$B$11:$NH$11)),"&gt;"&amp;0)&gt;1,"A CHOISIR", OFFSET('Planning de pâturage'!$A$13,MATCH(TRUE,OFFSET('Planning de pâturage'!$A$14:$A$28,0,MATCH('Production laitière'!BM25,'Planning de pâturage'!$B$11:$NH$11))&gt;0,0),))</f>
        <v>#N/A</v>
      </c>
      <c r="BS25" s="81"/>
      <c r="BT25" s="73" t="s">
        <v>433</v>
      </c>
      <c r="BU25" s="10">
        <v>42323</v>
      </c>
      <c r="BV25" s="29"/>
      <c r="BW25" s="41"/>
      <c r="BX25" s="18" t="e">
        <f t="shared" si="10"/>
        <v>#DIV/0!</v>
      </c>
      <c r="BY25" s="103" t="e">
        <f t="array" aca="1" ref="BY25" ca="1">IF(COUNTIF(OFFSET('Planning de pâturage'!$A$14:$A$28,0,MATCH('Production laitière'!BT25,'Planning de pâturage'!$B$11:$NH$11)),"&gt;"&amp;0)&gt;1,"A CHOISIR", OFFSET('Planning de pâturage'!$A$13,MATCH(TRUE,OFFSET('Planning de pâturage'!$A$14:$A$28,0,MATCH('Production laitière'!BT25,'Planning de pâturage'!$B$11:$NH$11))&gt;0,0),))</f>
        <v>#N/A</v>
      </c>
      <c r="BZ25" s="81"/>
      <c r="CA25" s="73" t="s">
        <v>461</v>
      </c>
      <c r="CB25" s="10">
        <v>41986</v>
      </c>
      <c r="CC25" s="29"/>
      <c r="CD25" s="41"/>
      <c r="CE25" s="18" t="e">
        <f t="shared" si="11"/>
        <v>#DIV/0!</v>
      </c>
      <c r="CF25" s="103" t="e">
        <f t="array" aca="1" ref="CF25" ca="1">IF(COUNTIF(OFFSET('Planning de pâturage'!$A$14:$A$28,0,MATCH('Production laitière'!CA25,'Planning de pâturage'!$B$11:$NH$11)),"&gt;"&amp;0)&gt;1,"A CHOISIR", OFFSET('Planning de pâturage'!$A$13,MATCH(TRUE,OFFSET('Planning de pâturage'!$A$14:$A$28,0,MATCH('Production laitière'!CA25,'Planning de pâturage'!$B$11:$NH$11))&gt;0,0),))</f>
        <v>#N/A</v>
      </c>
    </row>
    <row r="26" spans="1:84" x14ac:dyDescent="0.25">
      <c r="A26" s="81" t="s">
        <v>87</v>
      </c>
      <c r="B26" s="73" t="s">
        <v>126</v>
      </c>
      <c r="C26" s="10">
        <v>41651</v>
      </c>
      <c r="D26" s="29"/>
      <c r="E26" s="41"/>
      <c r="F26" s="18" t="e">
        <f t="shared" si="1"/>
        <v>#DIV/0!</v>
      </c>
      <c r="G26" s="103" t="e">
        <f t="array" aca="1" ref="G26" ca="1">IF(COUNTIF(OFFSET('Planning de pâturage'!$A$14:$A$28,,MATCH('Production laitière'!B26,'Planning de pâturage'!$B$11:$NH$11)),"&gt;"&amp;0)&gt;1,"A CHOISIR", OFFSET('Planning de pâturage'!$A$13,MATCH(TRUE,OFFSET('Planning de pâturage'!$A$14:$A$28,0,MATCH('Production laitière'!B26,'Planning de pâturage'!$B$11:$NH$11))&gt;0,0),))</f>
        <v>#N/A</v>
      </c>
      <c r="H26" s="83" t="s">
        <v>41</v>
      </c>
      <c r="I26" s="73" t="s">
        <v>161</v>
      </c>
      <c r="J26" s="10">
        <v>42051</v>
      </c>
      <c r="K26" s="29"/>
      <c r="L26" s="41"/>
      <c r="M26" s="18" t="e">
        <f t="shared" si="0"/>
        <v>#DIV/0!</v>
      </c>
      <c r="N26" s="103" t="e">
        <f t="array" aca="1" ref="N26" ca="1">IF(COUNTIF(OFFSET('Planning de pâturage'!$A$14:$A$28,0,MATCH('Production laitière'!I26,'Planning de pâturage'!$B$11:$NH$11)),"&gt;"&amp;0)&gt;1,"A CHOISIR", OFFSET('Planning de pâturage'!$A$13,MATCH(TRUE,OFFSET('Planning de pâturage'!$A$14:$A$28,0,MATCH('Production laitière'!I26,'Planning de pâturage'!$B$11:$NH$11))&gt;0,0),))</f>
        <v>#N/A</v>
      </c>
      <c r="O26" s="81" t="s">
        <v>45</v>
      </c>
      <c r="P26" s="73" t="s">
        <v>189</v>
      </c>
      <c r="Q26" s="10">
        <v>42079</v>
      </c>
      <c r="R26" s="29"/>
      <c r="S26" s="41"/>
      <c r="T26" s="18" t="e">
        <f t="shared" si="2"/>
        <v>#DIV/0!</v>
      </c>
      <c r="U26" s="103" t="e">
        <f t="array" aca="1" ref="U26" ca="1">IF(COUNTIF(OFFSET('Planning de pâturage'!$A$14:$A$28,0,MATCH('Production laitière'!P26,'Planning de pâturage'!$B$11:$NH$11)),"&gt;"&amp;0)&gt;1,"A CHOISIR", OFFSET('Planning de pâturage'!$A$13,MATCH(TRUE,OFFSET('Planning de pâturage'!$A$14:$A$28,0,MATCH('Production laitière'!P26,'Planning de pâturage'!$B$11:$NH$11))&gt;0,0),))</f>
        <v>#N/A</v>
      </c>
      <c r="V26" s="81" t="s">
        <v>50</v>
      </c>
      <c r="W26" s="73" t="s">
        <v>224</v>
      </c>
      <c r="X26" s="10">
        <v>42114</v>
      </c>
      <c r="Y26" s="29"/>
      <c r="Z26" s="41"/>
      <c r="AA26" s="18" t="e">
        <f t="shared" si="3"/>
        <v>#DIV/0!</v>
      </c>
      <c r="AB26" s="103" t="e">
        <f t="array" aca="1" ref="AB26" ca="1">IF(COUNTIF(OFFSET('Planning de pâturage'!$A$14:$A$28,0,MATCH('Production laitière'!W26,'Planning de pâturage'!$B$11:$NH$11)),"&gt;"&amp;0)&gt;1,"A CHOISIR", OFFSET('Planning de pâturage'!$A$13,MATCH(TRUE,OFFSET('Planning de pâturage'!$A$14:$A$28,0,MATCH('Production laitière'!W26,'Planning de pâturage'!$B$11:$NH$11))&gt;0,0),))</f>
        <v>#N/A</v>
      </c>
      <c r="AC26" s="81" t="s">
        <v>54</v>
      </c>
      <c r="AD26" s="73" t="s">
        <v>252</v>
      </c>
      <c r="AE26" s="10">
        <v>42142</v>
      </c>
      <c r="AF26" s="29"/>
      <c r="AG26" s="41"/>
      <c r="AH26" s="18" t="e">
        <f t="shared" si="4"/>
        <v>#DIV/0!</v>
      </c>
      <c r="AI26" s="103" t="e">
        <f t="array" aca="1" ref="AI26" ca="1">IF(COUNTIF(OFFSET('Planning de pâturage'!$A$14:$A$28,0,MATCH('Production laitière'!AD26,'Planning de pâturage'!$B$11:$NH$11)),"&gt;"&amp;0)&gt;1,"A CHOISIR", OFFSET('Planning de pâturage'!$A$13,MATCH(TRUE,OFFSET('Planning de pâturage'!$A$14:$A$28,0,MATCH('Production laitière'!AD26,'Planning de pâturage'!$B$11:$NH$11))&gt;0,0),))</f>
        <v>#N/A</v>
      </c>
      <c r="AJ26" s="81" t="s">
        <v>58</v>
      </c>
      <c r="AK26" s="73" t="s">
        <v>280</v>
      </c>
      <c r="AL26" s="10">
        <v>42170</v>
      </c>
      <c r="AM26" s="29"/>
      <c r="AN26" s="41"/>
      <c r="AO26" s="18" t="e">
        <f t="shared" si="5"/>
        <v>#DIV/0!</v>
      </c>
      <c r="AP26" s="103" t="e">
        <f t="array" aca="1" ref="AP26" ca="1">IF(COUNTIF(OFFSET('Planning de pâturage'!$A$14:$A$28,0,MATCH('Production laitière'!AK26,'Planning de pâturage'!$B$11:$NH$11)),"&gt;"&amp;0)&gt;1,"A CHOISIR", OFFSET('Planning de pâturage'!$A$13,MATCH(TRUE,OFFSET('Planning de pâturage'!$A$14:$A$28,0,MATCH('Production laitière'!AK26,'Planning de pâturage'!$B$11:$NH$11))&gt;0,0),))</f>
        <v>#N/A</v>
      </c>
      <c r="AQ26" s="81" t="s">
        <v>62</v>
      </c>
      <c r="AR26" s="73" t="s">
        <v>308</v>
      </c>
      <c r="AS26" s="10">
        <v>42198</v>
      </c>
      <c r="AT26" s="29"/>
      <c r="AU26" s="41"/>
      <c r="AV26" s="18" t="e">
        <f t="shared" si="6"/>
        <v>#DIV/0!</v>
      </c>
      <c r="AW26" s="103" t="e">
        <f t="array" aca="1" ref="AW26" ca="1">IF(COUNTIF(OFFSET('Planning de pâturage'!$A$14:$A$28,0,MATCH('Production laitière'!AR26,'Planning de pâturage'!$B$11:$NH$11)),"&gt;"&amp;0)&gt;1,"A CHOISIR", OFFSET('Planning de pâturage'!$A$13,MATCH(TRUE,OFFSET('Planning de pâturage'!$A$14:$A$28,0,MATCH('Production laitière'!AR26,'Planning de pâturage'!$B$11:$NH$11))&gt;0,0),))</f>
        <v>#N/A</v>
      </c>
      <c r="AX26" s="81" t="s">
        <v>67</v>
      </c>
      <c r="AY26" s="73" t="s">
        <v>343</v>
      </c>
      <c r="AZ26" s="10">
        <v>42233</v>
      </c>
      <c r="BA26" s="29"/>
      <c r="BB26" s="41"/>
      <c r="BC26" s="18" t="e">
        <f t="shared" si="7"/>
        <v>#DIV/0!</v>
      </c>
      <c r="BD26" s="103" t="e">
        <f t="array" aca="1" ref="BD26" ca="1">IF(COUNTIF(OFFSET('Planning de pâturage'!$A$14:$A$28,0,MATCH('Production laitière'!AY26,'Planning de pâturage'!$B$11:$NH$11)),"&gt;"&amp;0)&gt;1,"A CHOISIR", OFFSET('Planning de pâturage'!$A$13,MATCH(TRUE,OFFSET('Planning de pâturage'!$A$14:$A$28,0,MATCH('Production laitière'!AY26,'Planning de pâturage'!$B$11:$NH$11))&gt;0,0),))</f>
        <v>#N/A</v>
      </c>
      <c r="BE26" s="81" t="s">
        <v>71</v>
      </c>
      <c r="BF26" s="73" t="s">
        <v>371</v>
      </c>
      <c r="BG26" s="10">
        <v>42261</v>
      </c>
      <c r="BH26" s="29"/>
      <c r="BI26" s="41"/>
      <c r="BJ26" s="18" t="e">
        <f t="shared" si="8"/>
        <v>#DIV/0!</v>
      </c>
      <c r="BK26" s="103" t="e">
        <f t="array" aca="1" ref="BK26" ca="1">IF(COUNTIF(OFFSET('Planning de pâturage'!$A$14:$A$28,0,MATCH('Production laitière'!BF26,'Planning de pâturage'!$B$11:$NH$11)),"&gt;"&amp;0)&gt;1,"A CHOISIR", OFFSET('Planning de pâturage'!$A$13,MATCH(TRUE,OFFSET('Planning de pâturage'!$A$14:$A$28,0,MATCH('Production laitière'!BF26,'Planning de pâturage'!$B$11:$NH$11))&gt;0,0),))</f>
        <v>#N/A</v>
      </c>
      <c r="BL26" s="81" t="s">
        <v>75</v>
      </c>
      <c r="BM26" s="73" t="s">
        <v>399</v>
      </c>
      <c r="BN26" s="10">
        <v>42289</v>
      </c>
      <c r="BO26" s="29"/>
      <c r="BP26" s="41"/>
      <c r="BQ26" s="18" t="e">
        <f t="shared" si="9"/>
        <v>#DIV/0!</v>
      </c>
      <c r="BR26" s="103" t="e">
        <f t="array" aca="1" ref="BR26" ca="1">IF(COUNTIF(OFFSET('Planning de pâturage'!$A$14:$A$28,0,MATCH('Production laitière'!BM26,'Planning de pâturage'!$B$11:$NH$11)),"&gt;"&amp;0)&gt;1,"A CHOISIR", OFFSET('Planning de pâturage'!$A$13,MATCH(TRUE,OFFSET('Planning de pâturage'!$A$14:$A$28,0,MATCH('Production laitière'!BM26,'Planning de pâturage'!$B$11:$NH$11))&gt;0,0),))</f>
        <v>#N/A</v>
      </c>
      <c r="BS26" s="81" t="s">
        <v>80</v>
      </c>
      <c r="BT26" s="73" t="s">
        <v>434</v>
      </c>
      <c r="BU26" s="10">
        <v>42324</v>
      </c>
      <c r="BV26" s="29"/>
      <c r="BW26" s="41"/>
      <c r="BX26" s="18" t="e">
        <f t="shared" si="10"/>
        <v>#DIV/0!</v>
      </c>
      <c r="BY26" s="103" t="e">
        <f t="array" aca="1" ref="BY26" ca="1">IF(COUNTIF(OFFSET('Planning de pâturage'!$A$14:$A$28,0,MATCH('Production laitière'!BT26,'Planning de pâturage'!$B$11:$NH$11)),"&gt;"&amp;0)&gt;1,"A CHOISIR", OFFSET('Planning de pâturage'!$A$13,MATCH(TRUE,OFFSET('Planning de pâturage'!$A$14:$A$28,0,MATCH('Production laitière'!BT26,'Planning de pâturage'!$B$11:$NH$11))&gt;0,0),))</f>
        <v>#N/A</v>
      </c>
      <c r="BZ26" s="81" t="s">
        <v>92</v>
      </c>
      <c r="CA26" s="73" t="s">
        <v>462</v>
      </c>
      <c r="CB26" s="10">
        <v>41987</v>
      </c>
      <c r="CC26" s="29"/>
      <c r="CD26" s="41"/>
      <c r="CE26" s="18" t="e">
        <f t="shared" si="11"/>
        <v>#DIV/0!</v>
      </c>
      <c r="CF26" s="103" t="e">
        <f t="array" aca="1" ref="CF26" ca="1">IF(COUNTIF(OFFSET('Planning de pâturage'!$A$14:$A$28,0,MATCH('Production laitière'!CA26,'Planning de pâturage'!$B$11:$NH$11)),"&gt;"&amp;0)&gt;1,"A CHOISIR", OFFSET('Planning de pâturage'!$A$13,MATCH(TRUE,OFFSET('Planning de pâturage'!$A$14:$A$28,0,MATCH('Production laitière'!CA26,'Planning de pâturage'!$B$11:$NH$11))&gt;0,0),))</f>
        <v>#N/A</v>
      </c>
    </row>
    <row r="27" spans="1:84" x14ac:dyDescent="0.25">
      <c r="A27" s="81"/>
      <c r="B27" s="73" t="s">
        <v>127</v>
      </c>
      <c r="C27" s="10">
        <v>41652</v>
      </c>
      <c r="D27" s="29"/>
      <c r="E27" s="41"/>
      <c r="F27" s="18" t="e">
        <f t="shared" si="1"/>
        <v>#DIV/0!</v>
      </c>
      <c r="G27" s="103" t="e">
        <f t="array" aca="1" ref="G27" ca="1">IF(COUNTIF(OFFSET('Planning de pâturage'!$A$14:$A$28,,MATCH('Production laitière'!B27,'Planning de pâturage'!$B$11:$NH$11)),"&gt;"&amp;0)&gt;1,"A CHOISIR", OFFSET('Planning de pâturage'!$A$13,MATCH(TRUE,OFFSET('Planning de pâturage'!$A$14:$A$28,0,MATCH('Production laitière'!B27,'Planning de pâturage'!$B$11:$NH$11))&gt;0,0),))</f>
        <v>#N/A</v>
      </c>
      <c r="H27" s="83"/>
      <c r="I27" s="73" t="s">
        <v>162</v>
      </c>
      <c r="J27" s="10">
        <v>42052</v>
      </c>
      <c r="K27" s="29"/>
      <c r="L27" s="41"/>
      <c r="M27" s="18" t="e">
        <f t="shared" si="0"/>
        <v>#DIV/0!</v>
      </c>
      <c r="N27" s="103" t="e">
        <f t="array" aca="1" ref="N27" ca="1">IF(COUNTIF(OFFSET('Planning de pâturage'!$A$14:$A$28,0,MATCH('Production laitière'!I27,'Planning de pâturage'!$B$11:$NH$11)),"&gt;"&amp;0)&gt;1,"A CHOISIR", OFFSET('Planning de pâturage'!$A$13,MATCH(TRUE,OFFSET('Planning de pâturage'!$A$14:$A$28,0,MATCH('Production laitière'!I27,'Planning de pâturage'!$B$11:$NH$11))&gt;0,0),))</f>
        <v>#N/A</v>
      </c>
      <c r="O27" s="81"/>
      <c r="P27" s="73" t="s">
        <v>190</v>
      </c>
      <c r="Q27" s="10">
        <v>42080</v>
      </c>
      <c r="R27" s="29"/>
      <c r="S27" s="41"/>
      <c r="T27" s="18" t="e">
        <f t="shared" si="2"/>
        <v>#DIV/0!</v>
      </c>
      <c r="U27" s="103" t="e">
        <f t="array" aca="1" ref="U27" ca="1">IF(COUNTIF(OFFSET('Planning de pâturage'!$A$14:$A$28,0,MATCH('Production laitière'!P27,'Planning de pâturage'!$B$11:$NH$11)),"&gt;"&amp;0)&gt;1,"A CHOISIR", OFFSET('Planning de pâturage'!$A$13,MATCH(TRUE,OFFSET('Planning de pâturage'!$A$14:$A$28,0,MATCH('Production laitière'!P27,'Planning de pâturage'!$B$11:$NH$11))&gt;0,0),))</f>
        <v>#N/A</v>
      </c>
      <c r="V27" s="81"/>
      <c r="W27" s="73" t="s">
        <v>225</v>
      </c>
      <c r="X27" s="10">
        <v>42115</v>
      </c>
      <c r="Y27" s="29"/>
      <c r="Z27" s="41"/>
      <c r="AA27" s="18" t="e">
        <f t="shared" si="3"/>
        <v>#DIV/0!</v>
      </c>
      <c r="AB27" s="103" t="e">
        <f t="array" aca="1" ref="AB27" ca="1">IF(COUNTIF(OFFSET('Planning de pâturage'!$A$14:$A$28,0,MATCH('Production laitière'!W27,'Planning de pâturage'!$B$11:$NH$11)),"&gt;"&amp;0)&gt;1,"A CHOISIR", OFFSET('Planning de pâturage'!$A$13,MATCH(TRUE,OFFSET('Planning de pâturage'!$A$14:$A$28,0,MATCH('Production laitière'!W27,'Planning de pâturage'!$B$11:$NH$11))&gt;0,0),))</f>
        <v>#N/A</v>
      </c>
      <c r="AC27" s="81"/>
      <c r="AD27" s="73" t="s">
        <v>253</v>
      </c>
      <c r="AE27" s="10">
        <v>42143</v>
      </c>
      <c r="AF27" s="29"/>
      <c r="AG27" s="41"/>
      <c r="AH27" s="18" t="e">
        <f t="shared" si="4"/>
        <v>#DIV/0!</v>
      </c>
      <c r="AI27" s="103" t="e">
        <f t="array" aca="1" ref="AI27" ca="1">IF(COUNTIF(OFFSET('Planning de pâturage'!$A$14:$A$28,0,MATCH('Production laitière'!AD27,'Planning de pâturage'!$B$11:$NH$11)),"&gt;"&amp;0)&gt;1,"A CHOISIR", OFFSET('Planning de pâturage'!$A$13,MATCH(TRUE,OFFSET('Planning de pâturage'!$A$14:$A$28,0,MATCH('Production laitière'!AD27,'Planning de pâturage'!$B$11:$NH$11))&gt;0,0),))</f>
        <v>#N/A</v>
      </c>
      <c r="AJ27" s="81"/>
      <c r="AK27" s="73" t="s">
        <v>281</v>
      </c>
      <c r="AL27" s="10">
        <v>42171</v>
      </c>
      <c r="AM27" s="29"/>
      <c r="AN27" s="41"/>
      <c r="AO27" s="18" t="e">
        <f t="shared" si="5"/>
        <v>#DIV/0!</v>
      </c>
      <c r="AP27" s="103" t="e">
        <f t="array" aca="1" ref="AP27" ca="1">IF(COUNTIF(OFFSET('Planning de pâturage'!$A$14:$A$28,0,MATCH('Production laitière'!AK27,'Planning de pâturage'!$B$11:$NH$11)),"&gt;"&amp;0)&gt;1,"A CHOISIR", OFFSET('Planning de pâturage'!$A$13,MATCH(TRUE,OFFSET('Planning de pâturage'!$A$14:$A$28,0,MATCH('Production laitière'!AK27,'Planning de pâturage'!$B$11:$NH$11))&gt;0,0),))</f>
        <v>#N/A</v>
      </c>
      <c r="AQ27" s="81"/>
      <c r="AR27" s="73" t="s">
        <v>309</v>
      </c>
      <c r="AS27" s="10">
        <v>42199</v>
      </c>
      <c r="AT27" s="29"/>
      <c r="AU27" s="41"/>
      <c r="AV27" s="18" t="e">
        <f t="shared" si="6"/>
        <v>#DIV/0!</v>
      </c>
      <c r="AW27" s="103" t="e">
        <f t="array" aca="1" ref="AW27" ca="1">IF(COUNTIF(OFFSET('Planning de pâturage'!$A$14:$A$28,0,MATCH('Production laitière'!AR27,'Planning de pâturage'!$B$11:$NH$11)),"&gt;"&amp;0)&gt;1,"A CHOISIR", OFFSET('Planning de pâturage'!$A$13,MATCH(TRUE,OFFSET('Planning de pâturage'!$A$14:$A$28,0,MATCH('Production laitière'!AR27,'Planning de pâturage'!$B$11:$NH$11))&gt;0,0),))</f>
        <v>#N/A</v>
      </c>
      <c r="AX27" s="81"/>
      <c r="AY27" s="73" t="s">
        <v>344</v>
      </c>
      <c r="AZ27" s="10">
        <v>42234</v>
      </c>
      <c r="BA27" s="29"/>
      <c r="BB27" s="41"/>
      <c r="BC27" s="18" t="e">
        <f t="shared" si="7"/>
        <v>#DIV/0!</v>
      </c>
      <c r="BD27" s="103" t="e">
        <f t="array" aca="1" ref="BD27" ca="1">IF(COUNTIF(OFFSET('Planning de pâturage'!$A$14:$A$28,0,MATCH('Production laitière'!AY27,'Planning de pâturage'!$B$11:$NH$11)),"&gt;"&amp;0)&gt;1,"A CHOISIR", OFFSET('Planning de pâturage'!$A$13,MATCH(TRUE,OFFSET('Planning de pâturage'!$A$14:$A$28,0,MATCH('Production laitière'!AY27,'Planning de pâturage'!$B$11:$NH$11))&gt;0,0),))</f>
        <v>#N/A</v>
      </c>
      <c r="BE27" s="81"/>
      <c r="BF27" s="73" t="s">
        <v>372</v>
      </c>
      <c r="BG27" s="10">
        <v>42262</v>
      </c>
      <c r="BH27" s="29"/>
      <c r="BI27" s="41"/>
      <c r="BJ27" s="18" t="e">
        <f t="shared" si="8"/>
        <v>#DIV/0!</v>
      </c>
      <c r="BK27" s="103" t="e">
        <f t="array" aca="1" ref="BK27" ca="1">IF(COUNTIF(OFFSET('Planning de pâturage'!$A$14:$A$28,0,MATCH('Production laitière'!BF27,'Planning de pâturage'!$B$11:$NH$11)),"&gt;"&amp;0)&gt;1,"A CHOISIR", OFFSET('Planning de pâturage'!$A$13,MATCH(TRUE,OFFSET('Planning de pâturage'!$A$14:$A$28,0,MATCH('Production laitière'!BF27,'Planning de pâturage'!$B$11:$NH$11))&gt;0,0),))</f>
        <v>#N/A</v>
      </c>
      <c r="BL27" s="81"/>
      <c r="BM27" s="73" t="s">
        <v>400</v>
      </c>
      <c r="BN27" s="10">
        <v>42290</v>
      </c>
      <c r="BO27" s="29"/>
      <c r="BP27" s="41"/>
      <c r="BQ27" s="18" t="e">
        <f t="shared" si="9"/>
        <v>#DIV/0!</v>
      </c>
      <c r="BR27" s="103" t="e">
        <f t="array" aca="1" ref="BR27" ca="1">IF(COUNTIF(OFFSET('Planning de pâturage'!$A$14:$A$28,0,MATCH('Production laitière'!BM27,'Planning de pâturage'!$B$11:$NH$11)),"&gt;"&amp;0)&gt;1,"A CHOISIR", OFFSET('Planning de pâturage'!$A$13,MATCH(TRUE,OFFSET('Planning de pâturage'!$A$14:$A$28,0,MATCH('Production laitière'!BM27,'Planning de pâturage'!$B$11:$NH$11))&gt;0,0),))</f>
        <v>#N/A</v>
      </c>
      <c r="BS27" s="81"/>
      <c r="BT27" s="73" t="s">
        <v>435</v>
      </c>
      <c r="BU27" s="10">
        <v>42325</v>
      </c>
      <c r="BV27" s="29"/>
      <c r="BW27" s="41"/>
      <c r="BX27" s="18" t="e">
        <f t="shared" si="10"/>
        <v>#DIV/0!</v>
      </c>
      <c r="BY27" s="103" t="e">
        <f t="array" aca="1" ref="BY27" ca="1">IF(COUNTIF(OFFSET('Planning de pâturage'!$A$14:$A$28,0,MATCH('Production laitière'!BT27,'Planning de pâturage'!$B$11:$NH$11)),"&gt;"&amp;0)&gt;1,"A CHOISIR", OFFSET('Planning de pâturage'!$A$13,MATCH(TRUE,OFFSET('Planning de pâturage'!$A$14:$A$28,0,MATCH('Production laitière'!BT27,'Planning de pâturage'!$B$11:$NH$11))&gt;0,0),))</f>
        <v>#N/A</v>
      </c>
      <c r="BZ27" s="81"/>
      <c r="CA27" s="73" t="s">
        <v>463</v>
      </c>
      <c r="CB27" s="10">
        <v>41988</v>
      </c>
      <c r="CC27" s="29"/>
      <c r="CD27" s="41"/>
      <c r="CE27" s="18" t="e">
        <f t="shared" si="11"/>
        <v>#DIV/0!</v>
      </c>
      <c r="CF27" s="103" t="e">
        <f t="array" aca="1" ref="CF27" ca="1">IF(COUNTIF(OFFSET('Planning de pâturage'!$A$14:$A$28,0,MATCH('Production laitière'!CA27,'Planning de pâturage'!$B$11:$NH$11)),"&gt;"&amp;0)&gt;1,"A CHOISIR", OFFSET('Planning de pâturage'!$A$13,MATCH(TRUE,OFFSET('Planning de pâturage'!$A$14:$A$28,0,MATCH('Production laitière'!CA27,'Planning de pâturage'!$B$11:$NH$11))&gt;0,0),))</f>
        <v>#N/A</v>
      </c>
    </row>
    <row r="28" spans="1:84" x14ac:dyDescent="0.25">
      <c r="A28" s="81"/>
      <c r="B28" s="73" t="s">
        <v>128</v>
      </c>
      <c r="C28" s="10">
        <v>41653</v>
      </c>
      <c r="D28" s="29"/>
      <c r="E28" s="41"/>
      <c r="F28" s="18" t="e">
        <f t="shared" si="1"/>
        <v>#DIV/0!</v>
      </c>
      <c r="G28" s="103" t="e">
        <f t="array" aca="1" ref="G28" ca="1">IF(COUNTIF(OFFSET('Planning de pâturage'!$A$14:$A$28,,MATCH('Production laitière'!B28,'Planning de pâturage'!$B$11:$NH$11)),"&gt;"&amp;0)&gt;1,"A CHOISIR", OFFSET('Planning de pâturage'!$A$13,MATCH(TRUE,OFFSET('Planning de pâturage'!$A$14:$A$28,0,MATCH('Production laitière'!B28,'Planning de pâturage'!$B$11:$NH$11))&gt;0,0),))</f>
        <v>#N/A</v>
      </c>
      <c r="H28" s="83"/>
      <c r="I28" s="73" t="s">
        <v>163</v>
      </c>
      <c r="J28" s="10">
        <v>42053</v>
      </c>
      <c r="K28" s="29"/>
      <c r="L28" s="41"/>
      <c r="M28" s="18" t="e">
        <f t="shared" si="0"/>
        <v>#DIV/0!</v>
      </c>
      <c r="N28" s="103" t="e">
        <f t="array" aca="1" ref="N28" ca="1">IF(COUNTIF(OFFSET('Planning de pâturage'!$A$14:$A$28,0,MATCH('Production laitière'!I28,'Planning de pâturage'!$B$11:$NH$11)),"&gt;"&amp;0)&gt;1,"A CHOISIR", OFFSET('Planning de pâturage'!$A$13,MATCH(TRUE,OFFSET('Planning de pâturage'!$A$14:$A$28,0,MATCH('Production laitière'!I28,'Planning de pâturage'!$B$11:$NH$11))&gt;0,0),))</f>
        <v>#N/A</v>
      </c>
      <c r="O28" s="81"/>
      <c r="P28" s="73" t="s">
        <v>191</v>
      </c>
      <c r="Q28" s="10">
        <v>42081</v>
      </c>
      <c r="R28" s="29"/>
      <c r="S28" s="41"/>
      <c r="T28" s="18" t="e">
        <f t="shared" si="2"/>
        <v>#DIV/0!</v>
      </c>
      <c r="U28" s="103" t="e">
        <f t="array" aca="1" ref="U28" ca="1">IF(COUNTIF(OFFSET('Planning de pâturage'!$A$14:$A$28,0,MATCH('Production laitière'!P28,'Planning de pâturage'!$B$11:$NH$11)),"&gt;"&amp;0)&gt;1,"A CHOISIR", OFFSET('Planning de pâturage'!$A$13,MATCH(TRUE,OFFSET('Planning de pâturage'!$A$14:$A$28,0,MATCH('Production laitière'!P28,'Planning de pâturage'!$B$11:$NH$11))&gt;0,0),))</f>
        <v>#N/A</v>
      </c>
      <c r="V28" s="81"/>
      <c r="W28" s="73" t="s">
        <v>226</v>
      </c>
      <c r="X28" s="10">
        <v>42116</v>
      </c>
      <c r="Y28" s="29"/>
      <c r="Z28" s="41"/>
      <c r="AA28" s="18" t="e">
        <f t="shared" si="3"/>
        <v>#DIV/0!</v>
      </c>
      <c r="AB28" s="103" t="e">
        <f t="array" aca="1" ref="AB28" ca="1">IF(COUNTIF(OFFSET('Planning de pâturage'!$A$14:$A$28,0,MATCH('Production laitière'!W28,'Planning de pâturage'!$B$11:$NH$11)),"&gt;"&amp;0)&gt;1,"A CHOISIR", OFFSET('Planning de pâturage'!$A$13,MATCH(TRUE,OFFSET('Planning de pâturage'!$A$14:$A$28,0,MATCH('Production laitière'!W28,'Planning de pâturage'!$B$11:$NH$11))&gt;0,0),))</f>
        <v>#N/A</v>
      </c>
      <c r="AC28" s="81"/>
      <c r="AD28" s="73" t="s">
        <v>254</v>
      </c>
      <c r="AE28" s="10">
        <v>42144</v>
      </c>
      <c r="AF28" s="29"/>
      <c r="AG28" s="41"/>
      <c r="AH28" s="18" t="e">
        <f t="shared" si="4"/>
        <v>#DIV/0!</v>
      </c>
      <c r="AI28" s="103" t="e">
        <f t="array" aca="1" ref="AI28" ca="1">IF(COUNTIF(OFFSET('Planning de pâturage'!$A$14:$A$28,0,MATCH('Production laitière'!AD28,'Planning de pâturage'!$B$11:$NH$11)),"&gt;"&amp;0)&gt;1,"A CHOISIR", OFFSET('Planning de pâturage'!$A$13,MATCH(TRUE,OFFSET('Planning de pâturage'!$A$14:$A$28,0,MATCH('Production laitière'!AD28,'Planning de pâturage'!$B$11:$NH$11))&gt;0,0),))</f>
        <v>#N/A</v>
      </c>
      <c r="AJ28" s="81"/>
      <c r="AK28" s="73" t="s">
        <v>282</v>
      </c>
      <c r="AL28" s="10">
        <v>42172</v>
      </c>
      <c r="AM28" s="29"/>
      <c r="AN28" s="41"/>
      <c r="AO28" s="18" t="e">
        <f t="shared" si="5"/>
        <v>#DIV/0!</v>
      </c>
      <c r="AP28" s="103" t="e">
        <f t="array" aca="1" ref="AP28" ca="1">IF(COUNTIF(OFFSET('Planning de pâturage'!$A$14:$A$28,0,MATCH('Production laitière'!AK28,'Planning de pâturage'!$B$11:$NH$11)),"&gt;"&amp;0)&gt;1,"A CHOISIR", OFFSET('Planning de pâturage'!$A$13,MATCH(TRUE,OFFSET('Planning de pâturage'!$A$14:$A$28,0,MATCH('Production laitière'!AK28,'Planning de pâturage'!$B$11:$NH$11))&gt;0,0),))</f>
        <v>#N/A</v>
      </c>
      <c r="AQ28" s="81"/>
      <c r="AR28" s="73" t="s">
        <v>310</v>
      </c>
      <c r="AS28" s="10">
        <v>42200</v>
      </c>
      <c r="AT28" s="29"/>
      <c r="AU28" s="41"/>
      <c r="AV28" s="18" t="e">
        <f t="shared" si="6"/>
        <v>#DIV/0!</v>
      </c>
      <c r="AW28" s="103" t="e">
        <f t="array" aca="1" ref="AW28" ca="1">IF(COUNTIF(OFFSET('Planning de pâturage'!$A$14:$A$28,0,MATCH('Production laitière'!AR28,'Planning de pâturage'!$B$11:$NH$11)),"&gt;"&amp;0)&gt;1,"A CHOISIR", OFFSET('Planning de pâturage'!$A$13,MATCH(TRUE,OFFSET('Planning de pâturage'!$A$14:$A$28,0,MATCH('Production laitière'!AR28,'Planning de pâturage'!$B$11:$NH$11))&gt;0,0),))</f>
        <v>#N/A</v>
      </c>
      <c r="AX28" s="81"/>
      <c r="AY28" s="73" t="s">
        <v>345</v>
      </c>
      <c r="AZ28" s="10">
        <v>42235</v>
      </c>
      <c r="BA28" s="29"/>
      <c r="BB28" s="41"/>
      <c r="BC28" s="18" t="e">
        <f t="shared" si="7"/>
        <v>#DIV/0!</v>
      </c>
      <c r="BD28" s="103" t="e">
        <f t="array" aca="1" ref="BD28" ca="1">IF(COUNTIF(OFFSET('Planning de pâturage'!$A$14:$A$28,0,MATCH('Production laitière'!AY28,'Planning de pâturage'!$B$11:$NH$11)),"&gt;"&amp;0)&gt;1,"A CHOISIR", OFFSET('Planning de pâturage'!$A$13,MATCH(TRUE,OFFSET('Planning de pâturage'!$A$14:$A$28,0,MATCH('Production laitière'!AY28,'Planning de pâturage'!$B$11:$NH$11))&gt;0,0),))</f>
        <v>#N/A</v>
      </c>
      <c r="BE28" s="81"/>
      <c r="BF28" s="73" t="s">
        <v>373</v>
      </c>
      <c r="BG28" s="10">
        <v>42263</v>
      </c>
      <c r="BH28" s="29"/>
      <c r="BI28" s="41"/>
      <c r="BJ28" s="18" t="e">
        <f t="shared" si="8"/>
        <v>#DIV/0!</v>
      </c>
      <c r="BK28" s="103" t="e">
        <f t="array" aca="1" ref="BK28" ca="1">IF(COUNTIF(OFFSET('Planning de pâturage'!$A$14:$A$28,0,MATCH('Production laitière'!BF28,'Planning de pâturage'!$B$11:$NH$11)),"&gt;"&amp;0)&gt;1,"A CHOISIR", OFFSET('Planning de pâturage'!$A$13,MATCH(TRUE,OFFSET('Planning de pâturage'!$A$14:$A$28,0,MATCH('Production laitière'!BF28,'Planning de pâturage'!$B$11:$NH$11))&gt;0,0),))</f>
        <v>#N/A</v>
      </c>
      <c r="BL28" s="81"/>
      <c r="BM28" s="73" t="s">
        <v>401</v>
      </c>
      <c r="BN28" s="10">
        <v>42291</v>
      </c>
      <c r="BO28" s="29"/>
      <c r="BP28" s="41"/>
      <c r="BQ28" s="18" t="e">
        <f t="shared" si="9"/>
        <v>#DIV/0!</v>
      </c>
      <c r="BR28" s="103" t="e">
        <f t="array" aca="1" ref="BR28" ca="1">IF(COUNTIF(OFFSET('Planning de pâturage'!$A$14:$A$28,0,MATCH('Production laitière'!BM28,'Planning de pâturage'!$B$11:$NH$11)),"&gt;"&amp;0)&gt;1,"A CHOISIR", OFFSET('Planning de pâturage'!$A$13,MATCH(TRUE,OFFSET('Planning de pâturage'!$A$14:$A$28,0,MATCH('Production laitière'!BM28,'Planning de pâturage'!$B$11:$NH$11))&gt;0,0),))</f>
        <v>#N/A</v>
      </c>
      <c r="BS28" s="81"/>
      <c r="BT28" s="73" t="s">
        <v>436</v>
      </c>
      <c r="BU28" s="10">
        <v>42326</v>
      </c>
      <c r="BV28" s="29"/>
      <c r="BW28" s="41"/>
      <c r="BX28" s="18" t="e">
        <f t="shared" si="10"/>
        <v>#DIV/0!</v>
      </c>
      <c r="BY28" s="103" t="e">
        <f t="array" aca="1" ref="BY28" ca="1">IF(COUNTIF(OFFSET('Planning de pâturage'!$A$14:$A$28,0,MATCH('Production laitière'!BT28,'Planning de pâturage'!$B$11:$NH$11)),"&gt;"&amp;0)&gt;1,"A CHOISIR", OFFSET('Planning de pâturage'!$A$13,MATCH(TRUE,OFFSET('Planning de pâturage'!$A$14:$A$28,0,MATCH('Production laitière'!BT28,'Planning de pâturage'!$B$11:$NH$11))&gt;0,0),))</f>
        <v>#N/A</v>
      </c>
      <c r="BZ28" s="81"/>
      <c r="CA28" s="73" t="s">
        <v>464</v>
      </c>
      <c r="CB28" s="10">
        <v>41989</v>
      </c>
      <c r="CC28" s="29"/>
      <c r="CD28" s="41"/>
      <c r="CE28" s="18" t="e">
        <f t="shared" si="11"/>
        <v>#DIV/0!</v>
      </c>
      <c r="CF28" s="103" t="e">
        <f t="array" aca="1" ref="CF28" ca="1">IF(COUNTIF(OFFSET('Planning de pâturage'!$A$14:$A$28,0,MATCH('Production laitière'!CA28,'Planning de pâturage'!$B$11:$NH$11)),"&gt;"&amp;0)&gt;1,"A CHOISIR", OFFSET('Planning de pâturage'!$A$13,MATCH(TRUE,OFFSET('Planning de pâturage'!$A$14:$A$28,0,MATCH('Production laitière'!CA28,'Planning de pâturage'!$B$11:$NH$11))&gt;0,0),))</f>
        <v>#N/A</v>
      </c>
    </row>
    <row r="29" spans="1:84" x14ac:dyDescent="0.25">
      <c r="A29" s="81"/>
      <c r="B29" s="73" t="s">
        <v>129</v>
      </c>
      <c r="C29" s="10">
        <v>41654</v>
      </c>
      <c r="D29" s="29"/>
      <c r="E29" s="41"/>
      <c r="F29" s="18" t="e">
        <f t="shared" si="1"/>
        <v>#DIV/0!</v>
      </c>
      <c r="G29" s="103" t="e">
        <f t="array" aca="1" ref="G29" ca="1">IF(COUNTIF(OFFSET('Planning de pâturage'!$A$14:$A$28,,MATCH('Production laitière'!B29,'Planning de pâturage'!$B$11:$NH$11)),"&gt;"&amp;0)&gt;1,"A CHOISIR", OFFSET('Planning de pâturage'!$A$13,MATCH(TRUE,OFFSET('Planning de pâturage'!$A$14:$A$28,0,MATCH('Production laitière'!B29,'Planning de pâturage'!$B$11:$NH$11))&gt;0,0),))</f>
        <v>#N/A</v>
      </c>
      <c r="H29" s="83"/>
      <c r="I29" s="73" t="s">
        <v>164</v>
      </c>
      <c r="J29" s="10">
        <v>42054</v>
      </c>
      <c r="K29" s="29"/>
      <c r="L29" s="41"/>
      <c r="M29" s="18" t="e">
        <f t="shared" si="0"/>
        <v>#DIV/0!</v>
      </c>
      <c r="N29" s="103" t="e">
        <f t="array" aca="1" ref="N29" ca="1">IF(COUNTIF(OFFSET('Planning de pâturage'!$A$14:$A$28,0,MATCH('Production laitière'!I29,'Planning de pâturage'!$B$11:$NH$11)),"&gt;"&amp;0)&gt;1,"A CHOISIR", OFFSET('Planning de pâturage'!$A$13,MATCH(TRUE,OFFSET('Planning de pâturage'!$A$14:$A$28,0,MATCH('Production laitière'!I29,'Planning de pâturage'!$B$11:$NH$11))&gt;0,0),))</f>
        <v>#N/A</v>
      </c>
      <c r="O29" s="81"/>
      <c r="P29" s="73" t="s">
        <v>192</v>
      </c>
      <c r="Q29" s="10">
        <v>42082</v>
      </c>
      <c r="R29" s="29"/>
      <c r="S29" s="41"/>
      <c r="T29" s="18" t="e">
        <f t="shared" si="2"/>
        <v>#DIV/0!</v>
      </c>
      <c r="U29" s="103" t="e">
        <f t="array" aca="1" ref="U29" ca="1">IF(COUNTIF(OFFSET('Planning de pâturage'!$A$14:$A$28,0,MATCH('Production laitière'!P29,'Planning de pâturage'!$B$11:$NH$11)),"&gt;"&amp;0)&gt;1,"A CHOISIR", OFFSET('Planning de pâturage'!$A$13,MATCH(TRUE,OFFSET('Planning de pâturage'!$A$14:$A$28,0,MATCH('Production laitière'!P29,'Planning de pâturage'!$B$11:$NH$11))&gt;0,0),))</f>
        <v>#N/A</v>
      </c>
      <c r="V29" s="81"/>
      <c r="W29" s="73" t="s">
        <v>227</v>
      </c>
      <c r="X29" s="10">
        <v>42117</v>
      </c>
      <c r="Y29" s="29"/>
      <c r="Z29" s="41"/>
      <c r="AA29" s="18" t="e">
        <f t="shared" si="3"/>
        <v>#DIV/0!</v>
      </c>
      <c r="AB29" s="103" t="e">
        <f t="array" aca="1" ref="AB29" ca="1">IF(COUNTIF(OFFSET('Planning de pâturage'!$A$14:$A$28,0,MATCH('Production laitière'!W29,'Planning de pâturage'!$B$11:$NH$11)),"&gt;"&amp;0)&gt;1,"A CHOISIR", OFFSET('Planning de pâturage'!$A$13,MATCH(TRUE,OFFSET('Planning de pâturage'!$A$14:$A$28,0,MATCH('Production laitière'!W29,'Planning de pâturage'!$B$11:$NH$11))&gt;0,0),))</f>
        <v>#N/A</v>
      </c>
      <c r="AC29" s="81"/>
      <c r="AD29" s="73" t="s">
        <v>255</v>
      </c>
      <c r="AE29" s="10">
        <v>42145</v>
      </c>
      <c r="AF29" s="29"/>
      <c r="AG29" s="41"/>
      <c r="AH29" s="18" t="e">
        <f t="shared" si="4"/>
        <v>#DIV/0!</v>
      </c>
      <c r="AI29" s="103" t="e">
        <f t="array" aca="1" ref="AI29" ca="1">IF(COUNTIF(OFFSET('Planning de pâturage'!$A$14:$A$28,0,MATCH('Production laitière'!AD29,'Planning de pâturage'!$B$11:$NH$11)),"&gt;"&amp;0)&gt;1,"A CHOISIR", OFFSET('Planning de pâturage'!$A$13,MATCH(TRUE,OFFSET('Planning de pâturage'!$A$14:$A$28,0,MATCH('Production laitière'!AD29,'Planning de pâturage'!$B$11:$NH$11))&gt;0,0),))</f>
        <v>#N/A</v>
      </c>
      <c r="AJ29" s="81"/>
      <c r="AK29" s="73" t="s">
        <v>283</v>
      </c>
      <c r="AL29" s="10">
        <v>42173</v>
      </c>
      <c r="AM29" s="29"/>
      <c r="AN29" s="41"/>
      <c r="AO29" s="18" t="e">
        <f t="shared" si="5"/>
        <v>#DIV/0!</v>
      </c>
      <c r="AP29" s="103" t="e">
        <f t="array" aca="1" ref="AP29" ca="1">IF(COUNTIF(OFFSET('Planning de pâturage'!$A$14:$A$28,0,MATCH('Production laitière'!AK29,'Planning de pâturage'!$B$11:$NH$11)),"&gt;"&amp;0)&gt;1,"A CHOISIR", OFFSET('Planning de pâturage'!$A$13,MATCH(TRUE,OFFSET('Planning de pâturage'!$A$14:$A$28,0,MATCH('Production laitière'!AK29,'Planning de pâturage'!$B$11:$NH$11))&gt;0,0),))</f>
        <v>#N/A</v>
      </c>
      <c r="AQ29" s="81"/>
      <c r="AR29" s="73" t="s">
        <v>311</v>
      </c>
      <c r="AS29" s="10">
        <v>42201</v>
      </c>
      <c r="AT29" s="29"/>
      <c r="AU29" s="41"/>
      <c r="AV29" s="18" t="e">
        <f t="shared" si="6"/>
        <v>#DIV/0!</v>
      </c>
      <c r="AW29" s="103" t="e">
        <f t="array" aca="1" ref="AW29" ca="1">IF(COUNTIF(OFFSET('Planning de pâturage'!$A$14:$A$28,0,MATCH('Production laitière'!AR29,'Planning de pâturage'!$B$11:$NH$11)),"&gt;"&amp;0)&gt;1,"A CHOISIR", OFFSET('Planning de pâturage'!$A$13,MATCH(TRUE,OFFSET('Planning de pâturage'!$A$14:$A$28,0,MATCH('Production laitière'!AR29,'Planning de pâturage'!$B$11:$NH$11))&gt;0,0),))</f>
        <v>#N/A</v>
      </c>
      <c r="AX29" s="81"/>
      <c r="AY29" s="73" t="s">
        <v>346</v>
      </c>
      <c r="AZ29" s="10">
        <v>42236</v>
      </c>
      <c r="BA29" s="29"/>
      <c r="BB29" s="41"/>
      <c r="BC29" s="18" t="e">
        <f t="shared" si="7"/>
        <v>#DIV/0!</v>
      </c>
      <c r="BD29" s="103" t="e">
        <f t="array" aca="1" ref="BD29" ca="1">IF(COUNTIF(OFFSET('Planning de pâturage'!$A$14:$A$28,0,MATCH('Production laitière'!AY29,'Planning de pâturage'!$B$11:$NH$11)),"&gt;"&amp;0)&gt;1,"A CHOISIR", OFFSET('Planning de pâturage'!$A$13,MATCH(TRUE,OFFSET('Planning de pâturage'!$A$14:$A$28,0,MATCH('Production laitière'!AY29,'Planning de pâturage'!$B$11:$NH$11))&gt;0,0),))</f>
        <v>#N/A</v>
      </c>
      <c r="BE29" s="81"/>
      <c r="BF29" s="73" t="s">
        <v>374</v>
      </c>
      <c r="BG29" s="10">
        <v>42264</v>
      </c>
      <c r="BH29" s="29"/>
      <c r="BI29" s="41"/>
      <c r="BJ29" s="18" t="e">
        <f t="shared" si="8"/>
        <v>#DIV/0!</v>
      </c>
      <c r="BK29" s="103" t="e">
        <f t="array" aca="1" ref="BK29" ca="1">IF(COUNTIF(OFFSET('Planning de pâturage'!$A$14:$A$28,0,MATCH('Production laitière'!BF29,'Planning de pâturage'!$B$11:$NH$11)),"&gt;"&amp;0)&gt;1,"A CHOISIR", OFFSET('Planning de pâturage'!$A$13,MATCH(TRUE,OFFSET('Planning de pâturage'!$A$14:$A$28,0,MATCH('Production laitière'!BF29,'Planning de pâturage'!$B$11:$NH$11))&gt;0,0),))</f>
        <v>#N/A</v>
      </c>
      <c r="BL29" s="81"/>
      <c r="BM29" s="73" t="s">
        <v>402</v>
      </c>
      <c r="BN29" s="10">
        <v>42292</v>
      </c>
      <c r="BO29" s="29"/>
      <c r="BP29" s="41"/>
      <c r="BQ29" s="18" t="e">
        <f t="shared" si="9"/>
        <v>#DIV/0!</v>
      </c>
      <c r="BR29" s="103" t="e">
        <f t="array" aca="1" ref="BR29" ca="1">IF(COUNTIF(OFFSET('Planning de pâturage'!$A$14:$A$28,0,MATCH('Production laitière'!BM29,'Planning de pâturage'!$B$11:$NH$11)),"&gt;"&amp;0)&gt;1,"A CHOISIR", OFFSET('Planning de pâturage'!$A$13,MATCH(TRUE,OFFSET('Planning de pâturage'!$A$14:$A$28,0,MATCH('Production laitière'!BM29,'Planning de pâturage'!$B$11:$NH$11))&gt;0,0),))</f>
        <v>#N/A</v>
      </c>
      <c r="BS29" s="81"/>
      <c r="BT29" s="73" t="s">
        <v>437</v>
      </c>
      <c r="BU29" s="10">
        <v>42327</v>
      </c>
      <c r="BV29" s="29"/>
      <c r="BW29" s="41"/>
      <c r="BX29" s="18" t="e">
        <f t="shared" si="10"/>
        <v>#DIV/0!</v>
      </c>
      <c r="BY29" s="103" t="e">
        <f t="array" aca="1" ref="BY29" ca="1">IF(COUNTIF(OFFSET('Planning de pâturage'!$A$14:$A$28,0,MATCH('Production laitière'!BT29,'Planning de pâturage'!$B$11:$NH$11)),"&gt;"&amp;0)&gt;1,"A CHOISIR", OFFSET('Planning de pâturage'!$A$13,MATCH(TRUE,OFFSET('Planning de pâturage'!$A$14:$A$28,0,MATCH('Production laitière'!BT29,'Planning de pâturage'!$B$11:$NH$11))&gt;0,0),))</f>
        <v>#N/A</v>
      </c>
      <c r="BZ29" s="81"/>
      <c r="CA29" s="73" t="s">
        <v>465</v>
      </c>
      <c r="CB29" s="10">
        <v>41990</v>
      </c>
      <c r="CC29" s="29"/>
      <c r="CD29" s="41"/>
      <c r="CE29" s="18" t="e">
        <f t="shared" si="11"/>
        <v>#DIV/0!</v>
      </c>
      <c r="CF29" s="103" t="e">
        <f t="array" aca="1" ref="CF29" ca="1">IF(COUNTIF(OFFSET('Planning de pâturage'!$A$14:$A$28,0,MATCH('Production laitière'!CA29,'Planning de pâturage'!$B$11:$NH$11)),"&gt;"&amp;0)&gt;1,"A CHOISIR", OFFSET('Planning de pâturage'!$A$13,MATCH(TRUE,OFFSET('Planning de pâturage'!$A$14:$A$28,0,MATCH('Production laitière'!CA29,'Planning de pâturage'!$B$11:$NH$11))&gt;0,0),))</f>
        <v>#N/A</v>
      </c>
    </row>
    <row r="30" spans="1:84" x14ac:dyDescent="0.25">
      <c r="A30" s="81"/>
      <c r="B30" s="73" t="s">
        <v>130</v>
      </c>
      <c r="C30" s="10">
        <v>41655</v>
      </c>
      <c r="D30" s="29"/>
      <c r="E30" s="41"/>
      <c r="F30" s="18" t="e">
        <f t="shared" si="1"/>
        <v>#DIV/0!</v>
      </c>
      <c r="G30" s="103" t="e">
        <f t="array" aca="1" ref="G30" ca="1">IF(COUNTIF(OFFSET('Planning de pâturage'!$A$14:$A$28,,MATCH('Production laitière'!B30,'Planning de pâturage'!$B$11:$NH$11)),"&gt;"&amp;0)&gt;1,"A CHOISIR", OFFSET('Planning de pâturage'!$A$13,MATCH(TRUE,OFFSET('Planning de pâturage'!$A$14:$A$28,0,MATCH('Production laitière'!B30,'Planning de pâturage'!$B$11:$NH$11))&gt;0,0),))</f>
        <v>#N/A</v>
      </c>
      <c r="H30" s="83"/>
      <c r="I30" s="73" t="s">
        <v>165</v>
      </c>
      <c r="J30" s="10">
        <v>42055</v>
      </c>
      <c r="K30" s="29"/>
      <c r="L30" s="41"/>
      <c r="M30" s="18" t="e">
        <f t="shared" si="0"/>
        <v>#DIV/0!</v>
      </c>
      <c r="N30" s="103" t="e">
        <f t="array" aca="1" ref="N30" ca="1">IF(COUNTIF(OFFSET('Planning de pâturage'!$A$14:$A$28,0,MATCH('Production laitière'!I30,'Planning de pâturage'!$B$11:$NH$11)),"&gt;"&amp;0)&gt;1,"A CHOISIR", OFFSET('Planning de pâturage'!$A$13,MATCH(TRUE,OFFSET('Planning de pâturage'!$A$14:$A$28,0,MATCH('Production laitière'!I30,'Planning de pâturage'!$B$11:$NH$11))&gt;0,0),))</f>
        <v>#N/A</v>
      </c>
      <c r="O30" s="81"/>
      <c r="P30" s="73" t="s">
        <v>193</v>
      </c>
      <c r="Q30" s="10">
        <v>42083</v>
      </c>
      <c r="R30" s="29"/>
      <c r="S30" s="41"/>
      <c r="T30" s="18" t="e">
        <f t="shared" si="2"/>
        <v>#DIV/0!</v>
      </c>
      <c r="U30" s="103" t="e">
        <f t="array" aca="1" ref="U30" ca="1">IF(COUNTIF(OFFSET('Planning de pâturage'!$A$14:$A$28,0,MATCH('Production laitière'!P30,'Planning de pâturage'!$B$11:$NH$11)),"&gt;"&amp;0)&gt;1,"A CHOISIR", OFFSET('Planning de pâturage'!$A$13,MATCH(TRUE,OFFSET('Planning de pâturage'!$A$14:$A$28,0,MATCH('Production laitière'!P30,'Planning de pâturage'!$B$11:$NH$11))&gt;0,0),))</f>
        <v>#N/A</v>
      </c>
      <c r="V30" s="81"/>
      <c r="W30" s="73" t="s">
        <v>228</v>
      </c>
      <c r="X30" s="10">
        <v>42118</v>
      </c>
      <c r="Y30" s="29"/>
      <c r="Z30" s="41"/>
      <c r="AA30" s="18" t="e">
        <f t="shared" si="3"/>
        <v>#DIV/0!</v>
      </c>
      <c r="AB30" s="103" t="e">
        <f t="array" aca="1" ref="AB30" ca="1">IF(COUNTIF(OFFSET('Planning de pâturage'!$A$14:$A$28,0,MATCH('Production laitière'!W30,'Planning de pâturage'!$B$11:$NH$11)),"&gt;"&amp;0)&gt;1,"A CHOISIR", OFFSET('Planning de pâturage'!$A$13,MATCH(TRUE,OFFSET('Planning de pâturage'!$A$14:$A$28,0,MATCH('Production laitière'!W30,'Planning de pâturage'!$B$11:$NH$11))&gt;0,0),))</f>
        <v>#N/A</v>
      </c>
      <c r="AC30" s="81"/>
      <c r="AD30" s="73" t="s">
        <v>256</v>
      </c>
      <c r="AE30" s="10">
        <v>42146</v>
      </c>
      <c r="AF30" s="29"/>
      <c r="AG30" s="41"/>
      <c r="AH30" s="18" t="e">
        <f t="shared" si="4"/>
        <v>#DIV/0!</v>
      </c>
      <c r="AI30" s="103" t="e">
        <f t="array" aca="1" ref="AI30" ca="1">IF(COUNTIF(OFFSET('Planning de pâturage'!$A$14:$A$28,0,MATCH('Production laitière'!AD30,'Planning de pâturage'!$B$11:$NH$11)),"&gt;"&amp;0)&gt;1,"A CHOISIR", OFFSET('Planning de pâturage'!$A$13,MATCH(TRUE,OFFSET('Planning de pâturage'!$A$14:$A$28,0,MATCH('Production laitière'!AD30,'Planning de pâturage'!$B$11:$NH$11))&gt;0,0),))</f>
        <v>#N/A</v>
      </c>
      <c r="AJ30" s="81"/>
      <c r="AK30" s="73" t="s">
        <v>284</v>
      </c>
      <c r="AL30" s="10">
        <v>42174</v>
      </c>
      <c r="AM30" s="29"/>
      <c r="AN30" s="41"/>
      <c r="AO30" s="18" t="e">
        <f t="shared" si="5"/>
        <v>#DIV/0!</v>
      </c>
      <c r="AP30" s="103" t="e">
        <f t="array" aca="1" ref="AP30" ca="1">IF(COUNTIF(OFFSET('Planning de pâturage'!$A$14:$A$28,0,MATCH('Production laitière'!AK30,'Planning de pâturage'!$B$11:$NH$11)),"&gt;"&amp;0)&gt;1,"A CHOISIR", OFFSET('Planning de pâturage'!$A$13,MATCH(TRUE,OFFSET('Planning de pâturage'!$A$14:$A$28,0,MATCH('Production laitière'!AK30,'Planning de pâturage'!$B$11:$NH$11))&gt;0,0),))</f>
        <v>#N/A</v>
      </c>
      <c r="AQ30" s="81"/>
      <c r="AR30" s="73" t="s">
        <v>312</v>
      </c>
      <c r="AS30" s="10">
        <v>42202</v>
      </c>
      <c r="AT30" s="29"/>
      <c r="AU30" s="41"/>
      <c r="AV30" s="18" t="e">
        <f t="shared" si="6"/>
        <v>#DIV/0!</v>
      </c>
      <c r="AW30" s="103" t="e">
        <f t="array" aca="1" ref="AW30" ca="1">IF(COUNTIF(OFFSET('Planning de pâturage'!$A$14:$A$28,0,MATCH('Production laitière'!AR30,'Planning de pâturage'!$B$11:$NH$11)),"&gt;"&amp;0)&gt;1,"A CHOISIR", OFFSET('Planning de pâturage'!$A$13,MATCH(TRUE,OFFSET('Planning de pâturage'!$A$14:$A$28,0,MATCH('Production laitière'!AR30,'Planning de pâturage'!$B$11:$NH$11))&gt;0,0),))</f>
        <v>#N/A</v>
      </c>
      <c r="AX30" s="81"/>
      <c r="AY30" s="73" t="s">
        <v>347</v>
      </c>
      <c r="AZ30" s="10">
        <v>42237</v>
      </c>
      <c r="BA30" s="29"/>
      <c r="BB30" s="41"/>
      <c r="BC30" s="18" t="e">
        <f t="shared" si="7"/>
        <v>#DIV/0!</v>
      </c>
      <c r="BD30" s="103" t="e">
        <f t="array" aca="1" ref="BD30" ca="1">IF(COUNTIF(OFFSET('Planning de pâturage'!$A$14:$A$28,0,MATCH('Production laitière'!AY30,'Planning de pâturage'!$B$11:$NH$11)),"&gt;"&amp;0)&gt;1,"A CHOISIR", OFFSET('Planning de pâturage'!$A$13,MATCH(TRUE,OFFSET('Planning de pâturage'!$A$14:$A$28,0,MATCH('Production laitière'!AY30,'Planning de pâturage'!$B$11:$NH$11))&gt;0,0),))</f>
        <v>#N/A</v>
      </c>
      <c r="BE30" s="81"/>
      <c r="BF30" s="73" t="s">
        <v>375</v>
      </c>
      <c r="BG30" s="10">
        <v>42265</v>
      </c>
      <c r="BH30" s="29"/>
      <c r="BI30" s="41"/>
      <c r="BJ30" s="18" t="e">
        <f t="shared" si="8"/>
        <v>#DIV/0!</v>
      </c>
      <c r="BK30" s="103" t="e">
        <f t="array" aca="1" ref="BK30" ca="1">IF(COUNTIF(OFFSET('Planning de pâturage'!$A$14:$A$28,0,MATCH('Production laitière'!BF30,'Planning de pâturage'!$B$11:$NH$11)),"&gt;"&amp;0)&gt;1,"A CHOISIR", OFFSET('Planning de pâturage'!$A$13,MATCH(TRUE,OFFSET('Planning de pâturage'!$A$14:$A$28,0,MATCH('Production laitière'!BF30,'Planning de pâturage'!$B$11:$NH$11))&gt;0,0),))</f>
        <v>#N/A</v>
      </c>
      <c r="BL30" s="81"/>
      <c r="BM30" s="73" t="s">
        <v>403</v>
      </c>
      <c r="BN30" s="10">
        <v>42293</v>
      </c>
      <c r="BO30" s="29"/>
      <c r="BP30" s="41"/>
      <c r="BQ30" s="18" t="e">
        <f t="shared" si="9"/>
        <v>#DIV/0!</v>
      </c>
      <c r="BR30" s="103" t="e">
        <f t="array" aca="1" ref="BR30" ca="1">IF(COUNTIF(OFFSET('Planning de pâturage'!$A$14:$A$28,0,MATCH('Production laitière'!BM30,'Planning de pâturage'!$B$11:$NH$11)),"&gt;"&amp;0)&gt;1,"A CHOISIR", OFFSET('Planning de pâturage'!$A$13,MATCH(TRUE,OFFSET('Planning de pâturage'!$A$14:$A$28,0,MATCH('Production laitière'!BM30,'Planning de pâturage'!$B$11:$NH$11))&gt;0,0),))</f>
        <v>#N/A</v>
      </c>
      <c r="BS30" s="81"/>
      <c r="BT30" s="73" t="s">
        <v>438</v>
      </c>
      <c r="BU30" s="10">
        <v>42328</v>
      </c>
      <c r="BV30" s="29"/>
      <c r="BW30" s="41"/>
      <c r="BX30" s="18" t="e">
        <f t="shared" si="10"/>
        <v>#DIV/0!</v>
      </c>
      <c r="BY30" s="103" t="e">
        <f t="array" aca="1" ref="BY30" ca="1">IF(COUNTIF(OFFSET('Planning de pâturage'!$A$14:$A$28,0,MATCH('Production laitière'!BT30,'Planning de pâturage'!$B$11:$NH$11)),"&gt;"&amp;0)&gt;1,"A CHOISIR", OFFSET('Planning de pâturage'!$A$13,MATCH(TRUE,OFFSET('Planning de pâturage'!$A$14:$A$28,0,MATCH('Production laitière'!BT30,'Planning de pâturage'!$B$11:$NH$11))&gt;0,0),))</f>
        <v>#N/A</v>
      </c>
      <c r="BZ30" s="81"/>
      <c r="CA30" s="73" t="s">
        <v>466</v>
      </c>
      <c r="CB30" s="10">
        <v>41991</v>
      </c>
      <c r="CC30" s="29"/>
      <c r="CD30" s="41"/>
      <c r="CE30" s="18" t="e">
        <f t="shared" si="11"/>
        <v>#DIV/0!</v>
      </c>
      <c r="CF30" s="103" t="e">
        <f t="array" aca="1" ref="CF30" ca="1">IF(COUNTIF(OFFSET('Planning de pâturage'!$A$14:$A$28,0,MATCH('Production laitière'!CA30,'Planning de pâturage'!$B$11:$NH$11)),"&gt;"&amp;0)&gt;1,"A CHOISIR", OFFSET('Planning de pâturage'!$A$13,MATCH(TRUE,OFFSET('Planning de pâturage'!$A$14:$A$28,0,MATCH('Production laitière'!CA30,'Planning de pâturage'!$B$11:$NH$11))&gt;0,0),))</f>
        <v>#N/A</v>
      </c>
    </row>
    <row r="31" spans="1:84" x14ac:dyDescent="0.25">
      <c r="A31" s="81"/>
      <c r="B31" s="73" t="s">
        <v>131</v>
      </c>
      <c r="C31" s="10">
        <v>41656</v>
      </c>
      <c r="D31" s="29"/>
      <c r="E31" s="41"/>
      <c r="F31" s="18" t="e">
        <f t="shared" si="1"/>
        <v>#DIV/0!</v>
      </c>
      <c r="G31" s="103" t="e">
        <f t="array" aca="1" ref="G31" ca="1">IF(COUNTIF(OFFSET('Planning de pâturage'!$A$14:$A$28,,MATCH('Production laitière'!B31,'Planning de pâturage'!$B$11:$NH$11)),"&gt;"&amp;0)&gt;1,"A CHOISIR", OFFSET('Planning de pâturage'!$A$13,MATCH(TRUE,OFFSET('Planning de pâturage'!$A$14:$A$28,0,MATCH('Production laitière'!B31,'Planning de pâturage'!$B$11:$NH$11))&gt;0,0),))</f>
        <v>#N/A</v>
      </c>
      <c r="H31" s="83"/>
      <c r="I31" s="73" t="s">
        <v>166</v>
      </c>
      <c r="J31" s="10">
        <v>42056</v>
      </c>
      <c r="K31" s="29"/>
      <c r="L31" s="41"/>
      <c r="M31" s="18" t="e">
        <f t="shared" si="0"/>
        <v>#DIV/0!</v>
      </c>
      <c r="N31" s="103" t="e">
        <f t="array" aca="1" ref="N31" ca="1">IF(COUNTIF(OFFSET('Planning de pâturage'!$A$14:$A$28,0,MATCH('Production laitière'!I31,'Planning de pâturage'!$B$11:$NH$11)),"&gt;"&amp;0)&gt;1,"A CHOISIR", OFFSET('Planning de pâturage'!$A$13,MATCH(TRUE,OFFSET('Planning de pâturage'!$A$14:$A$28,0,MATCH('Production laitière'!I31,'Planning de pâturage'!$B$11:$NH$11))&gt;0,0),))</f>
        <v>#N/A</v>
      </c>
      <c r="O31" s="81"/>
      <c r="P31" s="73" t="s">
        <v>194</v>
      </c>
      <c r="Q31" s="10">
        <v>42084</v>
      </c>
      <c r="R31" s="29"/>
      <c r="S31" s="41"/>
      <c r="T31" s="18" t="e">
        <f t="shared" si="2"/>
        <v>#DIV/0!</v>
      </c>
      <c r="U31" s="103" t="e">
        <f t="array" aca="1" ref="U31" ca="1">IF(COUNTIF(OFFSET('Planning de pâturage'!$A$14:$A$28,0,MATCH('Production laitière'!P31,'Planning de pâturage'!$B$11:$NH$11)),"&gt;"&amp;0)&gt;1,"A CHOISIR", OFFSET('Planning de pâturage'!$A$13,MATCH(TRUE,OFFSET('Planning de pâturage'!$A$14:$A$28,0,MATCH('Production laitière'!P31,'Planning de pâturage'!$B$11:$NH$11))&gt;0,0),))</f>
        <v>#N/A</v>
      </c>
      <c r="V31" s="81"/>
      <c r="W31" s="73" t="s">
        <v>229</v>
      </c>
      <c r="X31" s="10">
        <v>42119</v>
      </c>
      <c r="Y31" s="29"/>
      <c r="Z31" s="41"/>
      <c r="AA31" s="18" t="e">
        <f t="shared" si="3"/>
        <v>#DIV/0!</v>
      </c>
      <c r="AB31" s="103" t="e">
        <f t="array" aca="1" ref="AB31" ca="1">IF(COUNTIF(OFFSET('Planning de pâturage'!$A$14:$A$28,0,MATCH('Production laitière'!W31,'Planning de pâturage'!$B$11:$NH$11)),"&gt;"&amp;0)&gt;1,"A CHOISIR", OFFSET('Planning de pâturage'!$A$13,MATCH(TRUE,OFFSET('Planning de pâturage'!$A$14:$A$28,0,MATCH('Production laitière'!W31,'Planning de pâturage'!$B$11:$NH$11))&gt;0,0),))</f>
        <v>#N/A</v>
      </c>
      <c r="AC31" s="81"/>
      <c r="AD31" s="73" t="s">
        <v>257</v>
      </c>
      <c r="AE31" s="10">
        <v>42147</v>
      </c>
      <c r="AF31" s="29"/>
      <c r="AG31" s="41"/>
      <c r="AH31" s="18" t="e">
        <f t="shared" si="4"/>
        <v>#DIV/0!</v>
      </c>
      <c r="AI31" s="103" t="e">
        <f t="array" aca="1" ref="AI31" ca="1">IF(COUNTIF(OFFSET('Planning de pâturage'!$A$14:$A$28,0,MATCH('Production laitière'!AD31,'Planning de pâturage'!$B$11:$NH$11)),"&gt;"&amp;0)&gt;1,"A CHOISIR", OFFSET('Planning de pâturage'!$A$13,MATCH(TRUE,OFFSET('Planning de pâturage'!$A$14:$A$28,0,MATCH('Production laitière'!AD31,'Planning de pâturage'!$B$11:$NH$11))&gt;0,0),))</f>
        <v>#N/A</v>
      </c>
      <c r="AJ31" s="81"/>
      <c r="AK31" s="73" t="s">
        <v>285</v>
      </c>
      <c r="AL31" s="10">
        <v>42175</v>
      </c>
      <c r="AM31" s="29"/>
      <c r="AN31" s="41"/>
      <c r="AO31" s="18" t="e">
        <f t="shared" si="5"/>
        <v>#DIV/0!</v>
      </c>
      <c r="AP31" s="103" t="e">
        <f t="array" aca="1" ref="AP31" ca="1">IF(COUNTIF(OFFSET('Planning de pâturage'!$A$14:$A$28,0,MATCH('Production laitière'!AK31,'Planning de pâturage'!$B$11:$NH$11)),"&gt;"&amp;0)&gt;1,"A CHOISIR", OFFSET('Planning de pâturage'!$A$13,MATCH(TRUE,OFFSET('Planning de pâturage'!$A$14:$A$28,0,MATCH('Production laitière'!AK31,'Planning de pâturage'!$B$11:$NH$11))&gt;0,0),))</f>
        <v>#N/A</v>
      </c>
      <c r="AQ31" s="81"/>
      <c r="AR31" s="73" t="s">
        <v>313</v>
      </c>
      <c r="AS31" s="10">
        <v>42203</v>
      </c>
      <c r="AT31" s="29"/>
      <c r="AU31" s="41"/>
      <c r="AV31" s="18" t="e">
        <f t="shared" si="6"/>
        <v>#DIV/0!</v>
      </c>
      <c r="AW31" s="103" t="e">
        <f t="array" aca="1" ref="AW31" ca="1">IF(COUNTIF(OFFSET('Planning de pâturage'!$A$14:$A$28,0,MATCH('Production laitière'!AR31,'Planning de pâturage'!$B$11:$NH$11)),"&gt;"&amp;0)&gt;1,"A CHOISIR", OFFSET('Planning de pâturage'!$A$13,MATCH(TRUE,OFFSET('Planning de pâturage'!$A$14:$A$28,0,MATCH('Production laitière'!AR31,'Planning de pâturage'!$B$11:$NH$11))&gt;0,0),))</f>
        <v>#N/A</v>
      </c>
      <c r="AX31" s="81"/>
      <c r="AY31" s="73" t="s">
        <v>348</v>
      </c>
      <c r="AZ31" s="10">
        <v>42238</v>
      </c>
      <c r="BA31" s="29"/>
      <c r="BB31" s="41"/>
      <c r="BC31" s="18" t="e">
        <f t="shared" si="7"/>
        <v>#DIV/0!</v>
      </c>
      <c r="BD31" s="103" t="e">
        <f t="array" aca="1" ref="BD31" ca="1">IF(COUNTIF(OFFSET('Planning de pâturage'!$A$14:$A$28,0,MATCH('Production laitière'!AY31,'Planning de pâturage'!$B$11:$NH$11)),"&gt;"&amp;0)&gt;1,"A CHOISIR", OFFSET('Planning de pâturage'!$A$13,MATCH(TRUE,OFFSET('Planning de pâturage'!$A$14:$A$28,0,MATCH('Production laitière'!AY31,'Planning de pâturage'!$B$11:$NH$11))&gt;0,0),))</f>
        <v>#N/A</v>
      </c>
      <c r="BE31" s="81"/>
      <c r="BF31" s="73" t="s">
        <v>376</v>
      </c>
      <c r="BG31" s="10">
        <v>42266</v>
      </c>
      <c r="BH31" s="29"/>
      <c r="BI31" s="41"/>
      <c r="BJ31" s="18" t="e">
        <f t="shared" si="8"/>
        <v>#DIV/0!</v>
      </c>
      <c r="BK31" s="103" t="e">
        <f t="array" aca="1" ref="BK31" ca="1">IF(COUNTIF(OFFSET('Planning de pâturage'!$A$14:$A$28,0,MATCH('Production laitière'!BF31,'Planning de pâturage'!$B$11:$NH$11)),"&gt;"&amp;0)&gt;1,"A CHOISIR", OFFSET('Planning de pâturage'!$A$13,MATCH(TRUE,OFFSET('Planning de pâturage'!$A$14:$A$28,0,MATCH('Production laitière'!BF31,'Planning de pâturage'!$B$11:$NH$11))&gt;0,0),))</f>
        <v>#N/A</v>
      </c>
      <c r="BL31" s="81"/>
      <c r="BM31" s="73" t="s">
        <v>404</v>
      </c>
      <c r="BN31" s="10">
        <v>42294</v>
      </c>
      <c r="BO31" s="29"/>
      <c r="BP31" s="41"/>
      <c r="BQ31" s="18" t="e">
        <f t="shared" si="9"/>
        <v>#DIV/0!</v>
      </c>
      <c r="BR31" s="103" t="e">
        <f t="array" aca="1" ref="BR31" ca="1">IF(COUNTIF(OFFSET('Planning de pâturage'!$A$14:$A$28,0,MATCH('Production laitière'!BM31,'Planning de pâturage'!$B$11:$NH$11)),"&gt;"&amp;0)&gt;1,"A CHOISIR", OFFSET('Planning de pâturage'!$A$13,MATCH(TRUE,OFFSET('Planning de pâturage'!$A$14:$A$28,0,MATCH('Production laitière'!BM31,'Planning de pâturage'!$B$11:$NH$11))&gt;0,0),))</f>
        <v>#N/A</v>
      </c>
      <c r="BS31" s="81"/>
      <c r="BT31" s="73" t="s">
        <v>439</v>
      </c>
      <c r="BU31" s="10">
        <v>42329</v>
      </c>
      <c r="BV31" s="29"/>
      <c r="BW31" s="41"/>
      <c r="BX31" s="18" t="e">
        <f t="shared" si="10"/>
        <v>#DIV/0!</v>
      </c>
      <c r="BY31" s="103" t="e">
        <f t="array" aca="1" ref="BY31" ca="1">IF(COUNTIF(OFFSET('Planning de pâturage'!$A$14:$A$28,0,MATCH('Production laitière'!BT31,'Planning de pâturage'!$B$11:$NH$11)),"&gt;"&amp;0)&gt;1,"A CHOISIR", OFFSET('Planning de pâturage'!$A$13,MATCH(TRUE,OFFSET('Planning de pâturage'!$A$14:$A$28,0,MATCH('Production laitière'!BT31,'Planning de pâturage'!$B$11:$NH$11))&gt;0,0),))</f>
        <v>#N/A</v>
      </c>
      <c r="BZ31" s="81"/>
      <c r="CA31" s="73" t="s">
        <v>467</v>
      </c>
      <c r="CB31" s="10">
        <v>41992</v>
      </c>
      <c r="CC31" s="29"/>
      <c r="CD31" s="41"/>
      <c r="CE31" s="18" t="e">
        <f t="shared" si="11"/>
        <v>#DIV/0!</v>
      </c>
      <c r="CF31" s="103" t="e">
        <f t="array" aca="1" ref="CF31" ca="1">IF(COUNTIF(OFFSET('Planning de pâturage'!$A$14:$A$28,0,MATCH('Production laitière'!CA31,'Planning de pâturage'!$B$11:$NH$11)),"&gt;"&amp;0)&gt;1,"A CHOISIR", OFFSET('Planning de pâturage'!$A$13,MATCH(TRUE,OFFSET('Planning de pâturage'!$A$14:$A$28,0,MATCH('Production laitière'!CA31,'Planning de pâturage'!$B$11:$NH$11))&gt;0,0),))</f>
        <v>#N/A</v>
      </c>
    </row>
    <row r="32" spans="1:84" x14ac:dyDescent="0.25">
      <c r="A32" s="81"/>
      <c r="B32" s="73" t="s">
        <v>132</v>
      </c>
      <c r="C32" s="10">
        <v>41657</v>
      </c>
      <c r="D32" s="29"/>
      <c r="E32" s="41"/>
      <c r="F32" s="18" t="e">
        <f t="shared" si="1"/>
        <v>#DIV/0!</v>
      </c>
      <c r="G32" s="103" t="e">
        <f t="array" aca="1" ref="G32" ca="1">IF(COUNTIF(OFFSET('Planning de pâturage'!$A$14:$A$28,,MATCH('Production laitière'!B32,'Planning de pâturage'!$B$11:$NH$11)),"&gt;"&amp;0)&gt;1,"A CHOISIR", OFFSET('Planning de pâturage'!$A$13,MATCH(TRUE,OFFSET('Planning de pâturage'!$A$14:$A$28,0,MATCH('Production laitière'!B32,'Planning de pâturage'!$B$11:$NH$11))&gt;0,0),))</f>
        <v>#N/A</v>
      </c>
      <c r="H32" s="83"/>
      <c r="I32" s="73" t="s">
        <v>167</v>
      </c>
      <c r="J32" s="10">
        <v>42057</v>
      </c>
      <c r="K32" s="29"/>
      <c r="L32" s="41"/>
      <c r="M32" s="18" t="e">
        <f t="shared" si="0"/>
        <v>#DIV/0!</v>
      </c>
      <c r="N32" s="103" t="e">
        <f t="array" aca="1" ref="N32" ca="1">IF(COUNTIF(OFFSET('Planning de pâturage'!$A$14:$A$28,0,MATCH('Production laitière'!I32,'Planning de pâturage'!$B$11:$NH$11)),"&gt;"&amp;0)&gt;1,"A CHOISIR", OFFSET('Planning de pâturage'!$A$13,MATCH(TRUE,OFFSET('Planning de pâturage'!$A$14:$A$28,0,MATCH('Production laitière'!I32,'Planning de pâturage'!$B$11:$NH$11))&gt;0,0),))</f>
        <v>#N/A</v>
      </c>
      <c r="O32" s="81"/>
      <c r="P32" s="73" t="s">
        <v>195</v>
      </c>
      <c r="Q32" s="10">
        <v>42085</v>
      </c>
      <c r="R32" s="29"/>
      <c r="S32" s="41"/>
      <c r="T32" s="18" t="e">
        <f t="shared" si="2"/>
        <v>#DIV/0!</v>
      </c>
      <c r="U32" s="103" t="e">
        <f t="array" aca="1" ref="U32" ca="1">IF(COUNTIF(OFFSET('Planning de pâturage'!$A$14:$A$28,0,MATCH('Production laitière'!P32,'Planning de pâturage'!$B$11:$NH$11)),"&gt;"&amp;0)&gt;1,"A CHOISIR", OFFSET('Planning de pâturage'!$A$13,MATCH(TRUE,OFFSET('Planning de pâturage'!$A$14:$A$28,0,MATCH('Production laitière'!P32,'Planning de pâturage'!$B$11:$NH$11))&gt;0,0),))</f>
        <v>#N/A</v>
      </c>
      <c r="V32" s="81"/>
      <c r="W32" s="73" t="s">
        <v>230</v>
      </c>
      <c r="X32" s="10">
        <v>42120</v>
      </c>
      <c r="Y32" s="29"/>
      <c r="Z32" s="41"/>
      <c r="AA32" s="18" t="e">
        <f t="shared" si="3"/>
        <v>#DIV/0!</v>
      </c>
      <c r="AB32" s="103" t="e">
        <f t="array" aca="1" ref="AB32" ca="1">IF(COUNTIF(OFFSET('Planning de pâturage'!$A$14:$A$28,0,MATCH('Production laitière'!W32,'Planning de pâturage'!$B$11:$NH$11)),"&gt;"&amp;0)&gt;1,"A CHOISIR", OFFSET('Planning de pâturage'!$A$13,MATCH(TRUE,OFFSET('Planning de pâturage'!$A$14:$A$28,0,MATCH('Production laitière'!W32,'Planning de pâturage'!$B$11:$NH$11))&gt;0,0),))</f>
        <v>#N/A</v>
      </c>
      <c r="AC32" s="81"/>
      <c r="AD32" s="73" t="s">
        <v>258</v>
      </c>
      <c r="AE32" s="10">
        <v>42148</v>
      </c>
      <c r="AF32" s="29"/>
      <c r="AG32" s="41"/>
      <c r="AH32" s="18" t="e">
        <f t="shared" si="4"/>
        <v>#DIV/0!</v>
      </c>
      <c r="AI32" s="103" t="e">
        <f t="array" aca="1" ref="AI32" ca="1">IF(COUNTIF(OFFSET('Planning de pâturage'!$A$14:$A$28,0,MATCH('Production laitière'!AD32,'Planning de pâturage'!$B$11:$NH$11)),"&gt;"&amp;0)&gt;1,"A CHOISIR", OFFSET('Planning de pâturage'!$A$13,MATCH(TRUE,OFFSET('Planning de pâturage'!$A$14:$A$28,0,MATCH('Production laitière'!AD32,'Planning de pâturage'!$B$11:$NH$11))&gt;0,0),))</f>
        <v>#N/A</v>
      </c>
      <c r="AJ32" s="81"/>
      <c r="AK32" s="73" t="s">
        <v>286</v>
      </c>
      <c r="AL32" s="10">
        <v>42176</v>
      </c>
      <c r="AM32" s="29"/>
      <c r="AN32" s="41"/>
      <c r="AO32" s="18" t="e">
        <f t="shared" si="5"/>
        <v>#DIV/0!</v>
      </c>
      <c r="AP32" s="103" t="e">
        <f t="array" aca="1" ref="AP32" ca="1">IF(COUNTIF(OFFSET('Planning de pâturage'!$A$14:$A$28,0,MATCH('Production laitière'!AK32,'Planning de pâturage'!$B$11:$NH$11)),"&gt;"&amp;0)&gt;1,"A CHOISIR", OFFSET('Planning de pâturage'!$A$13,MATCH(TRUE,OFFSET('Planning de pâturage'!$A$14:$A$28,0,MATCH('Production laitière'!AK32,'Planning de pâturage'!$B$11:$NH$11))&gt;0,0),))</f>
        <v>#N/A</v>
      </c>
      <c r="AQ32" s="81"/>
      <c r="AR32" s="73" t="s">
        <v>314</v>
      </c>
      <c r="AS32" s="10">
        <v>42204</v>
      </c>
      <c r="AT32" s="29"/>
      <c r="AU32" s="41"/>
      <c r="AV32" s="18" t="e">
        <f t="shared" si="6"/>
        <v>#DIV/0!</v>
      </c>
      <c r="AW32" s="103" t="e">
        <f t="array" aca="1" ref="AW32" ca="1">IF(COUNTIF(OFFSET('Planning de pâturage'!$A$14:$A$28,0,MATCH('Production laitière'!AR32,'Planning de pâturage'!$B$11:$NH$11)),"&gt;"&amp;0)&gt;1,"A CHOISIR", OFFSET('Planning de pâturage'!$A$13,MATCH(TRUE,OFFSET('Planning de pâturage'!$A$14:$A$28,0,MATCH('Production laitière'!AR32,'Planning de pâturage'!$B$11:$NH$11))&gt;0,0),))</f>
        <v>#N/A</v>
      </c>
      <c r="AX32" s="81"/>
      <c r="AY32" s="73" t="s">
        <v>349</v>
      </c>
      <c r="AZ32" s="10">
        <v>42239</v>
      </c>
      <c r="BA32" s="29"/>
      <c r="BB32" s="41"/>
      <c r="BC32" s="18" t="e">
        <f t="shared" si="7"/>
        <v>#DIV/0!</v>
      </c>
      <c r="BD32" s="103" t="e">
        <f t="array" aca="1" ref="BD32" ca="1">IF(COUNTIF(OFFSET('Planning de pâturage'!$A$14:$A$28,0,MATCH('Production laitière'!AY32,'Planning de pâturage'!$B$11:$NH$11)),"&gt;"&amp;0)&gt;1,"A CHOISIR", OFFSET('Planning de pâturage'!$A$13,MATCH(TRUE,OFFSET('Planning de pâturage'!$A$14:$A$28,0,MATCH('Production laitière'!AY32,'Planning de pâturage'!$B$11:$NH$11))&gt;0,0),))</f>
        <v>#N/A</v>
      </c>
      <c r="BE32" s="81"/>
      <c r="BF32" s="73" t="s">
        <v>377</v>
      </c>
      <c r="BG32" s="10">
        <v>42267</v>
      </c>
      <c r="BH32" s="29"/>
      <c r="BI32" s="41"/>
      <c r="BJ32" s="18" t="e">
        <f t="shared" si="8"/>
        <v>#DIV/0!</v>
      </c>
      <c r="BK32" s="103" t="e">
        <f t="array" aca="1" ref="BK32" ca="1">IF(COUNTIF(OFFSET('Planning de pâturage'!$A$14:$A$28,0,MATCH('Production laitière'!BF32,'Planning de pâturage'!$B$11:$NH$11)),"&gt;"&amp;0)&gt;1,"A CHOISIR", OFFSET('Planning de pâturage'!$A$13,MATCH(TRUE,OFFSET('Planning de pâturage'!$A$14:$A$28,0,MATCH('Production laitière'!BF32,'Planning de pâturage'!$B$11:$NH$11))&gt;0,0),))</f>
        <v>#N/A</v>
      </c>
      <c r="BL32" s="81"/>
      <c r="BM32" s="73" t="s">
        <v>405</v>
      </c>
      <c r="BN32" s="10">
        <v>42295</v>
      </c>
      <c r="BO32" s="29"/>
      <c r="BP32" s="41"/>
      <c r="BQ32" s="18" t="e">
        <f t="shared" si="9"/>
        <v>#DIV/0!</v>
      </c>
      <c r="BR32" s="103" t="e">
        <f t="array" aca="1" ref="BR32" ca="1">IF(COUNTIF(OFFSET('Planning de pâturage'!$A$14:$A$28,0,MATCH('Production laitière'!BM32,'Planning de pâturage'!$B$11:$NH$11)),"&gt;"&amp;0)&gt;1,"A CHOISIR", OFFSET('Planning de pâturage'!$A$13,MATCH(TRUE,OFFSET('Planning de pâturage'!$A$14:$A$28,0,MATCH('Production laitière'!BM32,'Planning de pâturage'!$B$11:$NH$11))&gt;0,0),))</f>
        <v>#N/A</v>
      </c>
      <c r="BS32" s="81"/>
      <c r="BT32" s="73" t="s">
        <v>440</v>
      </c>
      <c r="BU32" s="10">
        <v>42330</v>
      </c>
      <c r="BV32" s="29"/>
      <c r="BW32" s="41"/>
      <c r="BX32" s="18" t="e">
        <f t="shared" si="10"/>
        <v>#DIV/0!</v>
      </c>
      <c r="BY32" s="103" t="e">
        <f t="array" aca="1" ref="BY32" ca="1">IF(COUNTIF(OFFSET('Planning de pâturage'!$A$14:$A$28,0,MATCH('Production laitière'!BT32,'Planning de pâturage'!$B$11:$NH$11)),"&gt;"&amp;0)&gt;1,"A CHOISIR", OFFSET('Planning de pâturage'!$A$13,MATCH(TRUE,OFFSET('Planning de pâturage'!$A$14:$A$28,0,MATCH('Production laitière'!BT32,'Planning de pâturage'!$B$11:$NH$11))&gt;0,0),))</f>
        <v>#N/A</v>
      </c>
      <c r="BZ32" s="81"/>
      <c r="CA32" s="73" t="s">
        <v>468</v>
      </c>
      <c r="CB32" s="10">
        <v>41993</v>
      </c>
      <c r="CC32" s="29"/>
      <c r="CD32" s="41"/>
      <c r="CE32" s="18" t="e">
        <f t="shared" si="11"/>
        <v>#DIV/0!</v>
      </c>
      <c r="CF32" s="103" t="e">
        <f t="array" aca="1" ref="CF32" ca="1">IF(COUNTIF(OFFSET('Planning de pâturage'!$A$14:$A$28,0,MATCH('Production laitière'!CA32,'Planning de pâturage'!$B$11:$NH$11)),"&gt;"&amp;0)&gt;1,"A CHOISIR", OFFSET('Planning de pâturage'!$A$13,MATCH(TRUE,OFFSET('Planning de pâturage'!$A$14:$A$28,0,MATCH('Production laitière'!CA32,'Planning de pâturage'!$B$11:$NH$11))&gt;0,0),))</f>
        <v>#N/A</v>
      </c>
    </row>
    <row r="33" spans="1:84" x14ac:dyDescent="0.25">
      <c r="A33" s="81" t="s">
        <v>88</v>
      </c>
      <c r="B33" s="73" t="s">
        <v>133</v>
      </c>
      <c r="C33" s="10">
        <v>41658</v>
      </c>
      <c r="D33" s="29"/>
      <c r="E33" s="41"/>
      <c r="F33" s="18" t="e">
        <f t="shared" si="1"/>
        <v>#DIV/0!</v>
      </c>
      <c r="G33" s="103" t="e">
        <f t="array" aca="1" ref="G33" ca="1">IF(COUNTIF(OFFSET('Planning de pâturage'!$A$14:$A$28,,MATCH('Production laitière'!B33,'Planning de pâturage'!$B$11:$NH$11)),"&gt;"&amp;0)&gt;1,"A CHOISIR", OFFSET('Planning de pâturage'!$A$13,MATCH(TRUE,OFFSET('Planning de pâturage'!$A$14:$A$28,0,MATCH('Production laitière'!B33,'Planning de pâturage'!$B$11:$NH$11))&gt;0,0),))</f>
        <v>#N/A</v>
      </c>
      <c r="H33" s="83" t="s">
        <v>42</v>
      </c>
      <c r="I33" s="73" t="s">
        <v>168</v>
      </c>
      <c r="J33" s="10">
        <v>42058</v>
      </c>
      <c r="K33" s="29"/>
      <c r="L33" s="41"/>
      <c r="M33" s="18" t="e">
        <f t="shared" si="0"/>
        <v>#DIV/0!</v>
      </c>
      <c r="N33" s="103" t="e">
        <f t="array" aca="1" ref="N33" ca="1">IF(COUNTIF(OFFSET('Planning de pâturage'!$A$14:$A$28,0,MATCH('Production laitière'!I33,'Planning de pâturage'!$B$11:$NH$11)),"&gt;"&amp;0)&gt;1,"A CHOISIR", OFFSET('Planning de pâturage'!$A$13,MATCH(TRUE,OFFSET('Planning de pâturage'!$A$14:$A$28,0,MATCH('Production laitière'!I33,'Planning de pâturage'!$B$11:$NH$11))&gt;0,0),))</f>
        <v>#N/A</v>
      </c>
      <c r="O33" s="81" t="s">
        <v>46</v>
      </c>
      <c r="P33" s="73" t="s">
        <v>196</v>
      </c>
      <c r="Q33" s="10">
        <v>42086</v>
      </c>
      <c r="R33" s="29"/>
      <c r="S33" s="41"/>
      <c r="T33" s="18" t="e">
        <f t="shared" si="2"/>
        <v>#DIV/0!</v>
      </c>
      <c r="U33" s="103" t="e">
        <f t="array" aca="1" ref="U33" ca="1">IF(COUNTIF(OFFSET('Planning de pâturage'!$A$14:$A$28,0,MATCH('Production laitière'!P33,'Planning de pâturage'!$B$11:$NH$11)),"&gt;"&amp;0)&gt;1,"A CHOISIR", OFFSET('Planning de pâturage'!$A$13,MATCH(TRUE,OFFSET('Planning de pâturage'!$A$14:$A$28,0,MATCH('Production laitière'!P33,'Planning de pâturage'!$B$11:$NH$11))&gt;0,0),))</f>
        <v>#N/A</v>
      </c>
      <c r="V33" s="81" t="s">
        <v>51</v>
      </c>
      <c r="W33" s="73" t="s">
        <v>231</v>
      </c>
      <c r="X33" s="10">
        <v>42121</v>
      </c>
      <c r="Y33" s="29"/>
      <c r="Z33" s="41"/>
      <c r="AA33" s="18" t="e">
        <f t="shared" si="3"/>
        <v>#DIV/0!</v>
      </c>
      <c r="AB33" s="103" t="e">
        <f t="array" aca="1" ref="AB33" ca="1">IF(COUNTIF(OFFSET('Planning de pâturage'!$A$14:$A$28,0,MATCH('Production laitière'!W33,'Planning de pâturage'!$B$11:$NH$11)),"&gt;"&amp;0)&gt;1,"A CHOISIR", OFFSET('Planning de pâturage'!$A$13,MATCH(TRUE,OFFSET('Planning de pâturage'!$A$14:$A$28,0,MATCH('Production laitière'!W33,'Planning de pâturage'!$B$11:$NH$11))&gt;0,0),))</f>
        <v>#N/A</v>
      </c>
      <c r="AC33" s="81" t="s">
        <v>55</v>
      </c>
      <c r="AD33" s="73" t="s">
        <v>259</v>
      </c>
      <c r="AE33" s="10">
        <v>42149</v>
      </c>
      <c r="AF33" s="29"/>
      <c r="AG33" s="41"/>
      <c r="AH33" s="18" t="e">
        <f t="shared" si="4"/>
        <v>#DIV/0!</v>
      </c>
      <c r="AI33" s="103" t="e">
        <f t="array" aca="1" ref="AI33" ca="1">IF(COUNTIF(OFFSET('Planning de pâturage'!$A$14:$A$28,0,MATCH('Production laitière'!AD33,'Planning de pâturage'!$B$11:$NH$11)),"&gt;"&amp;0)&gt;1,"A CHOISIR", OFFSET('Planning de pâturage'!$A$13,MATCH(TRUE,OFFSET('Planning de pâturage'!$A$14:$A$28,0,MATCH('Production laitière'!AD33,'Planning de pâturage'!$B$11:$NH$11))&gt;0,0),))</f>
        <v>#N/A</v>
      </c>
      <c r="AJ33" s="81" t="s">
        <v>59</v>
      </c>
      <c r="AK33" s="73" t="s">
        <v>287</v>
      </c>
      <c r="AL33" s="10">
        <v>42177</v>
      </c>
      <c r="AM33" s="29"/>
      <c r="AN33" s="41"/>
      <c r="AO33" s="18" t="e">
        <f t="shared" si="5"/>
        <v>#DIV/0!</v>
      </c>
      <c r="AP33" s="103" t="e">
        <f t="array" aca="1" ref="AP33" ca="1">IF(COUNTIF(OFFSET('Planning de pâturage'!$A$14:$A$28,0,MATCH('Production laitière'!AK33,'Planning de pâturage'!$B$11:$NH$11)),"&gt;"&amp;0)&gt;1,"A CHOISIR", OFFSET('Planning de pâturage'!$A$13,MATCH(TRUE,OFFSET('Planning de pâturage'!$A$14:$A$28,0,MATCH('Production laitière'!AK33,'Planning de pâturage'!$B$11:$NH$11))&gt;0,0),))</f>
        <v>#N/A</v>
      </c>
      <c r="AQ33" s="81" t="s">
        <v>63</v>
      </c>
      <c r="AR33" s="73" t="s">
        <v>315</v>
      </c>
      <c r="AS33" s="10">
        <v>42205</v>
      </c>
      <c r="AT33" s="29"/>
      <c r="AU33" s="41"/>
      <c r="AV33" s="18" t="e">
        <f t="shared" si="6"/>
        <v>#DIV/0!</v>
      </c>
      <c r="AW33" s="103" t="e">
        <f t="array" aca="1" ref="AW33" ca="1">IF(COUNTIF(OFFSET('Planning de pâturage'!$A$14:$A$28,0,MATCH('Production laitière'!AR33,'Planning de pâturage'!$B$11:$NH$11)),"&gt;"&amp;0)&gt;1,"A CHOISIR", OFFSET('Planning de pâturage'!$A$13,MATCH(TRUE,OFFSET('Planning de pâturage'!$A$14:$A$28,0,MATCH('Production laitière'!AR33,'Planning de pâturage'!$B$11:$NH$11))&gt;0,0),))</f>
        <v>#N/A</v>
      </c>
      <c r="AX33" s="81" t="s">
        <v>68</v>
      </c>
      <c r="AY33" s="73" t="s">
        <v>350</v>
      </c>
      <c r="AZ33" s="10">
        <v>42240</v>
      </c>
      <c r="BA33" s="29"/>
      <c r="BB33" s="41"/>
      <c r="BC33" s="18" t="e">
        <f t="shared" si="7"/>
        <v>#DIV/0!</v>
      </c>
      <c r="BD33" s="103" t="e">
        <f t="array" aca="1" ref="BD33" ca="1">IF(COUNTIF(OFFSET('Planning de pâturage'!$A$14:$A$28,0,MATCH('Production laitière'!AY33,'Planning de pâturage'!$B$11:$NH$11)),"&gt;"&amp;0)&gt;1,"A CHOISIR", OFFSET('Planning de pâturage'!$A$13,MATCH(TRUE,OFFSET('Planning de pâturage'!$A$14:$A$28,0,MATCH('Production laitière'!AY33,'Planning de pâturage'!$B$11:$NH$11))&gt;0,0),))</f>
        <v>#N/A</v>
      </c>
      <c r="BE33" s="81" t="s">
        <v>72</v>
      </c>
      <c r="BF33" s="73" t="s">
        <v>378</v>
      </c>
      <c r="BG33" s="10">
        <v>42268</v>
      </c>
      <c r="BH33" s="29"/>
      <c r="BI33" s="41"/>
      <c r="BJ33" s="18" t="e">
        <f t="shared" si="8"/>
        <v>#DIV/0!</v>
      </c>
      <c r="BK33" s="103" t="e">
        <f t="array" aca="1" ref="BK33" ca="1">IF(COUNTIF(OFFSET('Planning de pâturage'!$A$14:$A$28,0,MATCH('Production laitière'!BF33,'Planning de pâturage'!$B$11:$NH$11)),"&gt;"&amp;0)&gt;1,"A CHOISIR", OFFSET('Planning de pâturage'!$A$13,MATCH(TRUE,OFFSET('Planning de pâturage'!$A$14:$A$28,0,MATCH('Production laitière'!BF33,'Planning de pâturage'!$B$11:$NH$11))&gt;0,0),))</f>
        <v>#N/A</v>
      </c>
      <c r="BL33" s="81" t="s">
        <v>76</v>
      </c>
      <c r="BM33" s="73" t="s">
        <v>406</v>
      </c>
      <c r="BN33" s="10">
        <v>42296</v>
      </c>
      <c r="BO33" s="29"/>
      <c r="BP33" s="41"/>
      <c r="BQ33" s="18" t="e">
        <f t="shared" si="9"/>
        <v>#DIV/0!</v>
      </c>
      <c r="BR33" s="103" t="e">
        <f t="array" aca="1" ref="BR33" ca="1">IF(COUNTIF(OFFSET('Planning de pâturage'!$A$14:$A$28,0,MATCH('Production laitière'!BM33,'Planning de pâturage'!$B$11:$NH$11)),"&gt;"&amp;0)&gt;1,"A CHOISIR", OFFSET('Planning de pâturage'!$A$13,MATCH(TRUE,OFFSET('Planning de pâturage'!$A$14:$A$28,0,MATCH('Production laitière'!BM33,'Planning de pâturage'!$B$11:$NH$11))&gt;0,0),))</f>
        <v>#N/A</v>
      </c>
      <c r="BS33" s="81" t="s">
        <v>81</v>
      </c>
      <c r="BT33" s="73" t="s">
        <v>441</v>
      </c>
      <c r="BU33" s="10">
        <v>42331</v>
      </c>
      <c r="BV33" s="29"/>
      <c r="BW33" s="41"/>
      <c r="BX33" s="18" t="e">
        <f t="shared" si="10"/>
        <v>#DIV/0!</v>
      </c>
      <c r="BY33" s="103" t="e">
        <f t="array" aca="1" ref="BY33" ca="1">IF(COUNTIF(OFFSET('Planning de pâturage'!$A$14:$A$28,0,MATCH('Production laitière'!BT33,'Planning de pâturage'!$B$11:$NH$11)),"&gt;"&amp;0)&gt;1,"A CHOISIR", OFFSET('Planning de pâturage'!$A$13,MATCH(TRUE,OFFSET('Planning de pâturage'!$A$14:$A$28,0,MATCH('Production laitière'!BT33,'Planning de pâturage'!$B$11:$NH$11))&gt;0,0),))</f>
        <v>#N/A</v>
      </c>
      <c r="BZ33" s="81" t="s">
        <v>93</v>
      </c>
      <c r="CA33" s="73" t="s">
        <v>469</v>
      </c>
      <c r="CB33" s="10">
        <v>41994</v>
      </c>
      <c r="CC33" s="29"/>
      <c r="CD33" s="41"/>
      <c r="CE33" s="18" t="e">
        <f t="shared" si="11"/>
        <v>#DIV/0!</v>
      </c>
      <c r="CF33" s="103" t="e">
        <f t="array" aca="1" ref="CF33" ca="1">IF(COUNTIF(OFFSET('Planning de pâturage'!$A$14:$A$28,0,MATCH('Production laitière'!CA33,'Planning de pâturage'!$B$11:$NH$11)),"&gt;"&amp;0)&gt;1,"A CHOISIR", OFFSET('Planning de pâturage'!$A$13,MATCH(TRUE,OFFSET('Planning de pâturage'!$A$14:$A$28,0,MATCH('Production laitière'!CA33,'Planning de pâturage'!$B$11:$NH$11))&gt;0,0),))</f>
        <v>#N/A</v>
      </c>
    </row>
    <row r="34" spans="1:84" x14ac:dyDescent="0.25">
      <c r="A34" s="81"/>
      <c r="B34" s="73" t="s">
        <v>134</v>
      </c>
      <c r="C34" s="10">
        <v>41659</v>
      </c>
      <c r="D34" s="29"/>
      <c r="E34" s="41"/>
      <c r="F34" s="18" t="e">
        <f t="shared" si="1"/>
        <v>#DIV/0!</v>
      </c>
      <c r="G34" s="103" t="e">
        <f t="array" aca="1" ref="G34" ca="1">IF(COUNTIF(OFFSET('Planning de pâturage'!$A$14:$A$28,,MATCH('Production laitière'!B34,'Planning de pâturage'!$B$11:$NH$11)),"&gt;"&amp;0)&gt;1,"A CHOISIR", OFFSET('Planning de pâturage'!$A$13,MATCH(TRUE,OFFSET('Planning de pâturage'!$A$14:$A$28,0,MATCH('Production laitière'!B34,'Planning de pâturage'!$B$11:$NH$11))&gt;0,0),))</f>
        <v>#N/A</v>
      </c>
      <c r="H34" s="83"/>
      <c r="I34" s="73" t="s">
        <v>169</v>
      </c>
      <c r="J34" s="10">
        <v>42059</v>
      </c>
      <c r="K34" s="29"/>
      <c r="L34" s="41"/>
      <c r="M34" s="18" t="e">
        <f t="shared" si="0"/>
        <v>#DIV/0!</v>
      </c>
      <c r="N34" s="103" t="e">
        <f t="array" aca="1" ref="N34" ca="1">IF(COUNTIF(OFFSET('Planning de pâturage'!$A$14:$A$28,0,MATCH('Production laitière'!I34,'Planning de pâturage'!$B$11:$NH$11)),"&gt;"&amp;0)&gt;1,"A CHOISIR", OFFSET('Planning de pâturage'!$A$13,MATCH(TRUE,OFFSET('Planning de pâturage'!$A$14:$A$28,0,MATCH('Production laitière'!I34,'Planning de pâturage'!$B$11:$NH$11))&gt;0,0),))</f>
        <v>#N/A</v>
      </c>
      <c r="O34" s="81"/>
      <c r="P34" s="73" t="s">
        <v>197</v>
      </c>
      <c r="Q34" s="10">
        <v>42087</v>
      </c>
      <c r="R34" s="29"/>
      <c r="S34" s="41"/>
      <c r="T34" s="18" t="e">
        <f t="shared" si="2"/>
        <v>#DIV/0!</v>
      </c>
      <c r="U34" s="103" t="e">
        <f t="array" aca="1" ref="U34" ca="1">IF(COUNTIF(OFFSET('Planning de pâturage'!$A$14:$A$28,0,MATCH('Production laitière'!P34,'Planning de pâturage'!$B$11:$NH$11)),"&gt;"&amp;0)&gt;1,"A CHOISIR", OFFSET('Planning de pâturage'!$A$13,MATCH(TRUE,OFFSET('Planning de pâturage'!$A$14:$A$28,0,MATCH('Production laitière'!P34,'Planning de pâturage'!$B$11:$NH$11))&gt;0,0),))</f>
        <v>#N/A</v>
      </c>
      <c r="V34" s="81"/>
      <c r="W34" s="73" t="s">
        <v>232</v>
      </c>
      <c r="X34" s="10">
        <v>42122</v>
      </c>
      <c r="Y34" s="29"/>
      <c r="Z34" s="41"/>
      <c r="AA34" s="18" t="e">
        <f t="shared" si="3"/>
        <v>#DIV/0!</v>
      </c>
      <c r="AB34" s="103" t="e">
        <f t="array" aca="1" ref="AB34" ca="1">IF(COUNTIF(OFFSET('Planning de pâturage'!$A$14:$A$28,0,MATCH('Production laitière'!W34,'Planning de pâturage'!$B$11:$NH$11)),"&gt;"&amp;0)&gt;1,"A CHOISIR", OFFSET('Planning de pâturage'!$A$13,MATCH(TRUE,OFFSET('Planning de pâturage'!$A$14:$A$28,0,MATCH('Production laitière'!W34,'Planning de pâturage'!$B$11:$NH$11))&gt;0,0),))</f>
        <v>#N/A</v>
      </c>
      <c r="AC34" s="81"/>
      <c r="AD34" s="73" t="s">
        <v>260</v>
      </c>
      <c r="AE34" s="10">
        <v>42150</v>
      </c>
      <c r="AF34" s="29"/>
      <c r="AG34" s="41"/>
      <c r="AH34" s="18" t="e">
        <f t="shared" si="4"/>
        <v>#DIV/0!</v>
      </c>
      <c r="AI34" s="103" t="e">
        <f t="array" aca="1" ref="AI34" ca="1">IF(COUNTIF(OFFSET('Planning de pâturage'!$A$14:$A$28,0,MATCH('Production laitière'!AD34,'Planning de pâturage'!$B$11:$NH$11)),"&gt;"&amp;0)&gt;1,"A CHOISIR", OFFSET('Planning de pâturage'!$A$13,MATCH(TRUE,OFFSET('Planning de pâturage'!$A$14:$A$28,0,MATCH('Production laitière'!AD34,'Planning de pâturage'!$B$11:$NH$11))&gt;0,0),))</f>
        <v>#N/A</v>
      </c>
      <c r="AJ34" s="81"/>
      <c r="AK34" s="73" t="s">
        <v>288</v>
      </c>
      <c r="AL34" s="10">
        <v>42178</v>
      </c>
      <c r="AM34" s="29"/>
      <c r="AN34" s="41"/>
      <c r="AO34" s="18" t="e">
        <f t="shared" si="5"/>
        <v>#DIV/0!</v>
      </c>
      <c r="AP34" s="103" t="e">
        <f t="array" aca="1" ref="AP34" ca="1">IF(COUNTIF(OFFSET('Planning de pâturage'!$A$14:$A$28,0,MATCH('Production laitière'!AK34,'Planning de pâturage'!$B$11:$NH$11)),"&gt;"&amp;0)&gt;1,"A CHOISIR", OFFSET('Planning de pâturage'!$A$13,MATCH(TRUE,OFFSET('Planning de pâturage'!$A$14:$A$28,0,MATCH('Production laitière'!AK34,'Planning de pâturage'!$B$11:$NH$11))&gt;0,0),))</f>
        <v>#N/A</v>
      </c>
      <c r="AQ34" s="81"/>
      <c r="AR34" s="73" t="s">
        <v>316</v>
      </c>
      <c r="AS34" s="10">
        <v>42206</v>
      </c>
      <c r="AT34" s="29"/>
      <c r="AU34" s="41"/>
      <c r="AV34" s="18" t="e">
        <f t="shared" si="6"/>
        <v>#DIV/0!</v>
      </c>
      <c r="AW34" s="103" t="e">
        <f t="array" aca="1" ref="AW34" ca="1">IF(COUNTIF(OFFSET('Planning de pâturage'!$A$14:$A$28,0,MATCH('Production laitière'!AR34,'Planning de pâturage'!$B$11:$NH$11)),"&gt;"&amp;0)&gt;1,"A CHOISIR", OFFSET('Planning de pâturage'!$A$13,MATCH(TRUE,OFFSET('Planning de pâturage'!$A$14:$A$28,0,MATCH('Production laitière'!AR34,'Planning de pâturage'!$B$11:$NH$11))&gt;0,0),))</f>
        <v>#N/A</v>
      </c>
      <c r="AX34" s="81"/>
      <c r="AY34" s="73" t="s">
        <v>351</v>
      </c>
      <c r="AZ34" s="10">
        <v>42241</v>
      </c>
      <c r="BA34" s="29"/>
      <c r="BB34" s="41"/>
      <c r="BC34" s="18" t="e">
        <f t="shared" si="7"/>
        <v>#DIV/0!</v>
      </c>
      <c r="BD34" s="103" t="e">
        <f t="array" aca="1" ref="BD34" ca="1">IF(COUNTIF(OFFSET('Planning de pâturage'!$A$14:$A$28,0,MATCH('Production laitière'!AY34,'Planning de pâturage'!$B$11:$NH$11)),"&gt;"&amp;0)&gt;1,"A CHOISIR", OFFSET('Planning de pâturage'!$A$13,MATCH(TRUE,OFFSET('Planning de pâturage'!$A$14:$A$28,0,MATCH('Production laitière'!AY34,'Planning de pâturage'!$B$11:$NH$11))&gt;0,0),))</f>
        <v>#N/A</v>
      </c>
      <c r="BE34" s="81"/>
      <c r="BF34" s="73" t="s">
        <v>379</v>
      </c>
      <c r="BG34" s="10">
        <v>42269</v>
      </c>
      <c r="BH34" s="29"/>
      <c r="BI34" s="41"/>
      <c r="BJ34" s="18" t="e">
        <f t="shared" si="8"/>
        <v>#DIV/0!</v>
      </c>
      <c r="BK34" s="103" t="e">
        <f t="array" aca="1" ref="BK34" ca="1">IF(COUNTIF(OFFSET('Planning de pâturage'!$A$14:$A$28,0,MATCH('Production laitière'!BF34,'Planning de pâturage'!$B$11:$NH$11)),"&gt;"&amp;0)&gt;1,"A CHOISIR", OFFSET('Planning de pâturage'!$A$13,MATCH(TRUE,OFFSET('Planning de pâturage'!$A$14:$A$28,0,MATCH('Production laitière'!BF34,'Planning de pâturage'!$B$11:$NH$11))&gt;0,0),))</f>
        <v>#N/A</v>
      </c>
      <c r="BL34" s="81"/>
      <c r="BM34" s="73" t="s">
        <v>407</v>
      </c>
      <c r="BN34" s="10">
        <v>42297</v>
      </c>
      <c r="BO34" s="29"/>
      <c r="BP34" s="41"/>
      <c r="BQ34" s="18" t="e">
        <f t="shared" si="9"/>
        <v>#DIV/0!</v>
      </c>
      <c r="BR34" s="103" t="e">
        <f t="array" aca="1" ref="BR34" ca="1">IF(COUNTIF(OFFSET('Planning de pâturage'!$A$14:$A$28,0,MATCH('Production laitière'!BM34,'Planning de pâturage'!$B$11:$NH$11)),"&gt;"&amp;0)&gt;1,"A CHOISIR", OFFSET('Planning de pâturage'!$A$13,MATCH(TRUE,OFFSET('Planning de pâturage'!$A$14:$A$28,0,MATCH('Production laitière'!BM34,'Planning de pâturage'!$B$11:$NH$11))&gt;0,0),))</f>
        <v>#N/A</v>
      </c>
      <c r="BS34" s="81"/>
      <c r="BT34" s="73" t="s">
        <v>442</v>
      </c>
      <c r="BU34" s="10">
        <v>42332</v>
      </c>
      <c r="BV34" s="29"/>
      <c r="BW34" s="41"/>
      <c r="BX34" s="18" t="e">
        <f t="shared" si="10"/>
        <v>#DIV/0!</v>
      </c>
      <c r="BY34" s="103" t="e">
        <f t="array" aca="1" ref="BY34" ca="1">IF(COUNTIF(OFFSET('Planning de pâturage'!$A$14:$A$28,0,MATCH('Production laitière'!BT34,'Planning de pâturage'!$B$11:$NH$11)),"&gt;"&amp;0)&gt;1,"A CHOISIR", OFFSET('Planning de pâturage'!$A$13,MATCH(TRUE,OFFSET('Planning de pâturage'!$A$14:$A$28,0,MATCH('Production laitière'!BT34,'Planning de pâturage'!$B$11:$NH$11))&gt;0,0),))</f>
        <v>#N/A</v>
      </c>
      <c r="BZ34" s="81"/>
      <c r="CA34" s="73" t="s">
        <v>470</v>
      </c>
      <c r="CB34" s="10">
        <v>41995</v>
      </c>
      <c r="CC34" s="29"/>
      <c r="CD34" s="41"/>
      <c r="CE34" s="18" t="e">
        <f t="shared" si="11"/>
        <v>#DIV/0!</v>
      </c>
      <c r="CF34" s="103" t="e">
        <f t="array" aca="1" ref="CF34" ca="1">IF(COUNTIF(OFFSET('Planning de pâturage'!$A$14:$A$28,0,MATCH('Production laitière'!CA34,'Planning de pâturage'!$B$11:$NH$11)),"&gt;"&amp;0)&gt;1,"A CHOISIR", OFFSET('Planning de pâturage'!$A$13,MATCH(TRUE,OFFSET('Planning de pâturage'!$A$14:$A$28,0,MATCH('Production laitière'!CA34,'Planning de pâturage'!$B$11:$NH$11))&gt;0,0),))</f>
        <v>#N/A</v>
      </c>
    </row>
    <row r="35" spans="1:84" x14ac:dyDescent="0.25">
      <c r="A35" s="81"/>
      <c r="B35" s="73" t="s">
        <v>135</v>
      </c>
      <c r="C35" s="10">
        <v>41660</v>
      </c>
      <c r="D35" s="29"/>
      <c r="E35" s="41"/>
      <c r="F35" s="18" t="e">
        <f t="shared" si="1"/>
        <v>#DIV/0!</v>
      </c>
      <c r="G35" s="103" t="e">
        <f t="array" aca="1" ref="G35" ca="1">IF(COUNTIF(OFFSET('Planning de pâturage'!$A$14:$A$28,,MATCH('Production laitière'!B35,'Planning de pâturage'!$B$11:$NH$11)),"&gt;"&amp;0)&gt;1,"A CHOISIR", OFFSET('Planning de pâturage'!$A$13,MATCH(TRUE,OFFSET('Planning de pâturage'!$A$14:$A$28,0,MATCH('Production laitière'!B35,'Planning de pâturage'!$B$11:$NH$11))&gt;0,0),))</f>
        <v>#N/A</v>
      </c>
      <c r="H35" s="83"/>
      <c r="I35" s="73" t="s">
        <v>170</v>
      </c>
      <c r="J35" s="10">
        <v>42060</v>
      </c>
      <c r="K35" s="29"/>
      <c r="L35" s="41"/>
      <c r="M35" s="18" t="e">
        <f t="shared" si="0"/>
        <v>#DIV/0!</v>
      </c>
      <c r="N35" s="103" t="e">
        <f t="array" aca="1" ref="N35" ca="1">IF(COUNTIF(OFFSET('Planning de pâturage'!$A$14:$A$28,0,MATCH('Production laitière'!I35,'Planning de pâturage'!$B$11:$NH$11)),"&gt;"&amp;0)&gt;1,"A CHOISIR", OFFSET('Planning de pâturage'!$A$13,MATCH(TRUE,OFFSET('Planning de pâturage'!$A$14:$A$28,0,MATCH('Production laitière'!I35,'Planning de pâturage'!$B$11:$NH$11))&gt;0,0),))</f>
        <v>#N/A</v>
      </c>
      <c r="O35" s="81"/>
      <c r="P35" s="73" t="s">
        <v>198</v>
      </c>
      <c r="Q35" s="10">
        <v>42088</v>
      </c>
      <c r="R35" s="29"/>
      <c r="S35" s="41"/>
      <c r="T35" s="18" t="e">
        <f t="shared" si="2"/>
        <v>#DIV/0!</v>
      </c>
      <c r="U35" s="103" t="e">
        <f t="array" aca="1" ref="U35" ca="1">IF(COUNTIF(OFFSET('Planning de pâturage'!$A$14:$A$28,0,MATCH('Production laitière'!P35,'Planning de pâturage'!$B$11:$NH$11)),"&gt;"&amp;0)&gt;1,"A CHOISIR", OFFSET('Planning de pâturage'!$A$13,MATCH(TRUE,OFFSET('Planning de pâturage'!$A$14:$A$28,0,MATCH('Production laitière'!P35,'Planning de pâturage'!$B$11:$NH$11))&gt;0,0),))</f>
        <v>#N/A</v>
      </c>
      <c r="V35" s="81"/>
      <c r="W35" s="73" t="s">
        <v>233</v>
      </c>
      <c r="X35" s="10">
        <v>42123</v>
      </c>
      <c r="Y35" s="29"/>
      <c r="Z35" s="41"/>
      <c r="AA35" s="18" t="e">
        <f t="shared" si="3"/>
        <v>#DIV/0!</v>
      </c>
      <c r="AB35" s="103" t="e">
        <f t="array" aca="1" ref="AB35" ca="1">IF(COUNTIF(OFFSET('Planning de pâturage'!$A$14:$A$28,0,MATCH('Production laitière'!W35,'Planning de pâturage'!$B$11:$NH$11)),"&gt;"&amp;0)&gt;1,"A CHOISIR", OFFSET('Planning de pâturage'!$A$13,MATCH(TRUE,OFFSET('Planning de pâturage'!$A$14:$A$28,0,MATCH('Production laitière'!W35,'Planning de pâturage'!$B$11:$NH$11))&gt;0,0),))</f>
        <v>#N/A</v>
      </c>
      <c r="AC35" s="81"/>
      <c r="AD35" s="73" t="s">
        <v>261</v>
      </c>
      <c r="AE35" s="10">
        <v>42151</v>
      </c>
      <c r="AF35" s="29"/>
      <c r="AG35" s="41"/>
      <c r="AH35" s="18" t="e">
        <f t="shared" si="4"/>
        <v>#DIV/0!</v>
      </c>
      <c r="AI35" s="103" t="e">
        <f t="array" aca="1" ref="AI35" ca="1">IF(COUNTIF(OFFSET('Planning de pâturage'!$A$14:$A$28,0,MATCH('Production laitière'!AD35,'Planning de pâturage'!$B$11:$NH$11)),"&gt;"&amp;0)&gt;1,"A CHOISIR", OFFSET('Planning de pâturage'!$A$13,MATCH(TRUE,OFFSET('Planning de pâturage'!$A$14:$A$28,0,MATCH('Production laitière'!AD35,'Planning de pâturage'!$B$11:$NH$11))&gt;0,0),))</f>
        <v>#N/A</v>
      </c>
      <c r="AJ35" s="81"/>
      <c r="AK35" s="73" t="s">
        <v>289</v>
      </c>
      <c r="AL35" s="10">
        <v>42179</v>
      </c>
      <c r="AM35" s="29"/>
      <c r="AN35" s="41"/>
      <c r="AO35" s="18" t="e">
        <f t="shared" si="5"/>
        <v>#DIV/0!</v>
      </c>
      <c r="AP35" s="103" t="e">
        <f t="array" aca="1" ref="AP35" ca="1">IF(COUNTIF(OFFSET('Planning de pâturage'!$A$14:$A$28,0,MATCH('Production laitière'!AK35,'Planning de pâturage'!$B$11:$NH$11)),"&gt;"&amp;0)&gt;1,"A CHOISIR", OFFSET('Planning de pâturage'!$A$13,MATCH(TRUE,OFFSET('Planning de pâturage'!$A$14:$A$28,0,MATCH('Production laitière'!AK35,'Planning de pâturage'!$B$11:$NH$11))&gt;0,0),))</f>
        <v>#N/A</v>
      </c>
      <c r="AQ35" s="81"/>
      <c r="AR35" s="73" t="s">
        <v>317</v>
      </c>
      <c r="AS35" s="10">
        <v>42207</v>
      </c>
      <c r="AT35" s="29"/>
      <c r="AU35" s="41"/>
      <c r="AV35" s="18" t="e">
        <f t="shared" si="6"/>
        <v>#DIV/0!</v>
      </c>
      <c r="AW35" s="103" t="e">
        <f t="array" aca="1" ref="AW35" ca="1">IF(COUNTIF(OFFSET('Planning de pâturage'!$A$14:$A$28,0,MATCH('Production laitière'!AR35,'Planning de pâturage'!$B$11:$NH$11)),"&gt;"&amp;0)&gt;1,"A CHOISIR", OFFSET('Planning de pâturage'!$A$13,MATCH(TRUE,OFFSET('Planning de pâturage'!$A$14:$A$28,0,MATCH('Production laitière'!AR35,'Planning de pâturage'!$B$11:$NH$11))&gt;0,0),))</f>
        <v>#N/A</v>
      </c>
      <c r="AX35" s="81"/>
      <c r="AY35" s="73" t="s">
        <v>352</v>
      </c>
      <c r="AZ35" s="10">
        <v>42242</v>
      </c>
      <c r="BA35" s="29"/>
      <c r="BB35" s="41"/>
      <c r="BC35" s="18" t="e">
        <f t="shared" si="7"/>
        <v>#DIV/0!</v>
      </c>
      <c r="BD35" s="103" t="e">
        <f t="array" aca="1" ref="BD35" ca="1">IF(COUNTIF(OFFSET('Planning de pâturage'!$A$14:$A$28,0,MATCH('Production laitière'!AY35,'Planning de pâturage'!$B$11:$NH$11)),"&gt;"&amp;0)&gt;1,"A CHOISIR", OFFSET('Planning de pâturage'!$A$13,MATCH(TRUE,OFFSET('Planning de pâturage'!$A$14:$A$28,0,MATCH('Production laitière'!AY35,'Planning de pâturage'!$B$11:$NH$11))&gt;0,0),))</f>
        <v>#N/A</v>
      </c>
      <c r="BE35" s="81"/>
      <c r="BF35" s="73" t="s">
        <v>380</v>
      </c>
      <c r="BG35" s="10">
        <v>42270</v>
      </c>
      <c r="BH35" s="29"/>
      <c r="BI35" s="41"/>
      <c r="BJ35" s="18" t="e">
        <f t="shared" si="8"/>
        <v>#DIV/0!</v>
      </c>
      <c r="BK35" s="103" t="e">
        <f t="array" aca="1" ref="BK35" ca="1">IF(COUNTIF(OFFSET('Planning de pâturage'!$A$14:$A$28,0,MATCH('Production laitière'!BF35,'Planning de pâturage'!$B$11:$NH$11)),"&gt;"&amp;0)&gt;1,"A CHOISIR", OFFSET('Planning de pâturage'!$A$13,MATCH(TRUE,OFFSET('Planning de pâturage'!$A$14:$A$28,0,MATCH('Production laitière'!BF35,'Planning de pâturage'!$B$11:$NH$11))&gt;0,0),))</f>
        <v>#N/A</v>
      </c>
      <c r="BL35" s="81"/>
      <c r="BM35" s="73" t="s">
        <v>408</v>
      </c>
      <c r="BN35" s="10">
        <v>42298</v>
      </c>
      <c r="BO35" s="29"/>
      <c r="BP35" s="41"/>
      <c r="BQ35" s="18" t="e">
        <f t="shared" si="9"/>
        <v>#DIV/0!</v>
      </c>
      <c r="BR35" s="103" t="e">
        <f t="array" aca="1" ref="BR35" ca="1">IF(COUNTIF(OFFSET('Planning de pâturage'!$A$14:$A$28,0,MATCH('Production laitière'!BM35,'Planning de pâturage'!$B$11:$NH$11)),"&gt;"&amp;0)&gt;1,"A CHOISIR", OFFSET('Planning de pâturage'!$A$13,MATCH(TRUE,OFFSET('Planning de pâturage'!$A$14:$A$28,0,MATCH('Production laitière'!BM35,'Planning de pâturage'!$B$11:$NH$11))&gt;0,0),))</f>
        <v>#N/A</v>
      </c>
      <c r="BS35" s="81"/>
      <c r="BT35" s="73" t="s">
        <v>443</v>
      </c>
      <c r="BU35" s="10">
        <v>42333</v>
      </c>
      <c r="BV35" s="29"/>
      <c r="BW35" s="41"/>
      <c r="BX35" s="18" t="e">
        <f t="shared" si="10"/>
        <v>#DIV/0!</v>
      </c>
      <c r="BY35" s="103" t="e">
        <f t="array" aca="1" ref="BY35" ca="1">IF(COUNTIF(OFFSET('Planning de pâturage'!$A$14:$A$28,0,MATCH('Production laitière'!BT35,'Planning de pâturage'!$B$11:$NH$11)),"&gt;"&amp;0)&gt;1,"A CHOISIR", OFFSET('Planning de pâturage'!$A$13,MATCH(TRUE,OFFSET('Planning de pâturage'!$A$14:$A$28,0,MATCH('Production laitière'!BT35,'Planning de pâturage'!$B$11:$NH$11))&gt;0,0),))</f>
        <v>#N/A</v>
      </c>
      <c r="BZ35" s="81"/>
      <c r="CA35" s="73" t="s">
        <v>471</v>
      </c>
      <c r="CB35" s="10">
        <v>41996</v>
      </c>
      <c r="CC35" s="29"/>
      <c r="CD35" s="41"/>
      <c r="CE35" s="18" t="e">
        <f t="shared" si="11"/>
        <v>#DIV/0!</v>
      </c>
      <c r="CF35" s="103" t="e">
        <f t="array" aca="1" ref="CF35" ca="1">IF(COUNTIF(OFFSET('Planning de pâturage'!$A$14:$A$28,0,MATCH('Production laitière'!CA35,'Planning de pâturage'!$B$11:$NH$11)),"&gt;"&amp;0)&gt;1,"A CHOISIR", OFFSET('Planning de pâturage'!$A$13,MATCH(TRUE,OFFSET('Planning de pâturage'!$A$14:$A$28,0,MATCH('Production laitière'!CA35,'Planning de pâturage'!$B$11:$NH$11))&gt;0,0),))</f>
        <v>#N/A</v>
      </c>
    </row>
    <row r="36" spans="1:84" x14ac:dyDescent="0.25">
      <c r="A36" s="81"/>
      <c r="B36" s="73" t="s">
        <v>136</v>
      </c>
      <c r="C36" s="10">
        <v>41661</v>
      </c>
      <c r="D36" s="29"/>
      <c r="E36" s="41"/>
      <c r="F36" s="18" t="e">
        <f t="shared" si="1"/>
        <v>#DIV/0!</v>
      </c>
      <c r="G36" s="103" t="e">
        <f t="array" aca="1" ref="G36" ca="1">IF(COUNTIF(OFFSET('Planning de pâturage'!$A$14:$A$28,,MATCH('Production laitière'!B36,'Planning de pâturage'!$B$11:$NH$11)),"&gt;"&amp;0)&gt;1,"A CHOISIR", OFFSET('Planning de pâturage'!$A$13,MATCH(TRUE,OFFSET('Planning de pâturage'!$A$14:$A$28,0,MATCH('Production laitière'!B36,'Planning de pâturage'!$B$11:$NH$11))&gt;0,0),))</f>
        <v>#N/A</v>
      </c>
      <c r="H36" s="83"/>
      <c r="I36" s="73" t="s">
        <v>171</v>
      </c>
      <c r="J36" s="10">
        <v>42061</v>
      </c>
      <c r="K36" s="29"/>
      <c r="L36" s="41"/>
      <c r="M36" s="18" t="e">
        <f t="shared" si="0"/>
        <v>#DIV/0!</v>
      </c>
      <c r="N36" s="103" t="e">
        <f t="array" aca="1" ref="N36" ca="1">IF(COUNTIF(OFFSET('Planning de pâturage'!$A$14:$A$28,0,MATCH('Production laitière'!I36,'Planning de pâturage'!$B$11:$NH$11)),"&gt;"&amp;0)&gt;1,"A CHOISIR", OFFSET('Planning de pâturage'!$A$13,MATCH(TRUE,OFFSET('Planning de pâturage'!$A$14:$A$28,0,MATCH('Production laitière'!I36,'Planning de pâturage'!$B$11:$NH$11))&gt;0,0),))</f>
        <v>#N/A</v>
      </c>
      <c r="O36" s="81"/>
      <c r="P36" s="73" t="s">
        <v>199</v>
      </c>
      <c r="Q36" s="10">
        <v>42089</v>
      </c>
      <c r="R36" s="29"/>
      <c r="S36" s="41"/>
      <c r="T36" s="18" t="e">
        <f t="shared" si="2"/>
        <v>#DIV/0!</v>
      </c>
      <c r="U36" s="103" t="e">
        <f t="array" aca="1" ref="U36" ca="1">IF(COUNTIF(OFFSET('Planning de pâturage'!$A$14:$A$28,0,MATCH('Production laitière'!P36,'Planning de pâturage'!$B$11:$NH$11)),"&gt;"&amp;0)&gt;1,"A CHOISIR", OFFSET('Planning de pâturage'!$A$13,MATCH(TRUE,OFFSET('Planning de pâturage'!$A$14:$A$28,0,MATCH('Production laitière'!P36,'Planning de pâturage'!$B$11:$NH$11))&gt;0,0),))</f>
        <v>#N/A</v>
      </c>
      <c r="V36" s="81"/>
      <c r="W36" s="73" t="s">
        <v>234</v>
      </c>
      <c r="X36" s="10">
        <v>42124</v>
      </c>
      <c r="Y36" s="29"/>
      <c r="Z36" s="41"/>
      <c r="AA36" s="18" t="e">
        <f t="shared" si="3"/>
        <v>#DIV/0!</v>
      </c>
      <c r="AB36" s="103" t="e">
        <f t="array" aca="1" ref="AB36" ca="1">IF(COUNTIF(OFFSET('Planning de pâturage'!$A$14:$A$28,0,MATCH('Production laitière'!W36,'Planning de pâturage'!$B$11:$NH$11)),"&gt;"&amp;0)&gt;1,"A CHOISIR", OFFSET('Planning de pâturage'!$A$13,MATCH(TRUE,OFFSET('Planning de pâturage'!$A$14:$A$28,0,MATCH('Production laitière'!W36,'Planning de pâturage'!$B$11:$NH$11))&gt;0,0),))</f>
        <v>#N/A</v>
      </c>
      <c r="AC36" s="81"/>
      <c r="AD36" s="73" t="s">
        <v>262</v>
      </c>
      <c r="AE36" s="10">
        <v>42152</v>
      </c>
      <c r="AF36" s="29"/>
      <c r="AG36" s="41"/>
      <c r="AH36" s="18" t="e">
        <f t="shared" si="4"/>
        <v>#DIV/0!</v>
      </c>
      <c r="AI36" s="103" t="e">
        <f t="array" aca="1" ref="AI36" ca="1">IF(COUNTIF(OFFSET('Planning de pâturage'!$A$14:$A$28,0,MATCH('Production laitière'!AD36,'Planning de pâturage'!$B$11:$NH$11)),"&gt;"&amp;0)&gt;1,"A CHOISIR", OFFSET('Planning de pâturage'!$A$13,MATCH(TRUE,OFFSET('Planning de pâturage'!$A$14:$A$28,0,MATCH('Production laitière'!AD36,'Planning de pâturage'!$B$11:$NH$11))&gt;0,0),))</f>
        <v>#N/A</v>
      </c>
      <c r="AJ36" s="81"/>
      <c r="AK36" s="73" t="s">
        <v>290</v>
      </c>
      <c r="AL36" s="10">
        <v>42180</v>
      </c>
      <c r="AM36" s="29"/>
      <c r="AN36" s="41"/>
      <c r="AO36" s="18" t="e">
        <f t="shared" si="5"/>
        <v>#DIV/0!</v>
      </c>
      <c r="AP36" s="103" t="e">
        <f t="array" aca="1" ref="AP36" ca="1">IF(COUNTIF(OFFSET('Planning de pâturage'!$A$14:$A$28,0,MATCH('Production laitière'!AK36,'Planning de pâturage'!$B$11:$NH$11)),"&gt;"&amp;0)&gt;1,"A CHOISIR", OFFSET('Planning de pâturage'!$A$13,MATCH(TRUE,OFFSET('Planning de pâturage'!$A$14:$A$28,0,MATCH('Production laitière'!AK36,'Planning de pâturage'!$B$11:$NH$11))&gt;0,0),))</f>
        <v>#N/A</v>
      </c>
      <c r="AQ36" s="81"/>
      <c r="AR36" s="73" t="s">
        <v>318</v>
      </c>
      <c r="AS36" s="10">
        <v>42208</v>
      </c>
      <c r="AT36" s="29"/>
      <c r="AU36" s="41"/>
      <c r="AV36" s="18" t="e">
        <f t="shared" si="6"/>
        <v>#DIV/0!</v>
      </c>
      <c r="AW36" s="103" t="e">
        <f t="array" aca="1" ref="AW36" ca="1">IF(COUNTIF(OFFSET('Planning de pâturage'!$A$14:$A$28,0,MATCH('Production laitière'!AR36,'Planning de pâturage'!$B$11:$NH$11)),"&gt;"&amp;0)&gt;1,"A CHOISIR", OFFSET('Planning de pâturage'!$A$13,MATCH(TRUE,OFFSET('Planning de pâturage'!$A$14:$A$28,0,MATCH('Production laitière'!AR36,'Planning de pâturage'!$B$11:$NH$11))&gt;0,0),))</f>
        <v>#N/A</v>
      </c>
      <c r="AX36" s="81"/>
      <c r="AY36" s="73" t="s">
        <v>353</v>
      </c>
      <c r="AZ36" s="10">
        <v>42243</v>
      </c>
      <c r="BA36" s="29"/>
      <c r="BB36" s="41"/>
      <c r="BC36" s="18" t="e">
        <f t="shared" si="7"/>
        <v>#DIV/0!</v>
      </c>
      <c r="BD36" s="103" t="e">
        <f t="array" aca="1" ref="BD36" ca="1">IF(COUNTIF(OFFSET('Planning de pâturage'!$A$14:$A$28,0,MATCH('Production laitière'!AY36,'Planning de pâturage'!$B$11:$NH$11)),"&gt;"&amp;0)&gt;1,"A CHOISIR", OFFSET('Planning de pâturage'!$A$13,MATCH(TRUE,OFFSET('Planning de pâturage'!$A$14:$A$28,0,MATCH('Production laitière'!AY36,'Planning de pâturage'!$B$11:$NH$11))&gt;0,0),))</f>
        <v>#N/A</v>
      </c>
      <c r="BE36" s="81"/>
      <c r="BF36" s="73" t="s">
        <v>381</v>
      </c>
      <c r="BG36" s="10">
        <v>42271</v>
      </c>
      <c r="BH36" s="29"/>
      <c r="BI36" s="41"/>
      <c r="BJ36" s="18" t="e">
        <f t="shared" si="8"/>
        <v>#DIV/0!</v>
      </c>
      <c r="BK36" s="103" t="e">
        <f t="array" aca="1" ref="BK36" ca="1">IF(COUNTIF(OFFSET('Planning de pâturage'!$A$14:$A$28,0,MATCH('Production laitière'!BF36,'Planning de pâturage'!$B$11:$NH$11)),"&gt;"&amp;0)&gt;1,"A CHOISIR", OFFSET('Planning de pâturage'!$A$13,MATCH(TRUE,OFFSET('Planning de pâturage'!$A$14:$A$28,0,MATCH('Production laitière'!BF36,'Planning de pâturage'!$B$11:$NH$11))&gt;0,0),))</f>
        <v>#N/A</v>
      </c>
      <c r="BL36" s="81"/>
      <c r="BM36" s="73" t="s">
        <v>409</v>
      </c>
      <c r="BN36" s="10">
        <v>42299</v>
      </c>
      <c r="BO36" s="29"/>
      <c r="BP36" s="41"/>
      <c r="BQ36" s="18" t="e">
        <f t="shared" si="9"/>
        <v>#DIV/0!</v>
      </c>
      <c r="BR36" s="103" t="e">
        <f t="array" aca="1" ref="BR36" ca="1">IF(COUNTIF(OFFSET('Planning de pâturage'!$A$14:$A$28,0,MATCH('Production laitière'!BM36,'Planning de pâturage'!$B$11:$NH$11)),"&gt;"&amp;0)&gt;1,"A CHOISIR", OFFSET('Planning de pâturage'!$A$13,MATCH(TRUE,OFFSET('Planning de pâturage'!$A$14:$A$28,0,MATCH('Production laitière'!BM36,'Planning de pâturage'!$B$11:$NH$11))&gt;0,0),))</f>
        <v>#N/A</v>
      </c>
      <c r="BS36" s="81"/>
      <c r="BT36" s="73" t="s">
        <v>444</v>
      </c>
      <c r="BU36" s="10">
        <v>42334</v>
      </c>
      <c r="BV36" s="29"/>
      <c r="BW36" s="41"/>
      <c r="BX36" s="18" t="e">
        <f t="shared" si="10"/>
        <v>#DIV/0!</v>
      </c>
      <c r="BY36" s="103" t="e">
        <f t="array" aca="1" ref="BY36" ca="1">IF(COUNTIF(OFFSET('Planning de pâturage'!$A$14:$A$28,0,MATCH('Production laitière'!BT36,'Planning de pâturage'!$B$11:$NH$11)),"&gt;"&amp;0)&gt;1,"A CHOISIR", OFFSET('Planning de pâturage'!$A$13,MATCH(TRUE,OFFSET('Planning de pâturage'!$A$14:$A$28,0,MATCH('Production laitière'!BT36,'Planning de pâturage'!$B$11:$NH$11))&gt;0,0),))</f>
        <v>#N/A</v>
      </c>
      <c r="BZ36" s="81"/>
      <c r="CA36" s="73" t="s">
        <v>472</v>
      </c>
      <c r="CB36" s="10">
        <v>41997</v>
      </c>
      <c r="CC36" s="29"/>
      <c r="CD36" s="41"/>
      <c r="CE36" s="18" t="e">
        <f t="shared" si="11"/>
        <v>#DIV/0!</v>
      </c>
      <c r="CF36" s="103" t="e">
        <f t="array" aca="1" ref="CF36" ca="1">IF(COUNTIF(OFFSET('Planning de pâturage'!$A$14:$A$28,0,MATCH('Production laitière'!CA36,'Planning de pâturage'!$B$11:$NH$11)),"&gt;"&amp;0)&gt;1,"A CHOISIR", OFFSET('Planning de pâturage'!$A$13,MATCH(TRUE,OFFSET('Planning de pâturage'!$A$14:$A$28,0,MATCH('Production laitière'!CA36,'Planning de pâturage'!$B$11:$NH$11))&gt;0,0),))</f>
        <v>#N/A</v>
      </c>
    </row>
    <row r="37" spans="1:84" x14ac:dyDescent="0.25">
      <c r="A37" s="81"/>
      <c r="B37" s="73" t="s">
        <v>137</v>
      </c>
      <c r="C37" s="10">
        <v>41662</v>
      </c>
      <c r="D37" s="29"/>
      <c r="E37" s="41"/>
      <c r="F37" s="18" t="e">
        <f t="shared" si="1"/>
        <v>#DIV/0!</v>
      </c>
      <c r="G37" s="103" t="e">
        <f t="array" aca="1" ref="G37" ca="1">IF(COUNTIF(OFFSET('Planning de pâturage'!$A$14:$A$28,,MATCH('Production laitière'!B37,'Planning de pâturage'!$B$11:$NH$11)),"&gt;"&amp;0)&gt;1,"A CHOISIR", OFFSET('Planning de pâturage'!$A$13,MATCH(TRUE,OFFSET('Planning de pâturage'!$A$14:$A$28,0,MATCH('Production laitière'!B37,'Planning de pâturage'!$B$11:$NH$11))&gt;0,0),))</f>
        <v>#N/A</v>
      </c>
      <c r="H37" s="83"/>
      <c r="I37" s="73" t="s">
        <v>172</v>
      </c>
      <c r="J37" s="10">
        <v>42062</v>
      </c>
      <c r="K37" s="29"/>
      <c r="L37" s="41"/>
      <c r="M37" s="18" t="e">
        <f t="shared" si="0"/>
        <v>#DIV/0!</v>
      </c>
      <c r="N37" s="103" t="e">
        <f t="array" aca="1" ref="N37" ca="1">IF(COUNTIF(OFFSET('Planning de pâturage'!$A$14:$A$28,0,MATCH('Production laitière'!I37,'Planning de pâturage'!$B$11:$NH$11)),"&gt;"&amp;0)&gt;1,"A CHOISIR", OFFSET('Planning de pâturage'!$A$13,MATCH(TRUE,OFFSET('Planning de pâturage'!$A$14:$A$28,0,MATCH('Production laitière'!I37,'Planning de pâturage'!$B$11:$NH$11))&gt;0,0),))</f>
        <v>#N/A</v>
      </c>
      <c r="O37" s="81"/>
      <c r="P37" s="73" t="s">
        <v>200</v>
      </c>
      <c r="Q37" s="10">
        <v>42090</v>
      </c>
      <c r="R37" s="29"/>
      <c r="S37" s="41"/>
      <c r="T37" s="18" t="e">
        <f t="shared" si="2"/>
        <v>#DIV/0!</v>
      </c>
      <c r="U37" s="103" t="e">
        <f t="array" aca="1" ref="U37" ca="1">IF(COUNTIF(OFFSET('Planning de pâturage'!$A$14:$A$28,0,MATCH('Production laitière'!P37,'Planning de pâturage'!$B$11:$NH$11)),"&gt;"&amp;0)&gt;1,"A CHOISIR", OFFSET('Planning de pâturage'!$A$13,MATCH(TRUE,OFFSET('Planning de pâturage'!$A$14:$A$28,0,MATCH('Production laitière'!P37,'Planning de pâturage'!$B$11:$NH$11))&gt;0,0),))</f>
        <v>#N/A</v>
      </c>
      <c r="V37" s="81"/>
      <c r="W37" s="73" t="s">
        <v>235</v>
      </c>
      <c r="X37" s="10">
        <v>42125</v>
      </c>
      <c r="Y37" s="29"/>
      <c r="Z37" s="41"/>
      <c r="AA37" s="18" t="e">
        <f t="shared" si="3"/>
        <v>#DIV/0!</v>
      </c>
      <c r="AB37" s="103" t="e">
        <f t="array" aca="1" ref="AB37" ca="1">IF(COUNTIF(OFFSET('Planning de pâturage'!$A$14:$A$28,0,MATCH('Production laitière'!W37,'Planning de pâturage'!$B$11:$NH$11)),"&gt;"&amp;0)&gt;1,"A CHOISIR", OFFSET('Planning de pâturage'!$A$13,MATCH(TRUE,OFFSET('Planning de pâturage'!$A$14:$A$28,0,MATCH('Production laitière'!W37,'Planning de pâturage'!$B$11:$NH$11))&gt;0,0),))</f>
        <v>#N/A</v>
      </c>
      <c r="AC37" s="81"/>
      <c r="AD37" s="73" t="s">
        <v>263</v>
      </c>
      <c r="AE37" s="10">
        <v>42153</v>
      </c>
      <c r="AF37" s="29"/>
      <c r="AG37" s="41"/>
      <c r="AH37" s="18" t="e">
        <f t="shared" si="4"/>
        <v>#DIV/0!</v>
      </c>
      <c r="AI37" s="103" t="e">
        <f t="array" aca="1" ref="AI37" ca="1">IF(COUNTIF(OFFSET('Planning de pâturage'!$A$14:$A$28,0,MATCH('Production laitière'!AD37,'Planning de pâturage'!$B$11:$NH$11)),"&gt;"&amp;0)&gt;1,"A CHOISIR", OFFSET('Planning de pâturage'!$A$13,MATCH(TRUE,OFFSET('Planning de pâturage'!$A$14:$A$28,0,MATCH('Production laitière'!AD37,'Planning de pâturage'!$B$11:$NH$11))&gt;0,0),))</f>
        <v>#N/A</v>
      </c>
      <c r="AJ37" s="81"/>
      <c r="AK37" s="73" t="s">
        <v>291</v>
      </c>
      <c r="AL37" s="10">
        <v>42181</v>
      </c>
      <c r="AM37" s="29"/>
      <c r="AN37" s="41"/>
      <c r="AO37" s="18" t="e">
        <f t="shared" si="5"/>
        <v>#DIV/0!</v>
      </c>
      <c r="AP37" s="103" t="e">
        <f t="array" aca="1" ref="AP37" ca="1">IF(COUNTIF(OFFSET('Planning de pâturage'!$A$14:$A$28,0,MATCH('Production laitière'!AK37,'Planning de pâturage'!$B$11:$NH$11)),"&gt;"&amp;0)&gt;1,"A CHOISIR", OFFSET('Planning de pâturage'!$A$13,MATCH(TRUE,OFFSET('Planning de pâturage'!$A$14:$A$28,0,MATCH('Production laitière'!AK37,'Planning de pâturage'!$B$11:$NH$11))&gt;0,0),))</f>
        <v>#N/A</v>
      </c>
      <c r="AQ37" s="81"/>
      <c r="AR37" s="73" t="s">
        <v>319</v>
      </c>
      <c r="AS37" s="10">
        <v>42209</v>
      </c>
      <c r="AT37" s="29"/>
      <c r="AU37" s="41"/>
      <c r="AV37" s="18" t="e">
        <f t="shared" si="6"/>
        <v>#DIV/0!</v>
      </c>
      <c r="AW37" s="103" t="e">
        <f ca="1">IF(COUNTIF(OFFSET('Planning de pâturage'!$A$14:$A$28,0,MATCH('Production laitière'!AR37,'Planning de pâturage'!$B$11:$NH$11)),"&gt;"&amp;0)&gt;1,"A CHOISIR", OFFSET('Planning de pâturage'!$A$13,MATCH(TRUE,OFFSET('Planning de pâturage'!$A$14:$A$28,0,MATCH('Production laitière'!AR37,'Planning de pâturage'!$B$11:$NH$11))&gt;0,0),))</f>
        <v>#VALUE!</v>
      </c>
      <c r="AX37" s="81"/>
      <c r="AY37" s="73" t="s">
        <v>354</v>
      </c>
      <c r="AZ37" s="10">
        <v>42244</v>
      </c>
      <c r="BA37" s="29"/>
      <c r="BB37" s="41"/>
      <c r="BC37" s="18" t="e">
        <f t="shared" si="7"/>
        <v>#DIV/0!</v>
      </c>
      <c r="BD37" s="103" t="e">
        <f t="array" aca="1" ref="BD37" ca="1">IF(COUNTIF(OFFSET('Planning de pâturage'!$A$14:$A$28,0,MATCH('Production laitière'!AY37,'Planning de pâturage'!$B$11:$NH$11)),"&gt;"&amp;0)&gt;1,"A CHOISIR", OFFSET('Planning de pâturage'!$A$13,MATCH(TRUE,OFFSET('Planning de pâturage'!$A$14:$A$28,0,MATCH('Production laitière'!AY37,'Planning de pâturage'!$B$11:$NH$11))&gt;0,0),))</f>
        <v>#N/A</v>
      </c>
      <c r="BE37" s="81"/>
      <c r="BF37" s="73" t="s">
        <v>382</v>
      </c>
      <c r="BG37" s="10">
        <v>42272</v>
      </c>
      <c r="BH37" s="29"/>
      <c r="BI37" s="41"/>
      <c r="BJ37" s="18" t="e">
        <f t="shared" si="8"/>
        <v>#DIV/0!</v>
      </c>
      <c r="BK37" s="103" t="e">
        <f t="array" aca="1" ref="BK37" ca="1">IF(COUNTIF(OFFSET('Planning de pâturage'!$A$14:$A$28,0,MATCH('Production laitière'!BF37,'Planning de pâturage'!$B$11:$NH$11)),"&gt;"&amp;0)&gt;1,"A CHOISIR", OFFSET('Planning de pâturage'!$A$13,MATCH(TRUE,OFFSET('Planning de pâturage'!$A$14:$A$28,0,MATCH('Production laitière'!BF37,'Planning de pâturage'!$B$11:$NH$11))&gt;0,0),))</f>
        <v>#N/A</v>
      </c>
      <c r="BL37" s="81"/>
      <c r="BM37" s="73" t="s">
        <v>410</v>
      </c>
      <c r="BN37" s="10">
        <v>42300</v>
      </c>
      <c r="BO37" s="29"/>
      <c r="BP37" s="41"/>
      <c r="BQ37" s="18" t="e">
        <f t="shared" si="9"/>
        <v>#DIV/0!</v>
      </c>
      <c r="BR37" s="103" t="e">
        <f t="array" aca="1" ref="BR37" ca="1">IF(COUNTIF(OFFSET('Planning de pâturage'!$A$14:$A$28,0,MATCH('Production laitière'!BM37,'Planning de pâturage'!$B$11:$NH$11)),"&gt;"&amp;0)&gt;1,"A CHOISIR", OFFSET('Planning de pâturage'!$A$13,MATCH(TRUE,OFFSET('Planning de pâturage'!$A$14:$A$28,0,MATCH('Production laitière'!BM37,'Planning de pâturage'!$B$11:$NH$11))&gt;0,0),))</f>
        <v>#N/A</v>
      </c>
      <c r="BS37" s="81"/>
      <c r="BT37" s="73" t="s">
        <v>445</v>
      </c>
      <c r="BU37" s="10">
        <v>42335</v>
      </c>
      <c r="BV37" s="29"/>
      <c r="BW37" s="41"/>
      <c r="BX37" s="18" t="e">
        <f t="shared" si="10"/>
        <v>#DIV/0!</v>
      </c>
      <c r="BY37" s="103" t="e">
        <f t="array" aca="1" ref="BY37" ca="1">IF(COUNTIF(OFFSET('Planning de pâturage'!$A$14:$A$28,0,MATCH('Production laitière'!BT37,'Planning de pâturage'!$B$11:$NH$11)),"&gt;"&amp;0)&gt;1,"A CHOISIR", OFFSET('Planning de pâturage'!$A$13,MATCH(TRUE,OFFSET('Planning de pâturage'!$A$14:$A$28,0,MATCH('Production laitière'!BT37,'Planning de pâturage'!$B$11:$NH$11))&gt;0,0),))</f>
        <v>#N/A</v>
      </c>
      <c r="BZ37" s="81"/>
      <c r="CA37" s="73" t="s">
        <v>473</v>
      </c>
      <c r="CB37" s="10">
        <v>41998</v>
      </c>
      <c r="CC37" s="29"/>
      <c r="CD37" s="41"/>
      <c r="CE37" s="18" t="e">
        <f t="shared" si="11"/>
        <v>#DIV/0!</v>
      </c>
      <c r="CF37" s="103" t="e">
        <f t="array" aca="1" ref="CF37" ca="1">IF(COUNTIF(OFFSET('Planning de pâturage'!$A$14:$A$28,0,MATCH('Production laitière'!CA37,'Planning de pâturage'!$B$11:$NH$11)),"&gt;"&amp;0)&gt;1,"A CHOISIR", OFFSET('Planning de pâturage'!$A$13,MATCH(TRUE,OFFSET('Planning de pâturage'!$A$14:$A$28,0,MATCH('Production laitière'!CA37,'Planning de pâturage'!$B$11:$NH$11))&gt;0,0),))</f>
        <v>#N/A</v>
      </c>
    </row>
    <row r="38" spans="1:84" x14ac:dyDescent="0.25">
      <c r="A38" s="81"/>
      <c r="B38" s="73" t="s">
        <v>138</v>
      </c>
      <c r="C38" s="10">
        <v>41663</v>
      </c>
      <c r="D38" s="29"/>
      <c r="E38" s="41"/>
      <c r="F38" s="18" t="e">
        <f t="shared" si="1"/>
        <v>#DIV/0!</v>
      </c>
      <c r="G38" s="103" t="e">
        <f t="array" aca="1" ref="G38" ca="1">IF(COUNTIF(OFFSET('Planning de pâturage'!$A$14:$A$28,,MATCH('Production laitière'!B38,'Planning de pâturage'!$B$11:$NH$11)),"&gt;"&amp;0)&gt;1,"A CHOISIR", OFFSET('Planning de pâturage'!$A$13,MATCH(TRUE,OFFSET('Planning de pâturage'!$A$14:$A$28,0,MATCH('Production laitière'!B38,'Planning de pâturage'!$B$11:$NH$11))&gt;0,0),))</f>
        <v>#N/A</v>
      </c>
      <c r="H38" s="83"/>
      <c r="I38" s="73" t="s">
        <v>173</v>
      </c>
      <c r="J38" s="10">
        <v>42063</v>
      </c>
      <c r="K38" s="29"/>
      <c r="L38" s="41"/>
      <c r="M38" s="18" t="e">
        <f t="shared" si="0"/>
        <v>#DIV/0!</v>
      </c>
      <c r="N38" s="103" t="e">
        <f t="array" aca="1" ref="N38" ca="1">IF(COUNTIF(OFFSET('Planning de pâturage'!$A$14:$A$28,0,MATCH('Production laitière'!I38,'Planning de pâturage'!$B$11:$NH$11)),"&gt;"&amp;0)&gt;1,"A CHOISIR", OFFSET('Planning de pâturage'!$A$13,MATCH(TRUE,OFFSET('Planning de pâturage'!$A$14:$A$28,0,MATCH('Production laitière'!I38,'Planning de pâturage'!$B$11:$NH$11))&gt;0,0),))</f>
        <v>#N/A</v>
      </c>
      <c r="O38" s="81"/>
      <c r="P38" s="73" t="s">
        <v>201</v>
      </c>
      <c r="Q38" s="10">
        <v>42091</v>
      </c>
      <c r="R38" s="29"/>
      <c r="S38" s="41"/>
      <c r="T38" s="18" t="e">
        <f t="shared" si="2"/>
        <v>#DIV/0!</v>
      </c>
      <c r="U38" s="103" t="e">
        <f t="array" aca="1" ref="U38" ca="1">IF(COUNTIF(OFFSET('Planning de pâturage'!$A$14:$A$28,0,MATCH('Production laitière'!P38,'Planning de pâturage'!$B$11:$NH$11)),"&gt;"&amp;0)&gt;1,"A CHOISIR", OFFSET('Planning de pâturage'!$A$13,MATCH(TRUE,OFFSET('Planning de pâturage'!$A$14:$A$28,0,MATCH('Production laitière'!P38,'Planning de pâturage'!$B$11:$NH$11))&gt;0,0),))</f>
        <v>#N/A</v>
      </c>
      <c r="V38" s="81"/>
      <c r="W38" s="73" t="s">
        <v>236</v>
      </c>
      <c r="X38" s="10">
        <v>42126</v>
      </c>
      <c r="Y38" s="29"/>
      <c r="Z38" s="41"/>
      <c r="AA38" s="18" t="e">
        <f t="shared" si="3"/>
        <v>#DIV/0!</v>
      </c>
      <c r="AB38" s="103" t="e">
        <f t="array" aca="1" ref="AB38" ca="1">IF(COUNTIF(OFFSET('Planning de pâturage'!$A$14:$A$28,0,MATCH('Production laitière'!W38,'Planning de pâturage'!$B$11:$NH$11)),"&gt;"&amp;0)&gt;1,"A CHOISIR", OFFSET('Planning de pâturage'!$A$13,MATCH(TRUE,OFFSET('Planning de pâturage'!$A$14:$A$28,0,MATCH('Production laitière'!W38,'Planning de pâturage'!$B$11:$NH$11))&gt;0,0),))</f>
        <v>#N/A</v>
      </c>
      <c r="AC38" s="81"/>
      <c r="AD38" s="73" t="s">
        <v>264</v>
      </c>
      <c r="AE38" s="10">
        <v>42154</v>
      </c>
      <c r="AF38" s="29"/>
      <c r="AG38" s="41"/>
      <c r="AH38" s="18" t="e">
        <f t="shared" si="4"/>
        <v>#DIV/0!</v>
      </c>
      <c r="AI38" s="103" t="e">
        <f t="array" aca="1" ref="AI38" ca="1">IF(COUNTIF(OFFSET('Planning de pâturage'!$A$14:$A$28,0,MATCH('Production laitière'!AD38,'Planning de pâturage'!$B$11:$NH$11)),"&gt;"&amp;0)&gt;1,"A CHOISIR", OFFSET('Planning de pâturage'!$A$13,MATCH(TRUE,OFFSET('Planning de pâturage'!$A$14:$A$28,0,MATCH('Production laitière'!AD38,'Planning de pâturage'!$B$11:$NH$11))&gt;0,0),))</f>
        <v>#N/A</v>
      </c>
      <c r="AJ38" s="81"/>
      <c r="AK38" s="73" t="s">
        <v>292</v>
      </c>
      <c r="AL38" s="10">
        <v>42182</v>
      </c>
      <c r="AM38" s="29"/>
      <c r="AN38" s="41"/>
      <c r="AO38" s="18" t="e">
        <f t="shared" si="5"/>
        <v>#DIV/0!</v>
      </c>
      <c r="AP38" s="103" t="e">
        <f t="array" aca="1" ref="AP38" ca="1">IF(COUNTIF(OFFSET('Planning de pâturage'!$A$14:$A$28,0,MATCH('Production laitière'!AK38,'Planning de pâturage'!$B$11:$NH$11)),"&gt;"&amp;0)&gt;1,"A CHOISIR", OFFSET('Planning de pâturage'!$A$13,MATCH(TRUE,OFFSET('Planning de pâturage'!$A$14:$A$28,0,MATCH('Production laitière'!AK38,'Planning de pâturage'!$B$11:$NH$11))&gt;0,0),))</f>
        <v>#N/A</v>
      </c>
      <c r="AQ38" s="81"/>
      <c r="AR38" s="73" t="s">
        <v>320</v>
      </c>
      <c r="AS38" s="10">
        <v>42210</v>
      </c>
      <c r="AT38" s="29"/>
      <c r="AU38" s="41"/>
      <c r="AV38" s="18" t="e">
        <f t="shared" si="6"/>
        <v>#DIV/0!</v>
      </c>
      <c r="AW38" s="103" t="e">
        <f t="array" aca="1" ref="AW38" ca="1">IF(COUNTIF(OFFSET('Planning de pâturage'!$A$14:$A$28,0,MATCH('Production laitière'!AR38,'Planning de pâturage'!$B$11:$NH$11)),"&gt;"&amp;0)&gt;1,"A CHOISIR", OFFSET('Planning de pâturage'!$A$13,MATCH(TRUE,OFFSET('Planning de pâturage'!$A$14:$A$28,0,MATCH('Production laitière'!AR38,'Planning de pâturage'!$B$11:$NH$11))&gt;0,0),))</f>
        <v>#N/A</v>
      </c>
      <c r="AX38" s="81"/>
      <c r="AY38" s="73" t="s">
        <v>355</v>
      </c>
      <c r="AZ38" s="10">
        <v>42245</v>
      </c>
      <c r="BA38" s="29"/>
      <c r="BB38" s="41"/>
      <c r="BC38" s="18" t="e">
        <f t="shared" si="7"/>
        <v>#DIV/0!</v>
      </c>
      <c r="BD38" s="103" t="e">
        <f t="array" aca="1" ref="BD38" ca="1">IF(COUNTIF(OFFSET('Planning de pâturage'!$A$14:$A$28,0,MATCH('Production laitière'!AY38,'Planning de pâturage'!$B$11:$NH$11)),"&gt;"&amp;0)&gt;1,"A CHOISIR", OFFSET('Planning de pâturage'!$A$13,MATCH(TRUE,OFFSET('Planning de pâturage'!$A$14:$A$28,0,MATCH('Production laitière'!AY38,'Planning de pâturage'!$B$11:$NH$11))&gt;0,0),))</f>
        <v>#N/A</v>
      </c>
      <c r="BE38" s="81"/>
      <c r="BF38" s="73" t="s">
        <v>383</v>
      </c>
      <c r="BG38" s="10">
        <v>42273</v>
      </c>
      <c r="BH38" s="29"/>
      <c r="BI38" s="41"/>
      <c r="BJ38" s="18" t="e">
        <f t="shared" si="8"/>
        <v>#DIV/0!</v>
      </c>
      <c r="BK38" s="103" t="e">
        <f t="array" aca="1" ref="BK38" ca="1">IF(COUNTIF(OFFSET('Planning de pâturage'!$A$14:$A$28,0,MATCH('Production laitière'!BF38,'Planning de pâturage'!$B$11:$NH$11)),"&gt;"&amp;0)&gt;1,"A CHOISIR", OFFSET('Planning de pâturage'!$A$13,MATCH(TRUE,OFFSET('Planning de pâturage'!$A$14:$A$28,0,MATCH('Production laitière'!BF38,'Planning de pâturage'!$B$11:$NH$11))&gt;0,0),))</f>
        <v>#N/A</v>
      </c>
      <c r="BL38" s="81"/>
      <c r="BM38" s="73" t="s">
        <v>411</v>
      </c>
      <c r="BN38" s="10">
        <v>42301</v>
      </c>
      <c r="BO38" s="29"/>
      <c r="BP38" s="41"/>
      <c r="BQ38" s="18" t="e">
        <f t="shared" si="9"/>
        <v>#DIV/0!</v>
      </c>
      <c r="BR38" s="103" t="e">
        <f t="array" aca="1" ref="BR38" ca="1">IF(COUNTIF(OFFSET('Planning de pâturage'!$A$14:$A$28,0,MATCH('Production laitière'!BM38,'Planning de pâturage'!$B$11:$NH$11)),"&gt;"&amp;0)&gt;1,"A CHOISIR", OFFSET('Planning de pâturage'!$A$13,MATCH(TRUE,OFFSET('Planning de pâturage'!$A$14:$A$28,0,MATCH('Production laitière'!BM38,'Planning de pâturage'!$B$11:$NH$11))&gt;0,0),))</f>
        <v>#N/A</v>
      </c>
      <c r="BS38" s="81"/>
      <c r="BT38" s="73" t="s">
        <v>446</v>
      </c>
      <c r="BU38" s="10">
        <v>42336</v>
      </c>
      <c r="BV38" s="29"/>
      <c r="BW38" s="41"/>
      <c r="BX38" s="18" t="e">
        <f t="shared" si="10"/>
        <v>#DIV/0!</v>
      </c>
      <c r="BY38" s="103" t="e">
        <f t="array" aca="1" ref="BY38" ca="1">IF(COUNTIF(OFFSET('Planning de pâturage'!$A$14:$A$28,0,MATCH('Production laitière'!BT38,'Planning de pâturage'!$B$11:$NH$11)),"&gt;"&amp;0)&gt;1,"A CHOISIR", OFFSET('Planning de pâturage'!$A$13,MATCH(TRUE,OFFSET('Planning de pâturage'!$A$14:$A$28,0,MATCH('Production laitière'!BT38,'Planning de pâturage'!$B$11:$NH$11))&gt;0,0),))</f>
        <v>#N/A</v>
      </c>
      <c r="BZ38" s="81"/>
      <c r="CA38" s="73" t="s">
        <v>474</v>
      </c>
      <c r="CB38" s="10">
        <v>41999</v>
      </c>
      <c r="CC38" s="29"/>
      <c r="CD38" s="41"/>
      <c r="CE38" s="18" t="e">
        <f t="shared" si="11"/>
        <v>#DIV/0!</v>
      </c>
      <c r="CF38" s="103" t="e">
        <f t="array" aca="1" ref="CF38" ca="1">IF(COUNTIF(OFFSET('Planning de pâturage'!$A$14:$A$28,0,MATCH('Production laitière'!CA38,'Planning de pâturage'!$B$11:$NH$11)),"&gt;"&amp;0)&gt;1,"A CHOISIR", OFFSET('Planning de pâturage'!$A$13,MATCH(TRUE,OFFSET('Planning de pâturage'!$A$14:$A$28,0,MATCH('Production laitière'!CA38,'Planning de pâturage'!$B$11:$NH$11))&gt;0,0),))</f>
        <v>#N/A</v>
      </c>
    </row>
    <row r="39" spans="1:84" x14ac:dyDescent="0.25">
      <c r="A39" s="81"/>
      <c r="B39" s="73" t="s">
        <v>139</v>
      </c>
      <c r="C39" s="10">
        <v>41664</v>
      </c>
      <c r="D39" s="29"/>
      <c r="E39" s="41"/>
      <c r="F39" s="18" t="e">
        <f t="shared" si="1"/>
        <v>#DIV/0!</v>
      </c>
      <c r="G39" s="103" t="e">
        <f t="array" aca="1" ref="G39" ca="1">IF(COUNTIF(OFFSET('Planning de pâturage'!$A$14:$A$28,,MATCH('Production laitière'!B39,'Planning de pâturage'!$B$11:$NH$11)),"&gt;"&amp;0)&gt;1,"A CHOISIR", OFFSET('Planning de pâturage'!$A$13,MATCH(TRUE,OFFSET('Planning de pâturage'!$A$14:$A$28,0,MATCH('Production laitière'!B39,'Planning de pâturage'!$B$11:$NH$11))&gt;0,0),))</f>
        <v>#N/A</v>
      </c>
      <c r="H39" s="84"/>
      <c r="I39" s="74" t="s">
        <v>174</v>
      </c>
      <c r="J39" s="11">
        <v>42064</v>
      </c>
      <c r="K39" s="30"/>
      <c r="L39" s="42"/>
      <c r="M39" s="19" t="e">
        <f t="shared" si="0"/>
        <v>#DIV/0!</v>
      </c>
      <c r="N39" s="104" t="e">
        <f t="array" aca="1" ref="N39" ca="1">IF(COUNTIF(OFFSET('Planning de pâturage'!$A$14:$A$28,0,MATCH('Production laitière'!I39,'Planning de pâturage'!$B$11:$NH$11)),"&gt;"&amp;0)&gt;1,"A CHOISIR", OFFSET('Planning de pâturage'!$A$13,MATCH(TRUE,OFFSET('Planning de pâturage'!$A$14:$A$28,0,MATCH('Production laitière'!I39,'Planning de pâturage'!$B$11:$NH$11))&gt;0,0),))</f>
        <v>#N/A</v>
      </c>
      <c r="O39" s="81"/>
      <c r="P39" s="73" t="s">
        <v>202</v>
      </c>
      <c r="Q39" s="10">
        <v>42092</v>
      </c>
      <c r="R39" s="29"/>
      <c r="S39" s="41"/>
      <c r="T39" s="18" t="e">
        <f t="shared" si="2"/>
        <v>#DIV/0!</v>
      </c>
      <c r="U39" s="103" t="e">
        <f t="array" aca="1" ref="U39" ca="1">IF(COUNTIF(OFFSET('Planning de pâturage'!$A$14:$A$28,0,MATCH('Production laitière'!P39,'Planning de pâturage'!$B$11:$NH$11)),"&gt;"&amp;0)&gt;1,"A CHOISIR", OFFSET('Planning de pâturage'!$A$13,MATCH(TRUE,OFFSET('Planning de pâturage'!$A$14:$A$28,0,MATCH('Production laitière'!P39,'Planning de pâturage'!$B$11:$NH$11))&gt;0,0),))</f>
        <v>#N/A</v>
      </c>
      <c r="V39" s="82"/>
      <c r="W39" s="74" t="s">
        <v>237</v>
      </c>
      <c r="X39" s="11">
        <v>42127</v>
      </c>
      <c r="Y39" s="30"/>
      <c r="Z39" s="42"/>
      <c r="AA39" s="19" t="e">
        <f t="shared" si="3"/>
        <v>#DIV/0!</v>
      </c>
      <c r="AB39" s="104" t="e">
        <f t="array" aca="1" ref="AB39" ca="1">IF(COUNTIF(OFFSET('Planning de pâturage'!$A$14:$A$28,0,MATCH('Production laitière'!W39,'Planning de pâturage'!$B$11:$NH$11)),"&gt;"&amp;0)&gt;1,"A CHOISIR", OFFSET('Planning de pâturage'!$A$13,MATCH(TRUE,OFFSET('Planning de pâturage'!$A$14:$A$28,0,MATCH('Production laitière'!W39,'Planning de pâturage'!$B$11:$NH$11))&gt;0,0),))</f>
        <v>#N/A</v>
      </c>
      <c r="AC39" s="82"/>
      <c r="AD39" s="74" t="s">
        <v>265</v>
      </c>
      <c r="AE39" s="11">
        <v>42155</v>
      </c>
      <c r="AF39" s="30"/>
      <c r="AG39" s="42"/>
      <c r="AH39" s="19" t="e">
        <f t="shared" si="4"/>
        <v>#DIV/0!</v>
      </c>
      <c r="AI39" s="104" t="e">
        <f t="array" aca="1" ref="AI39" ca="1">IF(COUNTIF(OFFSET('Planning de pâturage'!$A$14:$A$28,0,MATCH('Production laitière'!AD39,'Planning de pâturage'!$B$11:$NH$11)),"&gt;"&amp;0)&gt;1,"A CHOISIR", OFFSET('Planning de pâturage'!$A$13,MATCH(TRUE,OFFSET('Planning de pâturage'!$A$14:$A$28,0,MATCH('Production laitière'!AD39,'Planning de pâturage'!$B$11:$NH$11))&gt;0,0),))</f>
        <v>#N/A</v>
      </c>
      <c r="AJ39" s="82"/>
      <c r="AK39" s="74" t="s">
        <v>293</v>
      </c>
      <c r="AL39" s="11">
        <v>42183</v>
      </c>
      <c r="AM39" s="30"/>
      <c r="AN39" s="42"/>
      <c r="AO39" s="19" t="e">
        <f>AM39/AN39</f>
        <v>#DIV/0!</v>
      </c>
      <c r="AP39" s="104" t="e">
        <f t="array" aca="1" ref="AP39" ca="1">IF(COUNTIF(OFFSET('Planning de pâturage'!$A$14:$A$28,0,MATCH('Production laitière'!AK39,'Planning de pâturage'!$B$11:$NH$11)),"&gt;"&amp;0)&gt;1,"A CHOISIR", OFFSET('Planning de pâturage'!$A$13,MATCH(TRUE,OFFSET('Planning de pâturage'!$A$14:$A$28,0,MATCH('Production laitière'!AK39,'Planning de pâturage'!$B$11:$NH$11))&gt;0,0),))</f>
        <v>#N/A</v>
      </c>
      <c r="AQ39" s="81"/>
      <c r="AR39" s="73" t="s">
        <v>321</v>
      </c>
      <c r="AS39" s="10">
        <v>42211</v>
      </c>
      <c r="AT39" s="29"/>
      <c r="AU39" s="41"/>
      <c r="AV39" s="18" t="e">
        <f t="shared" si="6"/>
        <v>#DIV/0!</v>
      </c>
      <c r="AW39" s="103" t="e">
        <f t="array" aca="1" ref="AW39" ca="1">IF(COUNTIF(OFFSET('Planning de pâturage'!$A$14:$A$28,0,MATCH('Production laitière'!AR39,'Planning de pâturage'!$B$11:$NH$11)),"&gt;"&amp;0)&gt;1,"A CHOISIR", OFFSET('Planning de pâturage'!$A$13,MATCH(TRUE,OFFSET('Planning de pâturage'!$A$14:$A$28,0,MATCH('Production laitière'!AR39,'Planning de pâturage'!$B$11:$NH$11))&gt;0,0),))</f>
        <v>#N/A</v>
      </c>
      <c r="AX39" s="82"/>
      <c r="AY39" s="74" t="s">
        <v>356</v>
      </c>
      <c r="AZ39" s="11">
        <v>42246</v>
      </c>
      <c r="BA39" s="30"/>
      <c r="BB39" s="42"/>
      <c r="BC39" s="19" t="e">
        <f t="shared" si="7"/>
        <v>#DIV/0!</v>
      </c>
      <c r="BD39" s="104" t="e">
        <f t="array" aca="1" ref="BD39" ca="1">IF(COUNTIF(OFFSET('Planning de pâturage'!$A$14:$A$28,0,MATCH('Production laitière'!AY39,'Planning de pâturage'!$B$11:$NH$11)),"&gt;"&amp;0)&gt;1,"A CHOISIR", OFFSET('Planning de pâturage'!$A$13,MATCH(TRUE,OFFSET('Planning de pâturage'!$A$14:$A$28,0,MATCH('Production laitière'!AY39,'Planning de pâturage'!$B$11:$NH$11))&gt;0,0),))</f>
        <v>#N/A</v>
      </c>
      <c r="BE39" s="82"/>
      <c r="BF39" s="74" t="s">
        <v>384</v>
      </c>
      <c r="BG39" s="11">
        <v>42274</v>
      </c>
      <c r="BH39" s="30"/>
      <c r="BI39" s="42"/>
      <c r="BJ39" s="19" t="e">
        <f t="shared" si="8"/>
        <v>#DIV/0!</v>
      </c>
      <c r="BK39" s="104" t="e">
        <f t="array" aca="1" ref="BK39" ca="1">IF(COUNTIF(OFFSET('Planning de pâturage'!$A$14:$A$28,0,MATCH('Production laitière'!BF39,'Planning de pâturage'!$B$11:$NH$11)),"&gt;"&amp;0)&gt;1,"A CHOISIR", OFFSET('Planning de pâturage'!$A$13,MATCH(TRUE,OFFSET('Planning de pâturage'!$A$14:$A$28,0,MATCH('Production laitière'!BF39,'Planning de pâturage'!$B$11:$NH$11))&gt;0,0),))</f>
        <v>#N/A</v>
      </c>
      <c r="BL39" s="81"/>
      <c r="BM39" s="73" t="s">
        <v>412</v>
      </c>
      <c r="BN39" s="10">
        <v>42302</v>
      </c>
      <c r="BO39" s="29"/>
      <c r="BP39" s="41"/>
      <c r="BQ39" s="18" t="e">
        <f t="shared" si="9"/>
        <v>#DIV/0!</v>
      </c>
      <c r="BR39" s="103" t="e">
        <f t="array" aca="1" ref="BR39" ca="1">IF(COUNTIF(OFFSET('Planning de pâturage'!$A$14:$A$28,0,MATCH('Production laitière'!BM39,'Planning de pâturage'!$B$11:$NH$11)),"&gt;"&amp;0)&gt;1,"A CHOISIR", OFFSET('Planning de pâturage'!$A$13,MATCH(TRUE,OFFSET('Planning de pâturage'!$A$14:$A$28,0,MATCH('Production laitière'!BM39,'Planning de pâturage'!$B$11:$NH$11))&gt;0,0),))</f>
        <v>#N/A</v>
      </c>
      <c r="BS39" s="82"/>
      <c r="BT39" s="74" t="s">
        <v>447</v>
      </c>
      <c r="BU39" s="11">
        <v>42337</v>
      </c>
      <c r="BV39" s="30"/>
      <c r="BW39" s="42"/>
      <c r="BX39" s="19" t="e">
        <f t="shared" si="10"/>
        <v>#DIV/0!</v>
      </c>
      <c r="BY39" s="104" t="e">
        <f t="array" aca="1" ref="BY39" ca="1">IF(COUNTIF(OFFSET('Planning de pâturage'!$A$14:$A$28,0,MATCH('Production laitière'!BT39,'Planning de pâturage'!$B$11:$NH$11)),"&gt;"&amp;0)&gt;1,"A CHOISIR", OFFSET('Planning de pâturage'!$A$13,MATCH(TRUE,OFFSET('Planning de pâturage'!$A$14:$A$28,0,MATCH('Production laitière'!BT39,'Planning de pâturage'!$B$11:$NH$11))&gt;0,0),))</f>
        <v>#N/A</v>
      </c>
      <c r="BZ39" s="81"/>
      <c r="CA39" s="73" t="s">
        <v>475</v>
      </c>
      <c r="CB39" s="10">
        <v>42000</v>
      </c>
      <c r="CC39" s="29"/>
      <c r="CD39" s="41"/>
      <c r="CE39" s="18" t="e">
        <f t="shared" si="11"/>
        <v>#DIV/0!</v>
      </c>
      <c r="CF39" s="103" t="e">
        <f t="array" aca="1" ref="CF39" ca="1">IF(COUNTIF(OFFSET('Planning de pâturage'!$A$14:$A$28,0,MATCH('Production laitière'!CA39,'Planning de pâturage'!$B$11:$NH$11)),"&gt;"&amp;0)&gt;1,"A CHOISIR", OFFSET('Planning de pâturage'!$A$13,MATCH(TRUE,OFFSET('Planning de pâturage'!$A$14:$A$28,0,MATCH('Production laitière'!CA39,'Planning de pâturage'!$B$11:$NH$11))&gt;0,0),))</f>
        <v>#N/A</v>
      </c>
    </row>
    <row r="40" spans="1:84" x14ac:dyDescent="0.25">
      <c r="A40" s="81" t="s">
        <v>38</v>
      </c>
      <c r="B40" s="73" t="s">
        <v>140</v>
      </c>
      <c r="C40" s="10">
        <v>41665</v>
      </c>
      <c r="D40" s="29"/>
      <c r="E40" s="41"/>
      <c r="F40" s="18" t="e">
        <f t="shared" si="1"/>
        <v>#DIV/0!</v>
      </c>
      <c r="G40" s="103" t="e">
        <f t="array" aca="1" ref="G40" ca="1">IF(COUNTIF(OFFSET('Planning de pâturage'!$A$14:$A$28,,MATCH('Production laitière'!B40,'Planning de pâturage'!$B$11:$NH$11)),"&gt;"&amp;0)&gt;1,"A CHOISIR", OFFSET('Planning de pâturage'!$A$13,MATCH(TRUE,OFFSET('Planning de pâturage'!$A$14:$A$28,0,MATCH('Production laitière'!B40,'Planning de pâturage'!$B$11:$NH$11))&gt;0,0),))</f>
        <v>#N/A</v>
      </c>
      <c r="J40" s="4" t="s">
        <v>97</v>
      </c>
      <c r="K40" s="31">
        <f>SUM(K5:K39)</f>
        <v>0</v>
      </c>
      <c r="L40" s="4" t="s">
        <v>96</v>
      </c>
      <c r="M40" s="32" t="e">
        <f>AVERAGE(M5:M39)</f>
        <v>#DIV/0!</v>
      </c>
      <c r="N40" s="35"/>
      <c r="O40" s="81" t="s">
        <v>47</v>
      </c>
      <c r="P40" s="73" t="s">
        <v>203</v>
      </c>
      <c r="Q40" s="10">
        <v>42093</v>
      </c>
      <c r="R40" s="29"/>
      <c r="S40" s="41"/>
      <c r="T40" s="18" t="e">
        <f t="shared" si="2"/>
        <v>#DIV/0!</v>
      </c>
      <c r="U40" s="103" t="e">
        <f t="array" aca="1" ref="U40" ca="1">IF(COUNTIF(OFFSET('Planning de pâturage'!$A$14:$A$28,0,MATCH('Production laitière'!P40,'Planning de pâturage'!$B$11:$NH$11)),"&gt;"&amp;0)&gt;1,"A CHOISIR", OFFSET('Planning de pâturage'!$A$13,MATCH(TRUE,OFFSET('Planning de pâturage'!$A$14:$A$28,0,MATCH('Production laitière'!P40,'Planning de pâturage'!$B$11:$NH$11))&gt;0,0),))</f>
        <v>#N/A</v>
      </c>
      <c r="X40" s="4" t="s">
        <v>97</v>
      </c>
      <c r="Y40" s="31">
        <f>SUM(Y5:Y39)</f>
        <v>0</v>
      </c>
      <c r="Z40" s="4" t="s">
        <v>96</v>
      </c>
      <c r="AA40" s="32" t="e">
        <f>AVERAGE(AA5:AA39)</f>
        <v>#DIV/0!</v>
      </c>
      <c r="AB40" s="35"/>
      <c r="AE40" s="4" t="s">
        <v>97</v>
      </c>
      <c r="AF40" s="31">
        <f>SUM(AF5:AF39)</f>
        <v>0</v>
      </c>
      <c r="AG40" s="4" t="s">
        <v>96</v>
      </c>
      <c r="AH40" s="32" t="e">
        <f>AVERAGE(AH5:AH39)</f>
        <v>#DIV/0!</v>
      </c>
      <c r="AI40" s="35"/>
      <c r="AL40" s="4" t="s">
        <v>97</v>
      </c>
      <c r="AM40" s="31">
        <f>SUM(AM5:AM39)</f>
        <v>0</v>
      </c>
      <c r="AN40" s="4" t="s">
        <v>96</v>
      </c>
      <c r="AO40" s="32" t="e">
        <f>AVERAGE(AO5:AO39)</f>
        <v>#DIV/0!</v>
      </c>
      <c r="AP40" s="35"/>
      <c r="AQ40" s="81" t="s">
        <v>64</v>
      </c>
      <c r="AR40" s="73" t="s">
        <v>322</v>
      </c>
      <c r="AS40" s="10">
        <v>42212</v>
      </c>
      <c r="AT40" s="29"/>
      <c r="AU40" s="41"/>
      <c r="AV40" s="18" t="e">
        <f t="shared" si="6"/>
        <v>#DIV/0!</v>
      </c>
      <c r="AW40" s="103" t="e">
        <f t="array" aca="1" ref="AW40" ca="1">IF(COUNTIF(OFFSET('Planning de pâturage'!$A$14:$A$28,0,MATCH('Production laitière'!AR40,'Planning de pâturage'!$B$11:$NH$11)),"&gt;"&amp;0)&gt;1,"A CHOISIR", OFFSET('Planning de pâturage'!$A$13,MATCH(TRUE,OFFSET('Planning de pâturage'!$A$14:$A$28,0,MATCH('Production laitière'!AR40,'Planning de pâturage'!$B$11:$NH$11))&gt;0,0),))</f>
        <v>#N/A</v>
      </c>
      <c r="AZ40" s="4" t="s">
        <v>97</v>
      </c>
      <c r="BA40" s="31">
        <f>SUM(BA5:BA39)</f>
        <v>0</v>
      </c>
      <c r="BB40" s="4" t="s">
        <v>96</v>
      </c>
      <c r="BC40" s="32" t="e">
        <f>AVERAGE(BC5:BC39)</f>
        <v>#DIV/0!</v>
      </c>
      <c r="BD40" s="35"/>
      <c r="BG40" s="4" t="s">
        <v>97</v>
      </c>
      <c r="BH40" s="31">
        <f>SUM(BH5:BH39)</f>
        <v>0</v>
      </c>
      <c r="BI40" s="4" t="s">
        <v>96</v>
      </c>
      <c r="BJ40" s="32" t="e">
        <f>AVERAGE(BJ5:BJ39)</f>
        <v>#DIV/0!</v>
      </c>
      <c r="BK40" s="35"/>
      <c r="BL40" s="81" t="s">
        <v>77</v>
      </c>
      <c r="BM40" s="73" t="s">
        <v>413</v>
      </c>
      <c r="BN40" s="10">
        <v>42303</v>
      </c>
      <c r="BO40" s="29"/>
      <c r="BP40" s="41"/>
      <c r="BQ40" s="18" t="e">
        <f t="shared" si="9"/>
        <v>#DIV/0!</v>
      </c>
      <c r="BR40" s="103" t="e">
        <f t="array" aca="1" ref="BR40" ca="1">IF(COUNTIF(OFFSET('Planning de pâturage'!$A$14:$A$28,0,MATCH('Production laitière'!BM40,'Planning de pâturage'!$B$11:$NH$11)),"&gt;"&amp;0)&gt;1,"A CHOISIR", OFFSET('Planning de pâturage'!$A$13,MATCH(TRUE,OFFSET('Planning de pâturage'!$A$14:$A$28,0,MATCH('Production laitière'!BM40,'Planning de pâturage'!$B$11:$NH$11))&gt;0,0),))</f>
        <v>#N/A</v>
      </c>
      <c r="BU40" s="4" t="s">
        <v>97</v>
      </c>
      <c r="BV40" s="31">
        <f>SUM(BV5:BV39)</f>
        <v>0</v>
      </c>
      <c r="BW40" s="4" t="s">
        <v>96</v>
      </c>
      <c r="BX40" s="32" t="e">
        <f>AVERAGE(BX5:BX39)</f>
        <v>#DIV/0!</v>
      </c>
      <c r="BY40" s="35"/>
      <c r="BZ40" s="81" t="s">
        <v>90</v>
      </c>
      <c r="CA40" s="73" t="s">
        <v>476</v>
      </c>
      <c r="CB40" s="10">
        <v>42001</v>
      </c>
      <c r="CC40" s="29"/>
      <c r="CD40" s="41"/>
      <c r="CE40" s="18" t="e">
        <f t="shared" si="11"/>
        <v>#DIV/0!</v>
      </c>
      <c r="CF40" s="103" t="e">
        <f t="array" aca="1" ref="CF40" ca="1">IF(COUNTIF(OFFSET('Planning de pâturage'!$A$14:$A$28,0,MATCH('Production laitière'!CA40,'Planning de pâturage'!$B$11:$NH$11)),"&gt;"&amp;0)&gt;1,"A CHOISIR", OFFSET('Planning de pâturage'!$A$13,MATCH(TRUE,OFFSET('Planning de pâturage'!$A$14:$A$28,0,MATCH('Production laitière'!CA40,'Planning de pâturage'!$B$11:$NH$11))&gt;0,0),))</f>
        <v>#N/A</v>
      </c>
    </row>
    <row r="41" spans="1:84" x14ac:dyDescent="0.25">
      <c r="A41" s="81"/>
      <c r="B41" s="73" t="s">
        <v>141</v>
      </c>
      <c r="C41" s="10">
        <v>41666</v>
      </c>
      <c r="D41" s="29"/>
      <c r="E41" s="41"/>
      <c r="F41" s="18" t="e">
        <f t="shared" si="1"/>
        <v>#DIV/0!</v>
      </c>
      <c r="G41" s="103" t="e">
        <f t="array" aca="1" ref="G41" ca="1">IF(COUNTIF(OFFSET('Planning de pâturage'!$A$14:$A$28,,MATCH('Production laitière'!B41,'Planning de pâturage'!$B$11:$NH$11)),"&gt;"&amp;0)&gt;1,"A CHOISIR", OFFSET('Planning de pâturage'!$A$13,MATCH(TRUE,OFFSET('Planning de pâturage'!$A$14:$A$28,0,MATCH('Production laitière'!B41,'Planning de pâturage'!$B$11:$NH$11))&gt;0,0),))</f>
        <v>#N/A</v>
      </c>
      <c r="O41" s="81"/>
      <c r="P41" s="73" t="s">
        <v>204</v>
      </c>
      <c r="Q41" s="10">
        <v>42094</v>
      </c>
      <c r="R41" s="29"/>
      <c r="S41" s="41"/>
      <c r="T41" s="18" t="e">
        <f t="shared" si="2"/>
        <v>#DIV/0!</v>
      </c>
      <c r="U41" s="103" t="e">
        <f t="array" aca="1" ref="U41" ca="1">IF(COUNTIF(OFFSET('Planning de pâturage'!$A$14:$A$28,0,MATCH('Production laitière'!P41,'Planning de pâturage'!$B$11:$NH$11)),"&gt;"&amp;0)&gt;1,"A CHOISIR", OFFSET('Planning de pâturage'!$A$13,MATCH(TRUE,OFFSET('Planning de pâturage'!$A$14:$A$28,0,MATCH('Production laitière'!P41,'Planning de pâturage'!$B$11:$NH$11))&gt;0,0),))</f>
        <v>#N/A</v>
      </c>
      <c r="AQ41" s="81"/>
      <c r="AR41" s="73" t="s">
        <v>323</v>
      </c>
      <c r="AS41" s="10">
        <v>42213</v>
      </c>
      <c r="AT41" s="29"/>
      <c r="AU41" s="41"/>
      <c r="AV41" s="18" t="e">
        <f t="shared" si="6"/>
        <v>#DIV/0!</v>
      </c>
      <c r="AW41" s="103" t="e">
        <f t="array" aca="1" ref="AW41" ca="1">IF(COUNTIF(OFFSET('Planning de pâturage'!$A$14:$A$28,0,MATCH('Production laitière'!AR41,'Planning de pâturage'!$B$11:$NH$11)),"&gt;"&amp;0)&gt;1,"A CHOISIR", OFFSET('Planning de pâturage'!$A$13,MATCH(TRUE,OFFSET('Planning de pâturage'!$A$14:$A$28,0,MATCH('Production laitière'!AR41,'Planning de pâturage'!$B$11:$NH$11))&gt;0,0),))</f>
        <v>#N/A</v>
      </c>
      <c r="BL41" s="81"/>
      <c r="BM41" s="73" t="s">
        <v>414</v>
      </c>
      <c r="BN41" s="10">
        <v>42304</v>
      </c>
      <c r="BO41" s="29"/>
      <c r="BP41" s="41"/>
      <c r="BQ41" s="18" t="e">
        <f t="shared" si="9"/>
        <v>#DIV/0!</v>
      </c>
      <c r="BR41" s="103" t="e">
        <f t="array" aca="1" ref="BR41" ca="1">IF(COUNTIF(OFFSET('Planning de pâturage'!$A$14:$A$28,0,MATCH('Production laitière'!BM41,'Planning de pâturage'!$B$11:$NH$11)),"&gt;"&amp;0)&gt;1,"A CHOISIR", OFFSET('Planning de pâturage'!$A$13,MATCH(TRUE,OFFSET('Planning de pâturage'!$A$14:$A$28,0,MATCH('Production laitière'!BM41,'Planning de pâturage'!$B$11:$NH$11))&gt;0,0),))</f>
        <v>#N/A</v>
      </c>
      <c r="BZ41" s="81"/>
      <c r="CA41" s="73" t="s">
        <v>477</v>
      </c>
      <c r="CB41" s="10">
        <v>42002</v>
      </c>
      <c r="CC41" s="29"/>
      <c r="CD41" s="41"/>
      <c r="CE41" s="18" t="e">
        <f t="shared" si="11"/>
        <v>#DIV/0!</v>
      </c>
      <c r="CF41" s="103" t="e">
        <f t="array" aca="1" ref="CF41" ca="1">IF(COUNTIF(OFFSET('Planning de pâturage'!$A$14:$A$28,0,MATCH('Production laitière'!CA41,'Planning de pâturage'!$B$11:$NH$11)),"&gt;"&amp;0)&gt;1,"A CHOISIR", OFFSET('Planning de pâturage'!$A$13,MATCH(TRUE,OFFSET('Planning de pâturage'!$A$14:$A$28,0,MATCH('Production laitière'!CA41,'Planning de pâturage'!$B$11:$NH$11))&gt;0,0),))</f>
        <v>#N/A</v>
      </c>
    </row>
    <row r="42" spans="1:84" x14ac:dyDescent="0.25">
      <c r="A42" s="81"/>
      <c r="B42" s="73" t="s">
        <v>142</v>
      </c>
      <c r="C42" s="10">
        <v>41667</v>
      </c>
      <c r="D42" s="29"/>
      <c r="E42" s="41"/>
      <c r="F42" s="18" t="e">
        <f t="shared" si="1"/>
        <v>#DIV/0!</v>
      </c>
      <c r="G42" s="103" t="e">
        <f t="array" aca="1" ref="G42" ca="1">IF(COUNTIF(OFFSET('Planning de pâturage'!$A$14:$A$28,,MATCH('Production laitière'!B42,'Planning de pâturage'!$B$11:$NH$11)),"&gt;"&amp;0)&gt;1,"A CHOISIR", OFFSET('Planning de pâturage'!$A$13,MATCH(TRUE,OFFSET('Planning de pâturage'!$A$14:$A$28,0,MATCH('Production laitière'!B42,'Planning de pâturage'!$B$11:$NH$11))&gt;0,0),))</f>
        <v>#N/A</v>
      </c>
      <c r="O42" s="81"/>
      <c r="P42" s="73" t="s">
        <v>205</v>
      </c>
      <c r="Q42" s="10">
        <v>42095</v>
      </c>
      <c r="R42" s="29"/>
      <c r="S42" s="41"/>
      <c r="T42" s="18" t="e">
        <f t="shared" si="2"/>
        <v>#DIV/0!</v>
      </c>
      <c r="U42" s="103" t="e">
        <f t="array" aca="1" ref="U42" ca="1">IF(COUNTIF(OFFSET('Planning de pâturage'!$A$14:$A$28,0,MATCH('Production laitière'!P42,'Planning de pâturage'!$B$11:$NH$11)),"&gt;"&amp;0)&gt;1,"A CHOISIR", OFFSET('Planning de pâturage'!$A$13,MATCH(TRUE,OFFSET('Planning de pâturage'!$A$14:$A$28,0,MATCH('Production laitière'!P42,'Planning de pâturage'!$B$11:$NH$11))&gt;0,0),))</f>
        <v>#N/A</v>
      </c>
      <c r="AQ42" s="81"/>
      <c r="AR42" s="73" t="s">
        <v>324</v>
      </c>
      <c r="AS42" s="10">
        <v>42214</v>
      </c>
      <c r="AT42" s="29"/>
      <c r="AU42" s="41"/>
      <c r="AV42" s="18" t="e">
        <f t="shared" si="6"/>
        <v>#DIV/0!</v>
      </c>
      <c r="AW42" s="103" t="e">
        <f t="array" aca="1" ref="AW42" ca="1">IF(COUNTIF(OFFSET('Planning de pâturage'!$A$14:$A$28,0,MATCH('Production laitière'!AR42,'Planning de pâturage'!$B$11:$NH$11)),"&gt;"&amp;0)&gt;1,"A CHOISIR", OFFSET('Planning de pâturage'!$A$13,MATCH(TRUE,OFFSET('Planning de pâturage'!$A$14:$A$28,0,MATCH('Production laitière'!AR42,'Planning de pâturage'!$B$11:$NH$11))&gt;0,0),))</f>
        <v>#N/A</v>
      </c>
      <c r="BL42" s="81"/>
      <c r="BM42" s="73" t="s">
        <v>415</v>
      </c>
      <c r="BN42" s="10">
        <v>42305</v>
      </c>
      <c r="BO42" s="29"/>
      <c r="BP42" s="41"/>
      <c r="BQ42" s="18" t="e">
        <f t="shared" si="9"/>
        <v>#DIV/0!</v>
      </c>
      <c r="BR42" s="103" t="e">
        <f t="array" aca="1" ref="BR42" ca="1">IF(COUNTIF(OFFSET('Planning de pâturage'!$A$14:$A$28,0,MATCH('Production laitière'!BM42,'Planning de pâturage'!$B$11:$NH$11)),"&gt;"&amp;0)&gt;1,"A CHOISIR", OFFSET('Planning de pâturage'!$A$13,MATCH(TRUE,OFFSET('Planning de pâturage'!$A$14:$A$28,0,MATCH('Production laitière'!BM42,'Planning de pâturage'!$B$11:$NH$11))&gt;0,0),))</f>
        <v>#N/A</v>
      </c>
      <c r="BZ42" s="81"/>
      <c r="CA42" s="73" t="s">
        <v>478</v>
      </c>
      <c r="CB42" s="10">
        <v>42003</v>
      </c>
      <c r="CC42" s="29"/>
      <c r="CD42" s="41"/>
      <c r="CE42" s="18" t="e">
        <f t="shared" si="11"/>
        <v>#DIV/0!</v>
      </c>
      <c r="CF42" s="103" t="e">
        <f t="array" aca="1" ref="CF42" ca="1">IF(COUNTIF(OFFSET('Planning de pâturage'!$A$14:$A$28,0,MATCH('Production laitière'!CA42,'Planning de pâturage'!$B$11:$NH$11)),"&gt;"&amp;0)&gt;1,"A CHOISIR", OFFSET('Planning de pâturage'!$A$13,MATCH(TRUE,OFFSET('Planning de pâturage'!$A$14:$A$28,0,MATCH('Production laitière'!CA42,'Planning de pâturage'!$B$11:$NH$11))&gt;0,0),))</f>
        <v>#N/A</v>
      </c>
    </row>
    <row r="43" spans="1:84" x14ac:dyDescent="0.25">
      <c r="A43" s="81"/>
      <c r="B43" s="73" t="s">
        <v>143</v>
      </c>
      <c r="C43" s="10">
        <v>41668</v>
      </c>
      <c r="D43" s="29"/>
      <c r="E43" s="41"/>
      <c r="F43" s="18" t="e">
        <f t="shared" si="1"/>
        <v>#DIV/0!</v>
      </c>
      <c r="G43" s="103" t="e">
        <f t="array" aca="1" ref="G43" ca="1">IF(COUNTIF(OFFSET('Planning de pâturage'!$A$14:$A$28,,MATCH('Production laitière'!B43,'Planning de pâturage'!$B$11:$NH$11)),"&gt;"&amp;0)&gt;1,"A CHOISIR", OFFSET('Planning de pâturage'!$A$13,MATCH(TRUE,OFFSET('Planning de pâturage'!$A$14:$A$28,0,MATCH('Production laitière'!B43,'Planning de pâturage'!$B$11:$NH$11))&gt;0,0),))</f>
        <v>#N/A</v>
      </c>
      <c r="O43" s="81"/>
      <c r="P43" s="73" t="s">
        <v>206</v>
      </c>
      <c r="Q43" s="10">
        <v>42096</v>
      </c>
      <c r="R43" s="29"/>
      <c r="S43" s="41"/>
      <c r="T43" s="18" t="e">
        <f t="shared" si="2"/>
        <v>#DIV/0!</v>
      </c>
      <c r="U43" s="103" t="e">
        <f t="array" aca="1" ref="U43" ca="1">IF(COUNTIF(OFFSET('Planning de pâturage'!$A$14:$A$28,0,MATCH('Production laitière'!P43,'Planning de pâturage'!$B$11:$NH$11)),"&gt;"&amp;0)&gt;1,"A CHOISIR", OFFSET('Planning de pâturage'!$A$13,MATCH(TRUE,OFFSET('Planning de pâturage'!$A$14:$A$28,0,MATCH('Production laitière'!P43,'Planning de pâturage'!$B$11:$NH$11))&gt;0,0),))</f>
        <v>#N/A</v>
      </c>
      <c r="AQ43" s="81"/>
      <c r="AR43" s="73" t="s">
        <v>325</v>
      </c>
      <c r="AS43" s="10">
        <v>42215</v>
      </c>
      <c r="AT43" s="29"/>
      <c r="AU43" s="41"/>
      <c r="AV43" s="18" t="e">
        <f t="shared" si="6"/>
        <v>#DIV/0!</v>
      </c>
      <c r="AW43" s="103" t="e">
        <f t="array" aca="1" ref="AW43" ca="1">IF(COUNTIF(OFFSET('Planning de pâturage'!$A$14:$A$28,0,MATCH('Production laitière'!AR43,'Planning de pâturage'!$B$11:$NH$11)),"&gt;"&amp;0)&gt;1,"A CHOISIR", OFFSET('Planning de pâturage'!$A$13,MATCH(TRUE,OFFSET('Planning de pâturage'!$A$14:$A$28,0,MATCH('Production laitière'!AR43,'Planning de pâturage'!$B$11:$NH$11))&gt;0,0),))</f>
        <v>#N/A</v>
      </c>
      <c r="BL43" s="81"/>
      <c r="BM43" s="73" t="s">
        <v>416</v>
      </c>
      <c r="BN43" s="10">
        <v>42306</v>
      </c>
      <c r="BO43" s="29"/>
      <c r="BP43" s="41"/>
      <c r="BQ43" s="18" t="e">
        <f t="shared" si="9"/>
        <v>#DIV/0!</v>
      </c>
      <c r="BR43" s="103" t="e">
        <f t="array" aca="1" ref="BR43" ca="1">IF(COUNTIF(OFFSET('Planning de pâturage'!$A$14:$A$28,0,MATCH('Production laitière'!BM43,'Planning de pâturage'!$B$11:$NH$11)),"&gt;"&amp;0)&gt;1,"A CHOISIR", OFFSET('Planning de pâturage'!$A$13,MATCH(TRUE,OFFSET('Planning de pâturage'!$A$14:$A$28,0,MATCH('Production laitière'!BM43,'Planning de pâturage'!$B$11:$NH$11))&gt;0,0),))</f>
        <v>#N/A</v>
      </c>
      <c r="BZ43" s="81"/>
      <c r="CA43" s="73" t="s">
        <v>479</v>
      </c>
      <c r="CB43" s="10">
        <v>42004</v>
      </c>
      <c r="CC43" s="29"/>
      <c r="CD43" s="41"/>
      <c r="CE43" s="18" t="e">
        <f t="shared" si="11"/>
        <v>#DIV/0!</v>
      </c>
      <c r="CF43" s="103" t="e">
        <f t="array" aca="1" ref="CF43" ca="1">IF(COUNTIF(OFFSET('Planning de pâturage'!$A$14:$A$28,0,MATCH('Production laitière'!CA43,'Planning de pâturage'!$B$11:$NH$11)),"&gt;"&amp;0)&gt;1,"A CHOISIR", OFFSET('Planning de pâturage'!$A$13,MATCH(TRUE,OFFSET('Planning de pâturage'!$A$14:$A$28,0,MATCH('Production laitière'!CA43,'Planning de pâturage'!$B$11:$NH$11))&gt;0,0),))</f>
        <v>#N/A</v>
      </c>
    </row>
    <row r="44" spans="1:84" x14ac:dyDescent="0.25">
      <c r="A44" s="81"/>
      <c r="B44" s="73" t="s">
        <v>144</v>
      </c>
      <c r="C44" s="10">
        <v>41669</v>
      </c>
      <c r="D44" s="29"/>
      <c r="E44" s="41"/>
      <c r="F44" s="18" t="e">
        <f t="shared" si="1"/>
        <v>#DIV/0!</v>
      </c>
      <c r="G44" s="103" t="e">
        <f t="array" aca="1" ref="G44" ca="1">IF(COUNTIF(OFFSET('Planning de pâturage'!$A$14:$A$28,,MATCH('Production laitière'!B44,'Planning de pâturage'!$B$11:$NH$11)),"&gt;"&amp;0)&gt;1,"A CHOISIR", OFFSET('Planning de pâturage'!$A$13,MATCH(TRUE,OFFSET('Planning de pâturage'!$A$14:$A$28,0,MATCH('Production laitière'!B44,'Planning de pâturage'!$B$11:$NH$11))&gt;0,0),))</f>
        <v>#N/A</v>
      </c>
      <c r="O44" s="81"/>
      <c r="P44" s="73" t="s">
        <v>207</v>
      </c>
      <c r="Q44" s="10">
        <v>42097</v>
      </c>
      <c r="R44" s="29"/>
      <c r="S44" s="41"/>
      <c r="T44" s="18" t="e">
        <f t="shared" si="2"/>
        <v>#DIV/0!</v>
      </c>
      <c r="U44" s="103" t="e">
        <f t="array" aca="1" ref="U44" ca="1">IF(COUNTIF(OFFSET('Planning de pâturage'!$A$14:$A$28,0,MATCH('Production laitière'!P44,'Planning de pâturage'!$B$11:$NH$11)),"&gt;"&amp;0)&gt;1,"A CHOISIR", OFFSET('Planning de pâturage'!$A$13,MATCH(TRUE,OFFSET('Planning de pâturage'!$A$14:$A$28,0,MATCH('Production laitière'!P44,'Planning de pâturage'!$B$11:$NH$11))&gt;0,0),))</f>
        <v>#N/A</v>
      </c>
      <c r="AQ44" s="81"/>
      <c r="AR44" s="73" t="s">
        <v>326</v>
      </c>
      <c r="AS44" s="10">
        <v>42216</v>
      </c>
      <c r="AT44" s="29"/>
      <c r="AU44" s="41"/>
      <c r="AV44" s="18" t="e">
        <f t="shared" si="6"/>
        <v>#DIV/0!</v>
      </c>
      <c r="AW44" s="103" t="e">
        <f t="array" aca="1" ref="AW44" ca="1">IF(COUNTIF(OFFSET('Planning de pâturage'!$A$14:$A$28,0,MATCH('Production laitière'!AR44,'Planning de pâturage'!$B$11:$NH$11)),"&gt;"&amp;0)&gt;1,"A CHOISIR", OFFSET('Planning de pâturage'!$A$13,MATCH(TRUE,OFFSET('Planning de pâturage'!$A$14:$A$28,0,MATCH('Production laitière'!AR44,'Planning de pâturage'!$B$11:$NH$11))&gt;0,0),))</f>
        <v>#N/A</v>
      </c>
      <c r="BL44" s="81"/>
      <c r="BM44" s="73" t="s">
        <v>417</v>
      </c>
      <c r="BN44" s="10">
        <v>42307</v>
      </c>
      <c r="BO44" s="29"/>
      <c r="BP44" s="41"/>
      <c r="BQ44" s="18" t="e">
        <f t="shared" si="9"/>
        <v>#DIV/0!</v>
      </c>
      <c r="BR44" s="103" t="e">
        <f t="array" aca="1" ref="BR44" ca="1">IF(COUNTIF(OFFSET('Planning de pâturage'!$A$14:$A$28,0,MATCH('Production laitière'!BM44,'Planning de pâturage'!$B$11:$NH$11)),"&gt;"&amp;0)&gt;1,"A CHOISIR", OFFSET('Planning de pâturage'!$A$13,MATCH(TRUE,OFFSET('Planning de pâturage'!$A$14:$A$28,0,MATCH('Production laitière'!BM44,'Planning de pâturage'!$B$11:$NH$11))&gt;0,0),))</f>
        <v>#N/A</v>
      </c>
      <c r="BZ44" s="81"/>
      <c r="CA44" s="73" t="s">
        <v>480</v>
      </c>
      <c r="CB44" s="10">
        <v>42005</v>
      </c>
      <c r="CC44" s="6"/>
      <c r="CD44" s="6"/>
      <c r="CE44" s="18" t="e">
        <f t="shared" si="11"/>
        <v>#DIV/0!</v>
      </c>
      <c r="CF44" s="103" t="e">
        <f t="array" aca="1" ref="CF44" ca="1">IF(COUNTIF(OFFSET('Planning de pâturage'!$A$14:$A$28,0,MATCH('Production laitière'!CA44,'Planning de pâturage'!$B$11:$NH$11)),"&gt;"&amp;0)&gt;1,"A CHOISIR", OFFSET('Planning de pâturage'!$A$13,MATCH(TRUE,OFFSET('Planning de pâturage'!$A$14:$A$28,0,MATCH('Production laitière'!CA44,'Planning de pâturage'!$B$11:$NH$11))&gt;0,0),))</f>
        <v>#N/A</v>
      </c>
    </row>
    <row r="45" spans="1:84" x14ac:dyDescent="0.25">
      <c r="A45" s="81"/>
      <c r="B45" s="73" t="s">
        <v>145</v>
      </c>
      <c r="C45" s="10">
        <v>41670</v>
      </c>
      <c r="D45" s="29"/>
      <c r="E45" s="41"/>
      <c r="F45" s="18" t="e">
        <f t="shared" si="1"/>
        <v>#DIV/0!</v>
      </c>
      <c r="G45" s="103" t="e">
        <f t="array" aca="1" ref="G45" ca="1">IF(COUNTIF(OFFSET('Planning de pâturage'!$A$14:$A$28,,MATCH('Production laitière'!B45,'Planning de pâturage'!$B$11:$NH$11)),"&gt;"&amp;0)&gt;1,"A CHOISIR", OFFSET('Planning de pâturage'!$A$13,MATCH(TRUE,OFFSET('Planning de pâturage'!$A$14:$A$28,0,MATCH('Production laitière'!B45,'Planning de pâturage'!$B$11:$NH$11))&gt;0,0),))</f>
        <v>#N/A</v>
      </c>
      <c r="O45" s="81"/>
      <c r="P45" s="73" t="s">
        <v>208</v>
      </c>
      <c r="Q45" s="10">
        <v>42098</v>
      </c>
      <c r="R45" s="29"/>
      <c r="S45" s="41"/>
      <c r="T45" s="18" t="e">
        <f t="shared" si="2"/>
        <v>#DIV/0!</v>
      </c>
      <c r="U45" s="103" t="e">
        <f t="array" aca="1" ref="U45" ca="1">IF(COUNTIF(OFFSET('Planning de pâturage'!$A$14:$A$28,0,MATCH('Production laitière'!P45,'Planning de pâturage'!$B$11:$NH$11)),"&gt;"&amp;0)&gt;1,"A CHOISIR", OFFSET('Planning de pâturage'!$A$13,MATCH(TRUE,OFFSET('Planning de pâturage'!$A$14:$A$28,0,MATCH('Production laitière'!P45,'Planning de pâturage'!$B$11:$NH$11))&gt;0,0),))</f>
        <v>#N/A</v>
      </c>
      <c r="AQ45" s="81"/>
      <c r="AR45" s="73" t="s">
        <v>327</v>
      </c>
      <c r="AS45" s="10">
        <v>42217</v>
      </c>
      <c r="AT45" s="29"/>
      <c r="AU45" s="41"/>
      <c r="AV45" s="18" t="e">
        <f t="shared" si="6"/>
        <v>#DIV/0!</v>
      </c>
      <c r="AW45" s="103" t="e">
        <f t="array" aca="1" ref="AW45" ca="1">IF(COUNTIF(OFFSET('Planning de pâturage'!$A$14:$A$28,0,MATCH('Production laitière'!AR45,'Planning de pâturage'!$B$11:$NH$11)),"&gt;"&amp;0)&gt;1,"A CHOISIR", OFFSET('Planning de pâturage'!$A$13,MATCH(TRUE,OFFSET('Planning de pâturage'!$A$14:$A$28,0,MATCH('Production laitière'!AR45,'Planning de pâturage'!$B$11:$NH$11))&gt;0,0),))</f>
        <v>#N/A</v>
      </c>
      <c r="BL45" s="81"/>
      <c r="BM45" s="73" t="s">
        <v>418</v>
      </c>
      <c r="BN45" s="10">
        <v>42308</v>
      </c>
      <c r="BO45" s="29"/>
      <c r="BP45" s="41"/>
      <c r="BQ45" s="18" t="e">
        <f t="shared" si="9"/>
        <v>#DIV/0!</v>
      </c>
      <c r="BR45" s="103" t="e">
        <f t="array" aca="1" ref="BR45" ca="1">IF(COUNTIF(OFFSET('Planning de pâturage'!$A$14:$A$28,0,MATCH('Production laitière'!BM45,'Planning de pâturage'!$B$11:$NH$11)),"&gt;"&amp;0)&gt;1,"A CHOISIR", OFFSET('Planning de pâturage'!$A$13,MATCH(TRUE,OFFSET('Planning de pâturage'!$A$14:$A$28,0,MATCH('Production laitière'!BM45,'Planning de pâturage'!$B$11:$NH$11))&gt;0,0),))</f>
        <v>#N/A</v>
      </c>
      <c r="BZ45" s="81"/>
      <c r="CA45" s="73" t="s">
        <v>481</v>
      </c>
      <c r="CB45" s="10">
        <v>42006</v>
      </c>
      <c r="CC45" s="6"/>
      <c r="CD45" s="6"/>
      <c r="CE45" s="18" t="e">
        <f t="shared" si="11"/>
        <v>#DIV/0!</v>
      </c>
      <c r="CF45" s="103" t="e">
        <f t="array" aca="1" ref="CF45" ca="1">IF(COUNTIF(OFFSET('Planning de pâturage'!$A$14:$A$28,0,MATCH('Production laitière'!CA45,'Planning de pâturage'!$B$11:$NH$11)),"&gt;"&amp;0)&gt;1,"A CHOISIR", OFFSET('Planning de pâturage'!$A$13,MATCH(TRUE,OFFSET('Planning de pâturage'!$A$14:$A$28,0,MATCH('Production laitière'!CA45,'Planning de pâturage'!$B$11:$NH$11))&gt;0,0),))</f>
        <v>#N/A</v>
      </c>
    </row>
    <row r="46" spans="1:84" x14ac:dyDescent="0.25">
      <c r="A46" s="82"/>
      <c r="B46" s="74" t="s">
        <v>146</v>
      </c>
      <c r="C46" s="11">
        <v>41671</v>
      </c>
      <c r="D46" s="30"/>
      <c r="E46" s="42"/>
      <c r="F46" s="19" t="e">
        <f t="shared" si="1"/>
        <v>#DIV/0!</v>
      </c>
      <c r="G46" s="104" t="e">
        <f t="array" aca="1" ref="G46" ca="1">IF(COUNTIF(OFFSET('Planning de pâturage'!$A$14:$A$28,,MATCH('Production laitière'!B46,'Planning de pâturage'!$B$11:$NH$11)),"&gt;"&amp;0)&gt;1,"A CHOISIR", OFFSET('Planning de pâturage'!$A$13,MATCH(TRUE,OFFSET('Planning de pâturage'!$A$14:$A$28,0,MATCH('Production laitière'!B46,'Planning de pâturage'!$B$11:$NH$11))&gt;0,0),))</f>
        <v>#N/A</v>
      </c>
      <c r="O46" s="82"/>
      <c r="P46" s="74" t="s">
        <v>209</v>
      </c>
      <c r="Q46" s="11">
        <v>42099</v>
      </c>
      <c r="R46" s="30"/>
      <c r="S46" s="42"/>
      <c r="T46" s="19" t="e">
        <f t="shared" si="2"/>
        <v>#DIV/0!</v>
      </c>
      <c r="U46" s="104" t="e">
        <f t="array" aca="1" ref="U46" ca="1">IF(COUNTIF(OFFSET('Planning de pâturage'!$A$14:$A$28,0,MATCH('Production laitière'!P46,'Planning de pâturage'!$B$11:$NH$11)),"&gt;"&amp;0)&gt;1,"A CHOISIR", OFFSET('Planning de pâturage'!$A$13,MATCH(TRUE,OFFSET('Planning de pâturage'!$A$14:$A$28,0,MATCH('Production laitière'!P46,'Planning de pâturage'!$B$11:$NH$11))&gt;0,0),))</f>
        <v>#N/A</v>
      </c>
      <c r="AQ46" s="82"/>
      <c r="AR46" s="74" t="s">
        <v>328</v>
      </c>
      <c r="AS46" s="11">
        <v>42218</v>
      </c>
      <c r="AT46" s="30"/>
      <c r="AU46" s="42"/>
      <c r="AV46" s="19" t="e">
        <f t="shared" si="6"/>
        <v>#DIV/0!</v>
      </c>
      <c r="AW46" s="104" t="e">
        <f t="array" aca="1" ref="AW46" ca="1">IF(COUNTIF(OFFSET('Planning de pâturage'!$A$14:$A$28,0,MATCH('Production laitière'!AR46,'Planning de pâturage'!$B$11:$NH$11)),"&gt;"&amp;0)&gt;1,"A CHOISIR", OFFSET('Planning de pâturage'!$A$13,MATCH(TRUE,OFFSET('Planning de pâturage'!$A$14:$A$28,0,MATCH('Production laitière'!AR46,'Planning de pâturage'!$B$11:$NH$11))&gt;0,0),))</f>
        <v>#N/A</v>
      </c>
      <c r="BL46" s="82"/>
      <c r="BM46" s="74" t="s">
        <v>419</v>
      </c>
      <c r="BN46" s="11">
        <v>42309</v>
      </c>
      <c r="BO46" s="30"/>
      <c r="BP46" s="42"/>
      <c r="BQ46" s="19" t="e">
        <f t="shared" si="9"/>
        <v>#DIV/0!</v>
      </c>
      <c r="BR46" s="104" t="e">
        <f t="array" aca="1" ref="BR46" ca="1">IF(COUNTIF(OFFSET('Planning de pâturage'!$A$14:$A$28,0,MATCH('Production laitière'!BM46,'Planning de pâturage'!$B$11:$NH$11)),"&gt;"&amp;0)&gt;1,"A CHOISIR", OFFSET('Planning de pâturage'!$A$13,MATCH(TRUE,OFFSET('Planning de pâturage'!$A$14:$A$28,0,MATCH('Production laitière'!BM46,'Planning de pâturage'!$B$11:$NH$11))&gt;0,0),))</f>
        <v>#N/A</v>
      </c>
      <c r="BZ46" s="82"/>
      <c r="CA46" s="74" t="s">
        <v>482</v>
      </c>
      <c r="CB46" s="11">
        <v>42007</v>
      </c>
      <c r="CC46" s="8"/>
      <c r="CD46" s="8"/>
      <c r="CE46" s="18" t="e">
        <f t="shared" si="11"/>
        <v>#DIV/0!</v>
      </c>
      <c r="CF46" s="104" t="e">
        <f t="array" aca="1" ref="CF46" ca="1">IF(COUNTIF(OFFSET('Planning de pâturage'!$A$14:$A$28,0,MATCH('Production laitière'!CA46,'Planning de pâturage'!$B$11:$NH$11)),"&gt;"&amp;0)&gt;1,"A CHOISIR", OFFSET('Planning de pâturage'!$A$13,MATCH(TRUE,OFFSET('Planning de pâturage'!$A$14:$A$28,0,MATCH('Production laitière'!CA46,'Planning de pâturage'!$B$11:$NH$11))&gt;0,0),))</f>
        <v>#N/A</v>
      </c>
    </row>
    <row r="47" spans="1:84" x14ac:dyDescent="0.25">
      <c r="C47" s="4" t="s">
        <v>97</v>
      </c>
      <c r="D47" s="31">
        <f>SUM(D12:D46)</f>
        <v>0</v>
      </c>
      <c r="E47" s="4" t="s">
        <v>96</v>
      </c>
      <c r="F47" s="32" t="e">
        <f>AVERAGE(F12:F46)</f>
        <v>#DIV/0!</v>
      </c>
      <c r="G47" s="35"/>
      <c r="O47" s="9"/>
      <c r="P47" s="9"/>
      <c r="Q47" s="4" t="s">
        <v>97</v>
      </c>
      <c r="R47" s="31">
        <f>SUM(R12:R46)</f>
        <v>0</v>
      </c>
      <c r="S47" s="4" t="s">
        <v>96</v>
      </c>
      <c r="T47" s="32" t="e">
        <f>AVERAGE(T12:T46)</f>
        <v>#DIV/0!</v>
      </c>
      <c r="U47" s="35"/>
      <c r="AS47" s="4" t="s">
        <v>97</v>
      </c>
      <c r="AT47" s="31">
        <f>SUM(AT12:AT46)</f>
        <v>0</v>
      </c>
      <c r="AU47" s="4" t="s">
        <v>96</v>
      </c>
      <c r="AV47" s="32" t="e">
        <f>AVERAGE(AV12:AV46)</f>
        <v>#DIV/0!</v>
      </c>
      <c r="AW47" s="35"/>
      <c r="BN47" s="4" t="s">
        <v>97</v>
      </c>
      <c r="BO47" s="21">
        <f>SUM(BO12:BO46)</f>
        <v>0</v>
      </c>
      <c r="BP47" s="4" t="s">
        <v>96</v>
      </c>
      <c r="BQ47" s="22" t="e">
        <f>AVERAGE(BQ12:BQ46)</f>
        <v>#DIV/0!</v>
      </c>
      <c r="BR47" s="25"/>
      <c r="CB47" s="4" t="s">
        <v>97</v>
      </c>
      <c r="CC47" s="31">
        <f>SUM(CC9:CC46)</f>
        <v>0</v>
      </c>
      <c r="CD47" s="4" t="s">
        <v>96</v>
      </c>
      <c r="CE47" s="32" t="e">
        <f>AVERAGE(CE9:CE46)</f>
        <v>#DIV/0!</v>
      </c>
    </row>
    <row r="48" spans="1:84" s="16" customFormat="1" ht="15.75" thickBot="1" x14ac:dyDescent="0.3">
      <c r="C48" s="23"/>
      <c r="D48" s="24"/>
      <c r="E48" s="23"/>
      <c r="F48" s="25"/>
      <c r="G48" s="25"/>
      <c r="O48" s="26"/>
      <c r="P48" s="26"/>
      <c r="Q48" s="23"/>
      <c r="R48" s="24"/>
      <c r="S48" s="23"/>
      <c r="T48" s="25"/>
      <c r="U48" s="25"/>
      <c r="AS48" s="23"/>
      <c r="AT48" s="24"/>
      <c r="AU48" s="23"/>
      <c r="AV48" s="25"/>
      <c r="AW48" s="25"/>
      <c r="BN48" s="23"/>
      <c r="BO48" s="24"/>
      <c r="BP48" s="23"/>
      <c r="BQ48" s="25"/>
      <c r="BR48" s="25"/>
    </row>
    <row r="49" spans="1:70" s="16" customFormat="1" ht="15.75" x14ac:dyDescent="0.25">
      <c r="A49" s="90" t="s">
        <v>102</v>
      </c>
      <c r="B49" s="91"/>
      <c r="C49" s="91"/>
      <c r="D49" s="91"/>
      <c r="E49" s="33">
        <f>SUM(D47,K40,R47,Y40,AF40,AM40,AT47,BA40,BH40,BO47,BV40,CC47)</f>
        <v>0</v>
      </c>
      <c r="F49" s="25"/>
      <c r="G49" s="25"/>
      <c r="O49" s="26"/>
      <c r="P49" s="26"/>
      <c r="Q49" s="23"/>
      <c r="R49" s="24"/>
      <c r="S49" s="23"/>
      <c r="T49" s="25"/>
      <c r="U49" s="25"/>
      <c r="AS49" s="23"/>
      <c r="AT49" s="24"/>
      <c r="AU49" s="23"/>
      <c r="AV49" s="25"/>
      <c r="AW49" s="25"/>
      <c r="BN49" s="23"/>
      <c r="BO49" s="24"/>
      <c r="BP49" s="23"/>
      <c r="BQ49" s="25"/>
      <c r="BR49" s="25"/>
    </row>
    <row r="50" spans="1:70" ht="16.5" thickBot="1" x14ac:dyDescent="0.3">
      <c r="A50" s="92" t="s">
        <v>101</v>
      </c>
      <c r="B50" s="93"/>
      <c r="C50" s="93"/>
      <c r="D50" s="93"/>
      <c r="E50" s="34" t="e">
        <f>SUM(F48,M41,T48,AA41,AH41,AO41,AV48,BC41,BJ41,BQ48,BX41,CE45)</f>
        <v>#DIV/0!</v>
      </c>
      <c r="F50" s="20"/>
      <c r="G50" s="36"/>
      <c r="O50" s="9"/>
      <c r="P50" s="9"/>
    </row>
    <row r="51" spans="1:70" x14ac:dyDescent="0.25">
      <c r="O51" s="9"/>
      <c r="P51" s="9"/>
    </row>
    <row r="52" spans="1:70" ht="15.75" x14ac:dyDescent="0.25">
      <c r="A52" s="87" t="s">
        <v>98</v>
      </c>
      <c r="B52" s="88"/>
      <c r="C52" s="88"/>
      <c r="D52" s="88"/>
      <c r="E52" s="88"/>
      <c r="F52" s="89"/>
      <c r="G52" s="37"/>
      <c r="O52" s="9"/>
      <c r="P52" s="9"/>
    </row>
    <row r="53" spans="1:70" x14ac:dyDescent="0.25">
      <c r="A53" s="17"/>
      <c r="B53" s="6"/>
      <c r="C53" s="94" t="s">
        <v>99</v>
      </c>
      <c r="D53" s="94"/>
      <c r="E53" s="85" t="s">
        <v>100</v>
      </c>
      <c r="F53" s="86"/>
      <c r="G53" s="38"/>
      <c r="O53" s="9"/>
      <c r="P53" s="9"/>
    </row>
    <row r="54" spans="1:70" x14ac:dyDescent="0.25">
      <c r="A54" s="2" t="s">
        <v>85</v>
      </c>
      <c r="B54" s="71"/>
      <c r="C54" s="43">
        <f>SUM(D12:D18)</f>
        <v>0</v>
      </c>
      <c r="D54" s="43"/>
      <c r="E54" s="45" t="e">
        <f>AVERAGE(F12:F18)</f>
        <v>#DIV/0!</v>
      </c>
      <c r="F54" s="46"/>
      <c r="G54" s="35"/>
      <c r="O54" s="9"/>
      <c r="P54" s="9"/>
    </row>
    <row r="55" spans="1:70" x14ac:dyDescent="0.25">
      <c r="A55" s="2" t="s">
        <v>86</v>
      </c>
      <c r="B55" s="71"/>
      <c r="C55" s="43">
        <f>SUM(D19:D25)</f>
        <v>0</v>
      </c>
      <c r="D55" s="43"/>
      <c r="E55" s="45" t="e">
        <f>AVERAGE(F19:F25)</f>
        <v>#DIV/0!</v>
      </c>
      <c r="F55" s="46"/>
      <c r="G55" s="35"/>
      <c r="O55" s="9"/>
      <c r="P55" s="9"/>
    </row>
    <row r="56" spans="1:70" x14ac:dyDescent="0.25">
      <c r="A56" s="2" t="s">
        <v>87</v>
      </c>
      <c r="B56" s="71"/>
      <c r="C56" s="43">
        <f>SUM(D26:D32)</f>
        <v>0</v>
      </c>
      <c r="D56" s="43"/>
      <c r="E56" s="45" t="e">
        <f>AVERAGE(F26:F32)</f>
        <v>#DIV/0!</v>
      </c>
      <c r="F56" s="46"/>
      <c r="G56" s="35"/>
    </row>
    <row r="57" spans="1:70" x14ac:dyDescent="0.25">
      <c r="A57" s="2" t="s">
        <v>88</v>
      </c>
      <c r="B57" s="71"/>
      <c r="C57" s="43">
        <f>SUM(D33:D39)</f>
        <v>0</v>
      </c>
      <c r="D57" s="43"/>
      <c r="E57" s="45" t="e">
        <f>AVERAGE(F33:F39)</f>
        <v>#DIV/0!</v>
      </c>
      <c r="F57" s="46"/>
      <c r="G57" s="35"/>
    </row>
    <row r="58" spans="1:70" x14ac:dyDescent="0.25">
      <c r="A58" s="2" t="s">
        <v>38</v>
      </c>
      <c r="B58" s="71"/>
      <c r="C58" s="43">
        <f>SUM(D40:D46)</f>
        <v>0</v>
      </c>
      <c r="D58" s="43"/>
      <c r="E58" s="45" t="e">
        <f>AVERAGE(F40:F46)</f>
        <v>#DIV/0!</v>
      </c>
      <c r="F58" s="46"/>
      <c r="G58" s="35"/>
    </row>
    <row r="59" spans="1:70" x14ac:dyDescent="0.25">
      <c r="A59" s="2" t="s">
        <v>39</v>
      </c>
      <c r="B59" s="71"/>
      <c r="C59" s="43">
        <f>SUM(K12:K18)</f>
        <v>0</v>
      </c>
      <c r="D59" s="43"/>
      <c r="E59" s="45" t="e">
        <f>AVERAGE(M12:M18)</f>
        <v>#DIV/0!</v>
      </c>
      <c r="F59" s="46"/>
      <c r="G59" s="35"/>
    </row>
    <row r="60" spans="1:70" x14ac:dyDescent="0.25">
      <c r="A60" s="2" t="s">
        <v>40</v>
      </c>
      <c r="B60" s="71"/>
      <c r="C60" s="43">
        <f>SUM(K19:K25)</f>
        <v>0</v>
      </c>
      <c r="D60" s="43"/>
      <c r="E60" s="45" t="e">
        <f>AVERAGE(M19:M25)</f>
        <v>#DIV/0!</v>
      </c>
      <c r="F60" s="46"/>
      <c r="G60" s="35"/>
    </row>
    <row r="61" spans="1:70" x14ac:dyDescent="0.25">
      <c r="A61" s="2" t="s">
        <v>41</v>
      </c>
      <c r="B61" s="71"/>
      <c r="C61" s="43">
        <f t="shared" ref="C61:C67" si="12">SUM(K20:K26)</f>
        <v>0</v>
      </c>
      <c r="D61" s="43"/>
      <c r="E61" s="45" t="e">
        <f>AVERAGE(M20:M26)</f>
        <v>#DIV/0!</v>
      </c>
      <c r="F61" s="46"/>
      <c r="G61" s="35"/>
    </row>
    <row r="62" spans="1:70" x14ac:dyDescent="0.25">
      <c r="A62" s="2" t="s">
        <v>42</v>
      </c>
      <c r="B62" s="71"/>
      <c r="C62" s="43">
        <f t="shared" si="12"/>
        <v>0</v>
      </c>
      <c r="D62" s="43"/>
      <c r="E62" s="45" t="e">
        <f>AVERAGE(M21:M27)</f>
        <v>#DIV/0!</v>
      </c>
      <c r="F62" s="46"/>
      <c r="G62" s="35"/>
    </row>
    <row r="63" spans="1:70" x14ac:dyDescent="0.25">
      <c r="A63" s="2" t="s">
        <v>43</v>
      </c>
      <c r="B63" s="71"/>
      <c r="C63" s="43">
        <f t="shared" si="12"/>
        <v>0</v>
      </c>
      <c r="D63" s="43"/>
      <c r="E63" s="45" t="e">
        <f>AVERAGE(T12:T18)</f>
        <v>#DIV/0!</v>
      </c>
      <c r="F63" s="46"/>
      <c r="G63" s="35"/>
    </row>
    <row r="64" spans="1:70" x14ac:dyDescent="0.25">
      <c r="A64" s="2" t="s">
        <v>44</v>
      </c>
      <c r="B64" s="71"/>
      <c r="C64" s="43">
        <f t="shared" si="12"/>
        <v>0</v>
      </c>
      <c r="D64" s="43"/>
      <c r="E64" s="45" t="e">
        <f>AVERAGE(T19:T25)</f>
        <v>#DIV/0!</v>
      </c>
      <c r="F64" s="46"/>
      <c r="G64" s="35"/>
    </row>
    <row r="65" spans="1:7" x14ac:dyDescent="0.25">
      <c r="A65" s="2" t="s">
        <v>45</v>
      </c>
      <c r="B65" s="71"/>
      <c r="C65" s="43">
        <f t="shared" si="12"/>
        <v>0</v>
      </c>
      <c r="D65" s="43"/>
      <c r="E65" s="45" t="e">
        <f>AVERAGE(T26:T32)</f>
        <v>#DIV/0!</v>
      </c>
      <c r="F65" s="46"/>
      <c r="G65" s="35"/>
    </row>
    <row r="66" spans="1:7" x14ac:dyDescent="0.25">
      <c r="A66" s="2" t="s">
        <v>46</v>
      </c>
      <c r="B66" s="71"/>
      <c r="C66" s="43">
        <f t="shared" si="12"/>
        <v>0</v>
      </c>
      <c r="D66" s="43"/>
      <c r="E66" s="45" t="e">
        <f>AVERAGE(T33:T39)</f>
        <v>#DIV/0!</v>
      </c>
      <c r="F66" s="46"/>
      <c r="G66" s="35"/>
    </row>
    <row r="67" spans="1:7" x14ac:dyDescent="0.25">
      <c r="A67" s="2" t="s">
        <v>47</v>
      </c>
      <c r="B67" s="71"/>
      <c r="C67" s="43">
        <f t="shared" si="12"/>
        <v>0</v>
      </c>
      <c r="D67" s="43"/>
      <c r="E67" s="45" t="e">
        <f>AVERAGE(T40:T46)</f>
        <v>#DIV/0!</v>
      </c>
      <c r="F67" s="46"/>
      <c r="G67" s="35"/>
    </row>
    <row r="68" spans="1:7" x14ac:dyDescent="0.25">
      <c r="A68" s="2" t="s">
        <v>48</v>
      </c>
      <c r="B68" s="71"/>
      <c r="C68" s="43">
        <f>SUM(Y12:Y18)</f>
        <v>0</v>
      </c>
      <c r="D68" s="43"/>
      <c r="E68" s="45" t="e">
        <f>AVERAGE(AA12:AA18)</f>
        <v>#DIV/0!</v>
      </c>
      <c r="F68" s="46"/>
      <c r="G68" s="35"/>
    </row>
    <row r="69" spans="1:7" x14ac:dyDescent="0.25">
      <c r="A69" s="2" t="s">
        <v>49</v>
      </c>
      <c r="B69" s="71"/>
      <c r="C69" s="43">
        <f>SUM(Y19:Y25)</f>
        <v>0</v>
      </c>
      <c r="D69" s="43"/>
      <c r="E69" s="45" t="e">
        <f>AVERAGE(AA19:AA25)</f>
        <v>#DIV/0!</v>
      </c>
      <c r="F69" s="46"/>
      <c r="G69" s="35"/>
    </row>
    <row r="70" spans="1:7" x14ac:dyDescent="0.25">
      <c r="A70" s="2" t="s">
        <v>50</v>
      </c>
      <c r="B70" s="71"/>
      <c r="C70" s="43">
        <f>SUM(Y26:Y32)</f>
        <v>0</v>
      </c>
      <c r="D70" s="43"/>
      <c r="E70" s="45" t="e">
        <f>AVERAGE(AA26:AA32)</f>
        <v>#DIV/0!</v>
      </c>
      <c r="F70" s="46"/>
      <c r="G70" s="35"/>
    </row>
    <row r="71" spans="1:7" x14ac:dyDescent="0.25">
      <c r="A71" s="2" t="s">
        <v>51</v>
      </c>
      <c r="B71" s="71"/>
      <c r="C71" s="43">
        <f>SUM(Y33:Y39)</f>
        <v>0</v>
      </c>
      <c r="D71" s="43"/>
      <c r="E71" s="45" t="e">
        <f>AVERAGE(AA33:AA39)</f>
        <v>#DIV/0!</v>
      </c>
      <c r="F71" s="46"/>
      <c r="G71" s="35"/>
    </row>
    <row r="72" spans="1:7" x14ac:dyDescent="0.25">
      <c r="A72" s="2" t="s">
        <v>52</v>
      </c>
      <c r="B72" s="71"/>
      <c r="C72" s="43">
        <f>SUM(AF12:AF18)</f>
        <v>0</v>
      </c>
      <c r="D72" s="43"/>
      <c r="E72" s="45" t="e">
        <f>AVERAGE(AH12:AH18)</f>
        <v>#DIV/0!</v>
      </c>
      <c r="F72" s="46"/>
      <c r="G72" s="35"/>
    </row>
    <row r="73" spans="1:7" x14ac:dyDescent="0.25">
      <c r="A73" s="2" t="s">
        <v>53</v>
      </c>
      <c r="B73" s="71"/>
      <c r="C73" s="43">
        <f>SUM(AF19:AF25)</f>
        <v>0</v>
      </c>
      <c r="D73" s="43"/>
      <c r="E73" s="45" t="e">
        <f>AVERAGE(AH19:AH25)</f>
        <v>#DIV/0!</v>
      </c>
      <c r="F73" s="46"/>
      <c r="G73" s="35"/>
    </row>
    <row r="74" spans="1:7" x14ac:dyDescent="0.25">
      <c r="A74" s="2" t="s">
        <v>54</v>
      </c>
      <c r="B74" s="71"/>
      <c r="C74" s="43">
        <f>SUM(AF26:AF32)</f>
        <v>0</v>
      </c>
      <c r="D74" s="43"/>
      <c r="E74" s="45" t="e">
        <f>AVERAGE(AH26:AH32)</f>
        <v>#DIV/0!</v>
      </c>
      <c r="F74" s="46"/>
      <c r="G74" s="35"/>
    </row>
    <row r="75" spans="1:7" x14ac:dyDescent="0.25">
      <c r="A75" s="2" t="s">
        <v>55</v>
      </c>
      <c r="B75" s="71"/>
      <c r="C75" s="43">
        <f>SUM(AF33:AF39)</f>
        <v>0</v>
      </c>
      <c r="D75" s="43"/>
      <c r="E75" s="45" t="e">
        <f>AVERAGE(AH33:AH39)</f>
        <v>#DIV/0!</v>
      </c>
      <c r="F75" s="46"/>
      <c r="G75" s="35"/>
    </row>
    <row r="76" spans="1:7" x14ac:dyDescent="0.25">
      <c r="A76" s="2" t="s">
        <v>56</v>
      </c>
      <c r="B76" s="71"/>
      <c r="C76" s="43">
        <f>SUM(AM12:AM18)</f>
        <v>0</v>
      </c>
      <c r="D76" s="43"/>
      <c r="E76" s="45" t="e">
        <f>AVERAGE(AO12:AO18)</f>
        <v>#DIV/0!</v>
      </c>
      <c r="F76" s="46"/>
      <c r="G76" s="35"/>
    </row>
    <row r="77" spans="1:7" x14ac:dyDescent="0.25">
      <c r="A77" s="2" t="s">
        <v>57</v>
      </c>
      <c r="B77" s="71"/>
      <c r="C77" s="43">
        <f>SUM(AM19:AM25)</f>
        <v>0</v>
      </c>
      <c r="D77" s="43"/>
      <c r="E77" s="45" t="e">
        <f>AVERAGE(AO19:AO25)</f>
        <v>#DIV/0!</v>
      </c>
      <c r="F77" s="46"/>
      <c r="G77" s="35"/>
    </row>
    <row r="78" spans="1:7" x14ac:dyDescent="0.25">
      <c r="A78" s="2" t="s">
        <v>58</v>
      </c>
      <c r="B78" s="71"/>
      <c r="C78" s="43">
        <f>SUM(AM26:AM32)</f>
        <v>0</v>
      </c>
      <c r="D78" s="43"/>
      <c r="E78" s="45" t="e">
        <f>AVERAGE(AO26:AO32)</f>
        <v>#DIV/0!</v>
      </c>
      <c r="F78" s="46"/>
      <c r="G78" s="35"/>
    </row>
    <row r="79" spans="1:7" x14ac:dyDescent="0.25">
      <c r="A79" s="2" t="s">
        <v>59</v>
      </c>
      <c r="B79" s="71"/>
      <c r="C79" s="43">
        <f>SUM(AM33:AM39)</f>
        <v>0</v>
      </c>
      <c r="D79" s="43"/>
      <c r="E79" s="45" t="e">
        <f>AVERAGE(AO33:AO39)</f>
        <v>#DIV/0!</v>
      </c>
      <c r="F79" s="46"/>
      <c r="G79" s="35"/>
    </row>
    <row r="80" spans="1:7" x14ac:dyDescent="0.25">
      <c r="A80" s="2" t="s">
        <v>60</v>
      </c>
      <c r="B80" s="71"/>
      <c r="C80" s="43">
        <f>SUM(AT12:AT18)</f>
        <v>0</v>
      </c>
      <c r="D80" s="43"/>
      <c r="E80" s="45" t="e">
        <f>AVERAGE(AV12:AV18)</f>
        <v>#DIV/0!</v>
      </c>
      <c r="F80" s="46"/>
      <c r="G80" s="35"/>
    </row>
    <row r="81" spans="1:7" x14ac:dyDescent="0.25">
      <c r="A81" s="2" t="s">
        <v>61</v>
      </c>
      <c r="B81" s="71"/>
      <c r="C81" s="43">
        <f>SUM(AT19:AT25)</f>
        <v>0</v>
      </c>
      <c r="D81" s="43"/>
      <c r="E81" s="45" t="e">
        <f>AVERAGE(AV19:AV25)</f>
        <v>#DIV/0!</v>
      </c>
      <c r="F81" s="46"/>
      <c r="G81" s="35"/>
    </row>
    <row r="82" spans="1:7" x14ac:dyDescent="0.25">
      <c r="A82" s="2" t="s">
        <v>62</v>
      </c>
      <c r="B82" s="71"/>
      <c r="C82" s="43">
        <f>SUM(AT26:AT32)</f>
        <v>0</v>
      </c>
      <c r="D82" s="43"/>
      <c r="E82" s="45" t="e">
        <f>AVERAGE(AV26:AV32)</f>
        <v>#DIV/0!</v>
      </c>
      <c r="F82" s="46"/>
      <c r="G82" s="35"/>
    </row>
    <row r="83" spans="1:7" x14ac:dyDescent="0.25">
      <c r="A83" s="2" t="s">
        <v>63</v>
      </c>
      <c r="B83" s="71"/>
      <c r="C83" s="43">
        <f>SUM(AT33:AT39)</f>
        <v>0</v>
      </c>
      <c r="D83" s="43"/>
      <c r="E83" s="45" t="e">
        <f>AVERAGE(AV33:AV39)</f>
        <v>#DIV/0!</v>
      </c>
      <c r="F83" s="46"/>
      <c r="G83" s="35"/>
    </row>
    <row r="84" spans="1:7" x14ac:dyDescent="0.25">
      <c r="A84" s="2" t="s">
        <v>64</v>
      </c>
      <c r="B84" s="71"/>
      <c r="C84" s="43">
        <f>SUM(AT40:AT46)</f>
        <v>0</v>
      </c>
      <c r="D84" s="43"/>
      <c r="E84" s="45" t="e">
        <f>AVERAGE(AV40:AV46)</f>
        <v>#DIV/0!</v>
      </c>
      <c r="F84" s="46"/>
      <c r="G84" s="35"/>
    </row>
    <row r="85" spans="1:7" x14ac:dyDescent="0.25">
      <c r="A85" s="2" t="s">
        <v>65</v>
      </c>
      <c r="B85" s="71"/>
      <c r="C85" s="43">
        <f>SUM(BA12:BA18)</f>
        <v>0</v>
      </c>
      <c r="D85" s="43"/>
      <c r="E85" s="45" t="e">
        <f>AVERAGE(BC12:BC18)</f>
        <v>#DIV/0!</v>
      </c>
      <c r="F85" s="46"/>
      <c r="G85" s="35"/>
    </row>
    <row r="86" spans="1:7" x14ac:dyDescent="0.25">
      <c r="A86" s="2" t="s">
        <v>66</v>
      </c>
      <c r="B86" s="71"/>
      <c r="C86" s="43">
        <f>SUM(BA19:BA25)</f>
        <v>0</v>
      </c>
      <c r="D86" s="43"/>
      <c r="E86" s="45" t="e">
        <f>AVERAGE(BC19:BC25)</f>
        <v>#DIV/0!</v>
      </c>
      <c r="F86" s="46"/>
      <c r="G86" s="35"/>
    </row>
    <row r="87" spans="1:7" x14ac:dyDescent="0.25">
      <c r="A87" s="2" t="s">
        <v>67</v>
      </c>
      <c r="B87" s="71"/>
      <c r="C87" s="43">
        <f>SUM(BA26:BA32)</f>
        <v>0</v>
      </c>
      <c r="D87" s="43"/>
      <c r="E87" s="45" t="e">
        <f>AVERAGE(BC26:BC32)</f>
        <v>#DIV/0!</v>
      </c>
      <c r="F87" s="46"/>
      <c r="G87" s="35"/>
    </row>
    <row r="88" spans="1:7" x14ac:dyDescent="0.25">
      <c r="A88" s="2" t="s">
        <v>68</v>
      </c>
      <c r="B88" s="71"/>
      <c r="C88" s="43">
        <f>SUM(BA33:BA39)</f>
        <v>0</v>
      </c>
      <c r="D88" s="43"/>
      <c r="E88" s="45" t="e">
        <f>AVERAGE(BC33:BC39)</f>
        <v>#DIV/0!</v>
      </c>
      <c r="F88" s="46"/>
      <c r="G88" s="35"/>
    </row>
    <row r="89" spans="1:7" x14ac:dyDescent="0.25">
      <c r="A89" s="2" t="s">
        <v>69</v>
      </c>
      <c r="B89" s="71"/>
      <c r="C89" s="43">
        <f>SUM(BH12:BH18)</f>
        <v>0</v>
      </c>
      <c r="D89" s="43"/>
      <c r="E89" s="45" t="e">
        <f>AVERAGE(BJ12:BJ18)</f>
        <v>#DIV/0!</v>
      </c>
      <c r="F89" s="46"/>
      <c r="G89" s="35"/>
    </row>
    <row r="90" spans="1:7" x14ac:dyDescent="0.25">
      <c r="A90" s="2" t="s">
        <v>70</v>
      </c>
      <c r="B90" s="71"/>
      <c r="C90" s="43">
        <f>SUM(BH19:BH25)</f>
        <v>0</v>
      </c>
      <c r="D90" s="43"/>
      <c r="E90" s="45" t="e">
        <f>AVERAGE(BJ19:BJ25)</f>
        <v>#DIV/0!</v>
      </c>
      <c r="F90" s="46"/>
      <c r="G90" s="35"/>
    </row>
    <row r="91" spans="1:7" x14ac:dyDescent="0.25">
      <c r="A91" s="2" t="s">
        <v>71</v>
      </c>
      <c r="B91" s="71"/>
      <c r="C91" s="43">
        <f>SUM(BH26:BH32)</f>
        <v>0</v>
      </c>
      <c r="D91" s="43"/>
      <c r="E91" s="45" t="e">
        <f>AVERAGE(BJ26:BJ32)</f>
        <v>#DIV/0!</v>
      </c>
      <c r="F91" s="46"/>
      <c r="G91" s="35"/>
    </row>
    <row r="92" spans="1:7" x14ac:dyDescent="0.25">
      <c r="A92" s="2" t="s">
        <v>72</v>
      </c>
      <c r="B92" s="71"/>
      <c r="C92" s="43">
        <f>SUM(BH33:BH39)</f>
        <v>0</v>
      </c>
      <c r="D92" s="43"/>
      <c r="E92" s="45" t="e">
        <f>AVERAGE(BJ33:BJ39)</f>
        <v>#DIV/0!</v>
      </c>
      <c r="F92" s="46"/>
      <c r="G92" s="35"/>
    </row>
    <row r="93" spans="1:7" x14ac:dyDescent="0.25">
      <c r="A93" s="2" t="s">
        <v>73</v>
      </c>
      <c r="B93" s="71"/>
      <c r="C93" s="43">
        <f>SUM(BO12:BO18)</f>
        <v>0</v>
      </c>
      <c r="D93" s="43"/>
      <c r="E93" s="45" t="e">
        <f>AVERAGE(BQ12:BQ18)</f>
        <v>#DIV/0!</v>
      </c>
      <c r="F93" s="46"/>
      <c r="G93" s="35"/>
    </row>
    <row r="94" spans="1:7" x14ac:dyDescent="0.25">
      <c r="A94" s="2" t="s">
        <v>74</v>
      </c>
      <c r="B94" s="71"/>
      <c r="C94" s="43">
        <f>SUM(BO19:BO25)</f>
        <v>0</v>
      </c>
      <c r="D94" s="43"/>
      <c r="E94" s="45" t="e">
        <f>AVERAGE(BQ19:BQ25)</f>
        <v>#DIV/0!</v>
      </c>
      <c r="F94" s="46"/>
      <c r="G94" s="35"/>
    </row>
    <row r="95" spans="1:7" x14ac:dyDescent="0.25">
      <c r="A95" s="2" t="s">
        <v>75</v>
      </c>
      <c r="B95" s="71"/>
      <c r="C95" s="43">
        <f>SUM(BO26:BO32)</f>
        <v>0</v>
      </c>
      <c r="D95" s="43"/>
      <c r="E95" s="45" t="e">
        <f>AVERAGE(BQ26:BQ32)</f>
        <v>#DIV/0!</v>
      </c>
      <c r="F95" s="46"/>
      <c r="G95" s="35"/>
    </row>
    <row r="96" spans="1:7" x14ac:dyDescent="0.25">
      <c r="A96" s="2" t="s">
        <v>76</v>
      </c>
      <c r="B96" s="71"/>
      <c r="C96" s="43">
        <f>SUM(BO33:BO39)</f>
        <v>0</v>
      </c>
      <c r="D96" s="43"/>
      <c r="E96" s="45" t="e">
        <f>AVERAGE(BQ33:BQ39)</f>
        <v>#DIV/0!</v>
      </c>
      <c r="F96" s="46"/>
      <c r="G96" s="35"/>
    </row>
    <row r="97" spans="1:7" x14ac:dyDescent="0.25">
      <c r="A97" s="2" t="s">
        <v>77</v>
      </c>
      <c r="B97" s="71"/>
      <c r="C97" s="43">
        <f>SUM(BO40:BO46)</f>
        <v>0</v>
      </c>
      <c r="D97" s="43"/>
      <c r="E97" s="45" t="e">
        <f>AVERAGE(BQ40:BQ46)</f>
        <v>#DIV/0!</v>
      </c>
      <c r="F97" s="46"/>
      <c r="G97" s="35"/>
    </row>
    <row r="98" spans="1:7" x14ac:dyDescent="0.25">
      <c r="A98" s="2" t="s">
        <v>78</v>
      </c>
      <c r="B98" s="71"/>
      <c r="C98" s="43">
        <f>SUM(BV12:BV18)</f>
        <v>0</v>
      </c>
      <c r="D98" s="43"/>
      <c r="E98" s="45" t="e">
        <f>AVERAGE(BX12:BX18)</f>
        <v>#DIV/0!</v>
      </c>
      <c r="F98" s="46"/>
      <c r="G98" s="35"/>
    </row>
    <row r="99" spans="1:7" x14ac:dyDescent="0.25">
      <c r="A99" s="2" t="s">
        <v>79</v>
      </c>
      <c r="B99" s="71"/>
      <c r="C99" s="43">
        <f>SUM(BV19:BV25)</f>
        <v>0</v>
      </c>
      <c r="D99" s="43"/>
      <c r="E99" s="45" t="e">
        <f>AVERAGE(BX19:BX25)</f>
        <v>#DIV/0!</v>
      </c>
      <c r="F99" s="46"/>
      <c r="G99" s="35"/>
    </row>
    <row r="100" spans="1:7" x14ac:dyDescent="0.25">
      <c r="A100" s="2" t="s">
        <v>80</v>
      </c>
      <c r="B100" s="71"/>
      <c r="C100" s="43">
        <f>SUM(BV26:BV32)</f>
        <v>0</v>
      </c>
      <c r="D100" s="43"/>
      <c r="E100" s="45" t="e">
        <f>AVERAGE(BX26:BX32)</f>
        <v>#DIV/0!</v>
      </c>
      <c r="F100" s="46"/>
      <c r="G100" s="35"/>
    </row>
    <row r="101" spans="1:7" x14ac:dyDescent="0.25">
      <c r="A101" s="2" t="s">
        <v>81</v>
      </c>
      <c r="B101" s="71"/>
      <c r="C101" s="43">
        <f>SUM(BV33:BV39)</f>
        <v>0</v>
      </c>
      <c r="D101" s="43"/>
      <c r="E101" s="45" t="e">
        <f>AVERAGE(BX33:BX39)</f>
        <v>#DIV/0!</v>
      </c>
      <c r="F101" s="46"/>
      <c r="G101" s="35"/>
    </row>
    <row r="102" spans="1:7" x14ac:dyDescent="0.25">
      <c r="A102" s="2" t="s">
        <v>82</v>
      </c>
      <c r="B102" s="71"/>
      <c r="C102" s="43">
        <f>SUM(CC12:CC18)</f>
        <v>0</v>
      </c>
      <c r="D102" s="43"/>
      <c r="E102" s="45" t="e">
        <f ca="1">AVERAGE(CF12:CF18)</f>
        <v>#N/A</v>
      </c>
      <c r="F102" s="46"/>
      <c r="G102" s="35"/>
    </row>
    <row r="103" spans="1:7" x14ac:dyDescent="0.25">
      <c r="A103" s="2" t="s">
        <v>91</v>
      </c>
      <c r="B103" s="71"/>
      <c r="C103" s="43">
        <f>SUM(CC19:CC25)</f>
        <v>0</v>
      </c>
      <c r="D103" s="43"/>
      <c r="E103" s="45" t="e">
        <f>AVERAGE(CE19:CE25)</f>
        <v>#DIV/0!</v>
      </c>
      <c r="F103" s="46"/>
      <c r="G103" s="35"/>
    </row>
    <row r="104" spans="1:7" x14ac:dyDescent="0.25">
      <c r="A104" s="2" t="s">
        <v>92</v>
      </c>
      <c r="B104" s="71"/>
      <c r="C104" s="43">
        <f>SUM(CC26:CC32)</f>
        <v>0</v>
      </c>
      <c r="D104" s="43"/>
      <c r="E104" s="45" t="e">
        <f>AVERAGE(CE26:CE32)</f>
        <v>#DIV/0!</v>
      </c>
      <c r="F104" s="46"/>
      <c r="G104" s="35"/>
    </row>
    <row r="105" spans="1:7" x14ac:dyDescent="0.25">
      <c r="A105" s="2" t="s">
        <v>93</v>
      </c>
      <c r="B105" s="71"/>
      <c r="C105" s="43">
        <f>SUM(CC33:CC40)</f>
        <v>0</v>
      </c>
      <c r="D105" s="43"/>
      <c r="E105" s="45" t="e">
        <f>AVERAGE(CE33:CE39)</f>
        <v>#DIV/0!</v>
      </c>
      <c r="F105" s="46"/>
      <c r="G105" s="35"/>
    </row>
    <row r="106" spans="1:7" x14ac:dyDescent="0.25">
      <c r="A106" s="3" t="s">
        <v>90</v>
      </c>
      <c r="B106" s="72"/>
      <c r="C106" s="44">
        <f>SUM(CC40:CC46)</f>
        <v>0</v>
      </c>
      <c r="D106" s="44"/>
      <c r="E106" s="47" t="e">
        <f>AVERAGE(CE40:CE46)</f>
        <v>#DIV/0!</v>
      </c>
      <c r="F106" s="48"/>
      <c r="G106" s="35"/>
    </row>
    <row r="107" spans="1:7" ht="15.75" thickBot="1" x14ac:dyDescent="0.3"/>
    <row r="108" spans="1:7" ht="15.75" x14ac:dyDescent="0.25">
      <c r="A108" s="90" t="s">
        <v>103</v>
      </c>
      <c r="B108" s="91"/>
      <c r="C108" s="91"/>
      <c r="D108" s="91"/>
      <c r="E108" s="33">
        <f>MAX(C54:C106)</f>
        <v>0</v>
      </c>
    </row>
    <row r="109" spans="1:7" ht="16.5" thickBot="1" x14ac:dyDescent="0.3">
      <c r="A109" s="92" t="s">
        <v>104</v>
      </c>
      <c r="B109" s="93"/>
      <c r="C109" s="93"/>
      <c r="D109" s="93"/>
      <c r="E109" s="34" t="e">
        <f>MAX(E54:E106)</f>
        <v>#DIV/0!</v>
      </c>
    </row>
    <row r="110" spans="1:7" ht="15.75" thickBot="1" x14ac:dyDescent="0.3"/>
    <row r="111" spans="1:7" ht="15.75" x14ac:dyDescent="0.25">
      <c r="A111" s="90" t="s">
        <v>105</v>
      </c>
      <c r="B111" s="91"/>
      <c r="C111" s="91"/>
      <c r="D111" s="91"/>
      <c r="E111" s="33">
        <f>MIN(C54:C106)</f>
        <v>0</v>
      </c>
    </row>
    <row r="112" spans="1:7" ht="16.5" thickBot="1" x14ac:dyDescent="0.3">
      <c r="A112" s="92" t="s">
        <v>106</v>
      </c>
      <c r="B112" s="93"/>
      <c r="C112" s="93"/>
      <c r="D112" s="93"/>
      <c r="E112" s="34" t="e">
        <f>MIN(E54:E106)</f>
        <v>#DIV/0!</v>
      </c>
    </row>
  </sheetData>
  <mergeCells count="74">
    <mergeCell ref="BS10:BY10"/>
    <mergeCell ref="BZ10:CF10"/>
    <mergeCell ref="A10:G10"/>
    <mergeCell ref="H10:N10"/>
    <mergeCell ref="O10:U10"/>
    <mergeCell ref="V10:AB10"/>
    <mergeCell ref="AC10:AI10"/>
    <mergeCell ref="AJ10:AP10"/>
    <mergeCell ref="AQ10:AW10"/>
    <mergeCell ref="AX10:BD10"/>
    <mergeCell ref="BE10:BK10"/>
    <mergeCell ref="BL10:BR10"/>
    <mergeCell ref="A108:D108"/>
    <mergeCell ref="A109:D109"/>
    <mergeCell ref="A111:D111"/>
    <mergeCell ref="A112:D112"/>
    <mergeCell ref="A12:A18"/>
    <mergeCell ref="C53:D53"/>
    <mergeCell ref="A33:A39"/>
    <mergeCell ref="A19:A25"/>
    <mergeCell ref="A26:A32"/>
    <mergeCell ref="E53:F53"/>
    <mergeCell ref="A52:F52"/>
    <mergeCell ref="A49:D49"/>
    <mergeCell ref="A50:D50"/>
    <mergeCell ref="O40:O46"/>
    <mergeCell ref="A40:A46"/>
    <mergeCell ref="H33:H39"/>
    <mergeCell ref="AC12:AC18"/>
    <mergeCell ref="AC19:AC25"/>
    <mergeCell ref="AC26:AC32"/>
    <mergeCell ref="AC33:AC39"/>
    <mergeCell ref="H19:H25"/>
    <mergeCell ref="H26:H32"/>
    <mergeCell ref="H12:H18"/>
    <mergeCell ref="V12:V18"/>
    <mergeCell ref="V19:V25"/>
    <mergeCell ref="V26:V32"/>
    <mergeCell ref="V33:V39"/>
    <mergeCell ref="O12:O18"/>
    <mergeCell ref="O19:O25"/>
    <mergeCell ref="O26:O32"/>
    <mergeCell ref="O33:O39"/>
    <mergeCell ref="AJ26:AJ32"/>
    <mergeCell ref="AJ33:AJ39"/>
    <mergeCell ref="AQ12:AQ18"/>
    <mergeCell ref="AQ19:AQ25"/>
    <mergeCell ref="AQ26:AQ32"/>
    <mergeCell ref="AQ33:AQ39"/>
    <mergeCell ref="AJ12:AJ18"/>
    <mergeCell ref="AJ19:AJ25"/>
    <mergeCell ref="BS12:BS18"/>
    <mergeCell ref="BS19:BS25"/>
    <mergeCell ref="AQ40:AQ46"/>
    <mergeCell ref="BZ12:BZ18"/>
    <mergeCell ref="BS26:BS32"/>
    <mergeCell ref="BS33:BS39"/>
    <mergeCell ref="BE12:BE18"/>
    <mergeCell ref="BE19:BE25"/>
    <mergeCell ref="BE26:BE32"/>
    <mergeCell ref="BE33:BE39"/>
    <mergeCell ref="AX12:AX18"/>
    <mergeCell ref="AX19:AX25"/>
    <mergeCell ref="AX26:AX32"/>
    <mergeCell ref="AX33:AX39"/>
    <mergeCell ref="BL12:BL18"/>
    <mergeCell ref="BL19:BL25"/>
    <mergeCell ref="BZ19:BZ25"/>
    <mergeCell ref="BZ26:BZ32"/>
    <mergeCell ref="BZ33:BZ39"/>
    <mergeCell ref="BZ40:BZ46"/>
    <mergeCell ref="BL40:BL46"/>
    <mergeCell ref="BL26:BL32"/>
    <mergeCell ref="BL33:BL39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de pâturage</vt:lpstr>
      <vt:lpstr>Production laitière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 </cp:lastModifiedBy>
  <cp:lastPrinted>2014-10-08T12:22:04Z</cp:lastPrinted>
  <dcterms:created xsi:type="dcterms:W3CDTF">2014-09-12T08:13:54Z</dcterms:created>
  <dcterms:modified xsi:type="dcterms:W3CDTF">2014-10-21T07:36:43Z</dcterms:modified>
</cp:coreProperties>
</file>